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rk\Scaffolding and Formwork\work\2#project reports ( total sheets)\2026\Projects Total Sheets Update 23.09.2026\FWSCAF-PRs-PROJECTS\Rental\"/>
    </mc:Choice>
  </mc:AlternateContent>
  <xr:revisionPtr revIDLastSave="0" documentId="13_ncr:1_{DA763484-D6F2-4C91-87E1-73E1DB304D4E}" xr6:coauthVersionLast="47" xr6:coauthVersionMax="47" xr10:uidLastSave="{00000000-0000-0000-0000-000000000000}"/>
  <bookViews>
    <workbookView xWindow="-120" yWindow="-120" windowWidth="20730" windowHeight="11040" firstSheet="1" activeTab="2" xr2:uid="{434AF476-B93A-48CD-B7F7-FDE573E07F41}"/>
  </bookViews>
  <sheets>
    <sheet name="Unit Prices" sheetId="1" r:id="rId1"/>
    <sheet name="PR-Format" sheetId="3" r:id="rId2"/>
    <sheet name="9400015894 PONEERS" sheetId="2" r:id="rId3"/>
    <sheet name="9400016451 VIDAFORM" sheetId="4" r:id="rId4"/>
    <sheet name="PO 94000171374 MASTER" sheetId="6" r:id="rId5"/>
    <sheet name="PR-0004" sheetId="7" r:id="rId6"/>
    <sheet name="PR-0005" sheetId="8" r:id="rId7"/>
    <sheet name="PR-0006" sheetId="9" r:id="rId8"/>
    <sheet name="PR-0007" sheetId="10" r:id="rId9"/>
    <sheet name="PR-0008" sheetId="11" r:id="rId10"/>
    <sheet name="PR-0009" sheetId="12" r:id="rId11"/>
    <sheet name="PR-0010" sheetId="13" r:id="rId12"/>
    <sheet name="Total" sheetId="5" r:id="rId13"/>
  </sheets>
  <externalReferences>
    <externalReference r:id="rId14"/>
  </externalReferences>
  <definedNames>
    <definedName name="_xlnm._FilterDatabase" localSheetId="2" hidden="1">'9400015894 PONEERS'!$A$8:$AF$758</definedName>
    <definedName name="_xlnm._FilterDatabase" localSheetId="3" hidden="1">'9400016451 VIDAFORM'!$A$8:$R$758</definedName>
    <definedName name="_xlnm._FilterDatabase" localSheetId="4" hidden="1">'PO 94000171374 MASTER'!$A$8:$Q$758</definedName>
    <definedName name="_xlnm._FilterDatabase" localSheetId="5" hidden="1">'PR-0004'!$A$8:$Q$8</definedName>
    <definedName name="_xlnm._FilterDatabase" localSheetId="6" hidden="1">'PR-0005'!$A$8:$Q$8</definedName>
    <definedName name="_xlnm._FilterDatabase" localSheetId="7" hidden="1">'PR-0006'!$A$8:$Q$8</definedName>
    <definedName name="_xlnm._FilterDatabase" localSheetId="8" hidden="1">'PR-0007'!$A$8:$Q$8</definedName>
    <definedName name="_xlnm._FilterDatabase" localSheetId="9" hidden="1">'PR-0008'!$A$8:$Q$8</definedName>
    <definedName name="_xlnm._FilterDatabase" localSheetId="10" hidden="1">'PR-0009'!$A$8:$Q$8</definedName>
    <definedName name="_xlnm._FilterDatabase" localSheetId="11" hidden="1">'PR-0010'!$A$8:$Q$8</definedName>
    <definedName name="_xlnm._FilterDatabase" localSheetId="1" hidden="1">'PR-Format'!$A$8:$Q$8</definedName>
    <definedName name="_xlnm._FilterDatabase" localSheetId="12" hidden="1">Total!$A$8:$AB$8</definedName>
    <definedName name="_xlnm._FilterDatabase" localSheetId="0" hidden="1">'Unit Prices'!$A$8:$G$8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8" i="4" l="1"/>
  <c r="E25" i="4"/>
  <c r="E23" i="4"/>
  <c r="E90" i="2"/>
  <c r="E29" i="2"/>
  <c r="E28" i="2"/>
  <c r="E25" i="2"/>
  <c r="E23" i="2"/>
  <c r="E14" i="2"/>
  <c r="E12" i="2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C58" i="1"/>
  <c r="D58" i="1"/>
  <c r="E58" i="1"/>
  <c r="F58" i="1"/>
  <c r="G58" i="1"/>
  <c r="B59" i="1"/>
  <c r="C59" i="1"/>
  <c r="D59" i="1"/>
  <c r="E59" i="1"/>
  <c r="F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C62" i="1"/>
  <c r="D62" i="1"/>
  <c r="E62" i="1"/>
  <c r="F62" i="1"/>
  <c r="G62" i="1"/>
  <c r="B63" i="1"/>
  <c r="C63" i="1"/>
  <c r="D63" i="1"/>
  <c r="E63" i="1"/>
  <c r="F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0" i="1"/>
  <c r="C90" i="1"/>
  <c r="D90" i="1"/>
  <c r="E90" i="1"/>
  <c r="F90" i="1"/>
  <c r="G90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5" i="1"/>
  <c r="C95" i="1"/>
  <c r="D95" i="1"/>
  <c r="E95" i="1"/>
  <c r="F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6" i="1"/>
  <c r="C106" i="1"/>
  <c r="D106" i="1"/>
  <c r="E106" i="1"/>
  <c r="F106" i="1"/>
  <c r="G106" i="1"/>
  <c r="B107" i="1"/>
  <c r="C107" i="1"/>
  <c r="D107" i="1"/>
  <c r="E107" i="1"/>
  <c r="F107" i="1"/>
  <c r="G107" i="1"/>
  <c r="B108" i="1"/>
  <c r="C108" i="1"/>
  <c r="D108" i="1"/>
  <c r="E108" i="1"/>
  <c r="F108" i="1"/>
  <c r="G108" i="1"/>
  <c r="B109" i="1"/>
  <c r="C109" i="1"/>
  <c r="D109" i="1"/>
  <c r="E109" i="1"/>
  <c r="F109" i="1"/>
  <c r="G109" i="1"/>
  <c r="B110" i="1"/>
  <c r="C110" i="1"/>
  <c r="D110" i="1"/>
  <c r="E110" i="1"/>
  <c r="F110" i="1"/>
  <c r="G110" i="1"/>
  <c r="B111" i="1"/>
  <c r="C111" i="1"/>
  <c r="D111" i="1"/>
  <c r="E111" i="1"/>
  <c r="F111" i="1"/>
  <c r="G111" i="1"/>
  <c r="B112" i="1"/>
  <c r="C112" i="1"/>
  <c r="D112" i="1"/>
  <c r="E112" i="1"/>
  <c r="F112" i="1"/>
  <c r="G112" i="1"/>
  <c r="B113" i="1"/>
  <c r="C113" i="1"/>
  <c r="D113" i="1"/>
  <c r="E113" i="1"/>
  <c r="F113" i="1"/>
  <c r="G113" i="1"/>
  <c r="B114" i="1"/>
  <c r="C114" i="1"/>
  <c r="D114" i="1"/>
  <c r="E114" i="1"/>
  <c r="F114" i="1"/>
  <c r="G114" i="1"/>
  <c r="B115" i="1"/>
  <c r="C115" i="1"/>
  <c r="D115" i="1"/>
  <c r="E115" i="1"/>
  <c r="F115" i="1"/>
  <c r="G115" i="1"/>
  <c r="B116" i="1"/>
  <c r="C116" i="1"/>
  <c r="D116" i="1"/>
  <c r="E116" i="1"/>
  <c r="F116" i="1"/>
  <c r="G116" i="1"/>
  <c r="B117" i="1"/>
  <c r="C117" i="1"/>
  <c r="D117" i="1"/>
  <c r="E117" i="1"/>
  <c r="F117" i="1"/>
  <c r="G117" i="1"/>
  <c r="B118" i="1"/>
  <c r="C118" i="1"/>
  <c r="D118" i="1"/>
  <c r="E118" i="1"/>
  <c r="F118" i="1"/>
  <c r="G118" i="1"/>
  <c r="B119" i="1"/>
  <c r="C119" i="1"/>
  <c r="D119" i="1"/>
  <c r="E119" i="1"/>
  <c r="F119" i="1"/>
  <c r="G119" i="1"/>
  <c r="B120" i="1"/>
  <c r="C120" i="1"/>
  <c r="D120" i="1"/>
  <c r="E120" i="1"/>
  <c r="F120" i="1"/>
  <c r="G120" i="1"/>
  <c r="B121" i="1"/>
  <c r="C121" i="1"/>
  <c r="D121" i="1"/>
  <c r="E121" i="1"/>
  <c r="F121" i="1"/>
  <c r="G121" i="1"/>
  <c r="B122" i="1"/>
  <c r="C122" i="1"/>
  <c r="D122" i="1"/>
  <c r="E122" i="1"/>
  <c r="F122" i="1"/>
  <c r="G122" i="1"/>
  <c r="B123" i="1"/>
  <c r="C123" i="1"/>
  <c r="D123" i="1"/>
  <c r="E123" i="1"/>
  <c r="F123" i="1"/>
  <c r="G123" i="1"/>
  <c r="B124" i="1"/>
  <c r="C124" i="1"/>
  <c r="D124" i="1"/>
  <c r="E124" i="1"/>
  <c r="F124" i="1"/>
  <c r="G124" i="1"/>
  <c r="B125" i="1"/>
  <c r="C125" i="1"/>
  <c r="D125" i="1"/>
  <c r="E125" i="1"/>
  <c r="F125" i="1"/>
  <c r="G125" i="1"/>
  <c r="B126" i="1"/>
  <c r="C126" i="1"/>
  <c r="D126" i="1"/>
  <c r="E126" i="1"/>
  <c r="F126" i="1"/>
  <c r="G126" i="1"/>
  <c r="B127" i="1"/>
  <c r="C127" i="1"/>
  <c r="D127" i="1"/>
  <c r="E127" i="1"/>
  <c r="F127" i="1"/>
  <c r="G127" i="1"/>
  <c r="B128" i="1"/>
  <c r="C128" i="1"/>
  <c r="D128" i="1"/>
  <c r="E128" i="1"/>
  <c r="F128" i="1"/>
  <c r="G128" i="1"/>
  <c r="B129" i="1"/>
  <c r="C129" i="1"/>
  <c r="D129" i="1"/>
  <c r="E129" i="1"/>
  <c r="F129" i="1"/>
  <c r="G129" i="1"/>
  <c r="B130" i="1"/>
  <c r="C130" i="1"/>
  <c r="D130" i="1"/>
  <c r="E130" i="1"/>
  <c r="F130" i="1"/>
  <c r="G130" i="1"/>
  <c r="B131" i="1"/>
  <c r="C131" i="1"/>
  <c r="D131" i="1"/>
  <c r="E131" i="1"/>
  <c r="F131" i="1"/>
  <c r="G131" i="1"/>
  <c r="B132" i="1"/>
  <c r="C132" i="1"/>
  <c r="D132" i="1"/>
  <c r="E132" i="1"/>
  <c r="F132" i="1"/>
  <c r="G132" i="1"/>
  <c r="B133" i="1"/>
  <c r="C133" i="1"/>
  <c r="D133" i="1"/>
  <c r="E133" i="1"/>
  <c r="F133" i="1"/>
  <c r="G133" i="1"/>
  <c r="B134" i="1"/>
  <c r="C134" i="1"/>
  <c r="D134" i="1"/>
  <c r="E134" i="1"/>
  <c r="F134" i="1"/>
  <c r="G134" i="1"/>
  <c r="B135" i="1"/>
  <c r="C135" i="1"/>
  <c r="D135" i="1"/>
  <c r="E135" i="1"/>
  <c r="F135" i="1"/>
  <c r="G135" i="1"/>
  <c r="B136" i="1"/>
  <c r="C136" i="1"/>
  <c r="D136" i="1"/>
  <c r="E136" i="1"/>
  <c r="F136" i="1"/>
  <c r="G136" i="1"/>
  <c r="B137" i="1"/>
  <c r="C137" i="1"/>
  <c r="D137" i="1"/>
  <c r="E137" i="1"/>
  <c r="F137" i="1"/>
  <c r="G137" i="1"/>
  <c r="B138" i="1"/>
  <c r="C138" i="1"/>
  <c r="D138" i="1"/>
  <c r="E138" i="1"/>
  <c r="F138" i="1"/>
  <c r="G138" i="1"/>
  <c r="B139" i="1"/>
  <c r="C139" i="1"/>
  <c r="D139" i="1"/>
  <c r="E139" i="1"/>
  <c r="F139" i="1"/>
  <c r="G139" i="1"/>
  <c r="B140" i="1"/>
  <c r="C140" i="1"/>
  <c r="D140" i="1"/>
  <c r="E140" i="1"/>
  <c r="F140" i="1"/>
  <c r="G140" i="1"/>
  <c r="B141" i="1"/>
  <c r="C141" i="1"/>
  <c r="D141" i="1"/>
  <c r="E141" i="1"/>
  <c r="F141" i="1"/>
  <c r="G141" i="1"/>
  <c r="B142" i="1"/>
  <c r="C142" i="1"/>
  <c r="D142" i="1"/>
  <c r="E142" i="1"/>
  <c r="F142" i="1"/>
  <c r="G142" i="1"/>
  <c r="B143" i="1"/>
  <c r="C143" i="1"/>
  <c r="D143" i="1"/>
  <c r="E143" i="1"/>
  <c r="F143" i="1"/>
  <c r="G143" i="1"/>
  <c r="B144" i="1"/>
  <c r="C144" i="1"/>
  <c r="D144" i="1"/>
  <c r="E144" i="1"/>
  <c r="F144" i="1"/>
  <c r="G144" i="1"/>
  <c r="B145" i="1"/>
  <c r="C145" i="1"/>
  <c r="D145" i="1"/>
  <c r="E145" i="1"/>
  <c r="F145" i="1"/>
  <c r="G145" i="1"/>
  <c r="B146" i="1"/>
  <c r="C146" i="1"/>
  <c r="D146" i="1"/>
  <c r="E146" i="1"/>
  <c r="F146" i="1"/>
  <c r="G146" i="1"/>
  <c r="B147" i="1"/>
  <c r="C147" i="1"/>
  <c r="D147" i="1"/>
  <c r="E147" i="1"/>
  <c r="F147" i="1"/>
  <c r="G147" i="1"/>
  <c r="B148" i="1"/>
  <c r="C148" i="1"/>
  <c r="D148" i="1"/>
  <c r="E148" i="1"/>
  <c r="F148" i="1"/>
  <c r="G148" i="1"/>
  <c r="B149" i="1"/>
  <c r="C149" i="1"/>
  <c r="D149" i="1"/>
  <c r="E149" i="1"/>
  <c r="F149" i="1"/>
  <c r="G149" i="1"/>
  <c r="B150" i="1"/>
  <c r="C150" i="1"/>
  <c r="D150" i="1"/>
  <c r="E150" i="1"/>
  <c r="F150" i="1"/>
  <c r="G150" i="1"/>
  <c r="B151" i="1"/>
  <c r="C151" i="1"/>
  <c r="D151" i="1"/>
  <c r="E151" i="1"/>
  <c r="F151" i="1"/>
  <c r="G151" i="1"/>
  <c r="B152" i="1"/>
  <c r="C152" i="1"/>
  <c r="D152" i="1"/>
  <c r="E152" i="1"/>
  <c r="F152" i="1"/>
  <c r="G152" i="1"/>
  <c r="B153" i="1"/>
  <c r="C153" i="1"/>
  <c r="D153" i="1"/>
  <c r="E153" i="1"/>
  <c r="F153" i="1"/>
  <c r="G153" i="1"/>
  <c r="B154" i="1"/>
  <c r="C154" i="1"/>
  <c r="D154" i="1"/>
  <c r="E154" i="1"/>
  <c r="F154" i="1"/>
  <c r="G154" i="1"/>
  <c r="B155" i="1"/>
  <c r="C155" i="1"/>
  <c r="D155" i="1"/>
  <c r="E155" i="1"/>
  <c r="F155" i="1"/>
  <c r="G155" i="1"/>
  <c r="B156" i="1"/>
  <c r="C156" i="1"/>
  <c r="D156" i="1"/>
  <c r="E156" i="1"/>
  <c r="F156" i="1"/>
  <c r="G156" i="1"/>
  <c r="B157" i="1"/>
  <c r="C157" i="1"/>
  <c r="D157" i="1"/>
  <c r="E157" i="1"/>
  <c r="F157" i="1"/>
  <c r="G157" i="1"/>
  <c r="B158" i="1"/>
  <c r="C158" i="1"/>
  <c r="D158" i="1"/>
  <c r="E158" i="1"/>
  <c r="F158" i="1"/>
  <c r="G158" i="1"/>
  <c r="B159" i="1"/>
  <c r="C159" i="1"/>
  <c r="D159" i="1"/>
  <c r="E159" i="1"/>
  <c r="F159" i="1"/>
  <c r="G159" i="1"/>
  <c r="B160" i="1"/>
  <c r="C160" i="1"/>
  <c r="D160" i="1"/>
  <c r="E160" i="1"/>
  <c r="F160" i="1"/>
  <c r="G160" i="1"/>
  <c r="B161" i="1"/>
  <c r="C161" i="1"/>
  <c r="D161" i="1"/>
  <c r="E161" i="1"/>
  <c r="F161" i="1"/>
  <c r="G161" i="1"/>
  <c r="B162" i="1"/>
  <c r="C162" i="1"/>
  <c r="D162" i="1"/>
  <c r="E162" i="1"/>
  <c r="F162" i="1"/>
  <c r="G162" i="1"/>
  <c r="B163" i="1"/>
  <c r="C163" i="1"/>
  <c r="D163" i="1"/>
  <c r="E163" i="1"/>
  <c r="F163" i="1"/>
  <c r="G163" i="1"/>
  <c r="B164" i="1"/>
  <c r="C164" i="1"/>
  <c r="D164" i="1"/>
  <c r="E164" i="1"/>
  <c r="F164" i="1"/>
  <c r="G164" i="1"/>
  <c r="B165" i="1"/>
  <c r="C165" i="1"/>
  <c r="D165" i="1"/>
  <c r="E165" i="1"/>
  <c r="F165" i="1"/>
  <c r="G165" i="1"/>
  <c r="B166" i="1"/>
  <c r="C166" i="1"/>
  <c r="D166" i="1"/>
  <c r="E166" i="1"/>
  <c r="F166" i="1"/>
  <c r="G166" i="1"/>
  <c r="B167" i="1"/>
  <c r="C167" i="1"/>
  <c r="D167" i="1"/>
  <c r="E167" i="1"/>
  <c r="F167" i="1"/>
  <c r="G167" i="1"/>
  <c r="B168" i="1"/>
  <c r="C168" i="1"/>
  <c r="D168" i="1"/>
  <c r="E168" i="1"/>
  <c r="F168" i="1"/>
  <c r="G168" i="1"/>
  <c r="B169" i="1"/>
  <c r="C169" i="1"/>
  <c r="D169" i="1"/>
  <c r="E169" i="1"/>
  <c r="F169" i="1"/>
  <c r="G169" i="1"/>
  <c r="B170" i="1"/>
  <c r="C170" i="1"/>
  <c r="D170" i="1"/>
  <c r="E170" i="1"/>
  <c r="F170" i="1"/>
  <c r="G170" i="1"/>
  <c r="B171" i="1"/>
  <c r="C171" i="1"/>
  <c r="D171" i="1"/>
  <c r="E171" i="1"/>
  <c r="F171" i="1"/>
  <c r="G171" i="1"/>
  <c r="B172" i="1"/>
  <c r="C172" i="1"/>
  <c r="D172" i="1"/>
  <c r="E172" i="1"/>
  <c r="F172" i="1"/>
  <c r="G172" i="1"/>
  <c r="B173" i="1"/>
  <c r="C173" i="1"/>
  <c r="D173" i="1"/>
  <c r="E173" i="1"/>
  <c r="F173" i="1"/>
  <c r="G173" i="1"/>
  <c r="B174" i="1"/>
  <c r="C174" i="1"/>
  <c r="D174" i="1"/>
  <c r="E174" i="1"/>
  <c r="F174" i="1"/>
  <c r="G174" i="1"/>
  <c r="B175" i="1"/>
  <c r="C175" i="1"/>
  <c r="D175" i="1"/>
  <c r="E175" i="1"/>
  <c r="F175" i="1"/>
  <c r="G175" i="1"/>
  <c r="B176" i="1"/>
  <c r="C176" i="1"/>
  <c r="D176" i="1"/>
  <c r="E176" i="1"/>
  <c r="F176" i="1"/>
  <c r="G176" i="1"/>
  <c r="B177" i="1"/>
  <c r="C177" i="1"/>
  <c r="D177" i="1"/>
  <c r="E177" i="1"/>
  <c r="F177" i="1"/>
  <c r="G177" i="1"/>
  <c r="B178" i="1"/>
  <c r="C178" i="1"/>
  <c r="D178" i="1"/>
  <c r="E178" i="1"/>
  <c r="F178" i="1"/>
  <c r="G178" i="1"/>
  <c r="B179" i="1"/>
  <c r="C179" i="1"/>
  <c r="D179" i="1"/>
  <c r="E179" i="1"/>
  <c r="F179" i="1"/>
  <c r="G179" i="1"/>
  <c r="B180" i="1"/>
  <c r="C180" i="1"/>
  <c r="D180" i="1"/>
  <c r="E180" i="1"/>
  <c r="F180" i="1"/>
  <c r="G180" i="1"/>
  <c r="B181" i="1"/>
  <c r="C181" i="1"/>
  <c r="D181" i="1"/>
  <c r="E181" i="1"/>
  <c r="F181" i="1"/>
  <c r="G181" i="1"/>
  <c r="B182" i="1"/>
  <c r="C182" i="1"/>
  <c r="D182" i="1"/>
  <c r="E182" i="1"/>
  <c r="F182" i="1"/>
  <c r="G182" i="1"/>
  <c r="B183" i="1"/>
  <c r="C183" i="1"/>
  <c r="D183" i="1"/>
  <c r="E183" i="1"/>
  <c r="F183" i="1"/>
  <c r="G183" i="1"/>
  <c r="B184" i="1"/>
  <c r="C184" i="1"/>
  <c r="D184" i="1"/>
  <c r="E184" i="1"/>
  <c r="F184" i="1"/>
  <c r="G184" i="1"/>
  <c r="B185" i="1"/>
  <c r="C185" i="1"/>
  <c r="D185" i="1"/>
  <c r="E185" i="1"/>
  <c r="F185" i="1"/>
  <c r="G185" i="1"/>
  <c r="B186" i="1"/>
  <c r="C186" i="1"/>
  <c r="D186" i="1"/>
  <c r="E186" i="1"/>
  <c r="F186" i="1"/>
  <c r="G186" i="1"/>
  <c r="B187" i="1"/>
  <c r="C187" i="1"/>
  <c r="D187" i="1"/>
  <c r="E187" i="1"/>
  <c r="F187" i="1"/>
  <c r="G187" i="1"/>
  <c r="B188" i="1"/>
  <c r="C188" i="1"/>
  <c r="D188" i="1"/>
  <c r="E188" i="1"/>
  <c r="F188" i="1"/>
  <c r="G188" i="1"/>
  <c r="B189" i="1"/>
  <c r="C189" i="1"/>
  <c r="D189" i="1"/>
  <c r="E189" i="1"/>
  <c r="F189" i="1"/>
  <c r="G189" i="1"/>
  <c r="B190" i="1"/>
  <c r="C190" i="1"/>
  <c r="D190" i="1"/>
  <c r="E190" i="1"/>
  <c r="F190" i="1"/>
  <c r="G190" i="1"/>
  <c r="B191" i="1"/>
  <c r="C191" i="1"/>
  <c r="D191" i="1"/>
  <c r="E191" i="1"/>
  <c r="F191" i="1"/>
  <c r="G191" i="1"/>
  <c r="B192" i="1"/>
  <c r="C192" i="1"/>
  <c r="D192" i="1"/>
  <c r="E192" i="1"/>
  <c r="F192" i="1"/>
  <c r="G192" i="1"/>
  <c r="B193" i="1"/>
  <c r="C193" i="1"/>
  <c r="D193" i="1"/>
  <c r="E193" i="1"/>
  <c r="F193" i="1"/>
  <c r="G193" i="1"/>
  <c r="B194" i="1"/>
  <c r="C194" i="1"/>
  <c r="D194" i="1"/>
  <c r="E194" i="1"/>
  <c r="F194" i="1"/>
  <c r="G194" i="1"/>
  <c r="B195" i="1"/>
  <c r="C195" i="1"/>
  <c r="D195" i="1"/>
  <c r="E195" i="1"/>
  <c r="F195" i="1"/>
  <c r="G195" i="1"/>
  <c r="B196" i="1"/>
  <c r="C196" i="1"/>
  <c r="D196" i="1"/>
  <c r="E196" i="1"/>
  <c r="F196" i="1"/>
  <c r="G196" i="1"/>
  <c r="B197" i="1"/>
  <c r="C197" i="1"/>
  <c r="D197" i="1"/>
  <c r="E197" i="1"/>
  <c r="F197" i="1"/>
  <c r="G197" i="1"/>
  <c r="B198" i="1"/>
  <c r="C198" i="1"/>
  <c r="D198" i="1"/>
  <c r="E198" i="1"/>
  <c r="F198" i="1"/>
  <c r="G198" i="1"/>
  <c r="B199" i="1"/>
  <c r="C199" i="1"/>
  <c r="D199" i="1"/>
  <c r="E199" i="1"/>
  <c r="F199" i="1"/>
  <c r="G199" i="1"/>
  <c r="B200" i="1"/>
  <c r="C200" i="1"/>
  <c r="D200" i="1"/>
  <c r="E200" i="1"/>
  <c r="F200" i="1"/>
  <c r="G200" i="1"/>
  <c r="B201" i="1"/>
  <c r="C201" i="1"/>
  <c r="D201" i="1"/>
  <c r="E201" i="1"/>
  <c r="F201" i="1"/>
  <c r="G201" i="1"/>
  <c r="B202" i="1"/>
  <c r="C202" i="1"/>
  <c r="D202" i="1"/>
  <c r="E202" i="1"/>
  <c r="F202" i="1"/>
  <c r="G202" i="1"/>
  <c r="B203" i="1"/>
  <c r="C203" i="1"/>
  <c r="D203" i="1"/>
  <c r="E203" i="1"/>
  <c r="F203" i="1"/>
  <c r="G203" i="1"/>
  <c r="B204" i="1"/>
  <c r="C204" i="1"/>
  <c r="D204" i="1"/>
  <c r="E204" i="1"/>
  <c r="F204" i="1"/>
  <c r="G204" i="1"/>
  <c r="B205" i="1"/>
  <c r="C205" i="1"/>
  <c r="D205" i="1"/>
  <c r="E205" i="1"/>
  <c r="F205" i="1"/>
  <c r="G205" i="1"/>
  <c r="B206" i="1"/>
  <c r="C206" i="1"/>
  <c r="D206" i="1"/>
  <c r="E206" i="1"/>
  <c r="F206" i="1"/>
  <c r="G206" i="1"/>
  <c r="B207" i="1"/>
  <c r="C207" i="1"/>
  <c r="D207" i="1"/>
  <c r="E207" i="1"/>
  <c r="F207" i="1"/>
  <c r="G207" i="1"/>
  <c r="B208" i="1"/>
  <c r="C208" i="1"/>
  <c r="D208" i="1"/>
  <c r="E208" i="1"/>
  <c r="F208" i="1"/>
  <c r="G208" i="1"/>
  <c r="B209" i="1"/>
  <c r="C209" i="1"/>
  <c r="D209" i="1"/>
  <c r="E209" i="1"/>
  <c r="F209" i="1"/>
  <c r="G209" i="1"/>
  <c r="B210" i="1"/>
  <c r="C210" i="1"/>
  <c r="D210" i="1"/>
  <c r="E210" i="1"/>
  <c r="F210" i="1"/>
  <c r="G210" i="1"/>
  <c r="B211" i="1"/>
  <c r="C211" i="1"/>
  <c r="D211" i="1"/>
  <c r="E211" i="1"/>
  <c r="F211" i="1"/>
  <c r="G211" i="1"/>
  <c r="B212" i="1"/>
  <c r="C212" i="1"/>
  <c r="D212" i="1"/>
  <c r="E212" i="1"/>
  <c r="F212" i="1"/>
  <c r="G212" i="1"/>
  <c r="B213" i="1"/>
  <c r="C213" i="1"/>
  <c r="D213" i="1"/>
  <c r="E213" i="1"/>
  <c r="F213" i="1"/>
  <c r="G213" i="1"/>
  <c r="B214" i="1"/>
  <c r="C214" i="1"/>
  <c r="D214" i="1"/>
  <c r="E214" i="1"/>
  <c r="F214" i="1"/>
  <c r="G214" i="1"/>
  <c r="B215" i="1"/>
  <c r="C215" i="1"/>
  <c r="D215" i="1"/>
  <c r="E215" i="1"/>
  <c r="F215" i="1"/>
  <c r="G215" i="1"/>
  <c r="B216" i="1"/>
  <c r="C216" i="1"/>
  <c r="D216" i="1"/>
  <c r="E216" i="1"/>
  <c r="F216" i="1"/>
  <c r="G216" i="1"/>
  <c r="B217" i="1"/>
  <c r="C217" i="1"/>
  <c r="D217" i="1"/>
  <c r="E217" i="1"/>
  <c r="F217" i="1"/>
  <c r="G217" i="1"/>
  <c r="B218" i="1"/>
  <c r="C218" i="1"/>
  <c r="D218" i="1"/>
  <c r="E218" i="1"/>
  <c r="F218" i="1"/>
  <c r="G218" i="1"/>
  <c r="B219" i="1"/>
  <c r="C219" i="1"/>
  <c r="D219" i="1"/>
  <c r="E219" i="1"/>
  <c r="F219" i="1"/>
  <c r="G219" i="1"/>
  <c r="B220" i="1"/>
  <c r="C220" i="1"/>
  <c r="D220" i="1"/>
  <c r="E220" i="1"/>
  <c r="F220" i="1"/>
  <c r="G220" i="1"/>
  <c r="B221" i="1"/>
  <c r="C221" i="1"/>
  <c r="D221" i="1"/>
  <c r="E221" i="1"/>
  <c r="F221" i="1"/>
  <c r="G221" i="1"/>
  <c r="B222" i="1"/>
  <c r="C222" i="1"/>
  <c r="D222" i="1"/>
  <c r="E222" i="1"/>
  <c r="F222" i="1"/>
  <c r="G222" i="1"/>
  <c r="B223" i="1"/>
  <c r="C223" i="1"/>
  <c r="D223" i="1"/>
  <c r="E223" i="1"/>
  <c r="F223" i="1"/>
  <c r="G223" i="1"/>
  <c r="B224" i="1"/>
  <c r="C224" i="1"/>
  <c r="D224" i="1"/>
  <c r="E224" i="1"/>
  <c r="F224" i="1"/>
  <c r="G224" i="1"/>
  <c r="B225" i="1"/>
  <c r="C225" i="1"/>
  <c r="D225" i="1"/>
  <c r="E225" i="1"/>
  <c r="F225" i="1"/>
  <c r="G225" i="1"/>
  <c r="B226" i="1"/>
  <c r="C226" i="1"/>
  <c r="D226" i="1"/>
  <c r="E226" i="1"/>
  <c r="F226" i="1"/>
  <c r="G226" i="1"/>
  <c r="B227" i="1"/>
  <c r="C227" i="1"/>
  <c r="D227" i="1"/>
  <c r="E227" i="1"/>
  <c r="F227" i="1"/>
  <c r="G227" i="1"/>
  <c r="B228" i="1"/>
  <c r="C228" i="1"/>
  <c r="D228" i="1"/>
  <c r="E228" i="1"/>
  <c r="F228" i="1"/>
  <c r="G228" i="1"/>
  <c r="B229" i="1"/>
  <c r="C229" i="1"/>
  <c r="D229" i="1"/>
  <c r="E229" i="1"/>
  <c r="F229" i="1"/>
  <c r="G229" i="1"/>
  <c r="B230" i="1"/>
  <c r="C230" i="1"/>
  <c r="D230" i="1"/>
  <c r="E230" i="1"/>
  <c r="F230" i="1"/>
  <c r="G230" i="1"/>
  <c r="B231" i="1"/>
  <c r="C231" i="1"/>
  <c r="D231" i="1"/>
  <c r="E231" i="1"/>
  <c r="F231" i="1"/>
  <c r="G231" i="1"/>
  <c r="B232" i="1"/>
  <c r="C232" i="1"/>
  <c r="D232" i="1"/>
  <c r="E232" i="1"/>
  <c r="F232" i="1"/>
  <c r="G232" i="1"/>
  <c r="B233" i="1"/>
  <c r="C233" i="1"/>
  <c r="D233" i="1"/>
  <c r="E233" i="1"/>
  <c r="F233" i="1"/>
  <c r="G233" i="1"/>
  <c r="B234" i="1"/>
  <c r="C234" i="1"/>
  <c r="D234" i="1"/>
  <c r="E234" i="1"/>
  <c r="F234" i="1"/>
  <c r="G234" i="1"/>
  <c r="B235" i="1"/>
  <c r="C235" i="1"/>
  <c r="D235" i="1"/>
  <c r="E235" i="1"/>
  <c r="F235" i="1"/>
  <c r="G235" i="1"/>
  <c r="B236" i="1"/>
  <c r="C236" i="1"/>
  <c r="D236" i="1"/>
  <c r="E236" i="1"/>
  <c r="F236" i="1"/>
  <c r="G236" i="1"/>
  <c r="B237" i="1"/>
  <c r="C237" i="1"/>
  <c r="D237" i="1"/>
  <c r="E237" i="1"/>
  <c r="F237" i="1"/>
  <c r="G237" i="1"/>
  <c r="B238" i="1"/>
  <c r="C238" i="1"/>
  <c r="D238" i="1"/>
  <c r="E238" i="1"/>
  <c r="F238" i="1"/>
  <c r="G238" i="1"/>
  <c r="B239" i="1"/>
  <c r="C239" i="1"/>
  <c r="D239" i="1"/>
  <c r="E239" i="1"/>
  <c r="F239" i="1"/>
  <c r="G239" i="1"/>
  <c r="B240" i="1"/>
  <c r="C240" i="1"/>
  <c r="D240" i="1"/>
  <c r="E240" i="1"/>
  <c r="F240" i="1"/>
  <c r="G240" i="1"/>
  <c r="B241" i="1"/>
  <c r="C241" i="1"/>
  <c r="D241" i="1"/>
  <c r="E241" i="1"/>
  <c r="F241" i="1"/>
  <c r="G241" i="1"/>
  <c r="B242" i="1"/>
  <c r="C242" i="1"/>
  <c r="D242" i="1"/>
  <c r="E242" i="1"/>
  <c r="F242" i="1"/>
  <c r="G242" i="1"/>
  <c r="B243" i="1"/>
  <c r="C243" i="1"/>
  <c r="D243" i="1"/>
  <c r="E243" i="1"/>
  <c r="F243" i="1"/>
  <c r="G243" i="1"/>
  <c r="B244" i="1"/>
  <c r="C244" i="1"/>
  <c r="D244" i="1"/>
  <c r="E244" i="1"/>
  <c r="F244" i="1"/>
  <c r="G244" i="1"/>
  <c r="B245" i="1"/>
  <c r="C245" i="1"/>
  <c r="D245" i="1"/>
  <c r="E245" i="1"/>
  <c r="F245" i="1"/>
  <c r="G245" i="1"/>
  <c r="B246" i="1"/>
  <c r="C246" i="1"/>
  <c r="D246" i="1"/>
  <c r="E246" i="1"/>
  <c r="F246" i="1"/>
  <c r="G246" i="1"/>
  <c r="B247" i="1"/>
  <c r="C247" i="1"/>
  <c r="D247" i="1"/>
  <c r="E247" i="1"/>
  <c r="F247" i="1"/>
  <c r="G247" i="1"/>
  <c r="B248" i="1"/>
  <c r="C248" i="1"/>
  <c r="D248" i="1"/>
  <c r="E248" i="1"/>
  <c r="F248" i="1"/>
  <c r="G248" i="1"/>
  <c r="B249" i="1"/>
  <c r="C249" i="1"/>
  <c r="D249" i="1"/>
  <c r="E249" i="1"/>
  <c r="F249" i="1"/>
  <c r="G249" i="1"/>
  <c r="B250" i="1"/>
  <c r="C250" i="1"/>
  <c r="D250" i="1"/>
  <c r="E250" i="1"/>
  <c r="F250" i="1"/>
  <c r="G250" i="1"/>
  <c r="B251" i="1"/>
  <c r="C251" i="1"/>
  <c r="D251" i="1"/>
  <c r="E251" i="1"/>
  <c r="F251" i="1"/>
  <c r="G251" i="1"/>
  <c r="B252" i="1"/>
  <c r="C252" i="1"/>
  <c r="D252" i="1"/>
  <c r="E252" i="1"/>
  <c r="F252" i="1"/>
  <c r="G252" i="1"/>
  <c r="B253" i="1"/>
  <c r="C253" i="1"/>
  <c r="D253" i="1"/>
  <c r="E253" i="1"/>
  <c r="F253" i="1"/>
  <c r="G253" i="1"/>
  <c r="B254" i="1"/>
  <c r="C254" i="1"/>
  <c r="D254" i="1"/>
  <c r="E254" i="1"/>
  <c r="F254" i="1"/>
  <c r="G254" i="1"/>
  <c r="B255" i="1"/>
  <c r="C255" i="1"/>
  <c r="D255" i="1"/>
  <c r="E255" i="1"/>
  <c r="F255" i="1"/>
  <c r="G255" i="1"/>
  <c r="B256" i="1"/>
  <c r="C256" i="1"/>
  <c r="D256" i="1"/>
  <c r="E256" i="1"/>
  <c r="F256" i="1"/>
  <c r="G256" i="1"/>
  <c r="B257" i="1"/>
  <c r="C257" i="1"/>
  <c r="D257" i="1"/>
  <c r="E257" i="1"/>
  <c r="F257" i="1"/>
  <c r="G257" i="1"/>
  <c r="B258" i="1"/>
  <c r="C258" i="1"/>
  <c r="D258" i="1"/>
  <c r="E258" i="1"/>
  <c r="F258" i="1"/>
  <c r="G258" i="1"/>
  <c r="B259" i="1"/>
  <c r="C259" i="1"/>
  <c r="D259" i="1"/>
  <c r="E259" i="1"/>
  <c r="F259" i="1"/>
  <c r="G259" i="1"/>
  <c r="B260" i="1"/>
  <c r="C260" i="1"/>
  <c r="D260" i="1"/>
  <c r="E260" i="1"/>
  <c r="F260" i="1"/>
  <c r="G260" i="1"/>
  <c r="B261" i="1"/>
  <c r="C261" i="1"/>
  <c r="D261" i="1"/>
  <c r="E261" i="1"/>
  <c r="F261" i="1"/>
  <c r="G261" i="1"/>
  <c r="B262" i="1"/>
  <c r="C262" i="1"/>
  <c r="D262" i="1"/>
  <c r="E262" i="1"/>
  <c r="F262" i="1"/>
  <c r="G262" i="1"/>
  <c r="B263" i="1"/>
  <c r="C263" i="1"/>
  <c r="D263" i="1"/>
  <c r="E263" i="1"/>
  <c r="F263" i="1"/>
  <c r="G263" i="1"/>
  <c r="B264" i="1"/>
  <c r="C264" i="1"/>
  <c r="D264" i="1"/>
  <c r="E264" i="1"/>
  <c r="F264" i="1"/>
  <c r="G264" i="1"/>
  <c r="B265" i="1"/>
  <c r="C265" i="1"/>
  <c r="D265" i="1"/>
  <c r="E265" i="1"/>
  <c r="F265" i="1"/>
  <c r="G265" i="1"/>
  <c r="B266" i="1"/>
  <c r="C266" i="1"/>
  <c r="D266" i="1"/>
  <c r="E266" i="1"/>
  <c r="F266" i="1"/>
  <c r="G266" i="1"/>
  <c r="B267" i="1"/>
  <c r="C267" i="1"/>
  <c r="D267" i="1"/>
  <c r="E267" i="1"/>
  <c r="F267" i="1"/>
  <c r="G267" i="1"/>
  <c r="B268" i="1"/>
  <c r="C268" i="1"/>
  <c r="D268" i="1"/>
  <c r="E268" i="1"/>
  <c r="F268" i="1"/>
  <c r="G268" i="1"/>
  <c r="B269" i="1"/>
  <c r="C269" i="1"/>
  <c r="D269" i="1"/>
  <c r="E269" i="1"/>
  <c r="F269" i="1"/>
  <c r="G269" i="1"/>
  <c r="B270" i="1"/>
  <c r="C270" i="1"/>
  <c r="D270" i="1"/>
  <c r="E270" i="1"/>
  <c r="F270" i="1"/>
  <c r="G270" i="1"/>
  <c r="B271" i="1"/>
  <c r="C271" i="1"/>
  <c r="D271" i="1"/>
  <c r="E271" i="1"/>
  <c r="F271" i="1"/>
  <c r="G271" i="1"/>
  <c r="B272" i="1"/>
  <c r="C272" i="1"/>
  <c r="D272" i="1"/>
  <c r="E272" i="1"/>
  <c r="F272" i="1"/>
  <c r="G272" i="1"/>
  <c r="B273" i="1"/>
  <c r="C273" i="1"/>
  <c r="D273" i="1"/>
  <c r="E273" i="1"/>
  <c r="F273" i="1"/>
  <c r="G273" i="1"/>
  <c r="B274" i="1"/>
  <c r="C274" i="1"/>
  <c r="D274" i="1"/>
  <c r="E274" i="1"/>
  <c r="F274" i="1"/>
  <c r="G274" i="1"/>
  <c r="B275" i="1"/>
  <c r="C275" i="1"/>
  <c r="D275" i="1"/>
  <c r="E275" i="1"/>
  <c r="F275" i="1"/>
  <c r="G275" i="1"/>
  <c r="B276" i="1"/>
  <c r="C276" i="1"/>
  <c r="D276" i="1"/>
  <c r="E276" i="1"/>
  <c r="F276" i="1"/>
  <c r="G276" i="1"/>
  <c r="B277" i="1"/>
  <c r="C277" i="1"/>
  <c r="D277" i="1"/>
  <c r="E277" i="1"/>
  <c r="F277" i="1"/>
  <c r="G277" i="1"/>
  <c r="B278" i="1"/>
  <c r="C278" i="1"/>
  <c r="D278" i="1"/>
  <c r="E278" i="1"/>
  <c r="F278" i="1"/>
  <c r="G278" i="1"/>
  <c r="B279" i="1"/>
  <c r="C279" i="1"/>
  <c r="D279" i="1"/>
  <c r="E279" i="1"/>
  <c r="F279" i="1"/>
  <c r="G279" i="1"/>
  <c r="B280" i="1"/>
  <c r="C280" i="1"/>
  <c r="D280" i="1"/>
  <c r="E280" i="1"/>
  <c r="F280" i="1"/>
  <c r="G280" i="1"/>
  <c r="B281" i="1"/>
  <c r="C281" i="1"/>
  <c r="D281" i="1"/>
  <c r="E281" i="1"/>
  <c r="F281" i="1"/>
  <c r="G281" i="1"/>
  <c r="B282" i="1"/>
  <c r="C282" i="1"/>
  <c r="D282" i="1"/>
  <c r="E282" i="1"/>
  <c r="F282" i="1"/>
  <c r="G282" i="1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F409" i="1"/>
  <c r="G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630" i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B640" i="1"/>
  <c r="C640" i="1"/>
  <c r="D640" i="1"/>
  <c r="E640" i="1"/>
  <c r="F640" i="1"/>
  <c r="G640" i="1"/>
  <c r="B641" i="1"/>
  <c r="C641" i="1"/>
  <c r="D641" i="1"/>
  <c r="E641" i="1"/>
  <c r="F641" i="1"/>
  <c r="G641" i="1"/>
  <c r="B642" i="1"/>
  <c r="C642" i="1"/>
  <c r="D642" i="1"/>
  <c r="E642" i="1"/>
  <c r="F642" i="1"/>
  <c r="G642" i="1"/>
  <c r="B643" i="1"/>
  <c r="C643" i="1"/>
  <c r="D643" i="1"/>
  <c r="E643" i="1"/>
  <c r="F643" i="1"/>
  <c r="G643" i="1"/>
  <c r="B644" i="1"/>
  <c r="C644" i="1"/>
  <c r="D644" i="1"/>
  <c r="E644" i="1"/>
  <c r="F644" i="1"/>
  <c r="G644" i="1"/>
  <c r="B645" i="1"/>
  <c r="C645" i="1"/>
  <c r="D645" i="1"/>
  <c r="E645" i="1"/>
  <c r="F645" i="1"/>
  <c r="G645" i="1"/>
  <c r="B646" i="1"/>
  <c r="C646" i="1"/>
  <c r="D646" i="1"/>
  <c r="E646" i="1"/>
  <c r="F646" i="1"/>
  <c r="G646" i="1"/>
  <c r="B647" i="1"/>
  <c r="C647" i="1"/>
  <c r="D647" i="1"/>
  <c r="E647" i="1"/>
  <c r="F647" i="1"/>
  <c r="G647" i="1"/>
  <c r="B648" i="1"/>
  <c r="C648" i="1"/>
  <c r="D648" i="1"/>
  <c r="E648" i="1"/>
  <c r="F648" i="1"/>
  <c r="G648" i="1"/>
  <c r="B649" i="1"/>
  <c r="C649" i="1"/>
  <c r="D649" i="1"/>
  <c r="E649" i="1"/>
  <c r="F649" i="1"/>
  <c r="G649" i="1"/>
  <c r="B650" i="1"/>
  <c r="C650" i="1"/>
  <c r="D650" i="1"/>
  <c r="E650" i="1"/>
  <c r="F650" i="1"/>
  <c r="G650" i="1"/>
  <c r="B651" i="1"/>
  <c r="C651" i="1"/>
  <c r="D651" i="1"/>
  <c r="E651" i="1"/>
  <c r="F651" i="1"/>
  <c r="G651" i="1"/>
  <c r="B652" i="1"/>
  <c r="C652" i="1"/>
  <c r="D652" i="1"/>
  <c r="E652" i="1"/>
  <c r="F652" i="1"/>
  <c r="G652" i="1"/>
  <c r="B653" i="1"/>
  <c r="C653" i="1"/>
  <c r="D653" i="1"/>
  <c r="E653" i="1"/>
  <c r="F653" i="1"/>
  <c r="G653" i="1"/>
  <c r="B654" i="1"/>
  <c r="C654" i="1"/>
  <c r="D654" i="1"/>
  <c r="E654" i="1"/>
  <c r="F654" i="1"/>
  <c r="G654" i="1"/>
  <c r="B655" i="1"/>
  <c r="C655" i="1"/>
  <c r="D655" i="1"/>
  <c r="E655" i="1"/>
  <c r="F655" i="1"/>
  <c r="G655" i="1"/>
  <c r="B656" i="1"/>
  <c r="C656" i="1"/>
  <c r="D656" i="1"/>
  <c r="E656" i="1"/>
  <c r="F656" i="1"/>
  <c r="G656" i="1"/>
  <c r="B657" i="1"/>
  <c r="C657" i="1"/>
  <c r="D657" i="1"/>
  <c r="E657" i="1"/>
  <c r="F657" i="1"/>
  <c r="G657" i="1"/>
  <c r="B658" i="1"/>
  <c r="C658" i="1"/>
  <c r="D658" i="1"/>
  <c r="E658" i="1"/>
  <c r="F658" i="1"/>
  <c r="G658" i="1"/>
  <c r="B659" i="1"/>
  <c r="C659" i="1"/>
  <c r="D659" i="1"/>
  <c r="E659" i="1"/>
  <c r="F659" i="1"/>
  <c r="G659" i="1"/>
  <c r="B660" i="1"/>
  <c r="C660" i="1"/>
  <c r="D660" i="1"/>
  <c r="E660" i="1"/>
  <c r="F660" i="1"/>
  <c r="G660" i="1"/>
  <c r="B661" i="1"/>
  <c r="C661" i="1"/>
  <c r="D661" i="1"/>
  <c r="E661" i="1"/>
  <c r="F661" i="1"/>
  <c r="G661" i="1"/>
  <c r="B662" i="1"/>
  <c r="C662" i="1"/>
  <c r="D662" i="1"/>
  <c r="E662" i="1"/>
  <c r="F662" i="1"/>
  <c r="G662" i="1"/>
  <c r="B663" i="1"/>
  <c r="C663" i="1"/>
  <c r="D663" i="1"/>
  <c r="E663" i="1"/>
  <c r="F663" i="1"/>
  <c r="G663" i="1"/>
  <c r="B664" i="1"/>
  <c r="C664" i="1"/>
  <c r="D664" i="1"/>
  <c r="E664" i="1"/>
  <c r="F664" i="1"/>
  <c r="G664" i="1"/>
  <c r="B665" i="1"/>
  <c r="C665" i="1"/>
  <c r="D665" i="1"/>
  <c r="E665" i="1"/>
  <c r="F665" i="1"/>
  <c r="G665" i="1"/>
  <c r="B666" i="1"/>
  <c r="C666" i="1"/>
  <c r="D666" i="1"/>
  <c r="E666" i="1"/>
  <c r="F666" i="1"/>
  <c r="G666" i="1"/>
  <c r="B667" i="1"/>
  <c r="C667" i="1"/>
  <c r="D667" i="1"/>
  <c r="E667" i="1"/>
  <c r="F667" i="1"/>
  <c r="G667" i="1"/>
  <c r="B668" i="1"/>
  <c r="C668" i="1"/>
  <c r="D668" i="1"/>
  <c r="E668" i="1"/>
  <c r="F668" i="1"/>
  <c r="G668" i="1"/>
  <c r="B669" i="1"/>
  <c r="C669" i="1"/>
  <c r="D669" i="1"/>
  <c r="E669" i="1"/>
  <c r="F669" i="1"/>
  <c r="G669" i="1"/>
  <c r="B670" i="1"/>
  <c r="C670" i="1"/>
  <c r="D670" i="1"/>
  <c r="E670" i="1"/>
  <c r="F670" i="1"/>
  <c r="G670" i="1"/>
  <c r="B671" i="1"/>
  <c r="C671" i="1"/>
  <c r="D671" i="1"/>
  <c r="E671" i="1"/>
  <c r="F671" i="1"/>
  <c r="G671" i="1"/>
  <c r="B672" i="1"/>
  <c r="C672" i="1"/>
  <c r="D672" i="1"/>
  <c r="E672" i="1"/>
  <c r="F672" i="1"/>
  <c r="G672" i="1"/>
  <c r="B673" i="1"/>
  <c r="C673" i="1"/>
  <c r="D673" i="1"/>
  <c r="E673" i="1"/>
  <c r="F673" i="1"/>
  <c r="G673" i="1"/>
  <c r="B674" i="1"/>
  <c r="C674" i="1"/>
  <c r="D674" i="1"/>
  <c r="E674" i="1"/>
  <c r="F674" i="1"/>
  <c r="G674" i="1"/>
  <c r="B675" i="1"/>
  <c r="C675" i="1"/>
  <c r="D675" i="1"/>
  <c r="E675" i="1"/>
  <c r="F675" i="1"/>
  <c r="G675" i="1"/>
  <c r="B676" i="1"/>
  <c r="C676" i="1"/>
  <c r="D676" i="1"/>
  <c r="E676" i="1"/>
  <c r="F676" i="1"/>
  <c r="G676" i="1"/>
  <c r="B677" i="1"/>
  <c r="C677" i="1"/>
  <c r="D677" i="1"/>
  <c r="E677" i="1"/>
  <c r="F677" i="1"/>
  <c r="G677" i="1"/>
  <c r="B678" i="1"/>
  <c r="C678" i="1"/>
  <c r="D678" i="1"/>
  <c r="E678" i="1"/>
  <c r="F678" i="1"/>
  <c r="G678" i="1"/>
  <c r="B679" i="1"/>
  <c r="C679" i="1"/>
  <c r="D679" i="1"/>
  <c r="E679" i="1"/>
  <c r="F679" i="1"/>
  <c r="G679" i="1"/>
  <c r="B680" i="1"/>
  <c r="C680" i="1"/>
  <c r="D680" i="1"/>
  <c r="E680" i="1"/>
  <c r="F680" i="1"/>
  <c r="G680" i="1"/>
  <c r="B681" i="1"/>
  <c r="C681" i="1"/>
  <c r="D681" i="1"/>
  <c r="E681" i="1"/>
  <c r="F681" i="1"/>
  <c r="G681" i="1"/>
  <c r="B682" i="1"/>
  <c r="C682" i="1"/>
  <c r="D682" i="1"/>
  <c r="E682" i="1"/>
  <c r="F682" i="1"/>
  <c r="G682" i="1"/>
  <c r="B683" i="1"/>
  <c r="C683" i="1"/>
  <c r="D683" i="1"/>
  <c r="E683" i="1"/>
  <c r="F683" i="1"/>
  <c r="G683" i="1"/>
  <c r="B684" i="1"/>
  <c r="C684" i="1"/>
  <c r="D684" i="1"/>
  <c r="E684" i="1"/>
  <c r="F684" i="1"/>
  <c r="G684" i="1"/>
  <c r="B685" i="1"/>
  <c r="C685" i="1"/>
  <c r="D685" i="1"/>
  <c r="E685" i="1"/>
  <c r="F685" i="1"/>
  <c r="G685" i="1"/>
  <c r="B686" i="1"/>
  <c r="C686" i="1"/>
  <c r="D686" i="1"/>
  <c r="E686" i="1"/>
  <c r="F686" i="1"/>
  <c r="G686" i="1"/>
  <c r="B687" i="1"/>
  <c r="C687" i="1"/>
  <c r="D687" i="1"/>
  <c r="E687" i="1"/>
  <c r="F687" i="1"/>
  <c r="G687" i="1"/>
  <c r="B688" i="1"/>
  <c r="C688" i="1"/>
  <c r="D688" i="1"/>
  <c r="E688" i="1"/>
  <c r="F688" i="1"/>
  <c r="G688" i="1"/>
  <c r="B689" i="1"/>
  <c r="C689" i="1"/>
  <c r="D689" i="1"/>
  <c r="E689" i="1"/>
  <c r="F689" i="1"/>
  <c r="G689" i="1"/>
  <c r="B690" i="1"/>
  <c r="C690" i="1"/>
  <c r="D690" i="1"/>
  <c r="E690" i="1"/>
  <c r="F690" i="1"/>
  <c r="G690" i="1"/>
  <c r="B691" i="1"/>
  <c r="C691" i="1"/>
  <c r="D691" i="1"/>
  <c r="E691" i="1"/>
  <c r="F691" i="1"/>
  <c r="G691" i="1"/>
  <c r="B692" i="1"/>
  <c r="C692" i="1"/>
  <c r="D692" i="1"/>
  <c r="E692" i="1"/>
  <c r="F692" i="1"/>
  <c r="G692" i="1"/>
  <c r="B693" i="1"/>
  <c r="C693" i="1"/>
  <c r="D693" i="1"/>
  <c r="E693" i="1"/>
  <c r="F693" i="1"/>
  <c r="G693" i="1"/>
  <c r="B694" i="1"/>
  <c r="C694" i="1"/>
  <c r="D694" i="1"/>
  <c r="E694" i="1"/>
  <c r="F694" i="1"/>
  <c r="G694" i="1"/>
  <c r="B695" i="1"/>
  <c r="C695" i="1"/>
  <c r="D695" i="1"/>
  <c r="E695" i="1"/>
  <c r="F695" i="1"/>
  <c r="G695" i="1"/>
  <c r="B696" i="1"/>
  <c r="C696" i="1"/>
  <c r="D696" i="1"/>
  <c r="E696" i="1"/>
  <c r="F696" i="1"/>
  <c r="G696" i="1"/>
  <c r="B697" i="1"/>
  <c r="C697" i="1"/>
  <c r="D697" i="1"/>
  <c r="E697" i="1"/>
  <c r="F697" i="1"/>
  <c r="G697" i="1"/>
  <c r="B698" i="1"/>
  <c r="C698" i="1"/>
  <c r="D698" i="1"/>
  <c r="E698" i="1"/>
  <c r="F698" i="1"/>
  <c r="G698" i="1"/>
  <c r="B699" i="1"/>
  <c r="C699" i="1"/>
  <c r="D699" i="1"/>
  <c r="E699" i="1"/>
  <c r="F699" i="1"/>
  <c r="G699" i="1"/>
  <c r="B700" i="1"/>
  <c r="C700" i="1"/>
  <c r="D700" i="1"/>
  <c r="E700" i="1"/>
  <c r="F700" i="1"/>
  <c r="G700" i="1"/>
  <c r="B701" i="1"/>
  <c r="C701" i="1"/>
  <c r="D701" i="1"/>
  <c r="E701" i="1"/>
  <c r="F701" i="1"/>
  <c r="G701" i="1"/>
  <c r="B702" i="1"/>
  <c r="C702" i="1"/>
  <c r="D702" i="1"/>
  <c r="E702" i="1"/>
  <c r="F702" i="1"/>
  <c r="G702" i="1"/>
  <c r="B703" i="1"/>
  <c r="C703" i="1"/>
  <c r="D703" i="1"/>
  <c r="E703" i="1"/>
  <c r="F703" i="1"/>
  <c r="G703" i="1"/>
  <c r="B704" i="1"/>
  <c r="C704" i="1"/>
  <c r="D704" i="1"/>
  <c r="E704" i="1"/>
  <c r="F704" i="1"/>
  <c r="G704" i="1"/>
  <c r="B705" i="1"/>
  <c r="C705" i="1"/>
  <c r="D705" i="1"/>
  <c r="E705" i="1"/>
  <c r="F705" i="1"/>
  <c r="G705" i="1"/>
  <c r="B706" i="1"/>
  <c r="C706" i="1"/>
  <c r="D706" i="1"/>
  <c r="E706" i="1"/>
  <c r="F706" i="1"/>
  <c r="G706" i="1"/>
  <c r="B707" i="1"/>
  <c r="C707" i="1"/>
  <c r="D707" i="1"/>
  <c r="E707" i="1"/>
  <c r="F707" i="1"/>
  <c r="G707" i="1"/>
  <c r="B708" i="1"/>
  <c r="C708" i="1"/>
  <c r="D708" i="1"/>
  <c r="E708" i="1"/>
  <c r="F708" i="1"/>
  <c r="G708" i="1"/>
  <c r="B709" i="1"/>
  <c r="C709" i="1"/>
  <c r="D709" i="1"/>
  <c r="E709" i="1"/>
  <c r="F709" i="1"/>
  <c r="G709" i="1"/>
  <c r="B710" i="1"/>
  <c r="C710" i="1"/>
  <c r="D710" i="1"/>
  <c r="E710" i="1"/>
  <c r="F710" i="1"/>
  <c r="G710" i="1"/>
  <c r="B711" i="1"/>
  <c r="C711" i="1"/>
  <c r="D711" i="1"/>
  <c r="E711" i="1"/>
  <c r="F711" i="1"/>
  <c r="G711" i="1"/>
  <c r="B712" i="1"/>
  <c r="C712" i="1"/>
  <c r="D712" i="1"/>
  <c r="E712" i="1"/>
  <c r="F712" i="1"/>
  <c r="G712" i="1"/>
  <c r="B713" i="1"/>
  <c r="C713" i="1"/>
  <c r="D713" i="1"/>
  <c r="E713" i="1"/>
  <c r="F713" i="1"/>
  <c r="G713" i="1"/>
  <c r="B714" i="1"/>
  <c r="C714" i="1"/>
  <c r="D714" i="1"/>
  <c r="E714" i="1"/>
  <c r="F714" i="1"/>
  <c r="G714" i="1"/>
  <c r="B715" i="1"/>
  <c r="C715" i="1"/>
  <c r="D715" i="1"/>
  <c r="E715" i="1"/>
  <c r="F715" i="1"/>
  <c r="G715" i="1"/>
  <c r="B716" i="1"/>
  <c r="C716" i="1"/>
  <c r="D716" i="1"/>
  <c r="E716" i="1"/>
  <c r="F716" i="1"/>
  <c r="G716" i="1"/>
  <c r="B717" i="1"/>
  <c r="C717" i="1"/>
  <c r="D717" i="1"/>
  <c r="E717" i="1"/>
  <c r="F717" i="1"/>
  <c r="G717" i="1"/>
  <c r="B718" i="1"/>
  <c r="C718" i="1"/>
  <c r="D718" i="1"/>
  <c r="E718" i="1"/>
  <c r="F718" i="1"/>
  <c r="G718" i="1"/>
  <c r="B719" i="1"/>
  <c r="C719" i="1"/>
  <c r="D719" i="1"/>
  <c r="E719" i="1"/>
  <c r="F719" i="1"/>
  <c r="G719" i="1"/>
  <c r="B720" i="1"/>
  <c r="C720" i="1"/>
  <c r="D720" i="1"/>
  <c r="E720" i="1"/>
  <c r="F720" i="1"/>
  <c r="G720" i="1"/>
  <c r="B721" i="1"/>
  <c r="C721" i="1"/>
  <c r="D721" i="1"/>
  <c r="E721" i="1"/>
  <c r="F721" i="1"/>
  <c r="G721" i="1"/>
  <c r="B722" i="1"/>
  <c r="C722" i="1"/>
  <c r="D722" i="1"/>
  <c r="E722" i="1"/>
  <c r="F722" i="1"/>
  <c r="G722" i="1"/>
  <c r="B723" i="1"/>
  <c r="C723" i="1"/>
  <c r="D723" i="1"/>
  <c r="E723" i="1"/>
  <c r="F723" i="1"/>
  <c r="G723" i="1"/>
  <c r="B724" i="1"/>
  <c r="C724" i="1"/>
  <c r="D724" i="1"/>
  <c r="E724" i="1"/>
  <c r="F724" i="1"/>
  <c r="G724" i="1"/>
  <c r="B725" i="1"/>
  <c r="C725" i="1"/>
  <c r="D725" i="1"/>
  <c r="E725" i="1"/>
  <c r="F725" i="1"/>
  <c r="G725" i="1"/>
  <c r="B726" i="1"/>
  <c r="C726" i="1"/>
  <c r="D726" i="1"/>
  <c r="E726" i="1"/>
  <c r="F726" i="1"/>
  <c r="G726" i="1"/>
  <c r="B727" i="1"/>
  <c r="C727" i="1"/>
  <c r="D727" i="1"/>
  <c r="E727" i="1"/>
  <c r="F727" i="1"/>
  <c r="G727" i="1"/>
  <c r="B728" i="1"/>
  <c r="C728" i="1"/>
  <c r="D728" i="1"/>
  <c r="E728" i="1"/>
  <c r="F728" i="1"/>
  <c r="G728" i="1"/>
  <c r="B729" i="1"/>
  <c r="C729" i="1"/>
  <c r="D729" i="1"/>
  <c r="E729" i="1"/>
  <c r="F729" i="1"/>
  <c r="G729" i="1"/>
  <c r="B730" i="1"/>
  <c r="C730" i="1"/>
  <c r="D730" i="1"/>
  <c r="E730" i="1"/>
  <c r="F730" i="1"/>
  <c r="G730" i="1"/>
  <c r="B731" i="1"/>
  <c r="C731" i="1"/>
  <c r="D731" i="1"/>
  <c r="E731" i="1"/>
  <c r="F731" i="1"/>
  <c r="G731" i="1"/>
  <c r="B732" i="1"/>
  <c r="C732" i="1"/>
  <c r="D732" i="1"/>
  <c r="E732" i="1"/>
  <c r="F732" i="1"/>
  <c r="G732" i="1"/>
  <c r="B733" i="1"/>
  <c r="C733" i="1"/>
  <c r="D733" i="1"/>
  <c r="E733" i="1"/>
  <c r="F733" i="1"/>
  <c r="G733" i="1"/>
  <c r="B734" i="1"/>
  <c r="C734" i="1"/>
  <c r="D734" i="1"/>
  <c r="E734" i="1"/>
  <c r="F734" i="1"/>
  <c r="G734" i="1"/>
  <c r="B735" i="1"/>
  <c r="C735" i="1"/>
  <c r="D735" i="1"/>
  <c r="E735" i="1"/>
  <c r="F735" i="1"/>
  <c r="G735" i="1"/>
  <c r="B736" i="1"/>
  <c r="C736" i="1"/>
  <c r="D736" i="1"/>
  <c r="E736" i="1"/>
  <c r="F736" i="1"/>
  <c r="G736" i="1"/>
  <c r="B737" i="1"/>
  <c r="C737" i="1"/>
  <c r="D737" i="1"/>
  <c r="E737" i="1"/>
  <c r="F737" i="1"/>
  <c r="G737" i="1"/>
  <c r="B738" i="1"/>
  <c r="C738" i="1"/>
  <c r="D738" i="1"/>
  <c r="E738" i="1"/>
  <c r="F738" i="1"/>
  <c r="G738" i="1"/>
  <c r="B739" i="1"/>
  <c r="C739" i="1"/>
  <c r="D739" i="1"/>
  <c r="E739" i="1"/>
  <c r="F739" i="1"/>
  <c r="G739" i="1"/>
  <c r="B740" i="1"/>
  <c r="C740" i="1"/>
  <c r="D740" i="1"/>
  <c r="E740" i="1"/>
  <c r="F740" i="1"/>
  <c r="G740" i="1"/>
  <c r="B741" i="1"/>
  <c r="C741" i="1"/>
  <c r="D741" i="1"/>
  <c r="E741" i="1"/>
  <c r="F741" i="1"/>
  <c r="G741" i="1"/>
  <c r="B742" i="1"/>
  <c r="C742" i="1"/>
  <c r="D742" i="1"/>
  <c r="E742" i="1"/>
  <c r="F742" i="1"/>
  <c r="G742" i="1"/>
  <c r="B743" i="1"/>
  <c r="C743" i="1"/>
  <c r="D743" i="1"/>
  <c r="E743" i="1"/>
  <c r="F743" i="1"/>
  <c r="G743" i="1"/>
  <c r="B744" i="1"/>
  <c r="C744" i="1"/>
  <c r="D744" i="1"/>
  <c r="E744" i="1"/>
  <c r="F744" i="1"/>
  <c r="G744" i="1"/>
  <c r="B745" i="1"/>
  <c r="C745" i="1"/>
  <c r="D745" i="1"/>
  <c r="E745" i="1"/>
  <c r="F745" i="1"/>
  <c r="G745" i="1"/>
  <c r="B746" i="1"/>
  <c r="C746" i="1"/>
  <c r="D746" i="1"/>
  <c r="E746" i="1"/>
  <c r="F746" i="1"/>
  <c r="G746" i="1"/>
  <c r="B747" i="1"/>
  <c r="C747" i="1"/>
  <c r="D747" i="1"/>
  <c r="E747" i="1"/>
  <c r="F747" i="1"/>
  <c r="G747" i="1"/>
  <c r="B748" i="1"/>
  <c r="C748" i="1"/>
  <c r="D748" i="1"/>
  <c r="E748" i="1"/>
  <c r="F748" i="1"/>
  <c r="G748" i="1"/>
  <c r="B749" i="1"/>
  <c r="C749" i="1"/>
  <c r="D749" i="1"/>
  <c r="E749" i="1"/>
  <c r="F749" i="1"/>
  <c r="G749" i="1"/>
  <c r="B750" i="1"/>
  <c r="C750" i="1"/>
  <c r="D750" i="1"/>
  <c r="E750" i="1"/>
  <c r="F750" i="1"/>
  <c r="G750" i="1"/>
  <c r="B751" i="1"/>
  <c r="C751" i="1"/>
  <c r="D751" i="1"/>
  <c r="E751" i="1"/>
  <c r="F751" i="1"/>
  <c r="G751" i="1"/>
  <c r="B752" i="1"/>
  <c r="C752" i="1"/>
  <c r="D752" i="1"/>
  <c r="E752" i="1"/>
  <c r="F752" i="1"/>
  <c r="G752" i="1"/>
  <c r="B753" i="1"/>
  <c r="C753" i="1"/>
  <c r="D753" i="1"/>
  <c r="E753" i="1"/>
  <c r="F753" i="1"/>
  <c r="G753" i="1"/>
  <c r="B754" i="1"/>
  <c r="C754" i="1"/>
  <c r="D754" i="1"/>
  <c r="E754" i="1"/>
  <c r="F754" i="1"/>
  <c r="G754" i="1"/>
  <c r="B755" i="1"/>
  <c r="C755" i="1"/>
  <c r="D755" i="1"/>
  <c r="E755" i="1"/>
  <c r="F755" i="1"/>
  <c r="G755" i="1"/>
  <c r="B756" i="1"/>
  <c r="C756" i="1"/>
  <c r="D756" i="1"/>
  <c r="E756" i="1"/>
  <c r="F756" i="1"/>
  <c r="G756" i="1"/>
  <c r="B757" i="1"/>
  <c r="C757" i="1"/>
  <c r="D757" i="1"/>
  <c r="E757" i="1"/>
  <c r="F757" i="1"/>
  <c r="G757" i="1"/>
  <c r="B758" i="1"/>
  <c r="C758" i="1"/>
  <c r="D758" i="1"/>
  <c r="E758" i="1"/>
  <c r="F758" i="1"/>
  <c r="G758" i="1"/>
  <c r="B759" i="1"/>
  <c r="C759" i="1"/>
  <c r="D759" i="1"/>
  <c r="E759" i="1"/>
  <c r="F759" i="1"/>
  <c r="G759" i="1"/>
  <c r="B760" i="1"/>
  <c r="C760" i="1"/>
  <c r="D760" i="1"/>
  <c r="E760" i="1"/>
  <c r="F760" i="1"/>
  <c r="G760" i="1"/>
  <c r="B761" i="1"/>
  <c r="C761" i="1"/>
  <c r="D761" i="1"/>
  <c r="E761" i="1"/>
  <c r="F761" i="1"/>
  <c r="G761" i="1"/>
  <c r="B762" i="1"/>
  <c r="C762" i="1"/>
  <c r="D762" i="1"/>
  <c r="E762" i="1"/>
  <c r="F762" i="1"/>
  <c r="G762" i="1"/>
  <c r="B763" i="1"/>
  <c r="C763" i="1"/>
  <c r="D763" i="1"/>
  <c r="E763" i="1"/>
  <c r="F763" i="1"/>
  <c r="G763" i="1"/>
  <c r="B764" i="1"/>
  <c r="C764" i="1"/>
  <c r="D764" i="1"/>
  <c r="E764" i="1"/>
  <c r="F764" i="1"/>
  <c r="G764" i="1"/>
  <c r="B765" i="1"/>
  <c r="C765" i="1"/>
  <c r="D765" i="1"/>
  <c r="E765" i="1"/>
  <c r="F765" i="1"/>
  <c r="G765" i="1"/>
  <c r="B766" i="1"/>
  <c r="C766" i="1"/>
  <c r="D766" i="1"/>
  <c r="E766" i="1"/>
  <c r="F766" i="1"/>
  <c r="G766" i="1"/>
  <c r="B767" i="1"/>
  <c r="C767" i="1"/>
  <c r="D767" i="1"/>
  <c r="E767" i="1"/>
  <c r="F767" i="1"/>
  <c r="G767" i="1"/>
  <c r="B768" i="1"/>
  <c r="C768" i="1"/>
  <c r="D768" i="1"/>
  <c r="E768" i="1"/>
  <c r="F768" i="1"/>
  <c r="G768" i="1"/>
  <c r="B769" i="1"/>
  <c r="C769" i="1"/>
  <c r="D769" i="1"/>
  <c r="E769" i="1"/>
  <c r="F769" i="1"/>
  <c r="G769" i="1"/>
  <c r="B770" i="1"/>
  <c r="C770" i="1"/>
  <c r="D770" i="1"/>
  <c r="E770" i="1"/>
  <c r="F770" i="1"/>
  <c r="G770" i="1"/>
  <c r="B771" i="1"/>
  <c r="C771" i="1"/>
  <c r="D771" i="1"/>
  <c r="E771" i="1"/>
  <c r="F771" i="1"/>
  <c r="G771" i="1"/>
  <c r="B772" i="1"/>
  <c r="C772" i="1"/>
  <c r="D772" i="1"/>
  <c r="E772" i="1"/>
  <c r="F772" i="1"/>
  <c r="G772" i="1"/>
  <c r="B773" i="1"/>
  <c r="C773" i="1"/>
  <c r="D773" i="1"/>
  <c r="E773" i="1"/>
  <c r="F773" i="1"/>
  <c r="G773" i="1"/>
  <c r="B774" i="1"/>
  <c r="C774" i="1"/>
  <c r="D774" i="1"/>
  <c r="E774" i="1"/>
  <c r="F774" i="1"/>
  <c r="G774" i="1"/>
  <c r="B775" i="1"/>
  <c r="C775" i="1"/>
  <c r="D775" i="1"/>
  <c r="E775" i="1"/>
  <c r="F775" i="1"/>
  <c r="G775" i="1"/>
  <c r="B776" i="1"/>
  <c r="C776" i="1"/>
  <c r="D776" i="1"/>
  <c r="E776" i="1"/>
  <c r="F776" i="1"/>
  <c r="G776" i="1"/>
  <c r="B777" i="1"/>
  <c r="C777" i="1"/>
  <c r="D777" i="1"/>
  <c r="E777" i="1"/>
  <c r="F777" i="1"/>
  <c r="G777" i="1"/>
  <c r="B778" i="1"/>
  <c r="C778" i="1"/>
  <c r="D778" i="1"/>
  <c r="E778" i="1"/>
  <c r="F778" i="1"/>
  <c r="G778" i="1"/>
  <c r="B779" i="1"/>
  <c r="C779" i="1"/>
  <c r="D779" i="1"/>
  <c r="E779" i="1"/>
  <c r="F779" i="1"/>
  <c r="G779" i="1"/>
  <c r="B780" i="1"/>
  <c r="C780" i="1"/>
  <c r="D780" i="1"/>
  <c r="E780" i="1"/>
  <c r="F780" i="1"/>
  <c r="G780" i="1"/>
  <c r="B781" i="1"/>
  <c r="C781" i="1"/>
  <c r="D781" i="1"/>
  <c r="E781" i="1"/>
  <c r="F781" i="1"/>
  <c r="G781" i="1"/>
  <c r="B782" i="1"/>
  <c r="C782" i="1"/>
  <c r="D782" i="1"/>
  <c r="E782" i="1"/>
  <c r="F782" i="1"/>
  <c r="G782" i="1"/>
  <c r="B783" i="1"/>
  <c r="C783" i="1"/>
  <c r="D783" i="1"/>
  <c r="E783" i="1"/>
  <c r="F783" i="1"/>
  <c r="G783" i="1"/>
  <c r="B784" i="1"/>
  <c r="C784" i="1"/>
  <c r="D784" i="1"/>
  <c r="E784" i="1"/>
  <c r="F784" i="1"/>
  <c r="G784" i="1"/>
  <c r="B785" i="1"/>
  <c r="C785" i="1"/>
  <c r="D785" i="1"/>
  <c r="E785" i="1"/>
  <c r="F785" i="1"/>
  <c r="G785" i="1"/>
  <c r="B786" i="1"/>
  <c r="C786" i="1"/>
  <c r="D786" i="1"/>
  <c r="E786" i="1"/>
  <c r="F786" i="1"/>
  <c r="G786" i="1"/>
  <c r="B787" i="1"/>
  <c r="C787" i="1"/>
  <c r="D787" i="1"/>
  <c r="E787" i="1"/>
  <c r="F787" i="1"/>
  <c r="G787" i="1"/>
  <c r="B788" i="1"/>
  <c r="C788" i="1"/>
  <c r="D788" i="1"/>
  <c r="E788" i="1"/>
  <c r="F788" i="1"/>
  <c r="G788" i="1"/>
  <c r="B789" i="1"/>
  <c r="C789" i="1"/>
  <c r="D789" i="1"/>
  <c r="E789" i="1"/>
  <c r="F789" i="1"/>
  <c r="G789" i="1"/>
  <c r="B790" i="1"/>
  <c r="C790" i="1"/>
  <c r="D790" i="1"/>
  <c r="E790" i="1"/>
  <c r="F790" i="1"/>
  <c r="G790" i="1"/>
  <c r="B791" i="1"/>
  <c r="C791" i="1"/>
  <c r="D791" i="1"/>
  <c r="E791" i="1"/>
  <c r="F791" i="1"/>
  <c r="G791" i="1"/>
  <c r="B792" i="1"/>
  <c r="C792" i="1"/>
  <c r="D792" i="1"/>
  <c r="E792" i="1"/>
  <c r="F792" i="1"/>
  <c r="G792" i="1"/>
  <c r="B793" i="1"/>
  <c r="C793" i="1"/>
  <c r="D793" i="1"/>
  <c r="E793" i="1"/>
  <c r="F793" i="1"/>
  <c r="G793" i="1"/>
  <c r="B794" i="1"/>
  <c r="C794" i="1"/>
  <c r="D794" i="1"/>
  <c r="E794" i="1"/>
  <c r="F794" i="1"/>
  <c r="G794" i="1"/>
  <c r="B795" i="1"/>
  <c r="C795" i="1"/>
  <c r="D795" i="1"/>
  <c r="E795" i="1"/>
  <c r="F795" i="1"/>
  <c r="G795" i="1"/>
  <c r="B796" i="1"/>
  <c r="C796" i="1"/>
  <c r="D796" i="1"/>
  <c r="E796" i="1"/>
  <c r="F796" i="1"/>
  <c r="G796" i="1"/>
  <c r="B797" i="1"/>
  <c r="C797" i="1"/>
  <c r="D797" i="1"/>
  <c r="E797" i="1"/>
  <c r="F797" i="1"/>
  <c r="G797" i="1"/>
  <c r="B798" i="1"/>
  <c r="C798" i="1"/>
  <c r="D798" i="1"/>
  <c r="E798" i="1"/>
  <c r="F798" i="1"/>
  <c r="G798" i="1"/>
  <c r="B799" i="1"/>
  <c r="C799" i="1"/>
  <c r="D799" i="1"/>
  <c r="E799" i="1"/>
  <c r="F799" i="1"/>
  <c r="G799" i="1"/>
  <c r="B800" i="1"/>
  <c r="C800" i="1"/>
  <c r="D800" i="1"/>
  <c r="E800" i="1"/>
  <c r="F800" i="1"/>
  <c r="G800" i="1"/>
  <c r="B801" i="1"/>
  <c r="C801" i="1"/>
  <c r="D801" i="1"/>
  <c r="E801" i="1"/>
  <c r="F801" i="1"/>
  <c r="G801" i="1"/>
  <c r="B802" i="1"/>
  <c r="C802" i="1"/>
  <c r="D802" i="1"/>
  <c r="E802" i="1"/>
  <c r="F802" i="1"/>
  <c r="G802" i="1"/>
  <c r="B803" i="1"/>
  <c r="C803" i="1"/>
  <c r="D803" i="1"/>
  <c r="E803" i="1"/>
  <c r="F803" i="1"/>
  <c r="G803" i="1"/>
  <c r="B804" i="1"/>
  <c r="C804" i="1"/>
  <c r="D804" i="1"/>
  <c r="E804" i="1"/>
  <c r="F804" i="1"/>
  <c r="G804" i="1"/>
  <c r="B805" i="1"/>
  <c r="C805" i="1"/>
  <c r="D805" i="1"/>
  <c r="E805" i="1"/>
  <c r="F805" i="1"/>
  <c r="G805" i="1"/>
  <c r="B806" i="1"/>
  <c r="C806" i="1"/>
  <c r="D806" i="1"/>
  <c r="E806" i="1"/>
  <c r="F806" i="1"/>
  <c r="G806" i="1"/>
  <c r="B807" i="1"/>
  <c r="C807" i="1"/>
  <c r="D807" i="1"/>
  <c r="E807" i="1"/>
  <c r="F807" i="1"/>
  <c r="G807" i="1"/>
  <c r="B808" i="1"/>
  <c r="C808" i="1"/>
  <c r="D808" i="1"/>
  <c r="E808" i="1"/>
  <c r="F808" i="1"/>
  <c r="G808" i="1"/>
  <c r="B809" i="1"/>
  <c r="C809" i="1"/>
  <c r="D809" i="1"/>
  <c r="E809" i="1"/>
  <c r="F809" i="1"/>
  <c r="G809" i="1"/>
  <c r="B810" i="1"/>
  <c r="C810" i="1"/>
  <c r="D810" i="1"/>
  <c r="E810" i="1"/>
  <c r="F810" i="1"/>
  <c r="G810" i="1"/>
  <c r="B811" i="1"/>
  <c r="C811" i="1"/>
  <c r="D811" i="1"/>
  <c r="E811" i="1"/>
  <c r="F811" i="1"/>
  <c r="G811" i="1"/>
  <c r="B812" i="1"/>
  <c r="C812" i="1"/>
  <c r="D812" i="1"/>
  <c r="E812" i="1"/>
  <c r="F812" i="1"/>
  <c r="G812" i="1"/>
  <c r="B813" i="1"/>
  <c r="C813" i="1"/>
  <c r="D813" i="1"/>
  <c r="E813" i="1"/>
  <c r="F813" i="1"/>
  <c r="G813" i="1"/>
  <c r="B814" i="1"/>
  <c r="C814" i="1"/>
  <c r="D814" i="1"/>
  <c r="E814" i="1"/>
  <c r="F814" i="1"/>
  <c r="G814" i="1"/>
  <c r="B815" i="1"/>
  <c r="C815" i="1"/>
  <c r="D815" i="1"/>
  <c r="E815" i="1"/>
  <c r="F815" i="1"/>
  <c r="G815" i="1"/>
  <c r="B816" i="1"/>
  <c r="C816" i="1"/>
  <c r="D816" i="1"/>
  <c r="E816" i="1"/>
  <c r="F816" i="1"/>
  <c r="G816" i="1"/>
  <c r="B817" i="1"/>
  <c r="C817" i="1"/>
  <c r="D817" i="1"/>
  <c r="E817" i="1"/>
  <c r="F817" i="1"/>
  <c r="G817" i="1"/>
  <c r="B818" i="1"/>
  <c r="C818" i="1"/>
  <c r="D818" i="1"/>
  <c r="E818" i="1"/>
  <c r="F818" i="1"/>
  <c r="G818" i="1"/>
  <c r="B819" i="1"/>
  <c r="C819" i="1"/>
  <c r="D819" i="1"/>
  <c r="E819" i="1"/>
  <c r="F819" i="1"/>
  <c r="G819" i="1"/>
  <c r="B820" i="1"/>
  <c r="C820" i="1"/>
  <c r="D820" i="1"/>
  <c r="E820" i="1"/>
  <c r="F820" i="1"/>
  <c r="G820" i="1"/>
  <c r="B821" i="1"/>
  <c r="C821" i="1"/>
  <c r="D821" i="1"/>
  <c r="E821" i="1"/>
  <c r="F821" i="1"/>
  <c r="G821" i="1"/>
  <c r="B822" i="1"/>
  <c r="C822" i="1"/>
  <c r="D822" i="1"/>
  <c r="E822" i="1"/>
  <c r="F822" i="1"/>
  <c r="G822" i="1"/>
  <c r="B823" i="1"/>
  <c r="C823" i="1"/>
  <c r="D823" i="1"/>
  <c r="E823" i="1"/>
  <c r="F823" i="1"/>
  <c r="G823" i="1"/>
  <c r="B824" i="1"/>
  <c r="C824" i="1"/>
  <c r="D824" i="1"/>
  <c r="E824" i="1"/>
  <c r="F824" i="1"/>
  <c r="G824" i="1"/>
  <c r="B825" i="1"/>
  <c r="C825" i="1"/>
  <c r="D825" i="1"/>
  <c r="E825" i="1"/>
  <c r="F825" i="1"/>
  <c r="G825" i="1"/>
  <c r="B826" i="1"/>
  <c r="C826" i="1"/>
  <c r="D826" i="1"/>
  <c r="E826" i="1"/>
  <c r="F826" i="1"/>
  <c r="G826" i="1"/>
  <c r="B827" i="1"/>
  <c r="C827" i="1"/>
  <c r="D827" i="1"/>
  <c r="E827" i="1"/>
  <c r="F827" i="1"/>
  <c r="G827" i="1"/>
  <c r="B828" i="1"/>
  <c r="C828" i="1"/>
  <c r="D828" i="1"/>
  <c r="E828" i="1"/>
  <c r="F828" i="1"/>
  <c r="G828" i="1"/>
  <c r="B829" i="1"/>
  <c r="C829" i="1"/>
  <c r="D829" i="1"/>
  <c r="E829" i="1"/>
  <c r="F829" i="1"/>
  <c r="G829" i="1"/>
  <c r="B830" i="1"/>
  <c r="C830" i="1"/>
  <c r="D830" i="1"/>
  <c r="E830" i="1"/>
  <c r="F830" i="1"/>
  <c r="G830" i="1"/>
  <c r="B831" i="1"/>
  <c r="C831" i="1"/>
  <c r="D831" i="1"/>
  <c r="E831" i="1"/>
  <c r="F831" i="1"/>
  <c r="G831" i="1"/>
  <c r="B832" i="1"/>
  <c r="C832" i="1"/>
  <c r="D832" i="1"/>
  <c r="E832" i="1"/>
  <c r="F832" i="1"/>
  <c r="G832" i="1"/>
  <c r="B833" i="1"/>
  <c r="C833" i="1"/>
  <c r="D833" i="1"/>
  <c r="E833" i="1"/>
  <c r="F833" i="1"/>
  <c r="G833" i="1"/>
  <c r="B834" i="1"/>
  <c r="C834" i="1"/>
  <c r="D834" i="1"/>
  <c r="E834" i="1"/>
  <c r="F834" i="1"/>
  <c r="G834" i="1"/>
  <c r="B835" i="1"/>
  <c r="C835" i="1"/>
  <c r="D835" i="1"/>
  <c r="E835" i="1"/>
  <c r="F835" i="1"/>
  <c r="G835" i="1"/>
  <c r="B836" i="1"/>
  <c r="C836" i="1"/>
  <c r="D836" i="1"/>
  <c r="E836" i="1"/>
  <c r="F836" i="1"/>
  <c r="G836" i="1"/>
  <c r="B837" i="1"/>
  <c r="C837" i="1"/>
  <c r="D837" i="1"/>
  <c r="E837" i="1"/>
  <c r="F837" i="1"/>
  <c r="G837" i="1"/>
  <c r="B838" i="1"/>
  <c r="C838" i="1"/>
  <c r="D838" i="1"/>
  <c r="E838" i="1"/>
  <c r="F838" i="1"/>
  <c r="G838" i="1"/>
  <c r="B839" i="1"/>
  <c r="C839" i="1"/>
  <c r="D839" i="1"/>
  <c r="E839" i="1"/>
  <c r="F839" i="1"/>
  <c r="G839" i="1"/>
  <c r="B840" i="1"/>
  <c r="C840" i="1"/>
  <c r="D840" i="1"/>
  <c r="E840" i="1"/>
  <c r="F840" i="1"/>
  <c r="G840" i="1"/>
  <c r="B841" i="1"/>
  <c r="C841" i="1"/>
  <c r="D841" i="1"/>
  <c r="E841" i="1"/>
  <c r="F841" i="1"/>
  <c r="G841" i="1"/>
  <c r="B842" i="1"/>
  <c r="C842" i="1"/>
  <c r="D842" i="1"/>
  <c r="E842" i="1"/>
  <c r="F842" i="1"/>
  <c r="G842" i="1"/>
  <c r="B843" i="1"/>
  <c r="C843" i="1"/>
  <c r="D843" i="1"/>
  <c r="E843" i="1"/>
  <c r="F843" i="1"/>
  <c r="G843" i="1"/>
  <c r="B844" i="1"/>
  <c r="C844" i="1"/>
  <c r="D844" i="1"/>
  <c r="E844" i="1"/>
  <c r="F844" i="1"/>
  <c r="G844" i="1"/>
  <c r="B845" i="1"/>
  <c r="C845" i="1"/>
  <c r="D845" i="1"/>
  <c r="E845" i="1"/>
  <c r="F845" i="1"/>
  <c r="G845" i="1"/>
  <c r="B846" i="1"/>
  <c r="C846" i="1"/>
  <c r="D846" i="1"/>
  <c r="E846" i="1"/>
  <c r="F846" i="1"/>
  <c r="G846" i="1"/>
  <c r="B847" i="1"/>
  <c r="C847" i="1"/>
  <c r="D847" i="1"/>
  <c r="E847" i="1"/>
  <c r="F847" i="1"/>
  <c r="G847" i="1"/>
  <c r="B848" i="1"/>
  <c r="C848" i="1"/>
  <c r="D848" i="1"/>
  <c r="E848" i="1"/>
  <c r="F848" i="1"/>
  <c r="G848" i="1"/>
  <c r="B849" i="1"/>
  <c r="C849" i="1"/>
  <c r="D849" i="1"/>
  <c r="E849" i="1"/>
  <c r="F849" i="1"/>
  <c r="G849" i="1"/>
  <c r="B850" i="1"/>
  <c r="C850" i="1"/>
  <c r="D850" i="1"/>
  <c r="E850" i="1"/>
  <c r="F850" i="1"/>
  <c r="G850" i="1"/>
  <c r="B851" i="1"/>
  <c r="C851" i="1"/>
  <c r="D851" i="1"/>
  <c r="E851" i="1"/>
  <c r="F851" i="1"/>
  <c r="G851" i="1"/>
  <c r="B852" i="1"/>
  <c r="C852" i="1"/>
  <c r="D852" i="1"/>
  <c r="E852" i="1"/>
  <c r="F852" i="1"/>
  <c r="G852" i="1"/>
  <c r="B853" i="1"/>
  <c r="C853" i="1"/>
  <c r="D853" i="1"/>
  <c r="E853" i="1"/>
  <c r="F853" i="1"/>
  <c r="G853" i="1"/>
  <c r="B854" i="1"/>
  <c r="C854" i="1"/>
  <c r="D854" i="1"/>
  <c r="E854" i="1"/>
  <c r="F854" i="1"/>
  <c r="G854" i="1"/>
  <c r="B855" i="1"/>
  <c r="C855" i="1"/>
  <c r="D855" i="1"/>
  <c r="E855" i="1"/>
  <c r="F855" i="1"/>
  <c r="G855" i="1"/>
  <c r="B856" i="1"/>
  <c r="C856" i="1"/>
  <c r="D856" i="1"/>
  <c r="E856" i="1"/>
  <c r="F856" i="1"/>
  <c r="G856" i="1"/>
  <c r="B857" i="1"/>
  <c r="C857" i="1"/>
  <c r="D857" i="1"/>
  <c r="E857" i="1"/>
  <c r="F857" i="1"/>
  <c r="G857" i="1"/>
  <c r="B858" i="1"/>
  <c r="C858" i="1"/>
  <c r="D858" i="1"/>
  <c r="E858" i="1"/>
  <c r="F858" i="1"/>
  <c r="G858" i="1"/>
  <c r="B859" i="1"/>
  <c r="C859" i="1"/>
  <c r="D859" i="1"/>
  <c r="E859" i="1"/>
  <c r="F859" i="1"/>
  <c r="G859" i="1"/>
  <c r="B860" i="1"/>
  <c r="C860" i="1"/>
  <c r="D860" i="1"/>
  <c r="E860" i="1"/>
  <c r="F860" i="1"/>
  <c r="G860" i="1"/>
  <c r="B861" i="1"/>
  <c r="C861" i="1"/>
  <c r="D861" i="1"/>
  <c r="E861" i="1"/>
  <c r="F861" i="1"/>
  <c r="G861" i="1"/>
  <c r="B862" i="1"/>
  <c r="C862" i="1"/>
  <c r="D862" i="1"/>
  <c r="E862" i="1"/>
  <c r="F862" i="1"/>
  <c r="G862" i="1"/>
  <c r="B863" i="1"/>
  <c r="C863" i="1"/>
  <c r="D863" i="1"/>
  <c r="E863" i="1"/>
  <c r="F863" i="1"/>
  <c r="G863" i="1"/>
  <c r="B864" i="1"/>
  <c r="C864" i="1"/>
  <c r="D864" i="1"/>
  <c r="E864" i="1"/>
  <c r="F864" i="1"/>
  <c r="G864" i="1"/>
  <c r="B865" i="1"/>
  <c r="C865" i="1"/>
  <c r="D865" i="1"/>
  <c r="E865" i="1"/>
  <c r="F865" i="1"/>
  <c r="G865" i="1"/>
  <c r="B866" i="1"/>
  <c r="C866" i="1"/>
  <c r="D866" i="1"/>
  <c r="E866" i="1"/>
  <c r="F866" i="1"/>
  <c r="G866" i="1"/>
  <c r="B867" i="1"/>
  <c r="C867" i="1"/>
  <c r="D867" i="1"/>
  <c r="E867" i="1"/>
  <c r="F867" i="1"/>
  <c r="G867" i="1"/>
  <c r="B868" i="1"/>
  <c r="C868" i="1"/>
  <c r="D868" i="1"/>
  <c r="E868" i="1"/>
  <c r="F868" i="1"/>
  <c r="G868" i="1"/>
  <c r="B869" i="1"/>
  <c r="C869" i="1"/>
  <c r="D869" i="1"/>
  <c r="E869" i="1"/>
  <c r="F869" i="1"/>
  <c r="G869" i="1"/>
  <c r="B870" i="1"/>
  <c r="C870" i="1"/>
  <c r="D870" i="1"/>
  <c r="E870" i="1"/>
  <c r="F870" i="1"/>
  <c r="G870" i="1"/>
  <c r="B871" i="1"/>
  <c r="C871" i="1"/>
  <c r="D871" i="1"/>
  <c r="E871" i="1"/>
  <c r="F871" i="1"/>
  <c r="G871" i="1"/>
  <c r="B872" i="1"/>
  <c r="C872" i="1"/>
  <c r="D872" i="1"/>
  <c r="E872" i="1"/>
  <c r="F872" i="1"/>
  <c r="G872" i="1"/>
  <c r="B873" i="1"/>
  <c r="C873" i="1"/>
  <c r="D873" i="1"/>
  <c r="E873" i="1"/>
  <c r="F873" i="1"/>
  <c r="G873" i="1"/>
  <c r="B874" i="1"/>
  <c r="C874" i="1"/>
  <c r="D874" i="1"/>
  <c r="E874" i="1"/>
  <c r="F874" i="1"/>
  <c r="G874" i="1"/>
  <c r="B875" i="1"/>
  <c r="C875" i="1"/>
  <c r="D875" i="1"/>
  <c r="E875" i="1"/>
  <c r="F875" i="1"/>
  <c r="G875" i="1"/>
  <c r="B876" i="1"/>
  <c r="C876" i="1"/>
  <c r="D876" i="1"/>
  <c r="E876" i="1"/>
  <c r="F876" i="1"/>
  <c r="G876" i="1"/>
  <c r="B877" i="1"/>
  <c r="C877" i="1"/>
  <c r="D877" i="1"/>
  <c r="E877" i="1"/>
  <c r="F877" i="1"/>
  <c r="G877" i="1"/>
  <c r="B878" i="1"/>
  <c r="C878" i="1"/>
  <c r="D878" i="1"/>
  <c r="E878" i="1"/>
  <c r="F878" i="1"/>
  <c r="G878" i="1"/>
  <c r="B879" i="1"/>
  <c r="C879" i="1"/>
  <c r="D879" i="1"/>
  <c r="E879" i="1"/>
  <c r="F879" i="1"/>
  <c r="G879" i="1"/>
  <c r="B880" i="1"/>
  <c r="C880" i="1"/>
  <c r="D880" i="1"/>
  <c r="E880" i="1"/>
  <c r="F880" i="1"/>
  <c r="G880" i="1"/>
  <c r="B881" i="1"/>
  <c r="C881" i="1"/>
  <c r="D881" i="1"/>
  <c r="E881" i="1"/>
  <c r="F881" i="1"/>
  <c r="G881" i="1"/>
  <c r="B882" i="1"/>
  <c r="C882" i="1"/>
  <c r="D882" i="1"/>
  <c r="E882" i="1"/>
  <c r="F882" i="1"/>
  <c r="G882" i="1"/>
  <c r="B883" i="1"/>
  <c r="C883" i="1"/>
  <c r="D883" i="1"/>
  <c r="E883" i="1"/>
  <c r="F883" i="1"/>
  <c r="G883" i="1"/>
  <c r="B884" i="1"/>
  <c r="C884" i="1"/>
  <c r="D884" i="1"/>
  <c r="E884" i="1"/>
  <c r="F884" i="1"/>
  <c r="G884" i="1"/>
  <c r="B885" i="1"/>
  <c r="C885" i="1"/>
  <c r="D885" i="1"/>
  <c r="E885" i="1"/>
  <c r="F885" i="1"/>
  <c r="G885" i="1"/>
  <c r="B886" i="1"/>
  <c r="C886" i="1"/>
  <c r="D886" i="1"/>
  <c r="E886" i="1"/>
  <c r="F886" i="1"/>
  <c r="G886" i="1"/>
  <c r="B887" i="1"/>
  <c r="C887" i="1"/>
  <c r="D887" i="1"/>
  <c r="E887" i="1"/>
  <c r="F887" i="1"/>
  <c r="G887" i="1"/>
  <c r="B888" i="1"/>
  <c r="C888" i="1"/>
  <c r="D888" i="1"/>
  <c r="E888" i="1"/>
  <c r="F888" i="1"/>
  <c r="G888" i="1"/>
  <c r="B889" i="1"/>
  <c r="C889" i="1"/>
  <c r="D889" i="1"/>
  <c r="E889" i="1"/>
  <c r="F889" i="1"/>
  <c r="G889" i="1"/>
  <c r="B890" i="1"/>
  <c r="C890" i="1"/>
  <c r="D890" i="1"/>
  <c r="E890" i="1"/>
  <c r="F890" i="1"/>
  <c r="G890" i="1"/>
  <c r="B891" i="1"/>
  <c r="C891" i="1"/>
  <c r="D891" i="1"/>
  <c r="E891" i="1"/>
  <c r="F891" i="1"/>
  <c r="G891" i="1"/>
  <c r="B892" i="1"/>
  <c r="C892" i="1"/>
  <c r="D892" i="1"/>
  <c r="E892" i="1"/>
  <c r="F892" i="1"/>
  <c r="G892" i="1"/>
  <c r="B893" i="1"/>
  <c r="C893" i="1"/>
  <c r="D893" i="1"/>
  <c r="E893" i="1"/>
  <c r="F893" i="1"/>
  <c r="G893" i="1"/>
  <c r="B894" i="1"/>
  <c r="C894" i="1"/>
  <c r="D894" i="1"/>
  <c r="E894" i="1"/>
  <c r="F894" i="1"/>
  <c r="G894" i="1"/>
  <c r="B895" i="1"/>
  <c r="C895" i="1"/>
  <c r="D895" i="1"/>
  <c r="E895" i="1"/>
  <c r="F895" i="1"/>
  <c r="G895" i="1"/>
  <c r="B896" i="1"/>
  <c r="C896" i="1"/>
  <c r="D896" i="1"/>
  <c r="E896" i="1"/>
  <c r="F896" i="1"/>
  <c r="G896" i="1"/>
  <c r="B897" i="1"/>
  <c r="C897" i="1"/>
  <c r="D897" i="1"/>
  <c r="E897" i="1"/>
  <c r="F897" i="1"/>
  <c r="G897" i="1"/>
  <c r="B898" i="1"/>
  <c r="C898" i="1"/>
  <c r="D898" i="1"/>
  <c r="E898" i="1"/>
  <c r="F898" i="1"/>
  <c r="G898" i="1"/>
  <c r="B899" i="1"/>
  <c r="C899" i="1"/>
  <c r="D899" i="1"/>
  <c r="E899" i="1"/>
  <c r="F899" i="1"/>
  <c r="G899" i="1"/>
  <c r="B900" i="1"/>
  <c r="C900" i="1"/>
  <c r="D900" i="1"/>
  <c r="E900" i="1"/>
  <c r="F900" i="1"/>
  <c r="G900" i="1"/>
  <c r="B901" i="1"/>
  <c r="C901" i="1"/>
  <c r="D901" i="1"/>
  <c r="E901" i="1"/>
  <c r="F901" i="1"/>
  <c r="G901" i="1"/>
  <c r="B902" i="1"/>
  <c r="C902" i="1"/>
  <c r="D902" i="1"/>
  <c r="E902" i="1"/>
  <c r="F902" i="1"/>
  <c r="G902" i="1"/>
  <c r="B903" i="1"/>
  <c r="C903" i="1"/>
  <c r="D903" i="1"/>
  <c r="E903" i="1"/>
  <c r="F903" i="1"/>
  <c r="G903" i="1"/>
  <c r="B904" i="1"/>
  <c r="C904" i="1"/>
  <c r="D904" i="1"/>
  <c r="E904" i="1"/>
  <c r="F904" i="1"/>
  <c r="G904" i="1"/>
  <c r="B905" i="1"/>
  <c r="C905" i="1"/>
  <c r="D905" i="1"/>
  <c r="E905" i="1"/>
  <c r="F905" i="1"/>
  <c r="G905" i="1"/>
  <c r="B906" i="1"/>
  <c r="C906" i="1"/>
  <c r="D906" i="1"/>
  <c r="E906" i="1"/>
  <c r="F906" i="1"/>
  <c r="G906" i="1"/>
  <c r="B907" i="1"/>
  <c r="C907" i="1"/>
  <c r="D907" i="1"/>
  <c r="E907" i="1"/>
  <c r="F907" i="1"/>
  <c r="G907" i="1"/>
  <c r="B908" i="1"/>
  <c r="C908" i="1"/>
  <c r="D908" i="1"/>
  <c r="E908" i="1"/>
  <c r="F908" i="1"/>
  <c r="G908" i="1"/>
  <c r="B909" i="1"/>
  <c r="C909" i="1"/>
  <c r="D909" i="1"/>
  <c r="E909" i="1"/>
  <c r="F909" i="1"/>
  <c r="G909" i="1"/>
  <c r="B910" i="1"/>
  <c r="C910" i="1"/>
  <c r="D910" i="1"/>
  <c r="E910" i="1"/>
  <c r="F910" i="1"/>
  <c r="G910" i="1"/>
  <c r="B911" i="1"/>
  <c r="C911" i="1"/>
  <c r="D911" i="1"/>
  <c r="E911" i="1"/>
  <c r="F911" i="1"/>
  <c r="G911" i="1"/>
  <c r="B912" i="1"/>
  <c r="C912" i="1"/>
  <c r="D912" i="1"/>
  <c r="E912" i="1"/>
  <c r="F912" i="1"/>
  <c r="G912" i="1"/>
  <c r="B913" i="1"/>
  <c r="C913" i="1"/>
  <c r="D913" i="1"/>
  <c r="E913" i="1"/>
  <c r="F913" i="1"/>
  <c r="G913" i="1"/>
  <c r="B914" i="1"/>
  <c r="C914" i="1"/>
  <c r="D914" i="1"/>
  <c r="E914" i="1"/>
  <c r="F914" i="1"/>
  <c r="G914" i="1"/>
  <c r="B915" i="1"/>
  <c r="C915" i="1"/>
  <c r="D915" i="1"/>
  <c r="E915" i="1"/>
  <c r="F915" i="1"/>
  <c r="G915" i="1"/>
  <c r="B916" i="1"/>
  <c r="C916" i="1"/>
  <c r="D916" i="1"/>
  <c r="E916" i="1"/>
  <c r="F916" i="1"/>
  <c r="G916" i="1"/>
  <c r="B917" i="1"/>
  <c r="C917" i="1"/>
  <c r="D917" i="1"/>
  <c r="E917" i="1"/>
  <c r="F917" i="1"/>
  <c r="G917" i="1"/>
  <c r="B918" i="1"/>
  <c r="C918" i="1"/>
  <c r="D918" i="1"/>
  <c r="E918" i="1"/>
  <c r="F918" i="1"/>
  <c r="G918" i="1"/>
  <c r="B919" i="1"/>
  <c r="C919" i="1"/>
  <c r="D919" i="1"/>
  <c r="E919" i="1"/>
  <c r="F919" i="1"/>
  <c r="G919" i="1"/>
  <c r="B920" i="1"/>
  <c r="C920" i="1"/>
  <c r="D920" i="1"/>
  <c r="E920" i="1"/>
  <c r="F920" i="1"/>
  <c r="G920" i="1"/>
  <c r="B921" i="1"/>
  <c r="C921" i="1"/>
  <c r="D921" i="1"/>
  <c r="E921" i="1"/>
  <c r="F921" i="1"/>
  <c r="G921" i="1"/>
  <c r="B922" i="1"/>
  <c r="C922" i="1"/>
  <c r="D922" i="1"/>
  <c r="E922" i="1"/>
  <c r="F922" i="1"/>
  <c r="G922" i="1"/>
  <c r="B923" i="1"/>
  <c r="C923" i="1"/>
  <c r="D923" i="1"/>
  <c r="E923" i="1"/>
  <c r="F923" i="1"/>
  <c r="G923" i="1"/>
  <c r="B924" i="1"/>
  <c r="C924" i="1"/>
  <c r="D924" i="1"/>
  <c r="E924" i="1"/>
  <c r="F924" i="1"/>
  <c r="G924" i="1"/>
  <c r="B925" i="1"/>
  <c r="C925" i="1"/>
  <c r="D925" i="1"/>
  <c r="E925" i="1"/>
  <c r="F925" i="1"/>
  <c r="G925" i="1"/>
  <c r="B926" i="1"/>
  <c r="C926" i="1"/>
  <c r="D926" i="1"/>
  <c r="E926" i="1"/>
  <c r="F926" i="1"/>
  <c r="G926" i="1"/>
  <c r="B927" i="1"/>
  <c r="C927" i="1"/>
  <c r="D927" i="1"/>
  <c r="E927" i="1"/>
  <c r="F927" i="1"/>
  <c r="G927" i="1"/>
  <c r="B928" i="1"/>
  <c r="C928" i="1"/>
  <c r="D928" i="1"/>
  <c r="E928" i="1"/>
  <c r="F928" i="1"/>
  <c r="G928" i="1"/>
  <c r="B929" i="1"/>
  <c r="C929" i="1"/>
  <c r="D929" i="1"/>
  <c r="E929" i="1"/>
  <c r="F929" i="1"/>
  <c r="G929" i="1"/>
  <c r="B930" i="1"/>
  <c r="C930" i="1"/>
  <c r="D930" i="1"/>
  <c r="E930" i="1"/>
  <c r="F930" i="1"/>
  <c r="G930" i="1"/>
  <c r="B931" i="1"/>
  <c r="C931" i="1"/>
  <c r="D931" i="1"/>
  <c r="E931" i="1"/>
  <c r="F931" i="1"/>
  <c r="G931" i="1"/>
  <c r="B932" i="1"/>
  <c r="C932" i="1"/>
  <c r="D932" i="1"/>
  <c r="E932" i="1"/>
  <c r="F932" i="1"/>
  <c r="G932" i="1"/>
  <c r="B933" i="1"/>
  <c r="C933" i="1"/>
  <c r="D933" i="1"/>
  <c r="E933" i="1"/>
  <c r="F933" i="1"/>
  <c r="G933" i="1"/>
  <c r="B934" i="1"/>
  <c r="C934" i="1"/>
  <c r="D934" i="1"/>
  <c r="E934" i="1"/>
  <c r="F934" i="1"/>
  <c r="G934" i="1"/>
  <c r="B935" i="1"/>
  <c r="C935" i="1"/>
  <c r="D935" i="1"/>
  <c r="E935" i="1"/>
  <c r="F935" i="1"/>
  <c r="G935" i="1"/>
  <c r="B936" i="1"/>
  <c r="C936" i="1"/>
  <c r="D936" i="1"/>
  <c r="E936" i="1"/>
  <c r="F936" i="1"/>
  <c r="G936" i="1"/>
  <c r="B937" i="1"/>
  <c r="C937" i="1"/>
  <c r="D937" i="1"/>
  <c r="E937" i="1"/>
  <c r="F937" i="1"/>
  <c r="G937" i="1"/>
  <c r="B938" i="1"/>
  <c r="C938" i="1"/>
  <c r="D938" i="1"/>
  <c r="E938" i="1"/>
  <c r="F938" i="1"/>
  <c r="G938" i="1"/>
  <c r="B939" i="1"/>
  <c r="C939" i="1"/>
  <c r="D939" i="1"/>
  <c r="E939" i="1"/>
  <c r="F939" i="1"/>
  <c r="G939" i="1"/>
  <c r="B940" i="1"/>
  <c r="C940" i="1"/>
  <c r="D940" i="1"/>
  <c r="E940" i="1"/>
  <c r="F940" i="1"/>
  <c r="G940" i="1"/>
  <c r="B941" i="1"/>
  <c r="C941" i="1"/>
  <c r="D941" i="1"/>
  <c r="E941" i="1"/>
  <c r="F941" i="1"/>
  <c r="G941" i="1"/>
  <c r="B942" i="1"/>
  <c r="C942" i="1"/>
  <c r="D942" i="1"/>
  <c r="E942" i="1"/>
  <c r="F942" i="1"/>
  <c r="G942" i="1"/>
  <c r="B943" i="1"/>
  <c r="C943" i="1"/>
  <c r="D943" i="1"/>
  <c r="E943" i="1"/>
  <c r="F943" i="1"/>
  <c r="G943" i="1"/>
  <c r="B944" i="1"/>
  <c r="C944" i="1"/>
  <c r="D944" i="1"/>
  <c r="E944" i="1"/>
  <c r="F944" i="1"/>
  <c r="G944" i="1"/>
  <c r="B945" i="1"/>
  <c r="C945" i="1"/>
  <c r="D945" i="1"/>
  <c r="E945" i="1"/>
  <c r="F945" i="1"/>
  <c r="G945" i="1"/>
  <c r="B946" i="1"/>
  <c r="C946" i="1"/>
  <c r="D946" i="1"/>
  <c r="E946" i="1"/>
  <c r="F946" i="1"/>
  <c r="G946" i="1"/>
  <c r="B947" i="1"/>
  <c r="C947" i="1"/>
  <c r="D947" i="1"/>
  <c r="E947" i="1"/>
  <c r="F947" i="1"/>
  <c r="G947" i="1"/>
  <c r="B948" i="1"/>
  <c r="C948" i="1"/>
  <c r="D948" i="1"/>
  <c r="E948" i="1"/>
  <c r="F948" i="1"/>
  <c r="G948" i="1"/>
  <c r="B949" i="1"/>
  <c r="C949" i="1"/>
  <c r="D949" i="1"/>
  <c r="E949" i="1"/>
  <c r="F949" i="1"/>
  <c r="G949" i="1"/>
  <c r="B950" i="1"/>
  <c r="C950" i="1"/>
  <c r="D950" i="1"/>
  <c r="E950" i="1"/>
  <c r="F950" i="1"/>
  <c r="G950" i="1"/>
  <c r="B951" i="1"/>
  <c r="C951" i="1"/>
  <c r="D951" i="1"/>
  <c r="E951" i="1"/>
  <c r="F951" i="1"/>
  <c r="G951" i="1"/>
  <c r="B952" i="1"/>
  <c r="C952" i="1"/>
  <c r="D952" i="1"/>
  <c r="E952" i="1"/>
  <c r="F952" i="1"/>
  <c r="G952" i="1"/>
  <c r="B953" i="1"/>
  <c r="C953" i="1"/>
  <c r="D953" i="1"/>
  <c r="E953" i="1"/>
  <c r="F953" i="1"/>
  <c r="G953" i="1"/>
  <c r="B954" i="1"/>
  <c r="C954" i="1"/>
  <c r="D954" i="1"/>
  <c r="E954" i="1"/>
  <c r="F954" i="1"/>
  <c r="G954" i="1"/>
  <c r="B955" i="1"/>
  <c r="C955" i="1"/>
  <c r="D955" i="1"/>
  <c r="E955" i="1"/>
  <c r="F955" i="1"/>
  <c r="G955" i="1"/>
  <c r="B956" i="1"/>
  <c r="C956" i="1"/>
  <c r="D956" i="1"/>
  <c r="E956" i="1"/>
  <c r="F956" i="1"/>
  <c r="G956" i="1"/>
  <c r="B957" i="1"/>
  <c r="C957" i="1"/>
  <c r="D957" i="1"/>
  <c r="E957" i="1"/>
  <c r="F957" i="1"/>
  <c r="G957" i="1"/>
  <c r="B958" i="1"/>
  <c r="C958" i="1"/>
  <c r="D958" i="1"/>
  <c r="E958" i="1"/>
  <c r="F958" i="1"/>
  <c r="G958" i="1"/>
  <c r="B959" i="1"/>
  <c r="C959" i="1"/>
  <c r="D959" i="1"/>
  <c r="E959" i="1"/>
  <c r="F959" i="1"/>
  <c r="G959" i="1"/>
  <c r="B960" i="1"/>
  <c r="C960" i="1"/>
  <c r="D960" i="1"/>
  <c r="E960" i="1"/>
  <c r="F960" i="1"/>
  <c r="G960" i="1"/>
  <c r="B961" i="1"/>
  <c r="C961" i="1"/>
  <c r="D961" i="1"/>
  <c r="E961" i="1"/>
  <c r="F961" i="1"/>
  <c r="G961" i="1"/>
  <c r="B962" i="1"/>
  <c r="C962" i="1"/>
  <c r="D962" i="1"/>
  <c r="E962" i="1"/>
  <c r="F962" i="1"/>
  <c r="G962" i="1"/>
  <c r="B963" i="1"/>
  <c r="C963" i="1"/>
  <c r="D963" i="1"/>
  <c r="E963" i="1"/>
  <c r="F963" i="1"/>
  <c r="G963" i="1"/>
  <c r="B964" i="1"/>
  <c r="C964" i="1"/>
  <c r="D964" i="1"/>
  <c r="E964" i="1"/>
  <c r="F964" i="1"/>
  <c r="G964" i="1"/>
  <c r="B965" i="1"/>
  <c r="C965" i="1"/>
  <c r="D965" i="1"/>
  <c r="E965" i="1"/>
  <c r="F965" i="1"/>
  <c r="G965" i="1"/>
  <c r="B966" i="1"/>
  <c r="C966" i="1"/>
  <c r="D966" i="1"/>
  <c r="E966" i="1"/>
  <c r="F966" i="1"/>
  <c r="G966" i="1"/>
  <c r="B967" i="1"/>
  <c r="C967" i="1"/>
  <c r="D967" i="1"/>
  <c r="E967" i="1"/>
  <c r="F967" i="1"/>
  <c r="G967" i="1"/>
  <c r="B968" i="1"/>
  <c r="C968" i="1"/>
  <c r="D968" i="1"/>
  <c r="E968" i="1"/>
  <c r="F968" i="1"/>
  <c r="G968" i="1"/>
  <c r="B969" i="1"/>
  <c r="C969" i="1"/>
  <c r="D969" i="1"/>
  <c r="E969" i="1"/>
  <c r="F969" i="1"/>
  <c r="G969" i="1"/>
  <c r="B970" i="1"/>
  <c r="C970" i="1"/>
  <c r="D970" i="1"/>
  <c r="E970" i="1"/>
  <c r="F970" i="1"/>
  <c r="G970" i="1"/>
  <c r="B971" i="1"/>
  <c r="C971" i="1"/>
  <c r="D971" i="1"/>
  <c r="E971" i="1"/>
  <c r="F971" i="1"/>
  <c r="G971" i="1"/>
  <c r="B972" i="1"/>
  <c r="C972" i="1"/>
  <c r="D972" i="1"/>
  <c r="E972" i="1"/>
  <c r="F972" i="1"/>
  <c r="G972" i="1"/>
  <c r="B973" i="1"/>
  <c r="C973" i="1"/>
  <c r="D973" i="1"/>
  <c r="E973" i="1"/>
  <c r="F973" i="1"/>
  <c r="G973" i="1"/>
  <c r="B974" i="1"/>
  <c r="C974" i="1"/>
  <c r="D974" i="1"/>
  <c r="E974" i="1"/>
  <c r="F974" i="1"/>
  <c r="G974" i="1"/>
  <c r="B975" i="1"/>
  <c r="C975" i="1"/>
  <c r="D975" i="1"/>
  <c r="E975" i="1"/>
  <c r="F975" i="1"/>
  <c r="G975" i="1"/>
  <c r="B976" i="1"/>
  <c r="C976" i="1"/>
  <c r="D976" i="1"/>
  <c r="E976" i="1"/>
  <c r="F976" i="1"/>
  <c r="G976" i="1"/>
  <c r="B977" i="1"/>
  <c r="C977" i="1"/>
  <c r="D977" i="1"/>
  <c r="E977" i="1"/>
  <c r="F977" i="1"/>
  <c r="G977" i="1"/>
  <c r="B978" i="1"/>
  <c r="C978" i="1"/>
  <c r="D978" i="1"/>
  <c r="E978" i="1"/>
  <c r="F978" i="1"/>
  <c r="G978" i="1"/>
  <c r="B979" i="1"/>
  <c r="C979" i="1"/>
  <c r="D979" i="1"/>
  <c r="E979" i="1"/>
  <c r="F979" i="1"/>
  <c r="G979" i="1"/>
  <c r="B980" i="1"/>
  <c r="C980" i="1"/>
  <c r="D980" i="1"/>
  <c r="E980" i="1"/>
  <c r="F980" i="1"/>
  <c r="G980" i="1"/>
  <c r="B981" i="1"/>
  <c r="C981" i="1"/>
  <c r="D981" i="1"/>
  <c r="E981" i="1"/>
  <c r="F981" i="1"/>
  <c r="G981" i="1"/>
  <c r="B982" i="1"/>
  <c r="C982" i="1"/>
  <c r="D982" i="1"/>
  <c r="E982" i="1"/>
  <c r="F982" i="1"/>
  <c r="G982" i="1"/>
  <c r="B983" i="1"/>
  <c r="C983" i="1"/>
  <c r="D983" i="1"/>
  <c r="E983" i="1"/>
  <c r="F983" i="1"/>
  <c r="G983" i="1"/>
  <c r="B984" i="1"/>
  <c r="C984" i="1"/>
  <c r="D984" i="1"/>
  <c r="E984" i="1"/>
  <c r="F984" i="1"/>
  <c r="G984" i="1"/>
  <c r="B985" i="1"/>
  <c r="C985" i="1"/>
  <c r="D985" i="1"/>
  <c r="E985" i="1"/>
  <c r="F985" i="1"/>
  <c r="G985" i="1"/>
  <c r="B986" i="1"/>
  <c r="C986" i="1"/>
  <c r="D986" i="1"/>
  <c r="E986" i="1"/>
  <c r="F986" i="1"/>
  <c r="G986" i="1"/>
  <c r="B987" i="1"/>
  <c r="C987" i="1"/>
  <c r="D987" i="1"/>
  <c r="E987" i="1"/>
  <c r="F987" i="1"/>
  <c r="G987" i="1"/>
  <c r="B988" i="1"/>
  <c r="C988" i="1"/>
  <c r="D988" i="1"/>
  <c r="E988" i="1"/>
  <c r="F988" i="1"/>
  <c r="G988" i="1"/>
  <c r="B989" i="1"/>
  <c r="C989" i="1"/>
  <c r="D989" i="1"/>
  <c r="E989" i="1"/>
  <c r="F989" i="1"/>
  <c r="G989" i="1"/>
  <c r="B990" i="1"/>
  <c r="C990" i="1"/>
  <c r="D990" i="1"/>
  <c r="E990" i="1"/>
  <c r="F990" i="1"/>
  <c r="G990" i="1"/>
  <c r="B991" i="1"/>
  <c r="C991" i="1"/>
  <c r="D991" i="1"/>
  <c r="E991" i="1"/>
  <c r="F991" i="1"/>
  <c r="G991" i="1"/>
  <c r="B992" i="1"/>
  <c r="C992" i="1"/>
  <c r="D992" i="1"/>
  <c r="E992" i="1"/>
  <c r="F992" i="1"/>
  <c r="G992" i="1"/>
  <c r="B993" i="1"/>
  <c r="C993" i="1"/>
  <c r="D993" i="1"/>
  <c r="E993" i="1"/>
  <c r="F993" i="1"/>
  <c r="G993" i="1"/>
  <c r="B994" i="1"/>
  <c r="C994" i="1"/>
  <c r="D994" i="1"/>
  <c r="E994" i="1"/>
  <c r="F994" i="1"/>
  <c r="G994" i="1"/>
  <c r="B995" i="1"/>
  <c r="C995" i="1"/>
  <c r="D995" i="1"/>
  <c r="E995" i="1"/>
  <c r="F995" i="1"/>
  <c r="G995" i="1"/>
  <c r="B996" i="1"/>
  <c r="C996" i="1"/>
  <c r="D996" i="1"/>
  <c r="E996" i="1"/>
  <c r="F996" i="1"/>
  <c r="G996" i="1"/>
  <c r="B997" i="1"/>
  <c r="C997" i="1"/>
  <c r="D997" i="1"/>
  <c r="E997" i="1"/>
  <c r="F997" i="1"/>
  <c r="G997" i="1"/>
  <c r="B998" i="1"/>
  <c r="C998" i="1"/>
  <c r="D998" i="1"/>
  <c r="E998" i="1"/>
  <c r="F998" i="1"/>
  <c r="G998" i="1"/>
  <c r="B999" i="1"/>
  <c r="C999" i="1"/>
  <c r="D999" i="1"/>
  <c r="E999" i="1"/>
  <c r="F999" i="1"/>
  <c r="G999" i="1"/>
  <c r="B1000" i="1"/>
  <c r="C1000" i="1"/>
  <c r="D1000" i="1"/>
  <c r="E1000" i="1"/>
  <c r="F1000" i="1"/>
  <c r="G1000" i="1"/>
  <c r="B1001" i="1"/>
  <c r="C1001" i="1"/>
  <c r="D1001" i="1"/>
  <c r="E1001" i="1"/>
  <c r="F1001" i="1"/>
  <c r="G1001" i="1"/>
  <c r="B1002" i="1"/>
  <c r="C1002" i="1"/>
  <c r="D1002" i="1"/>
  <c r="E1002" i="1"/>
  <c r="F1002" i="1"/>
  <c r="G1002" i="1"/>
  <c r="B1003" i="1"/>
  <c r="C1003" i="1"/>
  <c r="D1003" i="1"/>
  <c r="E1003" i="1"/>
  <c r="F1003" i="1"/>
  <c r="G1003" i="1"/>
  <c r="B1004" i="1"/>
  <c r="C1004" i="1"/>
  <c r="D1004" i="1"/>
  <c r="E1004" i="1"/>
  <c r="F1004" i="1"/>
  <c r="G1004" i="1"/>
  <c r="B1005" i="1"/>
  <c r="C1005" i="1"/>
  <c r="D1005" i="1"/>
  <c r="E1005" i="1"/>
  <c r="F1005" i="1"/>
  <c r="G1005" i="1"/>
  <c r="B1006" i="1"/>
  <c r="C1006" i="1"/>
  <c r="D1006" i="1"/>
  <c r="E1006" i="1"/>
  <c r="F1006" i="1"/>
  <c r="G1006" i="1"/>
  <c r="B1007" i="1"/>
  <c r="C1007" i="1"/>
  <c r="D1007" i="1"/>
  <c r="E1007" i="1"/>
  <c r="F1007" i="1"/>
  <c r="G1007" i="1"/>
  <c r="B1008" i="1"/>
  <c r="C1008" i="1"/>
  <c r="D1008" i="1"/>
  <c r="E1008" i="1"/>
  <c r="F1008" i="1"/>
  <c r="G1008" i="1"/>
  <c r="B1009" i="1"/>
  <c r="C1009" i="1"/>
  <c r="D1009" i="1"/>
  <c r="E1009" i="1"/>
  <c r="F1009" i="1"/>
  <c r="G1009" i="1"/>
  <c r="B1010" i="1"/>
  <c r="C1010" i="1"/>
  <c r="D1010" i="1"/>
  <c r="E1010" i="1"/>
  <c r="F1010" i="1"/>
  <c r="G1010" i="1"/>
  <c r="B1011" i="1"/>
  <c r="C1011" i="1"/>
  <c r="D1011" i="1"/>
  <c r="E1011" i="1"/>
  <c r="F1011" i="1"/>
  <c r="G1011" i="1"/>
  <c r="B1012" i="1"/>
  <c r="C1012" i="1"/>
  <c r="D1012" i="1"/>
  <c r="E1012" i="1"/>
  <c r="F1012" i="1"/>
  <c r="G1012" i="1"/>
  <c r="B1013" i="1"/>
  <c r="C1013" i="1"/>
  <c r="D1013" i="1"/>
  <c r="E1013" i="1"/>
  <c r="F1013" i="1"/>
  <c r="G1013" i="1"/>
  <c r="B1014" i="1"/>
  <c r="C1014" i="1"/>
  <c r="D1014" i="1"/>
  <c r="E1014" i="1"/>
  <c r="F1014" i="1"/>
  <c r="G1014" i="1"/>
  <c r="B1015" i="1"/>
  <c r="C1015" i="1"/>
  <c r="D1015" i="1"/>
  <c r="E1015" i="1"/>
  <c r="F1015" i="1"/>
  <c r="G1015" i="1"/>
  <c r="B1016" i="1"/>
  <c r="C1016" i="1"/>
  <c r="D1016" i="1"/>
  <c r="E1016" i="1"/>
  <c r="F1016" i="1"/>
  <c r="G1016" i="1"/>
  <c r="B1017" i="1"/>
  <c r="C1017" i="1"/>
  <c r="D1017" i="1"/>
  <c r="E1017" i="1"/>
  <c r="F1017" i="1"/>
  <c r="G1017" i="1"/>
  <c r="B1018" i="1"/>
  <c r="C1018" i="1"/>
  <c r="D1018" i="1"/>
  <c r="E1018" i="1"/>
  <c r="F1018" i="1"/>
  <c r="G1018" i="1"/>
  <c r="B1019" i="1"/>
  <c r="C1019" i="1"/>
  <c r="D1019" i="1"/>
  <c r="E1019" i="1"/>
  <c r="F1019" i="1"/>
  <c r="G1019" i="1"/>
  <c r="B1020" i="1"/>
  <c r="C1020" i="1"/>
  <c r="D1020" i="1"/>
  <c r="E1020" i="1"/>
  <c r="F1020" i="1"/>
  <c r="G1020" i="1"/>
  <c r="B1021" i="1"/>
  <c r="C1021" i="1"/>
  <c r="D1021" i="1"/>
  <c r="E1021" i="1"/>
  <c r="F1021" i="1"/>
  <c r="G1021" i="1"/>
  <c r="B1022" i="1"/>
  <c r="C1022" i="1"/>
  <c r="D1022" i="1"/>
  <c r="E1022" i="1"/>
  <c r="F1022" i="1"/>
  <c r="G1022" i="1"/>
  <c r="B1023" i="1"/>
  <c r="C1023" i="1"/>
  <c r="D1023" i="1"/>
  <c r="E1023" i="1"/>
  <c r="F1023" i="1"/>
  <c r="G1023" i="1"/>
  <c r="B1024" i="1"/>
  <c r="C1024" i="1"/>
  <c r="D1024" i="1"/>
  <c r="E1024" i="1"/>
  <c r="F1024" i="1"/>
  <c r="G1024" i="1"/>
  <c r="B1025" i="1"/>
  <c r="C1025" i="1"/>
  <c r="D1025" i="1"/>
  <c r="E1025" i="1"/>
  <c r="F1025" i="1"/>
  <c r="G1025" i="1"/>
  <c r="B1026" i="1"/>
  <c r="C1026" i="1"/>
  <c r="D1026" i="1"/>
  <c r="E1026" i="1"/>
  <c r="F1026" i="1"/>
  <c r="G1026" i="1"/>
  <c r="B1027" i="1"/>
  <c r="C1027" i="1"/>
  <c r="D1027" i="1"/>
  <c r="E1027" i="1"/>
  <c r="F1027" i="1"/>
  <c r="G1027" i="1"/>
  <c r="B1028" i="1"/>
  <c r="C1028" i="1"/>
  <c r="D1028" i="1"/>
  <c r="E1028" i="1"/>
  <c r="F1028" i="1"/>
  <c r="G1028" i="1"/>
  <c r="B1029" i="1"/>
  <c r="C1029" i="1"/>
  <c r="D1029" i="1"/>
  <c r="E1029" i="1"/>
  <c r="F1029" i="1"/>
  <c r="G1029" i="1"/>
  <c r="B1030" i="1"/>
  <c r="C1030" i="1"/>
  <c r="D1030" i="1"/>
  <c r="E1030" i="1"/>
  <c r="F1030" i="1"/>
  <c r="G1030" i="1"/>
  <c r="B1031" i="1"/>
  <c r="C1031" i="1"/>
  <c r="D1031" i="1"/>
  <c r="E1031" i="1"/>
  <c r="F1031" i="1"/>
  <c r="G1031" i="1"/>
  <c r="B1032" i="1"/>
  <c r="C1032" i="1"/>
  <c r="D1032" i="1"/>
  <c r="E1032" i="1"/>
  <c r="F1032" i="1"/>
  <c r="G1032" i="1"/>
  <c r="B1033" i="1"/>
  <c r="C1033" i="1"/>
  <c r="D1033" i="1"/>
  <c r="E1033" i="1"/>
  <c r="F1033" i="1"/>
  <c r="G1033" i="1"/>
  <c r="B1034" i="1"/>
  <c r="C1034" i="1"/>
  <c r="D1034" i="1"/>
  <c r="E1034" i="1"/>
  <c r="F1034" i="1"/>
  <c r="G1034" i="1"/>
  <c r="B1035" i="1"/>
  <c r="C1035" i="1"/>
  <c r="D1035" i="1"/>
  <c r="E1035" i="1"/>
  <c r="F1035" i="1"/>
  <c r="G1035" i="1"/>
  <c r="B1036" i="1"/>
  <c r="C1036" i="1"/>
  <c r="D1036" i="1"/>
  <c r="E1036" i="1"/>
  <c r="F1036" i="1"/>
  <c r="G1036" i="1"/>
  <c r="B1037" i="1"/>
  <c r="C1037" i="1"/>
  <c r="D1037" i="1"/>
  <c r="E1037" i="1"/>
  <c r="F1037" i="1"/>
  <c r="G1037" i="1"/>
  <c r="B1038" i="1"/>
  <c r="C1038" i="1"/>
  <c r="D1038" i="1"/>
  <c r="E1038" i="1"/>
  <c r="F1038" i="1"/>
  <c r="G1038" i="1"/>
  <c r="B1039" i="1"/>
  <c r="C1039" i="1"/>
  <c r="D1039" i="1"/>
  <c r="E1039" i="1"/>
  <c r="F1039" i="1"/>
  <c r="G1039" i="1"/>
  <c r="B1040" i="1"/>
  <c r="C1040" i="1"/>
  <c r="D1040" i="1"/>
  <c r="E1040" i="1"/>
  <c r="F1040" i="1"/>
  <c r="G1040" i="1"/>
  <c r="B1041" i="1"/>
  <c r="C1041" i="1"/>
  <c r="D1041" i="1"/>
  <c r="E1041" i="1"/>
  <c r="F1041" i="1"/>
  <c r="G1041" i="1"/>
  <c r="B1042" i="1"/>
  <c r="C1042" i="1"/>
  <c r="D1042" i="1"/>
  <c r="E1042" i="1"/>
  <c r="F1042" i="1"/>
  <c r="G1042" i="1"/>
  <c r="B1043" i="1"/>
  <c r="C1043" i="1"/>
  <c r="D1043" i="1"/>
  <c r="E1043" i="1"/>
  <c r="F1043" i="1"/>
  <c r="G1043" i="1"/>
  <c r="B1044" i="1"/>
  <c r="C1044" i="1"/>
  <c r="D1044" i="1"/>
  <c r="E1044" i="1"/>
  <c r="F1044" i="1"/>
  <c r="G1044" i="1"/>
  <c r="B1045" i="1"/>
  <c r="C1045" i="1"/>
  <c r="D1045" i="1"/>
  <c r="E1045" i="1"/>
  <c r="F1045" i="1"/>
  <c r="G1045" i="1"/>
  <c r="B9" i="1"/>
  <c r="C9" i="1"/>
  <c r="D9" i="1"/>
  <c r="E9" i="1"/>
  <c r="F9" i="1"/>
  <c r="G9" i="1"/>
  <c r="D10" i="5" l="1"/>
  <c r="B11" i="3"/>
  <c r="B13" i="3"/>
  <c r="D14" i="13"/>
  <c r="B15" i="3"/>
  <c r="B17" i="3"/>
  <c r="D17" i="5"/>
  <c r="B19" i="3"/>
  <c r="B21" i="3"/>
  <c r="B25" i="3"/>
  <c r="B33" i="5"/>
  <c r="B37" i="3"/>
  <c r="B45" i="5"/>
  <c r="B49" i="3"/>
  <c r="D50" i="13"/>
  <c r="B57" i="5"/>
  <c r="B61" i="3"/>
  <c r="B69" i="5"/>
  <c r="C70" i="12"/>
  <c r="B73" i="3"/>
  <c r="C76" i="12"/>
  <c r="B81" i="5"/>
  <c r="B85" i="3"/>
  <c r="D86" i="13"/>
  <c r="B93" i="5"/>
  <c r="B97" i="3"/>
  <c r="B105" i="5"/>
  <c r="B109" i="3"/>
  <c r="B117" i="5"/>
  <c r="B121" i="3"/>
  <c r="D122" i="13"/>
  <c r="B129" i="5"/>
  <c r="B133" i="3"/>
  <c r="B141" i="5"/>
  <c r="B145" i="3"/>
  <c r="B153" i="5"/>
  <c r="B157" i="3"/>
  <c r="D158" i="13"/>
  <c r="B161" i="5"/>
  <c r="B163" i="5"/>
  <c r="B165" i="5"/>
  <c r="B167" i="5"/>
  <c r="B169" i="5"/>
  <c r="B171" i="5"/>
  <c r="B173" i="5"/>
  <c r="B175" i="5"/>
  <c r="B177" i="5"/>
  <c r="C178" i="12"/>
  <c r="B179" i="5"/>
  <c r="B181" i="5"/>
  <c r="B183" i="5"/>
  <c r="C184" i="12"/>
  <c r="B185" i="5"/>
  <c r="B187" i="5"/>
  <c r="B189" i="5"/>
  <c r="D190" i="11"/>
  <c r="B191" i="5"/>
  <c r="B193" i="5"/>
  <c r="D194" i="13"/>
  <c r="B195" i="5"/>
  <c r="B197" i="5"/>
  <c r="B199" i="5"/>
  <c r="B201" i="5"/>
  <c r="B203" i="5"/>
  <c r="B205" i="5"/>
  <c r="B207" i="5"/>
  <c r="B209" i="5"/>
  <c r="B211" i="5"/>
  <c r="B213" i="5"/>
  <c r="B215" i="5"/>
  <c r="B217" i="5"/>
  <c r="B219" i="5"/>
  <c r="B221" i="5"/>
  <c r="B223" i="5"/>
  <c r="B225" i="5"/>
  <c r="B227" i="5"/>
  <c r="B229" i="5"/>
  <c r="D230" i="13"/>
  <c r="B231" i="5"/>
  <c r="B233" i="5"/>
  <c r="B235" i="5"/>
  <c r="B237" i="5"/>
  <c r="B239" i="5"/>
  <c r="B241" i="5"/>
  <c r="B243" i="5"/>
  <c r="B245" i="5"/>
  <c r="B247" i="5"/>
  <c r="B249" i="5"/>
  <c r="B251" i="5"/>
  <c r="B253" i="5"/>
  <c r="B255" i="5"/>
  <c r="B257" i="5"/>
  <c r="B259" i="5"/>
  <c r="B261" i="5"/>
  <c r="B263" i="5"/>
  <c r="B265" i="5"/>
  <c r="D266" i="13"/>
  <c r="B267" i="5"/>
  <c r="B269" i="5"/>
  <c r="B271" i="5"/>
  <c r="B273" i="5"/>
  <c r="B275" i="5"/>
  <c r="B277" i="5"/>
  <c r="B279" i="5"/>
  <c r="C279" i="12"/>
  <c r="B281" i="5"/>
  <c r="B283" i="5"/>
  <c r="C283" i="12"/>
  <c r="B285" i="5"/>
  <c r="B287" i="5"/>
  <c r="B289" i="5"/>
  <c r="B291" i="5"/>
  <c r="B293" i="5"/>
  <c r="B295" i="5"/>
  <c r="B297" i="5"/>
  <c r="B299" i="5"/>
  <c r="B301" i="5"/>
  <c r="D302" i="13"/>
  <c r="B303" i="5"/>
  <c r="B305" i="5"/>
  <c r="B307" i="5"/>
  <c r="B309" i="5"/>
  <c r="B311" i="5"/>
  <c r="B313" i="5"/>
  <c r="B315" i="5"/>
  <c r="B317" i="5"/>
  <c r="B319" i="5"/>
  <c r="B321" i="5"/>
  <c r="B323" i="5"/>
  <c r="B325" i="5"/>
  <c r="B327" i="5"/>
  <c r="B329" i="5"/>
  <c r="B331" i="5"/>
  <c r="B333" i="5"/>
  <c r="B335" i="5"/>
  <c r="B337" i="5"/>
  <c r="D338" i="13"/>
  <c r="B339" i="5"/>
  <c r="B341" i="5"/>
  <c r="B343" i="5"/>
  <c r="B345" i="5"/>
  <c r="B347" i="5"/>
  <c r="B349" i="5"/>
  <c r="B351" i="5"/>
  <c r="C351" i="12"/>
  <c r="B353" i="5"/>
  <c r="B355" i="5"/>
  <c r="C355" i="12"/>
  <c r="B357" i="5"/>
  <c r="B359" i="5"/>
  <c r="B361" i="5"/>
  <c r="B363" i="5"/>
  <c r="B365" i="5"/>
  <c r="B367" i="5"/>
  <c r="B369" i="5"/>
  <c r="B371" i="5"/>
  <c r="B373" i="5"/>
  <c r="D374" i="13"/>
  <c r="B375" i="5"/>
  <c r="B377" i="5"/>
  <c r="B379" i="5"/>
  <c r="B381" i="5"/>
  <c r="B383" i="5"/>
  <c r="B385" i="5"/>
  <c r="B387" i="5"/>
  <c r="B389" i="5"/>
  <c r="B391" i="5"/>
  <c r="B393" i="5"/>
  <c r="B395" i="5"/>
  <c r="B397" i="5"/>
  <c r="B399" i="5"/>
  <c r="B401" i="5"/>
  <c r="B403" i="5"/>
  <c r="B405" i="5"/>
  <c r="B407" i="5"/>
  <c r="B409" i="5"/>
  <c r="D410" i="13"/>
  <c r="B411" i="5"/>
  <c r="D412" i="11"/>
  <c r="B413" i="5"/>
  <c r="B415" i="5"/>
  <c r="B417" i="5"/>
  <c r="B419" i="5"/>
  <c r="B421" i="5"/>
  <c r="B423" i="5"/>
  <c r="C423" i="12"/>
  <c r="B425" i="5"/>
  <c r="B427" i="5"/>
  <c r="C427" i="12"/>
  <c r="B429" i="5"/>
  <c r="B431" i="5"/>
  <c r="B433" i="5"/>
  <c r="B435" i="5"/>
  <c r="B437" i="5"/>
  <c r="B439" i="5"/>
  <c r="B441" i="5"/>
  <c r="B443" i="5"/>
  <c r="D444" i="13"/>
  <c r="B445" i="5"/>
  <c r="B447" i="5"/>
  <c r="B449" i="5"/>
  <c r="B451" i="5"/>
  <c r="B453" i="5"/>
  <c r="B455" i="5"/>
  <c r="B457" i="5"/>
  <c r="B459" i="5"/>
  <c r="B461" i="5"/>
  <c r="B463" i="5"/>
  <c r="B465" i="5"/>
  <c r="B467" i="5"/>
  <c r="D468" i="13"/>
  <c r="B469" i="5"/>
  <c r="B471" i="5"/>
  <c r="B473" i="5"/>
  <c r="B475" i="5"/>
  <c r="B477" i="5"/>
  <c r="B479" i="5"/>
  <c r="B481" i="5"/>
  <c r="B483" i="5"/>
  <c r="B485" i="5"/>
  <c r="B487" i="5"/>
  <c r="B489" i="5"/>
  <c r="B491" i="5"/>
  <c r="D492" i="13"/>
  <c r="B493" i="5"/>
  <c r="B495" i="5"/>
  <c r="C495" i="12"/>
  <c r="B497" i="5"/>
  <c r="B499" i="5"/>
  <c r="C499" i="12"/>
  <c r="B501" i="5"/>
  <c r="B503" i="5"/>
  <c r="B505" i="5"/>
  <c r="B507" i="5"/>
  <c r="B509" i="5"/>
  <c r="B511" i="5"/>
  <c r="B513" i="5"/>
  <c r="B515" i="5"/>
  <c r="D516" i="13"/>
  <c r="B517" i="5"/>
  <c r="B519" i="5"/>
  <c r="B521" i="5"/>
  <c r="B523" i="5"/>
  <c r="B525" i="5"/>
  <c r="B527" i="5"/>
  <c r="B529" i="5"/>
  <c r="B531" i="5"/>
  <c r="B533" i="5"/>
  <c r="B535" i="5"/>
  <c r="B537" i="5"/>
  <c r="B539" i="5"/>
  <c r="D540" i="13"/>
  <c r="B541" i="5"/>
  <c r="B543" i="5"/>
  <c r="B545" i="5"/>
  <c r="B547" i="5"/>
  <c r="B549" i="5"/>
  <c r="B551" i="5"/>
  <c r="B553" i="5"/>
  <c r="B555" i="5"/>
  <c r="B557" i="5"/>
  <c r="B559" i="5"/>
  <c r="B561" i="5"/>
  <c r="B563" i="5"/>
  <c r="D564" i="13"/>
  <c r="B565" i="5"/>
  <c r="B567" i="5"/>
  <c r="C567" i="12"/>
  <c r="B569" i="5"/>
  <c r="B571" i="5"/>
  <c r="C571" i="12"/>
  <c r="B573" i="5"/>
  <c r="B575" i="5"/>
  <c r="B577" i="5"/>
  <c r="B579" i="5"/>
  <c r="D579" i="13"/>
  <c r="B581" i="5"/>
  <c r="B583" i="5"/>
  <c r="B585" i="5"/>
  <c r="D586" i="13"/>
  <c r="B587" i="5"/>
  <c r="B589" i="5"/>
  <c r="B591" i="5"/>
  <c r="B593" i="5"/>
  <c r="D593" i="13"/>
  <c r="B595" i="5"/>
  <c r="B597" i="5"/>
  <c r="B599" i="5"/>
  <c r="D600" i="13"/>
  <c r="B601" i="5"/>
  <c r="B603" i="5"/>
  <c r="D604" i="11"/>
  <c r="B605" i="5"/>
  <c r="B607" i="5"/>
  <c r="D608" i="13"/>
  <c r="B609" i="5"/>
  <c r="B611" i="5"/>
  <c r="B613" i="5"/>
  <c r="B615" i="5"/>
  <c r="B617" i="5"/>
  <c r="B619" i="5"/>
  <c r="B621" i="5"/>
  <c r="D622" i="13"/>
  <c r="B623" i="5"/>
  <c r="B625" i="5"/>
  <c r="B627" i="5"/>
  <c r="B629" i="5"/>
  <c r="D629" i="13"/>
  <c r="B631" i="5"/>
  <c r="B632" i="12"/>
  <c r="B633" i="5"/>
  <c r="D634" i="12"/>
  <c r="B635" i="5"/>
  <c r="D636" i="13"/>
  <c r="B637" i="5"/>
  <c r="B639" i="5"/>
  <c r="B641" i="5"/>
  <c r="B643" i="5"/>
  <c r="D644" i="13"/>
  <c r="B645" i="5"/>
  <c r="B647" i="5"/>
  <c r="B649" i="5"/>
  <c r="B651" i="5"/>
  <c r="D651" i="13"/>
  <c r="B653" i="5"/>
  <c r="B655" i="5"/>
  <c r="B657" i="5"/>
  <c r="D658" i="13"/>
  <c r="B659" i="5"/>
  <c r="B661" i="5"/>
  <c r="B663" i="5"/>
  <c r="B665" i="5"/>
  <c r="D665" i="13"/>
  <c r="B667" i="5"/>
  <c r="B669" i="5"/>
  <c r="B671" i="5"/>
  <c r="D672" i="13"/>
  <c r="B673" i="5"/>
  <c r="B675" i="5"/>
  <c r="B677" i="5"/>
  <c r="B679" i="5"/>
  <c r="D680" i="13"/>
  <c r="B681" i="5"/>
  <c r="B683" i="5"/>
  <c r="B685" i="5"/>
  <c r="B686" i="12"/>
  <c r="B687" i="5"/>
  <c r="D687" i="13"/>
  <c r="D688" i="12"/>
  <c r="B689" i="5"/>
  <c r="B691" i="5"/>
  <c r="B693" i="5"/>
  <c r="D694" i="13"/>
  <c r="B695" i="5"/>
  <c r="B697" i="5"/>
  <c r="B699" i="5"/>
  <c r="B701" i="5"/>
  <c r="D701" i="13"/>
  <c r="B703" i="5"/>
  <c r="B705" i="5"/>
  <c r="B707" i="5"/>
  <c r="D708" i="13"/>
  <c r="B709" i="5"/>
  <c r="B711" i="5"/>
  <c r="C711" i="11"/>
  <c r="B713" i="5"/>
  <c r="B715" i="5"/>
  <c r="D716" i="13"/>
  <c r="B717" i="5"/>
  <c r="C717" i="11"/>
  <c r="B719" i="5"/>
  <c r="B721" i="5"/>
  <c r="B723" i="5"/>
  <c r="D723" i="13"/>
  <c r="B725" i="5"/>
  <c r="B727" i="5"/>
  <c r="D727" i="12"/>
  <c r="B729" i="5"/>
  <c r="D730" i="13"/>
  <c r="B731" i="5"/>
  <c r="B733" i="5"/>
  <c r="B735" i="5"/>
  <c r="B737" i="5"/>
  <c r="D737" i="13"/>
  <c r="B739" i="5"/>
  <c r="B741" i="5"/>
  <c r="D741" i="9"/>
  <c r="B743" i="5"/>
  <c r="D744" i="13"/>
  <c r="B745" i="5"/>
  <c r="B747" i="5"/>
  <c r="B749" i="5"/>
  <c r="B751" i="5"/>
  <c r="D752" i="13"/>
  <c r="B753" i="5"/>
  <c r="B755" i="5"/>
  <c r="B757" i="5"/>
  <c r="C9" i="5"/>
  <c r="D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9" i="5"/>
  <c r="P758" i="13"/>
  <c r="J758" i="13"/>
  <c r="I758" i="13"/>
  <c r="P757" i="13"/>
  <c r="I757" i="13"/>
  <c r="J757" i="13" s="1"/>
  <c r="P756" i="13"/>
  <c r="J756" i="13"/>
  <c r="I756" i="13"/>
  <c r="P755" i="13"/>
  <c r="I755" i="13"/>
  <c r="J755" i="13" s="1"/>
  <c r="P754" i="13"/>
  <c r="J754" i="13"/>
  <c r="I754" i="13"/>
  <c r="P753" i="13"/>
  <c r="I753" i="13"/>
  <c r="J753" i="13" s="1"/>
  <c r="P752" i="13"/>
  <c r="J752" i="13"/>
  <c r="I752" i="13"/>
  <c r="P751" i="13"/>
  <c r="I751" i="13"/>
  <c r="J751" i="13" s="1"/>
  <c r="P750" i="13"/>
  <c r="J750" i="13"/>
  <c r="I750" i="13"/>
  <c r="P749" i="13"/>
  <c r="I749" i="13"/>
  <c r="J749" i="13" s="1"/>
  <c r="P748" i="13"/>
  <c r="J748" i="13"/>
  <c r="I748" i="13"/>
  <c r="P747" i="13"/>
  <c r="I747" i="13"/>
  <c r="J747" i="13" s="1"/>
  <c r="P746" i="13"/>
  <c r="J746" i="13"/>
  <c r="I746" i="13"/>
  <c r="P745" i="13"/>
  <c r="I745" i="13"/>
  <c r="J745" i="13" s="1"/>
  <c r="P744" i="13"/>
  <c r="J744" i="13"/>
  <c r="I744" i="13"/>
  <c r="P743" i="13"/>
  <c r="I743" i="13"/>
  <c r="J743" i="13" s="1"/>
  <c r="P742" i="13"/>
  <c r="J742" i="13"/>
  <c r="I742" i="13"/>
  <c r="P741" i="13"/>
  <c r="I741" i="13"/>
  <c r="J741" i="13" s="1"/>
  <c r="P740" i="13"/>
  <c r="J740" i="13"/>
  <c r="I740" i="13"/>
  <c r="P739" i="13"/>
  <c r="I739" i="13"/>
  <c r="J739" i="13" s="1"/>
  <c r="P738" i="13"/>
  <c r="J738" i="13"/>
  <c r="I738" i="13"/>
  <c r="P737" i="13"/>
  <c r="I737" i="13"/>
  <c r="J737" i="13" s="1"/>
  <c r="P736" i="13"/>
  <c r="J736" i="13"/>
  <c r="I736" i="13"/>
  <c r="P735" i="13"/>
  <c r="I735" i="13"/>
  <c r="J735" i="13" s="1"/>
  <c r="P734" i="13"/>
  <c r="J734" i="13"/>
  <c r="I734" i="13"/>
  <c r="P733" i="13"/>
  <c r="I733" i="13"/>
  <c r="J733" i="13" s="1"/>
  <c r="P732" i="13"/>
  <c r="J732" i="13"/>
  <c r="I732" i="13"/>
  <c r="P731" i="13"/>
  <c r="I731" i="13"/>
  <c r="J731" i="13" s="1"/>
  <c r="P730" i="13"/>
  <c r="J730" i="13"/>
  <c r="I730" i="13"/>
  <c r="P729" i="13"/>
  <c r="I729" i="13"/>
  <c r="J729" i="13" s="1"/>
  <c r="P728" i="13"/>
  <c r="J728" i="13"/>
  <c r="I728" i="13"/>
  <c r="P727" i="13"/>
  <c r="I727" i="13"/>
  <c r="J727" i="13" s="1"/>
  <c r="P726" i="13"/>
  <c r="J726" i="13"/>
  <c r="I726" i="13"/>
  <c r="P725" i="13"/>
  <c r="I725" i="13"/>
  <c r="J725" i="13" s="1"/>
  <c r="P724" i="13"/>
  <c r="J724" i="13"/>
  <c r="I724" i="13"/>
  <c r="P723" i="13"/>
  <c r="I723" i="13"/>
  <c r="J723" i="13" s="1"/>
  <c r="P722" i="13"/>
  <c r="J722" i="13"/>
  <c r="I722" i="13"/>
  <c r="P721" i="13"/>
  <c r="I721" i="13"/>
  <c r="J721" i="13" s="1"/>
  <c r="P720" i="13"/>
  <c r="J720" i="13"/>
  <c r="I720" i="13"/>
  <c r="P719" i="13"/>
  <c r="I719" i="13"/>
  <c r="J719" i="13" s="1"/>
  <c r="P718" i="13"/>
  <c r="J718" i="13"/>
  <c r="I718" i="13"/>
  <c r="P717" i="13"/>
  <c r="I717" i="13"/>
  <c r="J717" i="13" s="1"/>
  <c r="P716" i="13"/>
  <c r="J716" i="13"/>
  <c r="I716" i="13"/>
  <c r="P715" i="13"/>
  <c r="I715" i="13"/>
  <c r="J715" i="13" s="1"/>
  <c r="P714" i="13"/>
  <c r="J714" i="13"/>
  <c r="I714" i="13"/>
  <c r="P713" i="13"/>
  <c r="I713" i="13"/>
  <c r="J713" i="13" s="1"/>
  <c r="P712" i="13"/>
  <c r="J712" i="13"/>
  <c r="I712" i="13"/>
  <c r="P711" i="13"/>
  <c r="I711" i="13"/>
  <c r="J711" i="13" s="1"/>
  <c r="P710" i="13"/>
  <c r="J710" i="13"/>
  <c r="I710" i="13"/>
  <c r="P709" i="13"/>
  <c r="I709" i="13"/>
  <c r="J709" i="13" s="1"/>
  <c r="P708" i="13"/>
  <c r="J708" i="13"/>
  <c r="I708" i="13"/>
  <c r="P707" i="13"/>
  <c r="I707" i="13"/>
  <c r="J707" i="13" s="1"/>
  <c r="P706" i="13"/>
  <c r="J706" i="13"/>
  <c r="I706" i="13"/>
  <c r="P705" i="13"/>
  <c r="I705" i="13"/>
  <c r="J705" i="13" s="1"/>
  <c r="P704" i="13"/>
  <c r="J704" i="13"/>
  <c r="I704" i="13"/>
  <c r="P703" i="13"/>
  <c r="I703" i="13"/>
  <c r="J703" i="13" s="1"/>
  <c r="P702" i="13"/>
  <c r="J702" i="13"/>
  <c r="I702" i="13"/>
  <c r="P701" i="13"/>
  <c r="I701" i="13"/>
  <c r="J701" i="13" s="1"/>
  <c r="P700" i="13"/>
  <c r="J700" i="13"/>
  <c r="I700" i="13"/>
  <c r="P699" i="13"/>
  <c r="I699" i="13"/>
  <c r="J699" i="13" s="1"/>
  <c r="P698" i="13"/>
  <c r="J698" i="13"/>
  <c r="I698" i="13"/>
  <c r="P697" i="13"/>
  <c r="I697" i="13"/>
  <c r="J697" i="13" s="1"/>
  <c r="P696" i="13"/>
  <c r="J696" i="13"/>
  <c r="I696" i="13"/>
  <c r="P695" i="13"/>
  <c r="I695" i="13"/>
  <c r="J695" i="13" s="1"/>
  <c r="P694" i="13"/>
  <c r="J694" i="13"/>
  <c r="I694" i="13"/>
  <c r="P693" i="13"/>
  <c r="I693" i="13"/>
  <c r="J693" i="13" s="1"/>
  <c r="P692" i="13"/>
  <c r="J692" i="13"/>
  <c r="I692" i="13"/>
  <c r="P691" i="13"/>
  <c r="I691" i="13"/>
  <c r="J691" i="13" s="1"/>
  <c r="P690" i="13"/>
  <c r="J690" i="13"/>
  <c r="I690" i="13"/>
  <c r="P689" i="13"/>
  <c r="I689" i="13"/>
  <c r="J689" i="13" s="1"/>
  <c r="P688" i="13"/>
  <c r="J688" i="13"/>
  <c r="I688" i="13"/>
  <c r="P687" i="13"/>
  <c r="I687" i="13"/>
  <c r="J687" i="13" s="1"/>
  <c r="P686" i="13"/>
  <c r="J686" i="13"/>
  <c r="I686" i="13"/>
  <c r="P685" i="13"/>
  <c r="I685" i="13"/>
  <c r="J685" i="13" s="1"/>
  <c r="P684" i="13"/>
  <c r="J684" i="13"/>
  <c r="I684" i="13"/>
  <c r="P683" i="13"/>
  <c r="I683" i="13"/>
  <c r="J683" i="13" s="1"/>
  <c r="P682" i="13"/>
  <c r="J682" i="13"/>
  <c r="I682" i="13"/>
  <c r="P681" i="13"/>
  <c r="I681" i="13"/>
  <c r="J681" i="13" s="1"/>
  <c r="P680" i="13"/>
  <c r="J680" i="13"/>
  <c r="I680" i="13"/>
  <c r="P679" i="13"/>
  <c r="I679" i="13"/>
  <c r="J679" i="13" s="1"/>
  <c r="P678" i="13"/>
  <c r="J678" i="13"/>
  <c r="I678" i="13"/>
  <c r="P677" i="13"/>
  <c r="I677" i="13"/>
  <c r="J677" i="13" s="1"/>
  <c r="P676" i="13"/>
  <c r="J676" i="13"/>
  <c r="I676" i="13"/>
  <c r="P675" i="13"/>
  <c r="I675" i="13"/>
  <c r="J675" i="13" s="1"/>
  <c r="P674" i="13"/>
  <c r="J674" i="13"/>
  <c r="I674" i="13"/>
  <c r="P673" i="13"/>
  <c r="I673" i="13"/>
  <c r="J673" i="13" s="1"/>
  <c r="P672" i="13"/>
  <c r="J672" i="13"/>
  <c r="I672" i="13"/>
  <c r="P671" i="13"/>
  <c r="I671" i="13"/>
  <c r="J671" i="13" s="1"/>
  <c r="P670" i="13"/>
  <c r="J670" i="13"/>
  <c r="I670" i="13"/>
  <c r="P669" i="13"/>
  <c r="I669" i="13"/>
  <c r="J669" i="13" s="1"/>
  <c r="P668" i="13"/>
  <c r="J668" i="13"/>
  <c r="I668" i="13"/>
  <c r="P667" i="13"/>
  <c r="I667" i="13"/>
  <c r="J667" i="13" s="1"/>
  <c r="P666" i="13"/>
  <c r="J666" i="13"/>
  <c r="I666" i="13"/>
  <c r="P665" i="13"/>
  <c r="I665" i="13"/>
  <c r="J665" i="13" s="1"/>
  <c r="P664" i="13"/>
  <c r="J664" i="13"/>
  <c r="I664" i="13"/>
  <c r="P663" i="13"/>
  <c r="I663" i="13"/>
  <c r="J663" i="13" s="1"/>
  <c r="P662" i="13"/>
  <c r="J662" i="13"/>
  <c r="I662" i="13"/>
  <c r="P661" i="13"/>
  <c r="I661" i="13"/>
  <c r="J661" i="13" s="1"/>
  <c r="P660" i="13"/>
  <c r="J660" i="13"/>
  <c r="I660" i="13"/>
  <c r="P659" i="13"/>
  <c r="I659" i="13"/>
  <c r="J659" i="13" s="1"/>
  <c r="P658" i="13"/>
  <c r="J658" i="13"/>
  <c r="I658" i="13"/>
  <c r="P657" i="13"/>
  <c r="I657" i="13"/>
  <c r="J657" i="13" s="1"/>
  <c r="P656" i="13"/>
  <c r="J656" i="13"/>
  <c r="I656" i="13"/>
  <c r="P655" i="13"/>
  <c r="I655" i="13"/>
  <c r="J655" i="13" s="1"/>
  <c r="P654" i="13"/>
  <c r="I654" i="13"/>
  <c r="J654" i="13" s="1"/>
  <c r="P653" i="13"/>
  <c r="I653" i="13"/>
  <c r="J653" i="13" s="1"/>
  <c r="P652" i="13"/>
  <c r="J652" i="13"/>
  <c r="I652" i="13"/>
  <c r="P651" i="13"/>
  <c r="I651" i="13"/>
  <c r="J651" i="13" s="1"/>
  <c r="P650" i="13"/>
  <c r="J650" i="13"/>
  <c r="I650" i="13"/>
  <c r="P649" i="13"/>
  <c r="I649" i="13"/>
  <c r="J649" i="13" s="1"/>
  <c r="P648" i="13"/>
  <c r="I648" i="13"/>
  <c r="J648" i="13" s="1"/>
  <c r="P647" i="13"/>
  <c r="I647" i="13"/>
  <c r="J647" i="13" s="1"/>
  <c r="P646" i="13"/>
  <c r="J646" i="13"/>
  <c r="I646" i="13"/>
  <c r="P645" i="13"/>
  <c r="I645" i="13"/>
  <c r="J645" i="13" s="1"/>
  <c r="P644" i="13"/>
  <c r="J644" i="13"/>
  <c r="I644" i="13"/>
  <c r="P643" i="13"/>
  <c r="I643" i="13"/>
  <c r="J643" i="13" s="1"/>
  <c r="P642" i="13"/>
  <c r="I642" i="13"/>
  <c r="J642" i="13" s="1"/>
  <c r="P641" i="13"/>
  <c r="I641" i="13"/>
  <c r="J641" i="13" s="1"/>
  <c r="P640" i="13"/>
  <c r="J640" i="13"/>
  <c r="I640" i="13"/>
  <c r="P639" i="13"/>
  <c r="I639" i="13"/>
  <c r="J639" i="13" s="1"/>
  <c r="P638" i="13"/>
  <c r="J638" i="13"/>
  <c r="I638" i="13"/>
  <c r="P637" i="13"/>
  <c r="I637" i="13"/>
  <c r="J637" i="13" s="1"/>
  <c r="P636" i="13"/>
  <c r="I636" i="13"/>
  <c r="J636" i="13" s="1"/>
  <c r="P635" i="13"/>
  <c r="I635" i="13"/>
  <c r="J635" i="13" s="1"/>
  <c r="P634" i="13"/>
  <c r="J634" i="13"/>
  <c r="I634" i="13"/>
  <c r="P633" i="13"/>
  <c r="I633" i="13"/>
  <c r="J633" i="13" s="1"/>
  <c r="P632" i="13"/>
  <c r="J632" i="13"/>
  <c r="I632" i="13"/>
  <c r="P631" i="13"/>
  <c r="I631" i="13"/>
  <c r="J631" i="13" s="1"/>
  <c r="P630" i="13"/>
  <c r="I630" i="13"/>
  <c r="J630" i="13" s="1"/>
  <c r="P629" i="13"/>
  <c r="I629" i="13"/>
  <c r="J629" i="13" s="1"/>
  <c r="P628" i="13"/>
  <c r="J628" i="13"/>
  <c r="I628" i="13"/>
  <c r="P627" i="13"/>
  <c r="I627" i="13"/>
  <c r="J627" i="13" s="1"/>
  <c r="P626" i="13"/>
  <c r="J626" i="13"/>
  <c r="I626" i="13"/>
  <c r="P625" i="13"/>
  <c r="I625" i="13"/>
  <c r="J625" i="13" s="1"/>
  <c r="P624" i="13"/>
  <c r="I624" i="13"/>
  <c r="J624" i="13" s="1"/>
  <c r="P623" i="13"/>
  <c r="I623" i="13"/>
  <c r="J623" i="13" s="1"/>
  <c r="P622" i="13"/>
  <c r="J622" i="13"/>
  <c r="I622" i="13"/>
  <c r="P621" i="13"/>
  <c r="I621" i="13"/>
  <c r="J621" i="13" s="1"/>
  <c r="P620" i="13"/>
  <c r="J620" i="13"/>
  <c r="I620" i="13"/>
  <c r="P619" i="13"/>
  <c r="I619" i="13"/>
  <c r="J619" i="13" s="1"/>
  <c r="P618" i="13"/>
  <c r="I618" i="13"/>
  <c r="J618" i="13" s="1"/>
  <c r="P617" i="13"/>
  <c r="I617" i="13"/>
  <c r="J617" i="13" s="1"/>
  <c r="P616" i="13"/>
  <c r="J616" i="13"/>
  <c r="I616" i="13"/>
  <c r="P615" i="13"/>
  <c r="I615" i="13"/>
  <c r="J615" i="13" s="1"/>
  <c r="P614" i="13"/>
  <c r="J614" i="13"/>
  <c r="I614" i="13"/>
  <c r="P613" i="13"/>
  <c r="I613" i="13"/>
  <c r="J613" i="13" s="1"/>
  <c r="P612" i="13"/>
  <c r="I612" i="13"/>
  <c r="J612" i="13" s="1"/>
  <c r="P611" i="13"/>
  <c r="I611" i="13"/>
  <c r="J611" i="13" s="1"/>
  <c r="P610" i="13"/>
  <c r="J610" i="13"/>
  <c r="I610" i="13"/>
  <c r="P609" i="13"/>
  <c r="I609" i="13"/>
  <c r="J609" i="13" s="1"/>
  <c r="P608" i="13"/>
  <c r="J608" i="13"/>
  <c r="I608" i="13"/>
  <c r="P607" i="13"/>
  <c r="I607" i="13"/>
  <c r="J607" i="13" s="1"/>
  <c r="P606" i="13"/>
  <c r="I606" i="13"/>
  <c r="J606" i="13" s="1"/>
  <c r="P605" i="13"/>
  <c r="I605" i="13"/>
  <c r="J605" i="13" s="1"/>
  <c r="P604" i="13"/>
  <c r="J604" i="13"/>
  <c r="I604" i="13"/>
  <c r="P603" i="13"/>
  <c r="I603" i="13"/>
  <c r="J603" i="13" s="1"/>
  <c r="P602" i="13"/>
  <c r="J602" i="13"/>
  <c r="I602" i="13"/>
  <c r="P601" i="13"/>
  <c r="I601" i="13"/>
  <c r="J601" i="13" s="1"/>
  <c r="P600" i="13"/>
  <c r="I600" i="13"/>
  <c r="J600" i="13" s="1"/>
  <c r="P599" i="13"/>
  <c r="I599" i="13"/>
  <c r="J599" i="13" s="1"/>
  <c r="P598" i="13"/>
  <c r="J598" i="13"/>
  <c r="I598" i="13"/>
  <c r="P597" i="13"/>
  <c r="I597" i="13"/>
  <c r="J597" i="13" s="1"/>
  <c r="P596" i="13"/>
  <c r="J596" i="13"/>
  <c r="I596" i="13"/>
  <c r="P595" i="13"/>
  <c r="I595" i="13"/>
  <c r="J595" i="13" s="1"/>
  <c r="P594" i="13"/>
  <c r="I594" i="13"/>
  <c r="J594" i="13" s="1"/>
  <c r="P593" i="13"/>
  <c r="I593" i="13"/>
  <c r="J593" i="13" s="1"/>
  <c r="P592" i="13"/>
  <c r="J592" i="13"/>
  <c r="I592" i="13"/>
  <c r="P591" i="13"/>
  <c r="I591" i="13"/>
  <c r="J591" i="13" s="1"/>
  <c r="P590" i="13"/>
  <c r="J590" i="13"/>
  <c r="I590" i="13"/>
  <c r="P589" i="13"/>
  <c r="I589" i="13"/>
  <c r="J589" i="13" s="1"/>
  <c r="P588" i="13"/>
  <c r="I588" i="13"/>
  <c r="J588" i="13" s="1"/>
  <c r="P587" i="13"/>
  <c r="I587" i="13"/>
  <c r="J587" i="13" s="1"/>
  <c r="P586" i="13"/>
  <c r="J586" i="13"/>
  <c r="I586" i="13"/>
  <c r="P585" i="13"/>
  <c r="I585" i="13"/>
  <c r="J585" i="13" s="1"/>
  <c r="P584" i="13"/>
  <c r="J584" i="13"/>
  <c r="I584" i="13"/>
  <c r="P583" i="13"/>
  <c r="I583" i="13"/>
  <c r="J583" i="13" s="1"/>
  <c r="P582" i="13"/>
  <c r="I582" i="13"/>
  <c r="J582" i="13" s="1"/>
  <c r="P581" i="13"/>
  <c r="I581" i="13"/>
  <c r="J581" i="13" s="1"/>
  <c r="P580" i="13"/>
  <c r="J580" i="13"/>
  <c r="I580" i="13"/>
  <c r="P579" i="13"/>
  <c r="I579" i="13"/>
  <c r="J579" i="13" s="1"/>
  <c r="P578" i="13"/>
  <c r="J578" i="13"/>
  <c r="I578" i="13"/>
  <c r="P577" i="13"/>
  <c r="I577" i="13"/>
  <c r="J577" i="13" s="1"/>
  <c r="P576" i="13"/>
  <c r="I576" i="13"/>
  <c r="J576" i="13" s="1"/>
  <c r="P575" i="13"/>
  <c r="I575" i="13"/>
  <c r="J575" i="13" s="1"/>
  <c r="P574" i="13"/>
  <c r="J574" i="13"/>
  <c r="I574" i="13"/>
  <c r="P573" i="13"/>
  <c r="I573" i="13"/>
  <c r="J573" i="13" s="1"/>
  <c r="P572" i="13"/>
  <c r="J572" i="13"/>
  <c r="I572" i="13"/>
  <c r="P571" i="13"/>
  <c r="I571" i="13"/>
  <c r="J571" i="13" s="1"/>
  <c r="P570" i="13"/>
  <c r="I570" i="13"/>
  <c r="J570" i="13" s="1"/>
  <c r="P569" i="13"/>
  <c r="I569" i="13"/>
  <c r="J569" i="13" s="1"/>
  <c r="P568" i="13"/>
  <c r="J568" i="13"/>
  <c r="I568" i="13"/>
  <c r="P567" i="13"/>
  <c r="I567" i="13"/>
  <c r="J567" i="13" s="1"/>
  <c r="P566" i="13"/>
  <c r="J566" i="13"/>
  <c r="I566" i="13"/>
  <c r="P565" i="13"/>
  <c r="I565" i="13"/>
  <c r="J565" i="13" s="1"/>
  <c r="P564" i="13"/>
  <c r="I564" i="13"/>
  <c r="J564" i="13" s="1"/>
  <c r="P563" i="13"/>
  <c r="I563" i="13"/>
  <c r="J563" i="13" s="1"/>
  <c r="P562" i="13"/>
  <c r="J562" i="13"/>
  <c r="I562" i="13"/>
  <c r="P561" i="13"/>
  <c r="I561" i="13"/>
  <c r="J561" i="13" s="1"/>
  <c r="P560" i="13"/>
  <c r="J560" i="13"/>
  <c r="I560" i="13"/>
  <c r="P559" i="13"/>
  <c r="I559" i="13"/>
  <c r="J559" i="13" s="1"/>
  <c r="P558" i="13"/>
  <c r="I558" i="13"/>
  <c r="J558" i="13" s="1"/>
  <c r="P557" i="13"/>
  <c r="I557" i="13"/>
  <c r="J557" i="13" s="1"/>
  <c r="P556" i="13"/>
  <c r="J556" i="13"/>
  <c r="I556" i="13"/>
  <c r="P555" i="13"/>
  <c r="I555" i="13"/>
  <c r="J555" i="13" s="1"/>
  <c r="P554" i="13"/>
  <c r="J554" i="13"/>
  <c r="I554" i="13"/>
  <c r="P553" i="13"/>
  <c r="I553" i="13"/>
  <c r="J553" i="13" s="1"/>
  <c r="P552" i="13"/>
  <c r="I552" i="13"/>
  <c r="J552" i="13" s="1"/>
  <c r="P551" i="13"/>
  <c r="I551" i="13"/>
  <c r="J551" i="13" s="1"/>
  <c r="P550" i="13"/>
  <c r="J550" i="13"/>
  <c r="I550" i="13"/>
  <c r="P549" i="13"/>
  <c r="I549" i="13"/>
  <c r="J549" i="13" s="1"/>
  <c r="P548" i="13"/>
  <c r="J548" i="13"/>
  <c r="I548" i="13"/>
  <c r="P547" i="13"/>
  <c r="I547" i="13"/>
  <c r="J547" i="13" s="1"/>
  <c r="P546" i="13"/>
  <c r="I546" i="13"/>
  <c r="J546" i="13" s="1"/>
  <c r="P545" i="13"/>
  <c r="I545" i="13"/>
  <c r="J545" i="13" s="1"/>
  <c r="P544" i="13"/>
  <c r="J544" i="13"/>
  <c r="I544" i="13"/>
  <c r="P543" i="13"/>
  <c r="I543" i="13"/>
  <c r="J543" i="13" s="1"/>
  <c r="P542" i="13"/>
  <c r="J542" i="13"/>
  <c r="I542" i="13"/>
  <c r="P541" i="13"/>
  <c r="I541" i="13"/>
  <c r="J541" i="13" s="1"/>
  <c r="P540" i="13"/>
  <c r="I540" i="13"/>
  <c r="J540" i="13" s="1"/>
  <c r="P539" i="13"/>
  <c r="I539" i="13"/>
  <c r="J539" i="13" s="1"/>
  <c r="P538" i="13"/>
  <c r="J538" i="13"/>
  <c r="I538" i="13"/>
  <c r="P537" i="13"/>
  <c r="I537" i="13"/>
  <c r="J537" i="13" s="1"/>
  <c r="P536" i="13"/>
  <c r="J536" i="13"/>
  <c r="I536" i="13"/>
  <c r="P535" i="13"/>
  <c r="I535" i="13"/>
  <c r="J535" i="13" s="1"/>
  <c r="P534" i="13"/>
  <c r="I534" i="13"/>
  <c r="J534" i="13" s="1"/>
  <c r="P533" i="13"/>
  <c r="I533" i="13"/>
  <c r="J533" i="13" s="1"/>
  <c r="P532" i="13"/>
  <c r="J532" i="13"/>
  <c r="I532" i="13"/>
  <c r="P531" i="13"/>
  <c r="I531" i="13"/>
  <c r="J531" i="13" s="1"/>
  <c r="P530" i="13"/>
  <c r="J530" i="13"/>
  <c r="I530" i="13"/>
  <c r="P529" i="13"/>
  <c r="I529" i="13"/>
  <c r="J529" i="13" s="1"/>
  <c r="P528" i="13"/>
  <c r="I528" i="13"/>
  <c r="J528" i="13" s="1"/>
  <c r="P527" i="13"/>
  <c r="I527" i="13"/>
  <c r="J527" i="13" s="1"/>
  <c r="P526" i="13"/>
  <c r="J526" i="13"/>
  <c r="I526" i="13"/>
  <c r="P525" i="13"/>
  <c r="I525" i="13"/>
  <c r="J525" i="13" s="1"/>
  <c r="P524" i="13"/>
  <c r="J524" i="13"/>
  <c r="I524" i="13"/>
  <c r="P523" i="13"/>
  <c r="I523" i="13"/>
  <c r="J523" i="13" s="1"/>
  <c r="P522" i="13"/>
  <c r="I522" i="13"/>
  <c r="J522" i="13" s="1"/>
  <c r="P521" i="13"/>
  <c r="I521" i="13"/>
  <c r="J521" i="13" s="1"/>
  <c r="P520" i="13"/>
  <c r="J520" i="13"/>
  <c r="I520" i="13"/>
  <c r="P519" i="13"/>
  <c r="I519" i="13"/>
  <c r="J519" i="13" s="1"/>
  <c r="P518" i="13"/>
  <c r="J518" i="13"/>
  <c r="I518" i="13"/>
  <c r="P517" i="13"/>
  <c r="I517" i="13"/>
  <c r="J517" i="13" s="1"/>
  <c r="P516" i="13"/>
  <c r="I516" i="13"/>
  <c r="J516" i="13" s="1"/>
  <c r="P515" i="13"/>
  <c r="I515" i="13"/>
  <c r="J515" i="13" s="1"/>
  <c r="P514" i="13"/>
  <c r="J514" i="13"/>
  <c r="I514" i="13"/>
  <c r="P513" i="13"/>
  <c r="I513" i="13"/>
  <c r="J513" i="13" s="1"/>
  <c r="P512" i="13"/>
  <c r="J512" i="13"/>
  <c r="I512" i="13"/>
  <c r="P511" i="13"/>
  <c r="I511" i="13"/>
  <c r="J511" i="13" s="1"/>
  <c r="P510" i="13"/>
  <c r="I510" i="13"/>
  <c r="J510" i="13" s="1"/>
  <c r="P509" i="13"/>
  <c r="I509" i="13"/>
  <c r="J509" i="13" s="1"/>
  <c r="P508" i="13"/>
  <c r="J508" i="13"/>
  <c r="I508" i="13"/>
  <c r="P507" i="13"/>
  <c r="J507" i="13"/>
  <c r="I507" i="13"/>
  <c r="P506" i="13"/>
  <c r="J506" i="13"/>
  <c r="I506" i="13"/>
  <c r="P505" i="13"/>
  <c r="J505" i="13"/>
  <c r="I505" i="13"/>
  <c r="P504" i="13"/>
  <c r="J504" i="13"/>
  <c r="I504" i="13"/>
  <c r="P503" i="13"/>
  <c r="J503" i="13"/>
  <c r="I503" i="13"/>
  <c r="P502" i="13"/>
  <c r="J502" i="13"/>
  <c r="I502" i="13"/>
  <c r="P501" i="13"/>
  <c r="J501" i="13"/>
  <c r="I501" i="13"/>
  <c r="P500" i="13"/>
  <c r="J500" i="13"/>
  <c r="I500" i="13"/>
  <c r="P499" i="13"/>
  <c r="J499" i="13"/>
  <c r="I499" i="13"/>
  <c r="P498" i="13"/>
  <c r="J498" i="13"/>
  <c r="I498" i="13"/>
  <c r="P497" i="13"/>
  <c r="J497" i="13"/>
  <c r="I497" i="13"/>
  <c r="P496" i="13"/>
  <c r="J496" i="13"/>
  <c r="I496" i="13"/>
  <c r="P495" i="13"/>
  <c r="J495" i="13"/>
  <c r="I495" i="13"/>
  <c r="P494" i="13"/>
  <c r="J494" i="13"/>
  <c r="I494" i="13"/>
  <c r="P493" i="13"/>
  <c r="J493" i="13"/>
  <c r="I493" i="13"/>
  <c r="P492" i="13"/>
  <c r="J492" i="13"/>
  <c r="I492" i="13"/>
  <c r="P491" i="13"/>
  <c r="J491" i="13"/>
  <c r="I491" i="13"/>
  <c r="P490" i="13"/>
  <c r="J490" i="13"/>
  <c r="I490" i="13"/>
  <c r="P489" i="13"/>
  <c r="J489" i="13"/>
  <c r="I489" i="13"/>
  <c r="P488" i="13"/>
  <c r="J488" i="13"/>
  <c r="I488" i="13"/>
  <c r="P487" i="13"/>
  <c r="J487" i="13"/>
  <c r="I487" i="13"/>
  <c r="P486" i="13"/>
  <c r="J486" i="13"/>
  <c r="I486" i="13"/>
  <c r="P485" i="13"/>
  <c r="J485" i="13"/>
  <c r="I485" i="13"/>
  <c r="P484" i="13"/>
  <c r="J484" i="13"/>
  <c r="I484" i="13"/>
  <c r="P483" i="13"/>
  <c r="J483" i="13"/>
  <c r="I483" i="13"/>
  <c r="P482" i="13"/>
  <c r="J482" i="13"/>
  <c r="I482" i="13"/>
  <c r="P481" i="13"/>
  <c r="J481" i="13"/>
  <c r="I481" i="13"/>
  <c r="P480" i="13"/>
  <c r="J480" i="13"/>
  <c r="I480" i="13"/>
  <c r="P479" i="13"/>
  <c r="J479" i="13"/>
  <c r="I479" i="13"/>
  <c r="P478" i="13"/>
  <c r="J478" i="13"/>
  <c r="I478" i="13"/>
  <c r="P477" i="13"/>
  <c r="J477" i="13"/>
  <c r="I477" i="13"/>
  <c r="P476" i="13"/>
  <c r="J476" i="13"/>
  <c r="I476" i="13"/>
  <c r="P475" i="13"/>
  <c r="J475" i="13"/>
  <c r="I475" i="13"/>
  <c r="P474" i="13"/>
  <c r="J474" i="13"/>
  <c r="I474" i="13"/>
  <c r="P473" i="13"/>
  <c r="J473" i="13"/>
  <c r="I473" i="13"/>
  <c r="P472" i="13"/>
  <c r="J472" i="13"/>
  <c r="I472" i="13"/>
  <c r="P471" i="13"/>
  <c r="J471" i="13"/>
  <c r="I471" i="13"/>
  <c r="P470" i="13"/>
  <c r="J470" i="13"/>
  <c r="I470" i="13"/>
  <c r="P469" i="13"/>
  <c r="J469" i="13"/>
  <c r="I469" i="13"/>
  <c r="P468" i="13"/>
  <c r="J468" i="13"/>
  <c r="I468" i="13"/>
  <c r="P467" i="13"/>
  <c r="J467" i="13"/>
  <c r="I467" i="13"/>
  <c r="P466" i="13"/>
  <c r="J466" i="13"/>
  <c r="I466" i="13"/>
  <c r="P465" i="13"/>
  <c r="J465" i="13"/>
  <c r="I465" i="13"/>
  <c r="P464" i="13"/>
  <c r="J464" i="13"/>
  <c r="I464" i="13"/>
  <c r="P463" i="13"/>
  <c r="J463" i="13"/>
  <c r="I463" i="13"/>
  <c r="P462" i="13"/>
  <c r="J462" i="13"/>
  <c r="I462" i="13"/>
  <c r="P461" i="13"/>
  <c r="J461" i="13"/>
  <c r="I461" i="13"/>
  <c r="P460" i="13"/>
  <c r="J460" i="13"/>
  <c r="I460" i="13"/>
  <c r="P459" i="13"/>
  <c r="J459" i="13"/>
  <c r="I459" i="13"/>
  <c r="P458" i="13"/>
  <c r="J458" i="13"/>
  <c r="I458" i="13"/>
  <c r="P457" i="13"/>
  <c r="J457" i="13"/>
  <c r="I457" i="13"/>
  <c r="P456" i="13"/>
  <c r="J456" i="13"/>
  <c r="I456" i="13"/>
  <c r="P455" i="13"/>
  <c r="J455" i="13"/>
  <c r="I455" i="13"/>
  <c r="P454" i="13"/>
  <c r="J454" i="13"/>
  <c r="I454" i="13"/>
  <c r="P453" i="13"/>
  <c r="J453" i="13"/>
  <c r="I453" i="13"/>
  <c r="P452" i="13"/>
  <c r="J452" i="13"/>
  <c r="I452" i="13"/>
  <c r="P451" i="13"/>
  <c r="J451" i="13"/>
  <c r="I451" i="13"/>
  <c r="P450" i="13"/>
  <c r="J450" i="13"/>
  <c r="I450" i="13"/>
  <c r="P449" i="13"/>
  <c r="J449" i="13"/>
  <c r="I449" i="13"/>
  <c r="P448" i="13"/>
  <c r="J448" i="13"/>
  <c r="I448" i="13"/>
  <c r="P447" i="13"/>
  <c r="J447" i="13"/>
  <c r="I447" i="13"/>
  <c r="P446" i="13"/>
  <c r="J446" i="13"/>
  <c r="I446" i="13"/>
  <c r="P445" i="13"/>
  <c r="J445" i="13"/>
  <c r="I445" i="13"/>
  <c r="P444" i="13"/>
  <c r="J444" i="13"/>
  <c r="I444" i="13"/>
  <c r="P443" i="13"/>
  <c r="J443" i="13"/>
  <c r="I443" i="13"/>
  <c r="P442" i="13"/>
  <c r="J442" i="13"/>
  <c r="I442" i="13"/>
  <c r="P441" i="13"/>
  <c r="J441" i="13"/>
  <c r="I441" i="13"/>
  <c r="P440" i="13"/>
  <c r="J440" i="13"/>
  <c r="I440" i="13"/>
  <c r="P439" i="13"/>
  <c r="J439" i="13"/>
  <c r="I439" i="13"/>
  <c r="P438" i="13"/>
  <c r="J438" i="13"/>
  <c r="I438" i="13"/>
  <c r="P437" i="13"/>
  <c r="J437" i="13"/>
  <c r="I437" i="13"/>
  <c r="P436" i="13"/>
  <c r="J436" i="13"/>
  <c r="I436" i="13"/>
  <c r="P435" i="13"/>
  <c r="J435" i="13"/>
  <c r="I435" i="13"/>
  <c r="P434" i="13"/>
  <c r="J434" i="13"/>
  <c r="I434" i="13"/>
  <c r="P433" i="13"/>
  <c r="J433" i="13"/>
  <c r="I433" i="13"/>
  <c r="P432" i="13"/>
  <c r="J432" i="13"/>
  <c r="I432" i="13"/>
  <c r="P431" i="13"/>
  <c r="J431" i="13"/>
  <c r="I431" i="13"/>
  <c r="P430" i="13"/>
  <c r="J430" i="13"/>
  <c r="I430" i="13"/>
  <c r="P429" i="13"/>
  <c r="J429" i="13"/>
  <c r="I429" i="13"/>
  <c r="P428" i="13"/>
  <c r="J428" i="13"/>
  <c r="I428" i="13"/>
  <c r="P427" i="13"/>
  <c r="J427" i="13"/>
  <c r="I427" i="13"/>
  <c r="P426" i="13"/>
  <c r="J426" i="13"/>
  <c r="I426" i="13"/>
  <c r="P425" i="13"/>
  <c r="J425" i="13"/>
  <c r="I425" i="13"/>
  <c r="P424" i="13"/>
  <c r="J424" i="13"/>
  <c r="I424" i="13"/>
  <c r="P423" i="13"/>
  <c r="J423" i="13"/>
  <c r="I423" i="13"/>
  <c r="P422" i="13"/>
  <c r="J422" i="13"/>
  <c r="I422" i="13"/>
  <c r="P421" i="13"/>
  <c r="J421" i="13"/>
  <c r="I421" i="13"/>
  <c r="P420" i="13"/>
  <c r="J420" i="13"/>
  <c r="I420" i="13"/>
  <c r="P419" i="13"/>
  <c r="J419" i="13"/>
  <c r="I419" i="13"/>
  <c r="P418" i="13"/>
  <c r="J418" i="13"/>
  <c r="I418" i="13"/>
  <c r="P417" i="13"/>
  <c r="J417" i="13"/>
  <c r="I417" i="13"/>
  <c r="P416" i="13"/>
  <c r="J416" i="13"/>
  <c r="I416" i="13"/>
  <c r="P415" i="13"/>
  <c r="J415" i="13"/>
  <c r="I415" i="13"/>
  <c r="P414" i="13"/>
  <c r="J414" i="13"/>
  <c r="I414" i="13"/>
  <c r="P413" i="13"/>
  <c r="J413" i="13"/>
  <c r="I413" i="13"/>
  <c r="P412" i="13"/>
  <c r="J412" i="13"/>
  <c r="I412" i="13"/>
  <c r="P411" i="13"/>
  <c r="J411" i="13"/>
  <c r="I411" i="13"/>
  <c r="P410" i="13"/>
  <c r="J410" i="13"/>
  <c r="I410" i="13"/>
  <c r="P409" i="13"/>
  <c r="J409" i="13"/>
  <c r="I409" i="13"/>
  <c r="P408" i="13"/>
  <c r="J408" i="13"/>
  <c r="I408" i="13"/>
  <c r="P407" i="13"/>
  <c r="J407" i="13"/>
  <c r="I407" i="13"/>
  <c r="P406" i="13"/>
  <c r="J406" i="13"/>
  <c r="I406" i="13"/>
  <c r="P405" i="13"/>
  <c r="J405" i="13"/>
  <c r="I405" i="13"/>
  <c r="P404" i="13"/>
  <c r="J404" i="13"/>
  <c r="I404" i="13"/>
  <c r="P403" i="13"/>
  <c r="J403" i="13"/>
  <c r="I403" i="13"/>
  <c r="P402" i="13"/>
  <c r="J402" i="13"/>
  <c r="I402" i="13"/>
  <c r="P401" i="13"/>
  <c r="J401" i="13"/>
  <c r="I401" i="13"/>
  <c r="P400" i="13"/>
  <c r="J400" i="13"/>
  <c r="I400" i="13"/>
  <c r="P399" i="13"/>
  <c r="J399" i="13"/>
  <c r="I399" i="13"/>
  <c r="P398" i="13"/>
  <c r="J398" i="13"/>
  <c r="I398" i="13"/>
  <c r="P397" i="13"/>
  <c r="J397" i="13"/>
  <c r="I397" i="13"/>
  <c r="P396" i="13"/>
  <c r="J396" i="13"/>
  <c r="I396" i="13"/>
  <c r="P395" i="13"/>
  <c r="J395" i="13"/>
  <c r="I395" i="13"/>
  <c r="P394" i="13"/>
  <c r="J394" i="13"/>
  <c r="I394" i="13"/>
  <c r="P393" i="13"/>
  <c r="J393" i="13"/>
  <c r="I393" i="13"/>
  <c r="P392" i="13"/>
  <c r="J392" i="13"/>
  <c r="I392" i="13"/>
  <c r="P391" i="13"/>
  <c r="J391" i="13"/>
  <c r="I391" i="13"/>
  <c r="P390" i="13"/>
  <c r="J390" i="13"/>
  <c r="I390" i="13"/>
  <c r="P389" i="13"/>
  <c r="J389" i="13"/>
  <c r="I389" i="13"/>
  <c r="P388" i="13"/>
  <c r="J388" i="13"/>
  <c r="I388" i="13"/>
  <c r="P387" i="13"/>
  <c r="J387" i="13"/>
  <c r="I387" i="13"/>
  <c r="P386" i="13"/>
  <c r="J386" i="13"/>
  <c r="I386" i="13"/>
  <c r="P385" i="13"/>
  <c r="J385" i="13"/>
  <c r="I385" i="13"/>
  <c r="P384" i="13"/>
  <c r="J384" i="13"/>
  <c r="I384" i="13"/>
  <c r="P383" i="13"/>
  <c r="J383" i="13"/>
  <c r="I383" i="13"/>
  <c r="P382" i="13"/>
  <c r="J382" i="13"/>
  <c r="I382" i="13"/>
  <c r="P381" i="13"/>
  <c r="J381" i="13"/>
  <c r="I381" i="13"/>
  <c r="P380" i="13"/>
  <c r="J380" i="13"/>
  <c r="I380" i="13"/>
  <c r="P379" i="13"/>
  <c r="J379" i="13"/>
  <c r="I379" i="13"/>
  <c r="P378" i="13"/>
  <c r="J378" i="13"/>
  <c r="I378" i="13"/>
  <c r="P377" i="13"/>
  <c r="J377" i="13"/>
  <c r="I377" i="13"/>
  <c r="P376" i="13"/>
  <c r="J376" i="13"/>
  <c r="I376" i="13"/>
  <c r="P375" i="13"/>
  <c r="J375" i="13"/>
  <c r="I375" i="13"/>
  <c r="P374" i="13"/>
  <c r="J374" i="13"/>
  <c r="I374" i="13"/>
  <c r="P373" i="13"/>
  <c r="J373" i="13"/>
  <c r="I373" i="13"/>
  <c r="P372" i="13"/>
  <c r="J372" i="13"/>
  <c r="I372" i="13"/>
  <c r="P371" i="13"/>
  <c r="J371" i="13"/>
  <c r="I371" i="13"/>
  <c r="P370" i="13"/>
  <c r="J370" i="13"/>
  <c r="I370" i="13"/>
  <c r="P369" i="13"/>
  <c r="J369" i="13"/>
  <c r="I369" i="13"/>
  <c r="P368" i="13"/>
  <c r="J368" i="13"/>
  <c r="I368" i="13"/>
  <c r="P367" i="13"/>
  <c r="J367" i="13"/>
  <c r="I367" i="13"/>
  <c r="P366" i="13"/>
  <c r="J366" i="13"/>
  <c r="I366" i="13"/>
  <c r="P365" i="13"/>
  <c r="J365" i="13"/>
  <c r="I365" i="13"/>
  <c r="P364" i="13"/>
  <c r="J364" i="13"/>
  <c r="I364" i="13"/>
  <c r="P363" i="13"/>
  <c r="J363" i="13"/>
  <c r="I363" i="13"/>
  <c r="P362" i="13"/>
  <c r="J362" i="13"/>
  <c r="I362" i="13"/>
  <c r="P361" i="13"/>
  <c r="J361" i="13"/>
  <c r="I361" i="13"/>
  <c r="P360" i="13"/>
  <c r="J360" i="13"/>
  <c r="I360" i="13"/>
  <c r="P359" i="13"/>
  <c r="J359" i="13"/>
  <c r="I359" i="13"/>
  <c r="P358" i="13"/>
  <c r="J358" i="13"/>
  <c r="I358" i="13"/>
  <c r="P357" i="13"/>
  <c r="J357" i="13"/>
  <c r="I357" i="13"/>
  <c r="P356" i="13"/>
  <c r="J356" i="13"/>
  <c r="I356" i="13"/>
  <c r="P355" i="13"/>
  <c r="J355" i="13"/>
  <c r="I355" i="13"/>
  <c r="P354" i="13"/>
  <c r="J354" i="13"/>
  <c r="I354" i="13"/>
  <c r="P353" i="13"/>
  <c r="J353" i="13"/>
  <c r="I353" i="13"/>
  <c r="P352" i="13"/>
  <c r="J352" i="13"/>
  <c r="I352" i="13"/>
  <c r="P351" i="13"/>
  <c r="J351" i="13"/>
  <c r="I351" i="13"/>
  <c r="P350" i="13"/>
  <c r="J350" i="13"/>
  <c r="I350" i="13"/>
  <c r="P349" i="13"/>
  <c r="J349" i="13"/>
  <c r="I349" i="13"/>
  <c r="P348" i="13"/>
  <c r="J348" i="13"/>
  <c r="I348" i="13"/>
  <c r="P347" i="13"/>
  <c r="J347" i="13"/>
  <c r="I347" i="13"/>
  <c r="P346" i="13"/>
  <c r="J346" i="13"/>
  <c r="I346" i="13"/>
  <c r="P345" i="13"/>
  <c r="J345" i="13"/>
  <c r="I345" i="13"/>
  <c r="P344" i="13"/>
  <c r="J344" i="13"/>
  <c r="I344" i="13"/>
  <c r="P343" i="13"/>
  <c r="J343" i="13"/>
  <c r="I343" i="13"/>
  <c r="P342" i="13"/>
  <c r="J342" i="13"/>
  <c r="I342" i="13"/>
  <c r="P341" i="13"/>
  <c r="J341" i="13"/>
  <c r="I341" i="13"/>
  <c r="P340" i="13"/>
  <c r="J340" i="13"/>
  <c r="I340" i="13"/>
  <c r="P339" i="13"/>
  <c r="J339" i="13"/>
  <c r="I339" i="13"/>
  <c r="P338" i="13"/>
  <c r="J338" i="13"/>
  <c r="I338" i="13"/>
  <c r="P337" i="13"/>
  <c r="J337" i="13"/>
  <c r="I337" i="13"/>
  <c r="P336" i="13"/>
  <c r="J336" i="13"/>
  <c r="I336" i="13"/>
  <c r="P335" i="13"/>
  <c r="J335" i="13"/>
  <c r="I335" i="13"/>
  <c r="P334" i="13"/>
  <c r="J334" i="13"/>
  <c r="I334" i="13"/>
  <c r="P333" i="13"/>
  <c r="J333" i="13"/>
  <c r="I333" i="13"/>
  <c r="P332" i="13"/>
  <c r="J332" i="13"/>
  <c r="I332" i="13"/>
  <c r="P331" i="13"/>
  <c r="J331" i="13"/>
  <c r="I331" i="13"/>
  <c r="P330" i="13"/>
  <c r="J330" i="13"/>
  <c r="I330" i="13"/>
  <c r="P329" i="13"/>
  <c r="J329" i="13"/>
  <c r="I329" i="13"/>
  <c r="P328" i="13"/>
  <c r="J328" i="13"/>
  <c r="I328" i="13"/>
  <c r="P327" i="13"/>
  <c r="J327" i="13"/>
  <c r="I327" i="13"/>
  <c r="P326" i="13"/>
  <c r="J326" i="13"/>
  <c r="I326" i="13"/>
  <c r="P325" i="13"/>
  <c r="J325" i="13"/>
  <c r="I325" i="13"/>
  <c r="P324" i="13"/>
  <c r="J324" i="13"/>
  <c r="I324" i="13"/>
  <c r="P323" i="13"/>
  <c r="J323" i="13"/>
  <c r="I323" i="13"/>
  <c r="P322" i="13"/>
  <c r="J322" i="13"/>
  <c r="I322" i="13"/>
  <c r="P321" i="13"/>
  <c r="J321" i="13"/>
  <c r="I321" i="13"/>
  <c r="P320" i="13"/>
  <c r="J320" i="13"/>
  <c r="I320" i="13"/>
  <c r="P319" i="13"/>
  <c r="J319" i="13"/>
  <c r="I319" i="13"/>
  <c r="P318" i="13"/>
  <c r="J318" i="13"/>
  <c r="I318" i="13"/>
  <c r="P317" i="13"/>
  <c r="J317" i="13"/>
  <c r="I317" i="13"/>
  <c r="P316" i="13"/>
  <c r="J316" i="13"/>
  <c r="I316" i="13"/>
  <c r="P315" i="13"/>
  <c r="J315" i="13"/>
  <c r="I315" i="13"/>
  <c r="P314" i="13"/>
  <c r="J314" i="13"/>
  <c r="I314" i="13"/>
  <c r="P313" i="13"/>
  <c r="J313" i="13"/>
  <c r="I313" i="13"/>
  <c r="P312" i="13"/>
  <c r="J312" i="13"/>
  <c r="I312" i="13"/>
  <c r="P311" i="13"/>
  <c r="J311" i="13"/>
  <c r="I311" i="13"/>
  <c r="P310" i="13"/>
  <c r="J310" i="13"/>
  <c r="I310" i="13"/>
  <c r="P309" i="13"/>
  <c r="J309" i="13"/>
  <c r="I309" i="13"/>
  <c r="P308" i="13"/>
  <c r="J308" i="13"/>
  <c r="I308" i="13"/>
  <c r="P307" i="13"/>
  <c r="J307" i="13"/>
  <c r="I307" i="13"/>
  <c r="P306" i="13"/>
  <c r="J306" i="13"/>
  <c r="I306" i="13"/>
  <c r="P305" i="13"/>
  <c r="J305" i="13"/>
  <c r="I305" i="13"/>
  <c r="P304" i="13"/>
  <c r="J304" i="13"/>
  <c r="I304" i="13"/>
  <c r="P303" i="13"/>
  <c r="J303" i="13"/>
  <c r="I303" i="13"/>
  <c r="P302" i="13"/>
  <c r="J302" i="13"/>
  <c r="I302" i="13"/>
  <c r="P301" i="13"/>
  <c r="J301" i="13"/>
  <c r="I301" i="13"/>
  <c r="P300" i="13"/>
  <c r="J300" i="13"/>
  <c r="I300" i="13"/>
  <c r="P299" i="13"/>
  <c r="J299" i="13"/>
  <c r="I299" i="13"/>
  <c r="P298" i="13"/>
  <c r="J298" i="13"/>
  <c r="I298" i="13"/>
  <c r="P297" i="13"/>
  <c r="J297" i="13"/>
  <c r="I297" i="13"/>
  <c r="P296" i="13"/>
  <c r="J296" i="13"/>
  <c r="I296" i="13"/>
  <c r="P295" i="13"/>
  <c r="J295" i="13"/>
  <c r="I295" i="13"/>
  <c r="P294" i="13"/>
  <c r="J294" i="13"/>
  <c r="I294" i="13"/>
  <c r="P293" i="13"/>
  <c r="J293" i="13"/>
  <c r="I293" i="13"/>
  <c r="P292" i="13"/>
  <c r="J292" i="13"/>
  <c r="I292" i="13"/>
  <c r="P291" i="13"/>
  <c r="J291" i="13"/>
  <c r="I291" i="13"/>
  <c r="P290" i="13"/>
  <c r="J290" i="13"/>
  <c r="I290" i="13"/>
  <c r="P289" i="13"/>
  <c r="J289" i="13"/>
  <c r="I289" i="13"/>
  <c r="P288" i="13"/>
  <c r="J288" i="13"/>
  <c r="I288" i="13"/>
  <c r="P287" i="13"/>
  <c r="J287" i="13"/>
  <c r="I287" i="13"/>
  <c r="P286" i="13"/>
  <c r="J286" i="13"/>
  <c r="I286" i="13"/>
  <c r="P285" i="13"/>
  <c r="J285" i="13"/>
  <c r="I285" i="13"/>
  <c r="P284" i="13"/>
  <c r="J284" i="13"/>
  <c r="I284" i="13"/>
  <c r="P283" i="13"/>
  <c r="J283" i="13"/>
  <c r="I283" i="13"/>
  <c r="P282" i="13"/>
  <c r="J282" i="13"/>
  <c r="I282" i="13"/>
  <c r="P281" i="13"/>
  <c r="J281" i="13"/>
  <c r="I281" i="13"/>
  <c r="P280" i="13"/>
  <c r="J280" i="13"/>
  <c r="I280" i="13"/>
  <c r="P279" i="13"/>
  <c r="J279" i="13"/>
  <c r="I279" i="13"/>
  <c r="P278" i="13"/>
  <c r="J278" i="13"/>
  <c r="I278" i="13"/>
  <c r="P277" i="13"/>
  <c r="J277" i="13"/>
  <c r="I277" i="13"/>
  <c r="P276" i="13"/>
  <c r="J276" i="13"/>
  <c r="I276" i="13"/>
  <c r="P275" i="13"/>
  <c r="J275" i="13"/>
  <c r="I275" i="13"/>
  <c r="P274" i="13"/>
  <c r="J274" i="13"/>
  <c r="I274" i="13"/>
  <c r="P273" i="13"/>
  <c r="J273" i="13"/>
  <c r="I273" i="13"/>
  <c r="P272" i="13"/>
  <c r="J272" i="13"/>
  <c r="I272" i="13"/>
  <c r="P271" i="13"/>
  <c r="J271" i="13"/>
  <c r="I271" i="13"/>
  <c r="P270" i="13"/>
  <c r="J270" i="13"/>
  <c r="I270" i="13"/>
  <c r="P269" i="13"/>
  <c r="J269" i="13"/>
  <c r="I269" i="13"/>
  <c r="P268" i="13"/>
  <c r="J268" i="13"/>
  <c r="I268" i="13"/>
  <c r="P267" i="13"/>
  <c r="J267" i="13"/>
  <c r="I267" i="13"/>
  <c r="P266" i="13"/>
  <c r="J266" i="13"/>
  <c r="I266" i="13"/>
  <c r="P265" i="13"/>
  <c r="J265" i="13"/>
  <c r="I265" i="13"/>
  <c r="P264" i="13"/>
  <c r="J264" i="13"/>
  <c r="I264" i="13"/>
  <c r="P263" i="13"/>
  <c r="J263" i="13"/>
  <c r="I263" i="13"/>
  <c r="P262" i="13"/>
  <c r="J262" i="13"/>
  <c r="I262" i="13"/>
  <c r="P261" i="13"/>
  <c r="J261" i="13"/>
  <c r="I261" i="13"/>
  <c r="P260" i="13"/>
  <c r="J260" i="13"/>
  <c r="I260" i="13"/>
  <c r="P259" i="13"/>
  <c r="J259" i="13"/>
  <c r="I259" i="13"/>
  <c r="P258" i="13"/>
  <c r="J258" i="13"/>
  <c r="I258" i="13"/>
  <c r="P257" i="13"/>
  <c r="J257" i="13"/>
  <c r="I257" i="13"/>
  <c r="P256" i="13"/>
  <c r="J256" i="13"/>
  <c r="I256" i="13"/>
  <c r="P255" i="13"/>
  <c r="J255" i="13"/>
  <c r="I255" i="13"/>
  <c r="P254" i="13"/>
  <c r="J254" i="13"/>
  <c r="I254" i="13"/>
  <c r="P253" i="13"/>
  <c r="J253" i="13"/>
  <c r="I253" i="13"/>
  <c r="P252" i="13"/>
  <c r="J252" i="13"/>
  <c r="I252" i="13"/>
  <c r="P251" i="13"/>
  <c r="J251" i="13"/>
  <c r="I251" i="13"/>
  <c r="P250" i="13"/>
  <c r="J250" i="13"/>
  <c r="I250" i="13"/>
  <c r="P249" i="13"/>
  <c r="J249" i="13"/>
  <c r="I249" i="13"/>
  <c r="P248" i="13"/>
  <c r="J248" i="13"/>
  <c r="I248" i="13"/>
  <c r="P247" i="13"/>
  <c r="J247" i="13"/>
  <c r="I247" i="13"/>
  <c r="P246" i="13"/>
  <c r="J246" i="13"/>
  <c r="I246" i="13"/>
  <c r="P245" i="13"/>
  <c r="J245" i="13"/>
  <c r="I245" i="13"/>
  <c r="P244" i="13"/>
  <c r="J244" i="13"/>
  <c r="I244" i="13"/>
  <c r="P243" i="13"/>
  <c r="J243" i="13"/>
  <c r="I243" i="13"/>
  <c r="P242" i="13"/>
  <c r="J242" i="13"/>
  <c r="I242" i="13"/>
  <c r="P241" i="13"/>
  <c r="J241" i="13"/>
  <c r="I241" i="13"/>
  <c r="P240" i="13"/>
  <c r="J240" i="13"/>
  <c r="I240" i="13"/>
  <c r="P239" i="13"/>
  <c r="J239" i="13"/>
  <c r="I239" i="13"/>
  <c r="P238" i="13"/>
  <c r="J238" i="13"/>
  <c r="I238" i="13"/>
  <c r="P237" i="13"/>
  <c r="J237" i="13"/>
  <c r="I237" i="13"/>
  <c r="P236" i="13"/>
  <c r="J236" i="13"/>
  <c r="I236" i="13"/>
  <c r="P235" i="13"/>
  <c r="J235" i="13"/>
  <c r="I235" i="13"/>
  <c r="P234" i="13"/>
  <c r="J234" i="13"/>
  <c r="I234" i="13"/>
  <c r="P233" i="13"/>
  <c r="J233" i="13"/>
  <c r="I233" i="13"/>
  <c r="P232" i="13"/>
  <c r="J232" i="13"/>
  <c r="I232" i="13"/>
  <c r="P231" i="13"/>
  <c r="J231" i="13"/>
  <c r="I231" i="13"/>
  <c r="P230" i="13"/>
  <c r="J230" i="13"/>
  <c r="I230" i="13"/>
  <c r="P229" i="13"/>
  <c r="J229" i="13"/>
  <c r="I229" i="13"/>
  <c r="P228" i="13"/>
  <c r="J228" i="13"/>
  <c r="I228" i="13"/>
  <c r="P227" i="13"/>
  <c r="J227" i="13"/>
  <c r="I227" i="13"/>
  <c r="P226" i="13"/>
  <c r="J226" i="13"/>
  <c r="I226" i="13"/>
  <c r="P225" i="13"/>
  <c r="J225" i="13"/>
  <c r="I225" i="13"/>
  <c r="P224" i="13"/>
  <c r="J224" i="13"/>
  <c r="I224" i="13"/>
  <c r="P223" i="13"/>
  <c r="J223" i="13"/>
  <c r="I223" i="13"/>
  <c r="P222" i="13"/>
  <c r="J222" i="13"/>
  <c r="I222" i="13"/>
  <c r="P221" i="13"/>
  <c r="J221" i="13"/>
  <c r="I221" i="13"/>
  <c r="P220" i="13"/>
  <c r="J220" i="13"/>
  <c r="I220" i="13"/>
  <c r="P219" i="13"/>
  <c r="J219" i="13"/>
  <c r="I219" i="13"/>
  <c r="P218" i="13"/>
  <c r="J218" i="13"/>
  <c r="I218" i="13"/>
  <c r="P217" i="13"/>
  <c r="J217" i="13"/>
  <c r="I217" i="13"/>
  <c r="P216" i="13"/>
  <c r="J216" i="13"/>
  <c r="I216" i="13"/>
  <c r="P215" i="13"/>
  <c r="J215" i="13"/>
  <c r="I215" i="13"/>
  <c r="P214" i="13"/>
  <c r="J214" i="13"/>
  <c r="I214" i="13"/>
  <c r="P213" i="13"/>
  <c r="J213" i="13"/>
  <c r="I213" i="13"/>
  <c r="P212" i="13"/>
  <c r="J212" i="13"/>
  <c r="I212" i="13"/>
  <c r="P211" i="13"/>
  <c r="J211" i="13"/>
  <c r="I211" i="13"/>
  <c r="P210" i="13"/>
  <c r="J210" i="13"/>
  <c r="I210" i="13"/>
  <c r="P209" i="13"/>
  <c r="J209" i="13"/>
  <c r="I209" i="13"/>
  <c r="P208" i="13"/>
  <c r="J208" i="13"/>
  <c r="I208" i="13"/>
  <c r="P207" i="13"/>
  <c r="J207" i="13"/>
  <c r="I207" i="13"/>
  <c r="P206" i="13"/>
  <c r="J206" i="13"/>
  <c r="I206" i="13"/>
  <c r="P205" i="13"/>
  <c r="J205" i="13"/>
  <c r="I205" i="13"/>
  <c r="P204" i="13"/>
  <c r="J204" i="13"/>
  <c r="I204" i="13"/>
  <c r="P203" i="13"/>
  <c r="J203" i="13"/>
  <c r="I203" i="13"/>
  <c r="P202" i="13"/>
  <c r="J202" i="13"/>
  <c r="I202" i="13"/>
  <c r="P201" i="13"/>
  <c r="J201" i="13"/>
  <c r="I201" i="13"/>
  <c r="P200" i="13"/>
  <c r="J200" i="13"/>
  <c r="I200" i="13"/>
  <c r="P199" i="13"/>
  <c r="J199" i="13"/>
  <c r="I199" i="13"/>
  <c r="P198" i="13"/>
  <c r="J198" i="13"/>
  <c r="I198" i="13"/>
  <c r="P197" i="13"/>
  <c r="J197" i="13"/>
  <c r="I197" i="13"/>
  <c r="P196" i="13"/>
  <c r="J196" i="13"/>
  <c r="I196" i="13"/>
  <c r="P195" i="13"/>
  <c r="J195" i="13"/>
  <c r="I195" i="13"/>
  <c r="P194" i="13"/>
  <c r="J194" i="13"/>
  <c r="I194" i="13"/>
  <c r="P193" i="13"/>
  <c r="J193" i="13"/>
  <c r="I193" i="13"/>
  <c r="P192" i="13"/>
  <c r="J192" i="13"/>
  <c r="I192" i="13"/>
  <c r="P191" i="13"/>
  <c r="J191" i="13"/>
  <c r="I191" i="13"/>
  <c r="P190" i="13"/>
  <c r="J190" i="13"/>
  <c r="I190" i="13"/>
  <c r="P189" i="13"/>
  <c r="J189" i="13"/>
  <c r="I189" i="13"/>
  <c r="P188" i="13"/>
  <c r="J188" i="13"/>
  <c r="I188" i="13"/>
  <c r="P187" i="13"/>
  <c r="J187" i="13"/>
  <c r="I187" i="13"/>
  <c r="P186" i="13"/>
  <c r="J186" i="13"/>
  <c r="I186" i="13"/>
  <c r="P185" i="13"/>
  <c r="J185" i="13"/>
  <c r="I185" i="13"/>
  <c r="P184" i="13"/>
  <c r="J184" i="13"/>
  <c r="I184" i="13"/>
  <c r="P183" i="13"/>
  <c r="J183" i="13"/>
  <c r="I183" i="13"/>
  <c r="P182" i="13"/>
  <c r="J182" i="13"/>
  <c r="I182" i="13"/>
  <c r="P181" i="13"/>
  <c r="J181" i="13"/>
  <c r="I181" i="13"/>
  <c r="P180" i="13"/>
  <c r="J180" i="13"/>
  <c r="I180" i="13"/>
  <c r="P179" i="13"/>
  <c r="J179" i="13"/>
  <c r="I179" i="13"/>
  <c r="P178" i="13"/>
  <c r="J178" i="13"/>
  <c r="I178" i="13"/>
  <c r="P177" i="13"/>
  <c r="J177" i="13"/>
  <c r="I177" i="13"/>
  <c r="P176" i="13"/>
  <c r="J176" i="13"/>
  <c r="I176" i="13"/>
  <c r="P175" i="13"/>
  <c r="J175" i="13"/>
  <c r="I175" i="13"/>
  <c r="P174" i="13"/>
  <c r="J174" i="13"/>
  <c r="I174" i="13"/>
  <c r="P173" i="13"/>
  <c r="J173" i="13"/>
  <c r="I173" i="13"/>
  <c r="P172" i="13"/>
  <c r="J172" i="13"/>
  <c r="I172" i="13"/>
  <c r="P171" i="13"/>
  <c r="J171" i="13"/>
  <c r="I171" i="13"/>
  <c r="P170" i="13"/>
  <c r="J170" i="13"/>
  <c r="I170" i="13"/>
  <c r="P169" i="13"/>
  <c r="J169" i="13"/>
  <c r="I169" i="13"/>
  <c r="P168" i="13"/>
  <c r="J168" i="13"/>
  <c r="I168" i="13"/>
  <c r="P167" i="13"/>
  <c r="J167" i="13"/>
  <c r="I167" i="13"/>
  <c r="P166" i="13"/>
  <c r="J166" i="13"/>
  <c r="I166" i="13"/>
  <c r="P165" i="13"/>
  <c r="J165" i="13"/>
  <c r="I165" i="13"/>
  <c r="P164" i="13"/>
  <c r="J164" i="13"/>
  <c r="I164" i="13"/>
  <c r="P163" i="13"/>
  <c r="J163" i="13"/>
  <c r="I163" i="13"/>
  <c r="P162" i="13"/>
  <c r="J162" i="13"/>
  <c r="I162" i="13"/>
  <c r="P161" i="13"/>
  <c r="J161" i="13"/>
  <c r="I161" i="13"/>
  <c r="P160" i="13"/>
  <c r="J160" i="13"/>
  <c r="I160" i="13"/>
  <c r="P159" i="13"/>
  <c r="J159" i="13"/>
  <c r="I159" i="13"/>
  <c r="P158" i="13"/>
  <c r="J158" i="13"/>
  <c r="I158" i="13"/>
  <c r="P157" i="13"/>
  <c r="J157" i="13"/>
  <c r="I157" i="13"/>
  <c r="P156" i="13"/>
  <c r="J156" i="13"/>
  <c r="I156" i="13"/>
  <c r="P155" i="13"/>
  <c r="J155" i="13"/>
  <c r="I155" i="13"/>
  <c r="P154" i="13"/>
  <c r="J154" i="13"/>
  <c r="I154" i="13"/>
  <c r="P153" i="13"/>
  <c r="J153" i="13"/>
  <c r="I153" i="13"/>
  <c r="P152" i="13"/>
  <c r="J152" i="13"/>
  <c r="I152" i="13"/>
  <c r="P151" i="13"/>
  <c r="J151" i="13"/>
  <c r="I151" i="13"/>
  <c r="P150" i="13"/>
  <c r="J150" i="13"/>
  <c r="I150" i="13"/>
  <c r="P149" i="13"/>
  <c r="J149" i="13"/>
  <c r="I149" i="13"/>
  <c r="P148" i="13"/>
  <c r="J148" i="13"/>
  <c r="I148" i="13"/>
  <c r="P147" i="13"/>
  <c r="J147" i="13"/>
  <c r="I147" i="13"/>
  <c r="P146" i="13"/>
  <c r="J146" i="13"/>
  <c r="I146" i="13"/>
  <c r="P145" i="13"/>
  <c r="J145" i="13"/>
  <c r="I145" i="13"/>
  <c r="P144" i="13"/>
  <c r="J144" i="13"/>
  <c r="I144" i="13"/>
  <c r="P143" i="13"/>
  <c r="J143" i="13"/>
  <c r="I143" i="13"/>
  <c r="P142" i="13"/>
  <c r="J142" i="13"/>
  <c r="I142" i="13"/>
  <c r="P141" i="13"/>
  <c r="J141" i="13"/>
  <c r="I141" i="13"/>
  <c r="P140" i="13"/>
  <c r="J140" i="13"/>
  <c r="I140" i="13"/>
  <c r="P139" i="13"/>
  <c r="J139" i="13"/>
  <c r="I139" i="13"/>
  <c r="P138" i="13"/>
  <c r="J138" i="13"/>
  <c r="I138" i="13"/>
  <c r="P137" i="13"/>
  <c r="J137" i="13"/>
  <c r="I137" i="13"/>
  <c r="P136" i="13"/>
  <c r="J136" i="13"/>
  <c r="I136" i="13"/>
  <c r="P135" i="13"/>
  <c r="J135" i="13"/>
  <c r="I135" i="13"/>
  <c r="P134" i="13"/>
  <c r="J134" i="13"/>
  <c r="I134" i="13"/>
  <c r="P133" i="13"/>
  <c r="J133" i="13"/>
  <c r="I133" i="13"/>
  <c r="P132" i="13"/>
  <c r="J132" i="13"/>
  <c r="I132" i="13"/>
  <c r="P131" i="13"/>
  <c r="J131" i="13"/>
  <c r="I131" i="13"/>
  <c r="P130" i="13"/>
  <c r="J130" i="13"/>
  <c r="I130" i="13"/>
  <c r="P129" i="13"/>
  <c r="J129" i="13"/>
  <c r="I129" i="13"/>
  <c r="P128" i="13"/>
  <c r="J128" i="13"/>
  <c r="I128" i="13"/>
  <c r="P127" i="13"/>
  <c r="J127" i="13"/>
  <c r="I127" i="13"/>
  <c r="P126" i="13"/>
  <c r="J126" i="13"/>
  <c r="I126" i="13"/>
  <c r="P125" i="13"/>
  <c r="J125" i="13"/>
  <c r="I125" i="13"/>
  <c r="P124" i="13"/>
  <c r="J124" i="13"/>
  <c r="I124" i="13"/>
  <c r="P123" i="13"/>
  <c r="J123" i="13"/>
  <c r="I123" i="13"/>
  <c r="P122" i="13"/>
  <c r="J122" i="13"/>
  <c r="I122" i="13"/>
  <c r="P121" i="13"/>
  <c r="J121" i="13"/>
  <c r="I121" i="13"/>
  <c r="P120" i="13"/>
  <c r="J120" i="13"/>
  <c r="I120" i="13"/>
  <c r="P119" i="13"/>
  <c r="J119" i="13"/>
  <c r="I119" i="13"/>
  <c r="P118" i="13"/>
  <c r="J118" i="13"/>
  <c r="I118" i="13"/>
  <c r="P117" i="13"/>
  <c r="J117" i="13"/>
  <c r="I117" i="13"/>
  <c r="P116" i="13"/>
  <c r="J116" i="13"/>
  <c r="I116" i="13"/>
  <c r="P115" i="13"/>
  <c r="J115" i="13"/>
  <c r="I115" i="13"/>
  <c r="P114" i="13"/>
  <c r="J114" i="13"/>
  <c r="I114" i="13"/>
  <c r="P113" i="13"/>
  <c r="J113" i="13"/>
  <c r="I113" i="13"/>
  <c r="P112" i="13"/>
  <c r="J112" i="13"/>
  <c r="I112" i="13"/>
  <c r="P111" i="13"/>
  <c r="J111" i="13"/>
  <c r="I111" i="13"/>
  <c r="P110" i="13"/>
  <c r="J110" i="13"/>
  <c r="I110" i="13"/>
  <c r="P109" i="13"/>
  <c r="J109" i="13"/>
  <c r="I109" i="13"/>
  <c r="P108" i="13"/>
  <c r="J108" i="13"/>
  <c r="I108" i="13"/>
  <c r="P107" i="13"/>
  <c r="J107" i="13"/>
  <c r="I107" i="13"/>
  <c r="P106" i="13"/>
  <c r="J106" i="13"/>
  <c r="I106" i="13"/>
  <c r="P105" i="13"/>
  <c r="J105" i="13"/>
  <c r="I105" i="13"/>
  <c r="P104" i="13"/>
  <c r="J104" i="13"/>
  <c r="I104" i="13"/>
  <c r="P103" i="13"/>
  <c r="J103" i="13"/>
  <c r="I103" i="13"/>
  <c r="P102" i="13"/>
  <c r="J102" i="13"/>
  <c r="I102" i="13"/>
  <c r="P101" i="13"/>
  <c r="J101" i="13"/>
  <c r="I101" i="13"/>
  <c r="P100" i="13"/>
  <c r="J100" i="13"/>
  <c r="I100" i="13"/>
  <c r="P99" i="13"/>
  <c r="J99" i="13"/>
  <c r="I99" i="13"/>
  <c r="P98" i="13"/>
  <c r="J98" i="13"/>
  <c r="I98" i="13"/>
  <c r="P97" i="13"/>
  <c r="J97" i="13"/>
  <c r="I97" i="13"/>
  <c r="P96" i="13"/>
  <c r="J96" i="13"/>
  <c r="I96" i="13"/>
  <c r="P95" i="13"/>
  <c r="J95" i="13"/>
  <c r="I95" i="13"/>
  <c r="P94" i="13"/>
  <c r="J94" i="13"/>
  <c r="I94" i="13"/>
  <c r="P93" i="13"/>
  <c r="J93" i="13"/>
  <c r="I93" i="13"/>
  <c r="P92" i="13"/>
  <c r="J92" i="13"/>
  <c r="I92" i="13"/>
  <c r="P91" i="13"/>
  <c r="J91" i="13"/>
  <c r="I91" i="13"/>
  <c r="P90" i="13"/>
  <c r="J90" i="13"/>
  <c r="I90" i="13"/>
  <c r="P89" i="13"/>
  <c r="J89" i="13"/>
  <c r="I89" i="13"/>
  <c r="P88" i="13"/>
  <c r="J88" i="13"/>
  <c r="I88" i="13"/>
  <c r="P87" i="13"/>
  <c r="J87" i="13"/>
  <c r="I87" i="13"/>
  <c r="P86" i="13"/>
  <c r="J86" i="13"/>
  <c r="I86" i="13"/>
  <c r="P85" i="13"/>
  <c r="J85" i="13"/>
  <c r="I85" i="13"/>
  <c r="P84" i="13"/>
  <c r="J84" i="13"/>
  <c r="I84" i="13"/>
  <c r="P83" i="13"/>
  <c r="J83" i="13"/>
  <c r="I83" i="13"/>
  <c r="P82" i="13"/>
  <c r="J82" i="13"/>
  <c r="I82" i="13"/>
  <c r="P81" i="13"/>
  <c r="J81" i="13"/>
  <c r="I81" i="13"/>
  <c r="P80" i="13"/>
  <c r="J80" i="13"/>
  <c r="I80" i="13"/>
  <c r="P79" i="13"/>
  <c r="J79" i="13"/>
  <c r="I79" i="13"/>
  <c r="P78" i="13"/>
  <c r="J78" i="13"/>
  <c r="I78" i="13"/>
  <c r="P77" i="13"/>
  <c r="J77" i="13"/>
  <c r="I77" i="13"/>
  <c r="P76" i="13"/>
  <c r="J76" i="13"/>
  <c r="I76" i="13"/>
  <c r="P75" i="13"/>
  <c r="J75" i="13"/>
  <c r="I75" i="13"/>
  <c r="P74" i="13"/>
  <c r="J74" i="13"/>
  <c r="I74" i="13"/>
  <c r="P73" i="13"/>
  <c r="J73" i="13"/>
  <c r="I73" i="13"/>
  <c r="P72" i="13"/>
  <c r="J72" i="13"/>
  <c r="I72" i="13"/>
  <c r="P71" i="13"/>
  <c r="J71" i="13"/>
  <c r="I71" i="13"/>
  <c r="P70" i="13"/>
  <c r="J70" i="13"/>
  <c r="I70" i="13"/>
  <c r="P69" i="13"/>
  <c r="J69" i="13"/>
  <c r="I69" i="13"/>
  <c r="P68" i="13"/>
  <c r="J68" i="13"/>
  <c r="I68" i="13"/>
  <c r="P67" i="13"/>
  <c r="J67" i="13"/>
  <c r="I67" i="13"/>
  <c r="P66" i="13"/>
  <c r="J66" i="13"/>
  <c r="I66" i="13"/>
  <c r="P65" i="13"/>
  <c r="J65" i="13"/>
  <c r="I65" i="13"/>
  <c r="P64" i="13"/>
  <c r="J64" i="13"/>
  <c r="I64" i="13"/>
  <c r="P63" i="13"/>
  <c r="J63" i="13"/>
  <c r="I63" i="13"/>
  <c r="P62" i="13"/>
  <c r="J62" i="13"/>
  <c r="I62" i="13"/>
  <c r="P61" i="13"/>
  <c r="J61" i="13"/>
  <c r="I61" i="13"/>
  <c r="P60" i="13"/>
  <c r="J60" i="13"/>
  <c r="I60" i="13"/>
  <c r="P59" i="13"/>
  <c r="J59" i="13"/>
  <c r="I59" i="13"/>
  <c r="P58" i="13"/>
  <c r="J58" i="13"/>
  <c r="I58" i="13"/>
  <c r="P57" i="13"/>
  <c r="J57" i="13"/>
  <c r="I57" i="13"/>
  <c r="P56" i="13"/>
  <c r="J56" i="13"/>
  <c r="I56" i="13"/>
  <c r="P55" i="13"/>
  <c r="J55" i="13"/>
  <c r="I55" i="13"/>
  <c r="P54" i="13"/>
  <c r="J54" i="13"/>
  <c r="I54" i="13"/>
  <c r="P53" i="13"/>
  <c r="J53" i="13"/>
  <c r="I53" i="13"/>
  <c r="P52" i="13"/>
  <c r="J52" i="13"/>
  <c r="I52" i="13"/>
  <c r="P51" i="13"/>
  <c r="J51" i="13"/>
  <c r="I51" i="13"/>
  <c r="P50" i="13"/>
  <c r="J50" i="13"/>
  <c r="I50" i="13"/>
  <c r="P49" i="13"/>
  <c r="J49" i="13"/>
  <c r="I49" i="13"/>
  <c r="P48" i="13"/>
  <c r="J48" i="13"/>
  <c r="I48" i="13"/>
  <c r="P47" i="13"/>
  <c r="J47" i="13"/>
  <c r="I47" i="13"/>
  <c r="P46" i="13"/>
  <c r="J46" i="13"/>
  <c r="I46" i="13"/>
  <c r="P45" i="13"/>
  <c r="J45" i="13"/>
  <c r="I45" i="13"/>
  <c r="P44" i="13"/>
  <c r="J44" i="13"/>
  <c r="I44" i="13"/>
  <c r="P43" i="13"/>
  <c r="J43" i="13"/>
  <c r="I43" i="13"/>
  <c r="P42" i="13"/>
  <c r="J42" i="13"/>
  <c r="I42" i="13"/>
  <c r="P41" i="13"/>
  <c r="J41" i="13"/>
  <c r="I41" i="13"/>
  <c r="P40" i="13"/>
  <c r="J40" i="13"/>
  <c r="I40" i="13"/>
  <c r="P39" i="13"/>
  <c r="J39" i="13"/>
  <c r="I39" i="13"/>
  <c r="P38" i="13"/>
  <c r="J38" i="13"/>
  <c r="I38" i="13"/>
  <c r="P37" i="13"/>
  <c r="J37" i="13"/>
  <c r="I37" i="13"/>
  <c r="P36" i="13"/>
  <c r="J36" i="13"/>
  <c r="I36" i="13"/>
  <c r="P35" i="13"/>
  <c r="J35" i="13"/>
  <c r="I35" i="13"/>
  <c r="P34" i="13"/>
  <c r="J34" i="13"/>
  <c r="I34" i="13"/>
  <c r="P33" i="13"/>
  <c r="J33" i="13"/>
  <c r="I33" i="13"/>
  <c r="P32" i="13"/>
  <c r="J32" i="13"/>
  <c r="I32" i="13"/>
  <c r="P31" i="13"/>
  <c r="J31" i="13"/>
  <c r="I31" i="13"/>
  <c r="P30" i="13"/>
  <c r="J30" i="13"/>
  <c r="I30" i="13"/>
  <c r="P29" i="13"/>
  <c r="J29" i="13"/>
  <c r="I29" i="13"/>
  <c r="P28" i="13"/>
  <c r="J28" i="13"/>
  <c r="I28" i="13"/>
  <c r="P27" i="13"/>
  <c r="J27" i="13"/>
  <c r="I27" i="13"/>
  <c r="P26" i="13"/>
  <c r="J26" i="13"/>
  <c r="I26" i="13"/>
  <c r="P25" i="13"/>
  <c r="J25" i="13"/>
  <c r="I25" i="13"/>
  <c r="P24" i="13"/>
  <c r="J24" i="13"/>
  <c r="I24" i="13"/>
  <c r="P23" i="13"/>
  <c r="J23" i="13"/>
  <c r="I23" i="13"/>
  <c r="P22" i="13"/>
  <c r="J22" i="13"/>
  <c r="I22" i="13"/>
  <c r="P21" i="13"/>
  <c r="J21" i="13"/>
  <c r="I21" i="13"/>
  <c r="P20" i="13"/>
  <c r="J20" i="13"/>
  <c r="I20" i="13"/>
  <c r="P19" i="13"/>
  <c r="J19" i="13"/>
  <c r="I19" i="13"/>
  <c r="P18" i="13"/>
  <c r="J18" i="13"/>
  <c r="I18" i="13"/>
  <c r="P17" i="13"/>
  <c r="J17" i="13"/>
  <c r="I17" i="13"/>
  <c r="P16" i="13"/>
  <c r="J16" i="13"/>
  <c r="I16" i="13"/>
  <c r="P15" i="13"/>
  <c r="J15" i="13"/>
  <c r="I15" i="13"/>
  <c r="P14" i="13"/>
  <c r="J14" i="13"/>
  <c r="I14" i="13"/>
  <c r="P13" i="13"/>
  <c r="J13" i="13"/>
  <c r="I13" i="13"/>
  <c r="P12" i="13"/>
  <c r="J12" i="13"/>
  <c r="I12" i="13"/>
  <c r="P11" i="13"/>
  <c r="J11" i="13"/>
  <c r="I11" i="13"/>
  <c r="P10" i="13"/>
  <c r="J10" i="13"/>
  <c r="I10" i="13"/>
  <c r="P9" i="13"/>
  <c r="J9" i="13"/>
  <c r="I9" i="13"/>
  <c r="J4" i="13"/>
  <c r="I4" i="13"/>
  <c r="P4" i="13" s="1"/>
  <c r="F4" i="13"/>
  <c r="P3" i="13"/>
  <c r="J3" i="13"/>
  <c r="I3" i="13"/>
  <c r="F3" i="13"/>
  <c r="J2" i="13"/>
  <c r="I2" i="13"/>
  <c r="P2" i="13" s="1"/>
  <c r="F2" i="13"/>
  <c r="J1" i="13"/>
  <c r="I1" i="13"/>
  <c r="P1" i="13" s="1"/>
  <c r="F1" i="13"/>
  <c r="P758" i="12"/>
  <c r="I758" i="12"/>
  <c r="J758" i="12" s="1"/>
  <c r="P757" i="12"/>
  <c r="J757" i="12"/>
  <c r="I757" i="12"/>
  <c r="P756" i="12"/>
  <c r="I756" i="12"/>
  <c r="J756" i="12" s="1"/>
  <c r="P755" i="12"/>
  <c r="I755" i="12"/>
  <c r="J755" i="12" s="1"/>
  <c r="P754" i="12"/>
  <c r="I754" i="12"/>
  <c r="J754" i="12" s="1"/>
  <c r="P753" i="12"/>
  <c r="J753" i="12"/>
  <c r="I753" i="12"/>
  <c r="P752" i="12"/>
  <c r="I752" i="12"/>
  <c r="J752" i="12" s="1"/>
  <c r="P751" i="12"/>
  <c r="J751" i="12"/>
  <c r="I751" i="12"/>
  <c r="P750" i="12"/>
  <c r="I750" i="12"/>
  <c r="J750" i="12" s="1"/>
  <c r="P749" i="12"/>
  <c r="I749" i="12"/>
  <c r="J749" i="12" s="1"/>
  <c r="P748" i="12"/>
  <c r="I748" i="12"/>
  <c r="J748" i="12" s="1"/>
  <c r="P747" i="12"/>
  <c r="J747" i="12"/>
  <c r="I747" i="12"/>
  <c r="P746" i="12"/>
  <c r="I746" i="12"/>
  <c r="J746" i="12" s="1"/>
  <c r="P745" i="12"/>
  <c r="J745" i="12"/>
  <c r="I745" i="12"/>
  <c r="P744" i="12"/>
  <c r="I744" i="12"/>
  <c r="J744" i="12" s="1"/>
  <c r="P743" i="12"/>
  <c r="I743" i="12"/>
  <c r="J743" i="12" s="1"/>
  <c r="P742" i="12"/>
  <c r="I742" i="12"/>
  <c r="J742" i="12" s="1"/>
  <c r="P741" i="12"/>
  <c r="J741" i="12"/>
  <c r="I741" i="12"/>
  <c r="P740" i="12"/>
  <c r="I740" i="12"/>
  <c r="J740" i="12" s="1"/>
  <c r="P739" i="12"/>
  <c r="J739" i="12"/>
  <c r="I739" i="12"/>
  <c r="P738" i="12"/>
  <c r="I738" i="12"/>
  <c r="J738" i="12" s="1"/>
  <c r="P737" i="12"/>
  <c r="I737" i="12"/>
  <c r="J737" i="12" s="1"/>
  <c r="P736" i="12"/>
  <c r="I736" i="12"/>
  <c r="J736" i="12" s="1"/>
  <c r="P735" i="12"/>
  <c r="J735" i="12"/>
  <c r="I735" i="12"/>
  <c r="P734" i="12"/>
  <c r="I734" i="12"/>
  <c r="J734" i="12" s="1"/>
  <c r="P733" i="12"/>
  <c r="J733" i="12"/>
  <c r="I733" i="12"/>
  <c r="P732" i="12"/>
  <c r="I732" i="12"/>
  <c r="J732" i="12" s="1"/>
  <c r="P731" i="12"/>
  <c r="I731" i="12"/>
  <c r="J731" i="12" s="1"/>
  <c r="P730" i="12"/>
  <c r="I730" i="12"/>
  <c r="J730" i="12" s="1"/>
  <c r="P729" i="12"/>
  <c r="J729" i="12"/>
  <c r="I729" i="12"/>
  <c r="P728" i="12"/>
  <c r="I728" i="12"/>
  <c r="J728" i="12" s="1"/>
  <c r="P727" i="12"/>
  <c r="J727" i="12"/>
  <c r="I727" i="12"/>
  <c r="P726" i="12"/>
  <c r="I726" i="12"/>
  <c r="J726" i="12" s="1"/>
  <c r="P725" i="12"/>
  <c r="I725" i="12"/>
  <c r="J725" i="12" s="1"/>
  <c r="P724" i="12"/>
  <c r="I724" i="12"/>
  <c r="J724" i="12" s="1"/>
  <c r="P723" i="12"/>
  <c r="J723" i="12"/>
  <c r="I723" i="12"/>
  <c r="P722" i="12"/>
  <c r="I722" i="12"/>
  <c r="J722" i="12" s="1"/>
  <c r="P721" i="12"/>
  <c r="J721" i="12"/>
  <c r="I721" i="12"/>
  <c r="P720" i="12"/>
  <c r="I720" i="12"/>
  <c r="J720" i="12" s="1"/>
  <c r="P719" i="12"/>
  <c r="I719" i="12"/>
  <c r="J719" i="12" s="1"/>
  <c r="P718" i="12"/>
  <c r="I718" i="12"/>
  <c r="J718" i="12" s="1"/>
  <c r="P717" i="12"/>
  <c r="J717" i="12"/>
  <c r="I717" i="12"/>
  <c r="P716" i="12"/>
  <c r="I716" i="12"/>
  <c r="J716" i="12" s="1"/>
  <c r="P715" i="12"/>
  <c r="J715" i="12"/>
  <c r="I715" i="12"/>
  <c r="P714" i="12"/>
  <c r="I714" i="12"/>
  <c r="J714" i="12" s="1"/>
  <c r="P713" i="12"/>
  <c r="I713" i="12"/>
  <c r="J713" i="12" s="1"/>
  <c r="P712" i="12"/>
  <c r="I712" i="12"/>
  <c r="J712" i="12" s="1"/>
  <c r="P711" i="12"/>
  <c r="J711" i="12"/>
  <c r="I711" i="12"/>
  <c r="P710" i="12"/>
  <c r="I710" i="12"/>
  <c r="J710" i="12" s="1"/>
  <c r="P709" i="12"/>
  <c r="J709" i="12"/>
  <c r="I709" i="12"/>
  <c r="P708" i="12"/>
  <c r="I708" i="12"/>
  <c r="J708" i="12" s="1"/>
  <c r="P707" i="12"/>
  <c r="I707" i="12"/>
  <c r="J707" i="12" s="1"/>
  <c r="P706" i="12"/>
  <c r="I706" i="12"/>
  <c r="J706" i="12" s="1"/>
  <c r="P705" i="12"/>
  <c r="J705" i="12"/>
  <c r="I705" i="12"/>
  <c r="P704" i="12"/>
  <c r="I704" i="12"/>
  <c r="J704" i="12" s="1"/>
  <c r="P703" i="12"/>
  <c r="J703" i="12"/>
  <c r="I703" i="12"/>
  <c r="P702" i="12"/>
  <c r="I702" i="12"/>
  <c r="J702" i="12" s="1"/>
  <c r="P701" i="12"/>
  <c r="I701" i="12"/>
  <c r="J701" i="12" s="1"/>
  <c r="P700" i="12"/>
  <c r="I700" i="12"/>
  <c r="J700" i="12" s="1"/>
  <c r="P699" i="12"/>
  <c r="J699" i="12"/>
  <c r="I699" i="12"/>
  <c r="P698" i="12"/>
  <c r="I698" i="12"/>
  <c r="J698" i="12" s="1"/>
  <c r="P697" i="12"/>
  <c r="J697" i="12"/>
  <c r="I697" i="12"/>
  <c r="P696" i="12"/>
  <c r="I696" i="12"/>
  <c r="J696" i="12" s="1"/>
  <c r="P695" i="12"/>
  <c r="I695" i="12"/>
  <c r="J695" i="12" s="1"/>
  <c r="P694" i="12"/>
  <c r="I694" i="12"/>
  <c r="J694" i="12" s="1"/>
  <c r="P693" i="12"/>
  <c r="J693" i="12"/>
  <c r="I693" i="12"/>
  <c r="P692" i="12"/>
  <c r="I692" i="12"/>
  <c r="J692" i="12" s="1"/>
  <c r="P691" i="12"/>
  <c r="J691" i="12"/>
  <c r="I691" i="12"/>
  <c r="P690" i="12"/>
  <c r="I690" i="12"/>
  <c r="J690" i="12" s="1"/>
  <c r="P689" i="12"/>
  <c r="I689" i="12"/>
  <c r="J689" i="12" s="1"/>
  <c r="P688" i="12"/>
  <c r="I688" i="12"/>
  <c r="J688" i="12" s="1"/>
  <c r="P687" i="12"/>
  <c r="J687" i="12"/>
  <c r="I687" i="12"/>
  <c r="P686" i="12"/>
  <c r="I686" i="12"/>
  <c r="J686" i="12" s="1"/>
  <c r="P685" i="12"/>
  <c r="J685" i="12"/>
  <c r="I685" i="12"/>
  <c r="P684" i="12"/>
  <c r="I684" i="12"/>
  <c r="J684" i="12" s="1"/>
  <c r="P683" i="12"/>
  <c r="I683" i="12"/>
  <c r="J683" i="12" s="1"/>
  <c r="P682" i="12"/>
  <c r="I682" i="12"/>
  <c r="J682" i="12" s="1"/>
  <c r="P681" i="12"/>
  <c r="J681" i="12"/>
  <c r="I681" i="12"/>
  <c r="P680" i="12"/>
  <c r="I680" i="12"/>
  <c r="J680" i="12" s="1"/>
  <c r="P679" i="12"/>
  <c r="J679" i="12"/>
  <c r="I679" i="12"/>
  <c r="P678" i="12"/>
  <c r="I678" i="12"/>
  <c r="J678" i="12" s="1"/>
  <c r="P677" i="12"/>
  <c r="I677" i="12"/>
  <c r="J677" i="12" s="1"/>
  <c r="P676" i="12"/>
  <c r="I676" i="12"/>
  <c r="J676" i="12" s="1"/>
  <c r="P675" i="12"/>
  <c r="J675" i="12"/>
  <c r="I675" i="12"/>
  <c r="P674" i="12"/>
  <c r="I674" i="12"/>
  <c r="J674" i="12" s="1"/>
  <c r="P673" i="12"/>
  <c r="J673" i="12"/>
  <c r="I673" i="12"/>
  <c r="P672" i="12"/>
  <c r="I672" i="12"/>
  <c r="J672" i="12" s="1"/>
  <c r="P671" i="12"/>
  <c r="I671" i="12"/>
  <c r="J671" i="12" s="1"/>
  <c r="P670" i="12"/>
  <c r="I670" i="12"/>
  <c r="J670" i="12" s="1"/>
  <c r="P669" i="12"/>
  <c r="J669" i="12"/>
  <c r="I669" i="12"/>
  <c r="P668" i="12"/>
  <c r="I668" i="12"/>
  <c r="J668" i="12" s="1"/>
  <c r="P667" i="12"/>
  <c r="J667" i="12"/>
  <c r="I667" i="12"/>
  <c r="P666" i="12"/>
  <c r="I666" i="12"/>
  <c r="J666" i="12" s="1"/>
  <c r="P665" i="12"/>
  <c r="I665" i="12"/>
  <c r="J665" i="12" s="1"/>
  <c r="P664" i="12"/>
  <c r="I664" i="12"/>
  <c r="J664" i="12" s="1"/>
  <c r="P663" i="12"/>
  <c r="J663" i="12"/>
  <c r="I663" i="12"/>
  <c r="P662" i="12"/>
  <c r="I662" i="12"/>
  <c r="J662" i="12" s="1"/>
  <c r="P661" i="12"/>
  <c r="J661" i="12"/>
  <c r="I661" i="12"/>
  <c r="P660" i="12"/>
  <c r="I660" i="12"/>
  <c r="J660" i="12" s="1"/>
  <c r="P659" i="12"/>
  <c r="I659" i="12"/>
  <c r="J659" i="12" s="1"/>
  <c r="P658" i="12"/>
  <c r="I658" i="12"/>
  <c r="J658" i="12" s="1"/>
  <c r="P657" i="12"/>
  <c r="J657" i="12"/>
  <c r="I657" i="12"/>
  <c r="P656" i="12"/>
  <c r="I656" i="12"/>
  <c r="J656" i="12" s="1"/>
  <c r="P655" i="12"/>
  <c r="J655" i="12"/>
  <c r="I655" i="12"/>
  <c r="P654" i="12"/>
  <c r="I654" i="12"/>
  <c r="J654" i="12" s="1"/>
  <c r="P653" i="12"/>
  <c r="I653" i="12"/>
  <c r="J653" i="12" s="1"/>
  <c r="P652" i="12"/>
  <c r="I652" i="12"/>
  <c r="J652" i="12" s="1"/>
  <c r="P651" i="12"/>
  <c r="J651" i="12"/>
  <c r="I651" i="12"/>
  <c r="P650" i="12"/>
  <c r="I650" i="12"/>
  <c r="J650" i="12" s="1"/>
  <c r="P649" i="12"/>
  <c r="J649" i="12"/>
  <c r="I649" i="12"/>
  <c r="P648" i="12"/>
  <c r="I648" i="12"/>
  <c r="J648" i="12" s="1"/>
  <c r="P647" i="12"/>
  <c r="I647" i="12"/>
  <c r="J647" i="12" s="1"/>
  <c r="P646" i="12"/>
  <c r="I646" i="12"/>
  <c r="J646" i="12" s="1"/>
  <c r="P645" i="12"/>
  <c r="J645" i="12"/>
  <c r="I645" i="12"/>
  <c r="P644" i="12"/>
  <c r="I644" i="12"/>
  <c r="J644" i="12" s="1"/>
  <c r="P643" i="12"/>
  <c r="J643" i="12"/>
  <c r="I643" i="12"/>
  <c r="P642" i="12"/>
  <c r="I642" i="12"/>
  <c r="J642" i="12" s="1"/>
  <c r="P641" i="12"/>
  <c r="I641" i="12"/>
  <c r="J641" i="12" s="1"/>
  <c r="P640" i="12"/>
  <c r="I640" i="12"/>
  <c r="J640" i="12" s="1"/>
  <c r="P639" i="12"/>
  <c r="J639" i="12"/>
  <c r="I639" i="12"/>
  <c r="P638" i="12"/>
  <c r="I638" i="12"/>
  <c r="J638" i="12" s="1"/>
  <c r="P637" i="12"/>
  <c r="J637" i="12"/>
  <c r="I637" i="12"/>
  <c r="P636" i="12"/>
  <c r="I636" i="12"/>
  <c r="J636" i="12" s="1"/>
  <c r="P635" i="12"/>
  <c r="I635" i="12"/>
  <c r="J635" i="12" s="1"/>
  <c r="P634" i="12"/>
  <c r="I634" i="12"/>
  <c r="J634" i="12" s="1"/>
  <c r="P633" i="12"/>
  <c r="J633" i="12"/>
  <c r="I633" i="12"/>
  <c r="P632" i="12"/>
  <c r="I632" i="12"/>
  <c r="J632" i="12" s="1"/>
  <c r="P631" i="12"/>
  <c r="J631" i="12"/>
  <c r="I631" i="12"/>
  <c r="P630" i="12"/>
  <c r="I630" i="12"/>
  <c r="J630" i="12" s="1"/>
  <c r="P629" i="12"/>
  <c r="I629" i="12"/>
  <c r="J629" i="12" s="1"/>
  <c r="P628" i="12"/>
  <c r="I628" i="12"/>
  <c r="J628" i="12" s="1"/>
  <c r="P627" i="12"/>
  <c r="J627" i="12"/>
  <c r="I627" i="12"/>
  <c r="P626" i="12"/>
  <c r="I626" i="12"/>
  <c r="J626" i="12" s="1"/>
  <c r="P625" i="12"/>
  <c r="J625" i="12"/>
  <c r="I625" i="12"/>
  <c r="P624" i="12"/>
  <c r="I624" i="12"/>
  <c r="J624" i="12" s="1"/>
  <c r="P623" i="12"/>
  <c r="I623" i="12"/>
  <c r="J623" i="12" s="1"/>
  <c r="P622" i="12"/>
  <c r="I622" i="12"/>
  <c r="J622" i="12" s="1"/>
  <c r="P621" i="12"/>
  <c r="J621" i="12"/>
  <c r="I621" i="12"/>
  <c r="P620" i="12"/>
  <c r="I620" i="12"/>
  <c r="J620" i="12" s="1"/>
  <c r="P619" i="12"/>
  <c r="J619" i="12"/>
  <c r="I619" i="12"/>
  <c r="P618" i="12"/>
  <c r="I618" i="12"/>
  <c r="J618" i="12" s="1"/>
  <c r="P617" i="12"/>
  <c r="I617" i="12"/>
  <c r="J617" i="12" s="1"/>
  <c r="P616" i="12"/>
  <c r="I616" i="12"/>
  <c r="J616" i="12" s="1"/>
  <c r="P615" i="12"/>
  <c r="J615" i="12"/>
  <c r="I615" i="12"/>
  <c r="P614" i="12"/>
  <c r="I614" i="12"/>
  <c r="J614" i="12" s="1"/>
  <c r="P613" i="12"/>
  <c r="J613" i="12"/>
  <c r="I613" i="12"/>
  <c r="P612" i="12"/>
  <c r="I612" i="12"/>
  <c r="J612" i="12" s="1"/>
  <c r="P611" i="12"/>
  <c r="I611" i="12"/>
  <c r="J611" i="12" s="1"/>
  <c r="P610" i="12"/>
  <c r="I610" i="12"/>
  <c r="J610" i="12" s="1"/>
  <c r="P609" i="12"/>
  <c r="I609" i="12"/>
  <c r="J609" i="12" s="1"/>
  <c r="P608" i="12"/>
  <c r="I608" i="12"/>
  <c r="J608" i="12" s="1"/>
  <c r="P607" i="12"/>
  <c r="J607" i="12"/>
  <c r="I607" i="12"/>
  <c r="P606" i="12"/>
  <c r="I606" i="12"/>
  <c r="J606" i="12" s="1"/>
  <c r="P605" i="12"/>
  <c r="I605" i="12"/>
  <c r="J605" i="12" s="1"/>
  <c r="P604" i="12"/>
  <c r="I604" i="12"/>
  <c r="J604" i="12" s="1"/>
  <c r="P603" i="12"/>
  <c r="I603" i="12"/>
  <c r="J603" i="12" s="1"/>
  <c r="P602" i="12"/>
  <c r="I602" i="12"/>
  <c r="J602" i="12" s="1"/>
  <c r="P601" i="12"/>
  <c r="I601" i="12"/>
  <c r="J601" i="12" s="1"/>
  <c r="P600" i="12"/>
  <c r="I600" i="12"/>
  <c r="J600" i="12" s="1"/>
  <c r="P599" i="12"/>
  <c r="J599" i="12"/>
  <c r="I599" i="12"/>
  <c r="P598" i="12"/>
  <c r="I598" i="12"/>
  <c r="J598" i="12" s="1"/>
  <c r="P597" i="12"/>
  <c r="I597" i="12"/>
  <c r="J597" i="12" s="1"/>
  <c r="P596" i="12"/>
  <c r="I596" i="12"/>
  <c r="J596" i="12" s="1"/>
  <c r="P595" i="12"/>
  <c r="I595" i="12"/>
  <c r="J595" i="12" s="1"/>
  <c r="P594" i="12"/>
  <c r="I594" i="12"/>
  <c r="J594" i="12" s="1"/>
  <c r="P593" i="12"/>
  <c r="I593" i="12"/>
  <c r="J593" i="12" s="1"/>
  <c r="P592" i="12"/>
  <c r="I592" i="12"/>
  <c r="J592" i="12" s="1"/>
  <c r="P591" i="12"/>
  <c r="I591" i="12"/>
  <c r="J591" i="12" s="1"/>
  <c r="P590" i="12"/>
  <c r="I590" i="12"/>
  <c r="J590" i="12" s="1"/>
  <c r="P589" i="12"/>
  <c r="I589" i="12"/>
  <c r="J589" i="12" s="1"/>
  <c r="P588" i="12"/>
  <c r="I588" i="12"/>
  <c r="J588" i="12" s="1"/>
  <c r="P587" i="12"/>
  <c r="I587" i="12"/>
  <c r="J587" i="12" s="1"/>
  <c r="P586" i="12"/>
  <c r="I586" i="12"/>
  <c r="J586" i="12" s="1"/>
  <c r="P585" i="12"/>
  <c r="I585" i="12"/>
  <c r="J585" i="12" s="1"/>
  <c r="P584" i="12"/>
  <c r="I584" i="12"/>
  <c r="J584" i="12" s="1"/>
  <c r="P583" i="12"/>
  <c r="I583" i="12"/>
  <c r="J583" i="12" s="1"/>
  <c r="P582" i="12"/>
  <c r="I582" i="12"/>
  <c r="J582" i="12" s="1"/>
  <c r="P581" i="12"/>
  <c r="I581" i="12"/>
  <c r="J581" i="12" s="1"/>
  <c r="P580" i="12"/>
  <c r="I580" i="12"/>
  <c r="J580" i="12" s="1"/>
  <c r="P579" i="12"/>
  <c r="I579" i="12"/>
  <c r="J579" i="12" s="1"/>
  <c r="P578" i="12"/>
  <c r="I578" i="12"/>
  <c r="J578" i="12" s="1"/>
  <c r="P577" i="12"/>
  <c r="I577" i="12"/>
  <c r="J577" i="12" s="1"/>
  <c r="P576" i="12"/>
  <c r="I576" i="12"/>
  <c r="J576" i="12" s="1"/>
  <c r="P575" i="12"/>
  <c r="I575" i="12"/>
  <c r="J575" i="12" s="1"/>
  <c r="P574" i="12"/>
  <c r="I574" i="12"/>
  <c r="J574" i="12" s="1"/>
  <c r="P573" i="12"/>
  <c r="I573" i="12"/>
  <c r="J573" i="12" s="1"/>
  <c r="P572" i="12"/>
  <c r="I572" i="12"/>
  <c r="J572" i="12" s="1"/>
  <c r="P571" i="12"/>
  <c r="I571" i="12"/>
  <c r="J571" i="12" s="1"/>
  <c r="P570" i="12"/>
  <c r="I570" i="12"/>
  <c r="J570" i="12" s="1"/>
  <c r="P569" i="12"/>
  <c r="I569" i="12"/>
  <c r="J569" i="12" s="1"/>
  <c r="P568" i="12"/>
  <c r="I568" i="12"/>
  <c r="J568" i="12" s="1"/>
  <c r="P567" i="12"/>
  <c r="I567" i="12"/>
  <c r="J567" i="12" s="1"/>
  <c r="P566" i="12"/>
  <c r="I566" i="12"/>
  <c r="J566" i="12" s="1"/>
  <c r="P565" i="12"/>
  <c r="I565" i="12"/>
  <c r="J565" i="12" s="1"/>
  <c r="P564" i="12"/>
  <c r="I564" i="12"/>
  <c r="J564" i="12" s="1"/>
  <c r="P563" i="12"/>
  <c r="I563" i="12"/>
  <c r="J563" i="12" s="1"/>
  <c r="P562" i="12"/>
  <c r="I562" i="12"/>
  <c r="J562" i="12" s="1"/>
  <c r="P561" i="12"/>
  <c r="I561" i="12"/>
  <c r="J561" i="12" s="1"/>
  <c r="P560" i="12"/>
  <c r="I560" i="12"/>
  <c r="J560" i="12" s="1"/>
  <c r="P559" i="12"/>
  <c r="I559" i="12"/>
  <c r="J559" i="12" s="1"/>
  <c r="P558" i="12"/>
  <c r="I558" i="12"/>
  <c r="J558" i="12" s="1"/>
  <c r="P557" i="12"/>
  <c r="I557" i="12"/>
  <c r="J557" i="12" s="1"/>
  <c r="P556" i="12"/>
  <c r="I556" i="12"/>
  <c r="J556" i="12" s="1"/>
  <c r="P555" i="12"/>
  <c r="I555" i="12"/>
  <c r="J555" i="12" s="1"/>
  <c r="P554" i="12"/>
  <c r="I554" i="12"/>
  <c r="J554" i="12" s="1"/>
  <c r="P553" i="12"/>
  <c r="I553" i="12"/>
  <c r="J553" i="12" s="1"/>
  <c r="P552" i="12"/>
  <c r="J552" i="12"/>
  <c r="I552" i="12"/>
  <c r="P551" i="12"/>
  <c r="I551" i="12"/>
  <c r="J551" i="12" s="1"/>
  <c r="P550" i="12"/>
  <c r="I550" i="12"/>
  <c r="J550" i="12" s="1"/>
  <c r="P549" i="12"/>
  <c r="I549" i="12"/>
  <c r="J549" i="12" s="1"/>
  <c r="P548" i="12"/>
  <c r="J548" i="12"/>
  <c r="I548" i="12"/>
  <c r="P547" i="12"/>
  <c r="I547" i="12"/>
  <c r="J547" i="12" s="1"/>
  <c r="P546" i="12"/>
  <c r="I546" i="12"/>
  <c r="J546" i="12" s="1"/>
  <c r="P545" i="12"/>
  <c r="I545" i="12"/>
  <c r="J545" i="12" s="1"/>
  <c r="P544" i="12"/>
  <c r="I544" i="12"/>
  <c r="J544" i="12" s="1"/>
  <c r="P543" i="12"/>
  <c r="I543" i="12"/>
  <c r="J543" i="12" s="1"/>
  <c r="P542" i="12"/>
  <c r="J542" i="12"/>
  <c r="I542" i="12"/>
  <c r="P541" i="12"/>
  <c r="I541" i="12"/>
  <c r="J541" i="12" s="1"/>
  <c r="P540" i="12"/>
  <c r="J540" i="12"/>
  <c r="I540" i="12"/>
  <c r="P539" i="12"/>
  <c r="I539" i="12"/>
  <c r="J539" i="12" s="1"/>
  <c r="P538" i="12"/>
  <c r="I538" i="12"/>
  <c r="J538" i="12" s="1"/>
  <c r="P537" i="12"/>
  <c r="I537" i="12"/>
  <c r="J537" i="12" s="1"/>
  <c r="P536" i="12"/>
  <c r="J536" i="12"/>
  <c r="I536" i="12"/>
  <c r="P535" i="12"/>
  <c r="I535" i="12"/>
  <c r="J535" i="12" s="1"/>
  <c r="P534" i="12"/>
  <c r="J534" i="12"/>
  <c r="I534" i="12"/>
  <c r="P533" i="12"/>
  <c r="I533" i="12"/>
  <c r="J533" i="12" s="1"/>
  <c r="P532" i="12"/>
  <c r="I532" i="12"/>
  <c r="J532" i="12" s="1"/>
  <c r="P531" i="12"/>
  <c r="I531" i="12"/>
  <c r="J531" i="12" s="1"/>
  <c r="P530" i="12"/>
  <c r="J530" i="12"/>
  <c r="I530" i="12"/>
  <c r="P529" i="12"/>
  <c r="I529" i="12"/>
  <c r="J529" i="12" s="1"/>
  <c r="P528" i="12"/>
  <c r="J528" i="12"/>
  <c r="I528" i="12"/>
  <c r="P527" i="12"/>
  <c r="I527" i="12"/>
  <c r="J527" i="12" s="1"/>
  <c r="P526" i="12"/>
  <c r="I526" i="12"/>
  <c r="J526" i="12" s="1"/>
  <c r="P525" i="12"/>
  <c r="I525" i="12"/>
  <c r="J525" i="12" s="1"/>
  <c r="P524" i="12"/>
  <c r="J524" i="12"/>
  <c r="I524" i="12"/>
  <c r="P523" i="12"/>
  <c r="I523" i="12"/>
  <c r="J523" i="12" s="1"/>
  <c r="P522" i="12"/>
  <c r="I522" i="12"/>
  <c r="J522" i="12" s="1"/>
  <c r="P521" i="12"/>
  <c r="I521" i="12"/>
  <c r="J521" i="12" s="1"/>
  <c r="P520" i="12"/>
  <c r="I520" i="12"/>
  <c r="J520" i="12" s="1"/>
  <c r="P519" i="12"/>
  <c r="I519" i="12"/>
  <c r="J519" i="12" s="1"/>
  <c r="P518" i="12"/>
  <c r="J518" i="12"/>
  <c r="I518" i="12"/>
  <c r="P517" i="12"/>
  <c r="I517" i="12"/>
  <c r="J517" i="12" s="1"/>
  <c r="P516" i="12"/>
  <c r="J516" i="12"/>
  <c r="I516" i="12"/>
  <c r="P515" i="12"/>
  <c r="I515" i="12"/>
  <c r="J515" i="12" s="1"/>
  <c r="P514" i="12"/>
  <c r="I514" i="12"/>
  <c r="J514" i="12" s="1"/>
  <c r="P513" i="12"/>
  <c r="I513" i="12"/>
  <c r="J513" i="12" s="1"/>
  <c r="P512" i="12"/>
  <c r="J512" i="12"/>
  <c r="I512" i="12"/>
  <c r="P511" i="12"/>
  <c r="I511" i="12"/>
  <c r="J511" i="12" s="1"/>
  <c r="P510" i="12"/>
  <c r="I510" i="12"/>
  <c r="J510" i="12" s="1"/>
  <c r="P509" i="12"/>
  <c r="I509" i="12"/>
  <c r="J509" i="12" s="1"/>
  <c r="P508" i="12"/>
  <c r="I508" i="12"/>
  <c r="J508" i="12" s="1"/>
  <c r="P507" i="12"/>
  <c r="I507" i="12"/>
  <c r="J507" i="12" s="1"/>
  <c r="P506" i="12"/>
  <c r="J506" i="12"/>
  <c r="I506" i="12"/>
  <c r="P505" i="12"/>
  <c r="I505" i="12"/>
  <c r="J505" i="12" s="1"/>
  <c r="P504" i="12"/>
  <c r="I504" i="12"/>
  <c r="J504" i="12" s="1"/>
  <c r="P503" i="12"/>
  <c r="I503" i="12"/>
  <c r="J503" i="12" s="1"/>
  <c r="P502" i="12"/>
  <c r="I502" i="12"/>
  <c r="J502" i="12" s="1"/>
  <c r="P501" i="12"/>
  <c r="I501" i="12"/>
  <c r="J501" i="12" s="1"/>
  <c r="P500" i="12"/>
  <c r="J500" i="12"/>
  <c r="I500" i="12"/>
  <c r="P499" i="12"/>
  <c r="I499" i="12"/>
  <c r="J499" i="12" s="1"/>
  <c r="P498" i="12"/>
  <c r="J498" i="12"/>
  <c r="I498" i="12"/>
  <c r="P497" i="12"/>
  <c r="I497" i="12"/>
  <c r="J497" i="12" s="1"/>
  <c r="P496" i="12"/>
  <c r="I496" i="12"/>
  <c r="J496" i="12" s="1"/>
  <c r="P495" i="12"/>
  <c r="I495" i="12"/>
  <c r="J495" i="12" s="1"/>
  <c r="P494" i="12"/>
  <c r="J494" i="12"/>
  <c r="I494" i="12"/>
  <c r="P493" i="12"/>
  <c r="I493" i="12"/>
  <c r="J493" i="12" s="1"/>
  <c r="P492" i="12"/>
  <c r="I492" i="12"/>
  <c r="J492" i="12" s="1"/>
  <c r="P491" i="12"/>
  <c r="I491" i="12"/>
  <c r="J491" i="12" s="1"/>
  <c r="P490" i="12"/>
  <c r="I490" i="12"/>
  <c r="J490" i="12" s="1"/>
  <c r="P489" i="12"/>
  <c r="I489" i="12"/>
  <c r="J489" i="12" s="1"/>
  <c r="P488" i="12"/>
  <c r="J488" i="12"/>
  <c r="I488" i="12"/>
  <c r="P487" i="12"/>
  <c r="I487" i="12"/>
  <c r="J487" i="12" s="1"/>
  <c r="P486" i="12"/>
  <c r="I486" i="12"/>
  <c r="J486" i="12" s="1"/>
  <c r="P485" i="12"/>
  <c r="I485" i="12"/>
  <c r="J485" i="12" s="1"/>
  <c r="P484" i="12"/>
  <c r="I484" i="12"/>
  <c r="J484" i="12" s="1"/>
  <c r="P483" i="12"/>
  <c r="I483" i="12"/>
  <c r="J483" i="12" s="1"/>
  <c r="P482" i="12"/>
  <c r="J482" i="12"/>
  <c r="I482" i="12"/>
  <c r="P481" i="12"/>
  <c r="I481" i="12"/>
  <c r="J481" i="12" s="1"/>
  <c r="P480" i="12"/>
  <c r="J480" i="12"/>
  <c r="I480" i="12"/>
  <c r="P479" i="12"/>
  <c r="I479" i="12"/>
  <c r="J479" i="12" s="1"/>
  <c r="P478" i="12"/>
  <c r="I478" i="12"/>
  <c r="J478" i="12" s="1"/>
  <c r="P477" i="12"/>
  <c r="I477" i="12"/>
  <c r="J477" i="12" s="1"/>
  <c r="P476" i="12"/>
  <c r="J476" i="12"/>
  <c r="I476" i="12"/>
  <c r="P475" i="12"/>
  <c r="I475" i="12"/>
  <c r="J475" i="12" s="1"/>
  <c r="P474" i="12"/>
  <c r="I474" i="12"/>
  <c r="J474" i="12" s="1"/>
  <c r="P473" i="12"/>
  <c r="I473" i="12"/>
  <c r="J473" i="12" s="1"/>
  <c r="P472" i="12"/>
  <c r="I472" i="12"/>
  <c r="J472" i="12" s="1"/>
  <c r="P471" i="12"/>
  <c r="I471" i="12"/>
  <c r="J471" i="12" s="1"/>
  <c r="P470" i="12"/>
  <c r="J470" i="12"/>
  <c r="I470" i="12"/>
  <c r="P469" i="12"/>
  <c r="I469" i="12"/>
  <c r="J469" i="12" s="1"/>
  <c r="P468" i="12"/>
  <c r="I468" i="12"/>
  <c r="J468" i="12" s="1"/>
  <c r="P467" i="12"/>
  <c r="I467" i="12"/>
  <c r="J467" i="12" s="1"/>
  <c r="P466" i="12"/>
  <c r="I466" i="12"/>
  <c r="J466" i="12" s="1"/>
  <c r="P465" i="12"/>
  <c r="I465" i="12"/>
  <c r="J465" i="12" s="1"/>
  <c r="P464" i="12"/>
  <c r="J464" i="12"/>
  <c r="I464" i="12"/>
  <c r="P463" i="12"/>
  <c r="I463" i="12"/>
  <c r="J463" i="12" s="1"/>
  <c r="P462" i="12"/>
  <c r="J462" i="12"/>
  <c r="I462" i="12"/>
  <c r="P461" i="12"/>
  <c r="I461" i="12"/>
  <c r="J461" i="12" s="1"/>
  <c r="P460" i="12"/>
  <c r="I460" i="12"/>
  <c r="J460" i="12" s="1"/>
  <c r="P459" i="12"/>
  <c r="I459" i="12"/>
  <c r="J459" i="12" s="1"/>
  <c r="P458" i="12"/>
  <c r="J458" i="12"/>
  <c r="I458" i="12"/>
  <c r="P457" i="12"/>
  <c r="I457" i="12"/>
  <c r="J457" i="12" s="1"/>
  <c r="P456" i="12"/>
  <c r="I456" i="12"/>
  <c r="J456" i="12" s="1"/>
  <c r="P455" i="12"/>
  <c r="I455" i="12"/>
  <c r="J455" i="12" s="1"/>
  <c r="P454" i="12"/>
  <c r="I454" i="12"/>
  <c r="J454" i="12" s="1"/>
  <c r="P453" i="12"/>
  <c r="I453" i="12"/>
  <c r="J453" i="12" s="1"/>
  <c r="P452" i="12"/>
  <c r="J452" i="12"/>
  <c r="I452" i="12"/>
  <c r="P451" i="12"/>
  <c r="I451" i="12"/>
  <c r="J451" i="12" s="1"/>
  <c r="P450" i="12"/>
  <c r="I450" i="12"/>
  <c r="J450" i="12" s="1"/>
  <c r="P449" i="12"/>
  <c r="I449" i="12"/>
  <c r="J449" i="12" s="1"/>
  <c r="P448" i="12"/>
  <c r="I448" i="12"/>
  <c r="J448" i="12" s="1"/>
  <c r="P447" i="12"/>
  <c r="I447" i="12"/>
  <c r="J447" i="12" s="1"/>
  <c r="P446" i="12"/>
  <c r="J446" i="12"/>
  <c r="I446" i="12"/>
  <c r="P445" i="12"/>
  <c r="I445" i="12"/>
  <c r="J445" i="12" s="1"/>
  <c r="P444" i="12"/>
  <c r="J444" i="12"/>
  <c r="I444" i="12"/>
  <c r="P443" i="12"/>
  <c r="I443" i="12"/>
  <c r="J443" i="12" s="1"/>
  <c r="P442" i="12"/>
  <c r="I442" i="12"/>
  <c r="J442" i="12" s="1"/>
  <c r="P441" i="12"/>
  <c r="I441" i="12"/>
  <c r="J441" i="12" s="1"/>
  <c r="P440" i="12"/>
  <c r="J440" i="12"/>
  <c r="I440" i="12"/>
  <c r="P439" i="12"/>
  <c r="I439" i="12"/>
  <c r="J439" i="12" s="1"/>
  <c r="P438" i="12"/>
  <c r="I438" i="12"/>
  <c r="J438" i="12" s="1"/>
  <c r="P437" i="12"/>
  <c r="I437" i="12"/>
  <c r="J437" i="12" s="1"/>
  <c r="P436" i="12"/>
  <c r="I436" i="12"/>
  <c r="J436" i="12" s="1"/>
  <c r="P435" i="12"/>
  <c r="I435" i="12"/>
  <c r="J435" i="12" s="1"/>
  <c r="P434" i="12"/>
  <c r="J434" i="12"/>
  <c r="I434" i="12"/>
  <c r="P433" i="12"/>
  <c r="I433" i="12"/>
  <c r="J433" i="12" s="1"/>
  <c r="P432" i="12"/>
  <c r="I432" i="12"/>
  <c r="J432" i="12" s="1"/>
  <c r="P431" i="12"/>
  <c r="I431" i="12"/>
  <c r="J431" i="12" s="1"/>
  <c r="P430" i="12"/>
  <c r="I430" i="12"/>
  <c r="J430" i="12" s="1"/>
  <c r="P429" i="12"/>
  <c r="I429" i="12"/>
  <c r="J429" i="12" s="1"/>
  <c r="P428" i="12"/>
  <c r="J428" i="12"/>
  <c r="I428" i="12"/>
  <c r="P427" i="12"/>
  <c r="I427" i="12"/>
  <c r="J427" i="12" s="1"/>
  <c r="P426" i="12"/>
  <c r="J426" i="12"/>
  <c r="I426" i="12"/>
  <c r="P425" i="12"/>
  <c r="I425" i="12"/>
  <c r="J425" i="12" s="1"/>
  <c r="P424" i="12"/>
  <c r="I424" i="12"/>
  <c r="J424" i="12" s="1"/>
  <c r="P423" i="12"/>
  <c r="I423" i="12"/>
  <c r="J423" i="12" s="1"/>
  <c r="P422" i="12"/>
  <c r="I422" i="12"/>
  <c r="J422" i="12" s="1"/>
  <c r="P421" i="12"/>
  <c r="I421" i="12"/>
  <c r="J421" i="12" s="1"/>
  <c r="P420" i="12"/>
  <c r="I420" i="12"/>
  <c r="J420" i="12" s="1"/>
  <c r="P419" i="12"/>
  <c r="I419" i="12"/>
  <c r="J419" i="12" s="1"/>
  <c r="P418" i="12"/>
  <c r="I418" i="12"/>
  <c r="J418" i="12" s="1"/>
  <c r="P417" i="12"/>
  <c r="I417" i="12"/>
  <c r="J417" i="12" s="1"/>
  <c r="P416" i="12"/>
  <c r="I416" i="12"/>
  <c r="J416" i="12" s="1"/>
  <c r="P415" i="12"/>
  <c r="I415" i="12"/>
  <c r="J415" i="12" s="1"/>
  <c r="P414" i="12"/>
  <c r="I414" i="12"/>
  <c r="J414" i="12" s="1"/>
  <c r="P413" i="12"/>
  <c r="I413" i="12"/>
  <c r="J413" i="12" s="1"/>
  <c r="P412" i="12"/>
  <c r="I412" i="12"/>
  <c r="J412" i="12" s="1"/>
  <c r="P411" i="12"/>
  <c r="I411" i="12"/>
  <c r="J411" i="12" s="1"/>
  <c r="P410" i="12"/>
  <c r="I410" i="12"/>
  <c r="J410" i="12" s="1"/>
  <c r="P409" i="12"/>
  <c r="I409" i="12"/>
  <c r="J409" i="12" s="1"/>
  <c r="P408" i="12"/>
  <c r="I408" i="12"/>
  <c r="J408" i="12" s="1"/>
  <c r="P407" i="12"/>
  <c r="I407" i="12"/>
  <c r="J407" i="12" s="1"/>
  <c r="P406" i="12"/>
  <c r="I406" i="12"/>
  <c r="J406" i="12" s="1"/>
  <c r="P405" i="12"/>
  <c r="I405" i="12"/>
  <c r="J405" i="12" s="1"/>
  <c r="P404" i="12"/>
  <c r="I404" i="12"/>
  <c r="J404" i="12" s="1"/>
  <c r="P403" i="12"/>
  <c r="I403" i="12"/>
  <c r="J403" i="12" s="1"/>
  <c r="P402" i="12"/>
  <c r="I402" i="12"/>
  <c r="J402" i="12" s="1"/>
  <c r="P401" i="12"/>
  <c r="I401" i="12"/>
  <c r="J401" i="12" s="1"/>
  <c r="P400" i="12"/>
  <c r="I400" i="12"/>
  <c r="J400" i="12" s="1"/>
  <c r="P399" i="12"/>
  <c r="I399" i="12"/>
  <c r="J399" i="12" s="1"/>
  <c r="P398" i="12"/>
  <c r="I398" i="12"/>
  <c r="J398" i="12" s="1"/>
  <c r="P397" i="12"/>
  <c r="I397" i="12"/>
  <c r="J397" i="12" s="1"/>
  <c r="P396" i="12"/>
  <c r="I396" i="12"/>
  <c r="J396" i="12" s="1"/>
  <c r="P395" i="12"/>
  <c r="I395" i="12"/>
  <c r="J395" i="12" s="1"/>
  <c r="P394" i="12"/>
  <c r="I394" i="12"/>
  <c r="J394" i="12" s="1"/>
  <c r="P393" i="12"/>
  <c r="I393" i="12"/>
  <c r="J393" i="12" s="1"/>
  <c r="P392" i="12"/>
  <c r="I392" i="12"/>
  <c r="J392" i="12" s="1"/>
  <c r="P391" i="12"/>
  <c r="I391" i="12"/>
  <c r="J391" i="12" s="1"/>
  <c r="P390" i="12"/>
  <c r="I390" i="12"/>
  <c r="J390" i="12" s="1"/>
  <c r="P389" i="12"/>
  <c r="I389" i="12"/>
  <c r="J389" i="12" s="1"/>
  <c r="P388" i="12"/>
  <c r="I388" i="12"/>
  <c r="J388" i="12" s="1"/>
  <c r="P387" i="12"/>
  <c r="I387" i="12"/>
  <c r="J387" i="12" s="1"/>
  <c r="P386" i="12"/>
  <c r="I386" i="12"/>
  <c r="J386" i="12" s="1"/>
  <c r="P385" i="12"/>
  <c r="I385" i="12"/>
  <c r="J385" i="12" s="1"/>
  <c r="P384" i="12"/>
  <c r="I384" i="12"/>
  <c r="J384" i="12" s="1"/>
  <c r="P383" i="12"/>
  <c r="I383" i="12"/>
  <c r="J383" i="12" s="1"/>
  <c r="P382" i="12"/>
  <c r="I382" i="12"/>
  <c r="J382" i="12" s="1"/>
  <c r="P381" i="12"/>
  <c r="I381" i="12"/>
  <c r="J381" i="12" s="1"/>
  <c r="P380" i="12"/>
  <c r="I380" i="12"/>
  <c r="J380" i="12" s="1"/>
  <c r="P379" i="12"/>
  <c r="I379" i="12"/>
  <c r="J379" i="12" s="1"/>
  <c r="P378" i="12"/>
  <c r="I378" i="12"/>
  <c r="J378" i="12" s="1"/>
  <c r="P377" i="12"/>
  <c r="I377" i="12"/>
  <c r="J377" i="12" s="1"/>
  <c r="P376" i="12"/>
  <c r="I376" i="12"/>
  <c r="J376" i="12" s="1"/>
  <c r="P375" i="12"/>
  <c r="I375" i="12"/>
  <c r="J375" i="12" s="1"/>
  <c r="P374" i="12"/>
  <c r="I374" i="12"/>
  <c r="J374" i="12" s="1"/>
  <c r="P373" i="12"/>
  <c r="I373" i="12"/>
  <c r="J373" i="12" s="1"/>
  <c r="P372" i="12"/>
  <c r="I372" i="12"/>
  <c r="J372" i="12" s="1"/>
  <c r="P371" i="12"/>
  <c r="I371" i="12"/>
  <c r="J371" i="12" s="1"/>
  <c r="P370" i="12"/>
  <c r="I370" i="12"/>
  <c r="J370" i="12" s="1"/>
  <c r="P369" i="12"/>
  <c r="I369" i="12"/>
  <c r="J369" i="12" s="1"/>
  <c r="P368" i="12"/>
  <c r="I368" i="12"/>
  <c r="J368" i="12" s="1"/>
  <c r="P367" i="12"/>
  <c r="I367" i="12"/>
  <c r="J367" i="12" s="1"/>
  <c r="P366" i="12"/>
  <c r="I366" i="12"/>
  <c r="J366" i="12" s="1"/>
  <c r="P365" i="12"/>
  <c r="I365" i="12"/>
  <c r="J365" i="12" s="1"/>
  <c r="P364" i="12"/>
  <c r="I364" i="12"/>
  <c r="J364" i="12" s="1"/>
  <c r="P363" i="12"/>
  <c r="I363" i="12"/>
  <c r="J363" i="12" s="1"/>
  <c r="P362" i="12"/>
  <c r="I362" i="12"/>
  <c r="J362" i="12" s="1"/>
  <c r="P361" i="12"/>
  <c r="I361" i="12"/>
  <c r="J361" i="12" s="1"/>
  <c r="P360" i="12"/>
  <c r="I360" i="12"/>
  <c r="J360" i="12" s="1"/>
  <c r="P359" i="12"/>
  <c r="I359" i="12"/>
  <c r="J359" i="12" s="1"/>
  <c r="P358" i="12"/>
  <c r="I358" i="12"/>
  <c r="J358" i="12" s="1"/>
  <c r="P357" i="12"/>
  <c r="I357" i="12"/>
  <c r="J357" i="12" s="1"/>
  <c r="P356" i="12"/>
  <c r="I356" i="12"/>
  <c r="J356" i="12" s="1"/>
  <c r="P355" i="12"/>
  <c r="I355" i="12"/>
  <c r="J355" i="12" s="1"/>
  <c r="P354" i="12"/>
  <c r="I354" i="12"/>
  <c r="J354" i="12" s="1"/>
  <c r="P353" i="12"/>
  <c r="I353" i="12"/>
  <c r="J353" i="12" s="1"/>
  <c r="P352" i="12"/>
  <c r="I352" i="12"/>
  <c r="J352" i="12" s="1"/>
  <c r="P351" i="12"/>
  <c r="I351" i="12"/>
  <c r="J351" i="12" s="1"/>
  <c r="P350" i="12"/>
  <c r="I350" i="12"/>
  <c r="J350" i="12" s="1"/>
  <c r="P349" i="12"/>
  <c r="I349" i="12"/>
  <c r="J349" i="12" s="1"/>
  <c r="P348" i="12"/>
  <c r="I348" i="12"/>
  <c r="J348" i="12" s="1"/>
  <c r="P347" i="12"/>
  <c r="I347" i="12"/>
  <c r="J347" i="12" s="1"/>
  <c r="P346" i="12"/>
  <c r="I346" i="12"/>
  <c r="J346" i="12" s="1"/>
  <c r="P345" i="12"/>
  <c r="I345" i="12"/>
  <c r="J345" i="12" s="1"/>
  <c r="P344" i="12"/>
  <c r="I344" i="12"/>
  <c r="J344" i="12" s="1"/>
  <c r="P343" i="12"/>
  <c r="I343" i="12"/>
  <c r="J343" i="12" s="1"/>
  <c r="P342" i="12"/>
  <c r="I342" i="12"/>
  <c r="J342" i="12" s="1"/>
  <c r="P341" i="12"/>
  <c r="I341" i="12"/>
  <c r="J341" i="12" s="1"/>
  <c r="P340" i="12"/>
  <c r="I340" i="12"/>
  <c r="J340" i="12" s="1"/>
  <c r="P339" i="12"/>
  <c r="I339" i="12"/>
  <c r="J339" i="12" s="1"/>
  <c r="P338" i="12"/>
  <c r="I338" i="12"/>
  <c r="J338" i="12" s="1"/>
  <c r="P337" i="12"/>
  <c r="I337" i="12"/>
  <c r="J337" i="12" s="1"/>
  <c r="P336" i="12"/>
  <c r="I336" i="12"/>
  <c r="J336" i="12" s="1"/>
  <c r="P335" i="12"/>
  <c r="I335" i="12"/>
  <c r="J335" i="12" s="1"/>
  <c r="P334" i="12"/>
  <c r="I334" i="12"/>
  <c r="J334" i="12" s="1"/>
  <c r="P333" i="12"/>
  <c r="I333" i="12"/>
  <c r="J333" i="12" s="1"/>
  <c r="P332" i="12"/>
  <c r="I332" i="12"/>
  <c r="J332" i="12" s="1"/>
  <c r="P331" i="12"/>
  <c r="I331" i="12"/>
  <c r="J331" i="12" s="1"/>
  <c r="P330" i="12"/>
  <c r="I330" i="12"/>
  <c r="J330" i="12" s="1"/>
  <c r="P329" i="12"/>
  <c r="I329" i="12"/>
  <c r="J329" i="12" s="1"/>
  <c r="P328" i="12"/>
  <c r="I328" i="12"/>
  <c r="J328" i="12" s="1"/>
  <c r="P327" i="12"/>
  <c r="I327" i="12"/>
  <c r="J327" i="12" s="1"/>
  <c r="P326" i="12"/>
  <c r="I326" i="12"/>
  <c r="J326" i="12" s="1"/>
  <c r="P325" i="12"/>
  <c r="I325" i="12"/>
  <c r="J325" i="12" s="1"/>
  <c r="P324" i="12"/>
  <c r="I324" i="12"/>
  <c r="J324" i="12" s="1"/>
  <c r="P323" i="12"/>
  <c r="I323" i="12"/>
  <c r="J323" i="12" s="1"/>
  <c r="P322" i="12"/>
  <c r="I322" i="12"/>
  <c r="J322" i="12" s="1"/>
  <c r="P321" i="12"/>
  <c r="I321" i="12"/>
  <c r="J321" i="12" s="1"/>
  <c r="P320" i="12"/>
  <c r="I320" i="12"/>
  <c r="J320" i="12" s="1"/>
  <c r="P319" i="12"/>
  <c r="I319" i="12"/>
  <c r="J319" i="12" s="1"/>
  <c r="P318" i="12"/>
  <c r="I318" i="12"/>
  <c r="J318" i="12" s="1"/>
  <c r="P317" i="12"/>
  <c r="I317" i="12"/>
  <c r="J317" i="12" s="1"/>
  <c r="P316" i="12"/>
  <c r="I316" i="12"/>
  <c r="J316" i="12" s="1"/>
  <c r="P315" i="12"/>
  <c r="I315" i="12"/>
  <c r="J315" i="12" s="1"/>
  <c r="P314" i="12"/>
  <c r="I314" i="12"/>
  <c r="J314" i="12" s="1"/>
  <c r="P313" i="12"/>
  <c r="I313" i="12"/>
  <c r="J313" i="12" s="1"/>
  <c r="P312" i="12"/>
  <c r="I312" i="12"/>
  <c r="J312" i="12" s="1"/>
  <c r="P311" i="12"/>
  <c r="I311" i="12"/>
  <c r="J311" i="12" s="1"/>
  <c r="P310" i="12"/>
  <c r="J310" i="12"/>
  <c r="I310" i="12"/>
  <c r="P309" i="12"/>
  <c r="I309" i="12"/>
  <c r="J309" i="12" s="1"/>
  <c r="P308" i="12"/>
  <c r="I308" i="12"/>
  <c r="J308" i="12" s="1"/>
  <c r="P307" i="12"/>
  <c r="I307" i="12"/>
  <c r="J307" i="12" s="1"/>
  <c r="P306" i="12"/>
  <c r="I306" i="12"/>
  <c r="J306" i="12" s="1"/>
  <c r="P305" i="12"/>
  <c r="I305" i="12"/>
  <c r="J305" i="12" s="1"/>
  <c r="P304" i="12"/>
  <c r="I304" i="12"/>
  <c r="J304" i="12" s="1"/>
  <c r="P303" i="12"/>
  <c r="I303" i="12"/>
  <c r="J303" i="12" s="1"/>
  <c r="P302" i="12"/>
  <c r="J302" i="12"/>
  <c r="I302" i="12"/>
  <c r="P301" i="12"/>
  <c r="I301" i="12"/>
  <c r="J301" i="12" s="1"/>
  <c r="P300" i="12"/>
  <c r="J300" i="12"/>
  <c r="I300" i="12"/>
  <c r="P299" i="12"/>
  <c r="I299" i="12"/>
  <c r="J299" i="12" s="1"/>
  <c r="P298" i="12"/>
  <c r="J298" i="12"/>
  <c r="I298" i="12"/>
  <c r="P297" i="12"/>
  <c r="I297" i="12"/>
  <c r="J297" i="12" s="1"/>
  <c r="P296" i="12"/>
  <c r="I296" i="12"/>
  <c r="J296" i="12" s="1"/>
  <c r="P295" i="12"/>
  <c r="I295" i="12"/>
  <c r="J295" i="12" s="1"/>
  <c r="P294" i="12"/>
  <c r="I294" i="12"/>
  <c r="J294" i="12" s="1"/>
  <c r="P293" i="12"/>
  <c r="I293" i="12"/>
  <c r="J293" i="12" s="1"/>
  <c r="P292" i="12"/>
  <c r="I292" i="12"/>
  <c r="J292" i="12" s="1"/>
  <c r="P291" i="12"/>
  <c r="I291" i="12"/>
  <c r="J291" i="12" s="1"/>
  <c r="P290" i="12"/>
  <c r="J290" i="12"/>
  <c r="I290" i="12"/>
  <c r="P289" i="12"/>
  <c r="I289" i="12"/>
  <c r="J289" i="12" s="1"/>
  <c r="P288" i="12"/>
  <c r="J288" i="12"/>
  <c r="I288" i="12"/>
  <c r="P287" i="12"/>
  <c r="I287" i="12"/>
  <c r="J287" i="12" s="1"/>
  <c r="P286" i="12"/>
  <c r="J286" i="12"/>
  <c r="I286" i="12"/>
  <c r="P285" i="12"/>
  <c r="I285" i="12"/>
  <c r="J285" i="12" s="1"/>
  <c r="P284" i="12"/>
  <c r="I284" i="12"/>
  <c r="J284" i="12" s="1"/>
  <c r="P283" i="12"/>
  <c r="I283" i="12"/>
  <c r="J283" i="12" s="1"/>
  <c r="P282" i="12"/>
  <c r="I282" i="12"/>
  <c r="J282" i="12" s="1"/>
  <c r="P281" i="12"/>
  <c r="I281" i="12"/>
  <c r="J281" i="12" s="1"/>
  <c r="P280" i="12"/>
  <c r="I280" i="12"/>
  <c r="J280" i="12" s="1"/>
  <c r="P279" i="12"/>
  <c r="I279" i="12"/>
  <c r="J279" i="12" s="1"/>
  <c r="P278" i="12"/>
  <c r="J278" i="12"/>
  <c r="I278" i="12"/>
  <c r="P277" i="12"/>
  <c r="I277" i="12"/>
  <c r="J277" i="12" s="1"/>
  <c r="P276" i="12"/>
  <c r="J276" i="12"/>
  <c r="I276" i="12"/>
  <c r="P275" i="12"/>
  <c r="I275" i="12"/>
  <c r="J275" i="12" s="1"/>
  <c r="P274" i="12"/>
  <c r="J274" i="12"/>
  <c r="I274" i="12"/>
  <c r="P273" i="12"/>
  <c r="I273" i="12"/>
  <c r="J273" i="12" s="1"/>
  <c r="P272" i="12"/>
  <c r="I272" i="12"/>
  <c r="J272" i="12" s="1"/>
  <c r="P271" i="12"/>
  <c r="I271" i="12"/>
  <c r="J271" i="12" s="1"/>
  <c r="P270" i="12"/>
  <c r="I270" i="12"/>
  <c r="J270" i="12" s="1"/>
  <c r="P269" i="12"/>
  <c r="I269" i="12"/>
  <c r="J269" i="12" s="1"/>
  <c r="P268" i="12"/>
  <c r="I268" i="12"/>
  <c r="J268" i="12" s="1"/>
  <c r="P267" i="12"/>
  <c r="I267" i="12"/>
  <c r="J267" i="12" s="1"/>
  <c r="P266" i="12"/>
  <c r="J266" i="12"/>
  <c r="I266" i="12"/>
  <c r="P265" i="12"/>
  <c r="I265" i="12"/>
  <c r="J265" i="12" s="1"/>
  <c r="P264" i="12"/>
  <c r="J264" i="12"/>
  <c r="I264" i="12"/>
  <c r="P263" i="12"/>
  <c r="I263" i="12"/>
  <c r="J263" i="12" s="1"/>
  <c r="P262" i="12"/>
  <c r="J262" i="12"/>
  <c r="I262" i="12"/>
  <c r="P261" i="12"/>
  <c r="I261" i="12"/>
  <c r="J261" i="12" s="1"/>
  <c r="P260" i="12"/>
  <c r="I260" i="12"/>
  <c r="J260" i="12" s="1"/>
  <c r="P259" i="12"/>
  <c r="I259" i="12"/>
  <c r="J259" i="12" s="1"/>
  <c r="P258" i="12"/>
  <c r="I258" i="12"/>
  <c r="J258" i="12" s="1"/>
  <c r="P257" i="12"/>
  <c r="I257" i="12"/>
  <c r="J257" i="12" s="1"/>
  <c r="P256" i="12"/>
  <c r="I256" i="12"/>
  <c r="J256" i="12" s="1"/>
  <c r="P255" i="12"/>
  <c r="I255" i="12"/>
  <c r="J255" i="12" s="1"/>
  <c r="P254" i="12"/>
  <c r="J254" i="12"/>
  <c r="I254" i="12"/>
  <c r="P253" i="12"/>
  <c r="I253" i="12"/>
  <c r="J253" i="12" s="1"/>
  <c r="P252" i="12"/>
  <c r="J252" i="12"/>
  <c r="I252" i="12"/>
  <c r="P251" i="12"/>
  <c r="I251" i="12"/>
  <c r="J251" i="12" s="1"/>
  <c r="P250" i="12"/>
  <c r="J250" i="12"/>
  <c r="I250" i="12"/>
  <c r="P249" i="12"/>
  <c r="I249" i="12"/>
  <c r="J249" i="12" s="1"/>
  <c r="P248" i="12"/>
  <c r="I248" i="12"/>
  <c r="J248" i="12" s="1"/>
  <c r="P247" i="12"/>
  <c r="I247" i="12"/>
  <c r="J247" i="12" s="1"/>
  <c r="P246" i="12"/>
  <c r="I246" i="12"/>
  <c r="J246" i="12" s="1"/>
  <c r="P245" i="12"/>
  <c r="I245" i="12"/>
  <c r="J245" i="12" s="1"/>
  <c r="P244" i="12"/>
  <c r="I244" i="12"/>
  <c r="J244" i="12" s="1"/>
  <c r="P243" i="12"/>
  <c r="I243" i="12"/>
  <c r="J243" i="12" s="1"/>
  <c r="P242" i="12"/>
  <c r="J242" i="12"/>
  <c r="I242" i="12"/>
  <c r="P241" i="12"/>
  <c r="I241" i="12"/>
  <c r="J241" i="12" s="1"/>
  <c r="P240" i="12"/>
  <c r="J240" i="12"/>
  <c r="I240" i="12"/>
  <c r="P239" i="12"/>
  <c r="I239" i="12"/>
  <c r="J239" i="12" s="1"/>
  <c r="P238" i="12"/>
  <c r="J238" i="12"/>
  <c r="I238" i="12"/>
  <c r="P237" i="12"/>
  <c r="I237" i="12"/>
  <c r="J237" i="12" s="1"/>
  <c r="P236" i="12"/>
  <c r="I236" i="12"/>
  <c r="J236" i="12" s="1"/>
  <c r="P235" i="12"/>
  <c r="I235" i="12"/>
  <c r="J235" i="12" s="1"/>
  <c r="P234" i="12"/>
  <c r="I234" i="12"/>
  <c r="J234" i="12" s="1"/>
  <c r="P233" i="12"/>
  <c r="I233" i="12"/>
  <c r="J233" i="12" s="1"/>
  <c r="P232" i="12"/>
  <c r="I232" i="12"/>
  <c r="J232" i="12" s="1"/>
  <c r="P231" i="12"/>
  <c r="I231" i="12"/>
  <c r="J231" i="12" s="1"/>
  <c r="P230" i="12"/>
  <c r="J230" i="12"/>
  <c r="I230" i="12"/>
  <c r="P229" i="12"/>
  <c r="I229" i="12"/>
  <c r="J229" i="12" s="1"/>
  <c r="P228" i="12"/>
  <c r="J228" i="12"/>
  <c r="I228" i="12"/>
  <c r="P227" i="12"/>
  <c r="I227" i="12"/>
  <c r="J227" i="12" s="1"/>
  <c r="P226" i="12"/>
  <c r="J226" i="12"/>
  <c r="I226" i="12"/>
  <c r="P225" i="12"/>
  <c r="I225" i="12"/>
  <c r="J225" i="12" s="1"/>
  <c r="P224" i="12"/>
  <c r="I224" i="12"/>
  <c r="J224" i="12" s="1"/>
  <c r="P223" i="12"/>
  <c r="I223" i="12"/>
  <c r="J223" i="12" s="1"/>
  <c r="P222" i="12"/>
  <c r="I222" i="12"/>
  <c r="J222" i="12" s="1"/>
  <c r="P221" i="12"/>
  <c r="I221" i="12"/>
  <c r="J221" i="12" s="1"/>
  <c r="P220" i="12"/>
  <c r="I220" i="12"/>
  <c r="J220" i="12" s="1"/>
  <c r="P219" i="12"/>
  <c r="I219" i="12"/>
  <c r="J219" i="12" s="1"/>
  <c r="P218" i="12"/>
  <c r="J218" i="12"/>
  <c r="I218" i="12"/>
  <c r="P217" i="12"/>
  <c r="I217" i="12"/>
  <c r="J217" i="12" s="1"/>
  <c r="P216" i="12"/>
  <c r="J216" i="12"/>
  <c r="I216" i="12"/>
  <c r="P215" i="12"/>
  <c r="I215" i="12"/>
  <c r="J215" i="12" s="1"/>
  <c r="P214" i="12"/>
  <c r="J214" i="12"/>
  <c r="I214" i="12"/>
  <c r="P213" i="12"/>
  <c r="I213" i="12"/>
  <c r="J213" i="12" s="1"/>
  <c r="P212" i="12"/>
  <c r="I212" i="12"/>
  <c r="J212" i="12" s="1"/>
  <c r="P211" i="12"/>
  <c r="I211" i="12"/>
  <c r="J211" i="12" s="1"/>
  <c r="P210" i="12"/>
  <c r="I210" i="12"/>
  <c r="J210" i="12" s="1"/>
  <c r="P209" i="12"/>
  <c r="I209" i="12"/>
  <c r="J209" i="12" s="1"/>
  <c r="P208" i="12"/>
  <c r="I208" i="12"/>
  <c r="J208" i="12" s="1"/>
  <c r="P207" i="12"/>
  <c r="I207" i="12"/>
  <c r="J207" i="12" s="1"/>
  <c r="P206" i="12"/>
  <c r="J206" i="12"/>
  <c r="I206" i="12"/>
  <c r="P205" i="12"/>
  <c r="I205" i="12"/>
  <c r="J205" i="12" s="1"/>
  <c r="P204" i="12"/>
  <c r="J204" i="12"/>
  <c r="I204" i="12"/>
  <c r="P203" i="12"/>
  <c r="I203" i="12"/>
  <c r="J203" i="12" s="1"/>
  <c r="P202" i="12"/>
  <c r="J202" i="12"/>
  <c r="I202" i="12"/>
  <c r="P201" i="12"/>
  <c r="I201" i="12"/>
  <c r="J201" i="12" s="1"/>
  <c r="P200" i="12"/>
  <c r="I200" i="12"/>
  <c r="J200" i="12" s="1"/>
  <c r="P199" i="12"/>
  <c r="I199" i="12"/>
  <c r="J199" i="12" s="1"/>
  <c r="P198" i="12"/>
  <c r="I198" i="12"/>
  <c r="J198" i="12" s="1"/>
  <c r="P197" i="12"/>
  <c r="I197" i="12"/>
  <c r="J197" i="12" s="1"/>
  <c r="P196" i="12"/>
  <c r="I196" i="12"/>
  <c r="J196" i="12" s="1"/>
  <c r="P195" i="12"/>
  <c r="I195" i="12"/>
  <c r="J195" i="12" s="1"/>
  <c r="P194" i="12"/>
  <c r="J194" i="12"/>
  <c r="I194" i="12"/>
  <c r="P193" i="12"/>
  <c r="I193" i="12"/>
  <c r="J193" i="12" s="1"/>
  <c r="P192" i="12"/>
  <c r="J192" i="12"/>
  <c r="I192" i="12"/>
  <c r="P191" i="12"/>
  <c r="I191" i="12"/>
  <c r="J191" i="12" s="1"/>
  <c r="P190" i="12"/>
  <c r="J190" i="12"/>
  <c r="I190" i="12"/>
  <c r="P189" i="12"/>
  <c r="I189" i="12"/>
  <c r="J189" i="12" s="1"/>
  <c r="P188" i="12"/>
  <c r="I188" i="12"/>
  <c r="J188" i="12" s="1"/>
  <c r="P187" i="12"/>
  <c r="I187" i="12"/>
  <c r="J187" i="12" s="1"/>
  <c r="P186" i="12"/>
  <c r="I186" i="12"/>
  <c r="J186" i="12" s="1"/>
  <c r="P185" i="12"/>
  <c r="I185" i="12"/>
  <c r="J185" i="12" s="1"/>
  <c r="P184" i="12"/>
  <c r="I184" i="12"/>
  <c r="J184" i="12" s="1"/>
  <c r="P183" i="12"/>
  <c r="I183" i="12"/>
  <c r="J183" i="12" s="1"/>
  <c r="P182" i="12"/>
  <c r="J182" i="12"/>
  <c r="I182" i="12"/>
  <c r="P181" i="12"/>
  <c r="I181" i="12"/>
  <c r="J181" i="12" s="1"/>
  <c r="P180" i="12"/>
  <c r="J180" i="12"/>
  <c r="I180" i="12"/>
  <c r="P179" i="12"/>
  <c r="I179" i="12"/>
  <c r="J179" i="12" s="1"/>
  <c r="P178" i="12"/>
  <c r="J178" i="12"/>
  <c r="I178" i="12"/>
  <c r="P177" i="12"/>
  <c r="I177" i="12"/>
  <c r="J177" i="12" s="1"/>
  <c r="P176" i="12"/>
  <c r="I176" i="12"/>
  <c r="J176" i="12" s="1"/>
  <c r="P175" i="12"/>
  <c r="I175" i="12"/>
  <c r="J175" i="12" s="1"/>
  <c r="P174" i="12"/>
  <c r="I174" i="12"/>
  <c r="J174" i="12" s="1"/>
  <c r="P173" i="12"/>
  <c r="I173" i="12"/>
  <c r="J173" i="12" s="1"/>
  <c r="P172" i="12"/>
  <c r="I172" i="12"/>
  <c r="J172" i="12" s="1"/>
  <c r="P171" i="12"/>
  <c r="I171" i="12"/>
  <c r="J171" i="12" s="1"/>
  <c r="P170" i="12"/>
  <c r="J170" i="12"/>
  <c r="I170" i="12"/>
  <c r="P169" i="12"/>
  <c r="I169" i="12"/>
  <c r="J169" i="12" s="1"/>
  <c r="P168" i="12"/>
  <c r="J168" i="12"/>
  <c r="I168" i="12"/>
  <c r="P167" i="12"/>
  <c r="I167" i="12"/>
  <c r="J167" i="12" s="1"/>
  <c r="P166" i="12"/>
  <c r="J166" i="12"/>
  <c r="I166" i="12"/>
  <c r="P165" i="12"/>
  <c r="I165" i="12"/>
  <c r="J165" i="12" s="1"/>
  <c r="P164" i="12"/>
  <c r="J164" i="12"/>
  <c r="I164" i="12"/>
  <c r="P163" i="12"/>
  <c r="I163" i="12"/>
  <c r="J163" i="12" s="1"/>
  <c r="P162" i="12"/>
  <c r="J162" i="12"/>
  <c r="I162" i="12"/>
  <c r="P161" i="12"/>
  <c r="I161" i="12"/>
  <c r="J161" i="12" s="1"/>
  <c r="P160" i="12"/>
  <c r="J160" i="12"/>
  <c r="I160" i="12"/>
  <c r="P159" i="12"/>
  <c r="I159" i="12"/>
  <c r="J159" i="12" s="1"/>
  <c r="P158" i="12"/>
  <c r="J158" i="12"/>
  <c r="I158" i="12"/>
  <c r="P157" i="12"/>
  <c r="I157" i="12"/>
  <c r="J157" i="12" s="1"/>
  <c r="P156" i="12"/>
  <c r="J156" i="12"/>
  <c r="I156" i="12"/>
  <c r="P155" i="12"/>
  <c r="I155" i="12"/>
  <c r="J155" i="12" s="1"/>
  <c r="P154" i="12"/>
  <c r="J154" i="12"/>
  <c r="I154" i="12"/>
  <c r="P153" i="12"/>
  <c r="I153" i="12"/>
  <c r="J153" i="12" s="1"/>
  <c r="P152" i="12"/>
  <c r="J152" i="12"/>
  <c r="I152" i="12"/>
  <c r="P151" i="12"/>
  <c r="I151" i="12"/>
  <c r="J151" i="12" s="1"/>
  <c r="P150" i="12"/>
  <c r="J150" i="12"/>
  <c r="I150" i="12"/>
  <c r="P149" i="12"/>
  <c r="I149" i="12"/>
  <c r="J149" i="12" s="1"/>
  <c r="P148" i="12"/>
  <c r="J148" i="12"/>
  <c r="I148" i="12"/>
  <c r="P147" i="12"/>
  <c r="I147" i="12"/>
  <c r="J147" i="12" s="1"/>
  <c r="P146" i="12"/>
  <c r="J146" i="12"/>
  <c r="I146" i="12"/>
  <c r="P145" i="12"/>
  <c r="I145" i="12"/>
  <c r="J145" i="12" s="1"/>
  <c r="P144" i="12"/>
  <c r="J144" i="12"/>
  <c r="I144" i="12"/>
  <c r="P143" i="12"/>
  <c r="I143" i="12"/>
  <c r="J143" i="12" s="1"/>
  <c r="P142" i="12"/>
  <c r="J142" i="12"/>
  <c r="I142" i="12"/>
  <c r="P141" i="12"/>
  <c r="I141" i="12"/>
  <c r="J141" i="12" s="1"/>
  <c r="P140" i="12"/>
  <c r="I140" i="12"/>
  <c r="J140" i="12" s="1"/>
  <c r="P139" i="12"/>
  <c r="I139" i="12"/>
  <c r="J139" i="12" s="1"/>
  <c r="P138" i="12"/>
  <c r="I138" i="12"/>
  <c r="J138" i="12" s="1"/>
  <c r="P137" i="12"/>
  <c r="I137" i="12"/>
  <c r="J137" i="12" s="1"/>
  <c r="P136" i="12"/>
  <c r="I136" i="12"/>
  <c r="J136" i="12" s="1"/>
  <c r="P135" i="12"/>
  <c r="I135" i="12"/>
  <c r="J135" i="12" s="1"/>
  <c r="P134" i="12"/>
  <c r="J134" i="12"/>
  <c r="I134" i="12"/>
  <c r="P133" i="12"/>
  <c r="I133" i="12"/>
  <c r="J133" i="12" s="1"/>
  <c r="P132" i="12"/>
  <c r="J132" i="12"/>
  <c r="I132" i="12"/>
  <c r="P131" i="12"/>
  <c r="I131" i="12"/>
  <c r="J131" i="12" s="1"/>
  <c r="P130" i="12"/>
  <c r="J130" i="12"/>
  <c r="I130" i="12"/>
  <c r="P129" i="12"/>
  <c r="I129" i="12"/>
  <c r="J129" i="12" s="1"/>
  <c r="P128" i="12"/>
  <c r="J128" i="12"/>
  <c r="I128" i="12"/>
  <c r="P127" i="12"/>
  <c r="I127" i="12"/>
  <c r="J127" i="12" s="1"/>
  <c r="P126" i="12"/>
  <c r="J126" i="12"/>
  <c r="I126" i="12"/>
  <c r="P125" i="12"/>
  <c r="I125" i="12"/>
  <c r="J125" i="12" s="1"/>
  <c r="P124" i="12"/>
  <c r="J124" i="12"/>
  <c r="I124" i="12"/>
  <c r="P123" i="12"/>
  <c r="I123" i="12"/>
  <c r="J123" i="12" s="1"/>
  <c r="P122" i="12"/>
  <c r="I122" i="12"/>
  <c r="J122" i="12" s="1"/>
  <c r="P121" i="12"/>
  <c r="I121" i="12"/>
  <c r="J121" i="12" s="1"/>
  <c r="P120" i="12"/>
  <c r="I120" i="12"/>
  <c r="J120" i="12" s="1"/>
  <c r="P119" i="12"/>
  <c r="I119" i="12"/>
  <c r="J119" i="12" s="1"/>
  <c r="P118" i="12"/>
  <c r="I118" i="12"/>
  <c r="J118" i="12" s="1"/>
  <c r="P117" i="12"/>
  <c r="I117" i="12"/>
  <c r="J117" i="12" s="1"/>
  <c r="P116" i="12"/>
  <c r="J116" i="12"/>
  <c r="I116" i="12"/>
  <c r="P115" i="12"/>
  <c r="I115" i="12"/>
  <c r="J115" i="12" s="1"/>
  <c r="P114" i="12"/>
  <c r="J114" i="12"/>
  <c r="I114" i="12"/>
  <c r="P113" i="12"/>
  <c r="I113" i="12"/>
  <c r="J113" i="12" s="1"/>
  <c r="P112" i="12"/>
  <c r="J112" i="12"/>
  <c r="I112" i="12"/>
  <c r="P111" i="12"/>
  <c r="I111" i="12"/>
  <c r="J111" i="12" s="1"/>
  <c r="P110" i="12"/>
  <c r="J110" i="12"/>
  <c r="I110" i="12"/>
  <c r="P109" i="12"/>
  <c r="I109" i="12"/>
  <c r="J109" i="12" s="1"/>
  <c r="P108" i="12"/>
  <c r="J108" i="12"/>
  <c r="I108" i="12"/>
  <c r="P107" i="12"/>
  <c r="I107" i="12"/>
  <c r="J107" i="12" s="1"/>
  <c r="P106" i="12"/>
  <c r="J106" i="12"/>
  <c r="I106" i="12"/>
  <c r="P105" i="12"/>
  <c r="I105" i="12"/>
  <c r="J105" i="12" s="1"/>
  <c r="P104" i="12"/>
  <c r="J104" i="12"/>
  <c r="I104" i="12"/>
  <c r="P103" i="12"/>
  <c r="I103" i="12"/>
  <c r="J103" i="12" s="1"/>
  <c r="P102" i="12"/>
  <c r="J102" i="12"/>
  <c r="I102" i="12"/>
  <c r="P101" i="12"/>
  <c r="I101" i="12"/>
  <c r="J101" i="12" s="1"/>
  <c r="P100" i="12"/>
  <c r="J100" i="12"/>
  <c r="I100" i="12"/>
  <c r="P99" i="12"/>
  <c r="I99" i="12"/>
  <c r="J99" i="12" s="1"/>
  <c r="P98" i="12"/>
  <c r="J98" i="12"/>
  <c r="I98" i="12"/>
  <c r="P97" i="12"/>
  <c r="I97" i="12"/>
  <c r="J97" i="12" s="1"/>
  <c r="P96" i="12"/>
  <c r="J96" i="12"/>
  <c r="I96" i="12"/>
  <c r="P95" i="12"/>
  <c r="I95" i="12"/>
  <c r="J95" i="12" s="1"/>
  <c r="P94" i="12"/>
  <c r="J94" i="12"/>
  <c r="I94" i="12"/>
  <c r="P93" i="12"/>
  <c r="I93" i="12"/>
  <c r="J93" i="12" s="1"/>
  <c r="P92" i="12"/>
  <c r="I92" i="12"/>
  <c r="J92" i="12" s="1"/>
  <c r="P91" i="12"/>
  <c r="J91" i="12"/>
  <c r="I91" i="12"/>
  <c r="P90" i="12"/>
  <c r="I90" i="12"/>
  <c r="J90" i="12" s="1"/>
  <c r="P89" i="12"/>
  <c r="J89" i="12"/>
  <c r="I89" i="12"/>
  <c r="P88" i="12"/>
  <c r="I88" i="12"/>
  <c r="J88" i="12" s="1"/>
  <c r="P87" i="12"/>
  <c r="J87" i="12"/>
  <c r="I87" i="12"/>
  <c r="P86" i="12"/>
  <c r="I86" i="12"/>
  <c r="J86" i="12" s="1"/>
  <c r="P85" i="12"/>
  <c r="J85" i="12"/>
  <c r="I85" i="12"/>
  <c r="P84" i="12"/>
  <c r="I84" i="12"/>
  <c r="J84" i="12" s="1"/>
  <c r="P83" i="12"/>
  <c r="I83" i="12"/>
  <c r="J83" i="12" s="1"/>
  <c r="P82" i="12"/>
  <c r="I82" i="12"/>
  <c r="J82" i="12" s="1"/>
  <c r="P81" i="12"/>
  <c r="J81" i="12"/>
  <c r="I81" i="12"/>
  <c r="P80" i="12"/>
  <c r="I80" i="12"/>
  <c r="J80" i="12" s="1"/>
  <c r="P79" i="12"/>
  <c r="J79" i="12"/>
  <c r="I79" i="12"/>
  <c r="P78" i="12"/>
  <c r="I78" i="12"/>
  <c r="J78" i="12" s="1"/>
  <c r="P77" i="12"/>
  <c r="J77" i="12"/>
  <c r="I77" i="12"/>
  <c r="P76" i="12"/>
  <c r="I76" i="12"/>
  <c r="J76" i="12" s="1"/>
  <c r="P75" i="12"/>
  <c r="J75" i="12"/>
  <c r="I75" i="12"/>
  <c r="P74" i="12"/>
  <c r="I74" i="12"/>
  <c r="J74" i="12" s="1"/>
  <c r="P73" i="12"/>
  <c r="J73" i="12"/>
  <c r="I73" i="12"/>
  <c r="P72" i="12"/>
  <c r="I72" i="12"/>
  <c r="J72" i="12" s="1"/>
  <c r="P71" i="12"/>
  <c r="J71" i="12"/>
  <c r="I71" i="12"/>
  <c r="P70" i="12"/>
  <c r="I70" i="12"/>
  <c r="J70" i="12" s="1"/>
  <c r="P69" i="12"/>
  <c r="I69" i="12"/>
  <c r="J69" i="12" s="1"/>
  <c r="P68" i="12"/>
  <c r="I68" i="12"/>
  <c r="J68" i="12" s="1"/>
  <c r="P67" i="12"/>
  <c r="I67" i="12"/>
  <c r="J67" i="12" s="1"/>
  <c r="P66" i="12"/>
  <c r="J66" i="12"/>
  <c r="I66" i="12"/>
  <c r="P65" i="12"/>
  <c r="I65" i="12"/>
  <c r="J65" i="12" s="1"/>
  <c r="P64" i="12"/>
  <c r="J64" i="12"/>
  <c r="I64" i="12"/>
  <c r="P63" i="12"/>
  <c r="I63" i="12"/>
  <c r="J63" i="12" s="1"/>
  <c r="P62" i="12"/>
  <c r="J62" i="12"/>
  <c r="I62" i="12"/>
  <c r="P61" i="12"/>
  <c r="I61" i="12"/>
  <c r="J61" i="12" s="1"/>
  <c r="P60" i="12"/>
  <c r="J60" i="12"/>
  <c r="I60" i="12"/>
  <c r="P59" i="12"/>
  <c r="I59" i="12"/>
  <c r="J59" i="12" s="1"/>
  <c r="P58" i="12"/>
  <c r="I58" i="12"/>
  <c r="J58" i="12" s="1"/>
  <c r="P57" i="12"/>
  <c r="J57" i="12"/>
  <c r="I57" i="12"/>
  <c r="P56" i="12"/>
  <c r="I56" i="12"/>
  <c r="J56" i="12" s="1"/>
  <c r="P55" i="12"/>
  <c r="J55" i="12"/>
  <c r="I55" i="12"/>
  <c r="P54" i="12"/>
  <c r="I54" i="12"/>
  <c r="J54" i="12" s="1"/>
  <c r="P53" i="12"/>
  <c r="J53" i="12"/>
  <c r="I53" i="12"/>
  <c r="P52" i="12"/>
  <c r="I52" i="12"/>
  <c r="J52" i="12" s="1"/>
  <c r="P51" i="12"/>
  <c r="J51" i="12"/>
  <c r="I51" i="12"/>
  <c r="P50" i="12"/>
  <c r="I50" i="12"/>
  <c r="J50" i="12" s="1"/>
  <c r="P49" i="12"/>
  <c r="J49" i="12"/>
  <c r="I49" i="12"/>
  <c r="P48" i="12"/>
  <c r="I48" i="12"/>
  <c r="J48" i="12" s="1"/>
  <c r="P47" i="12"/>
  <c r="I47" i="12"/>
  <c r="J47" i="12" s="1"/>
  <c r="P46" i="12"/>
  <c r="I46" i="12"/>
  <c r="J46" i="12" s="1"/>
  <c r="P45" i="12"/>
  <c r="I45" i="12"/>
  <c r="J45" i="12" s="1"/>
  <c r="P44" i="12"/>
  <c r="I44" i="12"/>
  <c r="J44" i="12" s="1"/>
  <c r="P43" i="12"/>
  <c r="J43" i="12"/>
  <c r="I43" i="12"/>
  <c r="P42" i="12"/>
  <c r="I42" i="12"/>
  <c r="J42" i="12" s="1"/>
  <c r="P41" i="12"/>
  <c r="J41" i="12"/>
  <c r="I41" i="12"/>
  <c r="P40" i="12"/>
  <c r="I40" i="12"/>
  <c r="J40" i="12" s="1"/>
  <c r="P39" i="12"/>
  <c r="J39" i="12"/>
  <c r="I39" i="12"/>
  <c r="P38" i="12"/>
  <c r="I38" i="12"/>
  <c r="J38" i="12" s="1"/>
  <c r="P37" i="12"/>
  <c r="J37" i="12"/>
  <c r="I37" i="12"/>
  <c r="P36" i="12"/>
  <c r="I36" i="12"/>
  <c r="J36" i="12" s="1"/>
  <c r="P35" i="12"/>
  <c r="J35" i="12"/>
  <c r="I35" i="12"/>
  <c r="P34" i="12"/>
  <c r="I34" i="12"/>
  <c r="J34" i="12" s="1"/>
  <c r="P33" i="12"/>
  <c r="J33" i="12"/>
  <c r="I33" i="12"/>
  <c r="P32" i="12"/>
  <c r="I32" i="12"/>
  <c r="J32" i="12" s="1"/>
  <c r="P31" i="12"/>
  <c r="J31" i="12"/>
  <c r="I31" i="12"/>
  <c r="P30" i="12"/>
  <c r="I30" i="12"/>
  <c r="J30" i="12" s="1"/>
  <c r="P29" i="12"/>
  <c r="J29" i="12"/>
  <c r="I29" i="12"/>
  <c r="P28" i="12"/>
  <c r="I28" i="12"/>
  <c r="J28" i="12" s="1"/>
  <c r="P27" i="12"/>
  <c r="I27" i="12"/>
  <c r="J27" i="12" s="1"/>
  <c r="P26" i="12"/>
  <c r="J26" i="12"/>
  <c r="I26" i="12"/>
  <c r="P25" i="12"/>
  <c r="I25" i="12"/>
  <c r="J25" i="12" s="1"/>
  <c r="P24" i="12"/>
  <c r="J24" i="12"/>
  <c r="I24" i="12"/>
  <c r="P23" i="12"/>
  <c r="I23" i="12"/>
  <c r="J23" i="12" s="1"/>
  <c r="P22" i="12"/>
  <c r="J22" i="12"/>
  <c r="I22" i="12"/>
  <c r="P21" i="12"/>
  <c r="I21" i="12"/>
  <c r="J21" i="12" s="1"/>
  <c r="P20" i="12"/>
  <c r="J20" i="12"/>
  <c r="I20" i="12"/>
  <c r="P19" i="12"/>
  <c r="I19" i="12"/>
  <c r="J19" i="12" s="1"/>
  <c r="P18" i="12"/>
  <c r="J18" i="12"/>
  <c r="I18" i="12"/>
  <c r="P17" i="12"/>
  <c r="I17" i="12"/>
  <c r="J17" i="12" s="1"/>
  <c r="P16" i="12"/>
  <c r="J16" i="12"/>
  <c r="I16" i="12"/>
  <c r="P15" i="12"/>
  <c r="I15" i="12"/>
  <c r="J15" i="12" s="1"/>
  <c r="P14" i="12"/>
  <c r="J14" i="12"/>
  <c r="I14" i="12"/>
  <c r="P13" i="12"/>
  <c r="I13" i="12"/>
  <c r="J13" i="12" s="1"/>
  <c r="P12" i="12"/>
  <c r="J12" i="12"/>
  <c r="I12" i="12"/>
  <c r="P11" i="12"/>
  <c r="I11" i="12"/>
  <c r="J11" i="12" s="1"/>
  <c r="P10" i="12"/>
  <c r="J10" i="12"/>
  <c r="I10" i="12"/>
  <c r="P9" i="12"/>
  <c r="I9" i="12"/>
  <c r="J9" i="12" s="1"/>
  <c r="J4" i="12"/>
  <c r="I4" i="12"/>
  <c r="P4" i="12" s="1"/>
  <c r="F4" i="12"/>
  <c r="J3" i="12"/>
  <c r="I3" i="12"/>
  <c r="P3" i="12" s="1"/>
  <c r="F3" i="12"/>
  <c r="J2" i="12"/>
  <c r="I2" i="12"/>
  <c r="P2" i="12" s="1"/>
  <c r="F2" i="12"/>
  <c r="J1" i="12"/>
  <c r="I1" i="12"/>
  <c r="P1" i="12" s="1"/>
  <c r="F1" i="12"/>
  <c r="P758" i="11"/>
  <c r="J758" i="11"/>
  <c r="I758" i="11"/>
  <c r="P757" i="11"/>
  <c r="I757" i="11"/>
  <c r="J757" i="11" s="1"/>
  <c r="P756" i="11"/>
  <c r="J756" i="11"/>
  <c r="I756" i="11"/>
  <c r="P755" i="11"/>
  <c r="I755" i="11"/>
  <c r="J755" i="11" s="1"/>
  <c r="P754" i="11"/>
  <c r="J754" i="11"/>
  <c r="I754" i="11"/>
  <c r="P753" i="11"/>
  <c r="I753" i="11"/>
  <c r="J753" i="11" s="1"/>
  <c r="P752" i="11"/>
  <c r="J752" i="11"/>
  <c r="I752" i="11"/>
  <c r="P751" i="11"/>
  <c r="I751" i="11"/>
  <c r="J751" i="11" s="1"/>
  <c r="P750" i="11"/>
  <c r="J750" i="11"/>
  <c r="I750" i="11"/>
  <c r="P749" i="11"/>
  <c r="I749" i="11"/>
  <c r="J749" i="11" s="1"/>
  <c r="P748" i="11"/>
  <c r="J748" i="11"/>
  <c r="I748" i="11"/>
  <c r="P747" i="11"/>
  <c r="I747" i="11"/>
  <c r="J747" i="11" s="1"/>
  <c r="P746" i="11"/>
  <c r="J746" i="11"/>
  <c r="I746" i="11"/>
  <c r="P745" i="11"/>
  <c r="I745" i="11"/>
  <c r="J745" i="11" s="1"/>
  <c r="P744" i="11"/>
  <c r="J744" i="11"/>
  <c r="I744" i="11"/>
  <c r="P743" i="11"/>
  <c r="I743" i="11"/>
  <c r="J743" i="11" s="1"/>
  <c r="P742" i="11"/>
  <c r="J742" i="11"/>
  <c r="I742" i="11"/>
  <c r="P741" i="11"/>
  <c r="I741" i="11"/>
  <c r="J741" i="11" s="1"/>
  <c r="P740" i="11"/>
  <c r="J740" i="11"/>
  <c r="I740" i="11"/>
  <c r="P739" i="11"/>
  <c r="I739" i="11"/>
  <c r="J739" i="11" s="1"/>
  <c r="P738" i="11"/>
  <c r="J738" i="11"/>
  <c r="I738" i="11"/>
  <c r="P737" i="11"/>
  <c r="I737" i="11"/>
  <c r="J737" i="11" s="1"/>
  <c r="P736" i="11"/>
  <c r="J736" i="11"/>
  <c r="I736" i="11"/>
  <c r="P735" i="11"/>
  <c r="I735" i="11"/>
  <c r="J735" i="11" s="1"/>
  <c r="P734" i="11"/>
  <c r="J734" i="11"/>
  <c r="I734" i="11"/>
  <c r="P733" i="11"/>
  <c r="I733" i="11"/>
  <c r="J733" i="11" s="1"/>
  <c r="P732" i="11"/>
  <c r="J732" i="11"/>
  <c r="I732" i="11"/>
  <c r="P731" i="11"/>
  <c r="I731" i="11"/>
  <c r="J731" i="11" s="1"/>
  <c r="P730" i="11"/>
  <c r="J730" i="11"/>
  <c r="I730" i="11"/>
  <c r="P729" i="11"/>
  <c r="I729" i="11"/>
  <c r="J729" i="11" s="1"/>
  <c r="P728" i="11"/>
  <c r="J728" i="11"/>
  <c r="I728" i="11"/>
  <c r="P727" i="11"/>
  <c r="I727" i="11"/>
  <c r="J727" i="11" s="1"/>
  <c r="P726" i="11"/>
  <c r="J726" i="11"/>
  <c r="I726" i="11"/>
  <c r="P725" i="11"/>
  <c r="I725" i="11"/>
  <c r="J725" i="11" s="1"/>
  <c r="P724" i="11"/>
  <c r="J724" i="11"/>
  <c r="I724" i="11"/>
  <c r="P723" i="11"/>
  <c r="I723" i="11"/>
  <c r="J723" i="11" s="1"/>
  <c r="P722" i="11"/>
  <c r="J722" i="11"/>
  <c r="I722" i="11"/>
  <c r="P721" i="11"/>
  <c r="I721" i="11"/>
  <c r="J721" i="11" s="1"/>
  <c r="P720" i="11"/>
  <c r="J720" i="11"/>
  <c r="I720" i="11"/>
  <c r="P719" i="11"/>
  <c r="I719" i="11"/>
  <c r="J719" i="11" s="1"/>
  <c r="P718" i="11"/>
  <c r="J718" i="11"/>
  <c r="I718" i="11"/>
  <c r="P717" i="11"/>
  <c r="I717" i="11"/>
  <c r="J717" i="11" s="1"/>
  <c r="P716" i="11"/>
  <c r="J716" i="11"/>
  <c r="I716" i="11"/>
  <c r="P715" i="11"/>
  <c r="I715" i="11"/>
  <c r="J715" i="11" s="1"/>
  <c r="P714" i="11"/>
  <c r="J714" i="11"/>
  <c r="I714" i="11"/>
  <c r="P713" i="11"/>
  <c r="I713" i="11"/>
  <c r="J713" i="11" s="1"/>
  <c r="P712" i="11"/>
  <c r="J712" i="11"/>
  <c r="I712" i="11"/>
  <c r="P711" i="11"/>
  <c r="I711" i="11"/>
  <c r="J711" i="11" s="1"/>
  <c r="P710" i="11"/>
  <c r="J710" i="11"/>
  <c r="I710" i="11"/>
  <c r="P709" i="11"/>
  <c r="I709" i="11"/>
  <c r="J709" i="11" s="1"/>
  <c r="P708" i="11"/>
  <c r="J708" i="11"/>
  <c r="I708" i="11"/>
  <c r="P707" i="11"/>
  <c r="I707" i="11"/>
  <c r="J707" i="11" s="1"/>
  <c r="P706" i="11"/>
  <c r="J706" i="11"/>
  <c r="I706" i="11"/>
  <c r="P705" i="11"/>
  <c r="I705" i="11"/>
  <c r="J705" i="11" s="1"/>
  <c r="P704" i="11"/>
  <c r="J704" i="11"/>
  <c r="I704" i="11"/>
  <c r="P703" i="11"/>
  <c r="I703" i="11"/>
  <c r="J703" i="11" s="1"/>
  <c r="P702" i="11"/>
  <c r="J702" i="11"/>
  <c r="I702" i="11"/>
  <c r="P701" i="11"/>
  <c r="I701" i="11"/>
  <c r="J701" i="11" s="1"/>
  <c r="P700" i="11"/>
  <c r="J700" i="11"/>
  <c r="I700" i="11"/>
  <c r="P699" i="11"/>
  <c r="I699" i="11"/>
  <c r="J699" i="11" s="1"/>
  <c r="P698" i="11"/>
  <c r="J698" i="11"/>
  <c r="I698" i="11"/>
  <c r="P697" i="11"/>
  <c r="I697" i="11"/>
  <c r="J697" i="11" s="1"/>
  <c r="P696" i="11"/>
  <c r="J696" i="11"/>
  <c r="I696" i="11"/>
  <c r="P695" i="11"/>
  <c r="I695" i="11"/>
  <c r="J695" i="11" s="1"/>
  <c r="P694" i="11"/>
  <c r="J694" i="11"/>
  <c r="I694" i="11"/>
  <c r="P693" i="11"/>
  <c r="I693" i="11"/>
  <c r="J693" i="11" s="1"/>
  <c r="P692" i="11"/>
  <c r="J692" i="11"/>
  <c r="I692" i="11"/>
  <c r="P691" i="11"/>
  <c r="I691" i="11"/>
  <c r="J691" i="11" s="1"/>
  <c r="P690" i="11"/>
  <c r="J690" i="11"/>
  <c r="I690" i="11"/>
  <c r="P689" i="11"/>
  <c r="I689" i="11"/>
  <c r="J689" i="11" s="1"/>
  <c r="P688" i="11"/>
  <c r="J688" i="11"/>
  <c r="I688" i="11"/>
  <c r="P687" i="11"/>
  <c r="I687" i="11"/>
  <c r="J687" i="11" s="1"/>
  <c r="P686" i="11"/>
  <c r="J686" i="11"/>
  <c r="I686" i="11"/>
  <c r="P685" i="11"/>
  <c r="I685" i="11"/>
  <c r="J685" i="11" s="1"/>
  <c r="P684" i="11"/>
  <c r="J684" i="11"/>
  <c r="I684" i="11"/>
  <c r="P683" i="11"/>
  <c r="I683" i="11"/>
  <c r="J683" i="11" s="1"/>
  <c r="P682" i="11"/>
  <c r="J682" i="11"/>
  <c r="I682" i="11"/>
  <c r="P681" i="11"/>
  <c r="I681" i="11"/>
  <c r="J681" i="11" s="1"/>
  <c r="P680" i="11"/>
  <c r="J680" i="11"/>
  <c r="I680" i="11"/>
  <c r="P679" i="11"/>
  <c r="I679" i="11"/>
  <c r="J679" i="11" s="1"/>
  <c r="P678" i="11"/>
  <c r="J678" i="11"/>
  <c r="I678" i="11"/>
  <c r="P677" i="11"/>
  <c r="I677" i="11"/>
  <c r="J677" i="11" s="1"/>
  <c r="P676" i="11"/>
  <c r="J676" i="11"/>
  <c r="I676" i="11"/>
  <c r="P675" i="11"/>
  <c r="I675" i="11"/>
  <c r="J675" i="11" s="1"/>
  <c r="P674" i="11"/>
  <c r="J674" i="11"/>
  <c r="I674" i="11"/>
  <c r="P673" i="11"/>
  <c r="I673" i="11"/>
  <c r="J673" i="11" s="1"/>
  <c r="P672" i="11"/>
  <c r="J672" i="11"/>
  <c r="I672" i="11"/>
  <c r="P671" i="11"/>
  <c r="I671" i="11"/>
  <c r="J671" i="11" s="1"/>
  <c r="P670" i="11"/>
  <c r="J670" i="11"/>
  <c r="I670" i="11"/>
  <c r="P669" i="11"/>
  <c r="I669" i="11"/>
  <c r="J669" i="11" s="1"/>
  <c r="P668" i="11"/>
  <c r="J668" i="11"/>
  <c r="I668" i="11"/>
  <c r="P667" i="11"/>
  <c r="I667" i="11"/>
  <c r="J667" i="11" s="1"/>
  <c r="P666" i="11"/>
  <c r="J666" i="11"/>
  <c r="I666" i="11"/>
  <c r="P665" i="11"/>
  <c r="I665" i="11"/>
  <c r="J665" i="11" s="1"/>
  <c r="P664" i="11"/>
  <c r="J664" i="11"/>
  <c r="I664" i="11"/>
  <c r="P663" i="11"/>
  <c r="I663" i="11"/>
  <c r="J663" i="11" s="1"/>
  <c r="P662" i="11"/>
  <c r="J662" i="11"/>
  <c r="I662" i="11"/>
  <c r="P661" i="11"/>
  <c r="I661" i="11"/>
  <c r="J661" i="11" s="1"/>
  <c r="P660" i="11"/>
  <c r="J660" i="11"/>
  <c r="I660" i="11"/>
  <c r="P659" i="11"/>
  <c r="I659" i="11"/>
  <c r="J659" i="11" s="1"/>
  <c r="P658" i="11"/>
  <c r="J658" i="11"/>
  <c r="I658" i="11"/>
  <c r="P657" i="11"/>
  <c r="I657" i="11"/>
  <c r="J657" i="11" s="1"/>
  <c r="P656" i="11"/>
  <c r="J656" i="11"/>
  <c r="I656" i="11"/>
  <c r="P655" i="11"/>
  <c r="I655" i="11"/>
  <c r="J655" i="11" s="1"/>
  <c r="P654" i="11"/>
  <c r="J654" i="11"/>
  <c r="I654" i="11"/>
  <c r="P653" i="11"/>
  <c r="I653" i="11"/>
  <c r="J653" i="11" s="1"/>
  <c r="P652" i="11"/>
  <c r="J652" i="11"/>
  <c r="I652" i="11"/>
  <c r="P651" i="11"/>
  <c r="I651" i="11"/>
  <c r="J651" i="11" s="1"/>
  <c r="P650" i="11"/>
  <c r="J650" i="11"/>
  <c r="I650" i="11"/>
  <c r="P649" i="11"/>
  <c r="I649" i="11"/>
  <c r="J649" i="11" s="1"/>
  <c r="P648" i="11"/>
  <c r="J648" i="11"/>
  <c r="I648" i="11"/>
  <c r="P647" i="11"/>
  <c r="I647" i="11"/>
  <c r="J647" i="11" s="1"/>
  <c r="P646" i="11"/>
  <c r="J646" i="11"/>
  <c r="I646" i="11"/>
  <c r="P645" i="11"/>
  <c r="I645" i="11"/>
  <c r="J645" i="11" s="1"/>
  <c r="P644" i="11"/>
  <c r="J644" i="11"/>
  <c r="I644" i="11"/>
  <c r="P643" i="11"/>
  <c r="I643" i="11"/>
  <c r="J643" i="11" s="1"/>
  <c r="P642" i="11"/>
  <c r="J642" i="11"/>
  <c r="I642" i="11"/>
  <c r="P641" i="11"/>
  <c r="I641" i="11"/>
  <c r="J641" i="11" s="1"/>
  <c r="P640" i="11"/>
  <c r="J640" i="11"/>
  <c r="I640" i="11"/>
  <c r="P639" i="11"/>
  <c r="I639" i="11"/>
  <c r="J639" i="11" s="1"/>
  <c r="P638" i="11"/>
  <c r="J638" i="11"/>
  <c r="I638" i="11"/>
  <c r="P637" i="11"/>
  <c r="I637" i="11"/>
  <c r="J637" i="11" s="1"/>
  <c r="P636" i="11"/>
  <c r="J636" i="11"/>
  <c r="I636" i="11"/>
  <c r="P635" i="11"/>
  <c r="I635" i="11"/>
  <c r="J635" i="11" s="1"/>
  <c r="P634" i="11"/>
  <c r="J634" i="11"/>
  <c r="I634" i="11"/>
  <c r="P633" i="11"/>
  <c r="I633" i="11"/>
  <c r="J633" i="11" s="1"/>
  <c r="P632" i="11"/>
  <c r="J632" i="11"/>
  <c r="I632" i="11"/>
  <c r="P631" i="11"/>
  <c r="I631" i="11"/>
  <c r="J631" i="11" s="1"/>
  <c r="P630" i="11"/>
  <c r="J630" i="11"/>
  <c r="I630" i="11"/>
  <c r="P629" i="11"/>
  <c r="I629" i="11"/>
  <c r="J629" i="11" s="1"/>
  <c r="P628" i="11"/>
  <c r="J628" i="11"/>
  <c r="I628" i="11"/>
  <c r="P627" i="11"/>
  <c r="I627" i="11"/>
  <c r="J627" i="11" s="1"/>
  <c r="P626" i="11"/>
  <c r="J626" i="11"/>
  <c r="I626" i="11"/>
  <c r="P625" i="11"/>
  <c r="I625" i="11"/>
  <c r="J625" i="11" s="1"/>
  <c r="P624" i="11"/>
  <c r="J624" i="11"/>
  <c r="I624" i="11"/>
  <c r="P623" i="11"/>
  <c r="I623" i="11"/>
  <c r="J623" i="11" s="1"/>
  <c r="P622" i="11"/>
  <c r="J622" i="11"/>
  <c r="I622" i="11"/>
  <c r="P621" i="11"/>
  <c r="I621" i="11"/>
  <c r="J621" i="11" s="1"/>
  <c r="P620" i="11"/>
  <c r="J620" i="11"/>
  <c r="I620" i="11"/>
  <c r="P619" i="11"/>
  <c r="I619" i="11"/>
  <c r="J619" i="11" s="1"/>
  <c r="P618" i="11"/>
  <c r="J618" i="11"/>
  <c r="I618" i="11"/>
  <c r="P617" i="11"/>
  <c r="I617" i="11"/>
  <c r="J617" i="11" s="1"/>
  <c r="P616" i="11"/>
  <c r="J616" i="11"/>
  <c r="I616" i="11"/>
  <c r="P615" i="11"/>
  <c r="I615" i="11"/>
  <c r="J615" i="11" s="1"/>
  <c r="P614" i="11"/>
  <c r="J614" i="11"/>
  <c r="I614" i="11"/>
  <c r="P613" i="11"/>
  <c r="I613" i="11"/>
  <c r="J613" i="11" s="1"/>
  <c r="P612" i="11"/>
  <c r="J612" i="11"/>
  <c r="I612" i="11"/>
  <c r="P611" i="11"/>
  <c r="I611" i="11"/>
  <c r="J611" i="11" s="1"/>
  <c r="P610" i="11"/>
  <c r="J610" i="11"/>
  <c r="I610" i="11"/>
  <c r="P609" i="11"/>
  <c r="I609" i="11"/>
  <c r="J609" i="11" s="1"/>
  <c r="P608" i="11"/>
  <c r="J608" i="11"/>
  <c r="I608" i="11"/>
  <c r="P607" i="11"/>
  <c r="I607" i="11"/>
  <c r="J607" i="11" s="1"/>
  <c r="P606" i="11"/>
  <c r="J606" i="11"/>
  <c r="I606" i="11"/>
  <c r="P605" i="11"/>
  <c r="I605" i="11"/>
  <c r="J605" i="11" s="1"/>
  <c r="P604" i="11"/>
  <c r="J604" i="11"/>
  <c r="I604" i="11"/>
  <c r="P603" i="11"/>
  <c r="I603" i="11"/>
  <c r="J603" i="11" s="1"/>
  <c r="P602" i="11"/>
  <c r="J602" i="11"/>
  <c r="I602" i="11"/>
  <c r="P601" i="11"/>
  <c r="I601" i="11"/>
  <c r="J601" i="11" s="1"/>
  <c r="P600" i="11"/>
  <c r="J600" i="11"/>
  <c r="I600" i="11"/>
  <c r="P599" i="11"/>
  <c r="I599" i="11"/>
  <c r="J599" i="11" s="1"/>
  <c r="P598" i="11"/>
  <c r="J598" i="11"/>
  <c r="I598" i="11"/>
  <c r="P597" i="11"/>
  <c r="I597" i="11"/>
  <c r="J597" i="11" s="1"/>
  <c r="P596" i="11"/>
  <c r="J596" i="11"/>
  <c r="I596" i="11"/>
  <c r="P595" i="11"/>
  <c r="I595" i="11"/>
  <c r="J595" i="11" s="1"/>
  <c r="P594" i="11"/>
  <c r="J594" i="11"/>
  <c r="I594" i="11"/>
  <c r="P593" i="11"/>
  <c r="I593" i="11"/>
  <c r="J593" i="11" s="1"/>
  <c r="P592" i="11"/>
  <c r="J592" i="11"/>
  <c r="I592" i="11"/>
  <c r="P591" i="11"/>
  <c r="I591" i="11"/>
  <c r="J591" i="11" s="1"/>
  <c r="P590" i="11"/>
  <c r="J590" i="11"/>
  <c r="I590" i="11"/>
  <c r="P589" i="11"/>
  <c r="I589" i="11"/>
  <c r="J589" i="11" s="1"/>
  <c r="P588" i="11"/>
  <c r="J588" i="11"/>
  <c r="I588" i="11"/>
  <c r="P587" i="11"/>
  <c r="I587" i="11"/>
  <c r="J587" i="11" s="1"/>
  <c r="P586" i="11"/>
  <c r="J586" i="11"/>
  <c r="I586" i="11"/>
  <c r="P585" i="11"/>
  <c r="I585" i="11"/>
  <c r="J585" i="11" s="1"/>
  <c r="P584" i="11"/>
  <c r="J584" i="11"/>
  <c r="I584" i="11"/>
  <c r="P583" i="11"/>
  <c r="I583" i="11"/>
  <c r="J583" i="11" s="1"/>
  <c r="P582" i="11"/>
  <c r="J582" i="11"/>
  <c r="I582" i="11"/>
  <c r="P581" i="11"/>
  <c r="I581" i="11"/>
  <c r="J581" i="11" s="1"/>
  <c r="P580" i="11"/>
  <c r="J580" i="11"/>
  <c r="I580" i="11"/>
  <c r="P579" i="11"/>
  <c r="I579" i="11"/>
  <c r="J579" i="11" s="1"/>
  <c r="P578" i="11"/>
  <c r="J578" i="11"/>
  <c r="I578" i="11"/>
  <c r="P577" i="11"/>
  <c r="I577" i="11"/>
  <c r="J577" i="11" s="1"/>
  <c r="P576" i="11"/>
  <c r="J576" i="11"/>
  <c r="I576" i="11"/>
  <c r="P575" i="11"/>
  <c r="I575" i="11"/>
  <c r="J575" i="11" s="1"/>
  <c r="P574" i="11"/>
  <c r="J574" i="11"/>
  <c r="I574" i="11"/>
  <c r="P573" i="11"/>
  <c r="I573" i="11"/>
  <c r="J573" i="11" s="1"/>
  <c r="P572" i="11"/>
  <c r="J572" i="11"/>
  <c r="I572" i="11"/>
  <c r="P571" i="11"/>
  <c r="I571" i="11"/>
  <c r="J571" i="11" s="1"/>
  <c r="P570" i="11"/>
  <c r="J570" i="11"/>
  <c r="I570" i="11"/>
  <c r="P569" i="11"/>
  <c r="I569" i="11"/>
  <c r="J569" i="11" s="1"/>
  <c r="P568" i="11"/>
  <c r="J568" i="11"/>
  <c r="I568" i="11"/>
  <c r="P567" i="11"/>
  <c r="I567" i="11"/>
  <c r="J567" i="11" s="1"/>
  <c r="P566" i="11"/>
  <c r="J566" i="11"/>
  <c r="I566" i="11"/>
  <c r="P565" i="11"/>
  <c r="I565" i="11"/>
  <c r="J565" i="11" s="1"/>
  <c r="P564" i="11"/>
  <c r="J564" i="11"/>
  <c r="I564" i="11"/>
  <c r="P563" i="11"/>
  <c r="I563" i="11"/>
  <c r="J563" i="11" s="1"/>
  <c r="P562" i="11"/>
  <c r="J562" i="11"/>
  <c r="I562" i="11"/>
  <c r="P561" i="11"/>
  <c r="I561" i="11"/>
  <c r="J561" i="11" s="1"/>
  <c r="P560" i="11"/>
  <c r="J560" i="11"/>
  <c r="I560" i="11"/>
  <c r="P559" i="11"/>
  <c r="I559" i="11"/>
  <c r="J559" i="11" s="1"/>
  <c r="P558" i="11"/>
  <c r="J558" i="11"/>
  <c r="I558" i="11"/>
  <c r="P557" i="11"/>
  <c r="I557" i="11"/>
  <c r="J557" i="11" s="1"/>
  <c r="P556" i="11"/>
  <c r="J556" i="11"/>
  <c r="I556" i="11"/>
  <c r="P555" i="11"/>
  <c r="I555" i="11"/>
  <c r="J555" i="11" s="1"/>
  <c r="P554" i="11"/>
  <c r="J554" i="11"/>
  <c r="I554" i="11"/>
  <c r="P553" i="11"/>
  <c r="I553" i="11"/>
  <c r="J553" i="11" s="1"/>
  <c r="P552" i="11"/>
  <c r="J552" i="11"/>
  <c r="I552" i="11"/>
  <c r="P551" i="11"/>
  <c r="I551" i="11"/>
  <c r="J551" i="11" s="1"/>
  <c r="P550" i="11"/>
  <c r="J550" i="11"/>
  <c r="I550" i="11"/>
  <c r="P549" i="11"/>
  <c r="I549" i="11"/>
  <c r="J549" i="11" s="1"/>
  <c r="P548" i="11"/>
  <c r="J548" i="11"/>
  <c r="I548" i="11"/>
  <c r="P547" i="11"/>
  <c r="I547" i="11"/>
  <c r="J547" i="11" s="1"/>
  <c r="P546" i="11"/>
  <c r="J546" i="11"/>
  <c r="I546" i="11"/>
  <c r="P545" i="11"/>
  <c r="I545" i="11"/>
  <c r="J545" i="11" s="1"/>
  <c r="P544" i="11"/>
  <c r="J544" i="11"/>
  <c r="I544" i="11"/>
  <c r="P543" i="11"/>
  <c r="I543" i="11"/>
  <c r="J543" i="11" s="1"/>
  <c r="P542" i="11"/>
  <c r="J542" i="11"/>
  <c r="I542" i="11"/>
  <c r="P541" i="11"/>
  <c r="I541" i="11"/>
  <c r="J541" i="11" s="1"/>
  <c r="P540" i="11"/>
  <c r="J540" i="11"/>
  <c r="I540" i="11"/>
  <c r="P539" i="11"/>
  <c r="I539" i="11"/>
  <c r="J539" i="11" s="1"/>
  <c r="P538" i="11"/>
  <c r="J538" i="11"/>
  <c r="I538" i="11"/>
  <c r="P537" i="11"/>
  <c r="I537" i="11"/>
  <c r="J537" i="11" s="1"/>
  <c r="P536" i="11"/>
  <c r="J536" i="11"/>
  <c r="I536" i="11"/>
  <c r="P535" i="11"/>
  <c r="I535" i="11"/>
  <c r="J535" i="11" s="1"/>
  <c r="P534" i="11"/>
  <c r="J534" i="11"/>
  <c r="I534" i="11"/>
  <c r="P533" i="11"/>
  <c r="I533" i="11"/>
  <c r="J533" i="11" s="1"/>
  <c r="P532" i="11"/>
  <c r="J532" i="11"/>
  <c r="I532" i="11"/>
  <c r="P531" i="11"/>
  <c r="I531" i="11"/>
  <c r="J531" i="11" s="1"/>
  <c r="P530" i="11"/>
  <c r="J530" i="11"/>
  <c r="I530" i="11"/>
  <c r="P529" i="11"/>
  <c r="I529" i="11"/>
  <c r="J529" i="11" s="1"/>
  <c r="P528" i="11"/>
  <c r="J528" i="11"/>
  <c r="I528" i="11"/>
  <c r="P527" i="11"/>
  <c r="I527" i="11"/>
  <c r="J527" i="11" s="1"/>
  <c r="P526" i="11"/>
  <c r="J526" i="11"/>
  <c r="I526" i="11"/>
  <c r="P525" i="11"/>
  <c r="I525" i="11"/>
  <c r="J525" i="11" s="1"/>
  <c r="P524" i="11"/>
  <c r="J524" i="11"/>
  <c r="I524" i="11"/>
  <c r="P523" i="11"/>
  <c r="I523" i="11"/>
  <c r="J523" i="11" s="1"/>
  <c r="P522" i="11"/>
  <c r="J522" i="11"/>
  <c r="I522" i="11"/>
  <c r="P521" i="11"/>
  <c r="I521" i="11"/>
  <c r="J521" i="11" s="1"/>
  <c r="P520" i="11"/>
  <c r="J520" i="11"/>
  <c r="I520" i="11"/>
  <c r="P519" i="11"/>
  <c r="I519" i="11"/>
  <c r="J519" i="11" s="1"/>
  <c r="P518" i="11"/>
  <c r="J518" i="11"/>
  <c r="I518" i="11"/>
  <c r="P517" i="11"/>
  <c r="I517" i="11"/>
  <c r="J517" i="11" s="1"/>
  <c r="P516" i="11"/>
  <c r="J516" i="11"/>
  <c r="I516" i="11"/>
  <c r="P515" i="11"/>
  <c r="I515" i="11"/>
  <c r="J515" i="11" s="1"/>
  <c r="P514" i="11"/>
  <c r="J514" i="11"/>
  <c r="I514" i="11"/>
  <c r="P513" i="11"/>
  <c r="I513" i="11"/>
  <c r="J513" i="11" s="1"/>
  <c r="P512" i="11"/>
  <c r="J512" i="11"/>
  <c r="I512" i="11"/>
  <c r="P511" i="11"/>
  <c r="I511" i="11"/>
  <c r="J511" i="11" s="1"/>
  <c r="P510" i="11"/>
  <c r="J510" i="11"/>
  <c r="I510" i="11"/>
  <c r="P509" i="11"/>
  <c r="I509" i="11"/>
  <c r="J509" i="11" s="1"/>
  <c r="P508" i="11"/>
  <c r="J508" i="11"/>
  <c r="I508" i="11"/>
  <c r="P507" i="11"/>
  <c r="I507" i="11"/>
  <c r="J507" i="11" s="1"/>
  <c r="P506" i="11"/>
  <c r="J506" i="11"/>
  <c r="I506" i="11"/>
  <c r="P505" i="11"/>
  <c r="I505" i="11"/>
  <c r="J505" i="11" s="1"/>
  <c r="P504" i="11"/>
  <c r="J504" i="11"/>
  <c r="I504" i="11"/>
  <c r="P503" i="11"/>
  <c r="I503" i="11"/>
  <c r="J503" i="11" s="1"/>
  <c r="P502" i="11"/>
  <c r="J502" i="11"/>
  <c r="I502" i="11"/>
  <c r="P501" i="11"/>
  <c r="I501" i="11"/>
  <c r="J501" i="11" s="1"/>
  <c r="P500" i="11"/>
  <c r="J500" i="11"/>
  <c r="I500" i="11"/>
  <c r="P499" i="11"/>
  <c r="I499" i="11"/>
  <c r="J499" i="11" s="1"/>
  <c r="P498" i="11"/>
  <c r="J498" i="11"/>
  <c r="I498" i="11"/>
  <c r="P497" i="11"/>
  <c r="I497" i="11"/>
  <c r="J497" i="11" s="1"/>
  <c r="P496" i="11"/>
  <c r="J496" i="11"/>
  <c r="I496" i="11"/>
  <c r="P495" i="11"/>
  <c r="I495" i="11"/>
  <c r="J495" i="11" s="1"/>
  <c r="P494" i="11"/>
  <c r="J494" i="11"/>
  <c r="I494" i="11"/>
  <c r="P493" i="11"/>
  <c r="I493" i="11"/>
  <c r="J493" i="11" s="1"/>
  <c r="P492" i="11"/>
  <c r="J492" i="11"/>
  <c r="I492" i="11"/>
  <c r="P491" i="11"/>
  <c r="I491" i="11"/>
  <c r="J491" i="11" s="1"/>
  <c r="P490" i="11"/>
  <c r="J490" i="11"/>
  <c r="I490" i="11"/>
  <c r="P489" i="11"/>
  <c r="I489" i="11"/>
  <c r="J489" i="11" s="1"/>
  <c r="P488" i="11"/>
  <c r="J488" i="11"/>
  <c r="I488" i="11"/>
  <c r="P487" i="11"/>
  <c r="I487" i="11"/>
  <c r="J487" i="11" s="1"/>
  <c r="P486" i="11"/>
  <c r="J486" i="11"/>
  <c r="I486" i="11"/>
  <c r="P485" i="11"/>
  <c r="I485" i="11"/>
  <c r="J485" i="11" s="1"/>
  <c r="P484" i="11"/>
  <c r="J484" i="11"/>
  <c r="I484" i="11"/>
  <c r="P483" i="11"/>
  <c r="I483" i="11"/>
  <c r="J483" i="11" s="1"/>
  <c r="P482" i="11"/>
  <c r="J482" i="11"/>
  <c r="I482" i="11"/>
  <c r="P481" i="11"/>
  <c r="I481" i="11"/>
  <c r="J481" i="11" s="1"/>
  <c r="P480" i="11"/>
  <c r="J480" i="11"/>
  <c r="I480" i="11"/>
  <c r="P479" i="11"/>
  <c r="I479" i="11"/>
  <c r="J479" i="11" s="1"/>
  <c r="P478" i="11"/>
  <c r="J478" i="11"/>
  <c r="I478" i="11"/>
  <c r="P477" i="11"/>
  <c r="I477" i="11"/>
  <c r="J477" i="11" s="1"/>
  <c r="P476" i="11"/>
  <c r="J476" i="11"/>
  <c r="I476" i="11"/>
  <c r="P475" i="11"/>
  <c r="I475" i="11"/>
  <c r="J475" i="11" s="1"/>
  <c r="P474" i="11"/>
  <c r="J474" i="11"/>
  <c r="I474" i="11"/>
  <c r="P473" i="11"/>
  <c r="I473" i="11"/>
  <c r="J473" i="11" s="1"/>
  <c r="P472" i="11"/>
  <c r="J472" i="11"/>
  <c r="I472" i="11"/>
  <c r="P471" i="11"/>
  <c r="I471" i="11"/>
  <c r="J471" i="11" s="1"/>
  <c r="P470" i="11"/>
  <c r="J470" i="11"/>
  <c r="I470" i="11"/>
  <c r="P469" i="11"/>
  <c r="I469" i="11"/>
  <c r="J469" i="11" s="1"/>
  <c r="P468" i="11"/>
  <c r="J468" i="11"/>
  <c r="I468" i="11"/>
  <c r="P467" i="11"/>
  <c r="I467" i="11"/>
  <c r="J467" i="11" s="1"/>
  <c r="P466" i="11"/>
  <c r="J466" i="11"/>
  <c r="I466" i="11"/>
  <c r="P465" i="11"/>
  <c r="I465" i="11"/>
  <c r="J465" i="11" s="1"/>
  <c r="P464" i="11"/>
  <c r="J464" i="11"/>
  <c r="I464" i="11"/>
  <c r="P463" i="11"/>
  <c r="I463" i="11"/>
  <c r="J463" i="11" s="1"/>
  <c r="P462" i="11"/>
  <c r="J462" i="11"/>
  <c r="I462" i="11"/>
  <c r="P461" i="11"/>
  <c r="I461" i="11"/>
  <c r="J461" i="11" s="1"/>
  <c r="P460" i="11"/>
  <c r="J460" i="11"/>
  <c r="I460" i="11"/>
  <c r="P459" i="11"/>
  <c r="I459" i="11"/>
  <c r="J459" i="11" s="1"/>
  <c r="P458" i="11"/>
  <c r="J458" i="11"/>
  <c r="I458" i="11"/>
  <c r="P457" i="11"/>
  <c r="I457" i="11"/>
  <c r="J457" i="11" s="1"/>
  <c r="P456" i="11"/>
  <c r="J456" i="11"/>
  <c r="I456" i="11"/>
  <c r="P455" i="11"/>
  <c r="I455" i="11"/>
  <c r="J455" i="11" s="1"/>
  <c r="P454" i="11"/>
  <c r="J454" i="11"/>
  <c r="I454" i="11"/>
  <c r="P453" i="11"/>
  <c r="I453" i="11"/>
  <c r="J453" i="11" s="1"/>
  <c r="P452" i="11"/>
  <c r="J452" i="11"/>
  <c r="I452" i="11"/>
  <c r="P451" i="11"/>
  <c r="I451" i="11"/>
  <c r="J451" i="11" s="1"/>
  <c r="P450" i="11"/>
  <c r="J450" i="11"/>
  <c r="I450" i="11"/>
  <c r="P449" i="11"/>
  <c r="I449" i="11"/>
  <c r="J449" i="11" s="1"/>
  <c r="P448" i="11"/>
  <c r="J448" i="11"/>
  <c r="I448" i="11"/>
  <c r="P447" i="11"/>
  <c r="I447" i="11"/>
  <c r="J447" i="11" s="1"/>
  <c r="P446" i="11"/>
  <c r="J446" i="11"/>
  <c r="I446" i="11"/>
  <c r="P445" i="11"/>
  <c r="I445" i="11"/>
  <c r="J445" i="11" s="1"/>
  <c r="P444" i="11"/>
  <c r="J444" i="11"/>
  <c r="I444" i="11"/>
  <c r="P443" i="11"/>
  <c r="I443" i="11"/>
  <c r="J443" i="11" s="1"/>
  <c r="P442" i="11"/>
  <c r="J442" i="11"/>
  <c r="I442" i="11"/>
  <c r="P441" i="11"/>
  <c r="I441" i="11"/>
  <c r="J441" i="11" s="1"/>
  <c r="P440" i="11"/>
  <c r="J440" i="11"/>
  <c r="I440" i="11"/>
  <c r="P439" i="11"/>
  <c r="I439" i="11"/>
  <c r="J439" i="11" s="1"/>
  <c r="P438" i="11"/>
  <c r="J438" i="11"/>
  <c r="I438" i="11"/>
  <c r="P437" i="11"/>
  <c r="I437" i="11"/>
  <c r="J437" i="11" s="1"/>
  <c r="P436" i="11"/>
  <c r="J436" i="11"/>
  <c r="I436" i="11"/>
  <c r="P435" i="11"/>
  <c r="I435" i="11"/>
  <c r="J435" i="11" s="1"/>
  <c r="P434" i="11"/>
  <c r="J434" i="11"/>
  <c r="I434" i="11"/>
  <c r="P433" i="11"/>
  <c r="I433" i="11"/>
  <c r="J433" i="11" s="1"/>
  <c r="P432" i="11"/>
  <c r="J432" i="11"/>
  <c r="I432" i="11"/>
  <c r="P431" i="11"/>
  <c r="I431" i="11"/>
  <c r="J431" i="11" s="1"/>
  <c r="P430" i="11"/>
  <c r="J430" i="11"/>
  <c r="I430" i="11"/>
  <c r="P429" i="11"/>
  <c r="I429" i="11"/>
  <c r="J429" i="11" s="1"/>
  <c r="P428" i="11"/>
  <c r="J428" i="11"/>
  <c r="I428" i="11"/>
  <c r="P427" i="11"/>
  <c r="I427" i="11"/>
  <c r="J427" i="11" s="1"/>
  <c r="P426" i="11"/>
  <c r="J426" i="11"/>
  <c r="I426" i="11"/>
  <c r="P425" i="11"/>
  <c r="I425" i="11"/>
  <c r="J425" i="11" s="1"/>
  <c r="P424" i="11"/>
  <c r="J424" i="11"/>
  <c r="I424" i="11"/>
  <c r="P423" i="11"/>
  <c r="I423" i="11"/>
  <c r="J423" i="11" s="1"/>
  <c r="P422" i="11"/>
  <c r="J422" i="11"/>
  <c r="I422" i="11"/>
  <c r="P421" i="11"/>
  <c r="I421" i="11"/>
  <c r="J421" i="11" s="1"/>
  <c r="P420" i="11"/>
  <c r="J420" i="11"/>
  <c r="I420" i="11"/>
  <c r="P419" i="11"/>
  <c r="I419" i="11"/>
  <c r="J419" i="11" s="1"/>
  <c r="P418" i="11"/>
  <c r="J418" i="11"/>
  <c r="I418" i="11"/>
  <c r="P417" i="11"/>
  <c r="I417" i="11"/>
  <c r="J417" i="11" s="1"/>
  <c r="P416" i="11"/>
  <c r="J416" i="11"/>
  <c r="I416" i="11"/>
  <c r="P415" i="11"/>
  <c r="I415" i="11"/>
  <c r="J415" i="11" s="1"/>
  <c r="P414" i="11"/>
  <c r="J414" i="11"/>
  <c r="I414" i="11"/>
  <c r="P413" i="11"/>
  <c r="I413" i="11"/>
  <c r="J413" i="11" s="1"/>
  <c r="P412" i="11"/>
  <c r="J412" i="11"/>
  <c r="I412" i="11"/>
  <c r="P411" i="11"/>
  <c r="I411" i="11"/>
  <c r="J411" i="11" s="1"/>
  <c r="P410" i="11"/>
  <c r="J410" i="11"/>
  <c r="I410" i="11"/>
  <c r="P409" i="11"/>
  <c r="I409" i="11"/>
  <c r="J409" i="11" s="1"/>
  <c r="P408" i="11"/>
  <c r="J408" i="11"/>
  <c r="I408" i="11"/>
  <c r="P407" i="11"/>
  <c r="I407" i="11"/>
  <c r="J407" i="11" s="1"/>
  <c r="P406" i="11"/>
  <c r="J406" i="11"/>
  <c r="I406" i="11"/>
  <c r="P405" i="11"/>
  <c r="I405" i="11"/>
  <c r="J405" i="11" s="1"/>
  <c r="P404" i="11"/>
  <c r="J404" i="11"/>
  <c r="I404" i="11"/>
  <c r="P403" i="11"/>
  <c r="I403" i="11"/>
  <c r="J403" i="11" s="1"/>
  <c r="P402" i="11"/>
  <c r="J402" i="11"/>
  <c r="I402" i="11"/>
  <c r="P401" i="11"/>
  <c r="I401" i="11"/>
  <c r="J401" i="11" s="1"/>
  <c r="P400" i="11"/>
  <c r="J400" i="11"/>
  <c r="I400" i="11"/>
  <c r="P399" i="11"/>
  <c r="I399" i="11"/>
  <c r="J399" i="11" s="1"/>
  <c r="P398" i="11"/>
  <c r="J398" i="11"/>
  <c r="I398" i="11"/>
  <c r="P397" i="11"/>
  <c r="I397" i="11"/>
  <c r="J397" i="11" s="1"/>
  <c r="P396" i="11"/>
  <c r="J396" i="11"/>
  <c r="I396" i="11"/>
  <c r="P395" i="11"/>
  <c r="I395" i="11"/>
  <c r="J395" i="11" s="1"/>
  <c r="P394" i="11"/>
  <c r="J394" i="11"/>
  <c r="I394" i="11"/>
  <c r="P393" i="11"/>
  <c r="I393" i="11"/>
  <c r="J393" i="11" s="1"/>
  <c r="P392" i="11"/>
  <c r="J392" i="11"/>
  <c r="I392" i="11"/>
  <c r="P391" i="11"/>
  <c r="I391" i="11"/>
  <c r="J391" i="11" s="1"/>
  <c r="P390" i="11"/>
  <c r="J390" i="11"/>
  <c r="I390" i="11"/>
  <c r="P389" i="11"/>
  <c r="I389" i="11"/>
  <c r="J389" i="11" s="1"/>
  <c r="P388" i="11"/>
  <c r="J388" i="11"/>
  <c r="I388" i="11"/>
  <c r="P387" i="11"/>
  <c r="I387" i="11"/>
  <c r="J387" i="11" s="1"/>
  <c r="P386" i="11"/>
  <c r="J386" i="11"/>
  <c r="I386" i="11"/>
  <c r="P385" i="11"/>
  <c r="I385" i="11"/>
  <c r="J385" i="11" s="1"/>
  <c r="P384" i="11"/>
  <c r="J384" i="11"/>
  <c r="I384" i="11"/>
  <c r="P383" i="11"/>
  <c r="I383" i="11"/>
  <c r="J383" i="11" s="1"/>
  <c r="P382" i="11"/>
  <c r="J382" i="11"/>
  <c r="I382" i="11"/>
  <c r="P381" i="11"/>
  <c r="I381" i="11"/>
  <c r="J381" i="11" s="1"/>
  <c r="P380" i="11"/>
  <c r="J380" i="11"/>
  <c r="I380" i="11"/>
  <c r="P379" i="11"/>
  <c r="I379" i="11"/>
  <c r="J379" i="11" s="1"/>
  <c r="P378" i="11"/>
  <c r="J378" i="11"/>
  <c r="I378" i="11"/>
  <c r="P377" i="11"/>
  <c r="I377" i="11"/>
  <c r="J377" i="11" s="1"/>
  <c r="P376" i="11"/>
  <c r="J376" i="11"/>
  <c r="I376" i="11"/>
  <c r="P375" i="11"/>
  <c r="I375" i="11"/>
  <c r="J375" i="11" s="1"/>
  <c r="P374" i="11"/>
  <c r="J374" i="11"/>
  <c r="I374" i="11"/>
  <c r="P373" i="11"/>
  <c r="I373" i="11"/>
  <c r="J373" i="11" s="1"/>
  <c r="P372" i="11"/>
  <c r="J372" i="11"/>
  <c r="I372" i="11"/>
  <c r="P371" i="11"/>
  <c r="I371" i="11"/>
  <c r="J371" i="11" s="1"/>
  <c r="P370" i="11"/>
  <c r="J370" i="11"/>
  <c r="I370" i="11"/>
  <c r="P369" i="11"/>
  <c r="I369" i="11"/>
  <c r="J369" i="11" s="1"/>
  <c r="P368" i="11"/>
  <c r="J368" i="11"/>
  <c r="I368" i="11"/>
  <c r="P367" i="11"/>
  <c r="I367" i="11"/>
  <c r="J367" i="11" s="1"/>
  <c r="P366" i="11"/>
  <c r="J366" i="11"/>
  <c r="I366" i="11"/>
  <c r="P365" i="11"/>
  <c r="I365" i="11"/>
  <c r="J365" i="11" s="1"/>
  <c r="P364" i="11"/>
  <c r="J364" i="11"/>
  <c r="I364" i="11"/>
  <c r="P363" i="11"/>
  <c r="I363" i="11"/>
  <c r="J363" i="11" s="1"/>
  <c r="P362" i="11"/>
  <c r="J362" i="11"/>
  <c r="I362" i="11"/>
  <c r="P361" i="11"/>
  <c r="I361" i="11"/>
  <c r="J361" i="11" s="1"/>
  <c r="P360" i="11"/>
  <c r="J360" i="11"/>
  <c r="I360" i="11"/>
  <c r="P359" i="11"/>
  <c r="I359" i="11"/>
  <c r="J359" i="11" s="1"/>
  <c r="P358" i="11"/>
  <c r="J358" i="11"/>
  <c r="I358" i="11"/>
  <c r="P357" i="11"/>
  <c r="I357" i="11"/>
  <c r="J357" i="11" s="1"/>
  <c r="P356" i="11"/>
  <c r="J356" i="11"/>
  <c r="I356" i="11"/>
  <c r="P355" i="11"/>
  <c r="I355" i="11"/>
  <c r="J355" i="11" s="1"/>
  <c r="P354" i="11"/>
  <c r="J354" i="11"/>
  <c r="I354" i="11"/>
  <c r="P353" i="11"/>
  <c r="I353" i="11"/>
  <c r="J353" i="11" s="1"/>
  <c r="P352" i="11"/>
  <c r="J352" i="11"/>
  <c r="I352" i="11"/>
  <c r="P351" i="11"/>
  <c r="I351" i="11"/>
  <c r="J351" i="11" s="1"/>
  <c r="P350" i="11"/>
  <c r="J350" i="11"/>
  <c r="I350" i="11"/>
  <c r="P349" i="11"/>
  <c r="I349" i="11"/>
  <c r="J349" i="11" s="1"/>
  <c r="P348" i="11"/>
  <c r="J348" i="11"/>
  <c r="I348" i="11"/>
  <c r="P347" i="11"/>
  <c r="I347" i="11"/>
  <c r="J347" i="11" s="1"/>
  <c r="P346" i="11"/>
  <c r="I346" i="11"/>
  <c r="J346" i="11" s="1"/>
  <c r="P345" i="11"/>
  <c r="I345" i="11"/>
  <c r="J345" i="11" s="1"/>
  <c r="P344" i="11"/>
  <c r="J344" i="11"/>
  <c r="I344" i="11"/>
  <c r="P343" i="11"/>
  <c r="I343" i="11"/>
  <c r="J343" i="11" s="1"/>
  <c r="P342" i="11"/>
  <c r="J342" i="11"/>
  <c r="I342" i="11"/>
  <c r="P341" i="11"/>
  <c r="I341" i="11"/>
  <c r="J341" i="11" s="1"/>
  <c r="P340" i="11"/>
  <c r="J340" i="11"/>
  <c r="I340" i="11"/>
  <c r="P339" i="11"/>
  <c r="I339" i="11"/>
  <c r="J339" i="11" s="1"/>
  <c r="P338" i="11"/>
  <c r="J338" i="11"/>
  <c r="I338" i="11"/>
  <c r="P337" i="11"/>
  <c r="I337" i="11"/>
  <c r="J337" i="11" s="1"/>
  <c r="P336" i="11"/>
  <c r="J336" i="11"/>
  <c r="I336" i="11"/>
  <c r="P335" i="11"/>
  <c r="I335" i="11"/>
  <c r="J335" i="11" s="1"/>
  <c r="P334" i="11"/>
  <c r="J334" i="11"/>
  <c r="I334" i="11"/>
  <c r="P333" i="11"/>
  <c r="I333" i="11"/>
  <c r="J333" i="11" s="1"/>
  <c r="P332" i="11"/>
  <c r="J332" i="11"/>
  <c r="I332" i="11"/>
  <c r="P331" i="11"/>
  <c r="I331" i="11"/>
  <c r="J331" i="11" s="1"/>
  <c r="P330" i="11"/>
  <c r="J330" i="11"/>
  <c r="I330" i="11"/>
  <c r="P329" i="11"/>
  <c r="I329" i="11"/>
  <c r="J329" i="11" s="1"/>
  <c r="P328" i="11"/>
  <c r="J328" i="11"/>
  <c r="I328" i="11"/>
  <c r="P327" i="11"/>
  <c r="I327" i="11"/>
  <c r="J327" i="11" s="1"/>
  <c r="P326" i="11"/>
  <c r="J326" i="11"/>
  <c r="I326" i="11"/>
  <c r="P325" i="11"/>
  <c r="I325" i="11"/>
  <c r="J325" i="11" s="1"/>
  <c r="P324" i="11"/>
  <c r="J324" i="11"/>
  <c r="I324" i="11"/>
  <c r="P323" i="11"/>
  <c r="I323" i="11"/>
  <c r="J323" i="11" s="1"/>
  <c r="P322" i="11"/>
  <c r="J322" i="11"/>
  <c r="I322" i="11"/>
  <c r="P321" i="11"/>
  <c r="I321" i="11"/>
  <c r="J321" i="11" s="1"/>
  <c r="P320" i="11"/>
  <c r="J320" i="11"/>
  <c r="I320" i="11"/>
  <c r="P319" i="11"/>
  <c r="I319" i="11"/>
  <c r="J319" i="11" s="1"/>
  <c r="P318" i="11"/>
  <c r="J318" i="11"/>
  <c r="I318" i="11"/>
  <c r="P317" i="11"/>
  <c r="I317" i="11"/>
  <c r="J317" i="11" s="1"/>
  <c r="P316" i="11"/>
  <c r="J316" i="11"/>
  <c r="I316" i="11"/>
  <c r="P315" i="11"/>
  <c r="I315" i="11"/>
  <c r="J315" i="11" s="1"/>
  <c r="P314" i="11"/>
  <c r="J314" i="11"/>
  <c r="I314" i="11"/>
  <c r="P313" i="11"/>
  <c r="I313" i="11"/>
  <c r="J313" i="11" s="1"/>
  <c r="P312" i="11"/>
  <c r="J312" i="11"/>
  <c r="I312" i="11"/>
  <c r="P311" i="11"/>
  <c r="I311" i="11"/>
  <c r="J311" i="11" s="1"/>
  <c r="P310" i="11"/>
  <c r="J310" i="11"/>
  <c r="I310" i="11"/>
  <c r="P309" i="11"/>
  <c r="I309" i="11"/>
  <c r="J309" i="11" s="1"/>
  <c r="P308" i="11"/>
  <c r="J308" i="11"/>
  <c r="I308" i="11"/>
  <c r="P307" i="11"/>
  <c r="I307" i="11"/>
  <c r="J307" i="11" s="1"/>
  <c r="P306" i="11"/>
  <c r="J306" i="11"/>
  <c r="I306" i="11"/>
  <c r="P305" i="11"/>
  <c r="I305" i="11"/>
  <c r="J305" i="11" s="1"/>
  <c r="P304" i="11"/>
  <c r="J304" i="11"/>
  <c r="I304" i="11"/>
  <c r="P303" i="11"/>
  <c r="I303" i="11"/>
  <c r="J303" i="11" s="1"/>
  <c r="P302" i="11"/>
  <c r="J302" i="11"/>
  <c r="I302" i="11"/>
  <c r="P301" i="11"/>
  <c r="I301" i="11"/>
  <c r="J301" i="11" s="1"/>
  <c r="P300" i="11"/>
  <c r="J300" i="11"/>
  <c r="I300" i="11"/>
  <c r="P299" i="11"/>
  <c r="I299" i="11"/>
  <c r="J299" i="11" s="1"/>
  <c r="P298" i="11"/>
  <c r="I298" i="11"/>
  <c r="J298" i="11" s="1"/>
  <c r="P297" i="11"/>
  <c r="I297" i="11"/>
  <c r="J297" i="11" s="1"/>
  <c r="P296" i="11"/>
  <c r="I296" i="11"/>
  <c r="J296" i="11" s="1"/>
  <c r="P295" i="11"/>
  <c r="I295" i="11"/>
  <c r="J295" i="11" s="1"/>
  <c r="P294" i="11"/>
  <c r="I294" i="11"/>
  <c r="J294" i="11" s="1"/>
  <c r="P293" i="11"/>
  <c r="I293" i="11"/>
  <c r="J293" i="11" s="1"/>
  <c r="P292" i="11"/>
  <c r="I292" i="11"/>
  <c r="J292" i="11" s="1"/>
  <c r="P291" i="11"/>
  <c r="I291" i="11"/>
  <c r="J291" i="11" s="1"/>
  <c r="P290" i="11"/>
  <c r="I290" i="11"/>
  <c r="J290" i="11" s="1"/>
  <c r="P289" i="11"/>
  <c r="I289" i="11"/>
  <c r="J289" i="11" s="1"/>
  <c r="P288" i="11"/>
  <c r="I288" i="11"/>
  <c r="J288" i="11" s="1"/>
  <c r="P287" i="11"/>
  <c r="I287" i="11"/>
  <c r="J287" i="11" s="1"/>
  <c r="P286" i="11"/>
  <c r="I286" i="11"/>
  <c r="J286" i="11" s="1"/>
  <c r="P285" i="11"/>
  <c r="I285" i="11"/>
  <c r="J285" i="11" s="1"/>
  <c r="P284" i="11"/>
  <c r="I284" i="11"/>
  <c r="J284" i="11" s="1"/>
  <c r="P283" i="11"/>
  <c r="I283" i="11"/>
  <c r="J283" i="11" s="1"/>
  <c r="P282" i="11"/>
  <c r="I282" i="11"/>
  <c r="J282" i="11" s="1"/>
  <c r="P281" i="11"/>
  <c r="I281" i="11"/>
  <c r="J281" i="11" s="1"/>
  <c r="P280" i="11"/>
  <c r="I280" i="11"/>
  <c r="J280" i="11" s="1"/>
  <c r="P279" i="11"/>
  <c r="I279" i="11"/>
  <c r="J279" i="11" s="1"/>
  <c r="P278" i="11"/>
  <c r="I278" i="11"/>
  <c r="J278" i="11" s="1"/>
  <c r="P277" i="11"/>
  <c r="I277" i="11"/>
  <c r="J277" i="11" s="1"/>
  <c r="P276" i="11"/>
  <c r="I276" i="11"/>
  <c r="J276" i="11" s="1"/>
  <c r="P275" i="11"/>
  <c r="I275" i="11"/>
  <c r="J275" i="11" s="1"/>
  <c r="P274" i="11"/>
  <c r="I274" i="11"/>
  <c r="J274" i="11" s="1"/>
  <c r="P273" i="11"/>
  <c r="I273" i="11"/>
  <c r="J273" i="11" s="1"/>
  <c r="P272" i="11"/>
  <c r="I272" i="11"/>
  <c r="J272" i="11" s="1"/>
  <c r="P271" i="11"/>
  <c r="I271" i="11"/>
  <c r="J271" i="11" s="1"/>
  <c r="P270" i="11"/>
  <c r="I270" i="11"/>
  <c r="J270" i="11" s="1"/>
  <c r="P269" i="11"/>
  <c r="I269" i="11"/>
  <c r="J269" i="11" s="1"/>
  <c r="P268" i="11"/>
  <c r="I268" i="11"/>
  <c r="J268" i="11" s="1"/>
  <c r="P267" i="11"/>
  <c r="I267" i="11"/>
  <c r="J267" i="11" s="1"/>
  <c r="P266" i="11"/>
  <c r="I266" i="11"/>
  <c r="J266" i="11" s="1"/>
  <c r="P265" i="11"/>
  <c r="I265" i="11"/>
  <c r="J265" i="11" s="1"/>
  <c r="P264" i="11"/>
  <c r="I264" i="11"/>
  <c r="J264" i="11" s="1"/>
  <c r="P263" i="11"/>
  <c r="I263" i="11"/>
  <c r="J263" i="11" s="1"/>
  <c r="P262" i="11"/>
  <c r="I262" i="11"/>
  <c r="J262" i="11" s="1"/>
  <c r="P261" i="11"/>
  <c r="I261" i="11"/>
  <c r="J261" i="11" s="1"/>
  <c r="P260" i="11"/>
  <c r="I260" i="11"/>
  <c r="J260" i="11" s="1"/>
  <c r="P259" i="11"/>
  <c r="J259" i="11"/>
  <c r="I259" i="11"/>
  <c r="P258" i="11"/>
  <c r="I258" i="11"/>
  <c r="J258" i="11" s="1"/>
  <c r="P257" i="11"/>
  <c r="J257" i="11"/>
  <c r="I257" i="11"/>
  <c r="P256" i="11"/>
  <c r="I256" i="11"/>
  <c r="J256" i="11" s="1"/>
  <c r="P255" i="11"/>
  <c r="J255" i="11"/>
  <c r="I255" i="11"/>
  <c r="P254" i="11"/>
  <c r="I254" i="11"/>
  <c r="J254" i="11" s="1"/>
  <c r="P253" i="11"/>
  <c r="J253" i="11"/>
  <c r="I253" i="11"/>
  <c r="P252" i="11"/>
  <c r="I252" i="11"/>
  <c r="J252" i="11" s="1"/>
  <c r="P251" i="11"/>
  <c r="J251" i="11"/>
  <c r="I251" i="11"/>
  <c r="P250" i="11"/>
  <c r="I250" i="11"/>
  <c r="J250" i="11" s="1"/>
  <c r="P249" i="11"/>
  <c r="J249" i="11"/>
  <c r="I249" i="11"/>
  <c r="P248" i="11"/>
  <c r="I248" i="11"/>
  <c r="J248" i="11" s="1"/>
  <c r="P247" i="11"/>
  <c r="J247" i="11"/>
  <c r="I247" i="11"/>
  <c r="P246" i="11"/>
  <c r="I246" i="11"/>
  <c r="J246" i="11" s="1"/>
  <c r="P245" i="11"/>
  <c r="J245" i="11"/>
  <c r="I245" i="11"/>
  <c r="P244" i="11"/>
  <c r="I244" i="11"/>
  <c r="J244" i="11" s="1"/>
  <c r="P243" i="11"/>
  <c r="J243" i="11"/>
  <c r="I243" i="11"/>
  <c r="P242" i="11"/>
  <c r="I242" i="11"/>
  <c r="J242" i="11" s="1"/>
  <c r="P241" i="11"/>
  <c r="J241" i="11"/>
  <c r="I241" i="11"/>
  <c r="P240" i="11"/>
  <c r="I240" i="11"/>
  <c r="J240" i="11" s="1"/>
  <c r="P239" i="11"/>
  <c r="J239" i="11"/>
  <c r="I239" i="11"/>
  <c r="P238" i="11"/>
  <c r="I238" i="11"/>
  <c r="J238" i="11" s="1"/>
  <c r="P237" i="11"/>
  <c r="J237" i="11"/>
  <c r="I237" i="11"/>
  <c r="P236" i="11"/>
  <c r="I236" i="11"/>
  <c r="J236" i="11" s="1"/>
  <c r="P235" i="11"/>
  <c r="J235" i="11"/>
  <c r="I235" i="11"/>
  <c r="P234" i="11"/>
  <c r="I234" i="11"/>
  <c r="J234" i="11" s="1"/>
  <c r="P233" i="11"/>
  <c r="J233" i="11"/>
  <c r="I233" i="11"/>
  <c r="P232" i="11"/>
  <c r="I232" i="11"/>
  <c r="J232" i="11" s="1"/>
  <c r="P231" i="11"/>
  <c r="J231" i="11"/>
  <c r="I231" i="11"/>
  <c r="P230" i="11"/>
  <c r="I230" i="11"/>
  <c r="J230" i="11" s="1"/>
  <c r="P229" i="11"/>
  <c r="J229" i="11"/>
  <c r="I229" i="11"/>
  <c r="P228" i="11"/>
  <c r="I228" i="11"/>
  <c r="J228" i="11" s="1"/>
  <c r="P227" i="11"/>
  <c r="J227" i="11"/>
  <c r="I227" i="11"/>
  <c r="P226" i="11"/>
  <c r="I226" i="11"/>
  <c r="J226" i="11" s="1"/>
  <c r="P225" i="11"/>
  <c r="J225" i="11"/>
  <c r="I225" i="11"/>
  <c r="P224" i="11"/>
  <c r="I224" i="11"/>
  <c r="J224" i="11" s="1"/>
  <c r="P223" i="11"/>
  <c r="J223" i="11"/>
  <c r="I223" i="11"/>
  <c r="P222" i="11"/>
  <c r="I222" i="11"/>
  <c r="J222" i="11" s="1"/>
  <c r="P221" i="11"/>
  <c r="J221" i="11"/>
  <c r="I221" i="11"/>
  <c r="P220" i="11"/>
  <c r="I220" i="11"/>
  <c r="J220" i="11" s="1"/>
  <c r="P219" i="11"/>
  <c r="J219" i="11"/>
  <c r="I219" i="11"/>
  <c r="P218" i="11"/>
  <c r="I218" i="11"/>
  <c r="J218" i="11" s="1"/>
  <c r="P217" i="11"/>
  <c r="J217" i="11"/>
  <c r="I217" i="11"/>
  <c r="P216" i="11"/>
  <c r="I216" i="11"/>
  <c r="J216" i="11" s="1"/>
  <c r="P215" i="11"/>
  <c r="J215" i="11"/>
  <c r="I215" i="11"/>
  <c r="P214" i="11"/>
  <c r="I214" i="11"/>
  <c r="J214" i="11" s="1"/>
  <c r="P213" i="11"/>
  <c r="J213" i="11"/>
  <c r="I213" i="11"/>
  <c r="P212" i="11"/>
  <c r="I212" i="11"/>
  <c r="J212" i="11" s="1"/>
  <c r="P211" i="11"/>
  <c r="J211" i="11"/>
  <c r="I211" i="11"/>
  <c r="P210" i="11"/>
  <c r="I210" i="11"/>
  <c r="J210" i="11" s="1"/>
  <c r="P209" i="11"/>
  <c r="J209" i="11"/>
  <c r="I209" i="11"/>
  <c r="P208" i="11"/>
  <c r="I208" i="11"/>
  <c r="J208" i="11" s="1"/>
  <c r="P207" i="11"/>
  <c r="J207" i="11"/>
  <c r="I207" i="11"/>
  <c r="P206" i="11"/>
  <c r="I206" i="11"/>
  <c r="J206" i="11" s="1"/>
  <c r="P205" i="11"/>
  <c r="J205" i="11"/>
  <c r="I205" i="11"/>
  <c r="P204" i="11"/>
  <c r="I204" i="11"/>
  <c r="J204" i="11" s="1"/>
  <c r="P203" i="11"/>
  <c r="J203" i="11"/>
  <c r="I203" i="11"/>
  <c r="P202" i="11"/>
  <c r="I202" i="11"/>
  <c r="J202" i="11" s="1"/>
  <c r="P201" i="11"/>
  <c r="J201" i="11"/>
  <c r="I201" i="11"/>
  <c r="P200" i="11"/>
  <c r="I200" i="11"/>
  <c r="J200" i="11" s="1"/>
  <c r="P199" i="11"/>
  <c r="J199" i="11"/>
  <c r="I199" i="11"/>
  <c r="P198" i="11"/>
  <c r="I198" i="11"/>
  <c r="J198" i="11" s="1"/>
  <c r="P197" i="11"/>
  <c r="J197" i="11"/>
  <c r="I197" i="11"/>
  <c r="P196" i="11"/>
  <c r="I196" i="11"/>
  <c r="J196" i="11" s="1"/>
  <c r="P195" i="11"/>
  <c r="J195" i="11"/>
  <c r="I195" i="11"/>
  <c r="P194" i="11"/>
  <c r="I194" i="11"/>
  <c r="J194" i="11" s="1"/>
  <c r="P193" i="11"/>
  <c r="J193" i="11"/>
  <c r="I193" i="11"/>
  <c r="P192" i="11"/>
  <c r="I192" i="11"/>
  <c r="J192" i="11" s="1"/>
  <c r="P191" i="11"/>
  <c r="J191" i="11"/>
  <c r="I191" i="11"/>
  <c r="P190" i="11"/>
  <c r="I190" i="11"/>
  <c r="J190" i="11" s="1"/>
  <c r="P189" i="11"/>
  <c r="J189" i="11"/>
  <c r="I189" i="11"/>
  <c r="P188" i="11"/>
  <c r="I188" i="11"/>
  <c r="J188" i="11" s="1"/>
  <c r="P187" i="11"/>
  <c r="J187" i="11"/>
  <c r="I187" i="11"/>
  <c r="P186" i="11"/>
  <c r="I186" i="11"/>
  <c r="J186" i="11" s="1"/>
  <c r="P185" i="11"/>
  <c r="J185" i="11"/>
  <c r="I185" i="11"/>
  <c r="P184" i="11"/>
  <c r="I184" i="11"/>
  <c r="J184" i="11" s="1"/>
  <c r="P183" i="11"/>
  <c r="J183" i="11"/>
  <c r="I183" i="11"/>
  <c r="P182" i="11"/>
  <c r="I182" i="11"/>
  <c r="J182" i="11" s="1"/>
  <c r="P181" i="11"/>
  <c r="J181" i="11"/>
  <c r="I181" i="11"/>
  <c r="P180" i="11"/>
  <c r="I180" i="11"/>
  <c r="J180" i="11" s="1"/>
  <c r="P179" i="11"/>
  <c r="J179" i="11"/>
  <c r="I179" i="11"/>
  <c r="P178" i="11"/>
  <c r="I178" i="11"/>
  <c r="J178" i="11" s="1"/>
  <c r="P177" i="11"/>
  <c r="J177" i="11"/>
  <c r="I177" i="11"/>
  <c r="P176" i="11"/>
  <c r="I176" i="11"/>
  <c r="J176" i="11" s="1"/>
  <c r="P175" i="11"/>
  <c r="J175" i="11"/>
  <c r="I175" i="11"/>
  <c r="P174" i="11"/>
  <c r="I174" i="11"/>
  <c r="J174" i="11" s="1"/>
  <c r="P173" i="11"/>
  <c r="J173" i="11"/>
  <c r="I173" i="11"/>
  <c r="P172" i="11"/>
  <c r="I172" i="11"/>
  <c r="J172" i="11" s="1"/>
  <c r="P171" i="11"/>
  <c r="J171" i="11"/>
  <c r="I171" i="11"/>
  <c r="P170" i="11"/>
  <c r="I170" i="11"/>
  <c r="J170" i="11" s="1"/>
  <c r="P169" i="11"/>
  <c r="J169" i="11"/>
  <c r="I169" i="11"/>
  <c r="P168" i="11"/>
  <c r="I168" i="11"/>
  <c r="J168" i="11" s="1"/>
  <c r="P167" i="11"/>
  <c r="J167" i="11"/>
  <c r="I167" i="11"/>
  <c r="P166" i="11"/>
  <c r="I166" i="11"/>
  <c r="J166" i="11" s="1"/>
  <c r="P165" i="11"/>
  <c r="J165" i="11"/>
  <c r="I165" i="11"/>
  <c r="P164" i="11"/>
  <c r="I164" i="11"/>
  <c r="J164" i="11" s="1"/>
  <c r="P163" i="11"/>
  <c r="J163" i="11"/>
  <c r="I163" i="11"/>
  <c r="P162" i="11"/>
  <c r="I162" i="11"/>
  <c r="J162" i="11" s="1"/>
  <c r="P161" i="11"/>
  <c r="J161" i="11"/>
  <c r="I161" i="11"/>
  <c r="P160" i="11"/>
  <c r="I160" i="11"/>
  <c r="J160" i="11" s="1"/>
  <c r="P159" i="11"/>
  <c r="J159" i="11"/>
  <c r="I159" i="11"/>
  <c r="P158" i="11"/>
  <c r="I158" i="11"/>
  <c r="J158" i="11" s="1"/>
  <c r="P157" i="11"/>
  <c r="J157" i="11"/>
  <c r="I157" i="11"/>
  <c r="P156" i="11"/>
  <c r="I156" i="11"/>
  <c r="J156" i="11" s="1"/>
  <c r="P155" i="11"/>
  <c r="J155" i="11"/>
  <c r="I155" i="11"/>
  <c r="P154" i="11"/>
  <c r="I154" i="11"/>
  <c r="J154" i="11" s="1"/>
  <c r="P153" i="11"/>
  <c r="J153" i="11"/>
  <c r="I153" i="11"/>
  <c r="P152" i="11"/>
  <c r="I152" i="11"/>
  <c r="J152" i="11" s="1"/>
  <c r="P151" i="11"/>
  <c r="J151" i="11"/>
  <c r="I151" i="11"/>
  <c r="P150" i="11"/>
  <c r="I150" i="11"/>
  <c r="J150" i="11" s="1"/>
  <c r="P149" i="11"/>
  <c r="J149" i="11"/>
  <c r="I149" i="11"/>
  <c r="P148" i="11"/>
  <c r="I148" i="11"/>
  <c r="J148" i="11" s="1"/>
  <c r="P147" i="11"/>
  <c r="J147" i="11"/>
  <c r="I147" i="11"/>
  <c r="P146" i="11"/>
  <c r="I146" i="11"/>
  <c r="J146" i="11" s="1"/>
  <c r="P145" i="11"/>
  <c r="J145" i="11"/>
  <c r="I145" i="11"/>
  <c r="P144" i="11"/>
  <c r="I144" i="11"/>
  <c r="J144" i="11" s="1"/>
  <c r="P143" i="11"/>
  <c r="J143" i="11"/>
  <c r="I143" i="11"/>
  <c r="P142" i="11"/>
  <c r="I142" i="11"/>
  <c r="J142" i="11" s="1"/>
  <c r="P141" i="11"/>
  <c r="J141" i="11"/>
  <c r="I141" i="11"/>
  <c r="P140" i="11"/>
  <c r="I140" i="11"/>
  <c r="J140" i="11" s="1"/>
  <c r="P139" i="11"/>
  <c r="J139" i="11"/>
  <c r="I139" i="11"/>
  <c r="P138" i="11"/>
  <c r="I138" i="11"/>
  <c r="J138" i="11" s="1"/>
  <c r="P137" i="11"/>
  <c r="J137" i="11"/>
  <c r="I137" i="11"/>
  <c r="P136" i="11"/>
  <c r="I136" i="11"/>
  <c r="J136" i="11" s="1"/>
  <c r="P135" i="11"/>
  <c r="J135" i="11"/>
  <c r="I135" i="11"/>
  <c r="P134" i="11"/>
  <c r="I134" i="11"/>
  <c r="J134" i="11" s="1"/>
  <c r="P133" i="11"/>
  <c r="J133" i="11"/>
  <c r="I133" i="11"/>
  <c r="P132" i="11"/>
  <c r="I132" i="11"/>
  <c r="J132" i="11" s="1"/>
  <c r="P131" i="11"/>
  <c r="J131" i="11"/>
  <c r="I131" i="11"/>
  <c r="P130" i="11"/>
  <c r="I130" i="11"/>
  <c r="J130" i="11" s="1"/>
  <c r="P129" i="11"/>
  <c r="J129" i="11"/>
  <c r="I129" i="11"/>
  <c r="P128" i="11"/>
  <c r="I128" i="11"/>
  <c r="J128" i="11" s="1"/>
  <c r="P127" i="11"/>
  <c r="J127" i="11"/>
  <c r="I127" i="11"/>
  <c r="P126" i="11"/>
  <c r="I126" i="11"/>
  <c r="J126" i="11" s="1"/>
  <c r="P125" i="11"/>
  <c r="J125" i="11"/>
  <c r="I125" i="11"/>
  <c r="P124" i="11"/>
  <c r="I124" i="11"/>
  <c r="J124" i="11" s="1"/>
  <c r="P123" i="11"/>
  <c r="J123" i="11"/>
  <c r="I123" i="11"/>
  <c r="P122" i="11"/>
  <c r="I122" i="11"/>
  <c r="J122" i="11" s="1"/>
  <c r="P121" i="11"/>
  <c r="J121" i="11"/>
  <c r="I121" i="11"/>
  <c r="P120" i="11"/>
  <c r="I120" i="11"/>
  <c r="J120" i="11" s="1"/>
  <c r="P119" i="11"/>
  <c r="J119" i="11"/>
  <c r="I119" i="11"/>
  <c r="P118" i="11"/>
  <c r="I118" i="11"/>
  <c r="J118" i="11" s="1"/>
  <c r="P117" i="11"/>
  <c r="J117" i="11"/>
  <c r="I117" i="11"/>
  <c r="P116" i="11"/>
  <c r="I116" i="11"/>
  <c r="J116" i="11" s="1"/>
  <c r="P115" i="11"/>
  <c r="J115" i="11"/>
  <c r="I115" i="11"/>
  <c r="P114" i="11"/>
  <c r="I114" i="11"/>
  <c r="J114" i="11" s="1"/>
  <c r="P113" i="11"/>
  <c r="J113" i="11"/>
  <c r="I113" i="11"/>
  <c r="P112" i="11"/>
  <c r="I112" i="11"/>
  <c r="J112" i="11" s="1"/>
  <c r="P111" i="11"/>
  <c r="J111" i="11"/>
  <c r="I111" i="11"/>
  <c r="P110" i="11"/>
  <c r="I110" i="11"/>
  <c r="J110" i="11" s="1"/>
  <c r="P109" i="11"/>
  <c r="J109" i="11"/>
  <c r="I109" i="11"/>
  <c r="P108" i="11"/>
  <c r="I108" i="11"/>
  <c r="J108" i="11" s="1"/>
  <c r="P107" i="11"/>
  <c r="J107" i="11"/>
  <c r="I107" i="11"/>
  <c r="P106" i="11"/>
  <c r="I106" i="11"/>
  <c r="J106" i="11" s="1"/>
  <c r="P105" i="11"/>
  <c r="J105" i="11"/>
  <c r="I105" i="11"/>
  <c r="P104" i="11"/>
  <c r="I104" i="11"/>
  <c r="J104" i="11" s="1"/>
  <c r="P103" i="11"/>
  <c r="J103" i="11"/>
  <c r="I103" i="11"/>
  <c r="P102" i="11"/>
  <c r="I102" i="11"/>
  <c r="J102" i="11" s="1"/>
  <c r="P101" i="11"/>
  <c r="J101" i="11"/>
  <c r="I101" i="11"/>
  <c r="P100" i="11"/>
  <c r="I100" i="11"/>
  <c r="J100" i="11" s="1"/>
  <c r="P99" i="11"/>
  <c r="J99" i="11"/>
  <c r="I99" i="11"/>
  <c r="P98" i="11"/>
  <c r="I98" i="11"/>
  <c r="J98" i="11" s="1"/>
  <c r="P97" i="11"/>
  <c r="J97" i="11"/>
  <c r="I97" i="11"/>
  <c r="P96" i="11"/>
  <c r="I96" i="11"/>
  <c r="J96" i="11" s="1"/>
  <c r="P95" i="11"/>
  <c r="J95" i="11"/>
  <c r="I95" i="11"/>
  <c r="P94" i="11"/>
  <c r="I94" i="11"/>
  <c r="J94" i="11" s="1"/>
  <c r="P93" i="11"/>
  <c r="J93" i="11"/>
  <c r="I93" i="11"/>
  <c r="P92" i="11"/>
  <c r="I92" i="11"/>
  <c r="J92" i="11" s="1"/>
  <c r="P91" i="11"/>
  <c r="J91" i="11"/>
  <c r="I91" i="11"/>
  <c r="P90" i="11"/>
  <c r="I90" i="11"/>
  <c r="J90" i="11" s="1"/>
  <c r="P89" i="11"/>
  <c r="J89" i="11"/>
  <c r="I89" i="11"/>
  <c r="P88" i="11"/>
  <c r="I88" i="11"/>
  <c r="J88" i="11" s="1"/>
  <c r="P87" i="11"/>
  <c r="J87" i="11"/>
  <c r="I87" i="11"/>
  <c r="P86" i="11"/>
  <c r="I86" i="11"/>
  <c r="J86" i="11" s="1"/>
  <c r="P85" i="11"/>
  <c r="J85" i="11"/>
  <c r="I85" i="11"/>
  <c r="P84" i="11"/>
  <c r="I84" i="11"/>
  <c r="J84" i="11" s="1"/>
  <c r="P83" i="11"/>
  <c r="J83" i="11"/>
  <c r="I83" i="11"/>
  <c r="P82" i="11"/>
  <c r="I82" i="11"/>
  <c r="J82" i="11" s="1"/>
  <c r="P81" i="11"/>
  <c r="J81" i="11"/>
  <c r="I81" i="11"/>
  <c r="P80" i="11"/>
  <c r="I80" i="11"/>
  <c r="J80" i="11" s="1"/>
  <c r="P79" i="11"/>
  <c r="J79" i="11"/>
  <c r="I79" i="11"/>
  <c r="P78" i="11"/>
  <c r="I78" i="11"/>
  <c r="J78" i="11" s="1"/>
  <c r="P77" i="11"/>
  <c r="J77" i="11"/>
  <c r="I77" i="11"/>
  <c r="P76" i="11"/>
  <c r="I76" i="11"/>
  <c r="J76" i="11" s="1"/>
  <c r="P75" i="11"/>
  <c r="J75" i="11"/>
  <c r="I75" i="11"/>
  <c r="P74" i="11"/>
  <c r="I74" i="11"/>
  <c r="J74" i="11" s="1"/>
  <c r="P73" i="11"/>
  <c r="J73" i="11"/>
  <c r="I73" i="11"/>
  <c r="P72" i="11"/>
  <c r="I72" i="11"/>
  <c r="J72" i="11" s="1"/>
  <c r="P71" i="11"/>
  <c r="J71" i="11"/>
  <c r="I71" i="11"/>
  <c r="P70" i="11"/>
  <c r="I70" i="11"/>
  <c r="J70" i="11" s="1"/>
  <c r="P69" i="11"/>
  <c r="J69" i="11"/>
  <c r="I69" i="11"/>
  <c r="P68" i="11"/>
  <c r="I68" i="11"/>
  <c r="J68" i="11" s="1"/>
  <c r="P67" i="11"/>
  <c r="J67" i="11"/>
  <c r="I67" i="11"/>
  <c r="P66" i="11"/>
  <c r="I66" i="11"/>
  <c r="J66" i="11" s="1"/>
  <c r="P65" i="11"/>
  <c r="J65" i="11"/>
  <c r="I65" i="11"/>
  <c r="P64" i="11"/>
  <c r="I64" i="11"/>
  <c r="J64" i="11" s="1"/>
  <c r="P63" i="11"/>
  <c r="J63" i="11"/>
  <c r="I63" i="11"/>
  <c r="P62" i="11"/>
  <c r="I62" i="11"/>
  <c r="J62" i="11" s="1"/>
  <c r="P61" i="11"/>
  <c r="J61" i="11"/>
  <c r="I61" i="11"/>
  <c r="P60" i="11"/>
  <c r="I60" i="11"/>
  <c r="J60" i="11" s="1"/>
  <c r="P59" i="11"/>
  <c r="J59" i="11"/>
  <c r="I59" i="11"/>
  <c r="P58" i="11"/>
  <c r="I58" i="11"/>
  <c r="J58" i="11" s="1"/>
  <c r="P57" i="11"/>
  <c r="J57" i="11"/>
  <c r="I57" i="11"/>
  <c r="P56" i="11"/>
  <c r="I56" i="11"/>
  <c r="J56" i="11" s="1"/>
  <c r="P55" i="11"/>
  <c r="J55" i="11"/>
  <c r="I55" i="11"/>
  <c r="P54" i="11"/>
  <c r="I54" i="11"/>
  <c r="J54" i="11" s="1"/>
  <c r="P53" i="11"/>
  <c r="J53" i="11"/>
  <c r="I53" i="11"/>
  <c r="P52" i="11"/>
  <c r="I52" i="11"/>
  <c r="J52" i="11" s="1"/>
  <c r="P51" i="11"/>
  <c r="J51" i="11"/>
  <c r="I51" i="11"/>
  <c r="P50" i="11"/>
  <c r="I50" i="11"/>
  <c r="J50" i="11" s="1"/>
  <c r="P49" i="11"/>
  <c r="J49" i="11"/>
  <c r="I49" i="11"/>
  <c r="P48" i="11"/>
  <c r="I48" i="11"/>
  <c r="J48" i="11" s="1"/>
  <c r="P47" i="11"/>
  <c r="J47" i="11"/>
  <c r="I47" i="11"/>
  <c r="P46" i="11"/>
  <c r="I46" i="11"/>
  <c r="J46" i="11" s="1"/>
  <c r="P45" i="11"/>
  <c r="J45" i="11"/>
  <c r="I45" i="11"/>
  <c r="P44" i="11"/>
  <c r="I44" i="11"/>
  <c r="J44" i="11" s="1"/>
  <c r="P43" i="11"/>
  <c r="J43" i="11"/>
  <c r="I43" i="11"/>
  <c r="P42" i="11"/>
  <c r="I42" i="11"/>
  <c r="J42" i="11" s="1"/>
  <c r="P41" i="11"/>
  <c r="J41" i="11"/>
  <c r="I41" i="11"/>
  <c r="P40" i="11"/>
  <c r="I40" i="11"/>
  <c r="J40" i="11" s="1"/>
  <c r="P39" i="11"/>
  <c r="J39" i="11"/>
  <c r="I39" i="11"/>
  <c r="P38" i="11"/>
  <c r="I38" i="11"/>
  <c r="J38" i="11" s="1"/>
  <c r="P37" i="11"/>
  <c r="J37" i="11"/>
  <c r="I37" i="11"/>
  <c r="P36" i="11"/>
  <c r="I36" i="11"/>
  <c r="J36" i="11" s="1"/>
  <c r="P35" i="11"/>
  <c r="J35" i="11"/>
  <c r="I35" i="11"/>
  <c r="P34" i="11"/>
  <c r="I34" i="11"/>
  <c r="J34" i="11" s="1"/>
  <c r="P33" i="11"/>
  <c r="J33" i="11"/>
  <c r="I33" i="11"/>
  <c r="P32" i="11"/>
  <c r="I32" i="11"/>
  <c r="J32" i="11" s="1"/>
  <c r="P31" i="11"/>
  <c r="J31" i="11"/>
  <c r="I31" i="11"/>
  <c r="P30" i="11"/>
  <c r="I30" i="11"/>
  <c r="J30" i="11" s="1"/>
  <c r="P29" i="11"/>
  <c r="J29" i="11"/>
  <c r="I29" i="11"/>
  <c r="P28" i="11"/>
  <c r="I28" i="11"/>
  <c r="J28" i="11" s="1"/>
  <c r="P27" i="11"/>
  <c r="J27" i="11"/>
  <c r="I27" i="11"/>
  <c r="P26" i="11"/>
  <c r="I26" i="11"/>
  <c r="J26" i="11" s="1"/>
  <c r="P25" i="11"/>
  <c r="J25" i="11"/>
  <c r="I25" i="11"/>
  <c r="P24" i="11"/>
  <c r="I24" i="11"/>
  <c r="J24" i="11" s="1"/>
  <c r="P23" i="11"/>
  <c r="J23" i="11"/>
  <c r="I23" i="11"/>
  <c r="P22" i="11"/>
  <c r="I22" i="11"/>
  <c r="J22" i="11" s="1"/>
  <c r="P21" i="11"/>
  <c r="J21" i="11"/>
  <c r="I21" i="11"/>
  <c r="P20" i="11"/>
  <c r="I20" i="11"/>
  <c r="J20" i="11" s="1"/>
  <c r="P19" i="11"/>
  <c r="J19" i="11"/>
  <c r="I19" i="11"/>
  <c r="P18" i="11"/>
  <c r="I18" i="11"/>
  <c r="J18" i="11" s="1"/>
  <c r="P17" i="11"/>
  <c r="J17" i="11"/>
  <c r="I17" i="11"/>
  <c r="P16" i="11"/>
  <c r="I16" i="11"/>
  <c r="J16" i="11" s="1"/>
  <c r="P15" i="11"/>
  <c r="J15" i="11"/>
  <c r="I15" i="11"/>
  <c r="P14" i="11"/>
  <c r="I14" i="11"/>
  <c r="J14" i="11" s="1"/>
  <c r="P13" i="11"/>
  <c r="J13" i="11"/>
  <c r="I13" i="11"/>
  <c r="P12" i="11"/>
  <c r="I12" i="11"/>
  <c r="J12" i="11" s="1"/>
  <c r="P11" i="11"/>
  <c r="J11" i="11"/>
  <c r="I11" i="11"/>
  <c r="P10" i="11"/>
  <c r="I10" i="11"/>
  <c r="J10" i="11" s="1"/>
  <c r="P9" i="11"/>
  <c r="J9" i="11"/>
  <c r="I9" i="11"/>
  <c r="J4" i="11"/>
  <c r="I4" i="11"/>
  <c r="P4" i="11" s="1"/>
  <c r="F4" i="11"/>
  <c r="P3" i="11"/>
  <c r="J3" i="11"/>
  <c r="I3" i="11"/>
  <c r="F3" i="11"/>
  <c r="J2" i="11"/>
  <c r="I2" i="11"/>
  <c r="P2" i="11" s="1"/>
  <c r="F2" i="11"/>
  <c r="J1" i="11"/>
  <c r="I1" i="11"/>
  <c r="P1" i="11" s="1"/>
  <c r="F1" i="11"/>
  <c r="P758" i="10"/>
  <c r="J758" i="10"/>
  <c r="I758" i="10"/>
  <c r="P757" i="10"/>
  <c r="I757" i="10"/>
  <c r="J757" i="10" s="1"/>
  <c r="P756" i="10"/>
  <c r="J756" i="10"/>
  <c r="I756" i="10"/>
  <c r="P755" i="10"/>
  <c r="I755" i="10"/>
  <c r="J755" i="10" s="1"/>
  <c r="P754" i="10"/>
  <c r="J754" i="10"/>
  <c r="I754" i="10"/>
  <c r="P753" i="10"/>
  <c r="I753" i="10"/>
  <c r="J753" i="10" s="1"/>
  <c r="P752" i="10"/>
  <c r="J752" i="10"/>
  <c r="I752" i="10"/>
  <c r="P751" i="10"/>
  <c r="I751" i="10"/>
  <c r="J751" i="10" s="1"/>
  <c r="P750" i="10"/>
  <c r="J750" i="10"/>
  <c r="I750" i="10"/>
  <c r="P749" i="10"/>
  <c r="I749" i="10"/>
  <c r="J749" i="10" s="1"/>
  <c r="P748" i="10"/>
  <c r="J748" i="10"/>
  <c r="I748" i="10"/>
  <c r="P747" i="10"/>
  <c r="I747" i="10"/>
  <c r="J747" i="10" s="1"/>
  <c r="P746" i="10"/>
  <c r="J746" i="10"/>
  <c r="I746" i="10"/>
  <c r="P745" i="10"/>
  <c r="I745" i="10"/>
  <c r="J745" i="10" s="1"/>
  <c r="P744" i="10"/>
  <c r="J744" i="10"/>
  <c r="I744" i="10"/>
  <c r="P743" i="10"/>
  <c r="I743" i="10"/>
  <c r="J743" i="10" s="1"/>
  <c r="P742" i="10"/>
  <c r="J742" i="10"/>
  <c r="I742" i="10"/>
  <c r="P741" i="10"/>
  <c r="I741" i="10"/>
  <c r="J741" i="10" s="1"/>
  <c r="P740" i="10"/>
  <c r="J740" i="10"/>
  <c r="I740" i="10"/>
  <c r="P739" i="10"/>
  <c r="I739" i="10"/>
  <c r="J739" i="10" s="1"/>
  <c r="P738" i="10"/>
  <c r="J738" i="10"/>
  <c r="I738" i="10"/>
  <c r="P737" i="10"/>
  <c r="I737" i="10"/>
  <c r="J737" i="10" s="1"/>
  <c r="P736" i="10"/>
  <c r="J736" i="10"/>
  <c r="I736" i="10"/>
  <c r="P735" i="10"/>
  <c r="I735" i="10"/>
  <c r="J735" i="10" s="1"/>
  <c r="P734" i="10"/>
  <c r="J734" i="10"/>
  <c r="I734" i="10"/>
  <c r="P733" i="10"/>
  <c r="I733" i="10"/>
  <c r="J733" i="10" s="1"/>
  <c r="P732" i="10"/>
  <c r="J732" i="10"/>
  <c r="I732" i="10"/>
  <c r="P731" i="10"/>
  <c r="I731" i="10"/>
  <c r="J731" i="10" s="1"/>
  <c r="P730" i="10"/>
  <c r="J730" i="10"/>
  <c r="I730" i="10"/>
  <c r="P729" i="10"/>
  <c r="I729" i="10"/>
  <c r="J729" i="10" s="1"/>
  <c r="P728" i="10"/>
  <c r="J728" i="10"/>
  <c r="I728" i="10"/>
  <c r="P727" i="10"/>
  <c r="I727" i="10"/>
  <c r="J727" i="10" s="1"/>
  <c r="P726" i="10"/>
  <c r="J726" i="10"/>
  <c r="I726" i="10"/>
  <c r="P725" i="10"/>
  <c r="I725" i="10"/>
  <c r="J725" i="10" s="1"/>
  <c r="P724" i="10"/>
  <c r="J724" i="10"/>
  <c r="I724" i="10"/>
  <c r="P723" i="10"/>
  <c r="I723" i="10"/>
  <c r="J723" i="10" s="1"/>
  <c r="P722" i="10"/>
  <c r="J722" i="10"/>
  <c r="I722" i="10"/>
  <c r="P721" i="10"/>
  <c r="I721" i="10"/>
  <c r="J721" i="10" s="1"/>
  <c r="P720" i="10"/>
  <c r="J720" i="10"/>
  <c r="I720" i="10"/>
  <c r="P719" i="10"/>
  <c r="I719" i="10"/>
  <c r="J719" i="10" s="1"/>
  <c r="P718" i="10"/>
  <c r="J718" i="10"/>
  <c r="I718" i="10"/>
  <c r="P717" i="10"/>
  <c r="I717" i="10"/>
  <c r="J717" i="10" s="1"/>
  <c r="P716" i="10"/>
  <c r="J716" i="10"/>
  <c r="I716" i="10"/>
  <c r="P715" i="10"/>
  <c r="I715" i="10"/>
  <c r="J715" i="10" s="1"/>
  <c r="P714" i="10"/>
  <c r="J714" i="10"/>
  <c r="I714" i="10"/>
  <c r="P713" i="10"/>
  <c r="I713" i="10"/>
  <c r="J713" i="10" s="1"/>
  <c r="P712" i="10"/>
  <c r="J712" i="10"/>
  <c r="I712" i="10"/>
  <c r="P711" i="10"/>
  <c r="I711" i="10"/>
  <c r="J711" i="10" s="1"/>
  <c r="P710" i="10"/>
  <c r="J710" i="10"/>
  <c r="I710" i="10"/>
  <c r="P709" i="10"/>
  <c r="I709" i="10"/>
  <c r="J709" i="10" s="1"/>
  <c r="P708" i="10"/>
  <c r="J708" i="10"/>
  <c r="I708" i="10"/>
  <c r="P707" i="10"/>
  <c r="I707" i="10"/>
  <c r="J707" i="10" s="1"/>
  <c r="P706" i="10"/>
  <c r="J706" i="10"/>
  <c r="I706" i="10"/>
  <c r="P705" i="10"/>
  <c r="I705" i="10"/>
  <c r="J705" i="10" s="1"/>
  <c r="P704" i="10"/>
  <c r="J704" i="10"/>
  <c r="I704" i="10"/>
  <c r="P703" i="10"/>
  <c r="I703" i="10"/>
  <c r="J703" i="10" s="1"/>
  <c r="P702" i="10"/>
  <c r="J702" i="10"/>
  <c r="I702" i="10"/>
  <c r="P701" i="10"/>
  <c r="I701" i="10"/>
  <c r="J701" i="10" s="1"/>
  <c r="P700" i="10"/>
  <c r="J700" i="10"/>
  <c r="I700" i="10"/>
  <c r="P699" i="10"/>
  <c r="I699" i="10"/>
  <c r="J699" i="10" s="1"/>
  <c r="P698" i="10"/>
  <c r="J698" i="10"/>
  <c r="I698" i="10"/>
  <c r="P697" i="10"/>
  <c r="I697" i="10"/>
  <c r="J697" i="10" s="1"/>
  <c r="P696" i="10"/>
  <c r="J696" i="10"/>
  <c r="I696" i="10"/>
  <c r="P695" i="10"/>
  <c r="I695" i="10"/>
  <c r="J695" i="10" s="1"/>
  <c r="P694" i="10"/>
  <c r="J694" i="10"/>
  <c r="I694" i="10"/>
  <c r="P693" i="10"/>
  <c r="I693" i="10"/>
  <c r="J693" i="10" s="1"/>
  <c r="P692" i="10"/>
  <c r="J692" i="10"/>
  <c r="I692" i="10"/>
  <c r="P691" i="10"/>
  <c r="I691" i="10"/>
  <c r="J691" i="10" s="1"/>
  <c r="P690" i="10"/>
  <c r="J690" i="10"/>
  <c r="I690" i="10"/>
  <c r="P689" i="10"/>
  <c r="I689" i="10"/>
  <c r="J689" i="10" s="1"/>
  <c r="P688" i="10"/>
  <c r="J688" i="10"/>
  <c r="I688" i="10"/>
  <c r="P687" i="10"/>
  <c r="I687" i="10"/>
  <c r="J687" i="10" s="1"/>
  <c r="P686" i="10"/>
  <c r="J686" i="10"/>
  <c r="I686" i="10"/>
  <c r="P685" i="10"/>
  <c r="I685" i="10"/>
  <c r="J685" i="10" s="1"/>
  <c r="P684" i="10"/>
  <c r="J684" i="10"/>
  <c r="I684" i="10"/>
  <c r="P683" i="10"/>
  <c r="I683" i="10"/>
  <c r="J683" i="10" s="1"/>
  <c r="P682" i="10"/>
  <c r="J682" i="10"/>
  <c r="I682" i="10"/>
  <c r="P681" i="10"/>
  <c r="I681" i="10"/>
  <c r="J681" i="10" s="1"/>
  <c r="P680" i="10"/>
  <c r="J680" i="10"/>
  <c r="I680" i="10"/>
  <c r="P679" i="10"/>
  <c r="I679" i="10"/>
  <c r="J679" i="10" s="1"/>
  <c r="P678" i="10"/>
  <c r="J678" i="10"/>
  <c r="I678" i="10"/>
  <c r="P677" i="10"/>
  <c r="I677" i="10"/>
  <c r="J677" i="10" s="1"/>
  <c r="P676" i="10"/>
  <c r="J676" i="10"/>
  <c r="I676" i="10"/>
  <c r="P675" i="10"/>
  <c r="I675" i="10"/>
  <c r="J675" i="10" s="1"/>
  <c r="P674" i="10"/>
  <c r="J674" i="10"/>
  <c r="I674" i="10"/>
  <c r="P673" i="10"/>
  <c r="I673" i="10"/>
  <c r="J673" i="10" s="1"/>
  <c r="P672" i="10"/>
  <c r="J672" i="10"/>
  <c r="I672" i="10"/>
  <c r="P671" i="10"/>
  <c r="I671" i="10"/>
  <c r="J671" i="10" s="1"/>
  <c r="P670" i="10"/>
  <c r="J670" i="10"/>
  <c r="I670" i="10"/>
  <c r="P669" i="10"/>
  <c r="I669" i="10"/>
  <c r="J669" i="10" s="1"/>
  <c r="P668" i="10"/>
  <c r="J668" i="10"/>
  <c r="I668" i="10"/>
  <c r="P667" i="10"/>
  <c r="I667" i="10"/>
  <c r="J667" i="10" s="1"/>
  <c r="P666" i="10"/>
  <c r="J666" i="10"/>
  <c r="I666" i="10"/>
  <c r="P665" i="10"/>
  <c r="I665" i="10"/>
  <c r="J665" i="10" s="1"/>
  <c r="P664" i="10"/>
  <c r="J664" i="10"/>
  <c r="I664" i="10"/>
  <c r="P663" i="10"/>
  <c r="I663" i="10"/>
  <c r="J663" i="10" s="1"/>
  <c r="P662" i="10"/>
  <c r="J662" i="10"/>
  <c r="I662" i="10"/>
  <c r="P661" i="10"/>
  <c r="I661" i="10"/>
  <c r="J661" i="10" s="1"/>
  <c r="P660" i="10"/>
  <c r="J660" i="10"/>
  <c r="I660" i="10"/>
  <c r="P659" i="10"/>
  <c r="I659" i="10"/>
  <c r="J659" i="10" s="1"/>
  <c r="P658" i="10"/>
  <c r="J658" i="10"/>
  <c r="I658" i="10"/>
  <c r="P657" i="10"/>
  <c r="I657" i="10"/>
  <c r="J657" i="10" s="1"/>
  <c r="P656" i="10"/>
  <c r="J656" i="10"/>
  <c r="I656" i="10"/>
  <c r="P655" i="10"/>
  <c r="I655" i="10"/>
  <c r="J655" i="10" s="1"/>
  <c r="P654" i="10"/>
  <c r="J654" i="10"/>
  <c r="I654" i="10"/>
  <c r="P653" i="10"/>
  <c r="I653" i="10"/>
  <c r="J653" i="10" s="1"/>
  <c r="P652" i="10"/>
  <c r="J652" i="10"/>
  <c r="I652" i="10"/>
  <c r="P651" i="10"/>
  <c r="I651" i="10"/>
  <c r="J651" i="10" s="1"/>
  <c r="P650" i="10"/>
  <c r="J650" i="10"/>
  <c r="I650" i="10"/>
  <c r="P649" i="10"/>
  <c r="I649" i="10"/>
  <c r="J649" i="10" s="1"/>
  <c r="P648" i="10"/>
  <c r="J648" i="10"/>
  <c r="I648" i="10"/>
  <c r="P647" i="10"/>
  <c r="I647" i="10"/>
  <c r="J647" i="10" s="1"/>
  <c r="P646" i="10"/>
  <c r="J646" i="10"/>
  <c r="I646" i="10"/>
  <c r="P645" i="10"/>
  <c r="I645" i="10"/>
  <c r="J645" i="10" s="1"/>
  <c r="P644" i="10"/>
  <c r="J644" i="10"/>
  <c r="I644" i="10"/>
  <c r="P643" i="10"/>
  <c r="I643" i="10"/>
  <c r="J643" i="10" s="1"/>
  <c r="P642" i="10"/>
  <c r="J642" i="10"/>
  <c r="I642" i="10"/>
  <c r="P641" i="10"/>
  <c r="I641" i="10"/>
  <c r="J641" i="10" s="1"/>
  <c r="P640" i="10"/>
  <c r="J640" i="10"/>
  <c r="I640" i="10"/>
  <c r="P639" i="10"/>
  <c r="I639" i="10"/>
  <c r="J639" i="10" s="1"/>
  <c r="P638" i="10"/>
  <c r="J638" i="10"/>
  <c r="I638" i="10"/>
  <c r="P637" i="10"/>
  <c r="I637" i="10"/>
  <c r="J637" i="10" s="1"/>
  <c r="P636" i="10"/>
  <c r="J636" i="10"/>
  <c r="I636" i="10"/>
  <c r="P635" i="10"/>
  <c r="I635" i="10"/>
  <c r="J635" i="10" s="1"/>
  <c r="P634" i="10"/>
  <c r="J634" i="10"/>
  <c r="I634" i="10"/>
  <c r="P633" i="10"/>
  <c r="I633" i="10"/>
  <c r="J633" i="10" s="1"/>
  <c r="P632" i="10"/>
  <c r="J632" i="10"/>
  <c r="I632" i="10"/>
  <c r="P631" i="10"/>
  <c r="I631" i="10"/>
  <c r="J631" i="10" s="1"/>
  <c r="P630" i="10"/>
  <c r="J630" i="10"/>
  <c r="I630" i="10"/>
  <c r="P629" i="10"/>
  <c r="I629" i="10"/>
  <c r="J629" i="10" s="1"/>
  <c r="P628" i="10"/>
  <c r="J628" i="10"/>
  <c r="I628" i="10"/>
  <c r="P627" i="10"/>
  <c r="I627" i="10"/>
  <c r="J627" i="10" s="1"/>
  <c r="P626" i="10"/>
  <c r="J626" i="10"/>
  <c r="I626" i="10"/>
  <c r="P625" i="10"/>
  <c r="I625" i="10"/>
  <c r="J625" i="10" s="1"/>
  <c r="P624" i="10"/>
  <c r="J624" i="10"/>
  <c r="I624" i="10"/>
  <c r="P623" i="10"/>
  <c r="I623" i="10"/>
  <c r="J623" i="10" s="1"/>
  <c r="P622" i="10"/>
  <c r="J622" i="10"/>
  <c r="I622" i="10"/>
  <c r="P621" i="10"/>
  <c r="I621" i="10"/>
  <c r="J621" i="10" s="1"/>
  <c r="P620" i="10"/>
  <c r="J620" i="10"/>
  <c r="I620" i="10"/>
  <c r="P619" i="10"/>
  <c r="I619" i="10"/>
  <c r="J619" i="10" s="1"/>
  <c r="P618" i="10"/>
  <c r="J618" i="10"/>
  <c r="I618" i="10"/>
  <c r="P617" i="10"/>
  <c r="I617" i="10"/>
  <c r="J617" i="10" s="1"/>
  <c r="P616" i="10"/>
  <c r="J616" i="10"/>
  <c r="I616" i="10"/>
  <c r="P615" i="10"/>
  <c r="I615" i="10"/>
  <c r="J615" i="10" s="1"/>
  <c r="P614" i="10"/>
  <c r="J614" i="10"/>
  <c r="I614" i="10"/>
  <c r="P613" i="10"/>
  <c r="I613" i="10"/>
  <c r="J613" i="10" s="1"/>
  <c r="P612" i="10"/>
  <c r="J612" i="10"/>
  <c r="I612" i="10"/>
  <c r="P611" i="10"/>
  <c r="I611" i="10"/>
  <c r="J611" i="10" s="1"/>
  <c r="P610" i="10"/>
  <c r="J610" i="10"/>
  <c r="I610" i="10"/>
  <c r="P609" i="10"/>
  <c r="I609" i="10"/>
  <c r="J609" i="10" s="1"/>
  <c r="P608" i="10"/>
  <c r="J608" i="10"/>
  <c r="I608" i="10"/>
  <c r="P607" i="10"/>
  <c r="I607" i="10"/>
  <c r="J607" i="10" s="1"/>
  <c r="P606" i="10"/>
  <c r="J606" i="10"/>
  <c r="I606" i="10"/>
  <c r="P605" i="10"/>
  <c r="I605" i="10"/>
  <c r="J605" i="10" s="1"/>
  <c r="P604" i="10"/>
  <c r="J604" i="10"/>
  <c r="I604" i="10"/>
  <c r="P603" i="10"/>
  <c r="I603" i="10"/>
  <c r="J603" i="10" s="1"/>
  <c r="P602" i="10"/>
  <c r="J602" i="10"/>
  <c r="I602" i="10"/>
  <c r="P601" i="10"/>
  <c r="I601" i="10"/>
  <c r="J601" i="10" s="1"/>
  <c r="P600" i="10"/>
  <c r="J600" i="10"/>
  <c r="I600" i="10"/>
  <c r="P599" i="10"/>
  <c r="I599" i="10"/>
  <c r="J599" i="10" s="1"/>
  <c r="P598" i="10"/>
  <c r="J598" i="10"/>
  <c r="I598" i="10"/>
  <c r="P597" i="10"/>
  <c r="I597" i="10"/>
  <c r="J597" i="10" s="1"/>
  <c r="P596" i="10"/>
  <c r="J596" i="10"/>
  <c r="I596" i="10"/>
  <c r="P595" i="10"/>
  <c r="I595" i="10"/>
  <c r="J595" i="10" s="1"/>
  <c r="P594" i="10"/>
  <c r="J594" i="10"/>
  <c r="I594" i="10"/>
  <c r="P593" i="10"/>
  <c r="I593" i="10"/>
  <c r="J593" i="10" s="1"/>
  <c r="P592" i="10"/>
  <c r="J592" i="10"/>
  <c r="I592" i="10"/>
  <c r="P591" i="10"/>
  <c r="I591" i="10"/>
  <c r="J591" i="10" s="1"/>
  <c r="P590" i="10"/>
  <c r="J590" i="10"/>
  <c r="I590" i="10"/>
  <c r="P589" i="10"/>
  <c r="I589" i="10"/>
  <c r="J589" i="10" s="1"/>
  <c r="P588" i="10"/>
  <c r="J588" i="10"/>
  <c r="I588" i="10"/>
  <c r="P587" i="10"/>
  <c r="I587" i="10"/>
  <c r="J587" i="10" s="1"/>
  <c r="P586" i="10"/>
  <c r="J586" i="10"/>
  <c r="I586" i="10"/>
  <c r="P585" i="10"/>
  <c r="I585" i="10"/>
  <c r="J585" i="10" s="1"/>
  <c r="P584" i="10"/>
  <c r="J584" i="10"/>
  <c r="I584" i="10"/>
  <c r="P583" i="10"/>
  <c r="I583" i="10"/>
  <c r="J583" i="10" s="1"/>
  <c r="P582" i="10"/>
  <c r="J582" i="10"/>
  <c r="I582" i="10"/>
  <c r="P581" i="10"/>
  <c r="I581" i="10"/>
  <c r="J581" i="10" s="1"/>
  <c r="P580" i="10"/>
  <c r="J580" i="10"/>
  <c r="I580" i="10"/>
  <c r="P579" i="10"/>
  <c r="I579" i="10"/>
  <c r="J579" i="10" s="1"/>
  <c r="P578" i="10"/>
  <c r="J578" i="10"/>
  <c r="I578" i="10"/>
  <c r="P577" i="10"/>
  <c r="I577" i="10"/>
  <c r="J577" i="10" s="1"/>
  <c r="P576" i="10"/>
  <c r="J576" i="10"/>
  <c r="I576" i="10"/>
  <c r="P575" i="10"/>
  <c r="I575" i="10"/>
  <c r="J575" i="10" s="1"/>
  <c r="P574" i="10"/>
  <c r="J574" i="10"/>
  <c r="I574" i="10"/>
  <c r="P573" i="10"/>
  <c r="I573" i="10"/>
  <c r="J573" i="10" s="1"/>
  <c r="P572" i="10"/>
  <c r="J572" i="10"/>
  <c r="I572" i="10"/>
  <c r="P571" i="10"/>
  <c r="I571" i="10"/>
  <c r="J571" i="10" s="1"/>
  <c r="P570" i="10"/>
  <c r="J570" i="10"/>
  <c r="I570" i="10"/>
  <c r="P569" i="10"/>
  <c r="I569" i="10"/>
  <c r="J569" i="10" s="1"/>
  <c r="P568" i="10"/>
  <c r="J568" i="10"/>
  <c r="I568" i="10"/>
  <c r="P567" i="10"/>
  <c r="I567" i="10"/>
  <c r="J567" i="10" s="1"/>
  <c r="P566" i="10"/>
  <c r="J566" i="10"/>
  <c r="I566" i="10"/>
  <c r="P565" i="10"/>
  <c r="I565" i="10"/>
  <c r="J565" i="10" s="1"/>
  <c r="P564" i="10"/>
  <c r="J564" i="10"/>
  <c r="I564" i="10"/>
  <c r="P563" i="10"/>
  <c r="I563" i="10"/>
  <c r="J563" i="10" s="1"/>
  <c r="P562" i="10"/>
  <c r="J562" i="10"/>
  <c r="I562" i="10"/>
  <c r="P561" i="10"/>
  <c r="I561" i="10"/>
  <c r="J561" i="10" s="1"/>
  <c r="P560" i="10"/>
  <c r="J560" i="10"/>
  <c r="I560" i="10"/>
  <c r="P559" i="10"/>
  <c r="I559" i="10"/>
  <c r="J559" i="10" s="1"/>
  <c r="P558" i="10"/>
  <c r="J558" i="10"/>
  <c r="I558" i="10"/>
  <c r="P557" i="10"/>
  <c r="I557" i="10"/>
  <c r="J557" i="10" s="1"/>
  <c r="P556" i="10"/>
  <c r="J556" i="10"/>
  <c r="I556" i="10"/>
  <c r="P555" i="10"/>
  <c r="I555" i="10"/>
  <c r="J555" i="10" s="1"/>
  <c r="P554" i="10"/>
  <c r="J554" i="10"/>
  <c r="I554" i="10"/>
  <c r="P553" i="10"/>
  <c r="I553" i="10"/>
  <c r="J553" i="10" s="1"/>
  <c r="P552" i="10"/>
  <c r="J552" i="10"/>
  <c r="I552" i="10"/>
  <c r="P551" i="10"/>
  <c r="I551" i="10"/>
  <c r="J551" i="10" s="1"/>
  <c r="P550" i="10"/>
  <c r="J550" i="10"/>
  <c r="I550" i="10"/>
  <c r="P549" i="10"/>
  <c r="I549" i="10"/>
  <c r="J549" i="10" s="1"/>
  <c r="P548" i="10"/>
  <c r="J548" i="10"/>
  <c r="I548" i="10"/>
  <c r="P547" i="10"/>
  <c r="I547" i="10"/>
  <c r="J547" i="10" s="1"/>
  <c r="P546" i="10"/>
  <c r="J546" i="10"/>
  <c r="I546" i="10"/>
  <c r="P545" i="10"/>
  <c r="I545" i="10"/>
  <c r="J545" i="10" s="1"/>
  <c r="P544" i="10"/>
  <c r="J544" i="10"/>
  <c r="I544" i="10"/>
  <c r="P543" i="10"/>
  <c r="I543" i="10"/>
  <c r="J543" i="10" s="1"/>
  <c r="P542" i="10"/>
  <c r="J542" i="10"/>
  <c r="I542" i="10"/>
  <c r="P541" i="10"/>
  <c r="I541" i="10"/>
  <c r="J541" i="10" s="1"/>
  <c r="P540" i="10"/>
  <c r="J540" i="10"/>
  <c r="I540" i="10"/>
  <c r="P539" i="10"/>
  <c r="I539" i="10"/>
  <c r="J539" i="10" s="1"/>
  <c r="P538" i="10"/>
  <c r="J538" i="10"/>
  <c r="I538" i="10"/>
  <c r="P537" i="10"/>
  <c r="I537" i="10"/>
  <c r="J537" i="10" s="1"/>
  <c r="P536" i="10"/>
  <c r="J536" i="10"/>
  <c r="I536" i="10"/>
  <c r="P535" i="10"/>
  <c r="I535" i="10"/>
  <c r="J535" i="10" s="1"/>
  <c r="P534" i="10"/>
  <c r="J534" i="10"/>
  <c r="I534" i="10"/>
  <c r="P533" i="10"/>
  <c r="I533" i="10"/>
  <c r="J533" i="10" s="1"/>
  <c r="P532" i="10"/>
  <c r="J532" i="10"/>
  <c r="I532" i="10"/>
  <c r="P531" i="10"/>
  <c r="I531" i="10"/>
  <c r="J531" i="10" s="1"/>
  <c r="P530" i="10"/>
  <c r="J530" i="10"/>
  <c r="I530" i="10"/>
  <c r="P529" i="10"/>
  <c r="I529" i="10"/>
  <c r="J529" i="10" s="1"/>
  <c r="P528" i="10"/>
  <c r="J528" i="10"/>
  <c r="I528" i="10"/>
  <c r="P527" i="10"/>
  <c r="I527" i="10"/>
  <c r="J527" i="10" s="1"/>
  <c r="P526" i="10"/>
  <c r="J526" i="10"/>
  <c r="I526" i="10"/>
  <c r="P525" i="10"/>
  <c r="I525" i="10"/>
  <c r="J525" i="10" s="1"/>
  <c r="P524" i="10"/>
  <c r="J524" i="10"/>
  <c r="I524" i="10"/>
  <c r="P523" i="10"/>
  <c r="I523" i="10"/>
  <c r="J523" i="10" s="1"/>
  <c r="P522" i="10"/>
  <c r="J522" i="10"/>
  <c r="I522" i="10"/>
  <c r="P521" i="10"/>
  <c r="I521" i="10"/>
  <c r="J521" i="10" s="1"/>
  <c r="P520" i="10"/>
  <c r="J520" i="10"/>
  <c r="I520" i="10"/>
  <c r="P519" i="10"/>
  <c r="I519" i="10"/>
  <c r="J519" i="10" s="1"/>
  <c r="P518" i="10"/>
  <c r="J518" i="10"/>
  <c r="I518" i="10"/>
  <c r="P517" i="10"/>
  <c r="I517" i="10"/>
  <c r="J517" i="10" s="1"/>
  <c r="P516" i="10"/>
  <c r="J516" i="10"/>
  <c r="I516" i="10"/>
  <c r="P515" i="10"/>
  <c r="I515" i="10"/>
  <c r="J515" i="10" s="1"/>
  <c r="P514" i="10"/>
  <c r="I514" i="10"/>
  <c r="J514" i="10" s="1"/>
  <c r="P513" i="10"/>
  <c r="J513" i="10"/>
  <c r="I513" i="10"/>
  <c r="P512" i="10"/>
  <c r="J512" i="10"/>
  <c r="I512" i="10"/>
  <c r="P511" i="10"/>
  <c r="J511" i="10"/>
  <c r="I511" i="10"/>
  <c r="P510" i="10"/>
  <c r="J510" i="10"/>
  <c r="I510" i="10"/>
  <c r="P509" i="10"/>
  <c r="J509" i="10"/>
  <c r="I509" i="10"/>
  <c r="P508" i="10"/>
  <c r="J508" i="10"/>
  <c r="I508" i="10"/>
  <c r="P507" i="10"/>
  <c r="J507" i="10"/>
  <c r="I507" i="10"/>
  <c r="P506" i="10"/>
  <c r="J506" i="10"/>
  <c r="I506" i="10"/>
  <c r="P505" i="10"/>
  <c r="J505" i="10"/>
  <c r="I505" i="10"/>
  <c r="P504" i="10"/>
  <c r="I504" i="10"/>
  <c r="J504" i="10" s="1"/>
  <c r="P503" i="10"/>
  <c r="I503" i="10"/>
  <c r="J503" i="10" s="1"/>
  <c r="P502" i="10"/>
  <c r="I502" i="10"/>
  <c r="J502" i="10" s="1"/>
  <c r="P501" i="10"/>
  <c r="J501" i="10"/>
  <c r="I501" i="10"/>
  <c r="P500" i="10"/>
  <c r="I500" i="10"/>
  <c r="J500" i="10" s="1"/>
  <c r="P499" i="10"/>
  <c r="I499" i="10"/>
  <c r="J499" i="10" s="1"/>
  <c r="P498" i="10"/>
  <c r="J498" i="10"/>
  <c r="I498" i="10"/>
  <c r="P497" i="10"/>
  <c r="I497" i="10"/>
  <c r="J497" i="10" s="1"/>
  <c r="P496" i="10"/>
  <c r="J496" i="10"/>
  <c r="I496" i="10"/>
  <c r="P495" i="10"/>
  <c r="I495" i="10"/>
  <c r="J495" i="10" s="1"/>
  <c r="P494" i="10"/>
  <c r="J494" i="10"/>
  <c r="I494" i="10"/>
  <c r="P493" i="10"/>
  <c r="I493" i="10"/>
  <c r="J493" i="10" s="1"/>
  <c r="P492" i="10"/>
  <c r="J492" i="10"/>
  <c r="I492" i="10"/>
  <c r="P491" i="10"/>
  <c r="I491" i="10"/>
  <c r="J491" i="10" s="1"/>
  <c r="P490" i="10"/>
  <c r="J490" i="10"/>
  <c r="I490" i="10"/>
  <c r="P489" i="10"/>
  <c r="I489" i="10"/>
  <c r="J489" i="10" s="1"/>
  <c r="P488" i="10"/>
  <c r="J488" i="10"/>
  <c r="I488" i="10"/>
  <c r="P487" i="10"/>
  <c r="I487" i="10"/>
  <c r="J487" i="10" s="1"/>
  <c r="P486" i="10"/>
  <c r="J486" i="10"/>
  <c r="I486" i="10"/>
  <c r="P485" i="10"/>
  <c r="I485" i="10"/>
  <c r="J485" i="10" s="1"/>
  <c r="P484" i="10"/>
  <c r="J484" i="10"/>
  <c r="I484" i="10"/>
  <c r="P483" i="10"/>
  <c r="I483" i="10"/>
  <c r="J483" i="10" s="1"/>
  <c r="P482" i="10"/>
  <c r="J482" i="10"/>
  <c r="I482" i="10"/>
  <c r="P481" i="10"/>
  <c r="I481" i="10"/>
  <c r="J481" i="10" s="1"/>
  <c r="P480" i="10"/>
  <c r="J480" i="10"/>
  <c r="I480" i="10"/>
  <c r="P479" i="10"/>
  <c r="I479" i="10"/>
  <c r="J479" i="10" s="1"/>
  <c r="P478" i="10"/>
  <c r="J478" i="10"/>
  <c r="I478" i="10"/>
  <c r="P477" i="10"/>
  <c r="I477" i="10"/>
  <c r="J477" i="10" s="1"/>
  <c r="P476" i="10"/>
  <c r="J476" i="10"/>
  <c r="I476" i="10"/>
  <c r="P475" i="10"/>
  <c r="I475" i="10"/>
  <c r="J475" i="10" s="1"/>
  <c r="P474" i="10"/>
  <c r="J474" i="10"/>
  <c r="I474" i="10"/>
  <c r="P473" i="10"/>
  <c r="I473" i="10"/>
  <c r="J473" i="10" s="1"/>
  <c r="P472" i="10"/>
  <c r="J472" i="10"/>
  <c r="I472" i="10"/>
  <c r="P471" i="10"/>
  <c r="I471" i="10"/>
  <c r="J471" i="10" s="1"/>
  <c r="P470" i="10"/>
  <c r="J470" i="10"/>
  <c r="I470" i="10"/>
  <c r="P469" i="10"/>
  <c r="I469" i="10"/>
  <c r="J469" i="10" s="1"/>
  <c r="P468" i="10"/>
  <c r="J468" i="10"/>
  <c r="I468" i="10"/>
  <c r="P467" i="10"/>
  <c r="I467" i="10"/>
  <c r="J467" i="10" s="1"/>
  <c r="P466" i="10"/>
  <c r="J466" i="10"/>
  <c r="I466" i="10"/>
  <c r="P465" i="10"/>
  <c r="I465" i="10"/>
  <c r="J465" i="10" s="1"/>
  <c r="P464" i="10"/>
  <c r="J464" i="10"/>
  <c r="I464" i="10"/>
  <c r="P463" i="10"/>
  <c r="I463" i="10"/>
  <c r="J463" i="10" s="1"/>
  <c r="P462" i="10"/>
  <c r="J462" i="10"/>
  <c r="I462" i="10"/>
  <c r="P461" i="10"/>
  <c r="I461" i="10"/>
  <c r="J461" i="10" s="1"/>
  <c r="P460" i="10"/>
  <c r="J460" i="10"/>
  <c r="I460" i="10"/>
  <c r="P459" i="10"/>
  <c r="I459" i="10"/>
  <c r="J459" i="10" s="1"/>
  <c r="P458" i="10"/>
  <c r="J458" i="10"/>
  <c r="I458" i="10"/>
  <c r="P457" i="10"/>
  <c r="I457" i="10"/>
  <c r="J457" i="10" s="1"/>
  <c r="P456" i="10"/>
  <c r="J456" i="10"/>
  <c r="I456" i="10"/>
  <c r="P455" i="10"/>
  <c r="I455" i="10"/>
  <c r="J455" i="10" s="1"/>
  <c r="P454" i="10"/>
  <c r="J454" i="10"/>
  <c r="I454" i="10"/>
  <c r="P453" i="10"/>
  <c r="I453" i="10"/>
  <c r="J453" i="10" s="1"/>
  <c r="P452" i="10"/>
  <c r="J452" i="10"/>
  <c r="I452" i="10"/>
  <c r="P451" i="10"/>
  <c r="I451" i="10"/>
  <c r="J451" i="10" s="1"/>
  <c r="P450" i="10"/>
  <c r="J450" i="10"/>
  <c r="I450" i="10"/>
  <c r="P449" i="10"/>
  <c r="I449" i="10"/>
  <c r="J449" i="10" s="1"/>
  <c r="P448" i="10"/>
  <c r="J448" i="10"/>
  <c r="I448" i="10"/>
  <c r="P447" i="10"/>
  <c r="I447" i="10"/>
  <c r="J447" i="10" s="1"/>
  <c r="P446" i="10"/>
  <c r="J446" i="10"/>
  <c r="I446" i="10"/>
  <c r="P445" i="10"/>
  <c r="I445" i="10"/>
  <c r="J445" i="10" s="1"/>
  <c r="P444" i="10"/>
  <c r="J444" i="10"/>
  <c r="I444" i="10"/>
  <c r="P443" i="10"/>
  <c r="I443" i="10"/>
  <c r="J443" i="10" s="1"/>
  <c r="P442" i="10"/>
  <c r="J442" i="10"/>
  <c r="I442" i="10"/>
  <c r="P441" i="10"/>
  <c r="I441" i="10"/>
  <c r="J441" i="10" s="1"/>
  <c r="P440" i="10"/>
  <c r="J440" i="10"/>
  <c r="I440" i="10"/>
  <c r="P439" i="10"/>
  <c r="I439" i="10"/>
  <c r="J439" i="10" s="1"/>
  <c r="P438" i="10"/>
  <c r="J438" i="10"/>
  <c r="I438" i="10"/>
  <c r="P437" i="10"/>
  <c r="I437" i="10"/>
  <c r="J437" i="10" s="1"/>
  <c r="P436" i="10"/>
  <c r="J436" i="10"/>
  <c r="I436" i="10"/>
  <c r="P435" i="10"/>
  <c r="I435" i="10"/>
  <c r="J435" i="10" s="1"/>
  <c r="P434" i="10"/>
  <c r="J434" i="10"/>
  <c r="I434" i="10"/>
  <c r="P433" i="10"/>
  <c r="I433" i="10"/>
  <c r="J433" i="10" s="1"/>
  <c r="P432" i="10"/>
  <c r="J432" i="10"/>
  <c r="I432" i="10"/>
  <c r="P431" i="10"/>
  <c r="I431" i="10"/>
  <c r="J431" i="10" s="1"/>
  <c r="P430" i="10"/>
  <c r="J430" i="10"/>
  <c r="I430" i="10"/>
  <c r="P429" i="10"/>
  <c r="I429" i="10"/>
  <c r="J429" i="10" s="1"/>
  <c r="P428" i="10"/>
  <c r="J428" i="10"/>
  <c r="I428" i="10"/>
  <c r="P427" i="10"/>
  <c r="I427" i="10"/>
  <c r="J427" i="10" s="1"/>
  <c r="P426" i="10"/>
  <c r="J426" i="10"/>
  <c r="I426" i="10"/>
  <c r="P425" i="10"/>
  <c r="I425" i="10"/>
  <c r="J425" i="10" s="1"/>
  <c r="P424" i="10"/>
  <c r="J424" i="10"/>
  <c r="I424" i="10"/>
  <c r="P423" i="10"/>
  <c r="I423" i="10"/>
  <c r="J423" i="10" s="1"/>
  <c r="P422" i="10"/>
  <c r="J422" i="10"/>
  <c r="I422" i="10"/>
  <c r="P421" i="10"/>
  <c r="I421" i="10"/>
  <c r="J421" i="10" s="1"/>
  <c r="P420" i="10"/>
  <c r="J420" i="10"/>
  <c r="I420" i="10"/>
  <c r="P419" i="10"/>
  <c r="I419" i="10"/>
  <c r="J419" i="10" s="1"/>
  <c r="P418" i="10"/>
  <c r="J418" i="10"/>
  <c r="I418" i="10"/>
  <c r="P417" i="10"/>
  <c r="I417" i="10"/>
  <c r="J417" i="10" s="1"/>
  <c r="P416" i="10"/>
  <c r="J416" i="10"/>
  <c r="I416" i="10"/>
  <c r="P415" i="10"/>
  <c r="I415" i="10"/>
  <c r="J415" i="10" s="1"/>
  <c r="P414" i="10"/>
  <c r="J414" i="10"/>
  <c r="I414" i="10"/>
  <c r="P413" i="10"/>
  <c r="I413" i="10"/>
  <c r="J413" i="10" s="1"/>
  <c r="P412" i="10"/>
  <c r="J412" i="10"/>
  <c r="I412" i="10"/>
  <c r="P411" i="10"/>
  <c r="I411" i="10"/>
  <c r="J411" i="10" s="1"/>
  <c r="P410" i="10"/>
  <c r="J410" i="10"/>
  <c r="I410" i="10"/>
  <c r="P409" i="10"/>
  <c r="I409" i="10"/>
  <c r="J409" i="10" s="1"/>
  <c r="P408" i="10"/>
  <c r="J408" i="10"/>
  <c r="I408" i="10"/>
  <c r="P407" i="10"/>
  <c r="I407" i="10"/>
  <c r="J407" i="10" s="1"/>
  <c r="P406" i="10"/>
  <c r="J406" i="10"/>
  <c r="I406" i="10"/>
  <c r="P405" i="10"/>
  <c r="I405" i="10"/>
  <c r="J405" i="10" s="1"/>
  <c r="P404" i="10"/>
  <c r="J404" i="10"/>
  <c r="I404" i="10"/>
  <c r="P403" i="10"/>
  <c r="I403" i="10"/>
  <c r="J403" i="10" s="1"/>
  <c r="P402" i="10"/>
  <c r="J402" i="10"/>
  <c r="I402" i="10"/>
  <c r="P401" i="10"/>
  <c r="I401" i="10"/>
  <c r="J401" i="10" s="1"/>
  <c r="P400" i="10"/>
  <c r="J400" i="10"/>
  <c r="I400" i="10"/>
  <c r="P399" i="10"/>
  <c r="I399" i="10"/>
  <c r="J399" i="10" s="1"/>
  <c r="P398" i="10"/>
  <c r="J398" i="10"/>
  <c r="I398" i="10"/>
  <c r="P397" i="10"/>
  <c r="I397" i="10"/>
  <c r="J397" i="10" s="1"/>
  <c r="P396" i="10"/>
  <c r="J396" i="10"/>
  <c r="I396" i="10"/>
  <c r="P395" i="10"/>
  <c r="I395" i="10"/>
  <c r="J395" i="10" s="1"/>
  <c r="P394" i="10"/>
  <c r="J394" i="10"/>
  <c r="I394" i="10"/>
  <c r="P393" i="10"/>
  <c r="I393" i="10"/>
  <c r="J393" i="10" s="1"/>
  <c r="P392" i="10"/>
  <c r="J392" i="10"/>
  <c r="I392" i="10"/>
  <c r="P391" i="10"/>
  <c r="I391" i="10"/>
  <c r="J391" i="10" s="1"/>
  <c r="P390" i="10"/>
  <c r="J390" i="10"/>
  <c r="I390" i="10"/>
  <c r="P389" i="10"/>
  <c r="I389" i="10"/>
  <c r="J389" i="10" s="1"/>
  <c r="P388" i="10"/>
  <c r="J388" i="10"/>
  <c r="I388" i="10"/>
  <c r="P387" i="10"/>
  <c r="I387" i="10"/>
  <c r="J387" i="10" s="1"/>
  <c r="P386" i="10"/>
  <c r="J386" i="10"/>
  <c r="I386" i="10"/>
  <c r="P385" i="10"/>
  <c r="I385" i="10"/>
  <c r="J385" i="10" s="1"/>
  <c r="P384" i="10"/>
  <c r="J384" i="10"/>
  <c r="I384" i="10"/>
  <c r="P383" i="10"/>
  <c r="I383" i="10"/>
  <c r="J383" i="10" s="1"/>
  <c r="P382" i="10"/>
  <c r="J382" i="10"/>
  <c r="I382" i="10"/>
  <c r="P381" i="10"/>
  <c r="I381" i="10"/>
  <c r="J381" i="10" s="1"/>
  <c r="P380" i="10"/>
  <c r="J380" i="10"/>
  <c r="I380" i="10"/>
  <c r="P379" i="10"/>
  <c r="I379" i="10"/>
  <c r="J379" i="10" s="1"/>
  <c r="P378" i="10"/>
  <c r="J378" i="10"/>
  <c r="I378" i="10"/>
  <c r="P377" i="10"/>
  <c r="I377" i="10"/>
  <c r="J377" i="10" s="1"/>
  <c r="P376" i="10"/>
  <c r="J376" i="10"/>
  <c r="I376" i="10"/>
  <c r="P375" i="10"/>
  <c r="I375" i="10"/>
  <c r="J375" i="10" s="1"/>
  <c r="P374" i="10"/>
  <c r="J374" i="10"/>
  <c r="I374" i="10"/>
  <c r="P373" i="10"/>
  <c r="I373" i="10"/>
  <c r="J373" i="10" s="1"/>
  <c r="P372" i="10"/>
  <c r="J372" i="10"/>
  <c r="I372" i="10"/>
  <c r="P371" i="10"/>
  <c r="I371" i="10"/>
  <c r="J371" i="10" s="1"/>
  <c r="P370" i="10"/>
  <c r="J370" i="10"/>
  <c r="I370" i="10"/>
  <c r="P369" i="10"/>
  <c r="I369" i="10"/>
  <c r="J369" i="10" s="1"/>
  <c r="P368" i="10"/>
  <c r="J368" i="10"/>
  <c r="I368" i="10"/>
  <c r="P367" i="10"/>
  <c r="I367" i="10"/>
  <c r="J367" i="10" s="1"/>
  <c r="P366" i="10"/>
  <c r="J366" i="10"/>
  <c r="I366" i="10"/>
  <c r="P365" i="10"/>
  <c r="I365" i="10"/>
  <c r="J365" i="10" s="1"/>
  <c r="P364" i="10"/>
  <c r="J364" i="10"/>
  <c r="I364" i="10"/>
  <c r="P363" i="10"/>
  <c r="I363" i="10"/>
  <c r="J363" i="10" s="1"/>
  <c r="P362" i="10"/>
  <c r="J362" i="10"/>
  <c r="I362" i="10"/>
  <c r="P361" i="10"/>
  <c r="I361" i="10"/>
  <c r="J361" i="10" s="1"/>
  <c r="P360" i="10"/>
  <c r="J360" i="10"/>
  <c r="I360" i="10"/>
  <c r="P359" i="10"/>
  <c r="I359" i="10"/>
  <c r="J359" i="10" s="1"/>
  <c r="P358" i="10"/>
  <c r="J358" i="10"/>
  <c r="I358" i="10"/>
  <c r="P357" i="10"/>
  <c r="I357" i="10"/>
  <c r="J357" i="10" s="1"/>
  <c r="P356" i="10"/>
  <c r="J356" i="10"/>
  <c r="I356" i="10"/>
  <c r="P355" i="10"/>
  <c r="I355" i="10"/>
  <c r="J355" i="10" s="1"/>
  <c r="P354" i="10"/>
  <c r="J354" i="10"/>
  <c r="I354" i="10"/>
  <c r="P353" i="10"/>
  <c r="I353" i="10"/>
  <c r="J353" i="10" s="1"/>
  <c r="P352" i="10"/>
  <c r="J352" i="10"/>
  <c r="I352" i="10"/>
  <c r="P351" i="10"/>
  <c r="I351" i="10"/>
  <c r="J351" i="10" s="1"/>
  <c r="P350" i="10"/>
  <c r="J350" i="10"/>
  <c r="I350" i="10"/>
  <c r="P349" i="10"/>
  <c r="I349" i="10"/>
  <c r="J349" i="10" s="1"/>
  <c r="P348" i="10"/>
  <c r="J348" i="10"/>
  <c r="I348" i="10"/>
  <c r="P347" i="10"/>
  <c r="I347" i="10"/>
  <c r="J347" i="10" s="1"/>
  <c r="P346" i="10"/>
  <c r="J346" i="10"/>
  <c r="I346" i="10"/>
  <c r="P345" i="10"/>
  <c r="I345" i="10"/>
  <c r="J345" i="10" s="1"/>
  <c r="P344" i="10"/>
  <c r="J344" i="10"/>
  <c r="I344" i="10"/>
  <c r="P343" i="10"/>
  <c r="I343" i="10"/>
  <c r="J343" i="10" s="1"/>
  <c r="P342" i="10"/>
  <c r="J342" i="10"/>
  <c r="I342" i="10"/>
  <c r="P341" i="10"/>
  <c r="I341" i="10"/>
  <c r="J341" i="10" s="1"/>
  <c r="P340" i="10"/>
  <c r="J340" i="10"/>
  <c r="I340" i="10"/>
  <c r="P339" i="10"/>
  <c r="I339" i="10"/>
  <c r="J339" i="10" s="1"/>
  <c r="P338" i="10"/>
  <c r="J338" i="10"/>
  <c r="I338" i="10"/>
  <c r="P337" i="10"/>
  <c r="I337" i="10"/>
  <c r="J337" i="10" s="1"/>
  <c r="P336" i="10"/>
  <c r="J336" i="10"/>
  <c r="I336" i="10"/>
  <c r="P335" i="10"/>
  <c r="I335" i="10"/>
  <c r="J335" i="10" s="1"/>
  <c r="P334" i="10"/>
  <c r="J334" i="10"/>
  <c r="I334" i="10"/>
  <c r="P333" i="10"/>
  <c r="I333" i="10"/>
  <c r="J333" i="10" s="1"/>
  <c r="P332" i="10"/>
  <c r="J332" i="10"/>
  <c r="I332" i="10"/>
  <c r="P331" i="10"/>
  <c r="I331" i="10"/>
  <c r="J331" i="10" s="1"/>
  <c r="P330" i="10"/>
  <c r="J330" i="10"/>
  <c r="I330" i="10"/>
  <c r="P329" i="10"/>
  <c r="I329" i="10"/>
  <c r="J329" i="10" s="1"/>
  <c r="P328" i="10"/>
  <c r="J328" i="10"/>
  <c r="I328" i="10"/>
  <c r="P327" i="10"/>
  <c r="I327" i="10"/>
  <c r="J327" i="10" s="1"/>
  <c r="P326" i="10"/>
  <c r="J326" i="10"/>
  <c r="I326" i="10"/>
  <c r="P325" i="10"/>
  <c r="I325" i="10"/>
  <c r="J325" i="10" s="1"/>
  <c r="P324" i="10"/>
  <c r="J324" i="10"/>
  <c r="I324" i="10"/>
  <c r="P323" i="10"/>
  <c r="I323" i="10"/>
  <c r="J323" i="10" s="1"/>
  <c r="P322" i="10"/>
  <c r="J322" i="10"/>
  <c r="I322" i="10"/>
  <c r="P321" i="10"/>
  <c r="I321" i="10"/>
  <c r="J321" i="10" s="1"/>
  <c r="P320" i="10"/>
  <c r="J320" i="10"/>
  <c r="I320" i="10"/>
  <c r="P319" i="10"/>
  <c r="I319" i="10"/>
  <c r="J319" i="10" s="1"/>
  <c r="P318" i="10"/>
  <c r="J318" i="10"/>
  <c r="I318" i="10"/>
  <c r="P317" i="10"/>
  <c r="I317" i="10"/>
  <c r="J317" i="10" s="1"/>
  <c r="P316" i="10"/>
  <c r="J316" i="10"/>
  <c r="I316" i="10"/>
  <c r="P315" i="10"/>
  <c r="I315" i="10"/>
  <c r="J315" i="10" s="1"/>
  <c r="P314" i="10"/>
  <c r="J314" i="10"/>
  <c r="I314" i="10"/>
  <c r="P313" i="10"/>
  <c r="I313" i="10"/>
  <c r="J313" i="10" s="1"/>
  <c r="P312" i="10"/>
  <c r="J312" i="10"/>
  <c r="I312" i="10"/>
  <c r="P311" i="10"/>
  <c r="I311" i="10"/>
  <c r="J311" i="10" s="1"/>
  <c r="P310" i="10"/>
  <c r="J310" i="10"/>
  <c r="I310" i="10"/>
  <c r="P309" i="10"/>
  <c r="I309" i="10"/>
  <c r="J309" i="10" s="1"/>
  <c r="P308" i="10"/>
  <c r="J308" i="10"/>
  <c r="I308" i="10"/>
  <c r="P307" i="10"/>
  <c r="I307" i="10"/>
  <c r="J307" i="10" s="1"/>
  <c r="P306" i="10"/>
  <c r="J306" i="10"/>
  <c r="I306" i="10"/>
  <c r="P305" i="10"/>
  <c r="I305" i="10"/>
  <c r="J305" i="10" s="1"/>
  <c r="P304" i="10"/>
  <c r="J304" i="10"/>
  <c r="I304" i="10"/>
  <c r="P303" i="10"/>
  <c r="I303" i="10"/>
  <c r="J303" i="10" s="1"/>
  <c r="P302" i="10"/>
  <c r="J302" i="10"/>
  <c r="I302" i="10"/>
  <c r="P301" i="10"/>
  <c r="I301" i="10"/>
  <c r="J301" i="10" s="1"/>
  <c r="P300" i="10"/>
  <c r="J300" i="10"/>
  <c r="I300" i="10"/>
  <c r="P299" i="10"/>
  <c r="I299" i="10"/>
  <c r="J299" i="10" s="1"/>
  <c r="P298" i="10"/>
  <c r="J298" i="10"/>
  <c r="I298" i="10"/>
  <c r="P297" i="10"/>
  <c r="I297" i="10"/>
  <c r="J297" i="10" s="1"/>
  <c r="P296" i="10"/>
  <c r="J296" i="10"/>
  <c r="I296" i="10"/>
  <c r="P295" i="10"/>
  <c r="I295" i="10"/>
  <c r="J295" i="10" s="1"/>
  <c r="P294" i="10"/>
  <c r="J294" i="10"/>
  <c r="I294" i="10"/>
  <c r="P293" i="10"/>
  <c r="I293" i="10"/>
  <c r="J293" i="10" s="1"/>
  <c r="P292" i="10"/>
  <c r="J292" i="10"/>
  <c r="I292" i="10"/>
  <c r="P291" i="10"/>
  <c r="I291" i="10"/>
  <c r="J291" i="10" s="1"/>
  <c r="P290" i="10"/>
  <c r="J290" i="10"/>
  <c r="I290" i="10"/>
  <c r="P289" i="10"/>
  <c r="I289" i="10"/>
  <c r="J289" i="10" s="1"/>
  <c r="P288" i="10"/>
  <c r="J288" i="10"/>
  <c r="I288" i="10"/>
  <c r="P287" i="10"/>
  <c r="I287" i="10"/>
  <c r="J287" i="10" s="1"/>
  <c r="P286" i="10"/>
  <c r="J286" i="10"/>
  <c r="I286" i="10"/>
  <c r="P285" i="10"/>
  <c r="I285" i="10"/>
  <c r="J285" i="10" s="1"/>
  <c r="P284" i="10"/>
  <c r="J284" i="10"/>
  <c r="I284" i="10"/>
  <c r="P283" i="10"/>
  <c r="I283" i="10"/>
  <c r="J283" i="10" s="1"/>
  <c r="P282" i="10"/>
  <c r="J282" i="10"/>
  <c r="I282" i="10"/>
  <c r="P281" i="10"/>
  <c r="I281" i="10"/>
  <c r="J281" i="10" s="1"/>
  <c r="P280" i="10"/>
  <c r="J280" i="10"/>
  <c r="I280" i="10"/>
  <c r="P279" i="10"/>
  <c r="I279" i="10"/>
  <c r="J279" i="10" s="1"/>
  <c r="P278" i="10"/>
  <c r="J278" i="10"/>
  <c r="I278" i="10"/>
  <c r="P277" i="10"/>
  <c r="I277" i="10"/>
  <c r="J277" i="10" s="1"/>
  <c r="P276" i="10"/>
  <c r="J276" i="10"/>
  <c r="I276" i="10"/>
  <c r="P275" i="10"/>
  <c r="I275" i="10"/>
  <c r="J275" i="10" s="1"/>
  <c r="P274" i="10"/>
  <c r="J274" i="10"/>
  <c r="I274" i="10"/>
  <c r="P273" i="10"/>
  <c r="I273" i="10"/>
  <c r="J273" i="10" s="1"/>
  <c r="P272" i="10"/>
  <c r="J272" i="10"/>
  <c r="I272" i="10"/>
  <c r="P271" i="10"/>
  <c r="I271" i="10"/>
  <c r="J271" i="10" s="1"/>
  <c r="P270" i="10"/>
  <c r="J270" i="10"/>
  <c r="I270" i="10"/>
  <c r="P269" i="10"/>
  <c r="I269" i="10"/>
  <c r="J269" i="10" s="1"/>
  <c r="P268" i="10"/>
  <c r="J268" i="10"/>
  <c r="I268" i="10"/>
  <c r="P267" i="10"/>
  <c r="I267" i="10"/>
  <c r="J267" i="10" s="1"/>
  <c r="P266" i="10"/>
  <c r="J266" i="10"/>
  <c r="I266" i="10"/>
  <c r="P265" i="10"/>
  <c r="I265" i="10"/>
  <c r="J265" i="10" s="1"/>
  <c r="P264" i="10"/>
  <c r="J264" i="10"/>
  <c r="I264" i="10"/>
  <c r="P263" i="10"/>
  <c r="I263" i="10"/>
  <c r="J263" i="10" s="1"/>
  <c r="P262" i="10"/>
  <c r="J262" i="10"/>
  <c r="I262" i="10"/>
  <c r="P261" i="10"/>
  <c r="I261" i="10"/>
  <c r="J261" i="10" s="1"/>
  <c r="P260" i="10"/>
  <c r="J260" i="10"/>
  <c r="I260" i="10"/>
  <c r="P259" i="10"/>
  <c r="I259" i="10"/>
  <c r="J259" i="10" s="1"/>
  <c r="P258" i="10"/>
  <c r="J258" i="10"/>
  <c r="I258" i="10"/>
  <c r="P257" i="10"/>
  <c r="I257" i="10"/>
  <c r="J257" i="10" s="1"/>
  <c r="P256" i="10"/>
  <c r="J256" i="10"/>
  <c r="I256" i="10"/>
  <c r="P255" i="10"/>
  <c r="I255" i="10"/>
  <c r="J255" i="10" s="1"/>
  <c r="P254" i="10"/>
  <c r="J254" i="10"/>
  <c r="I254" i="10"/>
  <c r="P253" i="10"/>
  <c r="I253" i="10"/>
  <c r="J253" i="10" s="1"/>
  <c r="P252" i="10"/>
  <c r="J252" i="10"/>
  <c r="I252" i="10"/>
  <c r="P251" i="10"/>
  <c r="I251" i="10"/>
  <c r="J251" i="10" s="1"/>
  <c r="P250" i="10"/>
  <c r="J250" i="10"/>
  <c r="I250" i="10"/>
  <c r="P249" i="10"/>
  <c r="I249" i="10"/>
  <c r="J249" i="10" s="1"/>
  <c r="P248" i="10"/>
  <c r="J248" i="10"/>
  <c r="I248" i="10"/>
  <c r="P247" i="10"/>
  <c r="I247" i="10"/>
  <c r="J247" i="10" s="1"/>
  <c r="P246" i="10"/>
  <c r="J246" i="10"/>
  <c r="I246" i="10"/>
  <c r="P245" i="10"/>
  <c r="I245" i="10"/>
  <c r="J245" i="10" s="1"/>
  <c r="P244" i="10"/>
  <c r="J244" i="10"/>
  <c r="I244" i="10"/>
  <c r="P243" i="10"/>
  <c r="I243" i="10"/>
  <c r="J243" i="10" s="1"/>
  <c r="P242" i="10"/>
  <c r="J242" i="10"/>
  <c r="I242" i="10"/>
  <c r="P241" i="10"/>
  <c r="I241" i="10"/>
  <c r="J241" i="10" s="1"/>
  <c r="P240" i="10"/>
  <c r="J240" i="10"/>
  <c r="I240" i="10"/>
  <c r="P239" i="10"/>
  <c r="I239" i="10"/>
  <c r="J239" i="10" s="1"/>
  <c r="P238" i="10"/>
  <c r="J238" i="10"/>
  <c r="I238" i="10"/>
  <c r="P237" i="10"/>
  <c r="I237" i="10"/>
  <c r="J237" i="10" s="1"/>
  <c r="P236" i="10"/>
  <c r="J236" i="10"/>
  <c r="I236" i="10"/>
  <c r="P235" i="10"/>
  <c r="I235" i="10"/>
  <c r="J235" i="10" s="1"/>
  <c r="P234" i="10"/>
  <c r="J234" i="10"/>
  <c r="I234" i="10"/>
  <c r="P233" i="10"/>
  <c r="I233" i="10"/>
  <c r="J233" i="10" s="1"/>
  <c r="P232" i="10"/>
  <c r="J232" i="10"/>
  <c r="I232" i="10"/>
  <c r="P231" i="10"/>
  <c r="I231" i="10"/>
  <c r="J231" i="10" s="1"/>
  <c r="P230" i="10"/>
  <c r="J230" i="10"/>
  <c r="I230" i="10"/>
  <c r="P229" i="10"/>
  <c r="I229" i="10"/>
  <c r="J229" i="10" s="1"/>
  <c r="P228" i="10"/>
  <c r="J228" i="10"/>
  <c r="I228" i="10"/>
  <c r="P227" i="10"/>
  <c r="I227" i="10"/>
  <c r="J227" i="10" s="1"/>
  <c r="P226" i="10"/>
  <c r="J226" i="10"/>
  <c r="I226" i="10"/>
  <c r="P225" i="10"/>
  <c r="I225" i="10"/>
  <c r="J225" i="10" s="1"/>
  <c r="P224" i="10"/>
  <c r="J224" i="10"/>
  <c r="I224" i="10"/>
  <c r="P223" i="10"/>
  <c r="I223" i="10"/>
  <c r="J223" i="10" s="1"/>
  <c r="P222" i="10"/>
  <c r="J222" i="10"/>
  <c r="I222" i="10"/>
  <c r="P221" i="10"/>
  <c r="I221" i="10"/>
  <c r="J221" i="10" s="1"/>
  <c r="P220" i="10"/>
  <c r="J220" i="10"/>
  <c r="I220" i="10"/>
  <c r="P219" i="10"/>
  <c r="I219" i="10"/>
  <c r="J219" i="10" s="1"/>
  <c r="P218" i="10"/>
  <c r="J218" i="10"/>
  <c r="I218" i="10"/>
  <c r="P217" i="10"/>
  <c r="I217" i="10"/>
  <c r="J217" i="10" s="1"/>
  <c r="P216" i="10"/>
  <c r="J216" i="10"/>
  <c r="I216" i="10"/>
  <c r="P215" i="10"/>
  <c r="I215" i="10"/>
  <c r="J215" i="10" s="1"/>
  <c r="P214" i="10"/>
  <c r="J214" i="10"/>
  <c r="I214" i="10"/>
  <c r="P213" i="10"/>
  <c r="I213" i="10"/>
  <c r="J213" i="10" s="1"/>
  <c r="P212" i="10"/>
  <c r="J212" i="10"/>
  <c r="I212" i="10"/>
  <c r="P211" i="10"/>
  <c r="I211" i="10"/>
  <c r="J211" i="10" s="1"/>
  <c r="P210" i="10"/>
  <c r="J210" i="10"/>
  <c r="I210" i="10"/>
  <c r="P209" i="10"/>
  <c r="I209" i="10"/>
  <c r="J209" i="10" s="1"/>
  <c r="P208" i="10"/>
  <c r="J208" i="10"/>
  <c r="I208" i="10"/>
  <c r="P207" i="10"/>
  <c r="I207" i="10"/>
  <c r="J207" i="10" s="1"/>
  <c r="P206" i="10"/>
  <c r="J206" i="10"/>
  <c r="I206" i="10"/>
  <c r="P205" i="10"/>
  <c r="I205" i="10"/>
  <c r="J205" i="10" s="1"/>
  <c r="P204" i="10"/>
  <c r="J204" i="10"/>
  <c r="I204" i="10"/>
  <c r="P203" i="10"/>
  <c r="I203" i="10"/>
  <c r="J203" i="10" s="1"/>
  <c r="P202" i="10"/>
  <c r="J202" i="10"/>
  <c r="I202" i="10"/>
  <c r="P201" i="10"/>
  <c r="I201" i="10"/>
  <c r="J201" i="10" s="1"/>
  <c r="P200" i="10"/>
  <c r="J200" i="10"/>
  <c r="I200" i="10"/>
  <c r="P199" i="10"/>
  <c r="I199" i="10"/>
  <c r="J199" i="10" s="1"/>
  <c r="P198" i="10"/>
  <c r="J198" i="10"/>
  <c r="I198" i="10"/>
  <c r="P197" i="10"/>
  <c r="I197" i="10"/>
  <c r="J197" i="10" s="1"/>
  <c r="P196" i="10"/>
  <c r="J196" i="10"/>
  <c r="I196" i="10"/>
  <c r="P195" i="10"/>
  <c r="I195" i="10"/>
  <c r="J195" i="10" s="1"/>
  <c r="P194" i="10"/>
  <c r="J194" i="10"/>
  <c r="I194" i="10"/>
  <c r="P193" i="10"/>
  <c r="I193" i="10"/>
  <c r="J193" i="10" s="1"/>
  <c r="P192" i="10"/>
  <c r="J192" i="10"/>
  <c r="I192" i="10"/>
  <c r="P191" i="10"/>
  <c r="I191" i="10"/>
  <c r="J191" i="10" s="1"/>
  <c r="P190" i="10"/>
  <c r="J190" i="10"/>
  <c r="I190" i="10"/>
  <c r="P189" i="10"/>
  <c r="I189" i="10"/>
  <c r="J189" i="10" s="1"/>
  <c r="P188" i="10"/>
  <c r="J188" i="10"/>
  <c r="I188" i="10"/>
  <c r="P187" i="10"/>
  <c r="I187" i="10"/>
  <c r="J187" i="10" s="1"/>
  <c r="P186" i="10"/>
  <c r="J186" i="10"/>
  <c r="I186" i="10"/>
  <c r="P185" i="10"/>
  <c r="I185" i="10"/>
  <c r="J185" i="10" s="1"/>
  <c r="P184" i="10"/>
  <c r="J184" i="10"/>
  <c r="I184" i="10"/>
  <c r="P183" i="10"/>
  <c r="I183" i="10"/>
  <c r="J183" i="10" s="1"/>
  <c r="P182" i="10"/>
  <c r="J182" i="10"/>
  <c r="I182" i="10"/>
  <c r="P181" i="10"/>
  <c r="I181" i="10"/>
  <c r="J181" i="10" s="1"/>
  <c r="P180" i="10"/>
  <c r="J180" i="10"/>
  <c r="I180" i="10"/>
  <c r="P179" i="10"/>
  <c r="I179" i="10"/>
  <c r="J179" i="10" s="1"/>
  <c r="P178" i="10"/>
  <c r="J178" i="10"/>
  <c r="I178" i="10"/>
  <c r="P177" i="10"/>
  <c r="I177" i="10"/>
  <c r="J177" i="10" s="1"/>
  <c r="P176" i="10"/>
  <c r="J176" i="10"/>
  <c r="I176" i="10"/>
  <c r="P175" i="10"/>
  <c r="I175" i="10"/>
  <c r="J175" i="10" s="1"/>
  <c r="P174" i="10"/>
  <c r="J174" i="10"/>
  <c r="I174" i="10"/>
  <c r="P173" i="10"/>
  <c r="I173" i="10"/>
  <c r="J173" i="10" s="1"/>
  <c r="P172" i="10"/>
  <c r="J172" i="10"/>
  <c r="I172" i="10"/>
  <c r="P171" i="10"/>
  <c r="I171" i="10"/>
  <c r="J171" i="10" s="1"/>
  <c r="P170" i="10"/>
  <c r="J170" i="10"/>
  <c r="I170" i="10"/>
  <c r="P169" i="10"/>
  <c r="I169" i="10"/>
  <c r="J169" i="10" s="1"/>
  <c r="P168" i="10"/>
  <c r="J168" i="10"/>
  <c r="I168" i="10"/>
  <c r="P167" i="10"/>
  <c r="I167" i="10"/>
  <c r="J167" i="10" s="1"/>
  <c r="P166" i="10"/>
  <c r="J166" i="10"/>
  <c r="I166" i="10"/>
  <c r="P165" i="10"/>
  <c r="I165" i="10"/>
  <c r="J165" i="10" s="1"/>
  <c r="P164" i="10"/>
  <c r="J164" i="10"/>
  <c r="I164" i="10"/>
  <c r="P163" i="10"/>
  <c r="I163" i="10"/>
  <c r="J163" i="10" s="1"/>
  <c r="P162" i="10"/>
  <c r="J162" i="10"/>
  <c r="I162" i="10"/>
  <c r="P161" i="10"/>
  <c r="I161" i="10"/>
  <c r="J161" i="10" s="1"/>
  <c r="P160" i="10"/>
  <c r="J160" i="10"/>
  <c r="I160" i="10"/>
  <c r="P159" i="10"/>
  <c r="I159" i="10"/>
  <c r="J159" i="10" s="1"/>
  <c r="P158" i="10"/>
  <c r="J158" i="10"/>
  <c r="I158" i="10"/>
  <c r="P157" i="10"/>
  <c r="I157" i="10"/>
  <c r="J157" i="10" s="1"/>
  <c r="P156" i="10"/>
  <c r="J156" i="10"/>
  <c r="I156" i="10"/>
  <c r="P155" i="10"/>
  <c r="I155" i="10"/>
  <c r="J155" i="10" s="1"/>
  <c r="P154" i="10"/>
  <c r="J154" i="10"/>
  <c r="I154" i="10"/>
  <c r="P153" i="10"/>
  <c r="I153" i="10"/>
  <c r="J153" i="10" s="1"/>
  <c r="P152" i="10"/>
  <c r="J152" i="10"/>
  <c r="I152" i="10"/>
  <c r="P151" i="10"/>
  <c r="I151" i="10"/>
  <c r="J151" i="10" s="1"/>
  <c r="P150" i="10"/>
  <c r="J150" i="10"/>
  <c r="I150" i="10"/>
  <c r="P149" i="10"/>
  <c r="I149" i="10"/>
  <c r="J149" i="10" s="1"/>
  <c r="P148" i="10"/>
  <c r="J148" i="10"/>
  <c r="I148" i="10"/>
  <c r="P147" i="10"/>
  <c r="I147" i="10"/>
  <c r="J147" i="10" s="1"/>
  <c r="P146" i="10"/>
  <c r="J146" i="10"/>
  <c r="I146" i="10"/>
  <c r="P145" i="10"/>
  <c r="I145" i="10"/>
  <c r="J145" i="10" s="1"/>
  <c r="P144" i="10"/>
  <c r="J144" i="10"/>
  <c r="I144" i="10"/>
  <c r="P143" i="10"/>
  <c r="I143" i="10"/>
  <c r="J143" i="10" s="1"/>
  <c r="P142" i="10"/>
  <c r="J142" i="10"/>
  <c r="I142" i="10"/>
  <c r="P141" i="10"/>
  <c r="I141" i="10"/>
  <c r="J141" i="10" s="1"/>
  <c r="P140" i="10"/>
  <c r="J140" i="10"/>
  <c r="I140" i="10"/>
  <c r="P139" i="10"/>
  <c r="I139" i="10"/>
  <c r="J139" i="10" s="1"/>
  <c r="P138" i="10"/>
  <c r="J138" i="10"/>
  <c r="I138" i="10"/>
  <c r="P137" i="10"/>
  <c r="I137" i="10"/>
  <c r="J137" i="10" s="1"/>
  <c r="P136" i="10"/>
  <c r="J136" i="10"/>
  <c r="I136" i="10"/>
  <c r="P135" i="10"/>
  <c r="I135" i="10"/>
  <c r="J135" i="10" s="1"/>
  <c r="P134" i="10"/>
  <c r="J134" i="10"/>
  <c r="I134" i="10"/>
  <c r="P133" i="10"/>
  <c r="I133" i="10"/>
  <c r="J133" i="10" s="1"/>
  <c r="P132" i="10"/>
  <c r="J132" i="10"/>
  <c r="I132" i="10"/>
  <c r="P131" i="10"/>
  <c r="I131" i="10"/>
  <c r="J131" i="10" s="1"/>
  <c r="P130" i="10"/>
  <c r="J130" i="10"/>
  <c r="I130" i="10"/>
  <c r="P129" i="10"/>
  <c r="I129" i="10"/>
  <c r="J129" i="10" s="1"/>
  <c r="P128" i="10"/>
  <c r="J128" i="10"/>
  <c r="I128" i="10"/>
  <c r="P127" i="10"/>
  <c r="I127" i="10"/>
  <c r="J127" i="10" s="1"/>
  <c r="P126" i="10"/>
  <c r="J126" i="10"/>
  <c r="I126" i="10"/>
  <c r="P125" i="10"/>
  <c r="I125" i="10"/>
  <c r="J125" i="10" s="1"/>
  <c r="P124" i="10"/>
  <c r="J124" i="10"/>
  <c r="I124" i="10"/>
  <c r="P123" i="10"/>
  <c r="I123" i="10"/>
  <c r="J123" i="10" s="1"/>
  <c r="P122" i="10"/>
  <c r="J122" i="10"/>
  <c r="I122" i="10"/>
  <c r="P121" i="10"/>
  <c r="I121" i="10"/>
  <c r="J121" i="10" s="1"/>
  <c r="P120" i="10"/>
  <c r="J120" i="10"/>
  <c r="I120" i="10"/>
  <c r="P119" i="10"/>
  <c r="I119" i="10"/>
  <c r="J119" i="10" s="1"/>
  <c r="P118" i="10"/>
  <c r="J118" i="10"/>
  <c r="I118" i="10"/>
  <c r="P117" i="10"/>
  <c r="I117" i="10"/>
  <c r="J117" i="10" s="1"/>
  <c r="P116" i="10"/>
  <c r="J116" i="10"/>
  <c r="I116" i="10"/>
  <c r="P115" i="10"/>
  <c r="I115" i="10"/>
  <c r="J115" i="10" s="1"/>
  <c r="P114" i="10"/>
  <c r="J114" i="10"/>
  <c r="I114" i="10"/>
  <c r="P113" i="10"/>
  <c r="I113" i="10"/>
  <c r="J113" i="10" s="1"/>
  <c r="P112" i="10"/>
  <c r="J112" i="10"/>
  <c r="I112" i="10"/>
  <c r="P111" i="10"/>
  <c r="I111" i="10"/>
  <c r="J111" i="10" s="1"/>
  <c r="P110" i="10"/>
  <c r="J110" i="10"/>
  <c r="I110" i="10"/>
  <c r="P109" i="10"/>
  <c r="I109" i="10"/>
  <c r="J109" i="10" s="1"/>
  <c r="P108" i="10"/>
  <c r="J108" i="10"/>
  <c r="I108" i="10"/>
  <c r="P107" i="10"/>
  <c r="I107" i="10"/>
  <c r="J107" i="10" s="1"/>
  <c r="P106" i="10"/>
  <c r="J106" i="10"/>
  <c r="I106" i="10"/>
  <c r="P105" i="10"/>
  <c r="I105" i="10"/>
  <c r="J105" i="10" s="1"/>
  <c r="P104" i="10"/>
  <c r="J104" i="10"/>
  <c r="I104" i="10"/>
  <c r="P103" i="10"/>
  <c r="I103" i="10"/>
  <c r="J103" i="10" s="1"/>
  <c r="P102" i="10"/>
  <c r="J102" i="10"/>
  <c r="I102" i="10"/>
  <c r="P101" i="10"/>
  <c r="I101" i="10"/>
  <c r="J101" i="10" s="1"/>
  <c r="P100" i="10"/>
  <c r="J100" i="10"/>
  <c r="I100" i="10"/>
  <c r="P99" i="10"/>
  <c r="I99" i="10"/>
  <c r="J99" i="10" s="1"/>
  <c r="P98" i="10"/>
  <c r="J98" i="10"/>
  <c r="I98" i="10"/>
  <c r="P97" i="10"/>
  <c r="I97" i="10"/>
  <c r="J97" i="10" s="1"/>
  <c r="P96" i="10"/>
  <c r="J96" i="10"/>
  <c r="I96" i="10"/>
  <c r="P95" i="10"/>
  <c r="I95" i="10"/>
  <c r="J95" i="10" s="1"/>
  <c r="P94" i="10"/>
  <c r="J94" i="10"/>
  <c r="I94" i="10"/>
  <c r="P93" i="10"/>
  <c r="I93" i="10"/>
  <c r="J93" i="10" s="1"/>
  <c r="P92" i="10"/>
  <c r="J92" i="10"/>
  <c r="I92" i="10"/>
  <c r="P91" i="10"/>
  <c r="I91" i="10"/>
  <c r="J91" i="10" s="1"/>
  <c r="P90" i="10"/>
  <c r="J90" i="10"/>
  <c r="I90" i="10"/>
  <c r="P89" i="10"/>
  <c r="I89" i="10"/>
  <c r="J89" i="10" s="1"/>
  <c r="P88" i="10"/>
  <c r="J88" i="10"/>
  <c r="I88" i="10"/>
  <c r="P87" i="10"/>
  <c r="I87" i="10"/>
  <c r="J87" i="10" s="1"/>
  <c r="P86" i="10"/>
  <c r="J86" i="10"/>
  <c r="I86" i="10"/>
  <c r="P85" i="10"/>
  <c r="I85" i="10"/>
  <c r="J85" i="10" s="1"/>
  <c r="P84" i="10"/>
  <c r="J84" i="10"/>
  <c r="I84" i="10"/>
  <c r="P83" i="10"/>
  <c r="I83" i="10"/>
  <c r="J83" i="10" s="1"/>
  <c r="P82" i="10"/>
  <c r="J82" i="10"/>
  <c r="I82" i="10"/>
  <c r="P81" i="10"/>
  <c r="I81" i="10"/>
  <c r="J81" i="10" s="1"/>
  <c r="P80" i="10"/>
  <c r="J80" i="10"/>
  <c r="I80" i="10"/>
  <c r="P79" i="10"/>
  <c r="I79" i="10"/>
  <c r="J79" i="10" s="1"/>
  <c r="P78" i="10"/>
  <c r="J78" i="10"/>
  <c r="I78" i="10"/>
  <c r="P77" i="10"/>
  <c r="I77" i="10"/>
  <c r="J77" i="10" s="1"/>
  <c r="P76" i="10"/>
  <c r="J76" i="10"/>
  <c r="I76" i="10"/>
  <c r="P75" i="10"/>
  <c r="I75" i="10"/>
  <c r="J75" i="10" s="1"/>
  <c r="P74" i="10"/>
  <c r="J74" i="10"/>
  <c r="I74" i="10"/>
  <c r="P73" i="10"/>
  <c r="I73" i="10"/>
  <c r="J73" i="10" s="1"/>
  <c r="P72" i="10"/>
  <c r="J72" i="10"/>
  <c r="I72" i="10"/>
  <c r="P71" i="10"/>
  <c r="I71" i="10"/>
  <c r="J71" i="10" s="1"/>
  <c r="P70" i="10"/>
  <c r="J70" i="10"/>
  <c r="I70" i="10"/>
  <c r="P69" i="10"/>
  <c r="I69" i="10"/>
  <c r="J69" i="10" s="1"/>
  <c r="P68" i="10"/>
  <c r="J68" i="10"/>
  <c r="I68" i="10"/>
  <c r="P67" i="10"/>
  <c r="I67" i="10"/>
  <c r="J67" i="10" s="1"/>
  <c r="P66" i="10"/>
  <c r="J66" i="10"/>
  <c r="I66" i="10"/>
  <c r="P65" i="10"/>
  <c r="I65" i="10"/>
  <c r="J65" i="10" s="1"/>
  <c r="P64" i="10"/>
  <c r="J64" i="10"/>
  <c r="I64" i="10"/>
  <c r="P63" i="10"/>
  <c r="I63" i="10"/>
  <c r="J63" i="10" s="1"/>
  <c r="P62" i="10"/>
  <c r="J62" i="10"/>
  <c r="I62" i="10"/>
  <c r="P61" i="10"/>
  <c r="I61" i="10"/>
  <c r="J61" i="10" s="1"/>
  <c r="P60" i="10"/>
  <c r="J60" i="10"/>
  <c r="I60" i="10"/>
  <c r="P59" i="10"/>
  <c r="I59" i="10"/>
  <c r="J59" i="10" s="1"/>
  <c r="P58" i="10"/>
  <c r="J58" i="10"/>
  <c r="I58" i="10"/>
  <c r="P57" i="10"/>
  <c r="I57" i="10"/>
  <c r="J57" i="10" s="1"/>
  <c r="P56" i="10"/>
  <c r="J56" i="10"/>
  <c r="I56" i="10"/>
  <c r="P55" i="10"/>
  <c r="I55" i="10"/>
  <c r="J55" i="10" s="1"/>
  <c r="P54" i="10"/>
  <c r="J54" i="10"/>
  <c r="I54" i="10"/>
  <c r="P53" i="10"/>
  <c r="I53" i="10"/>
  <c r="J53" i="10" s="1"/>
  <c r="P52" i="10"/>
  <c r="J52" i="10"/>
  <c r="I52" i="10"/>
  <c r="P51" i="10"/>
  <c r="I51" i="10"/>
  <c r="J51" i="10" s="1"/>
  <c r="P50" i="10"/>
  <c r="J50" i="10"/>
  <c r="I50" i="10"/>
  <c r="P49" i="10"/>
  <c r="I49" i="10"/>
  <c r="J49" i="10" s="1"/>
  <c r="P48" i="10"/>
  <c r="J48" i="10"/>
  <c r="I48" i="10"/>
  <c r="P47" i="10"/>
  <c r="I47" i="10"/>
  <c r="J47" i="10" s="1"/>
  <c r="P46" i="10"/>
  <c r="J46" i="10"/>
  <c r="I46" i="10"/>
  <c r="P45" i="10"/>
  <c r="I45" i="10"/>
  <c r="J45" i="10" s="1"/>
  <c r="P44" i="10"/>
  <c r="J44" i="10"/>
  <c r="I44" i="10"/>
  <c r="P43" i="10"/>
  <c r="I43" i="10"/>
  <c r="J43" i="10" s="1"/>
  <c r="P42" i="10"/>
  <c r="J42" i="10"/>
  <c r="I42" i="10"/>
  <c r="P41" i="10"/>
  <c r="I41" i="10"/>
  <c r="J41" i="10" s="1"/>
  <c r="P40" i="10"/>
  <c r="J40" i="10"/>
  <c r="I40" i="10"/>
  <c r="P39" i="10"/>
  <c r="I39" i="10"/>
  <c r="J39" i="10" s="1"/>
  <c r="P38" i="10"/>
  <c r="J38" i="10"/>
  <c r="I38" i="10"/>
  <c r="P37" i="10"/>
  <c r="I37" i="10"/>
  <c r="J37" i="10" s="1"/>
  <c r="P36" i="10"/>
  <c r="J36" i="10"/>
  <c r="I36" i="10"/>
  <c r="P35" i="10"/>
  <c r="I35" i="10"/>
  <c r="J35" i="10" s="1"/>
  <c r="P34" i="10"/>
  <c r="J34" i="10"/>
  <c r="I34" i="10"/>
  <c r="P33" i="10"/>
  <c r="I33" i="10"/>
  <c r="J33" i="10" s="1"/>
  <c r="P32" i="10"/>
  <c r="J32" i="10"/>
  <c r="I32" i="10"/>
  <c r="P31" i="10"/>
  <c r="I31" i="10"/>
  <c r="J31" i="10" s="1"/>
  <c r="P30" i="10"/>
  <c r="J30" i="10"/>
  <c r="I30" i="10"/>
  <c r="P29" i="10"/>
  <c r="I29" i="10"/>
  <c r="J29" i="10" s="1"/>
  <c r="P28" i="10"/>
  <c r="J28" i="10"/>
  <c r="I28" i="10"/>
  <c r="P27" i="10"/>
  <c r="I27" i="10"/>
  <c r="J27" i="10" s="1"/>
  <c r="P26" i="10"/>
  <c r="J26" i="10"/>
  <c r="I26" i="10"/>
  <c r="P25" i="10"/>
  <c r="I25" i="10"/>
  <c r="J25" i="10" s="1"/>
  <c r="P24" i="10"/>
  <c r="J24" i="10"/>
  <c r="I24" i="10"/>
  <c r="P23" i="10"/>
  <c r="I23" i="10"/>
  <c r="J23" i="10" s="1"/>
  <c r="P22" i="10"/>
  <c r="J22" i="10"/>
  <c r="I22" i="10"/>
  <c r="P21" i="10"/>
  <c r="I21" i="10"/>
  <c r="J21" i="10" s="1"/>
  <c r="P20" i="10"/>
  <c r="J20" i="10"/>
  <c r="I20" i="10"/>
  <c r="P19" i="10"/>
  <c r="I19" i="10"/>
  <c r="J19" i="10" s="1"/>
  <c r="P18" i="10"/>
  <c r="J18" i="10"/>
  <c r="I18" i="10"/>
  <c r="P17" i="10"/>
  <c r="I17" i="10"/>
  <c r="J17" i="10" s="1"/>
  <c r="P16" i="10"/>
  <c r="J16" i="10"/>
  <c r="I16" i="10"/>
  <c r="P15" i="10"/>
  <c r="I15" i="10"/>
  <c r="J15" i="10" s="1"/>
  <c r="P14" i="10"/>
  <c r="J14" i="10"/>
  <c r="I14" i="10"/>
  <c r="P13" i="10"/>
  <c r="I13" i="10"/>
  <c r="J13" i="10" s="1"/>
  <c r="P12" i="10"/>
  <c r="J12" i="10"/>
  <c r="I12" i="10"/>
  <c r="P11" i="10"/>
  <c r="I11" i="10"/>
  <c r="J11" i="10" s="1"/>
  <c r="P10" i="10"/>
  <c r="J10" i="10"/>
  <c r="I10" i="10"/>
  <c r="P9" i="10"/>
  <c r="I9" i="10"/>
  <c r="J9" i="10" s="1"/>
  <c r="J4" i="10"/>
  <c r="I4" i="10"/>
  <c r="P4" i="10" s="1"/>
  <c r="F4" i="10"/>
  <c r="P3" i="10"/>
  <c r="J3" i="10"/>
  <c r="I3" i="10"/>
  <c r="F3" i="10"/>
  <c r="J2" i="10"/>
  <c r="I2" i="10"/>
  <c r="P2" i="10" s="1"/>
  <c r="F2" i="10"/>
  <c r="P1" i="10"/>
  <c r="J1" i="10"/>
  <c r="I1" i="10"/>
  <c r="F1" i="10"/>
  <c r="P758" i="9"/>
  <c r="I758" i="9"/>
  <c r="J758" i="9" s="1"/>
  <c r="P757" i="9"/>
  <c r="J757" i="9"/>
  <c r="I757" i="9"/>
  <c r="P756" i="9"/>
  <c r="I756" i="9"/>
  <c r="J756" i="9" s="1"/>
  <c r="P755" i="9"/>
  <c r="J755" i="9"/>
  <c r="I755" i="9"/>
  <c r="P754" i="9"/>
  <c r="I754" i="9"/>
  <c r="J754" i="9" s="1"/>
  <c r="P753" i="9"/>
  <c r="J753" i="9"/>
  <c r="I753" i="9"/>
  <c r="P752" i="9"/>
  <c r="I752" i="9"/>
  <c r="J752" i="9" s="1"/>
  <c r="P751" i="9"/>
  <c r="J751" i="9"/>
  <c r="I751" i="9"/>
  <c r="P750" i="9"/>
  <c r="I750" i="9"/>
  <c r="J750" i="9" s="1"/>
  <c r="P749" i="9"/>
  <c r="J749" i="9"/>
  <c r="I749" i="9"/>
  <c r="P748" i="9"/>
  <c r="I748" i="9"/>
  <c r="J748" i="9" s="1"/>
  <c r="P747" i="9"/>
  <c r="J747" i="9"/>
  <c r="I747" i="9"/>
  <c r="P746" i="9"/>
  <c r="I746" i="9"/>
  <c r="J746" i="9" s="1"/>
  <c r="P745" i="9"/>
  <c r="J745" i="9"/>
  <c r="I745" i="9"/>
  <c r="P744" i="9"/>
  <c r="I744" i="9"/>
  <c r="J744" i="9" s="1"/>
  <c r="P743" i="9"/>
  <c r="J743" i="9"/>
  <c r="I743" i="9"/>
  <c r="P742" i="9"/>
  <c r="I742" i="9"/>
  <c r="J742" i="9" s="1"/>
  <c r="P741" i="9"/>
  <c r="J741" i="9"/>
  <c r="I741" i="9"/>
  <c r="P740" i="9"/>
  <c r="I740" i="9"/>
  <c r="J740" i="9" s="1"/>
  <c r="P739" i="9"/>
  <c r="J739" i="9"/>
  <c r="I739" i="9"/>
  <c r="P738" i="9"/>
  <c r="I738" i="9"/>
  <c r="J738" i="9" s="1"/>
  <c r="P737" i="9"/>
  <c r="J737" i="9"/>
  <c r="I737" i="9"/>
  <c r="P736" i="9"/>
  <c r="I736" i="9"/>
  <c r="J736" i="9" s="1"/>
  <c r="P735" i="9"/>
  <c r="J735" i="9"/>
  <c r="I735" i="9"/>
  <c r="P734" i="9"/>
  <c r="I734" i="9"/>
  <c r="J734" i="9" s="1"/>
  <c r="P733" i="9"/>
  <c r="J733" i="9"/>
  <c r="I733" i="9"/>
  <c r="P732" i="9"/>
  <c r="I732" i="9"/>
  <c r="J732" i="9" s="1"/>
  <c r="P731" i="9"/>
  <c r="J731" i="9"/>
  <c r="I731" i="9"/>
  <c r="P730" i="9"/>
  <c r="I730" i="9"/>
  <c r="J730" i="9" s="1"/>
  <c r="P729" i="9"/>
  <c r="J729" i="9"/>
  <c r="I729" i="9"/>
  <c r="P728" i="9"/>
  <c r="I728" i="9"/>
  <c r="J728" i="9" s="1"/>
  <c r="P727" i="9"/>
  <c r="J727" i="9"/>
  <c r="I727" i="9"/>
  <c r="P726" i="9"/>
  <c r="I726" i="9"/>
  <c r="J726" i="9" s="1"/>
  <c r="P725" i="9"/>
  <c r="J725" i="9"/>
  <c r="I725" i="9"/>
  <c r="P724" i="9"/>
  <c r="I724" i="9"/>
  <c r="J724" i="9" s="1"/>
  <c r="P723" i="9"/>
  <c r="J723" i="9"/>
  <c r="I723" i="9"/>
  <c r="P722" i="9"/>
  <c r="I722" i="9"/>
  <c r="J722" i="9" s="1"/>
  <c r="P721" i="9"/>
  <c r="J721" i="9"/>
  <c r="I721" i="9"/>
  <c r="P720" i="9"/>
  <c r="I720" i="9"/>
  <c r="J720" i="9" s="1"/>
  <c r="P719" i="9"/>
  <c r="J719" i="9"/>
  <c r="I719" i="9"/>
  <c r="P718" i="9"/>
  <c r="I718" i="9"/>
  <c r="J718" i="9" s="1"/>
  <c r="P717" i="9"/>
  <c r="J717" i="9"/>
  <c r="I717" i="9"/>
  <c r="P716" i="9"/>
  <c r="I716" i="9"/>
  <c r="J716" i="9" s="1"/>
  <c r="P715" i="9"/>
  <c r="J715" i="9"/>
  <c r="I715" i="9"/>
  <c r="P714" i="9"/>
  <c r="I714" i="9"/>
  <c r="J714" i="9" s="1"/>
  <c r="P713" i="9"/>
  <c r="J713" i="9"/>
  <c r="I713" i="9"/>
  <c r="P712" i="9"/>
  <c r="I712" i="9"/>
  <c r="J712" i="9" s="1"/>
  <c r="P711" i="9"/>
  <c r="J711" i="9"/>
  <c r="I711" i="9"/>
  <c r="P710" i="9"/>
  <c r="I710" i="9"/>
  <c r="J710" i="9" s="1"/>
  <c r="P709" i="9"/>
  <c r="J709" i="9"/>
  <c r="I709" i="9"/>
  <c r="P708" i="9"/>
  <c r="I708" i="9"/>
  <c r="J708" i="9" s="1"/>
  <c r="P707" i="9"/>
  <c r="J707" i="9"/>
  <c r="I707" i="9"/>
  <c r="P706" i="9"/>
  <c r="I706" i="9"/>
  <c r="J706" i="9" s="1"/>
  <c r="P705" i="9"/>
  <c r="J705" i="9"/>
  <c r="I705" i="9"/>
  <c r="P704" i="9"/>
  <c r="I704" i="9"/>
  <c r="J704" i="9" s="1"/>
  <c r="P703" i="9"/>
  <c r="J703" i="9"/>
  <c r="I703" i="9"/>
  <c r="P702" i="9"/>
  <c r="I702" i="9"/>
  <c r="J702" i="9" s="1"/>
  <c r="P701" i="9"/>
  <c r="J701" i="9"/>
  <c r="I701" i="9"/>
  <c r="P700" i="9"/>
  <c r="I700" i="9"/>
  <c r="J700" i="9" s="1"/>
  <c r="P699" i="9"/>
  <c r="J699" i="9"/>
  <c r="I699" i="9"/>
  <c r="P698" i="9"/>
  <c r="I698" i="9"/>
  <c r="J698" i="9" s="1"/>
  <c r="P697" i="9"/>
  <c r="J697" i="9"/>
  <c r="I697" i="9"/>
  <c r="P696" i="9"/>
  <c r="I696" i="9"/>
  <c r="J696" i="9" s="1"/>
  <c r="P695" i="9"/>
  <c r="J695" i="9"/>
  <c r="I695" i="9"/>
  <c r="P694" i="9"/>
  <c r="I694" i="9"/>
  <c r="J694" i="9" s="1"/>
  <c r="P693" i="9"/>
  <c r="J693" i="9"/>
  <c r="I693" i="9"/>
  <c r="P692" i="9"/>
  <c r="I692" i="9"/>
  <c r="J692" i="9" s="1"/>
  <c r="P691" i="9"/>
  <c r="J691" i="9"/>
  <c r="I691" i="9"/>
  <c r="P690" i="9"/>
  <c r="I690" i="9"/>
  <c r="J690" i="9" s="1"/>
  <c r="P689" i="9"/>
  <c r="J689" i="9"/>
  <c r="I689" i="9"/>
  <c r="P688" i="9"/>
  <c r="I688" i="9"/>
  <c r="J688" i="9" s="1"/>
  <c r="P687" i="9"/>
  <c r="J687" i="9"/>
  <c r="I687" i="9"/>
  <c r="P686" i="9"/>
  <c r="I686" i="9"/>
  <c r="J686" i="9" s="1"/>
  <c r="P685" i="9"/>
  <c r="J685" i="9"/>
  <c r="I685" i="9"/>
  <c r="P684" i="9"/>
  <c r="I684" i="9"/>
  <c r="J684" i="9" s="1"/>
  <c r="P683" i="9"/>
  <c r="J683" i="9"/>
  <c r="I683" i="9"/>
  <c r="P682" i="9"/>
  <c r="I682" i="9"/>
  <c r="J682" i="9" s="1"/>
  <c r="P681" i="9"/>
  <c r="J681" i="9"/>
  <c r="I681" i="9"/>
  <c r="P680" i="9"/>
  <c r="I680" i="9"/>
  <c r="J680" i="9" s="1"/>
  <c r="P679" i="9"/>
  <c r="J679" i="9"/>
  <c r="I679" i="9"/>
  <c r="P678" i="9"/>
  <c r="I678" i="9"/>
  <c r="J678" i="9" s="1"/>
  <c r="P677" i="9"/>
  <c r="J677" i="9"/>
  <c r="I677" i="9"/>
  <c r="P676" i="9"/>
  <c r="I676" i="9"/>
  <c r="J676" i="9" s="1"/>
  <c r="P675" i="9"/>
  <c r="J675" i="9"/>
  <c r="I675" i="9"/>
  <c r="P674" i="9"/>
  <c r="I674" i="9"/>
  <c r="J674" i="9" s="1"/>
  <c r="P673" i="9"/>
  <c r="J673" i="9"/>
  <c r="I673" i="9"/>
  <c r="P672" i="9"/>
  <c r="I672" i="9"/>
  <c r="J672" i="9" s="1"/>
  <c r="P671" i="9"/>
  <c r="J671" i="9"/>
  <c r="I671" i="9"/>
  <c r="P670" i="9"/>
  <c r="I670" i="9"/>
  <c r="J670" i="9" s="1"/>
  <c r="P669" i="9"/>
  <c r="J669" i="9"/>
  <c r="I669" i="9"/>
  <c r="P668" i="9"/>
  <c r="I668" i="9"/>
  <c r="J668" i="9" s="1"/>
  <c r="P667" i="9"/>
  <c r="J667" i="9"/>
  <c r="I667" i="9"/>
  <c r="P666" i="9"/>
  <c r="I666" i="9"/>
  <c r="J666" i="9" s="1"/>
  <c r="P665" i="9"/>
  <c r="J665" i="9"/>
  <c r="I665" i="9"/>
  <c r="P664" i="9"/>
  <c r="I664" i="9"/>
  <c r="J664" i="9" s="1"/>
  <c r="P663" i="9"/>
  <c r="J663" i="9"/>
  <c r="I663" i="9"/>
  <c r="P662" i="9"/>
  <c r="I662" i="9"/>
  <c r="J662" i="9" s="1"/>
  <c r="P661" i="9"/>
  <c r="J661" i="9"/>
  <c r="I661" i="9"/>
  <c r="P660" i="9"/>
  <c r="I660" i="9"/>
  <c r="J660" i="9" s="1"/>
  <c r="P659" i="9"/>
  <c r="J659" i="9"/>
  <c r="I659" i="9"/>
  <c r="P658" i="9"/>
  <c r="I658" i="9"/>
  <c r="J658" i="9" s="1"/>
  <c r="P657" i="9"/>
  <c r="J657" i="9"/>
  <c r="I657" i="9"/>
  <c r="P656" i="9"/>
  <c r="I656" i="9"/>
  <c r="J656" i="9" s="1"/>
  <c r="P655" i="9"/>
  <c r="J655" i="9"/>
  <c r="I655" i="9"/>
  <c r="P654" i="9"/>
  <c r="I654" i="9"/>
  <c r="J654" i="9" s="1"/>
  <c r="P653" i="9"/>
  <c r="J653" i="9"/>
  <c r="I653" i="9"/>
  <c r="P652" i="9"/>
  <c r="I652" i="9"/>
  <c r="J652" i="9" s="1"/>
  <c r="P651" i="9"/>
  <c r="J651" i="9"/>
  <c r="I651" i="9"/>
  <c r="P650" i="9"/>
  <c r="I650" i="9"/>
  <c r="J650" i="9" s="1"/>
  <c r="P649" i="9"/>
  <c r="J649" i="9"/>
  <c r="I649" i="9"/>
  <c r="P648" i="9"/>
  <c r="I648" i="9"/>
  <c r="J648" i="9" s="1"/>
  <c r="P647" i="9"/>
  <c r="J647" i="9"/>
  <c r="I647" i="9"/>
  <c r="P646" i="9"/>
  <c r="I646" i="9"/>
  <c r="J646" i="9" s="1"/>
  <c r="P645" i="9"/>
  <c r="J645" i="9"/>
  <c r="I645" i="9"/>
  <c r="P644" i="9"/>
  <c r="I644" i="9"/>
  <c r="J644" i="9" s="1"/>
  <c r="P643" i="9"/>
  <c r="J643" i="9"/>
  <c r="I643" i="9"/>
  <c r="P642" i="9"/>
  <c r="I642" i="9"/>
  <c r="J642" i="9" s="1"/>
  <c r="P641" i="9"/>
  <c r="J641" i="9"/>
  <c r="I641" i="9"/>
  <c r="P640" i="9"/>
  <c r="I640" i="9"/>
  <c r="J640" i="9" s="1"/>
  <c r="P639" i="9"/>
  <c r="J639" i="9"/>
  <c r="I639" i="9"/>
  <c r="P638" i="9"/>
  <c r="I638" i="9"/>
  <c r="J638" i="9" s="1"/>
  <c r="P637" i="9"/>
  <c r="J637" i="9"/>
  <c r="I637" i="9"/>
  <c r="P636" i="9"/>
  <c r="I636" i="9"/>
  <c r="J636" i="9" s="1"/>
  <c r="P635" i="9"/>
  <c r="J635" i="9"/>
  <c r="I635" i="9"/>
  <c r="P634" i="9"/>
  <c r="I634" i="9"/>
  <c r="J634" i="9" s="1"/>
  <c r="P633" i="9"/>
  <c r="J633" i="9"/>
  <c r="I633" i="9"/>
  <c r="P632" i="9"/>
  <c r="I632" i="9"/>
  <c r="J632" i="9" s="1"/>
  <c r="P631" i="9"/>
  <c r="J631" i="9"/>
  <c r="I631" i="9"/>
  <c r="P630" i="9"/>
  <c r="I630" i="9"/>
  <c r="J630" i="9" s="1"/>
  <c r="P629" i="9"/>
  <c r="J629" i="9"/>
  <c r="I629" i="9"/>
  <c r="P628" i="9"/>
  <c r="I628" i="9"/>
  <c r="J628" i="9" s="1"/>
  <c r="P627" i="9"/>
  <c r="J627" i="9"/>
  <c r="I627" i="9"/>
  <c r="P626" i="9"/>
  <c r="I626" i="9"/>
  <c r="J626" i="9" s="1"/>
  <c r="P625" i="9"/>
  <c r="J625" i="9"/>
  <c r="I625" i="9"/>
  <c r="P624" i="9"/>
  <c r="I624" i="9"/>
  <c r="J624" i="9" s="1"/>
  <c r="P623" i="9"/>
  <c r="J623" i="9"/>
  <c r="I623" i="9"/>
  <c r="P622" i="9"/>
  <c r="I622" i="9"/>
  <c r="J622" i="9" s="1"/>
  <c r="P621" i="9"/>
  <c r="J621" i="9"/>
  <c r="I621" i="9"/>
  <c r="P620" i="9"/>
  <c r="I620" i="9"/>
  <c r="J620" i="9" s="1"/>
  <c r="P619" i="9"/>
  <c r="J619" i="9"/>
  <c r="I619" i="9"/>
  <c r="P618" i="9"/>
  <c r="I618" i="9"/>
  <c r="J618" i="9" s="1"/>
  <c r="P617" i="9"/>
  <c r="J617" i="9"/>
  <c r="I617" i="9"/>
  <c r="P616" i="9"/>
  <c r="I616" i="9"/>
  <c r="J616" i="9" s="1"/>
  <c r="P615" i="9"/>
  <c r="J615" i="9"/>
  <c r="I615" i="9"/>
  <c r="P614" i="9"/>
  <c r="I614" i="9"/>
  <c r="J614" i="9" s="1"/>
  <c r="P613" i="9"/>
  <c r="J613" i="9"/>
  <c r="I613" i="9"/>
  <c r="P612" i="9"/>
  <c r="I612" i="9"/>
  <c r="J612" i="9" s="1"/>
  <c r="P611" i="9"/>
  <c r="J611" i="9"/>
  <c r="I611" i="9"/>
  <c r="P610" i="9"/>
  <c r="I610" i="9"/>
  <c r="J610" i="9" s="1"/>
  <c r="P609" i="9"/>
  <c r="J609" i="9"/>
  <c r="I609" i="9"/>
  <c r="P608" i="9"/>
  <c r="I608" i="9"/>
  <c r="J608" i="9" s="1"/>
  <c r="P607" i="9"/>
  <c r="J607" i="9"/>
  <c r="I607" i="9"/>
  <c r="P606" i="9"/>
  <c r="I606" i="9"/>
  <c r="J606" i="9" s="1"/>
  <c r="P605" i="9"/>
  <c r="J605" i="9"/>
  <c r="I605" i="9"/>
  <c r="P604" i="9"/>
  <c r="I604" i="9"/>
  <c r="J604" i="9" s="1"/>
  <c r="P603" i="9"/>
  <c r="J603" i="9"/>
  <c r="I603" i="9"/>
  <c r="P602" i="9"/>
  <c r="I602" i="9"/>
  <c r="J602" i="9" s="1"/>
  <c r="P601" i="9"/>
  <c r="J601" i="9"/>
  <c r="I601" i="9"/>
  <c r="P600" i="9"/>
  <c r="I600" i="9"/>
  <c r="J600" i="9" s="1"/>
  <c r="P599" i="9"/>
  <c r="J599" i="9"/>
  <c r="I599" i="9"/>
  <c r="P598" i="9"/>
  <c r="I598" i="9"/>
  <c r="J598" i="9" s="1"/>
  <c r="P597" i="9"/>
  <c r="J597" i="9"/>
  <c r="I597" i="9"/>
  <c r="P596" i="9"/>
  <c r="I596" i="9"/>
  <c r="J596" i="9" s="1"/>
  <c r="P595" i="9"/>
  <c r="J595" i="9"/>
  <c r="I595" i="9"/>
  <c r="P594" i="9"/>
  <c r="I594" i="9"/>
  <c r="J594" i="9" s="1"/>
  <c r="P593" i="9"/>
  <c r="J593" i="9"/>
  <c r="I593" i="9"/>
  <c r="P592" i="9"/>
  <c r="I592" i="9"/>
  <c r="J592" i="9" s="1"/>
  <c r="P591" i="9"/>
  <c r="J591" i="9"/>
  <c r="I591" i="9"/>
  <c r="P590" i="9"/>
  <c r="I590" i="9"/>
  <c r="J590" i="9" s="1"/>
  <c r="P589" i="9"/>
  <c r="J589" i="9"/>
  <c r="I589" i="9"/>
  <c r="P588" i="9"/>
  <c r="I588" i="9"/>
  <c r="J588" i="9" s="1"/>
  <c r="P587" i="9"/>
  <c r="J587" i="9"/>
  <c r="I587" i="9"/>
  <c r="P586" i="9"/>
  <c r="I586" i="9"/>
  <c r="J586" i="9" s="1"/>
  <c r="P585" i="9"/>
  <c r="J585" i="9"/>
  <c r="I585" i="9"/>
  <c r="P584" i="9"/>
  <c r="I584" i="9"/>
  <c r="J584" i="9" s="1"/>
  <c r="P583" i="9"/>
  <c r="J583" i="9"/>
  <c r="I583" i="9"/>
  <c r="P582" i="9"/>
  <c r="I582" i="9"/>
  <c r="J582" i="9" s="1"/>
  <c r="P581" i="9"/>
  <c r="J581" i="9"/>
  <c r="I581" i="9"/>
  <c r="P580" i="9"/>
  <c r="I580" i="9"/>
  <c r="J580" i="9" s="1"/>
  <c r="P579" i="9"/>
  <c r="J579" i="9"/>
  <c r="I579" i="9"/>
  <c r="P578" i="9"/>
  <c r="I578" i="9"/>
  <c r="J578" i="9" s="1"/>
  <c r="P577" i="9"/>
  <c r="J577" i="9"/>
  <c r="I577" i="9"/>
  <c r="P576" i="9"/>
  <c r="I576" i="9"/>
  <c r="J576" i="9" s="1"/>
  <c r="P575" i="9"/>
  <c r="J575" i="9"/>
  <c r="I575" i="9"/>
  <c r="P574" i="9"/>
  <c r="I574" i="9"/>
  <c r="J574" i="9" s="1"/>
  <c r="P573" i="9"/>
  <c r="J573" i="9"/>
  <c r="I573" i="9"/>
  <c r="P572" i="9"/>
  <c r="I572" i="9"/>
  <c r="J572" i="9" s="1"/>
  <c r="P571" i="9"/>
  <c r="J571" i="9"/>
  <c r="I571" i="9"/>
  <c r="P570" i="9"/>
  <c r="I570" i="9"/>
  <c r="J570" i="9" s="1"/>
  <c r="P569" i="9"/>
  <c r="J569" i="9"/>
  <c r="I569" i="9"/>
  <c r="P568" i="9"/>
  <c r="I568" i="9"/>
  <c r="J568" i="9" s="1"/>
  <c r="P567" i="9"/>
  <c r="J567" i="9"/>
  <c r="I567" i="9"/>
  <c r="P566" i="9"/>
  <c r="I566" i="9"/>
  <c r="J566" i="9" s="1"/>
  <c r="P565" i="9"/>
  <c r="J565" i="9"/>
  <c r="I565" i="9"/>
  <c r="P564" i="9"/>
  <c r="I564" i="9"/>
  <c r="J564" i="9" s="1"/>
  <c r="P563" i="9"/>
  <c r="J563" i="9"/>
  <c r="I563" i="9"/>
  <c r="P562" i="9"/>
  <c r="I562" i="9"/>
  <c r="J562" i="9" s="1"/>
  <c r="P561" i="9"/>
  <c r="J561" i="9"/>
  <c r="I561" i="9"/>
  <c r="P560" i="9"/>
  <c r="I560" i="9"/>
  <c r="J560" i="9" s="1"/>
  <c r="P559" i="9"/>
  <c r="J559" i="9"/>
  <c r="I559" i="9"/>
  <c r="P558" i="9"/>
  <c r="I558" i="9"/>
  <c r="J558" i="9" s="1"/>
  <c r="P557" i="9"/>
  <c r="J557" i="9"/>
  <c r="I557" i="9"/>
  <c r="P556" i="9"/>
  <c r="I556" i="9"/>
  <c r="J556" i="9" s="1"/>
  <c r="P555" i="9"/>
  <c r="J555" i="9"/>
  <c r="I555" i="9"/>
  <c r="P554" i="9"/>
  <c r="I554" i="9"/>
  <c r="J554" i="9" s="1"/>
  <c r="P553" i="9"/>
  <c r="J553" i="9"/>
  <c r="I553" i="9"/>
  <c r="P552" i="9"/>
  <c r="I552" i="9"/>
  <c r="J552" i="9" s="1"/>
  <c r="P551" i="9"/>
  <c r="J551" i="9"/>
  <c r="I551" i="9"/>
  <c r="P550" i="9"/>
  <c r="I550" i="9"/>
  <c r="J550" i="9" s="1"/>
  <c r="P549" i="9"/>
  <c r="J549" i="9"/>
  <c r="I549" i="9"/>
  <c r="P548" i="9"/>
  <c r="I548" i="9"/>
  <c r="J548" i="9" s="1"/>
  <c r="P547" i="9"/>
  <c r="J547" i="9"/>
  <c r="I547" i="9"/>
  <c r="P546" i="9"/>
  <c r="I546" i="9"/>
  <c r="J546" i="9" s="1"/>
  <c r="P545" i="9"/>
  <c r="J545" i="9"/>
  <c r="I545" i="9"/>
  <c r="P544" i="9"/>
  <c r="I544" i="9"/>
  <c r="J544" i="9" s="1"/>
  <c r="P543" i="9"/>
  <c r="J543" i="9"/>
  <c r="I543" i="9"/>
  <c r="P542" i="9"/>
  <c r="I542" i="9"/>
  <c r="J542" i="9" s="1"/>
  <c r="P541" i="9"/>
  <c r="J541" i="9"/>
  <c r="I541" i="9"/>
  <c r="P540" i="9"/>
  <c r="I540" i="9"/>
  <c r="J540" i="9" s="1"/>
  <c r="P539" i="9"/>
  <c r="J539" i="9"/>
  <c r="I539" i="9"/>
  <c r="P538" i="9"/>
  <c r="I538" i="9"/>
  <c r="J538" i="9" s="1"/>
  <c r="P537" i="9"/>
  <c r="J537" i="9"/>
  <c r="I537" i="9"/>
  <c r="P536" i="9"/>
  <c r="I536" i="9"/>
  <c r="J536" i="9" s="1"/>
  <c r="P535" i="9"/>
  <c r="J535" i="9"/>
  <c r="I535" i="9"/>
  <c r="P534" i="9"/>
  <c r="I534" i="9"/>
  <c r="J534" i="9" s="1"/>
  <c r="P533" i="9"/>
  <c r="J533" i="9"/>
  <c r="I533" i="9"/>
  <c r="P532" i="9"/>
  <c r="I532" i="9"/>
  <c r="J532" i="9" s="1"/>
  <c r="P531" i="9"/>
  <c r="J531" i="9"/>
  <c r="I531" i="9"/>
  <c r="P530" i="9"/>
  <c r="I530" i="9"/>
  <c r="J530" i="9" s="1"/>
  <c r="P529" i="9"/>
  <c r="J529" i="9"/>
  <c r="I529" i="9"/>
  <c r="P528" i="9"/>
  <c r="I528" i="9"/>
  <c r="J528" i="9" s="1"/>
  <c r="P527" i="9"/>
  <c r="J527" i="9"/>
  <c r="I527" i="9"/>
  <c r="P526" i="9"/>
  <c r="I526" i="9"/>
  <c r="J526" i="9" s="1"/>
  <c r="P525" i="9"/>
  <c r="J525" i="9"/>
  <c r="I525" i="9"/>
  <c r="P524" i="9"/>
  <c r="I524" i="9"/>
  <c r="J524" i="9" s="1"/>
  <c r="P523" i="9"/>
  <c r="J523" i="9"/>
  <c r="I523" i="9"/>
  <c r="P522" i="9"/>
  <c r="I522" i="9"/>
  <c r="J522" i="9" s="1"/>
  <c r="P521" i="9"/>
  <c r="J521" i="9"/>
  <c r="I521" i="9"/>
  <c r="P520" i="9"/>
  <c r="I520" i="9"/>
  <c r="J520" i="9" s="1"/>
  <c r="P519" i="9"/>
  <c r="J519" i="9"/>
  <c r="I519" i="9"/>
  <c r="P518" i="9"/>
  <c r="I518" i="9"/>
  <c r="J518" i="9" s="1"/>
  <c r="P517" i="9"/>
  <c r="J517" i="9"/>
  <c r="I517" i="9"/>
  <c r="P516" i="9"/>
  <c r="I516" i="9"/>
  <c r="J516" i="9" s="1"/>
  <c r="P515" i="9"/>
  <c r="J515" i="9"/>
  <c r="I515" i="9"/>
  <c r="P514" i="9"/>
  <c r="I514" i="9"/>
  <c r="J514" i="9" s="1"/>
  <c r="P513" i="9"/>
  <c r="J513" i="9"/>
  <c r="I513" i="9"/>
  <c r="P512" i="9"/>
  <c r="I512" i="9"/>
  <c r="J512" i="9" s="1"/>
  <c r="P511" i="9"/>
  <c r="J511" i="9"/>
  <c r="I511" i="9"/>
  <c r="P510" i="9"/>
  <c r="I510" i="9"/>
  <c r="J510" i="9" s="1"/>
  <c r="P509" i="9"/>
  <c r="J509" i="9"/>
  <c r="I509" i="9"/>
  <c r="P508" i="9"/>
  <c r="I508" i="9"/>
  <c r="J508" i="9" s="1"/>
  <c r="P507" i="9"/>
  <c r="J507" i="9"/>
  <c r="I507" i="9"/>
  <c r="P506" i="9"/>
  <c r="I506" i="9"/>
  <c r="J506" i="9" s="1"/>
  <c r="P505" i="9"/>
  <c r="J505" i="9"/>
  <c r="I505" i="9"/>
  <c r="P504" i="9"/>
  <c r="I504" i="9"/>
  <c r="J504" i="9" s="1"/>
  <c r="P503" i="9"/>
  <c r="J503" i="9"/>
  <c r="I503" i="9"/>
  <c r="P502" i="9"/>
  <c r="I502" i="9"/>
  <c r="J502" i="9" s="1"/>
  <c r="P501" i="9"/>
  <c r="J501" i="9"/>
  <c r="I501" i="9"/>
  <c r="P500" i="9"/>
  <c r="I500" i="9"/>
  <c r="J500" i="9" s="1"/>
  <c r="P499" i="9"/>
  <c r="J499" i="9"/>
  <c r="I499" i="9"/>
  <c r="P498" i="9"/>
  <c r="I498" i="9"/>
  <c r="J498" i="9" s="1"/>
  <c r="P497" i="9"/>
  <c r="J497" i="9"/>
  <c r="I497" i="9"/>
  <c r="P496" i="9"/>
  <c r="I496" i="9"/>
  <c r="J496" i="9" s="1"/>
  <c r="P495" i="9"/>
  <c r="J495" i="9"/>
  <c r="I495" i="9"/>
  <c r="P494" i="9"/>
  <c r="I494" i="9"/>
  <c r="J494" i="9" s="1"/>
  <c r="P493" i="9"/>
  <c r="J493" i="9"/>
  <c r="I493" i="9"/>
  <c r="P492" i="9"/>
  <c r="I492" i="9"/>
  <c r="J492" i="9" s="1"/>
  <c r="P491" i="9"/>
  <c r="J491" i="9"/>
  <c r="I491" i="9"/>
  <c r="P490" i="9"/>
  <c r="I490" i="9"/>
  <c r="J490" i="9" s="1"/>
  <c r="P489" i="9"/>
  <c r="J489" i="9"/>
  <c r="I489" i="9"/>
  <c r="P488" i="9"/>
  <c r="I488" i="9"/>
  <c r="J488" i="9" s="1"/>
  <c r="P487" i="9"/>
  <c r="J487" i="9"/>
  <c r="I487" i="9"/>
  <c r="P486" i="9"/>
  <c r="I486" i="9"/>
  <c r="J486" i="9" s="1"/>
  <c r="P485" i="9"/>
  <c r="J485" i="9"/>
  <c r="I485" i="9"/>
  <c r="P484" i="9"/>
  <c r="I484" i="9"/>
  <c r="J484" i="9" s="1"/>
  <c r="P483" i="9"/>
  <c r="J483" i="9"/>
  <c r="I483" i="9"/>
  <c r="P482" i="9"/>
  <c r="I482" i="9"/>
  <c r="J482" i="9" s="1"/>
  <c r="P481" i="9"/>
  <c r="J481" i="9"/>
  <c r="I481" i="9"/>
  <c r="P480" i="9"/>
  <c r="I480" i="9"/>
  <c r="J480" i="9" s="1"/>
  <c r="P479" i="9"/>
  <c r="J479" i="9"/>
  <c r="I479" i="9"/>
  <c r="P478" i="9"/>
  <c r="I478" i="9"/>
  <c r="J478" i="9" s="1"/>
  <c r="P477" i="9"/>
  <c r="J477" i="9"/>
  <c r="I477" i="9"/>
  <c r="P476" i="9"/>
  <c r="I476" i="9"/>
  <c r="J476" i="9" s="1"/>
  <c r="P475" i="9"/>
  <c r="J475" i="9"/>
  <c r="I475" i="9"/>
  <c r="P474" i="9"/>
  <c r="I474" i="9"/>
  <c r="J474" i="9" s="1"/>
  <c r="P473" i="9"/>
  <c r="J473" i="9"/>
  <c r="I473" i="9"/>
  <c r="P472" i="9"/>
  <c r="I472" i="9"/>
  <c r="J472" i="9" s="1"/>
  <c r="P471" i="9"/>
  <c r="J471" i="9"/>
  <c r="I471" i="9"/>
  <c r="P470" i="9"/>
  <c r="I470" i="9"/>
  <c r="J470" i="9" s="1"/>
  <c r="P469" i="9"/>
  <c r="J469" i="9"/>
  <c r="I469" i="9"/>
  <c r="P468" i="9"/>
  <c r="I468" i="9"/>
  <c r="J468" i="9" s="1"/>
  <c r="P467" i="9"/>
  <c r="J467" i="9"/>
  <c r="I467" i="9"/>
  <c r="P466" i="9"/>
  <c r="I466" i="9"/>
  <c r="J466" i="9" s="1"/>
  <c r="P465" i="9"/>
  <c r="J465" i="9"/>
  <c r="I465" i="9"/>
  <c r="P464" i="9"/>
  <c r="I464" i="9"/>
  <c r="J464" i="9" s="1"/>
  <c r="P463" i="9"/>
  <c r="J463" i="9"/>
  <c r="I463" i="9"/>
  <c r="P462" i="9"/>
  <c r="I462" i="9"/>
  <c r="J462" i="9" s="1"/>
  <c r="P461" i="9"/>
  <c r="J461" i="9"/>
  <c r="I461" i="9"/>
  <c r="P460" i="9"/>
  <c r="I460" i="9"/>
  <c r="J460" i="9" s="1"/>
  <c r="P459" i="9"/>
  <c r="J459" i="9"/>
  <c r="I459" i="9"/>
  <c r="P458" i="9"/>
  <c r="I458" i="9"/>
  <c r="J458" i="9" s="1"/>
  <c r="P457" i="9"/>
  <c r="J457" i="9"/>
  <c r="I457" i="9"/>
  <c r="P456" i="9"/>
  <c r="I456" i="9"/>
  <c r="J456" i="9" s="1"/>
  <c r="P455" i="9"/>
  <c r="J455" i="9"/>
  <c r="I455" i="9"/>
  <c r="P454" i="9"/>
  <c r="I454" i="9"/>
  <c r="J454" i="9" s="1"/>
  <c r="P453" i="9"/>
  <c r="J453" i="9"/>
  <c r="I453" i="9"/>
  <c r="P452" i="9"/>
  <c r="I452" i="9"/>
  <c r="J452" i="9" s="1"/>
  <c r="P451" i="9"/>
  <c r="J451" i="9"/>
  <c r="I451" i="9"/>
  <c r="P450" i="9"/>
  <c r="I450" i="9"/>
  <c r="J450" i="9" s="1"/>
  <c r="P449" i="9"/>
  <c r="J449" i="9"/>
  <c r="I449" i="9"/>
  <c r="P448" i="9"/>
  <c r="I448" i="9"/>
  <c r="J448" i="9" s="1"/>
  <c r="P447" i="9"/>
  <c r="J447" i="9"/>
  <c r="I447" i="9"/>
  <c r="P446" i="9"/>
  <c r="I446" i="9"/>
  <c r="J446" i="9" s="1"/>
  <c r="P445" i="9"/>
  <c r="J445" i="9"/>
  <c r="I445" i="9"/>
  <c r="P444" i="9"/>
  <c r="I444" i="9"/>
  <c r="J444" i="9" s="1"/>
  <c r="P443" i="9"/>
  <c r="J443" i="9"/>
  <c r="I443" i="9"/>
  <c r="P442" i="9"/>
  <c r="I442" i="9"/>
  <c r="J442" i="9" s="1"/>
  <c r="P441" i="9"/>
  <c r="J441" i="9"/>
  <c r="I441" i="9"/>
  <c r="P440" i="9"/>
  <c r="I440" i="9"/>
  <c r="J440" i="9" s="1"/>
  <c r="P439" i="9"/>
  <c r="J439" i="9"/>
  <c r="I439" i="9"/>
  <c r="P438" i="9"/>
  <c r="I438" i="9"/>
  <c r="J438" i="9" s="1"/>
  <c r="P437" i="9"/>
  <c r="J437" i="9"/>
  <c r="I437" i="9"/>
  <c r="P436" i="9"/>
  <c r="I436" i="9"/>
  <c r="J436" i="9" s="1"/>
  <c r="P435" i="9"/>
  <c r="J435" i="9"/>
  <c r="I435" i="9"/>
  <c r="P434" i="9"/>
  <c r="I434" i="9"/>
  <c r="J434" i="9" s="1"/>
  <c r="P433" i="9"/>
  <c r="J433" i="9"/>
  <c r="I433" i="9"/>
  <c r="P432" i="9"/>
  <c r="I432" i="9"/>
  <c r="J432" i="9" s="1"/>
  <c r="P431" i="9"/>
  <c r="J431" i="9"/>
  <c r="I431" i="9"/>
  <c r="P430" i="9"/>
  <c r="I430" i="9"/>
  <c r="J430" i="9" s="1"/>
  <c r="P429" i="9"/>
  <c r="J429" i="9"/>
  <c r="I429" i="9"/>
  <c r="P428" i="9"/>
  <c r="I428" i="9"/>
  <c r="J428" i="9" s="1"/>
  <c r="P427" i="9"/>
  <c r="J427" i="9"/>
  <c r="I427" i="9"/>
  <c r="P426" i="9"/>
  <c r="I426" i="9"/>
  <c r="J426" i="9" s="1"/>
  <c r="P425" i="9"/>
  <c r="J425" i="9"/>
  <c r="I425" i="9"/>
  <c r="P424" i="9"/>
  <c r="I424" i="9"/>
  <c r="J424" i="9" s="1"/>
  <c r="P423" i="9"/>
  <c r="J423" i="9"/>
  <c r="I423" i="9"/>
  <c r="P422" i="9"/>
  <c r="I422" i="9"/>
  <c r="J422" i="9" s="1"/>
  <c r="P421" i="9"/>
  <c r="J421" i="9"/>
  <c r="I421" i="9"/>
  <c r="P420" i="9"/>
  <c r="I420" i="9"/>
  <c r="J420" i="9" s="1"/>
  <c r="P419" i="9"/>
  <c r="J419" i="9"/>
  <c r="I419" i="9"/>
  <c r="P418" i="9"/>
  <c r="I418" i="9"/>
  <c r="J418" i="9" s="1"/>
  <c r="P417" i="9"/>
  <c r="J417" i="9"/>
  <c r="I417" i="9"/>
  <c r="P416" i="9"/>
  <c r="I416" i="9"/>
  <c r="J416" i="9" s="1"/>
  <c r="P415" i="9"/>
  <c r="J415" i="9"/>
  <c r="I415" i="9"/>
  <c r="P414" i="9"/>
  <c r="I414" i="9"/>
  <c r="J414" i="9" s="1"/>
  <c r="P413" i="9"/>
  <c r="J413" i="9"/>
  <c r="I413" i="9"/>
  <c r="P412" i="9"/>
  <c r="I412" i="9"/>
  <c r="J412" i="9" s="1"/>
  <c r="P411" i="9"/>
  <c r="J411" i="9"/>
  <c r="I411" i="9"/>
  <c r="P410" i="9"/>
  <c r="I410" i="9"/>
  <c r="J410" i="9" s="1"/>
  <c r="P409" i="9"/>
  <c r="J409" i="9"/>
  <c r="I409" i="9"/>
  <c r="P408" i="9"/>
  <c r="I408" i="9"/>
  <c r="J408" i="9" s="1"/>
  <c r="P407" i="9"/>
  <c r="J407" i="9"/>
  <c r="I407" i="9"/>
  <c r="P406" i="9"/>
  <c r="I406" i="9"/>
  <c r="J406" i="9" s="1"/>
  <c r="P405" i="9"/>
  <c r="J405" i="9"/>
  <c r="I405" i="9"/>
  <c r="P404" i="9"/>
  <c r="I404" i="9"/>
  <c r="J404" i="9" s="1"/>
  <c r="P403" i="9"/>
  <c r="J403" i="9"/>
  <c r="I403" i="9"/>
  <c r="P402" i="9"/>
  <c r="I402" i="9"/>
  <c r="J402" i="9" s="1"/>
  <c r="P401" i="9"/>
  <c r="J401" i="9"/>
  <c r="I401" i="9"/>
  <c r="P400" i="9"/>
  <c r="I400" i="9"/>
  <c r="J400" i="9" s="1"/>
  <c r="P399" i="9"/>
  <c r="J399" i="9"/>
  <c r="I399" i="9"/>
  <c r="P398" i="9"/>
  <c r="I398" i="9"/>
  <c r="J398" i="9" s="1"/>
  <c r="P397" i="9"/>
  <c r="J397" i="9"/>
  <c r="I397" i="9"/>
  <c r="P396" i="9"/>
  <c r="I396" i="9"/>
  <c r="J396" i="9" s="1"/>
  <c r="P395" i="9"/>
  <c r="J395" i="9"/>
  <c r="I395" i="9"/>
  <c r="P394" i="9"/>
  <c r="I394" i="9"/>
  <c r="J394" i="9" s="1"/>
  <c r="P393" i="9"/>
  <c r="J393" i="9"/>
  <c r="I393" i="9"/>
  <c r="P392" i="9"/>
  <c r="I392" i="9"/>
  <c r="J392" i="9" s="1"/>
  <c r="P391" i="9"/>
  <c r="J391" i="9"/>
  <c r="I391" i="9"/>
  <c r="P390" i="9"/>
  <c r="I390" i="9"/>
  <c r="J390" i="9" s="1"/>
  <c r="P389" i="9"/>
  <c r="J389" i="9"/>
  <c r="I389" i="9"/>
  <c r="P388" i="9"/>
  <c r="I388" i="9"/>
  <c r="J388" i="9" s="1"/>
  <c r="P387" i="9"/>
  <c r="J387" i="9"/>
  <c r="I387" i="9"/>
  <c r="P386" i="9"/>
  <c r="I386" i="9"/>
  <c r="J386" i="9" s="1"/>
  <c r="P385" i="9"/>
  <c r="J385" i="9"/>
  <c r="I385" i="9"/>
  <c r="P384" i="9"/>
  <c r="I384" i="9"/>
  <c r="J384" i="9" s="1"/>
  <c r="P383" i="9"/>
  <c r="J383" i="9"/>
  <c r="I383" i="9"/>
  <c r="P382" i="9"/>
  <c r="I382" i="9"/>
  <c r="J382" i="9" s="1"/>
  <c r="P381" i="9"/>
  <c r="J381" i="9"/>
  <c r="I381" i="9"/>
  <c r="P380" i="9"/>
  <c r="I380" i="9"/>
  <c r="J380" i="9" s="1"/>
  <c r="P379" i="9"/>
  <c r="J379" i="9"/>
  <c r="I379" i="9"/>
  <c r="P378" i="9"/>
  <c r="I378" i="9"/>
  <c r="J378" i="9" s="1"/>
  <c r="P377" i="9"/>
  <c r="J377" i="9"/>
  <c r="I377" i="9"/>
  <c r="P376" i="9"/>
  <c r="I376" i="9"/>
  <c r="J376" i="9" s="1"/>
  <c r="P375" i="9"/>
  <c r="J375" i="9"/>
  <c r="I375" i="9"/>
  <c r="P374" i="9"/>
  <c r="I374" i="9"/>
  <c r="J374" i="9" s="1"/>
  <c r="P373" i="9"/>
  <c r="J373" i="9"/>
  <c r="I373" i="9"/>
  <c r="P372" i="9"/>
  <c r="I372" i="9"/>
  <c r="J372" i="9" s="1"/>
  <c r="P371" i="9"/>
  <c r="J371" i="9"/>
  <c r="I371" i="9"/>
  <c r="P370" i="9"/>
  <c r="I370" i="9"/>
  <c r="J370" i="9" s="1"/>
  <c r="P369" i="9"/>
  <c r="J369" i="9"/>
  <c r="I369" i="9"/>
  <c r="P368" i="9"/>
  <c r="I368" i="9"/>
  <c r="J368" i="9" s="1"/>
  <c r="P367" i="9"/>
  <c r="J367" i="9"/>
  <c r="I367" i="9"/>
  <c r="P366" i="9"/>
  <c r="I366" i="9"/>
  <c r="J366" i="9" s="1"/>
  <c r="P365" i="9"/>
  <c r="J365" i="9"/>
  <c r="I365" i="9"/>
  <c r="P364" i="9"/>
  <c r="I364" i="9"/>
  <c r="J364" i="9" s="1"/>
  <c r="P363" i="9"/>
  <c r="J363" i="9"/>
  <c r="I363" i="9"/>
  <c r="P362" i="9"/>
  <c r="I362" i="9"/>
  <c r="J362" i="9" s="1"/>
  <c r="P361" i="9"/>
  <c r="J361" i="9"/>
  <c r="I361" i="9"/>
  <c r="P360" i="9"/>
  <c r="I360" i="9"/>
  <c r="J360" i="9" s="1"/>
  <c r="P359" i="9"/>
  <c r="J359" i="9"/>
  <c r="I359" i="9"/>
  <c r="P358" i="9"/>
  <c r="I358" i="9"/>
  <c r="J358" i="9" s="1"/>
  <c r="P357" i="9"/>
  <c r="J357" i="9"/>
  <c r="I357" i="9"/>
  <c r="P356" i="9"/>
  <c r="I356" i="9"/>
  <c r="J356" i="9" s="1"/>
  <c r="P355" i="9"/>
  <c r="J355" i="9"/>
  <c r="I355" i="9"/>
  <c r="P354" i="9"/>
  <c r="I354" i="9"/>
  <c r="J354" i="9" s="1"/>
  <c r="P353" i="9"/>
  <c r="J353" i="9"/>
  <c r="I353" i="9"/>
  <c r="P352" i="9"/>
  <c r="I352" i="9"/>
  <c r="J352" i="9" s="1"/>
  <c r="P351" i="9"/>
  <c r="J351" i="9"/>
  <c r="I351" i="9"/>
  <c r="P350" i="9"/>
  <c r="I350" i="9"/>
  <c r="J350" i="9" s="1"/>
  <c r="P349" i="9"/>
  <c r="J349" i="9"/>
  <c r="I349" i="9"/>
  <c r="P348" i="9"/>
  <c r="I348" i="9"/>
  <c r="J348" i="9" s="1"/>
  <c r="P347" i="9"/>
  <c r="J347" i="9"/>
  <c r="I347" i="9"/>
  <c r="P346" i="9"/>
  <c r="I346" i="9"/>
  <c r="J346" i="9" s="1"/>
  <c r="P345" i="9"/>
  <c r="J345" i="9"/>
  <c r="I345" i="9"/>
  <c r="P344" i="9"/>
  <c r="I344" i="9"/>
  <c r="J344" i="9" s="1"/>
  <c r="P343" i="9"/>
  <c r="J343" i="9"/>
  <c r="I343" i="9"/>
  <c r="P342" i="9"/>
  <c r="I342" i="9"/>
  <c r="J342" i="9" s="1"/>
  <c r="P341" i="9"/>
  <c r="J341" i="9"/>
  <c r="I341" i="9"/>
  <c r="P340" i="9"/>
  <c r="I340" i="9"/>
  <c r="J340" i="9" s="1"/>
  <c r="P339" i="9"/>
  <c r="J339" i="9"/>
  <c r="I339" i="9"/>
  <c r="P338" i="9"/>
  <c r="I338" i="9"/>
  <c r="J338" i="9" s="1"/>
  <c r="P337" i="9"/>
  <c r="J337" i="9"/>
  <c r="I337" i="9"/>
  <c r="P336" i="9"/>
  <c r="I336" i="9"/>
  <c r="J336" i="9" s="1"/>
  <c r="P335" i="9"/>
  <c r="J335" i="9"/>
  <c r="I335" i="9"/>
  <c r="P334" i="9"/>
  <c r="I334" i="9"/>
  <c r="J334" i="9" s="1"/>
  <c r="P333" i="9"/>
  <c r="J333" i="9"/>
  <c r="I333" i="9"/>
  <c r="P332" i="9"/>
  <c r="I332" i="9"/>
  <c r="J332" i="9" s="1"/>
  <c r="P331" i="9"/>
  <c r="J331" i="9"/>
  <c r="I331" i="9"/>
  <c r="P330" i="9"/>
  <c r="I330" i="9"/>
  <c r="J330" i="9" s="1"/>
  <c r="P329" i="9"/>
  <c r="J329" i="9"/>
  <c r="I329" i="9"/>
  <c r="P328" i="9"/>
  <c r="I328" i="9"/>
  <c r="J328" i="9" s="1"/>
  <c r="P327" i="9"/>
  <c r="J327" i="9"/>
  <c r="I327" i="9"/>
  <c r="P326" i="9"/>
  <c r="I326" i="9"/>
  <c r="J326" i="9" s="1"/>
  <c r="P325" i="9"/>
  <c r="J325" i="9"/>
  <c r="I325" i="9"/>
  <c r="P324" i="9"/>
  <c r="I324" i="9"/>
  <c r="J324" i="9" s="1"/>
  <c r="P323" i="9"/>
  <c r="J323" i="9"/>
  <c r="I323" i="9"/>
  <c r="P322" i="9"/>
  <c r="I322" i="9"/>
  <c r="J322" i="9" s="1"/>
  <c r="P321" i="9"/>
  <c r="J321" i="9"/>
  <c r="I321" i="9"/>
  <c r="P320" i="9"/>
  <c r="I320" i="9"/>
  <c r="J320" i="9" s="1"/>
  <c r="P319" i="9"/>
  <c r="J319" i="9"/>
  <c r="I319" i="9"/>
  <c r="P318" i="9"/>
  <c r="I318" i="9"/>
  <c r="J318" i="9" s="1"/>
  <c r="P317" i="9"/>
  <c r="J317" i="9"/>
  <c r="I317" i="9"/>
  <c r="P316" i="9"/>
  <c r="I316" i="9"/>
  <c r="J316" i="9" s="1"/>
  <c r="P315" i="9"/>
  <c r="J315" i="9"/>
  <c r="I315" i="9"/>
  <c r="P314" i="9"/>
  <c r="I314" i="9"/>
  <c r="J314" i="9" s="1"/>
  <c r="P313" i="9"/>
  <c r="J313" i="9"/>
  <c r="I313" i="9"/>
  <c r="P312" i="9"/>
  <c r="I312" i="9"/>
  <c r="J312" i="9" s="1"/>
  <c r="P311" i="9"/>
  <c r="J311" i="9"/>
  <c r="I311" i="9"/>
  <c r="P310" i="9"/>
  <c r="I310" i="9"/>
  <c r="J310" i="9" s="1"/>
  <c r="P309" i="9"/>
  <c r="J309" i="9"/>
  <c r="I309" i="9"/>
  <c r="P308" i="9"/>
  <c r="I308" i="9"/>
  <c r="J308" i="9" s="1"/>
  <c r="P307" i="9"/>
  <c r="J307" i="9"/>
  <c r="I307" i="9"/>
  <c r="P306" i="9"/>
  <c r="I306" i="9"/>
  <c r="J306" i="9" s="1"/>
  <c r="P305" i="9"/>
  <c r="J305" i="9"/>
  <c r="I305" i="9"/>
  <c r="P304" i="9"/>
  <c r="I304" i="9"/>
  <c r="J304" i="9" s="1"/>
  <c r="P303" i="9"/>
  <c r="J303" i="9"/>
  <c r="I303" i="9"/>
  <c r="P302" i="9"/>
  <c r="I302" i="9"/>
  <c r="J302" i="9" s="1"/>
  <c r="P301" i="9"/>
  <c r="J301" i="9"/>
  <c r="I301" i="9"/>
  <c r="P300" i="9"/>
  <c r="I300" i="9"/>
  <c r="J300" i="9" s="1"/>
  <c r="P299" i="9"/>
  <c r="J299" i="9"/>
  <c r="I299" i="9"/>
  <c r="P298" i="9"/>
  <c r="I298" i="9"/>
  <c r="J298" i="9" s="1"/>
  <c r="P297" i="9"/>
  <c r="J297" i="9"/>
  <c r="I297" i="9"/>
  <c r="P296" i="9"/>
  <c r="I296" i="9"/>
  <c r="J296" i="9" s="1"/>
  <c r="P295" i="9"/>
  <c r="J295" i="9"/>
  <c r="I295" i="9"/>
  <c r="P294" i="9"/>
  <c r="I294" i="9"/>
  <c r="J294" i="9" s="1"/>
  <c r="P293" i="9"/>
  <c r="J293" i="9"/>
  <c r="I293" i="9"/>
  <c r="P292" i="9"/>
  <c r="I292" i="9"/>
  <c r="J292" i="9" s="1"/>
  <c r="P291" i="9"/>
  <c r="J291" i="9"/>
  <c r="I291" i="9"/>
  <c r="P290" i="9"/>
  <c r="I290" i="9"/>
  <c r="J290" i="9" s="1"/>
  <c r="P289" i="9"/>
  <c r="J289" i="9"/>
  <c r="I289" i="9"/>
  <c r="P288" i="9"/>
  <c r="I288" i="9"/>
  <c r="J288" i="9" s="1"/>
  <c r="P287" i="9"/>
  <c r="J287" i="9"/>
  <c r="I287" i="9"/>
  <c r="P286" i="9"/>
  <c r="I286" i="9"/>
  <c r="J286" i="9" s="1"/>
  <c r="P285" i="9"/>
  <c r="J285" i="9"/>
  <c r="I285" i="9"/>
  <c r="P284" i="9"/>
  <c r="I284" i="9"/>
  <c r="J284" i="9" s="1"/>
  <c r="P283" i="9"/>
  <c r="J283" i="9"/>
  <c r="I283" i="9"/>
  <c r="P282" i="9"/>
  <c r="I282" i="9"/>
  <c r="J282" i="9" s="1"/>
  <c r="P281" i="9"/>
  <c r="J281" i="9"/>
  <c r="I281" i="9"/>
  <c r="P280" i="9"/>
  <c r="I280" i="9"/>
  <c r="J280" i="9" s="1"/>
  <c r="P279" i="9"/>
  <c r="J279" i="9"/>
  <c r="I279" i="9"/>
  <c r="P278" i="9"/>
  <c r="I278" i="9"/>
  <c r="J278" i="9" s="1"/>
  <c r="P277" i="9"/>
  <c r="J277" i="9"/>
  <c r="I277" i="9"/>
  <c r="P276" i="9"/>
  <c r="I276" i="9"/>
  <c r="J276" i="9" s="1"/>
  <c r="P275" i="9"/>
  <c r="J275" i="9"/>
  <c r="I275" i="9"/>
  <c r="P274" i="9"/>
  <c r="I274" i="9"/>
  <c r="J274" i="9" s="1"/>
  <c r="P273" i="9"/>
  <c r="J273" i="9"/>
  <c r="I273" i="9"/>
  <c r="P272" i="9"/>
  <c r="I272" i="9"/>
  <c r="J272" i="9" s="1"/>
  <c r="P271" i="9"/>
  <c r="J271" i="9"/>
  <c r="I271" i="9"/>
  <c r="P270" i="9"/>
  <c r="I270" i="9"/>
  <c r="J270" i="9" s="1"/>
  <c r="P269" i="9"/>
  <c r="J269" i="9"/>
  <c r="I269" i="9"/>
  <c r="P268" i="9"/>
  <c r="I268" i="9"/>
  <c r="J268" i="9" s="1"/>
  <c r="P267" i="9"/>
  <c r="J267" i="9"/>
  <c r="I267" i="9"/>
  <c r="P266" i="9"/>
  <c r="I266" i="9"/>
  <c r="J266" i="9" s="1"/>
  <c r="P265" i="9"/>
  <c r="J265" i="9"/>
  <c r="I265" i="9"/>
  <c r="P264" i="9"/>
  <c r="I264" i="9"/>
  <c r="J264" i="9" s="1"/>
  <c r="P263" i="9"/>
  <c r="J263" i="9"/>
  <c r="I263" i="9"/>
  <c r="P262" i="9"/>
  <c r="I262" i="9"/>
  <c r="J262" i="9" s="1"/>
  <c r="P261" i="9"/>
  <c r="J261" i="9"/>
  <c r="I261" i="9"/>
  <c r="P260" i="9"/>
  <c r="I260" i="9"/>
  <c r="J260" i="9" s="1"/>
  <c r="P259" i="9"/>
  <c r="J259" i="9"/>
  <c r="I259" i="9"/>
  <c r="P258" i="9"/>
  <c r="I258" i="9"/>
  <c r="J258" i="9" s="1"/>
  <c r="P257" i="9"/>
  <c r="J257" i="9"/>
  <c r="I257" i="9"/>
  <c r="P256" i="9"/>
  <c r="I256" i="9"/>
  <c r="J256" i="9" s="1"/>
  <c r="P255" i="9"/>
  <c r="I255" i="9"/>
  <c r="J255" i="9" s="1"/>
  <c r="P254" i="9"/>
  <c r="I254" i="9"/>
  <c r="J254" i="9" s="1"/>
  <c r="P253" i="9"/>
  <c r="I253" i="9"/>
  <c r="J253" i="9" s="1"/>
  <c r="P252" i="9"/>
  <c r="I252" i="9"/>
  <c r="J252" i="9" s="1"/>
  <c r="P251" i="9"/>
  <c r="J251" i="9"/>
  <c r="I251" i="9"/>
  <c r="P250" i="9"/>
  <c r="I250" i="9"/>
  <c r="J250" i="9" s="1"/>
  <c r="P249" i="9"/>
  <c r="I249" i="9"/>
  <c r="J249" i="9" s="1"/>
  <c r="P248" i="9"/>
  <c r="I248" i="9"/>
  <c r="J248" i="9" s="1"/>
  <c r="P247" i="9"/>
  <c r="J247" i="9"/>
  <c r="I247" i="9"/>
  <c r="P246" i="9"/>
  <c r="I246" i="9"/>
  <c r="J246" i="9" s="1"/>
  <c r="P245" i="9"/>
  <c r="J245" i="9"/>
  <c r="I245" i="9"/>
  <c r="P244" i="9"/>
  <c r="I244" i="9"/>
  <c r="J244" i="9" s="1"/>
  <c r="P243" i="9"/>
  <c r="I243" i="9"/>
  <c r="J243" i="9" s="1"/>
  <c r="P242" i="9"/>
  <c r="I242" i="9"/>
  <c r="J242" i="9" s="1"/>
  <c r="P241" i="9"/>
  <c r="I241" i="9"/>
  <c r="J241" i="9" s="1"/>
  <c r="P240" i="9"/>
  <c r="I240" i="9"/>
  <c r="J240" i="9" s="1"/>
  <c r="P239" i="9"/>
  <c r="J239" i="9"/>
  <c r="I239" i="9"/>
  <c r="P238" i="9"/>
  <c r="I238" i="9"/>
  <c r="J238" i="9" s="1"/>
  <c r="P237" i="9"/>
  <c r="I237" i="9"/>
  <c r="J237" i="9" s="1"/>
  <c r="P236" i="9"/>
  <c r="I236" i="9"/>
  <c r="J236" i="9" s="1"/>
  <c r="P235" i="9"/>
  <c r="J235" i="9"/>
  <c r="I235" i="9"/>
  <c r="P234" i="9"/>
  <c r="I234" i="9"/>
  <c r="J234" i="9" s="1"/>
  <c r="P233" i="9"/>
  <c r="J233" i="9"/>
  <c r="I233" i="9"/>
  <c r="P232" i="9"/>
  <c r="I232" i="9"/>
  <c r="J232" i="9" s="1"/>
  <c r="P231" i="9"/>
  <c r="I231" i="9"/>
  <c r="J231" i="9" s="1"/>
  <c r="P230" i="9"/>
  <c r="I230" i="9"/>
  <c r="J230" i="9" s="1"/>
  <c r="P229" i="9"/>
  <c r="I229" i="9"/>
  <c r="J229" i="9" s="1"/>
  <c r="P228" i="9"/>
  <c r="J228" i="9"/>
  <c r="I228" i="9"/>
  <c r="P227" i="9"/>
  <c r="I227" i="9"/>
  <c r="J227" i="9" s="1"/>
  <c r="P226" i="9"/>
  <c r="J226" i="9"/>
  <c r="I226" i="9"/>
  <c r="P225" i="9"/>
  <c r="I225" i="9"/>
  <c r="J225" i="9" s="1"/>
  <c r="P224" i="9"/>
  <c r="J224" i="9"/>
  <c r="I224" i="9"/>
  <c r="P223" i="9"/>
  <c r="I223" i="9"/>
  <c r="J223" i="9" s="1"/>
  <c r="P222" i="9"/>
  <c r="J222" i="9"/>
  <c r="I222" i="9"/>
  <c r="P221" i="9"/>
  <c r="I221" i="9"/>
  <c r="J221" i="9" s="1"/>
  <c r="P220" i="9"/>
  <c r="J220" i="9"/>
  <c r="I220" i="9"/>
  <c r="P219" i="9"/>
  <c r="I219" i="9"/>
  <c r="J219" i="9" s="1"/>
  <c r="P218" i="9"/>
  <c r="J218" i="9"/>
  <c r="I218" i="9"/>
  <c r="P217" i="9"/>
  <c r="I217" i="9"/>
  <c r="J217" i="9" s="1"/>
  <c r="P216" i="9"/>
  <c r="J216" i="9"/>
  <c r="I216" i="9"/>
  <c r="P215" i="9"/>
  <c r="I215" i="9"/>
  <c r="J215" i="9" s="1"/>
  <c r="P214" i="9"/>
  <c r="J214" i="9"/>
  <c r="I214" i="9"/>
  <c r="P213" i="9"/>
  <c r="I213" i="9"/>
  <c r="J213" i="9" s="1"/>
  <c r="P212" i="9"/>
  <c r="J212" i="9"/>
  <c r="I212" i="9"/>
  <c r="P211" i="9"/>
  <c r="I211" i="9"/>
  <c r="J211" i="9" s="1"/>
  <c r="P210" i="9"/>
  <c r="J210" i="9"/>
  <c r="I210" i="9"/>
  <c r="P209" i="9"/>
  <c r="I209" i="9"/>
  <c r="J209" i="9" s="1"/>
  <c r="P208" i="9"/>
  <c r="J208" i="9"/>
  <c r="I208" i="9"/>
  <c r="P207" i="9"/>
  <c r="I207" i="9"/>
  <c r="J207" i="9" s="1"/>
  <c r="P206" i="9"/>
  <c r="J206" i="9"/>
  <c r="I206" i="9"/>
  <c r="P205" i="9"/>
  <c r="I205" i="9"/>
  <c r="J205" i="9" s="1"/>
  <c r="P204" i="9"/>
  <c r="J204" i="9"/>
  <c r="I204" i="9"/>
  <c r="P203" i="9"/>
  <c r="I203" i="9"/>
  <c r="J203" i="9" s="1"/>
  <c r="P202" i="9"/>
  <c r="J202" i="9"/>
  <c r="I202" i="9"/>
  <c r="P201" i="9"/>
  <c r="I201" i="9"/>
  <c r="J201" i="9" s="1"/>
  <c r="P200" i="9"/>
  <c r="J200" i="9"/>
  <c r="I200" i="9"/>
  <c r="P199" i="9"/>
  <c r="I199" i="9"/>
  <c r="J199" i="9" s="1"/>
  <c r="P198" i="9"/>
  <c r="J198" i="9"/>
  <c r="I198" i="9"/>
  <c r="P197" i="9"/>
  <c r="I197" i="9"/>
  <c r="J197" i="9" s="1"/>
  <c r="P196" i="9"/>
  <c r="J196" i="9"/>
  <c r="I196" i="9"/>
  <c r="P195" i="9"/>
  <c r="I195" i="9"/>
  <c r="J195" i="9" s="1"/>
  <c r="P194" i="9"/>
  <c r="J194" i="9"/>
  <c r="I194" i="9"/>
  <c r="P193" i="9"/>
  <c r="I193" i="9"/>
  <c r="J193" i="9" s="1"/>
  <c r="P192" i="9"/>
  <c r="J192" i="9"/>
  <c r="I192" i="9"/>
  <c r="P191" i="9"/>
  <c r="I191" i="9"/>
  <c r="J191" i="9" s="1"/>
  <c r="P190" i="9"/>
  <c r="J190" i="9"/>
  <c r="I190" i="9"/>
  <c r="P189" i="9"/>
  <c r="I189" i="9"/>
  <c r="J189" i="9" s="1"/>
  <c r="P188" i="9"/>
  <c r="J188" i="9"/>
  <c r="I188" i="9"/>
  <c r="P187" i="9"/>
  <c r="I187" i="9"/>
  <c r="J187" i="9" s="1"/>
  <c r="P186" i="9"/>
  <c r="J186" i="9"/>
  <c r="I186" i="9"/>
  <c r="P185" i="9"/>
  <c r="I185" i="9"/>
  <c r="J185" i="9" s="1"/>
  <c r="P184" i="9"/>
  <c r="J184" i="9"/>
  <c r="I184" i="9"/>
  <c r="P183" i="9"/>
  <c r="I183" i="9"/>
  <c r="J183" i="9" s="1"/>
  <c r="P182" i="9"/>
  <c r="J182" i="9"/>
  <c r="I182" i="9"/>
  <c r="P181" i="9"/>
  <c r="I181" i="9"/>
  <c r="J181" i="9" s="1"/>
  <c r="P180" i="9"/>
  <c r="J180" i="9"/>
  <c r="I180" i="9"/>
  <c r="P179" i="9"/>
  <c r="I179" i="9"/>
  <c r="J179" i="9" s="1"/>
  <c r="P178" i="9"/>
  <c r="J178" i="9"/>
  <c r="I178" i="9"/>
  <c r="P177" i="9"/>
  <c r="I177" i="9"/>
  <c r="J177" i="9" s="1"/>
  <c r="P176" i="9"/>
  <c r="J176" i="9"/>
  <c r="I176" i="9"/>
  <c r="P175" i="9"/>
  <c r="I175" i="9"/>
  <c r="J175" i="9" s="1"/>
  <c r="P174" i="9"/>
  <c r="J174" i="9"/>
  <c r="I174" i="9"/>
  <c r="P173" i="9"/>
  <c r="I173" i="9"/>
  <c r="J173" i="9" s="1"/>
  <c r="P172" i="9"/>
  <c r="J172" i="9"/>
  <c r="I172" i="9"/>
  <c r="P171" i="9"/>
  <c r="I171" i="9"/>
  <c r="J171" i="9" s="1"/>
  <c r="P170" i="9"/>
  <c r="J170" i="9"/>
  <c r="I170" i="9"/>
  <c r="P169" i="9"/>
  <c r="I169" i="9"/>
  <c r="J169" i="9" s="1"/>
  <c r="P168" i="9"/>
  <c r="J168" i="9"/>
  <c r="I168" i="9"/>
  <c r="P167" i="9"/>
  <c r="I167" i="9"/>
  <c r="J167" i="9" s="1"/>
  <c r="P166" i="9"/>
  <c r="J166" i="9"/>
  <c r="I166" i="9"/>
  <c r="P165" i="9"/>
  <c r="I165" i="9"/>
  <c r="J165" i="9" s="1"/>
  <c r="P164" i="9"/>
  <c r="J164" i="9"/>
  <c r="I164" i="9"/>
  <c r="P163" i="9"/>
  <c r="I163" i="9"/>
  <c r="J163" i="9" s="1"/>
  <c r="P162" i="9"/>
  <c r="J162" i="9"/>
  <c r="I162" i="9"/>
  <c r="P161" i="9"/>
  <c r="I161" i="9"/>
  <c r="J161" i="9" s="1"/>
  <c r="P160" i="9"/>
  <c r="I160" i="9"/>
  <c r="J160" i="9" s="1"/>
  <c r="P159" i="9"/>
  <c r="I159" i="9"/>
  <c r="J159" i="9" s="1"/>
  <c r="P158" i="9"/>
  <c r="J158" i="9"/>
  <c r="I158" i="9"/>
  <c r="P157" i="9"/>
  <c r="I157" i="9"/>
  <c r="J157" i="9" s="1"/>
  <c r="P156" i="9"/>
  <c r="J156" i="9"/>
  <c r="I156" i="9"/>
  <c r="P155" i="9"/>
  <c r="I155" i="9"/>
  <c r="J155" i="9" s="1"/>
  <c r="P154" i="9"/>
  <c r="J154" i="9"/>
  <c r="I154" i="9"/>
  <c r="P153" i="9"/>
  <c r="I153" i="9"/>
  <c r="J153" i="9" s="1"/>
  <c r="P152" i="9"/>
  <c r="J152" i="9"/>
  <c r="I152" i="9"/>
  <c r="P151" i="9"/>
  <c r="I151" i="9"/>
  <c r="J151" i="9" s="1"/>
  <c r="P150" i="9"/>
  <c r="J150" i="9"/>
  <c r="I150" i="9"/>
  <c r="P149" i="9"/>
  <c r="I149" i="9"/>
  <c r="J149" i="9" s="1"/>
  <c r="P148" i="9"/>
  <c r="I148" i="9"/>
  <c r="J148" i="9" s="1"/>
  <c r="P147" i="9"/>
  <c r="I147" i="9"/>
  <c r="J147" i="9" s="1"/>
  <c r="P146" i="9"/>
  <c r="I146" i="9"/>
  <c r="J146" i="9" s="1"/>
  <c r="P145" i="9"/>
  <c r="I145" i="9"/>
  <c r="J145" i="9" s="1"/>
  <c r="P144" i="9"/>
  <c r="I144" i="9"/>
  <c r="J144" i="9" s="1"/>
  <c r="P143" i="9"/>
  <c r="I143" i="9"/>
  <c r="J143" i="9" s="1"/>
  <c r="P142" i="9"/>
  <c r="I142" i="9"/>
  <c r="J142" i="9" s="1"/>
  <c r="P141" i="9"/>
  <c r="I141" i="9"/>
  <c r="J141" i="9" s="1"/>
  <c r="P140" i="9"/>
  <c r="I140" i="9"/>
  <c r="J140" i="9" s="1"/>
  <c r="P139" i="9"/>
  <c r="I139" i="9"/>
  <c r="J139" i="9" s="1"/>
  <c r="P138" i="9"/>
  <c r="I138" i="9"/>
  <c r="J138" i="9" s="1"/>
  <c r="P137" i="9"/>
  <c r="I137" i="9"/>
  <c r="J137" i="9" s="1"/>
  <c r="P136" i="9"/>
  <c r="I136" i="9"/>
  <c r="J136" i="9" s="1"/>
  <c r="P135" i="9"/>
  <c r="I135" i="9"/>
  <c r="J135" i="9" s="1"/>
  <c r="P134" i="9"/>
  <c r="I134" i="9"/>
  <c r="J134" i="9" s="1"/>
  <c r="P133" i="9"/>
  <c r="I133" i="9"/>
  <c r="J133" i="9" s="1"/>
  <c r="P132" i="9"/>
  <c r="I132" i="9"/>
  <c r="J132" i="9" s="1"/>
  <c r="P131" i="9"/>
  <c r="I131" i="9"/>
  <c r="J131" i="9" s="1"/>
  <c r="P130" i="9"/>
  <c r="I130" i="9"/>
  <c r="J130" i="9" s="1"/>
  <c r="P129" i="9"/>
  <c r="I129" i="9"/>
  <c r="J129" i="9" s="1"/>
  <c r="P128" i="9"/>
  <c r="I128" i="9"/>
  <c r="J128" i="9" s="1"/>
  <c r="P127" i="9"/>
  <c r="I127" i="9"/>
  <c r="J127" i="9" s="1"/>
  <c r="P126" i="9"/>
  <c r="I126" i="9"/>
  <c r="J126" i="9" s="1"/>
  <c r="P125" i="9"/>
  <c r="I125" i="9"/>
  <c r="J125" i="9" s="1"/>
  <c r="P124" i="9"/>
  <c r="I124" i="9"/>
  <c r="J124" i="9" s="1"/>
  <c r="P123" i="9"/>
  <c r="I123" i="9"/>
  <c r="J123" i="9" s="1"/>
  <c r="P122" i="9"/>
  <c r="I122" i="9"/>
  <c r="J122" i="9" s="1"/>
  <c r="P121" i="9"/>
  <c r="I121" i="9"/>
  <c r="J121" i="9" s="1"/>
  <c r="P120" i="9"/>
  <c r="I120" i="9"/>
  <c r="J120" i="9" s="1"/>
  <c r="P119" i="9"/>
  <c r="I119" i="9"/>
  <c r="J119" i="9" s="1"/>
  <c r="P118" i="9"/>
  <c r="I118" i="9"/>
  <c r="J118" i="9" s="1"/>
  <c r="P117" i="9"/>
  <c r="I117" i="9"/>
  <c r="J117" i="9" s="1"/>
  <c r="P116" i="9"/>
  <c r="I116" i="9"/>
  <c r="J116" i="9" s="1"/>
  <c r="P115" i="9"/>
  <c r="I115" i="9"/>
  <c r="J115" i="9" s="1"/>
  <c r="P114" i="9"/>
  <c r="I114" i="9"/>
  <c r="J114" i="9" s="1"/>
  <c r="P113" i="9"/>
  <c r="I113" i="9"/>
  <c r="J113" i="9" s="1"/>
  <c r="P112" i="9"/>
  <c r="I112" i="9"/>
  <c r="J112" i="9" s="1"/>
  <c r="P111" i="9"/>
  <c r="I111" i="9"/>
  <c r="J111" i="9" s="1"/>
  <c r="P110" i="9"/>
  <c r="I110" i="9"/>
  <c r="J110" i="9" s="1"/>
  <c r="P109" i="9"/>
  <c r="I109" i="9"/>
  <c r="J109" i="9" s="1"/>
  <c r="P108" i="9"/>
  <c r="I108" i="9"/>
  <c r="J108" i="9" s="1"/>
  <c r="P107" i="9"/>
  <c r="I107" i="9"/>
  <c r="J107" i="9" s="1"/>
  <c r="P106" i="9"/>
  <c r="I106" i="9"/>
  <c r="J106" i="9" s="1"/>
  <c r="P105" i="9"/>
  <c r="I105" i="9"/>
  <c r="J105" i="9" s="1"/>
  <c r="P104" i="9"/>
  <c r="I104" i="9"/>
  <c r="J104" i="9" s="1"/>
  <c r="P103" i="9"/>
  <c r="I103" i="9"/>
  <c r="J103" i="9" s="1"/>
  <c r="P102" i="9"/>
  <c r="I102" i="9"/>
  <c r="J102" i="9" s="1"/>
  <c r="P101" i="9"/>
  <c r="I101" i="9"/>
  <c r="J101" i="9" s="1"/>
  <c r="P100" i="9"/>
  <c r="I100" i="9"/>
  <c r="J100" i="9" s="1"/>
  <c r="P99" i="9"/>
  <c r="I99" i="9"/>
  <c r="J99" i="9" s="1"/>
  <c r="P98" i="9"/>
  <c r="I98" i="9"/>
  <c r="J98" i="9" s="1"/>
  <c r="P97" i="9"/>
  <c r="I97" i="9"/>
  <c r="J97" i="9" s="1"/>
  <c r="P96" i="9"/>
  <c r="I96" i="9"/>
  <c r="J96" i="9" s="1"/>
  <c r="P95" i="9"/>
  <c r="I95" i="9"/>
  <c r="J95" i="9" s="1"/>
  <c r="P94" i="9"/>
  <c r="I94" i="9"/>
  <c r="J94" i="9" s="1"/>
  <c r="P93" i="9"/>
  <c r="I93" i="9"/>
  <c r="J93" i="9" s="1"/>
  <c r="P92" i="9"/>
  <c r="I92" i="9"/>
  <c r="J92" i="9" s="1"/>
  <c r="P91" i="9"/>
  <c r="I91" i="9"/>
  <c r="J91" i="9" s="1"/>
  <c r="P90" i="9"/>
  <c r="I90" i="9"/>
  <c r="J90" i="9" s="1"/>
  <c r="P89" i="9"/>
  <c r="I89" i="9"/>
  <c r="J89" i="9" s="1"/>
  <c r="P88" i="9"/>
  <c r="I88" i="9"/>
  <c r="J88" i="9" s="1"/>
  <c r="P87" i="9"/>
  <c r="I87" i="9"/>
  <c r="J87" i="9" s="1"/>
  <c r="P86" i="9"/>
  <c r="I86" i="9"/>
  <c r="J86" i="9" s="1"/>
  <c r="P85" i="9"/>
  <c r="I85" i="9"/>
  <c r="J85" i="9" s="1"/>
  <c r="P84" i="9"/>
  <c r="I84" i="9"/>
  <c r="J84" i="9" s="1"/>
  <c r="P83" i="9"/>
  <c r="I83" i="9"/>
  <c r="J83" i="9" s="1"/>
  <c r="P82" i="9"/>
  <c r="I82" i="9"/>
  <c r="J82" i="9" s="1"/>
  <c r="P81" i="9"/>
  <c r="I81" i="9"/>
  <c r="J81" i="9" s="1"/>
  <c r="P80" i="9"/>
  <c r="I80" i="9"/>
  <c r="J80" i="9" s="1"/>
  <c r="P79" i="9"/>
  <c r="I79" i="9"/>
  <c r="J79" i="9" s="1"/>
  <c r="P78" i="9"/>
  <c r="I78" i="9"/>
  <c r="J78" i="9" s="1"/>
  <c r="P77" i="9"/>
  <c r="I77" i="9"/>
  <c r="J77" i="9" s="1"/>
  <c r="P76" i="9"/>
  <c r="I76" i="9"/>
  <c r="J76" i="9" s="1"/>
  <c r="P75" i="9"/>
  <c r="I75" i="9"/>
  <c r="J75" i="9" s="1"/>
  <c r="P74" i="9"/>
  <c r="I74" i="9"/>
  <c r="J74" i="9" s="1"/>
  <c r="P73" i="9"/>
  <c r="I73" i="9"/>
  <c r="J73" i="9" s="1"/>
  <c r="P72" i="9"/>
  <c r="I72" i="9"/>
  <c r="J72" i="9" s="1"/>
  <c r="P71" i="9"/>
  <c r="I71" i="9"/>
  <c r="J71" i="9" s="1"/>
  <c r="P70" i="9"/>
  <c r="I70" i="9"/>
  <c r="J70" i="9" s="1"/>
  <c r="P69" i="9"/>
  <c r="I69" i="9"/>
  <c r="J69" i="9" s="1"/>
  <c r="P68" i="9"/>
  <c r="I68" i="9"/>
  <c r="J68" i="9" s="1"/>
  <c r="P67" i="9"/>
  <c r="I67" i="9"/>
  <c r="J67" i="9" s="1"/>
  <c r="P66" i="9"/>
  <c r="I66" i="9"/>
  <c r="J66" i="9" s="1"/>
  <c r="P65" i="9"/>
  <c r="I65" i="9"/>
  <c r="J65" i="9" s="1"/>
  <c r="P64" i="9"/>
  <c r="I64" i="9"/>
  <c r="J64" i="9" s="1"/>
  <c r="P63" i="9"/>
  <c r="I63" i="9"/>
  <c r="J63" i="9" s="1"/>
  <c r="P62" i="9"/>
  <c r="I62" i="9"/>
  <c r="J62" i="9" s="1"/>
  <c r="P61" i="9"/>
  <c r="I61" i="9"/>
  <c r="J61" i="9" s="1"/>
  <c r="P60" i="9"/>
  <c r="I60" i="9"/>
  <c r="J60" i="9" s="1"/>
  <c r="P59" i="9"/>
  <c r="I59" i="9"/>
  <c r="J59" i="9" s="1"/>
  <c r="P58" i="9"/>
  <c r="I58" i="9"/>
  <c r="J58" i="9" s="1"/>
  <c r="P57" i="9"/>
  <c r="I57" i="9"/>
  <c r="J57" i="9" s="1"/>
  <c r="P56" i="9"/>
  <c r="I56" i="9"/>
  <c r="J56" i="9" s="1"/>
  <c r="P55" i="9"/>
  <c r="I55" i="9"/>
  <c r="J55" i="9" s="1"/>
  <c r="P54" i="9"/>
  <c r="I54" i="9"/>
  <c r="J54" i="9" s="1"/>
  <c r="P53" i="9"/>
  <c r="I53" i="9"/>
  <c r="J53" i="9" s="1"/>
  <c r="P52" i="9"/>
  <c r="I52" i="9"/>
  <c r="J52" i="9" s="1"/>
  <c r="P51" i="9"/>
  <c r="I51" i="9"/>
  <c r="J51" i="9" s="1"/>
  <c r="P50" i="9"/>
  <c r="I50" i="9"/>
  <c r="J50" i="9" s="1"/>
  <c r="P49" i="9"/>
  <c r="I49" i="9"/>
  <c r="J49" i="9" s="1"/>
  <c r="P48" i="9"/>
  <c r="I48" i="9"/>
  <c r="J48" i="9" s="1"/>
  <c r="P47" i="9"/>
  <c r="I47" i="9"/>
  <c r="J47" i="9" s="1"/>
  <c r="P46" i="9"/>
  <c r="I46" i="9"/>
  <c r="J46" i="9" s="1"/>
  <c r="P45" i="9"/>
  <c r="I45" i="9"/>
  <c r="J45" i="9" s="1"/>
  <c r="P44" i="9"/>
  <c r="I44" i="9"/>
  <c r="J44" i="9" s="1"/>
  <c r="P43" i="9"/>
  <c r="I43" i="9"/>
  <c r="J43" i="9" s="1"/>
  <c r="P42" i="9"/>
  <c r="I42" i="9"/>
  <c r="J42" i="9" s="1"/>
  <c r="P41" i="9"/>
  <c r="I41" i="9"/>
  <c r="J41" i="9" s="1"/>
  <c r="P40" i="9"/>
  <c r="I40" i="9"/>
  <c r="J40" i="9" s="1"/>
  <c r="P39" i="9"/>
  <c r="I39" i="9"/>
  <c r="J39" i="9" s="1"/>
  <c r="P38" i="9"/>
  <c r="I38" i="9"/>
  <c r="J38" i="9" s="1"/>
  <c r="P37" i="9"/>
  <c r="I37" i="9"/>
  <c r="J37" i="9" s="1"/>
  <c r="P36" i="9"/>
  <c r="I36" i="9"/>
  <c r="J36" i="9" s="1"/>
  <c r="P35" i="9"/>
  <c r="I35" i="9"/>
  <c r="J35" i="9" s="1"/>
  <c r="P34" i="9"/>
  <c r="I34" i="9"/>
  <c r="J34" i="9" s="1"/>
  <c r="P33" i="9"/>
  <c r="I33" i="9"/>
  <c r="J33" i="9" s="1"/>
  <c r="P32" i="9"/>
  <c r="I32" i="9"/>
  <c r="J32" i="9" s="1"/>
  <c r="P31" i="9"/>
  <c r="I31" i="9"/>
  <c r="J31" i="9" s="1"/>
  <c r="P30" i="9"/>
  <c r="I30" i="9"/>
  <c r="J30" i="9" s="1"/>
  <c r="P29" i="9"/>
  <c r="I29" i="9"/>
  <c r="J29" i="9" s="1"/>
  <c r="P28" i="9"/>
  <c r="I28" i="9"/>
  <c r="J28" i="9" s="1"/>
  <c r="P27" i="9"/>
  <c r="I27" i="9"/>
  <c r="J27" i="9" s="1"/>
  <c r="P26" i="9"/>
  <c r="I26" i="9"/>
  <c r="J26" i="9" s="1"/>
  <c r="P25" i="9"/>
  <c r="I25" i="9"/>
  <c r="J25" i="9" s="1"/>
  <c r="P24" i="9"/>
  <c r="I24" i="9"/>
  <c r="J24" i="9" s="1"/>
  <c r="P23" i="9"/>
  <c r="I23" i="9"/>
  <c r="J23" i="9" s="1"/>
  <c r="P22" i="9"/>
  <c r="I22" i="9"/>
  <c r="J22" i="9" s="1"/>
  <c r="P21" i="9"/>
  <c r="I21" i="9"/>
  <c r="J21" i="9" s="1"/>
  <c r="P20" i="9"/>
  <c r="I20" i="9"/>
  <c r="J20" i="9" s="1"/>
  <c r="P19" i="9"/>
  <c r="I19" i="9"/>
  <c r="J19" i="9" s="1"/>
  <c r="P18" i="9"/>
  <c r="I18" i="9"/>
  <c r="J18" i="9" s="1"/>
  <c r="P17" i="9"/>
  <c r="I17" i="9"/>
  <c r="J17" i="9" s="1"/>
  <c r="P16" i="9"/>
  <c r="I16" i="9"/>
  <c r="J16" i="9" s="1"/>
  <c r="P15" i="9"/>
  <c r="I15" i="9"/>
  <c r="J15" i="9" s="1"/>
  <c r="P14" i="9"/>
  <c r="I14" i="9"/>
  <c r="J14" i="9" s="1"/>
  <c r="P13" i="9"/>
  <c r="I13" i="9"/>
  <c r="J13" i="9" s="1"/>
  <c r="P12" i="9"/>
  <c r="I12" i="9"/>
  <c r="J12" i="9" s="1"/>
  <c r="P11" i="9"/>
  <c r="I11" i="9"/>
  <c r="J11" i="9" s="1"/>
  <c r="P10" i="9"/>
  <c r="I10" i="9"/>
  <c r="J10" i="9" s="1"/>
  <c r="P9" i="9"/>
  <c r="I9" i="9"/>
  <c r="J9" i="9" s="1"/>
  <c r="J4" i="9"/>
  <c r="I4" i="9"/>
  <c r="P4" i="9" s="1"/>
  <c r="F4" i="9"/>
  <c r="P3" i="9"/>
  <c r="J3" i="9"/>
  <c r="I3" i="9"/>
  <c r="F3" i="9"/>
  <c r="J2" i="9"/>
  <c r="I2" i="9"/>
  <c r="P2" i="9" s="1"/>
  <c r="F2" i="9"/>
  <c r="P1" i="9"/>
  <c r="J1" i="9"/>
  <c r="I1" i="9"/>
  <c r="F1" i="9"/>
  <c r="P758" i="8"/>
  <c r="I758" i="8"/>
  <c r="J758" i="8" s="1"/>
  <c r="P757" i="8"/>
  <c r="I757" i="8"/>
  <c r="J757" i="8" s="1"/>
  <c r="P756" i="8"/>
  <c r="I756" i="8"/>
  <c r="J756" i="8" s="1"/>
  <c r="P755" i="8"/>
  <c r="I755" i="8"/>
  <c r="J755" i="8" s="1"/>
  <c r="P754" i="8"/>
  <c r="I754" i="8"/>
  <c r="J754" i="8" s="1"/>
  <c r="P753" i="8"/>
  <c r="I753" i="8"/>
  <c r="J753" i="8" s="1"/>
  <c r="P752" i="8"/>
  <c r="I752" i="8"/>
  <c r="J752" i="8" s="1"/>
  <c r="P751" i="8"/>
  <c r="I751" i="8"/>
  <c r="J751" i="8" s="1"/>
  <c r="P750" i="8"/>
  <c r="I750" i="8"/>
  <c r="J750" i="8" s="1"/>
  <c r="P749" i="8"/>
  <c r="I749" i="8"/>
  <c r="J749" i="8" s="1"/>
  <c r="P748" i="8"/>
  <c r="I748" i="8"/>
  <c r="J748" i="8" s="1"/>
  <c r="P747" i="8"/>
  <c r="I747" i="8"/>
  <c r="J747" i="8" s="1"/>
  <c r="P746" i="8"/>
  <c r="I746" i="8"/>
  <c r="J746" i="8" s="1"/>
  <c r="P745" i="8"/>
  <c r="I745" i="8"/>
  <c r="J745" i="8" s="1"/>
  <c r="P744" i="8"/>
  <c r="I744" i="8"/>
  <c r="J744" i="8" s="1"/>
  <c r="P743" i="8"/>
  <c r="I743" i="8"/>
  <c r="J743" i="8" s="1"/>
  <c r="P742" i="8"/>
  <c r="I742" i="8"/>
  <c r="J742" i="8" s="1"/>
  <c r="P741" i="8"/>
  <c r="I741" i="8"/>
  <c r="J741" i="8" s="1"/>
  <c r="P740" i="8"/>
  <c r="I740" i="8"/>
  <c r="J740" i="8" s="1"/>
  <c r="P739" i="8"/>
  <c r="I739" i="8"/>
  <c r="J739" i="8" s="1"/>
  <c r="P738" i="8"/>
  <c r="I738" i="8"/>
  <c r="J738" i="8" s="1"/>
  <c r="P737" i="8"/>
  <c r="I737" i="8"/>
  <c r="J737" i="8" s="1"/>
  <c r="P736" i="8"/>
  <c r="I736" i="8"/>
  <c r="J736" i="8" s="1"/>
  <c r="P735" i="8"/>
  <c r="I735" i="8"/>
  <c r="J735" i="8" s="1"/>
  <c r="P734" i="8"/>
  <c r="I734" i="8"/>
  <c r="J734" i="8" s="1"/>
  <c r="P733" i="8"/>
  <c r="I733" i="8"/>
  <c r="J733" i="8" s="1"/>
  <c r="P732" i="8"/>
  <c r="I732" i="8"/>
  <c r="J732" i="8" s="1"/>
  <c r="P731" i="8"/>
  <c r="I731" i="8"/>
  <c r="J731" i="8" s="1"/>
  <c r="P730" i="8"/>
  <c r="I730" i="8"/>
  <c r="J730" i="8" s="1"/>
  <c r="P729" i="8"/>
  <c r="I729" i="8"/>
  <c r="J729" i="8" s="1"/>
  <c r="P728" i="8"/>
  <c r="I728" i="8"/>
  <c r="J728" i="8" s="1"/>
  <c r="P727" i="8"/>
  <c r="I727" i="8"/>
  <c r="J727" i="8" s="1"/>
  <c r="P726" i="8"/>
  <c r="I726" i="8"/>
  <c r="J726" i="8" s="1"/>
  <c r="P725" i="8"/>
  <c r="I725" i="8"/>
  <c r="J725" i="8" s="1"/>
  <c r="P724" i="8"/>
  <c r="I724" i="8"/>
  <c r="J724" i="8" s="1"/>
  <c r="P723" i="8"/>
  <c r="I723" i="8"/>
  <c r="J723" i="8" s="1"/>
  <c r="P722" i="8"/>
  <c r="I722" i="8"/>
  <c r="J722" i="8" s="1"/>
  <c r="P721" i="8"/>
  <c r="I721" i="8"/>
  <c r="J721" i="8" s="1"/>
  <c r="P720" i="8"/>
  <c r="I720" i="8"/>
  <c r="J720" i="8" s="1"/>
  <c r="P719" i="8"/>
  <c r="I719" i="8"/>
  <c r="J719" i="8" s="1"/>
  <c r="P718" i="8"/>
  <c r="I718" i="8"/>
  <c r="J718" i="8" s="1"/>
  <c r="P717" i="8"/>
  <c r="I717" i="8"/>
  <c r="J717" i="8" s="1"/>
  <c r="P716" i="8"/>
  <c r="I716" i="8"/>
  <c r="J716" i="8" s="1"/>
  <c r="P715" i="8"/>
  <c r="I715" i="8"/>
  <c r="J715" i="8" s="1"/>
  <c r="P714" i="8"/>
  <c r="I714" i="8"/>
  <c r="J714" i="8" s="1"/>
  <c r="P713" i="8"/>
  <c r="I713" i="8"/>
  <c r="J713" i="8" s="1"/>
  <c r="P712" i="8"/>
  <c r="I712" i="8"/>
  <c r="J712" i="8" s="1"/>
  <c r="P711" i="8"/>
  <c r="I711" i="8"/>
  <c r="J711" i="8" s="1"/>
  <c r="P710" i="8"/>
  <c r="I710" i="8"/>
  <c r="J710" i="8" s="1"/>
  <c r="P709" i="8"/>
  <c r="I709" i="8"/>
  <c r="J709" i="8" s="1"/>
  <c r="P708" i="8"/>
  <c r="I708" i="8"/>
  <c r="J708" i="8" s="1"/>
  <c r="P707" i="8"/>
  <c r="I707" i="8"/>
  <c r="J707" i="8" s="1"/>
  <c r="P706" i="8"/>
  <c r="I706" i="8"/>
  <c r="J706" i="8" s="1"/>
  <c r="P705" i="8"/>
  <c r="I705" i="8"/>
  <c r="J705" i="8" s="1"/>
  <c r="P704" i="8"/>
  <c r="I704" i="8"/>
  <c r="J704" i="8" s="1"/>
  <c r="P703" i="8"/>
  <c r="I703" i="8"/>
  <c r="J703" i="8" s="1"/>
  <c r="P702" i="8"/>
  <c r="I702" i="8"/>
  <c r="J702" i="8" s="1"/>
  <c r="P701" i="8"/>
  <c r="I701" i="8"/>
  <c r="J701" i="8" s="1"/>
  <c r="P700" i="8"/>
  <c r="I700" i="8"/>
  <c r="J700" i="8" s="1"/>
  <c r="P699" i="8"/>
  <c r="I699" i="8"/>
  <c r="J699" i="8" s="1"/>
  <c r="P698" i="8"/>
  <c r="I698" i="8"/>
  <c r="J698" i="8" s="1"/>
  <c r="P697" i="8"/>
  <c r="I697" i="8"/>
  <c r="J697" i="8" s="1"/>
  <c r="P696" i="8"/>
  <c r="I696" i="8"/>
  <c r="J696" i="8" s="1"/>
  <c r="P695" i="8"/>
  <c r="I695" i="8"/>
  <c r="J695" i="8" s="1"/>
  <c r="P694" i="8"/>
  <c r="I694" i="8"/>
  <c r="J694" i="8" s="1"/>
  <c r="P693" i="8"/>
  <c r="I693" i="8"/>
  <c r="J693" i="8" s="1"/>
  <c r="P692" i="8"/>
  <c r="I692" i="8"/>
  <c r="J692" i="8" s="1"/>
  <c r="P691" i="8"/>
  <c r="I691" i="8"/>
  <c r="J691" i="8" s="1"/>
  <c r="P690" i="8"/>
  <c r="I690" i="8"/>
  <c r="J690" i="8" s="1"/>
  <c r="P689" i="8"/>
  <c r="I689" i="8"/>
  <c r="J689" i="8" s="1"/>
  <c r="P688" i="8"/>
  <c r="I688" i="8"/>
  <c r="J688" i="8" s="1"/>
  <c r="P687" i="8"/>
  <c r="I687" i="8"/>
  <c r="J687" i="8" s="1"/>
  <c r="P686" i="8"/>
  <c r="I686" i="8"/>
  <c r="J686" i="8" s="1"/>
  <c r="P685" i="8"/>
  <c r="I685" i="8"/>
  <c r="J685" i="8" s="1"/>
  <c r="P684" i="8"/>
  <c r="I684" i="8"/>
  <c r="J684" i="8" s="1"/>
  <c r="P683" i="8"/>
  <c r="I683" i="8"/>
  <c r="J683" i="8" s="1"/>
  <c r="P682" i="8"/>
  <c r="I682" i="8"/>
  <c r="J682" i="8" s="1"/>
  <c r="P681" i="8"/>
  <c r="I681" i="8"/>
  <c r="J681" i="8" s="1"/>
  <c r="P680" i="8"/>
  <c r="I680" i="8"/>
  <c r="J680" i="8" s="1"/>
  <c r="P679" i="8"/>
  <c r="I679" i="8"/>
  <c r="J679" i="8" s="1"/>
  <c r="P678" i="8"/>
  <c r="I678" i="8"/>
  <c r="J678" i="8" s="1"/>
  <c r="P677" i="8"/>
  <c r="I677" i="8"/>
  <c r="J677" i="8" s="1"/>
  <c r="P676" i="8"/>
  <c r="I676" i="8"/>
  <c r="J676" i="8" s="1"/>
  <c r="P675" i="8"/>
  <c r="I675" i="8"/>
  <c r="J675" i="8" s="1"/>
  <c r="P674" i="8"/>
  <c r="I674" i="8"/>
  <c r="J674" i="8" s="1"/>
  <c r="P673" i="8"/>
  <c r="I673" i="8"/>
  <c r="J673" i="8" s="1"/>
  <c r="P672" i="8"/>
  <c r="I672" i="8"/>
  <c r="J672" i="8" s="1"/>
  <c r="P671" i="8"/>
  <c r="I671" i="8"/>
  <c r="J671" i="8" s="1"/>
  <c r="P670" i="8"/>
  <c r="I670" i="8"/>
  <c r="J670" i="8" s="1"/>
  <c r="P669" i="8"/>
  <c r="I669" i="8"/>
  <c r="J669" i="8" s="1"/>
  <c r="P668" i="8"/>
  <c r="I668" i="8"/>
  <c r="J668" i="8" s="1"/>
  <c r="P667" i="8"/>
  <c r="I667" i="8"/>
  <c r="J667" i="8" s="1"/>
  <c r="P666" i="8"/>
  <c r="I666" i="8"/>
  <c r="J666" i="8" s="1"/>
  <c r="P665" i="8"/>
  <c r="I665" i="8"/>
  <c r="J665" i="8" s="1"/>
  <c r="P664" i="8"/>
  <c r="I664" i="8"/>
  <c r="J664" i="8" s="1"/>
  <c r="P663" i="8"/>
  <c r="I663" i="8"/>
  <c r="J663" i="8" s="1"/>
  <c r="P662" i="8"/>
  <c r="I662" i="8"/>
  <c r="J662" i="8" s="1"/>
  <c r="P661" i="8"/>
  <c r="I661" i="8"/>
  <c r="J661" i="8" s="1"/>
  <c r="P660" i="8"/>
  <c r="I660" i="8"/>
  <c r="J660" i="8" s="1"/>
  <c r="P659" i="8"/>
  <c r="I659" i="8"/>
  <c r="J659" i="8" s="1"/>
  <c r="P658" i="8"/>
  <c r="I658" i="8"/>
  <c r="J658" i="8" s="1"/>
  <c r="P657" i="8"/>
  <c r="I657" i="8"/>
  <c r="J657" i="8" s="1"/>
  <c r="P656" i="8"/>
  <c r="I656" i="8"/>
  <c r="J656" i="8" s="1"/>
  <c r="P655" i="8"/>
  <c r="I655" i="8"/>
  <c r="J655" i="8" s="1"/>
  <c r="P654" i="8"/>
  <c r="I654" i="8"/>
  <c r="J654" i="8" s="1"/>
  <c r="P653" i="8"/>
  <c r="I653" i="8"/>
  <c r="J653" i="8" s="1"/>
  <c r="P652" i="8"/>
  <c r="I652" i="8"/>
  <c r="J652" i="8" s="1"/>
  <c r="P651" i="8"/>
  <c r="I651" i="8"/>
  <c r="J651" i="8" s="1"/>
  <c r="P650" i="8"/>
  <c r="I650" i="8"/>
  <c r="J650" i="8" s="1"/>
  <c r="P649" i="8"/>
  <c r="I649" i="8"/>
  <c r="J649" i="8" s="1"/>
  <c r="P648" i="8"/>
  <c r="I648" i="8"/>
  <c r="J648" i="8" s="1"/>
  <c r="P647" i="8"/>
  <c r="I647" i="8"/>
  <c r="J647" i="8" s="1"/>
  <c r="P646" i="8"/>
  <c r="I646" i="8"/>
  <c r="J646" i="8" s="1"/>
  <c r="P645" i="8"/>
  <c r="I645" i="8"/>
  <c r="J645" i="8" s="1"/>
  <c r="P644" i="8"/>
  <c r="I644" i="8"/>
  <c r="J644" i="8" s="1"/>
  <c r="P643" i="8"/>
  <c r="I643" i="8"/>
  <c r="J643" i="8" s="1"/>
  <c r="P642" i="8"/>
  <c r="I642" i="8"/>
  <c r="J642" i="8" s="1"/>
  <c r="P641" i="8"/>
  <c r="I641" i="8"/>
  <c r="J641" i="8" s="1"/>
  <c r="P640" i="8"/>
  <c r="I640" i="8"/>
  <c r="J640" i="8" s="1"/>
  <c r="P639" i="8"/>
  <c r="I639" i="8"/>
  <c r="J639" i="8" s="1"/>
  <c r="P638" i="8"/>
  <c r="I638" i="8"/>
  <c r="J638" i="8" s="1"/>
  <c r="P637" i="8"/>
  <c r="I637" i="8"/>
  <c r="J637" i="8" s="1"/>
  <c r="P636" i="8"/>
  <c r="I636" i="8"/>
  <c r="J636" i="8" s="1"/>
  <c r="P635" i="8"/>
  <c r="I635" i="8"/>
  <c r="J635" i="8" s="1"/>
  <c r="P634" i="8"/>
  <c r="I634" i="8"/>
  <c r="J634" i="8" s="1"/>
  <c r="P633" i="8"/>
  <c r="I633" i="8"/>
  <c r="J633" i="8" s="1"/>
  <c r="P632" i="8"/>
  <c r="I632" i="8"/>
  <c r="J632" i="8" s="1"/>
  <c r="P631" i="8"/>
  <c r="I631" i="8"/>
  <c r="J631" i="8" s="1"/>
  <c r="P630" i="8"/>
  <c r="I630" i="8"/>
  <c r="J630" i="8" s="1"/>
  <c r="P629" i="8"/>
  <c r="I629" i="8"/>
  <c r="J629" i="8" s="1"/>
  <c r="P628" i="8"/>
  <c r="I628" i="8"/>
  <c r="J628" i="8" s="1"/>
  <c r="P627" i="8"/>
  <c r="I627" i="8"/>
  <c r="J627" i="8" s="1"/>
  <c r="P626" i="8"/>
  <c r="I626" i="8"/>
  <c r="J626" i="8" s="1"/>
  <c r="P625" i="8"/>
  <c r="I625" i="8"/>
  <c r="J625" i="8" s="1"/>
  <c r="P624" i="8"/>
  <c r="I624" i="8"/>
  <c r="J624" i="8" s="1"/>
  <c r="P623" i="8"/>
  <c r="I623" i="8"/>
  <c r="J623" i="8" s="1"/>
  <c r="P622" i="8"/>
  <c r="I622" i="8"/>
  <c r="J622" i="8" s="1"/>
  <c r="P621" i="8"/>
  <c r="I621" i="8"/>
  <c r="J621" i="8" s="1"/>
  <c r="P620" i="8"/>
  <c r="I620" i="8"/>
  <c r="J620" i="8" s="1"/>
  <c r="P619" i="8"/>
  <c r="I619" i="8"/>
  <c r="J619" i="8" s="1"/>
  <c r="P618" i="8"/>
  <c r="I618" i="8"/>
  <c r="J618" i="8" s="1"/>
  <c r="P617" i="8"/>
  <c r="I617" i="8"/>
  <c r="J617" i="8" s="1"/>
  <c r="P616" i="8"/>
  <c r="I616" i="8"/>
  <c r="J616" i="8" s="1"/>
  <c r="P615" i="8"/>
  <c r="I615" i="8"/>
  <c r="J615" i="8" s="1"/>
  <c r="P614" i="8"/>
  <c r="I614" i="8"/>
  <c r="J614" i="8" s="1"/>
  <c r="P613" i="8"/>
  <c r="I613" i="8"/>
  <c r="J613" i="8" s="1"/>
  <c r="P612" i="8"/>
  <c r="I612" i="8"/>
  <c r="J612" i="8" s="1"/>
  <c r="P611" i="8"/>
  <c r="I611" i="8"/>
  <c r="J611" i="8" s="1"/>
  <c r="P610" i="8"/>
  <c r="I610" i="8"/>
  <c r="J610" i="8" s="1"/>
  <c r="P609" i="8"/>
  <c r="I609" i="8"/>
  <c r="J609" i="8" s="1"/>
  <c r="P608" i="8"/>
  <c r="I608" i="8"/>
  <c r="J608" i="8" s="1"/>
  <c r="P607" i="8"/>
  <c r="I607" i="8"/>
  <c r="J607" i="8" s="1"/>
  <c r="P606" i="8"/>
  <c r="I606" i="8"/>
  <c r="J606" i="8" s="1"/>
  <c r="P605" i="8"/>
  <c r="I605" i="8"/>
  <c r="J605" i="8" s="1"/>
  <c r="P604" i="8"/>
  <c r="I604" i="8"/>
  <c r="J604" i="8" s="1"/>
  <c r="P603" i="8"/>
  <c r="I603" i="8"/>
  <c r="J603" i="8" s="1"/>
  <c r="P602" i="8"/>
  <c r="I602" i="8"/>
  <c r="J602" i="8" s="1"/>
  <c r="P601" i="8"/>
  <c r="I601" i="8"/>
  <c r="J601" i="8" s="1"/>
  <c r="P600" i="8"/>
  <c r="I600" i="8"/>
  <c r="J600" i="8" s="1"/>
  <c r="P599" i="8"/>
  <c r="I599" i="8"/>
  <c r="J599" i="8" s="1"/>
  <c r="P598" i="8"/>
  <c r="I598" i="8"/>
  <c r="J598" i="8" s="1"/>
  <c r="P597" i="8"/>
  <c r="I597" i="8"/>
  <c r="J597" i="8" s="1"/>
  <c r="P596" i="8"/>
  <c r="I596" i="8"/>
  <c r="J596" i="8" s="1"/>
  <c r="P595" i="8"/>
  <c r="I595" i="8"/>
  <c r="J595" i="8" s="1"/>
  <c r="P594" i="8"/>
  <c r="I594" i="8"/>
  <c r="J594" i="8" s="1"/>
  <c r="P593" i="8"/>
  <c r="I593" i="8"/>
  <c r="J593" i="8" s="1"/>
  <c r="P592" i="8"/>
  <c r="I592" i="8"/>
  <c r="J592" i="8" s="1"/>
  <c r="P591" i="8"/>
  <c r="I591" i="8"/>
  <c r="J591" i="8" s="1"/>
  <c r="P590" i="8"/>
  <c r="I590" i="8"/>
  <c r="J590" i="8" s="1"/>
  <c r="P589" i="8"/>
  <c r="I589" i="8"/>
  <c r="J589" i="8" s="1"/>
  <c r="P588" i="8"/>
  <c r="I588" i="8"/>
  <c r="J588" i="8" s="1"/>
  <c r="P587" i="8"/>
  <c r="I587" i="8"/>
  <c r="J587" i="8" s="1"/>
  <c r="P586" i="8"/>
  <c r="I586" i="8"/>
  <c r="J586" i="8" s="1"/>
  <c r="P585" i="8"/>
  <c r="I585" i="8"/>
  <c r="J585" i="8" s="1"/>
  <c r="P584" i="8"/>
  <c r="I584" i="8"/>
  <c r="J584" i="8" s="1"/>
  <c r="P583" i="8"/>
  <c r="I583" i="8"/>
  <c r="J583" i="8" s="1"/>
  <c r="P582" i="8"/>
  <c r="I582" i="8"/>
  <c r="J582" i="8" s="1"/>
  <c r="P581" i="8"/>
  <c r="I581" i="8"/>
  <c r="J581" i="8" s="1"/>
  <c r="P580" i="8"/>
  <c r="I580" i="8"/>
  <c r="J580" i="8" s="1"/>
  <c r="P579" i="8"/>
  <c r="I579" i="8"/>
  <c r="J579" i="8" s="1"/>
  <c r="P578" i="8"/>
  <c r="I578" i="8"/>
  <c r="J578" i="8" s="1"/>
  <c r="P577" i="8"/>
  <c r="I577" i="8"/>
  <c r="J577" i="8" s="1"/>
  <c r="P576" i="8"/>
  <c r="I576" i="8"/>
  <c r="J576" i="8" s="1"/>
  <c r="P575" i="8"/>
  <c r="I575" i="8"/>
  <c r="J575" i="8" s="1"/>
  <c r="P574" i="8"/>
  <c r="I574" i="8"/>
  <c r="J574" i="8" s="1"/>
  <c r="P573" i="8"/>
  <c r="I573" i="8"/>
  <c r="J573" i="8" s="1"/>
  <c r="P572" i="8"/>
  <c r="I572" i="8"/>
  <c r="J572" i="8" s="1"/>
  <c r="P571" i="8"/>
  <c r="I571" i="8"/>
  <c r="J571" i="8" s="1"/>
  <c r="P570" i="8"/>
  <c r="I570" i="8"/>
  <c r="J570" i="8" s="1"/>
  <c r="P569" i="8"/>
  <c r="I569" i="8"/>
  <c r="J569" i="8" s="1"/>
  <c r="P568" i="8"/>
  <c r="I568" i="8"/>
  <c r="J568" i="8" s="1"/>
  <c r="P567" i="8"/>
  <c r="I567" i="8"/>
  <c r="J567" i="8" s="1"/>
  <c r="P566" i="8"/>
  <c r="I566" i="8"/>
  <c r="J566" i="8" s="1"/>
  <c r="P565" i="8"/>
  <c r="I565" i="8"/>
  <c r="J565" i="8" s="1"/>
  <c r="P564" i="8"/>
  <c r="I564" i="8"/>
  <c r="J564" i="8" s="1"/>
  <c r="P563" i="8"/>
  <c r="I563" i="8"/>
  <c r="J563" i="8" s="1"/>
  <c r="P562" i="8"/>
  <c r="I562" i="8"/>
  <c r="J562" i="8" s="1"/>
  <c r="P561" i="8"/>
  <c r="I561" i="8"/>
  <c r="J561" i="8" s="1"/>
  <c r="P560" i="8"/>
  <c r="I560" i="8"/>
  <c r="J560" i="8" s="1"/>
  <c r="P559" i="8"/>
  <c r="I559" i="8"/>
  <c r="J559" i="8" s="1"/>
  <c r="P558" i="8"/>
  <c r="I558" i="8"/>
  <c r="J558" i="8" s="1"/>
  <c r="P557" i="8"/>
  <c r="I557" i="8"/>
  <c r="J557" i="8" s="1"/>
  <c r="P556" i="8"/>
  <c r="I556" i="8"/>
  <c r="J556" i="8" s="1"/>
  <c r="P555" i="8"/>
  <c r="I555" i="8"/>
  <c r="J555" i="8" s="1"/>
  <c r="P554" i="8"/>
  <c r="I554" i="8"/>
  <c r="J554" i="8" s="1"/>
  <c r="P553" i="8"/>
  <c r="I553" i="8"/>
  <c r="J553" i="8" s="1"/>
  <c r="P552" i="8"/>
  <c r="I552" i="8"/>
  <c r="J552" i="8" s="1"/>
  <c r="P551" i="8"/>
  <c r="I551" i="8"/>
  <c r="J551" i="8" s="1"/>
  <c r="P550" i="8"/>
  <c r="I550" i="8"/>
  <c r="J550" i="8" s="1"/>
  <c r="P549" i="8"/>
  <c r="I549" i="8"/>
  <c r="J549" i="8" s="1"/>
  <c r="P548" i="8"/>
  <c r="I548" i="8"/>
  <c r="J548" i="8" s="1"/>
  <c r="P547" i="8"/>
  <c r="I547" i="8"/>
  <c r="J547" i="8" s="1"/>
  <c r="P546" i="8"/>
  <c r="I546" i="8"/>
  <c r="J546" i="8" s="1"/>
  <c r="P545" i="8"/>
  <c r="I545" i="8"/>
  <c r="J545" i="8" s="1"/>
  <c r="P544" i="8"/>
  <c r="I544" i="8"/>
  <c r="J544" i="8" s="1"/>
  <c r="P543" i="8"/>
  <c r="I543" i="8"/>
  <c r="J543" i="8" s="1"/>
  <c r="P542" i="8"/>
  <c r="I542" i="8"/>
  <c r="J542" i="8" s="1"/>
  <c r="P541" i="8"/>
  <c r="I541" i="8"/>
  <c r="J541" i="8" s="1"/>
  <c r="P540" i="8"/>
  <c r="I540" i="8"/>
  <c r="J540" i="8" s="1"/>
  <c r="P539" i="8"/>
  <c r="I539" i="8"/>
  <c r="J539" i="8" s="1"/>
  <c r="P538" i="8"/>
  <c r="I538" i="8"/>
  <c r="J538" i="8" s="1"/>
  <c r="P537" i="8"/>
  <c r="I537" i="8"/>
  <c r="J537" i="8" s="1"/>
  <c r="P536" i="8"/>
  <c r="I536" i="8"/>
  <c r="J536" i="8" s="1"/>
  <c r="P535" i="8"/>
  <c r="I535" i="8"/>
  <c r="J535" i="8" s="1"/>
  <c r="P534" i="8"/>
  <c r="I534" i="8"/>
  <c r="J534" i="8" s="1"/>
  <c r="P533" i="8"/>
  <c r="I533" i="8"/>
  <c r="J533" i="8" s="1"/>
  <c r="P532" i="8"/>
  <c r="I532" i="8"/>
  <c r="J532" i="8" s="1"/>
  <c r="P531" i="8"/>
  <c r="I531" i="8"/>
  <c r="J531" i="8" s="1"/>
  <c r="P530" i="8"/>
  <c r="I530" i="8"/>
  <c r="J530" i="8" s="1"/>
  <c r="P529" i="8"/>
  <c r="I529" i="8"/>
  <c r="J529" i="8" s="1"/>
  <c r="P528" i="8"/>
  <c r="I528" i="8"/>
  <c r="J528" i="8" s="1"/>
  <c r="P527" i="8"/>
  <c r="I527" i="8"/>
  <c r="J527" i="8" s="1"/>
  <c r="P526" i="8"/>
  <c r="I526" i="8"/>
  <c r="J526" i="8" s="1"/>
  <c r="P525" i="8"/>
  <c r="I525" i="8"/>
  <c r="J525" i="8" s="1"/>
  <c r="P524" i="8"/>
  <c r="I524" i="8"/>
  <c r="J524" i="8" s="1"/>
  <c r="P523" i="8"/>
  <c r="I523" i="8"/>
  <c r="J523" i="8" s="1"/>
  <c r="P522" i="8"/>
  <c r="I522" i="8"/>
  <c r="J522" i="8" s="1"/>
  <c r="P521" i="8"/>
  <c r="I521" i="8"/>
  <c r="J521" i="8" s="1"/>
  <c r="P520" i="8"/>
  <c r="I520" i="8"/>
  <c r="J520" i="8" s="1"/>
  <c r="P519" i="8"/>
  <c r="I519" i="8"/>
  <c r="J519" i="8" s="1"/>
  <c r="P518" i="8"/>
  <c r="I518" i="8"/>
  <c r="J518" i="8" s="1"/>
  <c r="P517" i="8"/>
  <c r="I517" i="8"/>
  <c r="J517" i="8" s="1"/>
  <c r="P516" i="8"/>
  <c r="I516" i="8"/>
  <c r="J516" i="8" s="1"/>
  <c r="P515" i="8"/>
  <c r="I515" i="8"/>
  <c r="J515" i="8" s="1"/>
  <c r="P514" i="8"/>
  <c r="I514" i="8"/>
  <c r="J514" i="8" s="1"/>
  <c r="P513" i="8"/>
  <c r="I513" i="8"/>
  <c r="J513" i="8" s="1"/>
  <c r="P512" i="8"/>
  <c r="I512" i="8"/>
  <c r="J512" i="8" s="1"/>
  <c r="P511" i="8"/>
  <c r="I511" i="8"/>
  <c r="J511" i="8" s="1"/>
  <c r="P510" i="8"/>
  <c r="I510" i="8"/>
  <c r="J510" i="8" s="1"/>
  <c r="P509" i="8"/>
  <c r="I509" i="8"/>
  <c r="J509" i="8" s="1"/>
  <c r="P508" i="8"/>
  <c r="I508" i="8"/>
  <c r="J508" i="8" s="1"/>
  <c r="P507" i="8"/>
  <c r="I507" i="8"/>
  <c r="J507" i="8" s="1"/>
  <c r="P506" i="8"/>
  <c r="I506" i="8"/>
  <c r="J506" i="8" s="1"/>
  <c r="P505" i="8"/>
  <c r="I505" i="8"/>
  <c r="J505" i="8" s="1"/>
  <c r="P504" i="8"/>
  <c r="I504" i="8"/>
  <c r="J504" i="8" s="1"/>
  <c r="P503" i="8"/>
  <c r="I503" i="8"/>
  <c r="J503" i="8" s="1"/>
  <c r="P502" i="8"/>
  <c r="I502" i="8"/>
  <c r="J502" i="8" s="1"/>
  <c r="P501" i="8"/>
  <c r="I501" i="8"/>
  <c r="J501" i="8" s="1"/>
  <c r="P500" i="8"/>
  <c r="I500" i="8"/>
  <c r="J500" i="8" s="1"/>
  <c r="P499" i="8"/>
  <c r="I499" i="8"/>
  <c r="J499" i="8" s="1"/>
  <c r="P498" i="8"/>
  <c r="I498" i="8"/>
  <c r="J498" i="8" s="1"/>
  <c r="P497" i="8"/>
  <c r="I497" i="8"/>
  <c r="J497" i="8" s="1"/>
  <c r="P496" i="8"/>
  <c r="I496" i="8"/>
  <c r="J496" i="8" s="1"/>
  <c r="P495" i="8"/>
  <c r="I495" i="8"/>
  <c r="J495" i="8" s="1"/>
  <c r="P494" i="8"/>
  <c r="I494" i="8"/>
  <c r="J494" i="8" s="1"/>
  <c r="P493" i="8"/>
  <c r="I493" i="8"/>
  <c r="J493" i="8" s="1"/>
  <c r="P492" i="8"/>
  <c r="I492" i="8"/>
  <c r="J492" i="8" s="1"/>
  <c r="P491" i="8"/>
  <c r="I491" i="8"/>
  <c r="J491" i="8" s="1"/>
  <c r="P490" i="8"/>
  <c r="I490" i="8"/>
  <c r="J490" i="8" s="1"/>
  <c r="P489" i="8"/>
  <c r="I489" i="8"/>
  <c r="J489" i="8" s="1"/>
  <c r="P488" i="8"/>
  <c r="I488" i="8"/>
  <c r="J488" i="8" s="1"/>
  <c r="P487" i="8"/>
  <c r="I487" i="8"/>
  <c r="J487" i="8" s="1"/>
  <c r="P486" i="8"/>
  <c r="I486" i="8"/>
  <c r="J486" i="8" s="1"/>
  <c r="P485" i="8"/>
  <c r="I485" i="8"/>
  <c r="J485" i="8" s="1"/>
  <c r="P484" i="8"/>
  <c r="I484" i="8"/>
  <c r="J484" i="8" s="1"/>
  <c r="P483" i="8"/>
  <c r="I483" i="8"/>
  <c r="J483" i="8" s="1"/>
  <c r="P482" i="8"/>
  <c r="I482" i="8"/>
  <c r="J482" i="8" s="1"/>
  <c r="P481" i="8"/>
  <c r="I481" i="8"/>
  <c r="J481" i="8" s="1"/>
  <c r="P480" i="8"/>
  <c r="I480" i="8"/>
  <c r="J480" i="8" s="1"/>
  <c r="P479" i="8"/>
  <c r="I479" i="8"/>
  <c r="J479" i="8" s="1"/>
  <c r="P478" i="8"/>
  <c r="I478" i="8"/>
  <c r="J478" i="8" s="1"/>
  <c r="P477" i="8"/>
  <c r="I477" i="8"/>
  <c r="J477" i="8" s="1"/>
  <c r="P476" i="8"/>
  <c r="I476" i="8"/>
  <c r="J476" i="8" s="1"/>
  <c r="P475" i="8"/>
  <c r="I475" i="8"/>
  <c r="J475" i="8" s="1"/>
  <c r="P474" i="8"/>
  <c r="I474" i="8"/>
  <c r="J474" i="8" s="1"/>
  <c r="P473" i="8"/>
  <c r="I473" i="8"/>
  <c r="J473" i="8" s="1"/>
  <c r="P472" i="8"/>
  <c r="I472" i="8"/>
  <c r="J472" i="8" s="1"/>
  <c r="P471" i="8"/>
  <c r="I471" i="8"/>
  <c r="J471" i="8" s="1"/>
  <c r="P470" i="8"/>
  <c r="I470" i="8"/>
  <c r="J470" i="8" s="1"/>
  <c r="P469" i="8"/>
  <c r="I469" i="8"/>
  <c r="J469" i="8" s="1"/>
  <c r="P468" i="8"/>
  <c r="I468" i="8"/>
  <c r="J468" i="8" s="1"/>
  <c r="P467" i="8"/>
  <c r="I467" i="8"/>
  <c r="J467" i="8" s="1"/>
  <c r="P466" i="8"/>
  <c r="I466" i="8"/>
  <c r="J466" i="8" s="1"/>
  <c r="P465" i="8"/>
  <c r="I465" i="8"/>
  <c r="J465" i="8" s="1"/>
  <c r="P464" i="8"/>
  <c r="I464" i="8"/>
  <c r="J464" i="8" s="1"/>
  <c r="P463" i="8"/>
  <c r="I463" i="8"/>
  <c r="J463" i="8" s="1"/>
  <c r="P462" i="8"/>
  <c r="I462" i="8"/>
  <c r="J462" i="8" s="1"/>
  <c r="P461" i="8"/>
  <c r="I461" i="8"/>
  <c r="J461" i="8" s="1"/>
  <c r="P460" i="8"/>
  <c r="I460" i="8"/>
  <c r="J460" i="8" s="1"/>
  <c r="P459" i="8"/>
  <c r="I459" i="8"/>
  <c r="J459" i="8" s="1"/>
  <c r="P458" i="8"/>
  <c r="I458" i="8"/>
  <c r="J458" i="8" s="1"/>
  <c r="P457" i="8"/>
  <c r="I457" i="8"/>
  <c r="J457" i="8" s="1"/>
  <c r="P456" i="8"/>
  <c r="I456" i="8"/>
  <c r="J456" i="8" s="1"/>
  <c r="P455" i="8"/>
  <c r="I455" i="8"/>
  <c r="J455" i="8" s="1"/>
  <c r="P454" i="8"/>
  <c r="I454" i="8"/>
  <c r="J454" i="8" s="1"/>
  <c r="P453" i="8"/>
  <c r="I453" i="8"/>
  <c r="J453" i="8" s="1"/>
  <c r="P452" i="8"/>
  <c r="I452" i="8"/>
  <c r="J452" i="8" s="1"/>
  <c r="P451" i="8"/>
  <c r="I451" i="8"/>
  <c r="J451" i="8" s="1"/>
  <c r="P450" i="8"/>
  <c r="I450" i="8"/>
  <c r="J450" i="8" s="1"/>
  <c r="P449" i="8"/>
  <c r="I449" i="8"/>
  <c r="J449" i="8" s="1"/>
  <c r="P448" i="8"/>
  <c r="I448" i="8"/>
  <c r="J448" i="8" s="1"/>
  <c r="P447" i="8"/>
  <c r="I447" i="8"/>
  <c r="J447" i="8" s="1"/>
  <c r="P446" i="8"/>
  <c r="I446" i="8"/>
  <c r="J446" i="8" s="1"/>
  <c r="P445" i="8"/>
  <c r="I445" i="8"/>
  <c r="J445" i="8" s="1"/>
  <c r="P444" i="8"/>
  <c r="I444" i="8"/>
  <c r="J444" i="8" s="1"/>
  <c r="P443" i="8"/>
  <c r="I443" i="8"/>
  <c r="J443" i="8" s="1"/>
  <c r="P442" i="8"/>
  <c r="I442" i="8"/>
  <c r="J442" i="8" s="1"/>
  <c r="P441" i="8"/>
  <c r="I441" i="8"/>
  <c r="J441" i="8" s="1"/>
  <c r="P440" i="8"/>
  <c r="I440" i="8"/>
  <c r="J440" i="8" s="1"/>
  <c r="P439" i="8"/>
  <c r="I439" i="8"/>
  <c r="J439" i="8" s="1"/>
  <c r="P438" i="8"/>
  <c r="I438" i="8"/>
  <c r="J438" i="8" s="1"/>
  <c r="P437" i="8"/>
  <c r="I437" i="8"/>
  <c r="J437" i="8" s="1"/>
  <c r="P436" i="8"/>
  <c r="I436" i="8"/>
  <c r="J436" i="8" s="1"/>
  <c r="P435" i="8"/>
  <c r="I435" i="8"/>
  <c r="J435" i="8" s="1"/>
  <c r="P434" i="8"/>
  <c r="I434" i="8"/>
  <c r="J434" i="8" s="1"/>
  <c r="P433" i="8"/>
  <c r="I433" i="8"/>
  <c r="J433" i="8" s="1"/>
  <c r="P432" i="8"/>
  <c r="I432" i="8"/>
  <c r="J432" i="8" s="1"/>
  <c r="P431" i="8"/>
  <c r="I431" i="8"/>
  <c r="J431" i="8" s="1"/>
  <c r="P430" i="8"/>
  <c r="I430" i="8"/>
  <c r="J430" i="8" s="1"/>
  <c r="P429" i="8"/>
  <c r="I429" i="8"/>
  <c r="J429" i="8" s="1"/>
  <c r="P428" i="8"/>
  <c r="I428" i="8"/>
  <c r="J428" i="8" s="1"/>
  <c r="P427" i="8"/>
  <c r="I427" i="8"/>
  <c r="J427" i="8" s="1"/>
  <c r="P426" i="8"/>
  <c r="I426" i="8"/>
  <c r="J426" i="8" s="1"/>
  <c r="P425" i="8"/>
  <c r="I425" i="8"/>
  <c r="J425" i="8" s="1"/>
  <c r="P424" i="8"/>
  <c r="I424" i="8"/>
  <c r="J424" i="8" s="1"/>
  <c r="P423" i="8"/>
  <c r="I423" i="8"/>
  <c r="J423" i="8" s="1"/>
  <c r="P422" i="8"/>
  <c r="I422" i="8"/>
  <c r="J422" i="8" s="1"/>
  <c r="P421" i="8"/>
  <c r="I421" i="8"/>
  <c r="J421" i="8" s="1"/>
  <c r="P420" i="8"/>
  <c r="I420" i="8"/>
  <c r="J420" i="8" s="1"/>
  <c r="P419" i="8"/>
  <c r="I419" i="8"/>
  <c r="J419" i="8" s="1"/>
  <c r="P418" i="8"/>
  <c r="I418" i="8"/>
  <c r="J418" i="8" s="1"/>
  <c r="P417" i="8"/>
  <c r="I417" i="8"/>
  <c r="J417" i="8" s="1"/>
  <c r="P416" i="8"/>
  <c r="I416" i="8"/>
  <c r="J416" i="8" s="1"/>
  <c r="P415" i="8"/>
  <c r="I415" i="8"/>
  <c r="J415" i="8" s="1"/>
  <c r="P414" i="8"/>
  <c r="I414" i="8"/>
  <c r="J414" i="8" s="1"/>
  <c r="P413" i="8"/>
  <c r="I413" i="8"/>
  <c r="J413" i="8" s="1"/>
  <c r="P412" i="8"/>
  <c r="I412" i="8"/>
  <c r="J412" i="8" s="1"/>
  <c r="P411" i="8"/>
  <c r="I411" i="8"/>
  <c r="J411" i="8" s="1"/>
  <c r="P410" i="8"/>
  <c r="I410" i="8"/>
  <c r="J410" i="8" s="1"/>
  <c r="P409" i="8"/>
  <c r="I409" i="8"/>
  <c r="J409" i="8" s="1"/>
  <c r="P408" i="8"/>
  <c r="I408" i="8"/>
  <c r="J408" i="8" s="1"/>
  <c r="P407" i="8"/>
  <c r="I407" i="8"/>
  <c r="J407" i="8" s="1"/>
  <c r="P406" i="8"/>
  <c r="I406" i="8"/>
  <c r="J406" i="8" s="1"/>
  <c r="P405" i="8"/>
  <c r="I405" i="8"/>
  <c r="J405" i="8" s="1"/>
  <c r="P404" i="8"/>
  <c r="I404" i="8"/>
  <c r="J404" i="8" s="1"/>
  <c r="P403" i="8"/>
  <c r="I403" i="8"/>
  <c r="J403" i="8" s="1"/>
  <c r="P402" i="8"/>
  <c r="I402" i="8"/>
  <c r="J402" i="8" s="1"/>
  <c r="P401" i="8"/>
  <c r="I401" i="8"/>
  <c r="J401" i="8" s="1"/>
  <c r="P400" i="8"/>
  <c r="I400" i="8"/>
  <c r="J400" i="8" s="1"/>
  <c r="P399" i="8"/>
  <c r="I399" i="8"/>
  <c r="J399" i="8" s="1"/>
  <c r="P398" i="8"/>
  <c r="I398" i="8"/>
  <c r="J398" i="8" s="1"/>
  <c r="P397" i="8"/>
  <c r="I397" i="8"/>
  <c r="J397" i="8" s="1"/>
  <c r="P396" i="8"/>
  <c r="I396" i="8"/>
  <c r="J396" i="8" s="1"/>
  <c r="P395" i="8"/>
  <c r="I395" i="8"/>
  <c r="J395" i="8" s="1"/>
  <c r="P394" i="8"/>
  <c r="I394" i="8"/>
  <c r="J394" i="8" s="1"/>
  <c r="P393" i="8"/>
  <c r="I393" i="8"/>
  <c r="J393" i="8" s="1"/>
  <c r="P392" i="8"/>
  <c r="I392" i="8"/>
  <c r="J392" i="8" s="1"/>
  <c r="P391" i="8"/>
  <c r="I391" i="8"/>
  <c r="J391" i="8" s="1"/>
  <c r="P390" i="8"/>
  <c r="I390" i="8"/>
  <c r="J390" i="8" s="1"/>
  <c r="P389" i="8"/>
  <c r="I389" i="8"/>
  <c r="J389" i="8" s="1"/>
  <c r="P388" i="8"/>
  <c r="I388" i="8"/>
  <c r="J388" i="8" s="1"/>
  <c r="P387" i="8"/>
  <c r="I387" i="8"/>
  <c r="J387" i="8" s="1"/>
  <c r="P386" i="8"/>
  <c r="I386" i="8"/>
  <c r="J386" i="8" s="1"/>
  <c r="P385" i="8"/>
  <c r="I385" i="8"/>
  <c r="J385" i="8" s="1"/>
  <c r="P384" i="8"/>
  <c r="I384" i="8"/>
  <c r="J384" i="8" s="1"/>
  <c r="P383" i="8"/>
  <c r="I383" i="8"/>
  <c r="J383" i="8" s="1"/>
  <c r="P382" i="8"/>
  <c r="I382" i="8"/>
  <c r="J382" i="8" s="1"/>
  <c r="P381" i="8"/>
  <c r="I381" i="8"/>
  <c r="J381" i="8" s="1"/>
  <c r="P380" i="8"/>
  <c r="I380" i="8"/>
  <c r="J380" i="8" s="1"/>
  <c r="P379" i="8"/>
  <c r="I379" i="8"/>
  <c r="J379" i="8" s="1"/>
  <c r="P378" i="8"/>
  <c r="I378" i="8"/>
  <c r="J378" i="8" s="1"/>
  <c r="P377" i="8"/>
  <c r="I377" i="8"/>
  <c r="J377" i="8" s="1"/>
  <c r="P376" i="8"/>
  <c r="I376" i="8"/>
  <c r="J376" i="8" s="1"/>
  <c r="P375" i="8"/>
  <c r="I375" i="8"/>
  <c r="J375" i="8" s="1"/>
  <c r="P374" i="8"/>
  <c r="I374" i="8"/>
  <c r="J374" i="8" s="1"/>
  <c r="P373" i="8"/>
  <c r="I373" i="8"/>
  <c r="J373" i="8" s="1"/>
  <c r="P372" i="8"/>
  <c r="I372" i="8"/>
  <c r="J372" i="8" s="1"/>
  <c r="P371" i="8"/>
  <c r="I371" i="8"/>
  <c r="J371" i="8" s="1"/>
  <c r="P370" i="8"/>
  <c r="I370" i="8"/>
  <c r="J370" i="8" s="1"/>
  <c r="P369" i="8"/>
  <c r="I369" i="8"/>
  <c r="J369" i="8" s="1"/>
  <c r="P368" i="8"/>
  <c r="I368" i="8"/>
  <c r="J368" i="8" s="1"/>
  <c r="P367" i="8"/>
  <c r="I367" i="8"/>
  <c r="J367" i="8" s="1"/>
  <c r="P366" i="8"/>
  <c r="I366" i="8"/>
  <c r="J366" i="8" s="1"/>
  <c r="P365" i="8"/>
  <c r="I365" i="8"/>
  <c r="J365" i="8" s="1"/>
  <c r="P364" i="8"/>
  <c r="I364" i="8"/>
  <c r="J364" i="8" s="1"/>
  <c r="P363" i="8"/>
  <c r="I363" i="8"/>
  <c r="J363" i="8" s="1"/>
  <c r="P362" i="8"/>
  <c r="I362" i="8"/>
  <c r="J362" i="8" s="1"/>
  <c r="P361" i="8"/>
  <c r="I361" i="8"/>
  <c r="J361" i="8" s="1"/>
  <c r="P360" i="8"/>
  <c r="I360" i="8"/>
  <c r="J360" i="8" s="1"/>
  <c r="P359" i="8"/>
  <c r="I359" i="8"/>
  <c r="J359" i="8" s="1"/>
  <c r="P358" i="8"/>
  <c r="I358" i="8"/>
  <c r="J358" i="8" s="1"/>
  <c r="P357" i="8"/>
  <c r="I357" i="8"/>
  <c r="J357" i="8" s="1"/>
  <c r="P356" i="8"/>
  <c r="I356" i="8"/>
  <c r="J356" i="8" s="1"/>
  <c r="P355" i="8"/>
  <c r="I355" i="8"/>
  <c r="J355" i="8" s="1"/>
  <c r="P354" i="8"/>
  <c r="I354" i="8"/>
  <c r="J354" i="8" s="1"/>
  <c r="P353" i="8"/>
  <c r="I353" i="8"/>
  <c r="J353" i="8" s="1"/>
  <c r="P352" i="8"/>
  <c r="I352" i="8"/>
  <c r="J352" i="8" s="1"/>
  <c r="P351" i="8"/>
  <c r="I351" i="8"/>
  <c r="J351" i="8" s="1"/>
  <c r="P350" i="8"/>
  <c r="I350" i="8"/>
  <c r="J350" i="8" s="1"/>
  <c r="P349" i="8"/>
  <c r="I349" i="8"/>
  <c r="J349" i="8" s="1"/>
  <c r="P348" i="8"/>
  <c r="I348" i="8"/>
  <c r="J348" i="8" s="1"/>
  <c r="P347" i="8"/>
  <c r="I347" i="8"/>
  <c r="J347" i="8" s="1"/>
  <c r="P346" i="8"/>
  <c r="I346" i="8"/>
  <c r="J346" i="8" s="1"/>
  <c r="P345" i="8"/>
  <c r="I345" i="8"/>
  <c r="J345" i="8" s="1"/>
  <c r="P344" i="8"/>
  <c r="I344" i="8"/>
  <c r="J344" i="8" s="1"/>
  <c r="P343" i="8"/>
  <c r="I343" i="8"/>
  <c r="J343" i="8" s="1"/>
  <c r="P342" i="8"/>
  <c r="I342" i="8"/>
  <c r="J342" i="8" s="1"/>
  <c r="P341" i="8"/>
  <c r="I341" i="8"/>
  <c r="J341" i="8" s="1"/>
  <c r="P340" i="8"/>
  <c r="I340" i="8"/>
  <c r="J340" i="8" s="1"/>
  <c r="P339" i="8"/>
  <c r="I339" i="8"/>
  <c r="J339" i="8" s="1"/>
  <c r="P338" i="8"/>
  <c r="I338" i="8"/>
  <c r="J338" i="8" s="1"/>
  <c r="P337" i="8"/>
  <c r="I337" i="8"/>
  <c r="J337" i="8" s="1"/>
  <c r="P336" i="8"/>
  <c r="I336" i="8"/>
  <c r="J336" i="8" s="1"/>
  <c r="P335" i="8"/>
  <c r="I335" i="8"/>
  <c r="J335" i="8" s="1"/>
  <c r="P334" i="8"/>
  <c r="I334" i="8"/>
  <c r="J334" i="8" s="1"/>
  <c r="P333" i="8"/>
  <c r="I333" i="8"/>
  <c r="J333" i="8" s="1"/>
  <c r="P332" i="8"/>
  <c r="I332" i="8"/>
  <c r="J332" i="8" s="1"/>
  <c r="P331" i="8"/>
  <c r="I331" i="8"/>
  <c r="J331" i="8" s="1"/>
  <c r="P330" i="8"/>
  <c r="I330" i="8"/>
  <c r="J330" i="8" s="1"/>
  <c r="P329" i="8"/>
  <c r="I329" i="8"/>
  <c r="J329" i="8" s="1"/>
  <c r="P328" i="8"/>
  <c r="I328" i="8"/>
  <c r="J328" i="8" s="1"/>
  <c r="P327" i="8"/>
  <c r="I327" i="8"/>
  <c r="J327" i="8" s="1"/>
  <c r="P326" i="8"/>
  <c r="I326" i="8"/>
  <c r="J326" i="8" s="1"/>
  <c r="P325" i="8"/>
  <c r="I325" i="8"/>
  <c r="J325" i="8" s="1"/>
  <c r="P324" i="8"/>
  <c r="I324" i="8"/>
  <c r="J324" i="8" s="1"/>
  <c r="P323" i="8"/>
  <c r="I323" i="8"/>
  <c r="J323" i="8" s="1"/>
  <c r="P322" i="8"/>
  <c r="I322" i="8"/>
  <c r="J322" i="8" s="1"/>
  <c r="P321" i="8"/>
  <c r="I321" i="8"/>
  <c r="J321" i="8" s="1"/>
  <c r="P320" i="8"/>
  <c r="I320" i="8"/>
  <c r="J320" i="8" s="1"/>
  <c r="P319" i="8"/>
  <c r="I319" i="8"/>
  <c r="J319" i="8" s="1"/>
  <c r="P318" i="8"/>
  <c r="I318" i="8"/>
  <c r="J318" i="8" s="1"/>
  <c r="P317" i="8"/>
  <c r="I317" i="8"/>
  <c r="J317" i="8" s="1"/>
  <c r="P316" i="8"/>
  <c r="I316" i="8"/>
  <c r="J316" i="8" s="1"/>
  <c r="P315" i="8"/>
  <c r="I315" i="8"/>
  <c r="J315" i="8" s="1"/>
  <c r="P314" i="8"/>
  <c r="I314" i="8"/>
  <c r="J314" i="8" s="1"/>
  <c r="P313" i="8"/>
  <c r="I313" i="8"/>
  <c r="J313" i="8" s="1"/>
  <c r="P312" i="8"/>
  <c r="I312" i="8"/>
  <c r="J312" i="8" s="1"/>
  <c r="P311" i="8"/>
  <c r="I311" i="8"/>
  <c r="J311" i="8" s="1"/>
  <c r="P310" i="8"/>
  <c r="I310" i="8"/>
  <c r="J310" i="8" s="1"/>
  <c r="P309" i="8"/>
  <c r="I309" i="8"/>
  <c r="J309" i="8" s="1"/>
  <c r="P308" i="8"/>
  <c r="I308" i="8"/>
  <c r="J308" i="8" s="1"/>
  <c r="P307" i="8"/>
  <c r="I307" i="8"/>
  <c r="J307" i="8" s="1"/>
  <c r="P306" i="8"/>
  <c r="I306" i="8"/>
  <c r="J306" i="8" s="1"/>
  <c r="P305" i="8"/>
  <c r="I305" i="8"/>
  <c r="J305" i="8" s="1"/>
  <c r="P304" i="8"/>
  <c r="I304" i="8"/>
  <c r="J304" i="8" s="1"/>
  <c r="P303" i="8"/>
  <c r="I303" i="8"/>
  <c r="J303" i="8" s="1"/>
  <c r="P302" i="8"/>
  <c r="I302" i="8"/>
  <c r="J302" i="8" s="1"/>
  <c r="P301" i="8"/>
  <c r="I301" i="8"/>
  <c r="J301" i="8" s="1"/>
  <c r="P300" i="8"/>
  <c r="I300" i="8"/>
  <c r="J300" i="8" s="1"/>
  <c r="P299" i="8"/>
  <c r="I299" i="8"/>
  <c r="J299" i="8" s="1"/>
  <c r="P298" i="8"/>
  <c r="I298" i="8"/>
  <c r="J298" i="8" s="1"/>
  <c r="P297" i="8"/>
  <c r="I297" i="8"/>
  <c r="J297" i="8" s="1"/>
  <c r="P296" i="8"/>
  <c r="I296" i="8"/>
  <c r="J296" i="8" s="1"/>
  <c r="P295" i="8"/>
  <c r="I295" i="8"/>
  <c r="J295" i="8" s="1"/>
  <c r="P294" i="8"/>
  <c r="I294" i="8"/>
  <c r="J294" i="8" s="1"/>
  <c r="P293" i="8"/>
  <c r="I293" i="8"/>
  <c r="J293" i="8" s="1"/>
  <c r="P292" i="8"/>
  <c r="I292" i="8"/>
  <c r="J292" i="8" s="1"/>
  <c r="P291" i="8"/>
  <c r="I291" i="8"/>
  <c r="J291" i="8" s="1"/>
  <c r="P290" i="8"/>
  <c r="I290" i="8"/>
  <c r="J290" i="8" s="1"/>
  <c r="P289" i="8"/>
  <c r="I289" i="8"/>
  <c r="J289" i="8" s="1"/>
  <c r="P288" i="8"/>
  <c r="I288" i="8"/>
  <c r="J288" i="8" s="1"/>
  <c r="P287" i="8"/>
  <c r="I287" i="8"/>
  <c r="J287" i="8" s="1"/>
  <c r="P286" i="8"/>
  <c r="I286" i="8"/>
  <c r="J286" i="8" s="1"/>
  <c r="P285" i="8"/>
  <c r="I285" i="8"/>
  <c r="J285" i="8" s="1"/>
  <c r="P284" i="8"/>
  <c r="I284" i="8"/>
  <c r="J284" i="8" s="1"/>
  <c r="P283" i="8"/>
  <c r="I283" i="8"/>
  <c r="J283" i="8" s="1"/>
  <c r="P282" i="8"/>
  <c r="I282" i="8"/>
  <c r="J282" i="8" s="1"/>
  <c r="P281" i="8"/>
  <c r="I281" i="8"/>
  <c r="J281" i="8" s="1"/>
  <c r="P280" i="8"/>
  <c r="I280" i="8"/>
  <c r="J280" i="8" s="1"/>
  <c r="P279" i="8"/>
  <c r="I279" i="8"/>
  <c r="J279" i="8" s="1"/>
  <c r="P278" i="8"/>
  <c r="I278" i="8"/>
  <c r="J278" i="8" s="1"/>
  <c r="P277" i="8"/>
  <c r="I277" i="8"/>
  <c r="J277" i="8" s="1"/>
  <c r="P276" i="8"/>
  <c r="I276" i="8"/>
  <c r="J276" i="8" s="1"/>
  <c r="P275" i="8"/>
  <c r="I275" i="8"/>
  <c r="J275" i="8" s="1"/>
  <c r="P274" i="8"/>
  <c r="I274" i="8"/>
  <c r="J274" i="8" s="1"/>
  <c r="P273" i="8"/>
  <c r="I273" i="8"/>
  <c r="J273" i="8" s="1"/>
  <c r="P272" i="8"/>
  <c r="I272" i="8"/>
  <c r="J272" i="8" s="1"/>
  <c r="P271" i="8"/>
  <c r="I271" i="8"/>
  <c r="J271" i="8" s="1"/>
  <c r="P270" i="8"/>
  <c r="I270" i="8"/>
  <c r="J270" i="8" s="1"/>
  <c r="P269" i="8"/>
  <c r="I269" i="8"/>
  <c r="J269" i="8" s="1"/>
  <c r="P268" i="8"/>
  <c r="I268" i="8"/>
  <c r="J268" i="8" s="1"/>
  <c r="P267" i="8"/>
  <c r="I267" i="8"/>
  <c r="J267" i="8" s="1"/>
  <c r="P266" i="8"/>
  <c r="I266" i="8"/>
  <c r="J266" i="8" s="1"/>
  <c r="P265" i="8"/>
  <c r="I265" i="8"/>
  <c r="J265" i="8" s="1"/>
  <c r="P264" i="8"/>
  <c r="I264" i="8"/>
  <c r="J264" i="8" s="1"/>
  <c r="P263" i="8"/>
  <c r="I263" i="8"/>
  <c r="J263" i="8" s="1"/>
  <c r="P262" i="8"/>
  <c r="I262" i="8"/>
  <c r="J262" i="8" s="1"/>
  <c r="P261" i="8"/>
  <c r="I261" i="8"/>
  <c r="J261" i="8" s="1"/>
  <c r="P260" i="8"/>
  <c r="I260" i="8"/>
  <c r="J260" i="8" s="1"/>
  <c r="P259" i="8"/>
  <c r="I259" i="8"/>
  <c r="J259" i="8" s="1"/>
  <c r="P258" i="8"/>
  <c r="I258" i="8"/>
  <c r="J258" i="8" s="1"/>
  <c r="P257" i="8"/>
  <c r="I257" i="8"/>
  <c r="J257" i="8" s="1"/>
  <c r="P256" i="8"/>
  <c r="I256" i="8"/>
  <c r="J256" i="8" s="1"/>
  <c r="P255" i="8"/>
  <c r="I255" i="8"/>
  <c r="J255" i="8" s="1"/>
  <c r="P254" i="8"/>
  <c r="I254" i="8"/>
  <c r="J254" i="8" s="1"/>
  <c r="P253" i="8"/>
  <c r="I253" i="8"/>
  <c r="J253" i="8" s="1"/>
  <c r="P252" i="8"/>
  <c r="I252" i="8"/>
  <c r="J252" i="8" s="1"/>
  <c r="P251" i="8"/>
  <c r="I251" i="8"/>
  <c r="J251" i="8" s="1"/>
  <c r="P250" i="8"/>
  <c r="I250" i="8"/>
  <c r="J250" i="8" s="1"/>
  <c r="P249" i="8"/>
  <c r="I249" i="8"/>
  <c r="J249" i="8" s="1"/>
  <c r="P248" i="8"/>
  <c r="I248" i="8"/>
  <c r="J248" i="8" s="1"/>
  <c r="P247" i="8"/>
  <c r="I247" i="8"/>
  <c r="J247" i="8" s="1"/>
  <c r="P246" i="8"/>
  <c r="I246" i="8"/>
  <c r="J246" i="8" s="1"/>
  <c r="P245" i="8"/>
  <c r="I245" i="8"/>
  <c r="J245" i="8" s="1"/>
  <c r="P244" i="8"/>
  <c r="I244" i="8"/>
  <c r="J244" i="8" s="1"/>
  <c r="P243" i="8"/>
  <c r="I243" i="8"/>
  <c r="J243" i="8" s="1"/>
  <c r="P242" i="8"/>
  <c r="I242" i="8"/>
  <c r="J242" i="8" s="1"/>
  <c r="P241" i="8"/>
  <c r="I241" i="8"/>
  <c r="J241" i="8" s="1"/>
  <c r="P240" i="8"/>
  <c r="I240" i="8"/>
  <c r="J240" i="8" s="1"/>
  <c r="P239" i="8"/>
  <c r="I239" i="8"/>
  <c r="J239" i="8" s="1"/>
  <c r="P238" i="8"/>
  <c r="I238" i="8"/>
  <c r="J238" i="8" s="1"/>
  <c r="P237" i="8"/>
  <c r="I237" i="8"/>
  <c r="J237" i="8" s="1"/>
  <c r="P236" i="8"/>
  <c r="I236" i="8"/>
  <c r="J236" i="8" s="1"/>
  <c r="P235" i="8"/>
  <c r="I235" i="8"/>
  <c r="J235" i="8" s="1"/>
  <c r="P234" i="8"/>
  <c r="I234" i="8"/>
  <c r="J234" i="8" s="1"/>
  <c r="P233" i="8"/>
  <c r="I233" i="8"/>
  <c r="J233" i="8" s="1"/>
  <c r="P232" i="8"/>
  <c r="I232" i="8"/>
  <c r="J232" i="8" s="1"/>
  <c r="P231" i="8"/>
  <c r="I231" i="8"/>
  <c r="J231" i="8" s="1"/>
  <c r="P230" i="8"/>
  <c r="I230" i="8"/>
  <c r="J230" i="8" s="1"/>
  <c r="P229" i="8"/>
  <c r="I229" i="8"/>
  <c r="J229" i="8" s="1"/>
  <c r="P228" i="8"/>
  <c r="I228" i="8"/>
  <c r="J228" i="8" s="1"/>
  <c r="P227" i="8"/>
  <c r="I227" i="8"/>
  <c r="J227" i="8" s="1"/>
  <c r="P226" i="8"/>
  <c r="I226" i="8"/>
  <c r="J226" i="8" s="1"/>
  <c r="P225" i="8"/>
  <c r="I225" i="8"/>
  <c r="J225" i="8" s="1"/>
  <c r="P224" i="8"/>
  <c r="I224" i="8"/>
  <c r="J224" i="8" s="1"/>
  <c r="P223" i="8"/>
  <c r="I223" i="8"/>
  <c r="J223" i="8" s="1"/>
  <c r="P222" i="8"/>
  <c r="I222" i="8"/>
  <c r="J222" i="8" s="1"/>
  <c r="P221" i="8"/>
  <c r="I221" i="8"/>
  <c r="J221" i="8" s="1"/>
  <c r="P220" i="8"/>
  <c r="I220" i="8"/>
  <c r="J220" i="8" s="1"/>
  <c r="P219" i="8"/>
  <c r="I219" i="8"/>
  <c r="J219" i="8" s="1"/>
  <c r="P218" i="8"/>
  <c r="I218" i="8"/>
  <c r="J218" i="8" s="1"/>
  <c r="P217" i="8"/>
  <c r="I217" i="8"/>
  <c r="J217" i="8" s="1"/>
  <c r="P216" i="8"/>
  <c r="I216" i="8"/>
  <c r="J216" i="8" s="1"/>
  <c r="P215" i="8"/>
  <c r="I215" i="8"/>
  <c r="J215" i="8" s="1"/>
  <c r="P214" i="8"/>
  <c r="I214" i="8"/>
  <c r="J214" i="8" s="1"/>
  <c r="P213" i="8"/>
  <c r="I213" i="8"/>
  <c r="J213" i="8" s="1"/>
  <c r="P212" i="8"/>
  <c r="I212" i="8"/>
  <c r="J212" i="8" s="1"/>
  <c r="P211" i="8"/>
  <c r="I211" i="8"/>
  <c r="J211" i="8" s="1"/>
  <c r="P210" i="8"/>
  <c r="I210" i="8"/>
  <c r="J210" i="8" s="1"/>
  <c r="P209" i="8"/>
  <c r="I209" i="8"/>
  <c r="J209" i="8" s="1"/>
  <c r="P208" i="8"/>
  <c r="I208" i="8"/>
  <c r="J208" i="8" s="1"/>
  <c r="P207" i="8"/>
  <c r="I207" i="8"/>
  <c r="J207" i="8" s="1"/>
  <c r="P206" i="8"/>
  <c r="I206" i="8"/>
  <c r="J206" i="8" s="1"/>
  <c r="P205" i="8"/>
  <c r="I205" i="8"/>
  <c r="J205" i="8" s="1"/>
  <c r="P204" i="8"/>
  <c r="I204" i="8"/>
  <c r="J204" i="8" s="1"/>
  <c r="P203" i="8"/>
  <c r="I203" i="8"/>
  <c r="J203" i="8" s="1"/>
  <c r="P202" i="8"/>
  <c r="I202" i="8"/>
  <c r="J202" i="8" s="1"/>
  <c r="P201" i="8"/>
  <c r="I201" i="8"/>
  <c r="J201" i="8" s="1"/>
  <c r="P200" i="8"/>
  <c r="I200" i="8"/>
  <c r="J200" i="8" s="1"/>
  <c r="P199" i="8"/>
  <c r="I199" i="8"/>
  <c r="J199" i="8" s="1"/>
  <c r="P198" i="8"/>
  <c r="I198" i="8"/>
  <c r="J198" i="8" s="1"/>
  <c r="P197" i="8"/>
  <c r="I197" i="8"/>
  <c r="J197" i="8" s="1"/>
  <c r="P196" i="8"/>
  <c r="I196" i="8"/>
  <c r="J196" i="8" s="1"/>
  <c r="P195" i="8"/>
  <c r="I195" i="8"/>
  <c r="J195" i="8" s="1"/>
  <c r="P194" i="8"/>
  <c r="I194" i="8"/>
  <c r="J194" i="8" s="1"/>
  <c r="P193" i="8"/>
  <c r="I193" i="8"/>
  <c r="J193" i="8" s="1"/>
  <c r="P192" i="8"/>
  <c r="I192" i="8"/>
  <c r="J192" i="8" s="1"/>
  <c r="P191" i="8"/>
  <c r="I191" i="8"/>
  <c r="J191" i="8" s="1"/>
  <c r="P190" i="8"/>
  <c r="I190" i="8"/>
  <c r="J190" i="8" s="1"/>
  <c r="P189" i="8"/>
  <c r="I189" i="8"/>
  <c r="J189" i="8" s="1"/>
  <c r="P188" i="8"/>
  <c r="I188" i="8"/>
  <c r="J188" i="8" s="1"/>
  <c r="P187" i="8"/>
  <c r="I187" i="8"/>
  <c r="J187" i="8" s="1"/>
  <c r="P186" i="8"/>
  <c r="I186" i="8"/>
  <c r="J186" i="8" s="1"/>
  <c r="P185" i="8"/>
  <c r="I185" i="8"/>
  <c r="J185" i="8" s="1"/>
  <c r="P184" i="8"/>
  <c r="I184" i="8"/>
  <c r="J184" i="8" s="1"/>
  <c r="P183" i="8"/>
  <c r="I183" i="8"/>
  <c r="J183" i="8" s="1"/>
  <c r="P182" i="8"/>
  <c r="I182" i="8"/>
  <c r="J182" i="8" s="1"/>
  <c r="P181" i="8"/>
  <c r="I181" i="8"/>
  <c r="J181" i="8" s="1"/>
  <c r="P180" i="8"/>
  <c r="I180" i="8"/>
  <c r="J180" i="8" s="1"/>
  <c r="P179" i="8"/>
  <c r="I179" i="8"/>
  <c r="J179" i="8" s="1"/>
  <c r="P178" i="8"/>
  <c r="I178" i="8"/>
  <c r="J178" i="8" s="1"/>
  <c r="P177" i="8"/>
  <c r="I177" i="8"/>
  <c r="J177" i="8" s="1"/>
  <c r="P176" i="8"/>
  <c r="I176" i="8"/>
  <c r="J176" i="8" s="1"/>
  <c r="P175" i="8"/>
  <c r="I175" i="8"/>
  <c r="J175" i="8" s="1"/>
  <c r="P174" i="8"/>
  <c r="I174" i="8"/>
  <c r="J174" i="8" s="1"/>
  <c r="P173" i="8"/>
  <c r="I173" i="8"/>
  <c r="J173" i="8" s="1"/>
  <c r="P172" i="8"/>
  <c r="I172" i="8"/>
  <c r="J172" i="8" s="1"/>
  <c r="P171" i="8"/>
  <c r="I171" i="8"/>
  <c r="J171" i="8" s="1"/>
  <c r="P170" i="8"/>
  <c r="I170" i="8"/>
  <c r="J170" i="8" s="1"/>
  <c r="P169" i="8"/>
  <c r="I169" i="8"/>
  <c r="J169" i="8" s="1"/>
  <c r="P168" i="8"/>
  <c r="I168" i="8"/>
  <c r="J168" i="8" s="1"/>
  <c r="P167" i="8"/>
  <c r="I167" i="8"/>
  <c r="J167" i="8" s="1"/>
  <c r="P166" i="8"/>
  <c r="I166" i="8"/>
  <c r="J166" i="8" s="1"/>
  <c r="P165" i="8"/>
  <c r="I165" i="8"/>
  <c r="J165" i="8" s="1"/>
  <c r="P164" i="8"/>
  <c r="I164" i="8"/>
  <c r="J164" i="8" s="1"/>
  <c r="P163" i="8"/>
  <c r="I163" i="8"/>
  <c r="J163" i="8" s="1"/>
  <c r="P162" i="8"/>
  <c r="I162" i="8"/>
  <c r="J162" i="8" s="1"/>
  <c r="P161" i="8"/>
  <c r="I161" i="8"/>
  <c r="J161" i="8" s="1"/>
  <c r="P160" i="8"/>
  <c r="I160" i="8"/>
  <c r="J160" i="8" s="1"/>
  <c r="P159" i="8"/>
  <c r="I159" i="8"/>
  <c r="J159" i="8" s="1"/>
  <c r="P158" i="8"/>
  <c r="I158" i="8"/>
  <c r="J158" i="8" s="1"/>
  <c r="P157" i="8"/>
  <c r="I157" i="8"/>
  <c r="J157" i="8" s="1"/>
  <c r="P156" i="8"/>
  <c r="I156" i="8"/>
  <c r="J156" i="8" s="1"/>
  <c r="P155" i="8"/>
  <c r="I155" i="8"/>
  <c r="J155" i="8" s="1"/>
  <c r="P154" i="8"/>
  <c r="I154" i="8"/>
  <c r="J154" i="8" s="1"/>
  <c r="P153" i="8"/>
  <c r="I153" i="8"/>
  <c r="J153" i="8" s="1"/>
  <c r="P152" i="8"/>
  <c r="I152" i="8"/>
  <c r="J152" i="8" s="1"/>
  <c r="P151" i="8"/>
  <c r="I151" i="8"/>
  <c r="J151" i="8" s="1"/>
  <c r="P150" i="8"/>
  <c r="I150" i="8"/>
  <c r="J150" i="8" s="1"/>
  <c r="P149" i="8"/>
  <c r="I149" i="8"/>
  <c r="J149" i="8" s="1"/>
  <c r="P148" i="8"/>
  <c r="I148" i="8"/>
  <c r="J148" i="8" s="1"/>
  <c r="P147" i="8"/>
  <c r="I147" i="8"/>
  <c r="J147" i="8" s="1"/>
  <c r="P146" i="8"/>
  <c r="I146" i="8"/>
  <c r="J146" i="8" s="1"/>
  <c r="P145" i="8"/>
  <c r="I145" i="8"/>
  <c r="J145" i="8" s="1"/>
  <c r="P144" i="8"/>
  <c r="I144" i="8"/>
  <c r="J144" i="8" s="1"/>
  <c r="P143" i="8"/>
  <c r="I143" i="8"/>
  <c r="J143" i="8" s="1"/>
  <c r="P142" i="8"/>
  <c r="I142" i="8"/>
  <c r="J142" i="8" s="1"/>
  <c r="P141" i="8"/>
  <c r="I141" i="8"/>
  <c r="J141" i="8" s="1"/>
  <c r="P140" i="8"/>
  <c r="I140" i="8"/>
  <c r="J140" i="8" s="1"/>
  <c r="P139" i="8"/>
  <c r="I139" i="8"/>
  <c r="J139" i="8" s="1"/>
  <c r="P138" i="8"/>
  <c r="I138" i="8"/>
  <c r="J138" i="8" s="1"/>
  <c r="P137" i="8"/>
  <c r="I137" i="8"/>
  <c r="J137" i="8" s="1"/>
  <c r="P136" i="8"/>
  <c r="I136" i="8"/>
  <c r="J136" i="8" s="1"/>
  <c r="P135" i="8"/>
  <c r="I135" i="8"/>
  <c r="J135" i="8" s="1"/>
  <c r="P134" i="8"/>
  <c r="I134" i="8"/>
  <c r="J134" i="8" s="1"/>
  <c r="P133" i="8"/>
  <c r="I133" i="8"/>
  <c r="J133" i="8" s="1"/>
  <c r="P132" i="8"/>
  <c r="I132" i="8"/>
  <c r="J132" i="8" s="1"/>
  <c r="P131" i="8"/>
  <c r="I131" i="8"/>
  <c r="J131" i="8" s="1"/>
  <c r="P130" i="8"/>
  <c r="I130" i="8"/>
  <c r="J130" i="8" s="1"/>
  <c r="P129" i="8"/>
  <c r="I129" i="8"/>
  <c r="J129" i="8" s="1"/>
  <c r="P128" i="8"/>
  <c r="I128" i="8"/>
  <c r="J128" i="8" s="1"/>
  <c r="P127" i="8"/>
  <c r="I127" i="8"/>
  <c r="J127" i="8" s="1"/>
  <c r="P126" i="8"/>
  <c r="I126" i="8"/>
  <c r="J126" i="8" s="1"/>
  <c r="P125" i="8"/>
  <c r="I125" i="8"/>
  <c r="J125" i="8" s="1"/>
  <c r="P124" i="8"/>
  <c r="I124" i="8"/>
  <c r="J124" i="8" s="1"/>
  <c r="P123" i="8"/>
  <c r="I123" i="8"/>
  <c r="J123" i="8" s="1"/>
  <c r="P122" i="8"/>
  <c r="I122" i="8"/>
  <c r="J122" i="8" s="1"/>
  <c r="P121" i="8"/>
  <c r="I121" i="8"/>
  <c r="J121" i="8" s="1"/>
  <c r="P120" i="8"/>
  <c r="I120" i="8"/>
  <c r="J120" i="8" s="1"/>
  <c r="P119" i="8"/>
  <c r="I119" i="8"/>
  <c r="J119" i="8" s="1"/>
  <c r="P118" i="8"/>
  <c r="I118" i="8"/>
  <c r="J118" i="8" s="1"/>
  <c r="P117" i="8"/>
  <c r="I117" i="8"/>
  <c r="J117" i="8" s="1"/>
  <c r="P116" i="8"/>
  <c r="I116" i="8"/>
  <c r="J116" i="8" s="1"/>
  <c r="P115" i="8"/>
  <c r="I115" i="8"/>
  <c r="J115" i="8" s="1"/>
  <c r="P114" i="8"/>
  <c r="I114" i="8"/>
  <c r="J114" i="8" s="1"/>
  <c r="P113" i="8"/>
  <c r="I113" i="8"/>
  <c r="J113" i="8" s="1"/>
  <c r="P112" i="8"/>
  <c r="I112" i="8"/>
  <c r="J112" i="8" s="1"/>
  <c r="P111" i="8"/>
  <c r="I111" i="8"/>
  <c r="J111" i="8" s="1"/>
  <c r="P110" i="8"/>
  <c r="I110" i="8"/>
  <c r="J110" i="8" s="1"/>
  <c r="P109" i="8"/>
  <c r="I109" i="8"/>
  <c r="J109" i="8" s="1"/>
  <c r="P108" i="8"/>
  <c r="I108" i="8"/>
  <c r="J108" i="8" s="1"/>
  <c r="P107" i="8"/>
  <c r="I107" i="8"/>
  <c r="J107" i="8" s="1"/>
  <c r="P106" i="8"/>
  <c r="I106" i="8"/>
  <c r="J106" i="8" s="1"/>
  <c r="P105" i="8"/>
  <c r="I105" i="8"/>
  <c r="J105" i="8" s="1"/>
  <c r="P104" i="8"/>
  <c r="I104" i="8"/>
  <c r="J104" i="8" s="1"/>
  <c r="P103" i="8"/>
  <c r="I103" i="8"/>
  <c r="J103" i="8" s="1"/>
  <c r="P102" i="8"/>
  <c r="I102" i="8"/>
  <c r="J102" i="8" s="1"/>
  <c r="P101" i="8"/>
  <c r="I101" i="8"/>
  <c r="J101" i="8" s="1"/>
  <c r="P100" i="8"/>
  <c r="I100" i="8"/>
  <c r="J100" i="8" s="1"/>
  <c r="P99" i="8"/>
  <c r="I99" i="8"/>
  <c r="J99" i="8" s="1"/>
  <c r="P98" i="8"/>
  <c r="I98" i="8"/>
  <c r="J98" i="8" s="1"/>
  <c r="P97" i="8"/>
  <c r="I97" i="8"/>
  <c r="J97" i="8" s="1"/>
  <c r="P96" i="8"/>
  <c r="I96" i="8"/>
  <c r="J96" i="8" s="1"/>
  <c r="P95" i="8"/>
  <c r="I95" i="8"/>
  <c r="J95" i="8" s="1"/>
  <c r="P94" i="8"/>
  <c r="I94" i="8"/>
  <c r="J94" i="8" s="1"/>
  <c r="P93" i="8"/>
  <c r="I93" i="8"/>
  <c r="J93" i="8" s="1"/>
  <c r="P92" i="8"/>
  <c r="I92" i="8"/>
  <c r="J92" i="8" s="1"/>
  <c r="P91" i="8"/>
  <c r="I91" i="8"/>
  <c r="J91" i="8" s="1"/>
  <c r="P90" i="8"/>
  <c r="I90" i="8"/>
  <c r="J90" i="8" s="1"/>
  <c r="P89" i="8"/>
  <c r="I89" i="8"/>
  <c r="J89" i="8" s="1"/>
  <c r="P88" i="8"/>
  <c r="I88" i="8"/>
  <c r="J88" i="8" s="1"/>
  <c r="P87" i="8"/>
  <c r="I87" i="8"/>
  <c r="J87" i="8" s="1"/>
  <c r="P86" i="8"/>
  <c r="I86" i="8"/>
  <c r="J86" i="8" s="1"/>
  <c r="P85" i="8"/>
  <c r="I85" i="8"/>
  <c r="J85" i="8" s="1"/>
  <c r="P84" i="8"/>
  <c r="I84" i="8"/>
  <c r="J84" i="8" s="1"/>
  <c r="P83" i="8"/>
  <c r="I83" i="8"/>
  <c r="J83" i="8" s="1"/>
  <c r="P82" i="8"/>
  <c r="I82" i="8"/>
  <c r="J82" i="8" s="1"/>
  <c r="P81" i="8"/>
  <c r="I81" i="8"/>
  <c r="J81" i="8" s="1"/>
  <c r="P80" i="8"/>
  <c r="I80" i="8"/>
  <c r="J80" i="8" s="1"/>
  <c r="P79" i="8"/>
  <c r="I79" i="8"/>
  <c r="J79" i="8" s="1"/>
  <c r="P78" i="8"/>
  <c r="I78" i="8"/>
  <c r="J78" i="8" s="1"/>
  <c r="P77" i="8"/>
  <c r="I77" i="8"/>
  <c r="J77" i="8" s="1"/>
  <c r="P76" i="8"/>
  <c r="I76" i="8"/>
  <c r="J76" i="8" s="1"/>
  <c r="P75" i="8"/>
  <c r="I75" i="8"/>
  <c r="J75" i="8" s="1"/>
  <c r="P74" i="8"/>
  <c r="I74" i="8"/>
  <c r="J74" i="8" s="1"/>
  <c r="P73" i="8"/>
  <c r="I73" i="8"/>
  <c r="J73" i="8" s="1"/>
  <c r="P72" i="8"/>
  <c r="I72" i="8"/>
  <c r="J72" i="8" s="1"/>
  <c r="P71" i="8"/>
  <c r="I71" i="8"/>
  <c r="J71" i="8" s="1"/>
  <c r="P70" i="8"/>
  <c r="I70" i="8"/>
  <c r="J70" i="8" s="1"/>
  <c r="P69" i="8"/>
  <c r="I69" i="8"/>
  <c r="J69" i="8" s="1"/>
  <c r="P68" i="8"/>
  <c r="I68" i="8"/>
  <c r="J68" i="8" s="1"/>
  <c r="P67" i="8"/>
  <c r="I67" i="8"/>
  <c r="J67" i="8" s="1"/>
  <c r="P66" i="8"/>
  <c r="I66" i="8"/>
  <c r="J66" i="8" s="1"/>
  <c r="P65" i="8"/>
  <c r="I65" i="8"/>
  <c r="J65" i="8" s="1"/>
  <c r="P64" i="8"/>
  <c r="I64" i="8"/>
  <c r="J64" i="8" s="1"/>
  <c r="P63" i="8"/>
  <c r="I63" i="8"/>
  <c r="J63" i="8" s="1"/>
  <c r="P62" i="8"/>
  <c r="I62" i="8"/>
  <c r="J62" i="8" s="1"/>
  <c r="P61" i="8"/>
  <c r="I61" i="8"/>
  <c r="J61" i="8" s="1"/>
  <c r="P60" i="8"/>
  <c r="I60" i="8"/>
  <c r="J60" i="8" s="1"/>
  <c r="P59" i="8"/>
  <c r="I59" i="8"/>
  <c r="J59" i="8" s="1"/>
  <c r="P58" i="8"/>
  <c r="I58" i="8"/>
  <c r="J58" i="8" s="1"/>
  <c r="P57" i="8"/>
  <c r="I57" i="8"/>
  <c r="J57" i="8" s="1"/>
  <c r="P56" i="8"/>
  <c r="I56" i="8"/>
  <c r="J56" i="8" s="1"/>
  <c r="P55" i="8"/>
  <c r="I55" i="8"/>
  <c r="J55" i="8" s="1"/>
  <c r="P54" i="8"/>
  <c r="I54" i="8"/>
  <c r="J54" i="8" s="1"/>
  <c r="P53" i="8"/>
  <c r="I53" i="8"/>
  <c r="J53" i="8" s="1"/>
  <c r="P52" i="8"/>
  <c r="I52" i="8"/>
  <c r="J52" i="8" s="1"/>
  <c r="P51" i="8"/>
  <c r="I51" i="8"/>
  <c r="J51" i="8" s="1"/>
  <c r="P50" i="8"/>
  <c r="I50" i="8"/>
  <c r="J50" i="8" s="1"/>
  <c r="P49" i="8"/>
  <c r="I49" i="8"/>
  <c r="J49" i="8" s="1"/>
  <c r="P48" i="8"/>
  <c r="I48" i="8"/>
  <c r="J48" i="8" s="1"/>
  <c r="P47" i="8"/>
  <c r="I47" i="8"/>
  <c r="J47" i="8" s="1"/>
  <c r="P46" i="8"/>
  <c r="I46" i="8"/>
  <c r="J46" i="8" s="1"/>
  <c r="P45" i="8"/>
  <c r="I45" i="8"/>
  <c r="J45" i="8" s="1"/>
  <c r="P44" i="8"/>
  <c r="I44" i="8"/>
  <c r="J44" i="8" s="1"/>
  <c r="P43" i="8"/>
  <c r="I43" i="8"/>
  <c r="J43" i="8" s="1"/>
  <c r="P42" i="8"/>
  <c r="I42" i="8"/>
  <c r="J42" i="8" s="1"/>
  <c r="P41" i="8"/>
  <c r="I41" i="8"/>
  <c r="J41" i="8" s="1"/>
  <c r="P40" i="8"/>
  <c r="I40" i="8"/>
  <c r="J40" i="8" s="1"/>
  <c r="P39" i="8"/>
  <c r="I39" i="8"/>
  <c r="J39" i="8" s="1"/>
  <c r="P38" i="8"/>
  <c r="I38" i="8"/>
  <c r="J38" i="8" s="1"/>
  <c r="P37" i="8"/>
  <c r="I37" i="8"/>
  <c r="J37" i="8" s="1"/>
  <c r="P36" i="8"/>
  <c r="I36" i="8"/>
  <c r="J36" i="8" s="1"/>
  <c r="P35" i="8"/>
  <c r="I35" i="8"/>
  <c r="J35" i="8" s="1"/>
  <c r="P34" i="8"/>
  <c r="I34" i="8"/>
  <c r="J34" i="8" s="1"/>
  <c r="P33" i="8"/>
  <c r="I33" i="8"/>
  <c r="J33" i="8" s="1"/>
  <c r="P32" i="8"/>
  <c r="I32" i="8"/>
  <c r="J32" i="8" s="1"/>
  <c r="P31" i="8"/>
  <c r="I31" i="8"/>
  <c r="J31" i="8" s="1"/>
  <c r="P30" i="8"/>
  <c r="I30" i="8"/>
  <c r="J30" i="8" s="1"/>
  <c r="P29" i="8"/>
  <c r="I29" i="8"/>
  <c r="J29" i="8" s="1"/>
  <c r="P28" i="8"/>
  <c r="I28" i="8"/>
  <c r="J28" i="8" s="1"/>
  <c r="P27" i="8"/>
  <c r="I27" i="8"/>
  <c r="J27" i="8" s="1"/>
  <c r="P26" i="8"/>
  <c r="I26" i="8"/>
  <c r="J26" i="8" s="1"/>
  <c r="P25" i="8"/>
  <c r="I25" i="8"/>
  <c r="J25" i="8" s="1"/>
  <c r="P24" i="8"/>
  <c r="I24" i="8"/>
  <c r="J24" i="8" s="1"/>
  <c r="P23" i="8"/>
  <c r="I23" i="8"/>
  <c r="J23" i="8" s="1"/>
  <c r="P22" i="8"/>
  <c r="I22" i="8"/>
  <c r="J22" i="8" s="1"/>
  <c r="P21" i="8"/>
  <c r="I21" i="8"/>
  <c r="J21" i="8" s="1"/>
  <c r="P20" i="8"/>
  <c r="I20" i="8"/>
  <c r="J20" i="8" s="1"/>
  <c r="P19" i="8"/>
  <c r="I19" i="8"/>
  <c r="J19" i="8" s="1"/>
  <c r="P18" i="8"/>
  <c r="I18" i="8"/>
  <c r="J18" i="8" s="1"/>
  <c r="P17" i="8"/>
  <c r="I17" i="8"/>
  <c r="J17" i="8" s="1"/>
  <c r="P16" i="8"/>
  <c r="I16" i="8"/>
  <c r="J16" i="8" s="1"/>
  <c r="P15" i="8"/>
  <c r="I15" i="8"/>
  <c r="J15" i="8" s="1"/>
  <c r="P14" i="8"/>
  <c r="I14" i="8"/>
  <c r="J14" i="8" s="1"/>
  <c r="P13" i="8"/>
  <c r="I13" i="8"/>
  <c r="J13" i="8" s="1"/>
  <c r="P12" i="8"/>
  <c r="I12" i="8"/>
  <c r="J12" i="8" s="1"/>
  <c r="P11" i="8"/>
  <c r="I11" i="8"/>
  <c r="J11" i="8" s="1"/>
  <c r="P10" i="8"/>
  <c r="I10" i="8"/>
  <c r="J10" i="8" s="1"/>
  <c r="P9" i="8"/>
  <c r="I9" i="8"/>
  <c r="J9" i="8" s="1"/>
  <c r="J4" i="8"/>
  <c r="I4" i="8"/>
  <c r="P4" i="8" s="1"/>
  <c r="F4" i="8"/>
  <c r="P3" i="8"/>
  <c r="J3" i="8"/>
  <c r="I3" i="8"/>
  <c r="F3" i="8"/>
  <c r="J2" i="8"/>
  <c r="I2" i="8"/>
  <c r="P2" i="8" s="1"/>
  <c r="F2" i="8"/>
  <c r="P1" i="8"/>
  <c r="J1" i="8"/>
  <c r="I1" i="8"/>
  <c r="F1" i="8"/>
  <c r="P758" i="7"/>
  <c r="I758" i="7"/>
  <c r="J758" i="7" s="1"/>
  <c r="P757" i="7"/>
  <c r="I757" i="7"/>
  <c r="J757" i="7" s="1"/>
  <c r="P756" i="7"/>
  <c r="I756" i="7"/>
  <c r="J756" i="7" s="1"/>
  <c r="P755" i="7"/>
  <c r="I755" i="7"/>
  <c r="J755" i="7" s="1"/>
  <c r="P754" i="7"/>
  <c r="I754" i="7"/>
  <c r="J754" i="7" s="1"/>
  <c r="P753" i="7"/>
  <c r="I753" i="7"/>
  <c r="J753" i="7" s="1"/>
  <c r="P752" i="7"/>
  <c r="I752" i="7"/>
  <c r="J752" i="7" s="1"/>
  <c r="P751" i="7"/>
  <c r="I751" i="7"/>
  <c r="J751" i="7" s="1"/>
  <c r="P750" i="7"/>
  <c r="I750" i="7"/>
  <c r="J750" i="7" s="1"/>
  <c r="P749" i="7"/>
  <c r="I749" i="7"/>
  <c r="J749" i="7" s="1"/>
  <c r="P748" i="7"/>
  <c r="I748" i="7"/>
  <c r="J748" i="7" s="1"/>
  <c r="P747" i="7"/>
  <c r="I747" i="7"/>
  <c r="J747" i="7" s="1"/>
  <c r="P746" i="7"/>
  <c r="I746" i="7"/>
  <c r="J746" i="7" s="1"/>
  <c r="P745" i="7"/>
  <c r="I745" i="7"/>
  <c r="J745" i="7" s="1"/>
  <c r="P744" i="7"/>
  <c r="I744" i="7"/>
  <c r="J744" i="7" s="1"/>
  <c r="P743" i="7"/>
  <c r="I743" i="7"/>
  <c r="J743" i="7" s="1"/>
  <c r="P742" i="7"/>
  <c r="I742" i="7"/>
  <c r="J742" i="7" s="1"/>
  <c r="P741" i="7"/>
  <c r="I741" i="7"/>
  <c r="J741" i="7" s="1"/>
  <c r="P740" i="7"/>
  <c r="I740" i="7"/>
  <c r="J740" i="7" s="1"/>
  <c r="P739" i="7"/>
  <c r="I739" i="7"/>
  <c r="J739" i="7" s="1"/>
  <c r="P738" i="7"/>
  <c r="I738" i="7"/>
  <c r="J738" i="7" s="1"/>
  <c r="P737" i="7"/>
  <c r="I737" i="7"/>
  <c r="J737" i="7" s="1"/>
  <c r="P736" i="7"/>
  <c r="I736" i="7"/>
  <c r="J736" i="7" s="1"/>
  <c r="P735" i="7"/>
  <c r="I735" i="7"/>
  <c r="J735" i="7" s="1"/>
  <c r="P734" i="7"/>
  <c r="I734" i="7"/>
  <c r="J734" i="7" s="1"/>
  <c r="P733" i="7"/>
  <c r="I733" i="7"/>
  <c r="J733" i="7" s="1"/>
  <c r="P732" i="7"/>
  <c r="I732" i="7"/>
  <c r="J732" i="7" s="1"/>
  <c r="P731" i="7"/>
  <c r="I731" i="7"/>
  <c r="J731" i="7" s="1"/>
  <c r="P730" i="7"/>
  <c r="I730" i="7"/>
  <c r="J730" i="7" s="1"/>
  <c r="P729" i="7"/>
  <c r="I729" i="7"/>
  <c r="J729" i="7" s="1"/>
  <c r="P728" i="7"/>
  <c r="I728" i="7"/>
  <c r="J728" i="7" s="1"/>
  <c r="P727" i="7"/>
  <c r="I727" i="7"/>
  <c r="J727" i="7" s="1"/>
  <c r="P726" i="7"/>
  <c r="I726" i="7"/>
  <c r="J726" i="7" s="1"/>
  <c r="P725" i="7"/>
  <c r="I725" i="7"/>
  <c r="J725" i="7" s="1"/>
  <c r="P724" i="7"/>
  <c r="I724" i="7"/>
  <c r="J724" i="7" s="1"/>
  <c r="P723" i="7"/>
  <c r="I723" i="7"/>
  <c r="J723" i="7" s="1"/>
  <c r="P722" i="7"/>
  <c r="I722" i="7"/>
  <c r="J722" i="7" s="1"/>
  <c r="P721" i="7"/>
  <c r="I721" i="7"/>
  <c r="J721" i="7" s="1"/>
  <c r="P720" i="7"/>
  <c r="I720" i="7"/>
  <c r="J720" i="7" s="1"/>
  <c r="P719" i="7"/>
  <c r="I719" i="7"/>
  <c r="J719" i="7" s="1"/>
  <c r="P718" i="7"/>
  <c r="I718" i="7"/>
  <c r="J718" i="7" s="1"/>
  <c r="P717" i="7"/>
  <c r="I717" i="7"/>
  <c r="J717" i="7" s="1"/>
  <c r="P716" i="7"/>
  <c r="I716" i="7"/>
  <c r="J716" i="7" s="1"/>
  <c r="P715" i="7"/>
  <c r="I715" i="7"/>
  <c r="J715" i="7" s="1"/>
  <c r="P714" i="7"/>
  <c r="I714" i="7"/>
  <c r="J714" i="7" s="1"/>
  <c r="P713" i="7"/>
  <c r="I713" i="7"/>
  <c r="J713" i="7" s="1"/>
  <c r="P712" i="7"/>
  <c r="I712" i="7"/>
  <c r="J712" i="7" s="1"/>
  <c r="P711" i="7"/>
  <c r="I711" i="7"/>
  <c r="J711" i="7" s="1"/>
  <c r="P710" i="7"/>
  <c r="I710" i="7"/>
  <c r="J710" i="7" s="1"/>
  <c r="P709" i="7"/>
  <c r="I709" i="7"/>
  <c r="J709" i="7" s="1"/>
  <c r="P708" i="7"/>
  <c r="I708" i="7"/>
  <c r="J708" i="7" s="1"/>
  <c r="P707" i="7"/>
  <c r="I707" i="7"/>
  <c r="J707" i="7" s="1"/>
  <c r="P706" i="7"/>
  <c r="I706" i="7"/>
  <c r="J706" i="7" s="1"/>
  <c r="P705" i="7"/>
  <c r="I705" i="7"/>
  <c r="J705" i="7" s="1"/>
  <c r="P704" i="7"/>
  <c r="I704" i="7"/>
  <c r="J704" i="7" s="1"/>
  <c r="P703" i="7"/>
  <c r="I703" i="7"/>
  <c r="J703" i="7" s="1"/>
  <c r="P702" i="7"/>
  <c r="I702" i="7"/>
  <c r="J702" i="7" s="1"/>
  <c r="P701" i="7"/>
  <c r="I701" i="7"/>
  <c r="J701" i="7" s="1"/>
  <c r="P700" i="7"/>
  <c r="I700" i="7"/>
  <c r="J700" i="7" s="1"/>
  <c r="P699" i="7"/>
  <c r="I699" i="7"/>
  <c r="J699" i="7" s="1"/>
  <c r="P698" i="7"/>
  <c r="I698" i="7"/>
  <c r="J698" i="7" s="1"/>
  <c r="P697" i="7"/>
  <c r="I697" i="7"/>
  <c r="J697" i="7" s="1"/>
  <c r="P696" i="7"/>
  <c r="I696" i="7"/>
  <c r="J696" i="7" s="1"/>
  <c r="P695" i="7"/>
  <c r="I695" i="7"/>
  <c r="J695" i="7" s="1"/>
  <c r="P694" i="7"/>
  <c r="I694" i="7"/>
  <c r="J694" i="7" s="1"/>
  <c r="P693" i="7"/>
  <c r="I693" i="7"/>
  <c r="J693" i="7" s="1"/>
  <c r="P692" i="7"/>
  <c r="I692" i="7"/>
  <c r="J692" i="7" s="1"/>
  <c r="P691" i="7"/>
  <c r="I691" i="7"/>
  <c r="J691" i="7" s="1"/>
  <c r="P690" i="7"/>
  <c r="I690" i="7"/>
  <c r="J690" i="7" s="1"/>
  <c r="P689" i="7"/>
  <c r="I689" i="7"/>
  <c r="J689" i="7" s="1"/>
  <c r="P688" i="7"/>
  <c r="I688" i="7"/>
  <c r="J688" i="7" s="1"/>
  <c r="P687" i="7"/>
  <c r="I687" i="7"/>
  <c r="J687" i="7" s="1"/>
  <c r="P686" i="7"/>
  <c r="I686" i="7"/>
  <c r="J686" i="7" s="1"/>
  <c r="P685" i="7"/>
  <c r="I685" i="7"/>
  <c r="J685" i="7" s="1"/>
  <c r="P684" i="7"/>
  <c r="I684" i="7"/>
  <c r="J684" i="7" s="1"/>
  <c r="P683" i="7"/>
  <c r="I683" i="7"/>
  <c r="J683" i="7" s="1"/>
  <c r="P682" i="7"/>
  <c r="I682" i="7"/>
  <c r="J682" i="7" s="1"/>
  <c r="P681" i="7"/>
  <c r="I681" i="7"/>
  <c r="J681" i="7" s="1"/>
  <c r="P680" i="7"/>
  <c r="I680" i="7"/>
  <c r="J680" i="7" s="1"/>
  <c r="P679" i="7"/>
  <c r="I679" i="7"/>
  <c r="J679" i="7" s="1"/>
  <c r="P678" i="7"/>
  <c r="I678" i="7"/>
  <c r="J678" i="7" s="1"/>
  <c r="P677" i="7"/>
  <c r="I677" i="7"/>
  <c r="J677" i="7" s="1"/>
  <c r="P676" i="7"/>
  <c r="I676" i="7"/>
  <c r="J676" i="7" s="1"/>
  <c r="P675" i="7"/>
  <c r="I675" i="7"/>
  <c r="J675" i="7" s="1"/>
  <c r="P674" i="7"/>
  <c r="I674" i="7"/>
  <c r="J674" i="7" s="1"/>
  <c r="P673" i="7"/>
  <c r="I673" i="7"/>
  <c r="J673" i="7" s="1"/>
  <c r="P672" i="7"/>
  <c r="I672" i="7"/>
  <c r="J672" i="7" s="1"/>
  <c r="P671" i="7"/>
  <c r="I671" i="7"/>
  <c r="J671" i="7" s="1"/>
  <c r="P670" i="7"/>
  <c r="I670" i="7"/>
  <c r="J670" i="7" s="1"/>
  <c r="P669" i="7"/>
  <c r="I669" i="7"/>
  <c r="J669" i="7" s="1"/>
  <c r="P668" i="7"/>
  <c r="I668" i="7"/>
  <c r="J668" i="7" s="1"/>
  <c r="P667" i="7"/>
  <c r="I667" i="7"/>
  <c r="J667" i="7" s="1"/>
  <c r="P666" i="7"/>
  <c r="I666" i="7"/>
  <c r="J666" i="7" s="1"/>
  <c r="P665" i="7"/>
  <c r="I665" i="7"/>
  <c r="J665" i="7" s="1"/>
  <c r="P664" i="7"/>
  <c r="I664" i="7"/>
  <c r="J664" i="7" s="1"/>
  <c r="P663" i="7"/>
  <c r="I663" i="7"/>
  <c r="J663" i="7" s="1"/>
  <c r="P662" i="7"/>
  <c r="I662" i="7"/>
  <c r="J662" i="7" s="1"/>
  <c r="P661" i="7"/>
  <c r="I661" i="7"/>
  <c r="J661" i="7" s="1"/>
  <c r="P660" i="7"/>
  <c r="I660" i="7"/>
  <c r="J660" i="7" s="1"/>
  <c r="P659" i="7"/>
  <c r="I659" i="7"/>
  <c r="J659" i="7" s="1"/>
  <c r="P658" i="7"/>
  <c r="I658" i="7"/>
  <c r="J658" i="7" s="1"/>
  <c r="P657" i="7"/>
  <c r="I657" i="7"/>
  <c r="J657" i="7" s="1"/>
  <c r="P656" i="7"/>
  <c r="I656" i="7"/>
  <c r="J656" i="7" s="1"/>
  <c r="P655" i="7"/>
  <c r="I655" i="7"/>
  <c r="J655" i="7" s="1"/>
  <c r="P654" i="7"/>
  <c r="I654" i="7"/>
  <c r="J654" i="7" s="1"/>
  <c r="P653" i="7"/>
  <c r="I653" i="7"/>
  <c r="J653" i="7" s="1"/>
  <c r="P652" i="7"/>
  <c r="I652" i="7"/>
  <c r="J652" i="7" s="1"/>
  <c r="P651" i="7"/>
  <c r="I651" i="7"/>
  <c r="J651" i="7" s="1"/>
  <c r="P650" i="7"/>
  <c r="I650" i="7"/>
  <c r="J650" i="7" s="1"/>
  <c r="P649" i="7"/>
  <c r="I649" i="7"/>
  <c r="J649" i="7" s="1"/>
  <c r="P648" i="7"/>
  <c r="I648" i="7"/>
  <c r="J648" i="7" s="1"/>
  <c r="P647" i="7"/>
  <c r="I647" i="7"/>
  <c r="J647" i="7" s="1"/>
  <c r="P646" i="7"/>
  <c r="I646" i="7"/>
  <c r="J646" i="7" s="1"/>
  <c r="P645" i="7"/>
  <c r="I645" i="7"/>
  <c r="J645" i="7" s="1"/>
  <c r="P644" i="7"/>
  <c r="I644" i="7"/>
  <c r="J644" i="7" s="1"/>
  <c r="P643" i="7"/>
  <c r="I643" i="7"/>
  <c r="J643" i="7" s="1"/>
  <c r="P642" i="7"/>
  <c r="I642" i="7"/>
  <c r="J642" i="7" s="1"/>
  <c r="P641" i="7"/>
  <c r="I641" i="7"/>
  <c r="J641" i="7" s="1"/>
  <c r="P640" i="7"/>
  <c r="I640" i="7"/>
  <c r="J640" i="7" s="1"/>
  <c r="P639" i="7"/>
  <c r="I639" i="7"/>
  <c r="J639" i="7" s="1"/>
  <c r="P638" i="7"/>
  <c r="I638" i="7"/>
  <c r="J638" i="7" s="1"/>
  <c r="P637" i="7"/>
  <c r="I637" i="7"/>
  <c r="J637" i="7" s="1"/>
  <c r="P636" i="7"/>
  <c r="I636" i="7"/>
  <c r="J636" i="7" s="1"/>
  <c r="P635" i="7"/>
  <c r="I635" i="7"/>
  <c r="J635" i="7" s="1"/>
  <c r="P634" i="7"/>
  <c r="I634" i="7"/>
  <c r="J634" i="7" s="1"/>
  <c r="P633" i="7"/>
  <c r="I633" i="7"/>
  <c r="J633" i="7" s="1"/>
  <c r="P632" i="7"/>
  <c r="I632" i="7"/>
  <c r="J632" i="7" s="1"/>
  <c r="P631" i="7"/>
  <c r="I631" i="7"/>
  <c r="J631" i="7" s="1"/>
  <c r="P630" i="7"/>
  <c r="I630" i="7"/>
  <c r="J630" i="7" s="1"/>
  <c r="P629" i="7"/>
  <c r="I629" i="7"/>
  <c r="J629" i="7" s="1"/>
  <c r="P628" i="7"/>
  <c r="I628" i="7"/>
  <c r="J628" i="7" s="1"/>
  <c r="P627" i="7"/>
  <c r="I627" i="7"/>
  <c r="J627" i="7" s="1"/>
  <c r="P626" i="7"/>
  <c r="I626" i="7"/>
  <c r="J626" i="7" s="1"/>
  <c r="P625" i="7"/>
  <c r="I625" i="7"/>
  <c r="J625" i="7" s="1"/>
  <c r="P624" i="7"/>
  <c r="I624" i="7"/>
  <c r="J624" i="7" s="1"/>
  <c r="P623" i="7"/>
  <c r="I623" i="7"/>
  <c r="J623" i="7" s="1"/>
  <c r="P622" i="7"/>
  <c r="I622" i="7"/>
  <c r="J622" i="7" s="1"/>
  <c r="P621" i="7"/>
  <c r="I621" i="7"/>
  <c r="J621" i="7" s="1"/>
  <c r="P620" i="7"/>
  <c r="I620" i="7"/>
  <c r="J620" i="7" s="1"/>
  <c r="P619" i="7"/>
  <c r="I619" i="7"/>
  <c r="J619" i="7" s="1"/>
  <c r="P618" i="7"/>
  <c r="I618" i="7"/>
  <c r="J618" i="7" s="1"/>
  <c r="P617" i="7"/>
  <c r="I617" i="7"/>
  <c r="J617" i="7" s="1"/>
  <c r="P616" i="7"/>
  <c r="I616" i="7"/>
  <c r="J616" i="7" s="1"/>
  <c r="P615" i="7"/>
  <c r="I615" i="7"/>
  <c r="J615" i="7" s="1"/>
  <c r="P614" i="7"/>
  <c r="I614" i="7"/>
  <c r="J614" i="7" s="1"/>
  <c r="P613" i="7"/>
  <c r="I613" i="7"/>
  <c r="J613" i="7" s="1"/>
  <c r="P612" i="7"/>
  <c r="I612" i="7"/>
  <c r="J612" i="7" s="1"/>
  <c r="P611" i="7"/>
  <c r="I611" i="7"/>
  <c r="J611" i="7" s="1"/>
  <c r="P610" i="7"/>
  <c r="I610" i="7"/>
  <c r="J610" i="7" s="1"/>
  <c r="P609" i="7"/>
  <c r="I609" i="7"/>
  <c r="J609" i="7" s="1"/>
  <c r="P608" i="7"/>
  <c r="I608" i="7"/>
  <c r="J608" i="7" s="1"/>
  <c r="P607" i="7"/>
  <c r="I607" i="7"/>
  <c r="J607" i="7" s="1"/>
  <c r="P606" i="7"/>
  <c r="I606" i="7"/>
  <c r="J606" i="7" s="1"/>
  <c r="P605" i="7"/>
  <c r="I605" i="7"/>
  <c r="J605" i="7" s="1"/>
  <c r="P604" i="7"/>
  <c r="I604" i="7"/>
  <c r="J604" i="7" s="1"/>
  <c r="P603" i="7"/>
  <c r="I603" i="7"/>
  <c r="J603" i="7" s="1"/>
  <c r="P602" i="7"/>
  <c r="I602" i="7"/>
  <c r="J602" i="7" s="1"/>
  <c r="P601" i="7"/>
  <c r="I601" i="7"/>
  <c r="J601" i="7" s="1"/>
  <c r="P600" i="7"/>
  <c r="I600" i="7"/>
  <c r="J600" i="7" s="1"/>
  <c r="P599" i="7"/>
  <c r="I599" i="7"/>
  <c r="J599" i="7" s="1"/>
  <c r="P598" i="7"/>
  <c r="I598" i="7"/>
  <c r="J598" i="7" s="1"/>
  <c r="P597" i="7"/>
  <c r="I597" i="7"/>
  <c r="J597" i="7" s="1"/>
  <c r="P596" i="7"/>
  <c r="I596" i="7"/>
  <c r="J596" i="7" s="1"/>
  <c r="P595" i="7"/>
  <c r="I595" i="7"/>
  <c r="J595" i="7" s="1"/>
  <c r="P594" i="7"/>
  <c r="I594" i="7"/>
  <c r="J594" i="7" s="1"/>
  <c r="P593" i="7"/>
  <c r="I593" i="7"/>
  <c r="J593" i="7" s="1"/>
  <c r="P592" i="7"/>
  <c r="I592" i="7"/>
  <c r="J592" i="7" s="1"/>
  <c r="P591" i="7"/>
  <c r="I591" i="7"/>
  <c r="J591" i="7" s="1"/>
  <c r="P590" i="7"/>
  <c r="I590" i="7"/>
  <c r="J590" i="7" s="1"/>
  <c r="P589" i="7"/>
  <c r="I589" i="7"/>
  <c r="J589" i="7" s="1"/>
  <c r="P588" i="7"/>
  <c r="I588" i="7"/>
  <c r="J588" i="7" s="1"/>
  <c r="P587" i="7"/>
  <c r="I587" i="7"/>
  <c r="J587" i="7" s="1"/>
  <c r="P586" i="7"/>
  <c r="I586" i="7"/>
  <c r="J586" i="7" s="1"/>
  <c r="P585" i="7"/>
  <c r="I585" i="7"/>
  <c r="J585" i="7" s="1"/>
  <c r="P584" i="7"/>
  <c r="I584" i="7"/>
  <c r="J584" i="7" s="1"/>
  <c r="P583" i="7"/>
  <c r="I583" i="7"/>
  <c r="J583" i="7" s="1"/>
  <c r="P582" i="7"/>
  <c r="I582" i="7"/>
  <c r="J582" i="7" s="1"/>
  <c r="P581" i="7"/>
  <c r="I581" i="7"/>
  <c r="J581" i="7" s="1"/>
  <c r="P580" i="7"/>
  <c r="I580" i="7"/>
  <c r="J580" i="7" s="1"/>
  <c r="P579" i="7"/>
  <c r="I579" i="7"/>
  <c r="J579" i="7" s="1"/>
  <c r="P578" i="7"/>
  <c r="I578" i="7"/>
  <c r="J578" i="7" s="1"/>
  <c r="P577" i="7"/>
  <c r="I577" i="7"/>
  <c r="J577" i="7" s="1"/>
  <c r="P576" i="7"/>
  <c r="I576" i="7"/>
  <c r="J576" i="7" s="1"/>
  <c r="P575" i="7"/>
  <c r="I575" i="7"/>
  <c r="J575" i="7" s="1"/>
  <c r="P574" i="7"/>
  <c r="I574" i="7"/>
  <c r="J574" i="7" s="1"/>
  <c r="P573" i="7"/>
  <c r="I573" i="7"/>
  <c r="J573" i="7" s="1"/>
  <c r="P572" i="7"/>
  <c r="I572" i="7"/>
  <c r="J572" i="7" s="1"/>
  <c r="P571" i="7"/>
  <c r="I571" i="7"/>
  <c r="J571" i="7" s="1"/>
  <c r="P570" i="7"/>
  <c r="I570" i="7"/>
  <c r="J570" i="7" s="1"/>
  <c r="P569" i="7"/>
  <c r="I569" i="7"/>
  <c r="J569" i="7" s="1"/>
  <c r="P568" i="7"/>
  <c r="I568" i="7"/>
  <c r="J568" i="7" s="1"/>
  <c r="P567" i="7"/>
  <c r="I567" i="7"/>
  <c r="J567" i="7" s="1"/>
  <c r="P566" i="7"/>
  <c r="I566" i="7"/>
  <c r="J566" i="7" s="1"/>
  <c r="P565" i="7"/>
  <c r="I565" i="7"/>
  <c r="J565" i="7" s="1"/>
  <c r="P564" i="7"/>
  <c r="I564" i="7"/>
  <c r="J564" i="7" s="1"/>
  <c r="P563" i="7"/>
  <c r="I563" i="7"/>
  <c r="J563" i="7" s="1"/>
  <c r="P562" i="7"/>
  <c r="I562" i="7"/>
  <c r="J562" i="7" s="1"/>
  <c r="P561" i="7"/>
  <c r="I561" i="7"/>
  <c r="J561" i="7" s="1"/>
  <c r="P560" i="7"/>
  <c r="I560" i="7"/>
  <c r="J560" i="7" s="1"/>
  <c r="P559" i="7"/>
  <c r="I559" i="7"/>
  <c r="J559" i="7" s="1"/>
  <c r="P558" i="7"/>
  <c r="I558" i="7"/>
  <c r="J558" i="7" s="1"/>
  <c r="P557" i="7"/>
  <c r="I557" i="7"/>
  <c r="J557" i="7" s="1"/>
  <c r="P556" i="7"/>
  <c r="I556" i="7"/>
  <c r="J556" i="7" s="1"/>
  <c r="P555" i="7"/>
  <c r="I555" i="7"/>
  <c r="J555" i="7" s="1"/>
  <c r="P554" i="7"/>
  <c r="I554" i="7"/>
  <c r="J554" i="7" s="1"/>
  <c r="P553" i="7"/>
  <c r="I553" i="7"/>
  <c r="J553" i="7" s="1"/>
  <c r="P552" i="7"/>
  <c r="I552" i="7"/>
  <c r="J552" i="7" s="1"/>
  <c r="P551" i="7"/>
  <c r="I551" i="7"/>
  <c r="J551" i="7" s="1"/>
  <c r="P550" i="7"/>
  <c r="I550" i="7"/>
  <c r="J550" i="7" s="1"/>
  <c r="P549" i="7"/>
  <c r="I549" i="7"/>
  <c r="J549" i="7" s="1"/>
  <c r="P548" i="7"/>
  <c r="I548" i="7"/>
  <c r="J548" i="7" s="1"/>
  <c r="P547" i="7"/>
  <c r="I547" i="7"/>
  <c r="J547" i="7" s="1"/>
  <c r="P546" i="7"/>
  <c r="I546" i="7"/>
  <c r="J546" i="7" s="1"/>
  <c r="P545" i="7"/>
  <c r="I545" i="7"/>
  <c r="J545" i="7" s="1"/>
  <c r="P544" i="7"/>
  <c r="I544" i="7"/>
  <c r="J544" i="7" s="1"/>
  <c r="P543" i="7"/>
  <c r="I543" i="7"/>
  <c r="J543" i="7" s="1"/>
  <c r="P542" i="7"/>
  <c r="I542" i="7"/>
  <c r="J542" i="7" s="1"/>
  <c r="P541" i="7"/>
  <c r="I541" i="7"/>
  <c r="J541" i="7" s="1"/>
  <c r="P540" i="7"/>
  <c r="I540" i="7"/>
  <c r="J540" i="7" s="1"/>
  <c r="P539" i="7"/>
  <c r="I539" i="7"/>
  <c r="J539" i="7" s="1"/>
  <c r="P538" i="7"/>
  <c r="I538" i="7"/>
  <c r="J538" i="7" s="1"/>
  <c r="P537" i="7"/>
  <c r="I537" i="7"/>
  <c r="J537" i="7" s="1"/>
  <c r="P536" i="7"/>
  <c r="I536" i="7"/>
  <c r="J536" i="7" s="1"/>
  <c r="P535" i="7"/>
  <c r="I535" i="7"/>
  <c r="J535" i="7" s="1"/>
  <c r="P534" i="7"/>
  <c r="I534" i="7"/>
  <c r="J534" i="7" s="1"/>
  <c r="P533" i="7"/>
  <c r="I533" i="7"/>
  <c r="J533" i="7" s="1"/>
  <c r="P532" i="7"/>
  <c r="I532" i="7"/>
  <c r="J532" i="7" s="1"/>
  <c r="P531" i="7"/>
  <c r="I531" i="7"/>
  <c r="J531" i="7" s="1"/>
  <c r="P530" i="7"/>
  <c r="I530" i="7"/>
  <c r="J530" i="7" s="1"/>
  <c r="P529" i="7"/>
  <c r="I529" i="7"/>
  <c r="J529" i="7" s="1"/>
  <c r="P528" i="7"/>
  <c r="I528" i="7"/>
  <c r="J528" i="7" s="1"/>
  <c r="P527" i="7"/>
  <c r="I527" i="7"/>
  <c r="J527" i="7" s="1"/>
  <c r="P526" i="7"/>
  <c r="I526" i="7"/>
  <c r="J526" i="7" s="1"/>
  <c r="P525" i="7"/>
  <c r="I525" i="7"/>
  <c r="J525" i="7" s="1"/>
  <c r="P524" i="7"/>
  <c r="I524" i="7"/>
  <c r="J524" i="7" s="1"/>
  <c r="P523" i="7"/>
  <c r="I523" i="7"/>
  <c r="J523" i="7" s="1"/>
  <c r="P522" i="7"/>
  <c r="I522" i="7"/>
  <c r="J522" i="7" s="1"/>
  <c r="P521" i="7"/>
  <c r="I521" i="7"/>
  <c r="J521" i="7" s="1"/>
  <c r="P520" i="7"/>
  <c r="I520" i="7"/>
  <c r="J520" i="7" s="1"/>
  <c r="P519" i="7"/>
  <c r="I519" i="7"/>
  <c r="J519" i="7" s="1"/>
  <c r="P518" i="7"/>
  <c r="I518" i="7"/>
  <c r="J518" i="7" s="1"/>
  <c r="P517" i="7"/>
  <c r="I517" i="7"/>
  <c r="J517" i="7" s="1"/>
  <c r="P516" i="7"/>
  <c r="I516" i="7"/>
  <c r="J516" i="7" s="1"/>
  <c r="P515" i="7"/>
  <c r="I515" i="7"/>
  <c r="J515" i="7" s="1"/>
  <c r="P514" i="7"/>
  <c r="I514" i="7"/>
  <c r="J514" i="7" s="1"/>
  <c r="P513" i="7"/>
  <c r="I513" i="7"/>
  <c r="J513" i="7" s="1"/>
  <c r="P512" i="7"/>
  <c r="I512" i="7"/>
  <c r="J512" i="7" s="1"/>
  <c r="P511" i="7"/>
  <c r="I511" i="7"/>
  <c r="J511" i="7" s="1"/>
  <c r="P510" i="7"/>
  <c r="I510" i="7"/>
  <c r="J510" i="7" s="1"/>
  <c r="P509" i="7"/>
  <c r="I509" i="7"/>
  <c r="J509" i="7" s="1"/>
  <c r="P508" i="7"/>
  <c r="I508" i="7"/>
  <c r="J508" i="7" s="1"/>
  <c r="P507" i="7"/>
  <c r="I507" i="7"/>
  <c r="J507" i="7" s="1"/>
  <c r="P506" i="7"/>
  <c r="I506" i="7"/>
  <c r="J506" i="7" s="1"/>
  <c r="P505" i="7"/>
  <c r="I505" i="7"/>
  <c r="J505" i="7" s="1"/>
  <c r="P504" i="7"/>
  <c r="I504" i="7"/>
  <c r="J504" i="7" s="1"/>
  <c r="P503" i="7"/>
  <c r="I503" i="7"/>
  <c r="J503" i="7" s="1"/>
  <c r="P502" i="7"/>
  <c r="I502" i="7"/>
  <c r="J502" i="7" s="1"/>
  <c r="P501" i="7"/>
  <c r="I501" i="7"/>
  <c r="J501" i="7" s="1"/>
  <c r="P500" i="7"/>
  <c r="I500" i="7"/>
  <c r="J500" i="7" s="1"/>
  <c r="P499" i="7"/>
  <c r="I499" i="7"/>
  <c r="J499" i="7" s="1"/>
  <c r="P498" i="7"/>
  <c r="I498" i="7"/>
  <c r="J498" i="7" s="1"/>
  <c r="P497" i="7"/>
  <c r="I497" i="7"/>
  <c r="J497" i="7" s="1"/>
  <c r="P496" i="7"/>
  <c r="I496" i="7"/>
  <c r="J496" i="7" s="1"/>
  <c r="P495" i="7"/>
  <c r="I495" i="7"/>
  <c r="J495" i="7" s="1"/>
  <c r="P494" i="7"/>
  <c r="I494" i="7"/>
  <c r="J494" i="7" s="1"/>
  <c r="P493" i="7"/>
  <c r="I493" i="7"/>
  <c r="J493" i="7" s="1"/>
  <c r="P492" i="7"/>
  <c r="I492" i="7"/>
  <c r="J492" i="7" s="1"/>
  <c r="P491" i="7"/>
  <c r="I491" i="7"/>
  <c r="J491" i="7" s="1"/>
  <c r="P490" i="7"/>
  <c r="I490" i="7"/>
  <c r="J490" i="7" s="1"/>
  <c r="P489" i="7"/>
  <c r="I489" i="7"/>
  <c r="J489" i="7" s="1"/>
  <c r="P488" i="7"/>
  <c r="I488" i="7"/>
  <c r="J488" i="7" s="1"/>
  <c r="P487" i="7"/>
  <c r="I487" i="7"/>
  <c r="J487" i="7" s="1"/>
  <c r="P486" i="7"/>
  <c r="I486" i="7"/>
  <c r="J486" i="7" s="1"/>
  <c r="P485" i="7"/>
  <c r="I485" i="7"/>
  <c r="J485" i="7" s="1"/>
  <c r="P484" i="7"/>
  <c r="I484" i="7"/>
  <c r="J484" i="7" s="1"/>
  <c r="P483" i="7"/>
  <c r="I483" i="7"/>
  <c r="J483" i="7" s="1"/>
  <c r="P482" i="7"/>
  <c r="I482" i="7"/>
  <c r="J482" i="7" s="1"/>
  <c r="P481" i="7"/>
  <c r="I481" i="7"/>
  <c r="J481" i="7" s="1"/>
  <c r="P480" i="7"/>
  <c r="I480" i="7"/>
  <c r="J480" i="7" s="1"/>
  <c r="P479" i="7"/>
  <c r="I479" i="7"/>
  <c r="J479" i="7" s="1"/>
  <c r="P478" i="7"/>
  <c r="I478" i="7"/>
  <c r="J478" i="7" s="1"/>
  <c r="P477" i="7"/>
  <c r="I477" i="7"/>
  <c r="J477" i="7" s="1"/>
  <c r="P476" i="7"/>
  <c r="I476" i="7"/>
  <c r="J476" i="7" s="1"/>
  <c r="P475" i="7"/>
  <c r="I475" i="7"/>
  <c r="J475" i="7" s="1"/>
  <c r="P474" i="7"/>
  <c r="I474" i="7"/>
  <c r="J474" i="7" s="1"/>
  <c r="P473" i="7"/>
  <c r="I473" i="7"/>
  <c r="J473" i="7" s="1"/>
  <c r="P472" i="7"/>
  <c r="I472" i="7"/>
  <c r="J472" i="7" s="1"/>
  <c r="P471" i="7"/>
  <c r="I471" i="7"/>
  <c r="J471" i="7" s="1"/>
  <c r="P470" i="7"/>
  <c r="I470" i="7"/>
  <c r="J470" i="7" s="1"/>
  <c r="P469" i="7"/>
  <c r="I469" i="7"/>
  <c r="J469" i="7" s="1"/>
  <c r="P468" i="7"/>
  <c r="I468" i="7"/>
  <c r="J468" i="7" s="1"/>
  <c r="P467" i="7"/>
  <c r="I467" i="7"/>
  <c r="J467" i="7" s="1"/>
  <c r="P466" i="7"/>
  <c r="I466" i="7"/>
  <c r="J466" i="7" s="1"/>
  <c r="P465" i="7"/>
  <c r="I465" i="7"/>
  <c r="J465" i="7" s="1"/>
  <c r="P464" i="7"/>
  <c r="I464" i="7"/>
  <c r="J464" i="7" s="1"/>
  <c r="P463" i="7"/>
  <c r="I463" i="7"/>
  <c r="J463" i="7" s="1"/>
  <c r="P462" i="7"/>
  <c r="I462" i="7"/>
  <c r="J462" i="7" s="1"/>
  <c r="P461" i="7"/>
  <c r="I461" i="7"/>
  <c r="J461" i="7" s="1"/>
  <c r="P460" i="7"/>
  <c r="I460" i="7"/>
  <c r="J460" i="7" s="1"/>
  <c r="P459" i="7"/>
  <c r="I459" i="7"/>
  <c r="J459" i="7" s="1"/>
  <c r="P458" i="7"/>
  <c r="I458" i="7"/>
  <c r="J458" i="7" s="1"/>
  <c r="P457" i="7"/>
  <c r="I457" i="7"/>
  <c r="J457" i="7" s="1"/>
  <c r="P456" i="7"/>
  <c r="I456" i="7"/>
  <c r="J456" i="7" s="1"/>
  <c r="P455" i="7"/>
  <c r="I455" i="7"/>
  <c r="J455" i="7" s="1"/>
  <c r="P454" i="7"/>
  <c r="I454" i="7"/>
  <c r="J454" i="7" s="1"/>
  <c r="P453" i="7"/>
  <c r="I453" i="7"/>
  <c r="J453" i="7" s="1"/>
  <c r="P452" i="7"/>
  <c r="I452" i="7"/>
  <c r="J452" i="7" s="1"/>
  <c r="P451" i="7"/>
  <c r="I451" i="7"/>
  <c r="J451" i="7" s="1"/>
  <c r="P450" i="7"/>
  <c r="I450" i="7"/>
  <c r="J450" i="7" s="1"/>
  <c r="P449" i="7"/>
  <c r="I449" i="7"/>
  <c r="J449" i="7" s="1"/>
  <c r="P448" i="7"/>
  <c r="I448" i="7"/>
  <c r="J448" i="7" s="1"/>
  <c r="P447" i="7"/>
  <c r="I447" i="7"/>
  <c r="J447" i="7" s="1"/>
  <c r="P446" i="7"/>
  <c r="I446" i="7"/>
  <c r="J446" i="7" s="1"/>
  <c r="P445" i="7"/>
  <c r="I445" i="7"/>
  <c r="J445" i="7" s="1"/>
  <c r="P444" i="7"/>
  <c r="I444" i="7"/>
  <c r="J444" i="7" s="1"/>
  <c r="P443" i="7"/>
  <c r="I443" i="7"/>
  <c r="J443" i="7" s="1"/>
  <c r="P442" i="7"/>
  <c r="I442" i="7"/>
  <c r="J442" i="7" s="1"/>
  <c r="P441" i="7"/>
  <c r="I441" i="7"/>
  <c r="J441" i="7" s="1"/>
  <c r="P440" i="7"/>
  <c r="I440" i="7"/>
  <c r="J440" i="7" s="1"/>
  <c r="P439" i="7"/>
  <c r="I439" i="7"/>
  <c r="J439" i="7" s="1"/>
  <c r="P438" i="7"/>
  <c r="I438" i="7"/>
  <c r="J438" i="7" s="1"/>
  <c r="P437" i="7"/>
  <c r="I437" i="7"/>
  <c r="J437" i="7" s="1"/>
  <c r="P436" i="7"/>
  <c r="I436" i="7"/>
  <c r="J436" i="7" s="1"/>
  <c r="P435" i="7"/>
  <c r="I435" i="7"/>
  <c r="J435" i="7" s="1"/>
  <c r="P434" i="7"/>
  <c r="I434" i="7"/>
  <c r="J434" i="7" s="1"/>
  <c r="P433" i="7"/>
  <c r="I433" i="7"/>
  <c r="J433" i="7" s="1"/>
  <c r="P432" i="7"/>
  <c r="I432" i="7"/>
  <c r="J432" i="7" s="1"/>
  <c r="P431" i="7"/>
  <c r="I431" i="7"/>
  <c r="J431" i="7" s="1"/>
  <c r="P430" i="7"/>
  <c r="I430" i="7"/>
  <c r="J430" i="7" s="1"/>
  <c r="P429" i="7"/>
  <c r="I429" i="7"/>
  <c r="J429" i="7" s="1"/>
  <c r="P428" i="7"/>
  <c r="I428" i="7"/>
  <c r="J428" i="7" s="1"/>
  <c r="P427" i="7"/>
  <c r="I427" i="7"/>
  <c r="J427" i="7" s="1"/>
  <c r="P426" i="7"/>
  <c r="I426" i="7"/>
  <c r="J426" i="7" s="1"/>
  <c r="P425" i="7"/>
  <c r="I425" i="7"/>
  <c r="J425" i="7" s="1"/>
  <c r="P424" i="7"/>
  <c r="I424" i="7"/>
  <c r="J424" i="7" s="1"/>
  <c r="P423" i="7"/>
  <c r="I423" i="7"/>
  <c r="J423" i="7" s="1"/>
  <c r="P422" i="7"/>
  <c r="I422" i="7"/>
  <c r="J422" i="7" s="1"/>
  <c r="P421" i="7"/>
  <c r="I421" i="7"/>
  <c r="J421" i="7" s="1"/>
  <c r="P420" i="7"/>
  <c r="I420" i="7"/>
  <c r="J420" i="7" s="1"/>
  <c r="P419" i="7"/>
  <c r="I419" i="7"/>
  <c r="J419" i="7" s="1"/>
  <c r="P418" i="7"/>
  <c r="I418" i="7"/>
  <c r="J418" i="7" s="1"/>
  <c r="P417" i="7"/>
  <c r="I417" i="7"/>
  <c r="J417" i="7" s="1"/>
  <c r="P416" i="7"/>
  <c r="I416" i="7"/>
  <c r="J416" i="7" s="1"/>
  <c r="P415" i="7"/>
  <c r="I415" i="7"/>
  <c r="J415" i="7" s="1"/>
  <c r="P414" i="7"/>
  <c r="I414" i="7"/>
  <c r="J414" i="7" s="1"/>
  <c r="P413" i="7"/>
  <c r="I413" i="7"/>
  <c r="J413" i="7" s="1"/>
  <c r="P412" i="7"/>
  <c r="I412" i="7"/>
  <c r="J412" i="7" s="1"/>
  <c r="P411" i="7"/>
  <c r="I411" i="7"/>
  <c r="J411" i="7" s="1"/>
  <c r="P410" i="7"/>
  <c r="I410" i="7"/>
  <c r="J410" i="7" s="1"/>
  <c r="P409" i="7"/>
  <c r="I409" i="7"/>
  <c r="J409" i="7" s="1"/>
  <c r="P408" i="7"/>
  <c r="I408" i="7"/>
  <c r="J408" i="7" s="1"/>
  <c r="P407" i="7"/>
  <c r="I407" i="7"/>
  <c r="J407" i="7" s="1"/>
  <c r="P406" i="7"/>
  <c r="I406" i="7"/>
  <c r="J406" i="7" s="1"/>
  <c r="P405" i="7"/>
  <c r="I405" i="7"/>
  <c r="J405" i="7" s="1"/>
  <c r="P404" i="7"/>
  <c r="I404" i="7"/>
  <c r="J404" i="7" s="1"/>
  <c r="P403" i="7"/>
  <c r="I403" i="7"/>
  <c r="J403" i="7" s="1"/>
  <c r="P402" i="7"/>
  <c r="I402" i="7"/>
  <c r="J402" i="7" s="1"/>
  <c r="P401" i="7"/>
  <c r="I401" i="7"/>
  <c r="J401" i="7" s="1"/>
  <c r="P400" i="7"/>
  <c r="I400" i="7"/>
  <c r="J400" i="7" s="1"/>
  <c r="P399" i="7"/>
  <c r="I399" i="7"/>
  <c r="J399" i="7" s="1"/>
  <c r="P398" i="7"/>
  <c r="I398" i="7"/>
  <c r="J398" i="7" s="1"/>
  <c r="P397" i="7"/>
  <c r="I397" i="7"/>
  <c r="J397" i="7" s="1"/>
  <c r="P396" i="7"/>
  <c r="I396" i="7"/>
  <c r="J396" i="7" s="1"/>
  <c r="P395" i="7"/>
  <c r="I395" i="7"/>
  <c r="J395" i="7" s="1"/>
  <c r="P394" i="7"/>
  <c r="I394" i="7"/>
  <c r="J394" i="7" s="1"/>
  <c r="P393" i="7"/>
  <c r="I393" i="7"/>
  <c r="J393" i="7" s="1"/>
  <c r="P392" i="7"/>
  <c r="I392" i="7"/>
  <c r="J392" i="7" s="1"/>
  <c r="P391" i="7"/>
  <c r="I391" i="7"/>
  <c r="J391" i="7" s="1"/>
  <c r="P390" i="7"/>
  <c r="I390" i="7"/>
  <c r="J390" i="7" s="1"/>
  <c r="P389" i="7"/>
  <c r="I389" i="7"/>
  <c r="J389" i="7" s="1"/>
  <c r="P388" i="7"/>
  <c r="I388" i="7"/>
  <c r="J388" i="7" s="1"/>
  <c r="P387" i="7"/>
  <c r="I387" i="7"/>
  <c r="J387" i="7" s="1"/>
  <c r="P386" i="7"/>
  <c r="I386" i="7"/>
  <c r="J386" i="7" s="1"/>
  <c r="P385" i="7"/>
  <c r="I385" i="7"/>
  <c r="J385" i="7" s="1"/>
  <c r="P384" i="7"/>
  <c r="I384" i="7"/>
  <c r="J384" i="7" s="1"/>
  <c r="P383" i="7"/>
  <c r="I383" i="7"/>
  <c r="J383" i="7" s="1"/>
  <c r="P382" i="7"/>
  <c r="I382" i="7"/>
  <c r="J382" i="7" s="1"/>
  <c r="P381" i="7"/>
  <c r="I381" i="7"/>
  <c r="J381" i="7" s="1"/>
  <c r="P380" i="7"/>
  <c r="I380" i="7"/>
  <c r="J380" i="7" s="1"/>
  <c r="P379" i="7"/>
  <c r="I379" i="7"/>
  <c r="J379" i="7" s="1"/>
  <c r="P378" i="7"/>
  <c r="I378" i="7"/>
  <c r="J378" i="7" s="1"/>
  <c r="P377" i="7"/>
  <c r="I377" i="7"/>
  <c r="J377" i="7" s="1"/>
  <c r="P376" i="7"/>
  <c r="I376" i="7"/>
  <c r="J376" i="7" s="1"/>
  <c r="P375" i="7"/>
  <c r="I375" i="7"/>
  <c r="J375" i="7" s="1"/>
  <c r="P374" i="7"/>
  <c r="I374" i="7"/>
  <c r="J374" i="7" s="1"/>
  <c r="P373" i="7"/>
  <c r="I373" i="7"/>
  <c r="J373" i="7" s="1"/>
  <c r="P372" i="7"/>
  <c r="I372" i="7"/>
  <c r="J372" i="7" s="1"/>
  <c r="P371" i="7"/>
  <c r="J371" i="7"/>
  <c r="I371" i="7"/>
  <c r="P370" i="7"/>
  <c r="I370" i="7"/>
  <c r="J370" i="7" s="1"/>
  <c r="P369" i="7"/>
  <c r="I369" i="7"/>
  <c r="J369" i="7" s="1"/>
  <c r="P368" i="7"/>
  <c r="J368" i="7"/>
  <c r="I368" i="7"/>
  <c r="P367" i="7"/>
  <c r="I367" i="7"/>
  <c r="J367" i="7" s="1"/>
  <c r="P366" i="7"/>
  <c r="J366" i="7"/>
  <c r="I366" i="7"/>
  <c r="P365" i="7"/>
  <c r="I365" i="7"/>
  <c r="J365" i="7" s="1"/>
  <c r="P364" i="7"/>
  <c r="J364" i="7"/>
  <c r="I364" i="7"/>
  <c r="P363" i="7"/>
  <c r="I363" i="7"/>
  <c r="J363" i="7" s="1"/>
  <c r="P362" i="7"/>
  <c r="J362" i="7"/>
  <c r="I362" i="7"/>
  <c r="P361" i="7"/>
  <c r="I361" i="7"/>
  <c r="J361" i="7" s="1"/>
  <c r="P360" i="7"/>
  <c r="J360" i="7"/>
  <c r="I360" i="7"/>
  <c r="P359" i="7"/>
  <c r="I359" i="7"/>
  <c r="J359" i="7" s="1"/>
  <c r="P358" i="7"/>
  <c r="J358" i="7"/>
  <c r="I358" i="7"/>
  <c r="P357" i="7"/>
  <c r="I357" i="7"/>
  <c r="J357" i="7" s="1"/>
  <c r="P356" i="7"/>
  <c r="J356" i="7"/>
  <c r="I356" i="7"/>
  <c r="P355" i="7"/>
  <c r="I355" i="7"/>
  <c r="J355" i="7" s="1"/>
  <c r="P354" i="7"/>
  <c r="J354" i="7"/>
  <c r="I354" i="7"/>
  <c r="P353" i="7"/>
  <c r="I353" i="7"/>
  <c r="J353" i="7" s="1"/>
  <c r="P352" i="7"/>
  <c r="J352" i="7"/>
  <c r="I352" i="7"/>
  <c r="P351" i="7"/>
  <c r="I351" i="7"/>
  <c r="J351" i="7" s="1"/>
  <c r="P350" i="7"/>
  <c r="J350" i="7"/>
  <c r="I350" i="7"/>
  <c r="P349" i="7"/>
  <c r="I349" i="7"/>
  <c r="J349" i="7" s="1"/>
  <c r="P348" i="7"/>
  <c r="J348" i="7"/>
  <c r="I348" i="7"/>
  <c r="P347" i="7"/>
  <c r="I347" i="7"/>
  <c r="J347" i="7" s="1"/>
  <c r="P346" i="7"/>
  <c r="J346" i="7"/>
  <c r="I346" i="7"/>
  <c r="P345" i="7"/>
  <c r="I345" i="7"/>
  <c r="J345" i="7" s="1"/>
  <c r="P344" i="7"/>
  <c r="J344" i="7"/>
  <c r="I344" i="7"/>
  <c r="P343" i="7"/>
  <c r="I343" i="7"/>
  <c r="J343" i="7" s="1"/>
  <c r="P342" i="7"/>
  <c r="J342" i="7"/>
  <c r="I342" i="7"/>
  <c r="P341" i="7"/>
  <c r="I341" i="7"/>
  <c r="J341" i="7" s="1"/>
  <c r="P340" i="7"/>
  <c r="J340" i="7"/>
  <c r="I340" i="7"/>
  <c r="P339" i="7"/>
  <c r="I339" i="7"/>
  <c r="J339" i="7" s="1"/>
  <c r="P338" i="7"/>
  <c r="J338" i="7"/>
  <c r="I338" i="7"/>
  <c r="P337" i="7"/>
  <c r="I337" i="7"/>
  <c r="J337" i="7" s="1"/>
  <c r="P336" i="7"/>
  <c r="J336" i="7"/>
  <c r="I336" i="7"/>
  <c r="P335" i="7"/>
  <c r="I335" i="7"/>
  <c r="J335" i="7" s="1"/>
  <c r="P334" i="7"/>
  <c r="J334" i="7"/>
  <c r="I334" i="7"/>
  <c r="P333" i="7"/>
  <c r="I333" i="7"/>
  <c r="J333" i="7" s="1"/>
  <c r="P332" i="7"/>
  <c r="J332" i="7"/>
  <c r="I332" i="7"/>
  <c r="P331" i="7"/>
  <c r="I331" i="7"/>
  <c r="J331" i="7" s="1"/>
  <c r="P330" i="7"/>
  <c r="J330" i="7"/>
  <c r="I330" i="7"/>
  <c r="P329" i="7"/>
  <c r="I329" i="7"/>
  <c r="J329" i="7" s="1"/>
  <c r="P328" i="7"/>
  <c r="J328" i="7"/>
  <c r="I328" i="7"/>
  <c r="P327" i="7"/>
  <c r="I327" i="7"/>
  <c r="J327" i="7" s="1"/>
  <c r="P326" i="7"/>
  <c r="J326" i="7"/>
  <c r="I326" i="7"/>
  <c r="P325" i="7"/>
  <c r="I325" i="7"/>
  <c r="J325" i="7" s="1"/>
  <c r="P324" i="7"/>
  <c r="J324" i="7"/>
  <c r="I324" i="7"/>
  <c r="P323" i="7"/>
  <c r="I323" i="7"/>
  <c r="J323" i="7" s="1"/>
  <c r="P322" i="7"/>
  <c r="J322" i="7"/>
  <c r="I322" i="7"/>
  <c r="P321" i="7"/>
  <c r="I321" i="7"/>
  <c r="J321" i="7" s="1"/>
  <c r="P320" i="7"/>
  <c r="J320" i="7"/>
  <c r="I320" i="7"/>
  <c r="P319" i="7"/>
  <c r="I319" i="7"/>
  <c r="J319" i="7" s="1"/>
  <c r="P318" i="7"/>
  <c r="J318" i="7"/>
  <c r="I318" i="7"/>
  <c r="P317" i="7"/>
  <c r="I317" i="7"/>
  <c r="J317" i="7" s="1"/>
  <c r="P316" i="7"/>
  <c r="J316" i="7"/>
  <c r="I316" i="7"/>
  <c r="P315" i="7"/>
  <c r="I315" i="7"/>
  <c r="J315" i="7" s="1"/>
  <c r="P314" i="7"/>
  <c r="J314" i="7"/>
  <c r="I314" i="7"/>
  <c r="P313" i="7"/>
  <c r="I313" i="7"/>
  <c r="J313" i="7" s="1"/>
  <c r="P312" i="7"/>
  <c r="J312" i="7"/>
  <c r="I312" i="7"/>
  <c r="P311" i="7"/>
  <c r="I311" i="7"/>
  <c r="J311" i="7" s="1"/>
  <c r="P310" i="7"/>
  <c r="J310" i="7"/>
  <c r="I310" i="7"/>
  <c r="P309" i="7"/>
  <c r="I309" i="7"/>
  <c r="J309" i="7" s="1"/>
  <c r="P308" i="7"/>
  <c r="J308" i="7"/>
  <c r="I308" i="7"/>
  <c r="P307" i="7"/>
  <c r="I307" i="7"/>
  <c r="J307" i="7" s="1"/>
  <c r="P306" i="7"/>
  <c r="J306" i="7"/>
  <c r="I306" i="7"/>
  <c r="P305" i="7"/>
  <c r="I305" i="7"/>
  <c r="J305" i="7" s="1"/>
  <c r="P304" i="7"/>
  <c r="J304" i="7"/>
  <c r="I304" i="7"/>
  <c r="P303" i="7"/>
  <c r="I303" i="7"/>
  <c r="J303" i="7" s="1"/>
  <c r="P302" i="7"/>
  <c r="J302" i="7"/>
  <c r="I302" i="7"/>
  <c r="P301" i="7"/>
  <c r="I301" i="7"/>
  <c r="J301" i="7" s="1"/>
  <c r="P300" i="7"/>
  <c r="J300" i="7"/>
  <c r="I300" i="7"/>
  <c r="P299" i="7"/>
  <c r="I299" i="7"/>
  <c r="J299" i="7" s="1"/>
  <c r="P298" i="7"/>
  <c r="J298" i="7"/>
  <c r="I298" i="7"/>
  <c r="P297" i="7"/>
  <c r="I297" i="7"/>
  <c r="J297" i="7" s="1"/>
  <c r="P296" i="7"/>
  <c r="J296" i="7"/>
  <c r="I296" i="7"/>
  <c r="P295" i="7"/>
  <c r="I295" i="7"/>
  <c r="J295" i="7" s="1"/>
  <c r="P294" i="7"/>
  <c r="J294" i="7"/>
  <c r="I294" i="7"/>
  <c r="P293" i="7"/>
  <c r="I293" i="7"/>
  <c r="J293" i="7" s="1"/>
  <c r="P292" i="7"/>
  <c r="J292" i="7"/>
  <c r="I292" i="7"/>
  <c r="P291" i="7"/>
  <c r="I291" i="7"/>
  <c r="J291" i="7" s="1"/>
  <c r="P290" i="7"/>
  <c r="J290" i="7"/>
  <c r="I290" i="7"/>
  <c r="P289" i="7"/>
  <c r="I289" i="7"/>
  <c r="J289" i="7" s="1"/>
  <c r="P288" i="7"/>
  <c r="J288" i="7"/>
  <c r="I288" i="7"/>
  <c r="P287" i="7"/>
  <c r="I287" i="7"/>
  <c r="J287" i="7" s="1"/>
  <c r="P286" i="7"/>
  <c r="J286" i="7"/>
  <c r="I286" i="7"/>
  <c r="P285" i="7"/>
  <c r="I285" i="7"/>
  <c r="J285" i="7" s="1"/>
  <c r="P284" i="7"/>
  <c r="J284" i="7"/>
  <c r="I284" i="7"/>
  <c r="P283" i="7"/>
  <c r="I283" i="7"/>
  <c r="J283" i="7" s="1"/>
  <c r="P282" i="7"/>
  <c r="J282" i="7"/>
  <c r="I282" i="7"/>
  <c r="P281" i="7"/>
  <c r="I281" i="7"/>
  <c r="J281" i="7" s="1"/>
  <c r="P280" i="7"/>
  <c r="J280" i="7"/>
  <c r="I280" i="7"/>
  <c r="P279" i="7"/>
  <c r="I279" i="7"/>
  <c r="J279" i="7" s="1"/>
  <c r="P278" i="7"/>
  <c r="J278" i="7"/>
  <c r="I278" i="7"/>
  <c r="P277" i="7"/>
  <c r="I277" i="7"/>
  <c r="J277" i="7" s="1"/>
  <c r="P276" i="7"/>
  <c r="J276" i="7"/>
  <c r="I276" i="7"/>
  <c r="P275" i="7"/>
  <c r="I275" i="7"/>
  <c r="J275" i="7" s="1"/>
  <c r="P274" i="7"/>
  <c r="J274" i="7"/>
  <c r="I274" i="7"/>
  <c r="P273" i="7"/>
  <c r="I273" i="7"/>
  <c r="J273" i="7" s="1"/>
  <c r="P272" i="7"/>
  <c r="J272" i="7"/>
  <c r="I272" i="7"/>
  <c r="P271" i="7"/>
  <c r="I271" i="7"/>
  <c r="J271" i="7" s="1"/>
  <c r="P270" i="7"/>
  <c r="J270" i="7"/>
  <c r="I270" i="7"/>
  <c r="P269" i="7"/>
  <c r="I269" i="7"/>
  <c r="J269" i="7" s="1"/>
  <c r="P268" i="7"/>
  <c r="J268" i="7"/>
  <c r="I268" i="7"/>
  <c r="P267" i="7"/>
  <c r="I267" i="7"/>
  <c r="J267" i="7" s="1"/>
  <c r="P266" i="7"/>
  <c r="J266" i="7"/>
  <c r="I266" i="7"/>
  <c r="P265" i="7"/>
  <c r="I265" i="7"/>
  <c r="J265" i="7" s="1"/>
  <c r="P264" i="7"/>
  <c r="J264" i="7"/>
  <c r="I264" i="7"/>
  <c r="P263" i="7"/>
  <c r="I263" i="7"/>
  <c r="J263" i="7" s="1"/>
  <c r="P262" i="7"/>
  <c r="J262" i="7"/>
  <c r="I262" i="7"/>
  <c r="P261" i="7"/>
  <c r="I261" i="7"/>
  <c r="J261" i="7" s="1"/>
  <c r="P260" i="7"/>
  <c r="J260" i="7"/>
  <c r="I260" i="7"/>
  <c r="P259" i="7"/>
  <c r="I259" i="7"/>
  <c r="J259" i="7" s="1"/>
  <c r="P258" i="7"/>
  <c r="J258" i="7"/>
  <c r="I258" i="7"/>
  <c r="P257" i="7"/>
  <c r="I257" i="7"/>
  <c r="J257" i="7" s="1"/>
  <c r="P256" i="7"/>
  <c r="J256" i="7"/>
  <c r="I256" i="7"/>
  <c r="P255" i="7"/>
  <c r="I255" i="7"/>
  <c r="J255" i="7" s="1"/>
  <c r="P254" i="7"/>
  <c r="J254" i="7"/>
  <c r="I254" i="7"/>
  <c r="P253" i="7"/>
  <c r="I253" i="7"/>
  <c r="J253" i="7" s="1"/>
  <c r="P252" i="7"/>
  <c r="J252" i="7"/>
  <c r="I252" i="7"/>
  <c r="P251" i="7"/>
  <c r="I251" i="7"/>
  <c r="J251" i="7" s="1"/>
  <c r="P250" i="7"/>
  <c r="I250" i="7"/>
  <c r="J250" i="7" s="1"/>
  <c r="P249" i="7"/>
  <c r="J249" i="7"/>
  <c r="I249" i="7"/>
  <c r="P248" i="7"/>
  <c r="I248" i="7"/>
  <c r="J248" i="7" s="1"/>
  <c r="P247" i="7"/>
  <c r="I247" i="7"/>
  <c r="J247" i="7" s="1"/>
  <c r="P246" i="7"/>
  <c r="I246" i="7"/>
  <c r="J246" i="7" s="1"/>
  <c r="P245" i="7"/>
  <c r="J245" i="7"/>
  <c r="I245" i="7"/>
  <c r="P244" i="7"/>
  <c r="I244" i="7"/>
  <c r="J244" i="7" s="1"/>
  <c r="P243" i="7"/>
  <c r="I243" i="7"/>
  <c r="J243" i="7" s="1"/>
  <c r="P242" i="7"/>
  <c r="I242" i="7"/>
  <c r="J242" i="7" s="1"/>
  <c r="P241" i="7"/>
  <c r="I241" i="7"/>
  <c r="J241" i="7" s="1"/>
  <c r="P240" i="7"/>
  <c r="I240" i="7"/>
  <c r="J240" i="7" s="1"/>
  <c r="P239" i="7"/>
  <c r="I239" i="7"/>
  <c r="J239" i="7" s="1"/>
  <c r="P238" i="7"/>
  <c r="I238" i="7"/>
  <c r="J238" i="7" s="1"/>
  <c r="P237" i="7"/>
  <c r="J237" i="7"/>
  <c r="I237" i="7"/>
  <c r="P236" i="7"/>
  <c r="I236" i="7"/>
  <c r="J236" i="7" s="1"/>
  <c r="P235" i="7"/>
  <c r="I235" i="7"/>
  <c r="J235" i="7" s="1"/>
  <c r="P234" i="7"/>
  <c r="I234" i="7"/>
  <c r="J234" i="7" s="1"/>
  <c r="P233" i="7"/>
  <c r="J233" i="7"/>
  <c r="I233" i="7"/>
  <c r="P232" i="7"/>
  <c r="I232" i="7"/>
  <c r="J232" i="7" s="1"/>
  <c r="P231" i="7"/>
  <c r="I231" i="7"/>
  <c r="J231" i="7" s="1"/>
  <c r="P230" i="7"/>
  <c r="I230" i="7"/>
  <c r="J230" i="7" s="1"/>
  <c r="P229" i="7"/>
  <c r="I229" i="7"/>
  <c r="J229" i="7" s="1"/>
  <c r="P228" i="7"/>
  <c r="I228" i="7"/>
  <c r="J228" i="7" s="1"/>
  <c r="P227" i="7"/>
  <c r="I227" i="7"/>
  <c r="J227" i="7" s="1"/>
  <c r="P226" i="7"/>
  <c r="I226" i="7"/>
  <c r="J226" i="7" s="1"/>
  <c r="P225" i="7"/>
  <c r="J225" i="7"/>
  <c r="I225" i="7"/>
  <c r="P224" i="7"/>
  <c r="I224" i="7"/>
  <c r="J224" i="7" s="1"/>
  <c r="P223" i="7"/>
  <c r="I223" i="7"/>
  <c r="J223" i="7" s="1"/>
  <c r="P222" i="7"/>
  <c r="I222" i="7"/>
  <c r="J222" i="7" s="1"/>
  <c r="P221" i="7"/>
  <c r="J221" i="7"/>
  <c r="I221" i="7"/>
  <c r="P220" i="7"/>
  <c r="I220" i="7"/>
  <c r="J220" i="7" s="1"/>
  <c r="P219" i="7"/>
  <c r="I219" i="7"/>
  <c r="J219" i="7" s="1"/>
  <c r="P218" i="7"/>
  <c r="I218" i="7"/>
  <c r="J218" i="7" s="1"/>
  <c r="P217" i="7"/>
  <c r="I217" i="7"/>
  <c r="J217" i="7" s="1"/>
  <c r="P216" i="7"/>
  <c r="I216" i="7"/>
  <c r="J216" i="7" s="1"/>
  <c r="P215" i="7"/>
  <c r="I215" i="7"/>
  <c r="J215" i="7" s="1"/>
  <c r="P214" i="7"/>
  <c r="I214" i="7"/>
  <c r="J214" i="7" s="1"/>
  <c r="P213" i="7"/>
  <c r="J213" i="7"/>
  <c r="I213" i="7"/>
  <c r="P212" i="7"/>
  <c r="I212" i="7"/>
  <c r="J212" i="7" s="1"/>
  <c r="P211" i="7"/>
  <c r="I211" i="7"/>
  <c r="J211" i="7" s="1"/>
  <c r="P210" i="7"/>
  <c r="I210" i="7"/>
  <c r="J210" i="7" s="1"/>
  <c r="P209" i="7"/>
  <c r="J209" i="7"/>
  <c r="I209" i="7"/>
  <c r="P208" i="7"/>
  <c r="I208" i="7"/>
  <c r="J208" i="7" s="1"/>
  <c r="P207" i="7"/>
  <c r="I207" i="7"/>
  <c r="J207" i="7" s="1"/>
  <c r="P206" i="7"/>
  <c r="I206" i="7"/>
  <c r="J206" i="7" s="1"/>
  <c r="P205" i="7"/>
  <c r="I205" i="7"/>
  <c r="J205" i="7" s="1"/>
  <c r="P204" i="7"/>
  <c r="I204" i="7"/>
  <c r="J204" i="7" s="1"/>
  <c r="P203" i="7"/>
  <c r="I203" i="7"/>
  <c r="J203" i="7" s="1"/>
  <c r="P202" i="7"/>
  <c r="I202" i="7"/>
  <c r="J202" i="7" s="1"/>
  <c r="P201" i="7"/>
  <c r="J201" i="7"/>
  <c r="I201" i="7"/>
  <c r="P200" i="7"/>
  <c r="I200" i="7"/>
  <c r="J200" i="7" s="1"/>
  <c r="P199" i="7"/>
  <c r="I199" i="7"/>
  <c r="J199" i="7" s="1"/>
  <c r="P198" i="7"/>
  <c r="I198" i="7"/>
  <c r="J198" i="7" s="1"/>
  <c r="P197" i="7"/>
  <c r="J197" i="7"/>
  <c r="I197" i="7"/>
  <c r="P196" i="7"/>
  <c r="I196" i="7"/>
  <c r="J196" i="7" s="1"/>
  <c r="P195" i="7"/>
  <c r="I195" i="7"/>
  <c r="J195" i="7" s="1"/>
  <c r="P194" i="7"/>
  <c r="I194" i="7"/>
  <c r="J194" i="7" s="1"/>
  <c r="P193" i="7"/>
  <c r="I193" i="7"/>
  <c r="J193" i="7" s="1"/>
  <c r="P192" i="7"/>
  <c r="I192" i="7"/>
  <c r="J192" i="7" s="1"/>
  <c r="P191" i="7"/>
  <c r="I191" i="7"/>
  <c r="J191" i="7" s="1"/>
  <c r="P190" i="7"/>
  <c r="I190" i="7"/>
  <c r="J190" i="7" s="1"/>
  <c r="P189" i="7"/>
  <c r="J189" i="7"/>
  <c r="I189" i="7"/>
  <c r="P188" i="7"/>
  <c r="I188" i="7"/>
  <c r="J188" i="7" s="1"/>
  <c r="P187" i="7"/>
  <c r="I187" i="7"/>
  <c r="J187" i="7" s="1"/>
  <c r="P186" i="7"/>
  <c r="I186" i="7"/>
  <c r="J186" i="7" s="1"/>
  <c r="P185" i="7"/>
  <c r="J185" i="7"/>
  <c r="I185" i="7"/>
  <c r="P184" i="7"/>
  <c r="I184" i="7"/>
  <c r="J184" i="7" s="1"/>
  <c r="P183" i="7"/>
  <c r="I183" i="7"/>
  <c r="J183" i="7" s="1"/>
  <c r="P182" i="7"/>
  <c r="I182" i="7"/>
  <c r="J182" i="7" s="1"/>
  <c r="P181" i="7"/>
  <c r="I181" i="7"/>
  <c r="J181" i="7" s="1"/>
  <c r="P180" i="7"/>
  <c r="I180" i="7"/>
  <c r="J180" i="7" s="1"/>
  <c r="P179" i="7"/>
  <c r="I179" i="7"/>
  <c r="J179" i="7" s="1"/>
  <c r="P178" i="7"/>
  <c r="I178" i="7"/>
  <c r="J178" i="7" s="1"/>
  <c r="P177" i="7"/>
  <c r="J177" i="7"/>
  <c r="I177" i="7"/>
  <c r="P176" i="7"/>
  <c r="I176" i="7"/>
  <c r="J176" i="7" s="1"/>
  <c r="P175" i="7"/>
  <c r="I175" i="7"/>
  <c r="J175" i="7" s="1"/>
  <c r="P174" i="7"/>
  <c r="I174" i="7"/>
  <c r="J174" i="7" s="1"/>
  <c r="P173" i="7"/>
  <c r="J173" i="7"/>
  <c r="I173" i="7"/>
  <c r="P172" i="7"/>
  <c r="I172" i="7"/>
  <c r="J172" i="7" s="1"/>
  <c r="P171" i="7"/>
  <c r="I171" i="7"/>
  <c r="J171" i="7" s="1"/>
  <c r="P170" i="7"/>
  <c r="I170" i="7"/>
  <c r="J170" i="7" s="1"/>
  <c r="P169" i="7"/>
  <c r="I169" i="7"/>
  <c r="J169" i="7" s="1"/>
  <c r="P168" i="7"/>
  <c r="I168" i="7"/>
  <c r="J168" i="7" s="1"/>
  <c r="P167" i="7"/>
  <c r="I167" i="7"/>
  <c r="J167" i="7" s="1"/>
  <c r="P166" i="7"/>
  <c r="I166" i="7"/>
  <c r="J166" i="7" s="1"/>
  <c r="P165" i="7"/>
  <c r="J165" i="7"/>
  <c r="I165" i="7"/>
  <c r="P164" i="7"/>
  <c r="I164" i="7"/>
  <c r="J164" i="7" s="1"/>
  <c r="P163" i="7"/>
  <c r="I163" i="7"/>
  <c r="J163" i="7" s="1"/>
  <c r="P162" i="7"/>
  <c r="I162" i="7"/>
  <c r="J162" i="7" s="1"/>
  <c r="P161" i="7"/>
  <c r="J161" i="7"/>
  <c r="I161" i="7"/>
  <c r="P160" i="7"/>
  <c r="I160" i="7"/>
  <c r="J160" i="7" s="1"/>
  <c r="P159" i="7"/>
  <c r="I159" i="7"/>
  <c r="J159" i="7" s="1"/>
  <c r="P158" i="7"/>
  <c r="I158" i="7"/>
  <c r="J158" i="7" s="1"/>
  <c r="P157" i="7"/>
  <c r="I157" i="7"/>
  <c r="J157" i="7" s="1"/>
  <c r="P156" i="7"/>
  <c r="I156" i="7"/>
  <c r="J156" i="7" s="1"/>
  <c r="P155" i="7"/>
  <c r="I155" i="7"/>
  <c r="J155" i="7" s="1"/>
  <c r="P154" i="7"/>
  <c r="I154" i="7"/>
  <c r="J154" i="7" s="1"/>
  <c r="P153" i="7"/>
  <c r="J153" i="7"/>
  <c r="I153" i="7"/>
  <c r="P152" i="7"/>
  <c r="I152" i="7"/>
  <c r="J152" i="7" s="1"/>
  <c r="P151" i="7"/>
  <c r="I151" i="7"/>
  <c r="J151" i="7" s="1"/>
  <c r="P150" i="7"/>
  <c r="I150" i="7"/>
  <c r="J150" i="7" s="1"/>
  <c r="P149" i="7"/>
  <c r="J149" i="7"/>
  <c r="I149" i="7"/>
  <c r="P148" i="7"/>
  <c r="I148" i="7"/>
  <c r="J148" i="7" s="1"/>
  <c r="P147" i="7"/>
  <c r="I147" i="7"/>
  <c r="J147" i="7" s="1"/>
  <c r="P146" i="7"/>
  <c r="I146" i="7"/>
  <c r="J146" i="7" s="1"/>
  <c r="P145" i="7"/>
  <c r="I145" i="7"/>
  <c r="J145" i="7" s="1"/>
  <c r="P144" i="7"/>
  <c r="I144" i="7"/>
  <c r="J144" i="7" s="1"/>
  <c r="P143" i="7"/>
  <c r="I143" i="7"/>
  <c r="J143" i="7" s="1"/>
  <c r="P142" i="7"/>
  <c r="I142" i="7"/>
  <c r="J142" i="7" s="1"/>
  <c r="P141" i="7"/>
  <c r="J141" i="7"/>
  <c r="I141" i="7"/>
  <c r="P140" i="7"/>
  <c r="I140" i="7"/>
  <c r="J140" i="7" s="1"/>
  <c r="P139" i="7"/>
  <c r="I139" i="7"/>
  <c r="J139" i="7" s="1"/>
  <c r="P138" i="7"/>
  <c r="I138" i="7"/>
  <c r="J138" i="7" s="1"/>
  <c r="P137" i="7"/>
  <c r="J137" i="7"/>
  <c r="I137" i="7"/>
  <c r="P136" i="7"/>
  <c r="I136" i="7"/>
  <c r="J136" i="7" s="1"/>
  <c r="P135" i="7"/>
  <c r="I135" i="7"/>
  <c r="J135" i="7" s="1"/>
  <c r="P134" i="7"/>
  <c r="I134" i="7"/>
  <c r="J134" i="7" s="1"/>
  <c r="P133" i="7"/>
  <c r="I133" i="7"/>
  <c r="J133" i="7" s="1"/>
  <c r="P132" i="7"/>
  <c r="I132" i="7"/>
  <c r="J132" i="7" s="1"/>
  <c r="P131" i="7"/>
  <c r="I131" i="7"/>
  <c r="J131" i="7" s="1"/>
  <c r="P130" i="7"/>
  <c r="I130" i="7"/>
  <c r="J130" i="7" s="1"/>
  <c r="P129" i="7"/>
  <c r="J129" i="7"/>
  <c r="I129" i="7"/>
  <c r="P128" i="7"/>
  <c r="I128" i="7"/>
  <c r="J128" i="7" s="1"/>
  <c r="P127" i="7"/>
  <c r="I127" i="7"/>
  <c r="J127" i="7" s="1"/>
  <c r="P126" i="7"/>
  <c r="I126" i="7"/>
  <c r="J126" i="7" s="1"/>
  <c r="P125" i="7"/>
  <c r="J125" i="7"/>
  <c r="I125" i="7"/>
  <c r="P124" i="7"/>
  <c r="I124" i="7"/>
  <c r="J124" i="7" s="1"/>
  <c r="P123" i="7"/>
  <c r="I123" i="7"/>
  <c r="J123" i="7" s="1"/>
  <c r="P122" i="7"/>
  <c r="I122" i="7"/>
  <c r="J122" i="7" s="1"/>
  <c r="P121" i="7"/>
  <c r="I121" i="7"/>
  <c r="J121" i="7" s="1"/>
  <c r="P120" i="7"/>
  <c r="I120" i="7"/>
  <c r="J120" i="7" s="1"/>
  <c r="P119" i="7"/>
  <c r="I119" i="7"/>
  <c r="J119" i="7" s="1"/>
  <c r="P118" i="7"/>
  <c r="I118" i="7"/>
  <c r="J118" i="7" s="1"/>
  <c r="P117" i="7"/>
  <c r="J117" i="7"/>
  <c r="I117" i="7"/>
  <c r="P116" i="7"/>
  <c r="I116" i="7"/>
  <c r="J116" i="7" s="1"/>
  <c r="P115" i="7"/>
  <c r="I115" i="7"/>
  <c r="J115" i="7" s="1"/>
  <c r="P114" i="7"/>
  <c r="I114" i="7"/>
  <c r="J114" i="7" s="1"/>
  <c r="P113" i="7"/>
  <c r="J113" i="7"/>
  <c r="I113" i="7"/>
  <c r="P112" i="7"/>
  <c r="I112" i="7"/>
  <c r="J112" i="7" s="1"/>
  <c r="P111" i="7"/>
  <c r="I111" i="7"/>
  <c r="J111" i="7" s="1"/>
  <c r="P110" i="7"/>
  <c r="I110" i="7"/>
  <c r="J110" i="7" s="1"/>
  <c r="P109" i="7"/>
  <c r="I109" i="7"/>
  <c r="J109" i="7" s="1"/>
  <c r="P108" i="7"/>
  <c r="I108" i="7"/>
  <c r="J108" i="7" s="1"/>
  <c r="P107" i="7"/>
  <c r="I107" i="7"/>
  <c r="J107" i="7" s="1"/>
  <c r="P106" i="7"/>
  <c r="I106" i="7"/>
  <c r="J106" i="7" s="1"/>
  <c r="P105" i="7"/>
  <c r="J105" i="7"/>
  <c r="I105" i="7"/>
  <c r="P104" i="7"/>
  <c r="I104" i="7"/>
  <c r="J104" i="7" s="1"/>
  <c r="P103" i="7"/>
  <c r="I103" i="7"/>
  <c r="J103" i="7" s="1"/>
  <c r="P102" i="7"/>
  <c r="I102" i="7"/>
  <c r="J102" i="7" s="1"/>
  <c r="P101" i="7"/>
  <c r="J101" i="7"/>
  <c r="I101" i="7"/>
  <c r="P100" i="7"/>
  <c r="I100" i="7"/>
  <c r="J100" i="7" s="1"/>
  <c r="P99" i="7"/>
  <c r="I99" i="7"/>
  <c r="J99" i="7" s="1"/>
  <c r="P98" i="7"/>
  <c r="I98" i="7"/>
  <c r="J98" i="7" s="1"/>
  <c r="P97" i="7"/>
  <c r="I97" i="7"/>
  <c r="J97" i="7" s="1"/>
  <c r="P96" i="7"/>
  <c r="I96" i="7"/>
  <c r="J96" i="7" s="1"/>
  <c r="P95" i="7"/>
  <c r="I95" i="7"/>
  <c r="J95" i="7" s="1"/>
  <c r="P94" i="7"/>
  <c r="I94" i="7"/>
  <c r="J94" i="7" s="1"/>
  <c r="P93" i="7"/>
  <c r="J93" i="7"/>
  <c r="I93" i="7"/>
  <c r="P92" i="7"/>
  <c r="I92" i="7"/>
  <c r="J92" i="7" s="1"/>
  <c r="P91" i="7"/>
  <c r="I91" i="7"/>
  <c r="J91" i="7" s="1"/>
  <c r="P90" i="7"/>
  <c r="I90" i="7"/>
  <c r="J90" i="7" s="1"/>
  <c r="P89" i="7"/>
  <c r="J89" i="7"/>
  <c r="I89" i="7"/>
  <c r="P88" i="7"/>
  <c r="I88" i="7"/>
  <c r="J88" i="7" s="1"/>
  <c r="P87" i="7"/>
  <c r="I87" i="7"/>
  <c r="J87" i="7" s="1"/>
  <c r="P86" i="7"/>
  <c r="I86" i="7"/>
  <c r="J86" i="7" s="1"/>
  <c r="P85" i="7"/>
  <c r="I85" i="7"/>
  <c r="J85" i="7" s="1"/>
  <c r="P84" i="7"/>
  <c r="I84" i="7"/>
  <c r="J84" i="7" s="1"/>
  <c r="P83" i="7"/>
  <c r="I83" i="7"/>
  <c r="J83" i="7" s="1"/>
  <c r="P82" i="7"/>
  <c r="I82" i="7"/>
  <c r="J82" i="7" s="1"/>
  <c r="P81" i="7"/>
  <c r="J81" i="7"/>
  <c r="I81" i="7"/>
  <c r="P80" i="7"/>
  <c r="I80" i="7"/>
  <c r="J80" i="7" s="1"/>
  <c r="P79" i="7"/>
  <c r="J79" i="7"/>
  <c r="I79" i="7"/>
  <c r="P78" i="7"/>
  <c r="I78" i="7"/>
  <c r="J78" i="7" s="1"/>
  <c r="P77" i="7"/>
  <c r="J77" i="7"/>
  <c r="I77" i="7"/>
  <c r="P76" i="7"/>
  <c r="I76" i="7"/>
  <c r="J76" i="7" s="1"/>
  <c r="P75" i="7"/>
  <c r="J75" i="7"/>
  <c r="I75" i="7"/>
  <c r="P74" i="7"/>
  <c r="I74" i="7"/>
  <c r="J74" i="7" s="1"/>
  <c r="P73" i="7"/>
  <c r="J73" i="7"/>
  <c r="I73" i="7"/>
  <c r="P72" i="7"/>
  <c r="I72" i="7"/>
  <c r="J72" i="7" s="1"/>
  <c r="P71" i="7"/>
  <c r="J71" i="7"/>
  <c r="I71" i="7"/>
  <c r="P70" i="7"/>
  <c r="I70" i="7"/>
  <c r="J70" i="7" s="1"/>
  <c r="P69" i="7"/>
  <c r="J69" i="7"/>
  <c r="I69" i="7"/>
  <c r="P68" i="7"/>
  <c r="I68" i="7"/>
  <c r="J68" i="7" s="1"/>
  <c r="P67" i="7"/>
  <c r="J67" i="7"/>
  <c r="I67" i="7"/>
  <c r="P66" i="7"/>
  <c r="I66" i="7"/>
  <c r="J66" i="7" s="1"/>
  <c r="P65" i="7"/>
  <c r="J65" i="7"/>
  <c r="I65" i="7"/>
  <c r="P64" i="7"/>
  <c r="I64" i="7"/>
  <c r="J64" i="7" s="1"/>
  <c r="P63" i="7"/>
  <c r="J63" i="7"/>
  <c r="I63" i="7"/>
  <c r="P62" i="7"/>
  <c r="I62" i="7"/>
  <c r="J62" i="7" s="1"/>
  <c r="P61" i="7"/>
  <c r="J61" i="7"/>
  <c r="I61" i="7"/>
  <c r="P60" i="7"/>
  <c r="I60" i="7"/>
  <c r="J60" i="7" s="1"/>
  <c r="P59" i="7"/>
  <c r="J59" i="7"/>
  <c r="I59" i="7"/>
  <c r="P58" i="7"/>
  <c r="I58" i="7"/>
  <c r="J58" i="7" s="1"/>
  <c r="P57" i="7"/>
  <c r="J57" i="7"/>
  <c r="I57" i="7"/>
  <c r="P56" i="7"/>
  <c r="I56" i="7"/>
  <c r="J56" i="7" s="1"/>
  <c r="P55" i="7"/>
  <c r="J55" i="7"/>
  <c r="I55" i="7"/>
  <c r="P54" i="7"/>
  <c r="I54" i="7"/>
  <c r="J54" i="7" s="1"/>
  <c r="P53" i="7"/>
  <c r="J53" i="7"/>
  <c r="I53" i="7"/>
  <c r="P52" i="7"/>
  <c r="I52" i="7"/>
  <c r="J52" i="7" s="1"/>
  <c r="P51" i="7"/>
  <c r="I51" i="7"/>
  <c r="J51" i="7" s="1"/>
  <c r="P50" i="7"/>
  <c r="I50" i="7"/>
  <c r="J50" i="7" s="1"/>
  <c r="P49" i="7"/>
  <c r="I49" i="7"/>
  <c r="J49" i="7" s="1"/>
  <c r="P48" i="7"/>
  <c r="I48" i="7"/>
  <c r="J48" i="7" s="1"/>
  <c r="P47" i="7"/>
  <c r="I47" i="7"/>
  <c r="J47" i="7" s="1"/>
  <c r="P46" i="7"/>
  <c r="J46" i="7"/>
  <c r="I46" i="7"/>
  <c r="P45" i="7"/>
  <c r="I45" i="7"/>
  <c r="J45" i="7" s="1"/>
  <c r="P44" i="7"/>
  <c r="I44" i="7"/>
  <c r="J44" i="7" s="1"/>
  <c r="P43" i="7"/>
  <c r="I43" i="7"/>
  <c r="J43" i="7" s="1"/>
  <c r="P42" i="7"/>
  <c r="J42" i="7"/>
  <c r="I42" i="7"/>
  <c r="P41" i="7"/>
  <c r="I41" i="7"/>
  <c r="J41" i="7" s="1"/>
  <c r="P40" i="7"/>
  <c r="I40" i="7"/>
  <c r="J40" i="7" s="1"/>
  <c r="P39" i="7"/>
  <c r="I39" i="7"/>
  <c r="J39" i="7" s="1"/>
  <c r="P38" i="7"/>
  <c r="I38" i="7"/>
  <c r="J38" i="7" s="1"/>
  <c r="P37" i="7"/>
  <c r="I37" i="7"/>
  <c r="J37" i="7" s="1"/>
  <c r="P36" i="7"/>
  <c r="I36" i="7"/>
  <c r="J36" i="7" s="1"/>
  <c r="P35" i="7"/>
  <c r="I35" i="7"/>
  <c r="J35" i="7" s="1"/>
  <c r="P34" i="7"/>
  <c r="J34" i="7"/>
  <c r="I34" i="7"/>
  <c r="P33" i="7"/>
  <c r="I33" i="7"/>
  <c r="J33" i="7" s="1"/>
  <c r="P32" i="7"/>
  <c r="I32" i="7"/>
  <c r="J32" i="7" s="1"/>
  <c r="P31" i="7"/>
  <c r="I31" i="7"/>
  <c r="J31" i="7" s="1"/>
  <c r="P30" i="7"/>
  <c r="J30" i="7"/>
  <c r="I30" i="7"/>
  <c r="P29" i="7"/>
  <c r="I29" i="7"/>
  <c r="J29" i="7" s="1"/>
  <c r="P28" i="7"/>
  <c r="I28" i="7"/>
  <c r="J28" i="7" s="1"/>
  <c r="P27" i="7"/>
  <c r="I27" i="7"/>
  <c r="J27" i="7" s="1"/>
  <c r="P26" i="7"/>
  <c r="I26" i="7"/>
  <c r="J26" i="7" s="1"/>
  <c r="P25" i="7"/>
  <c r="I25" i="7"/>
  <c r="J25" i="7" s="1"/>
  <c r="P24" i="7"/>
  <c r="I24" i="7"/>
  <c r="J24" i="7" s="1"/>
  <c r="P23" i="7"/>
  <c r="I23" i="7"/>
  <c r="J23" i="7" s="1"/>
  <c r="P22" i="7"/>
  <c r="J22" i="7"/>
  <c r="I22" i="7"/>
  <c r="P21" i="7"/>
  <c r="I21" i="7"/>
  <c r="J21" i="7" s="1"/>
  <c r="P20" i="7"/>
  <c r="I20" i="7"/>
  <c r="J20" i="7" s="1"/>
  <c r="P19" i="7"/>
  <c r="I19" i="7"/>
  <c r="J19" i="7" s="1"/>
  <c r="P18" i="7"/>
  <c r="J18" i="7"/>
  <c r="I18" i="7"/>
  <c r="P17" i="7"/>
  <c r="I17" i="7"/>
  <c r="J17" i="7" s="1"/>
  <c r="P16" i="7"/>
  <c r="I16" i="7"/>
  <c r="J16" i="7" s="1"/>
  <c r="P15" i="7"/>
  <c r="I15" i="7"/>
  <c r="J15" i="7" s="1"/>
  <c r="P14" i="7"/>
  <c r="I14" i="7"/>
  <c r="J14" i="7" s="1"/>
  <c r="P13" i="7"/>
  <c r="I13" i="7"/>
  <c r="J13" i="7" s="1"/>
  <c r="P12" i="7"/>
  <c r="I12" i="7"/>
  <c r="J12" i="7" s="1"/>
  <c r="P11" i="7"/>
  <c r="I11" i="7"/>
  <c r="J11" i="7" s="1"/>
  <c r="P10" i="7"/>
  <c r="J10" i="7"/>
  <c r="I10" i="7"/>
  <c r="P9" i="7"/>
  <c r="I9" i="7"/>
  <c r="J9" i="7" s="1"/>
  <c r="J4" i="7"/>
  <c r="I4" i="7"/>
  <c r="P4" i="7" s="1"/>
  <c r="F4" i="7"/>
  <c r="J3" i="7"/>
  <c r="I3" i="7"/>
  <c r="P3" i="7" s="1"/>
  <c r="F3" i="7"/>
  <c r="P2" i="7"/>
  <c r="J2" i="7"/>
  <c r="I2" i="7"/>
  <c r="F2" i="7"/>
  <c r="J1" i="7"/>
  <c r="I1" i="7"/>
  <c r="P1" i="7" s="1"/>
  <c r="F1" i="7"/>
  <c r="P758" i="6"/>
  <c r="I758" i="6"/>
  <c r="J758" i="6" s="1"/>
  <c r="P757" i="6"/>
  <c r="I757" i="6"/>
  <c r="J757" i="6" s="1"/>
  <c r="P756" i="6"/>
  <c r="I756" i="6"/>
  <c r="J756" i="6" s="1"/>
  <c r="P755" i="6"/>
  <c r="I755" i="6"/>
  <c r="J755" i="6" s="1"/>
  <c r="P754" i="6"/>
  <c r="I754" i="6"/>
  <c r="J754" i="6" s="1"/>
  <c r="P753" i="6"/>
  <c r="I753" i="6"/>
  <c r="J753" i="6" s="1"/>
  <c r="P752" i="6"/>
  <c r="I752" i="6"/>
  <c r="J752" i="6" s="1"/>
  <c r="P751" i="6"/>
  <c r="I751" i="6"/>
  <c r="J751" i="6" s="1"/>
  <c r="P750" i="6"/>
  <c r="I750" i="6"/>
  <c r="J750" i="6" s="1"/>
  <c r="P749" i="6"/>
  <c r="I749" i="6"/>
  <c r="J749" i="6" s="1"/>
  <c r="P748" i="6"/>
  <c r="I748" i="6"/>
  <c r="J748" i="6" s="1"/>
  <c r="P747" i="6"/>
  <c r="I747" i="6"/>
  <c r="J747" i="6" s="1"/>
  <c r="P746" i="6"/>
  <c r="I746" i="6"/>
  <c r="J746" i="6" s="1"/>
  <c r="P745" i="6"/>
  <c r="I745" i="6"/>
  <c r="J745" i="6" s="1"/>
  <c r="P744" i="6"/>
  <c r="I744" i="6"/>
  <c r="J744" i="6" s="1"/>
  <c r="P743" i="6"/>
  <c r="I743" i="6"/>
  <c r="J743" i="6" s="1"/>
  <c r="P742" i="6"/>
  <c r="I742" i="6"/>
  <c r="J742" i="6" s="1"/>
  <c r="P741" i="6"/>
  <c r="I741" i="6"/>
  <c r="J741" i="6" s="1"/>
  <c r="P740" i="6"/>
  <c r="I740" i="6"/>
  <c r="J740" i="6" s="1"/>
  <c r="P739" i="6"/>
  <c r="I739" i="6"/>
  <c r="J739" i="6" s="1"/>
  <c r="P738" i="6"/>
  <c r="I738" i="6"/>
  <c r="J738" i="6" s="1"/>
  <c r="P737" i="6"/>
  <c r="I737" i="6"/>
  <c r="J737" i="6" s="1"/>
  <c r="P736" i="6"/>
  <c r="I736" i="6"/>
  <c r="J736" i="6" s="1"/>
  <c r="P735" i="6"/>
  <c r="I735" i="6"/>
  <c r="J735" i="6" s="1"/>
  <c r="P734" i="6"/>
  <c r="I734" i="6"/>
  <c r="J734" i="6" s="1"/>
  <c r="P733" i="6"/>
  <c r="I733" i="6"/>
  <c r="J733" i="6" s="1"/>
  <c r="P732" i="6"/>
  <c r="I732" i="6"/>
  <c r="J732" i="6" s="1"/>
  <c r="P731" i="6"/>
  <c r="I731" i="6"/>
  <c r="J731" i="6" s="1"/>
  <c r="P730" i="6"/>
  <c r="I730" i="6"/>
  <c r="J730" i="6" s="1"/>
  <c r="P729" i="6"/>
  <c r="I729" i="6"/>
  <c r="J729" i="6" s="1"/>
  <c r="P728" i="6"/>
  <c r="I728" i="6"/>
  <c r="J728" i="6" s="1"/>
  <c r="P727" i="6"/>
  <c r="I727" i="6"/>
  <c r="J727" i="6" s="1"/>
  <c r="P726" i="6"/>
  <c r="I726" i="6"/>
  <c r="J726" i="6" s="1"/>
  <c r="P725" i="6"/>
  <c r="I725" i="6"/>
  <c r="J725" i="6" s="1"/>
  <c r="P724" i="6"/>
  <c r="I724" i="6"/>
  <c r="J724" i="6" s="1"/>
  <c r="P723" i="6"/>
  <c r="I723" i="6"/>
  <c r="J723" i="6" s="1"/>
  <c r="P722" i="6"/>
  <c r="I722" i="6"/>
  <c r="J722" i="6" s="1"/>
  <c r="P721" i="6"/>
  <c r="I721" i="6"/>
  <c r="J721" i="6" s="1"/>
  <c r="P720" i="6"/>
  <c r="I720" i="6"/>
  <c r="J720" i="6" s="1"/>
  <c r="P719" i="6"/>
  <c r="J719" i="6"/>
  <c r="I719" i="6"/>
  <c r="P718" i="6"/>
  <c r="I718" i="6"/>
  <c r="J718" i="6" s="1"/>
  <c r="P717" i="6"/>
  <c r="I717" i="6"/>
  <c r="J717" i="6" s="1"/>
  <c r="P716" i="6"/>
  <c r="I716" i="6"/>
  <c r="J716" i="6" s="1"/>
  <c r="P715" i="6"/>
  <c r="I715" i="6"/>
  <c r="J715" i="6" s="1"/>
  <c r="P714" i="6"/>
  <c r="I714" i="6"/>
  <c r="J714" i="6" s="1"/>
  <c r="P713" i="6"/>
  <c r="I713" i="6"/>
  <c r="J713" i="6" s="1"/>
  <c r="P712" i="6"/>
  <c r="I712" i="6"/>
  <c r="J712" i="6" s="1"/>
  <c r="P711" i="6"/>
  <c r="I711" i="6"/>
  <c r="J711" i="6" s="1"/>
  <c r="P710" i="6"/>
  <c r="I710" i="6"/>
  <c r="J710" i="6" s="1"/>
  <c r="P709" i="6"/>
  <c r="I709" i="6"/>
  <c r="J709" i="6" s="1"/>
  <c r="P708" i="6"/>
  <c r="I708" i="6"/>
  <c r="J708" i="6" s="1"/>
  <c r="P707" i="6"/>
  <c r="I707" i="6"/>
  <c r="J707" i="6" s="1"/>
  <c r="P706" i="6"/>
  <c r="I706" i="6"/>
  <c r="J706" i="6" s="1"/>
  <c r="P705" i="6"/>
  <c r="I705" i="6"/>
  <c r="J705" i="6" s="1"/>
  <c r="P704" i="6"/>
  <c r="I704" i="6"/>
  <c r="J704" i="6" s="1"/>
  <c r="P703" i="6"/>
  <c r="I703" i="6"/>
  <c r="J703" i="6" s="1"/>
  <c r="P702" i="6"/>
  <c r="I702" i="6"/>
  <c r="J702" i="6" s="1"/>
  <c r="P701" i="6"/>
  <c r="J701" i="6"/>
  <c r="I701" i="6"/>
  <c r="P700" i="6"/>
  <c r="I700" i="6"/>
  <c r="J700" i="6" s="1"/>
  <c r="P699" i="6"/>
  <c r="I699" i="6"/>
  <c r="J699" i="6" s="1"/>
  <c r="P698" i="6"/>
  <c r="I698" i="6"/>
  <c r="J698" i="6" s="1"/>
  <c r="P697" i="6"/>
  <c r="I697" i="6"/>
  <c r="J697" i="6" s="1"/>
  <c r="P696" i="6"/>
  <c r="I696" i="6"/>
  <c r="J696" i="6" s="1"/>
  <c r="P695" i="6"/>
  <c r="I695" i="6"/>
  <c r="J695" i="6" s="1"/>
  <c r="P694" i="6"/>
  <c r="I694" i="6"/>
  <c r="J694" i="6" s="1"/>
  <c r="P693" i="6"/>
  <c r="I693" i="6"/>
  <c r="J693" i="6" s="1"/>
  <c r="P692" i="6"/>
  <c r="I692" i="6"/>
  <c r="J692" i="6" s="1"/>
  <c r="P691" i="6"/>
  <c r="I691" i="6"/>
  <c r="J691" i="6" s="1"/>
  <c r="P690" i="6"/>
  <c r="I690" i="6"/>
  <c r="J690" i="6" s="1"/>
  <c r="P689" i="6"/>
  <c r="I689" i="6"/>
  <c r="J689" i="6" s="1"/>
  <c r="P688" i="6"/>
  <c r="I688" i="6"/>
  <c r="J688" i="6" s="1"/>
  <c r="P687" i="6"/>
  <c r="I687" i="6"/>
  <c r="J687" i="6" s="1"/>
  <c r="P686" i="6"/>
  <c r="I686" i="6"/>
  <c r="J686" i="6" s="1"/>
  <c r="P685" i="6"/>
  <c r="I685" i="6"/>
  <c r="J685" i="6" s="1"/>
  <c r="P684" i="6"/>
  <c r="I684" i="6"/>
  <c r="J684" i="6" s="1"/>
  <c r="P683" i="6"/>
  <c r="I683" i="6"/>
  <c r="J683" i="6" s="1"/>
  <c r="P682" i="6"/>
  <c r="I682" i="6"/>
  <c r="J682" i="6" s="1"/>
  <c r="P681" i="6"/>
  <c r="I681" i="6"/>
  <c r="J681" i="6" s="1"/>
  <c r="P680" i="6"/>
  <c r="I680" i="6"/>
  <c r="J680" i="6" s="1"/>
  <c r="P679" i="6"/>
  <c r="I679" i="6"/>
  <c r="J679" i="6" s="1"/>
  <c r="P678" i="6"/>
  <c r="I678" i="6"/>
  <c r="J678" i="6" s="1"/>
  <c r="P677" i="6"/>
  <c r="I677" i="6"/>
  <c r="J677" i="6" s="1"/>
  <c r="P676" i="6"/>
  <c r="I676" i="6"/>
  <c r="J676" i="6" s="1"/>
  <c r="P675" i="6"/>
  <c r="I675" i="6"/>
  <c r="J675" i="6" s="1"/>
  <c r="P674" i="6"/>
  <c r="I674" i="6"/>
  <c r="J674" i="6" s="1"/>
  <c r="P673" i="6"/>
  <c r="I673" i="6"/>
  <c r="J673" i="6" s="1"/>
  <c r="P672" i="6"/>
  <c r="I672" i="6"/>
  <c r="J672" i="6" s="1"/>
  <c r="P671" i="6"/>
  <c r="J671" i="6"/>
  <c r="I671" i="6"/>
  <c r="P670" i="6"/>
  <c r="I670" i="6"/>
  <c r="J670" i="6" s="1"/>
  <c r="P669" i="6"/>
  <c r="I669" i="6"/>
  <c r="J669" i="6" s="1"/>
  <c r="P668" i="6"/>
  <c r="I668" i="6"/>
  <c r="J668" i="6" s="1"/>
  <c r="P667" i="6"/>
  <c r="I667" i="6"/>
  <c r="J667" i="6" s="1"/>
  <c r="P666" i="6"/>
  <c r="I666" i="6"/>
  <c r="J666" i="6" s="1"/>
  <c r="P665" i="6"/>
  <c r="I665" i="6"/>
  <c r="J665" i="6" s="1"/>
  <c r="P664" i="6"/>
  <c r="I664" i="6"/>
  <c r="J664" i="6" s="1"/>
  <c r="P663" i="6"/>
  <c r="I663" i="6"/>
  <c r="J663" i="6" s="1"/>
  <c r="P662" i="6"/>
  <c r="I662" i="6"/>
  <c r="J662" i="6" s="1"/>
  <c r="P661" i="6"/>
  <c r="I661" i="6"/>
  <c r="J661" i="6" s="1"/>
  <c r="P660" i="6"/>
  <c r="I660" i="6"/>
  <c r="J660" i="6" s="1"/>
  <c r="P659" i="6"/>
  <c r="I659" i="6"/>
  <c r="J659" i="6" s="1"/>
  <c r="P658" i="6"/>
  <c r="I658" i="6"/>
  <c r="J658" i="6" s="1"/>
  <c r="P657" i="6"/>
  <c r="I657" i="6"/>
  <c r="J657" i="6" s="1"/>
  <c r="P656" i="6"/>
  <c r="I656" i="6"/>
  <c r="J656" i="6" s="1"/>
  <c r="P655" i="6"/>
  <c r="I655" i="6"/>
  <c r="J655" i="6" s="1"/>
  <c r="P654" i="6"/>
  <c r="I654" i="6"/>
  <c r="J654" i="6" s="1"/>
  <c r="P653" i="6"/>
  <c r="I653" i="6"/>
  <c r="J653" i="6" s="1"/>
  <c r="P652" i="6"/>
  <c r="I652" i="6"/>
  <c r="J652" i="6" s="1"/>
  <c r="P651" i="6"/>
  <c r="I651" i="6"/>
  <c r="J651" i="6" s="1"/>
  <c r="P650" i="6"/>
  <c r="I650" i="6"/>
  <c r="J650" i="6" s="1"/>
  <c r="P649" i="6"/>
  <c r="I649" i="6"/>
  <c r="J649" i="6" s="1"/>
  <c r="P648" i="6"/>
  <c r="I648" i="6"/>
  <c r="J648" i="6" s="1"/>
  <c r="P647" i="6"/>
  <c r="I647" i="6"/>
  <c r="J647" i="6" s="1"/>
  <c r="P646" i="6"/>
  <c r="I646" i="6"/>
  <c r="J646" i="6" s="1"/>
  <c r="P645" i="6"/>
  <c r="I645" i="6"/>
  <c r="J645" i="6" s="1"/>
  <c r="P644" i="6"/>
  <c r="I644" i="6"/>
  <c r="J644" i="6" s="1"/>
  <c r="P643" i="6"/>
  <c r="I643" i="6"/>
  <c r="J643" i="6" s="1"/>
  <c r="P642" i="6"/>
  <c r="I642" i="6"/>
  <c r="J642" i="6" s="1"/>
  <c r="P641" i="6"/>
  <c r="J641" i="6"/>
  <c r="I641" i="6"/>
  <c r="P640" i="6"/>
  <c r="I640" i="6"/>
  <c r="J640" i="6" s="1"/>
  <c r="P639" i="6"/>
  <c r="I639" i="6"/>
  <c r="J639" i="6" s="1"/>
  <c r="P638" i="6"/>
  <c r="I638" i="6"/>
  <c r="J638" i="6" s="1"/>
  <c r="P637" i="6"/>
  <c r="I637" i="6"/>
  <c r="J637" i="6" s="1"/>
  <c r="P636" i="6"/>
  <c r="I636" i="6"/>
  <c r="J636" i="6" s="1"/>
  <c r="P635" i="6"/>
  <c r="I635" i="6"/>
  <c r="J635" i="6" s="1"/>
  <c r="P634" i="6"/>
  <c r="I634" i="6"/>
  <c r="J634" i="6" s="1"/>
  <c r="P633" i="6"/>
  <c r="I633" i="6"/>
  <c r="J633" i="6" s="1"/>
  <c r="P632" i="6"/>
  <c r="I632" i="6"/>
  <c r="J632" i="6" s="1"/>
  <c r="P631" i="6"/>
  <c r="I631" i="6"/>
  <c r="J631" i="6" s="1"/>
  <c r="P630" i="6"/>
  <c r="I630" i="6"/>
  <c r="J630" i="6" s="1"/>
  <c r="P629" i="6"/>
  <c r="I629" i="6"/>
  <c r="J629" i="6" s="1"/>
  <c r="P628" i="6"/>
  <c r="I628" i="6"/>
  <c r="J628" i="6" s="1"/>
  <c r="P627" i="6"/>
  <c r="I627" i="6"/>
  <c r="J627" i="6" s="1"/>
  <c r="P626" i="6"/>
  <c r="I626" i="6"/>
  <c r="J626" i="6" s="1"/>
  <c r="P625" i="6"/>
  <c r="I625" i="6"/>
  <c r="J625" i="6" s="1"/>
  <c r="P624" i="6"/>
  <c r="I624" i="6"/>
  <c r="J624" i="6" s="1"/>
  <c r="P623" i="6"/>
  <c r="I623" i="6"/>
  <c r="J623" i="6" s="1"/>
  <c r="P622" i="6"/>
  <c r="I622" i="6"/>
  <c r="J622" i="6" s="1"/>
  <c r="P621" i="6"/>
  <c r="I621" i="6"/>
  <c r="J621" i="6" s="1"/>
  <c r="P620" i="6"/>
  <c r="I620" i="6"/>
  <c r="J620" i="6" s="1"/>
  <c r="P619" i="6"/>
  <c r="I619" i="6"/>
  <c r="J619" i="6" s="1"/>
  <c r="P618" i="6"/>
  <c r="I618" i="6"/>
  <c r="J618" i="6" s="1"/>
  <c r="P617" i="6"/>
  <c r="I617" i="6"/>
  <c r="J617" i="6" s="1"/>
  <c r="P616" i="6"/>
  <c r="I616" i="6"/>
  <c r="J616" i="6" s="1"/>
  <c r="P615" i="6"/>
  <c r="I615" i="6"/>
  <c r="J615" i="6" s="1"/>
  <c r="P614" i="6"/>
  <c r="I614" i="6"/>
  <c r="J614" i="6" s="1"/>
  <c r="P613" i="6"/>
  <c r="I613" i="6"/>
  <c r="J613" i="6" s="1"/>
  <c r="P612" i="6"/>
  <c r="I612" i="6"/>
  <c r="J612" i="6" s="1"/>
  <c r="P611" i="6"/>
  <c r="I611" i="6"/>
  <c r="J611" i="6" s="1"/>
  <c r="P610" i="6"/>
  <c r="I610" i="6"/>
  <c r="J610" i="6" s="1"/>
  <c r="P609" i="6"/>
  <c r="I609" i="6"/>
  <c r="J609" i="6" s="1"/>
  <c r="P608" i="6"/>
  <c r="I608" i="6"/>
  <c r="J608" i="6" s="1"/>
  <c r="P607" i="6"/>
  <c r="I607" i="6"/>
  <c r="J607" i="6" s="1"/>
  <c r="P606" i="6"/>
  <c r="I606" i="6"/>
  <c r="J606" i="6" s="1"/>
  <c r="P605" i="6"/>
  <c r="I605" i="6"/>
  <c r="J605" i="6" s="1"/>
  <c r="P604" i="6"/>
  <c r="I604" i="6"/>
  <c r="J604" i="6" s="1"/>
  <c r="P603" i="6"/>
  <c r="I603" i="6"/>
  <c r="J603" i="6" s="1"/>
  <c r="P602" i="6"/>
  <c r="I602" i="6"/>
  <c r="J602" i="6" s="1"/>
  <c r="P601" i="6"/>
  <c r="I601" i="6"/>
  <c r="J601" i="6" s="1"/>
  <c r="P600" i="6"/>
  <c r="I600" i="6"/>
  <c r="J600" i="6" s="1"/>
  <c r="P599" i="6"/>
  <c r="I599" i="6"/>
  <c r="J599" i="6" s="1"/>
  <c r="P598" i="6"/>
  <c r="I598" i="6"/>
  <c r="J598" i="6" s="1"/>
  <c r="P597" i="6"/>
  <c r="I597" i="6"/>
  <c r="J597" i="6" s="1"/>
  <c r="P596" i="6"/>
  <c r="I596" i="6"/>
  <c r="J596" i="6" s="1"/>
  <c r="P595" i="6"/>
  <c r="I595" i="6"/>
  <c r="J595" i="6" s="1"/>
  <c r="P594" i="6"/>
  <c r="I594" i="6"/>
  <c r="J594" i="6" s="1"/>
  <c r="P593" i="6"/>
  <c r="J593" i="6"/>
  <c r="I593" i="6"/>
  <c r="P592" i="6"/>
  <c r="I592" i="6"/>
  <c r="J592" i="6" s="1"/>
  <c r="P591" i="6"/>
  <c r="I591" i="6"/>
  <c r="J591" i="6" s="1"/>
  <c r="P590" i="6"/>
  <c r="I590" i="6"/>
  <c r="J590" i="6" s="1"/>
  <c r="P589" i="6"/>
  <c r="I589" i="6"/>
  <c r="J589" i="6" s="1"/>
  <c r="P588" i="6"/>
  <c r="I588" i="6"/>
  <c r="J588" i="6" s="1"/>
  <c r="P587" i="6"/>
  <c r="I587" i="6"/>
  <c r="J587" i="6" s="1"/>
  <c r="P586" i="6"/>
  <c r="I586" i="6"/>
  <c r="J586" i="6" s="1"/>
  <c r="P585" i="6"/>
  <c r="I585" i="6"/>
  <c r="J585" i="6" s="1"/>
  <c r="P584" i="6"/>
  <c r="I584" i="6"/>
  <c r="J584" i="6" s="1"/>
  <c r="P583" i="6"/>
  <c r="I583" i="6"/>
  <c r="J583" i="6" s="1"/>
  <c r="P582" i="6"/>
  <c r="I582" i="6"/>
  <c r="J582" i="6" s="1"/>
  <c r="P581" i="6"/>
  <c r="I581" i="6"/>
  <c r="J581" i="6" s="1"/>
  <c r="P580" i="6"/>
  <c r="I580" i="6"/>
  <c r="J580" i="6" s="1"/>
  <c r="P579" i="6"/>
  <c r="I579" i="6"/>
  <c r="J579" i="6" s="1"/>
  <c r="P578" i="6"/>
  <c r="I578" i="6"/>
  <c r="J578" i="6" s="1"/>
  <c r="P577" i="6"/>
  <c r="I577" i="6"/>
  <c r="J577" i="6" s="1"/>
  <c r="P576" i="6"/>
  <c r="I576" i="6"/>
  <c r="J576" i="6" s="1"/>
  <c r="P575" i="6"/>
  <c r="I575" i="6"/>
  <c r="J575" i="6" s="1"/>
  <c r="P574" i="6"/>
  <c r="I574" i="6"/>
  <c r="J574" i="6" s="1"/>
  <c r="P573" i="6"/>
  <c r="I573" i="6"/>
  <c r="J573" i="6" s="1"/>
  <c r="P572" i="6"/>
  <c r="I572" i="6"/>
  <c r="J572" i="6" s="1"/>
  <c r="P571" i="6"/>
  <c r="I571" i="6"/>
  <c r="J571" i="6" s="1"/>
  <c r="P570" i="6"/>
  <c r="I570" i="6"/>
  <c r="J570" i="6" s="1"/>
  <c r="P569" i="6"/>
  <c r="I569" i="6"/>
  <c r="J569" i="6" s="1"/>
  <c r="P568" i="6"/>
  <c r="I568" i="6"/>
  <c r="J568" i="6" s="1"/>
  <c r="P567" i="6"/>
  <c r="I567" i="6"/>
  <c r="J567" i="6" s="1"/>
  <c r="P566" i="6"/>
  <c r="I566" i="6"/>
  <c r="J566" i="6" s="1"/>
  <c r="P565" i="6"/>
  <c r="I565" i="6"/>
  <c r="J565" i="6" s="1"/>
  <c r="P564" i="6"/>
  <c r="I564" i="6"/>
  <c r="J564" i="6" s="1"/>
  <c r="P563" i="6"/>
  <c r="I563" i="6"/>
  <c r="J563" i="6" s="1"/>
  <c r="P562" i="6"/>
  <c r="I562" i="6"/>
  <c r="J562" i="6" s="1"/>
  <c r="P561" i="6"/>
  <c r="I561" i="6"/>
  <c r="J561" i="6" s="1"/>
  <c r="P560" i="6"/>
  <c r="I560" i="6"/>
  <c r="J560" i="6" s="1"/>
  <c r="P559" i="6"/>
  <c r="I559" i="6"/>
  <c r="J559" i="6" s="1"/>
  <c r="P558" i="6"/>
  <c r="I558" i="6"/>
  <c r="J558" i="6" s="1"/>
  <c r="P557" i="6"/>
  <c r="I557" i="6"/>
  <c r="J557" i="6" s="1"/>
  <c r="P556" i="6"/>
  <c r="I556" i="6"/>
  <c r="J556" i="6" s="1"/>
  <c r="P555" i="6"/>
  <c r="I555" i="6"/>
  <c r="J555" i="6" s="1"/>
  <c r="P554" i="6"/>
  <c r="I554" i="6"/>
  <c r="J554" i="6" s="1"/>
  <c r="P553" i="6"/>
  <c r="I553" i="6"/>
  <c r="J553" i="6" s="1"/>
  <c r="P552" i="6"/>
  <c r="I552" i="6"/>
  <c r="J552" i="6" s="1"/>
  <c r="P551" i="6"/>
  <c r="I551" i="6"/>
  <c r="J551" i="6" s="1"/>
  <c r="P550" i="6"/>
  <c r="I550" i="6"/>
  <c r="J550" i="6" s="1"/>
  <c r="P549" i="6"/>
  <c r="I549" i="6"/>
  <c r="J549" i="6" s="1"/>
  <c r="P548" i="6"/>
  <c r="I548" i="6"/>
  <c r="J548" i="6" s="1"/>
  <c r="P547" i="6"/>
  <c r="I547" i="6"/>
  <c r="J547" i="6" s="1"/>
  <c r="P546" i="6"/>
  <c r="I546" i="6"/>
  <c r="J546" i="6" s="1"/>
  <c r="P545" i="6"/>
  <c r="I545" i="6"/>
  <c r="J545" i="6" s="1"/>
  <c r="P544" i="6"/>
  <c r="I544" i="6"/>
  <c r="J544" i="6" s="1"/>
  <c r="P543" i="6"/>
  <c r="I543" i="6"/>
  <c r="J543" i="6" s="1"/>
  <c r="P542" i="6"/>
  <c r="I542" i="6"/>
  <c r="J542" i="6" s="1"/>
  <c r="P541" i="6"/>
  <c r="I541" i="6"/>
  <c r="J541" i="6" s="1"/>
  <c r="P540" i="6"/>
  <c r="I540" i="6"/>
  <c r="J540" i="6" s="1"/>
  <c r="P539" i="6"/>
  <c r="I539" i="6"/>
  <c r="J539" i="6" s="1"/>
  <c r="P538" i="6"/>
  <c r="I538" i="6"/>
  <c r="J538" i="6" s="1"/>
  <c r="P537" i="6"/>
  <c r="I537" i="6"/>
  <c r="J537" i="6" s="1"/>
  <c r="P536" i="6"/>
  <c r="I536" i="6"/>
  <c r="J536" i="6" s="1"/>
  <c r="P535" i="6"/>
  <c r="I535" i="6"/>
  <c r="J535" i="6" s="1"/>
  <c r="P534" i="6"/>
  <c r="I534" i="6"/>
  <c r="J534" i="6" s="1"/>
  <c r="P533" i="6"/>
  <c r="I533" i="6"/>
  <c r="J533" i="6" s="1"/>
  <c r="P532" i="6"/>
  <c r="I532" i="6"/>
  <c r="J532" i="6" s="1"/>
  <c r="P531" i="6"/>
  <c r="I531" i="6"/>
  <c r="J531" i="6" s="1"/>
  <c r="P530" i="6"/>
  <c r="I530" i="6"/>
  <c r="J530" i="6" s="1"/>
  <c r="P529" i="6"/>
  <c r="I529" i="6"/>
  <c r="J529" i="6" s="1"/>
  <c r="P528" i="6"/>
  <c r="I528" i="6"/>
  <c r="J528" i="6" s="1"/>
  <c r="P527" i="6"/>
  <c r="I527" i="6"/>
  <c r="J527" i="6" s="1"/>
  <c r="P526" i="6"/>
  <c r="I526" i="6"/>
  <c r="J526" i="6" s="1"/>
  <c r="P525" i="6"/>
  <c r="I525" i="6"/>
  <c r="J525" i="6" s="1"/>
  <c r="P524" i="6"/>
  <c r="I524" i="6"/>
  <c r="J524" i="6" s="1"/>
  <c r="P523" i="6"/>
  <c r="I523" i="6"/>
  <c r="J523" i="6" s="1"/>
  <c r="P522" i="6"/>
  <c r="I522" i="6"/>
  <c r="J522" i="6" s="1"/>
  <c r="P521" i="6"/>
  <c r="J521" i="6"/>
  <c r="I521" i="6"/>
  <c r="P520" i="6"/>
  <c r="I520" i="6"/>
  <c r="J520" i="6" s="1"/>
  <c r="P519" i="6"/>
  <c r="I519" i="6"/>
  <c r="J519" i="6" s="1"/>
  <c r="P518" i="6"/>
  <c r="I518" i="6"/>
  <c r="J518" i="6" s="1"/>
  <c r="P517" i="6"/>
  <c r="I517" i="6"/>
  <c r="J517" i="6" s="1"/>
  <c r="P516" i="6"/>
  <c r="I516" i="6"/>
  <c r="J516" i="6" s="1"/>
  <c r="P515" i="6"/>
  <c r="I515" i="6"/>
  <c r="J515" i="6" s="1"/>
  <c r="P514" i="6"/>
  <c r="I514" i="6"/>
  <c r="J514" i="6" s="1"/>
  <c r="P513" i="6"/>
  <c r="I513" i="6"/>
  <c r="J513" i="6" s="1"/>
  <c r="P512" i="6"/>
  <c r="I512" i="6"/>
  <c r="J512" i="6" s="1"/>
  <c r="P511" i="6"/>
  <c r="I511" i="6"/>
  <c r="J511" i="6" s="1"/>
  <c r="P510" i="6"/>
  <c r="I510" i="6"/>
  <c r="J510" i="6" s="1"/>
  <c r="P509" i="6"/>
  <c r="I509" i="6"/>
  <c r="J509" i="6" s="1"/>
  <c r="P508" i="6"/>
  <c r="I508" i="6"/>
  <c r="J508" i="6" s="1"/>
  <c r="P507" i="6"/>
  <c r="I507" i="6"/>
  <c r="J507" i="6" s="1"/>
  <c r="P506" i="6"/>
  <c r="I506" i="6"/>
  <c r="J506" i="6" s="1"/>
  <c r="P505" i="6"/>
  <c r="I505" i="6"/>
  <c r="J505" i="6" s="1"/>
  <c r="P504" i="6"/>
  <c r="I504" i="6"/>
  <c r="J504" i="6" s="1"/>
  <c r="P503" i="6"/>
  <c r="I503" i="6"/>
  <c r="J503" i="6" s="1"/>
  <c r="P502" i="6"/>
  <c r="I502" i="6"/>
  <c r="J502" i="6" s="1"/>
  <c r="P501" i="6"/>
  <c r="I501" i="6"/>
  <c r="J501" i="6" s="1"/>
  <c r="P500" i="6"/>
  <c r="I500" i="6"/>
  <c r="J500" i="6" s="1"/>
  <c r="P499" i="6"/>
  <c r="I499" i="6"/>
  <c r="J499" i="6" s="1"/>
  <c r="P498" i="6"/>
  <c r="I498" i="6"/>
  <c r="J498" i="6" s="1"/>
  <c r="P497" i="6"/>
  <c r="I497" i="6"/>
  <c r="J497" i="6" s="1"/>
  <c r="P496" i="6"/>
  <c r="I496" i="6"/>
  <c r="J496" i="6" s="1"/>
  <c r="P495" i="6"/>
  <c r="I495" i="6"/>
  <c r="J495" i="6" s="1"/>
  <c r="P494" i="6"/>
  <c r="I494" i="6"/>
  <c r="J494" i="6" s="1"/>
  <c r="P493" i="6"/>
  <c r="I493" i="6"/>
  <c r="J493" i="6" s="1"/>
  <c r="P492" i="6"/>
  <c r="I492" i="6"/>
  <c r="J492" i="6" s="1"/>
  <c r="P491" i="6"/>
  <c r="J491" i="6"/>
  <c r="I491" i="6"/>
  <c r="P490" i="6"/>
  <c r="I490" i="6"/>
  <c r="J490" i="6" s="1"/>
  <c r="P489" i="6"/>
  <c r="I489" i="6"/>
  <c r="J489" i="6" s="1"/>
  <c r="P488" i="6"/>
  <c r="I488" i="6"/>
  <c r="J488" i="6" s="1"/>
  <c r="P487" i="6"/>
  <c r="I487" i="6"/>
  <c r="J487" i="6" s="1"/>
  <c r="P486" i="6"/>
  <c r="I486" i="6"/>
  <c r="J486" i="6" s="1"/>
  <c r="P485" i="6"/>
  <c r="I485" i="6"/>
  <c r="J485" i="6" s="1"/>
  <c r="P484" i="6"/>
  <c r="I484" i="6"/>
  <c r="J484" i="6" s="1"/>
  <c r="P483" i="6"/>
  <c r="I483" i="6"/>
  <c r="J483" i="6" s="1"/>
  <c r="P482" i="6"/>
  <c r="I482" i="6"/>
  <c r="J482" i="6" s="1"/>
  <c r="P481" i="6"/>
  <c r="I481" i="6"/>
  <c r="J481" i="6" s="1"/>
  <c r="P480" i="6"/>
  <c r="I480" i="6"/>
  <c r="J480" i="6" s="1"/>
  <c r="P479" i="6"/>
  <c r="I479" i="6"/>
  <c r="J479" i="6" s="1"/>
  <c r="P478" i="6"/>
  <c r="I478" i="6"/>
  <c r="J478" i="6" s="1"/>
  <c r="P477" i="6"/>
  <c r="I477" i="6"/>
  <c r="J477" i="6" s="1"/>
  <c r="P476" i="6"/>
  <c r="I476" i="6"/>
  <c r="J476" i="6" s="1"/>
  <c r="P475" i="6"/>
  <c r="I475" i="6"/>
  <c r="J475" i="6" s="1"/>
  <c r="P474" i="6"/>
  <c r="I474" i="6"/>
  <c r="J474" i="6" s="1"/>
  <c r="P473" i="6"/>
  <c r="I473" i="6"/>
  <c r="J473" i="6" s="1"/>
  <c r="P472" i="6"/>
  <c r="I472" i="6"/>
  <c r="J472" i="6" s="1"/>
  <c r="P471" i="6"/>
  <c r="I471" i="6"/>
  <c r="J471" i="6" s="1"/>
  <c r="P470" i="6"/>
  <c r="I470" i="6"/>
  <c r="J470" i="6" s="1"/>
  <c r="P469" i="6"/>
  <c r="J469" i="6"/>
  <c r="I469" i="6"/>
  <c r="P468" i="6"/>
  <c r="I468" i="6"/>
  <c r="J468" i="6" s="1"/>
  <c r="P467" i="6"/>
  <c r="I467" i="6"/>
  <c r="J467" i="6" s="1"/>
  <c r="P466" i="6"/>
  <c r="I466" i="6"/>
  <c r="J466" i="6" s="1"/>
  <c r="P465" i="6"/>
  <c r="I465" i="6"/>
  <c r="J465" i="6" s="1"/>
  <c r="P464" i="6"/>
  <c r="I464" i="6"/>
  <c r="J464" i="6" s="1"/>
  <c r="P463" i="6"/>
  <c r="I463" i="6"/>
  <c r="J463" i="6" s="1"/>
  <c r="P462" i="6"/>
  <c r="I462" i="6"/>
  <c r="J462" i="6" s="1"/>
  <c r="P461" i="6"/>
  <c r="I461" i="6"/>
  <c r="J461" i="6" s="1"/>
  <c r="P460" i="6"/>
  <c r="I460" i="6"/>
  <c r="J460" i="6" s="1"/>
  <c r="P459" i="6"/>
  <c r="I459" i="6"/>
  <c r="J459" i="6" s="1"/>
  <c r="P458" i="6"/>
  <c r="I458" i="6"/>
  <c r="J458" i="6" s="1"/>
  <c r="P457" i="6"/>
  <c r="I457" i="6"/>
  <c r="J457" i="6" s="1"/>
  <c r="P456" i="6"/>
  <c r="I456" i="6"/>
  <c r="J456" i="6" s="1"/>
  <c r="P455" i="6"/>
  <c r="I455" i="6"/>
  <c r="J455" i="6" s="1"/>
  <c r="P454" i="6"/>
  <c r="I454" i="6"/>
  <c r="J454" i="6" s="1"/>
  <c r="P453" i="6"/>
  <c r="I453" i="6"/>
  <c r="J453" i="6" s="1"/>
  <c r="P452" i="6"/>
  <c r="I452" i="6"/>
  <c r="J452" i="6" s="1"/>
  <c r="P451" i="6"/>
  <c r="I451" i="6"/>
  <c r="J451" i="6" s="1"/>
  <c r="P450" i="6"/>
  <c r="I450" i="6"/>
  <c r="J450" i="6" s="1"/>
  <c r="P449" i="6"/>
  <c r="I449" i="6"/>
  <c r="J449" i="6" s="1"/>
  <c r="P448" i="6"/>
  <c r="I448" i="6"/>
  <c r="J448" i="6" s="1"/>
  <c r="P447" i="6"/>
  <c r="I447" i="6"/>
  <c r="J447" i="6" s="1"/>
  <c r="P446" i="6"/>
  <c r="I446" i="6"/>
  <c r="J446" i="6" s="1"/>
  <c r="P445" i="6"/>
  <c r="I445" i="6"/>
  <c r="J445" i="6" s="1"/>
  <c r="P444" i="6"/>
  <c r="I444" i="6"/>
  <c r="J444" i="6" s="1"/>
  <c r="P443" i="6"/>
  <c r="J443" i="6"/>
  <c r="I443" i="6"/>
  <c r="P442" i="6"/>
  <c r="I442" i="6"/>
  <c r="J442" i="6" s="1"/>
  <c r="P441" i="6"/>
  <c r="I441" i="6"/>
  <c r="J441" i="6" s="1"/>
  <c r="P440" i="6"/>
  <c r="I440" i="6"/>
  <c r="J440" i="6" s="1"/>
  <c r="P439" i="6"/>
  <c r="I439" i="6"/>
  <c r="J439" i="6" s="1"/>
  <c r="P438" i="6"/>
  <c r="I438" i="6"/>
  <c r="J438" i="6" s="1"/>
  <c r="P437" i="6"/>
  <c r="I437" i="6"/>
  <c r="J437" i="6" s="1"/>
  <c r="P436" i="6"/>
  <c r="I436" i="6"/>
  <c r="J436" i="6" s="1"/>
  <c r="P435" i="6"/>
  <c r="I435" i="6"/>
  <c r="J435" i="6" s="1"/>
  <c r="P434" i="6"/>
  <c r="I434" i="6"/>
  <c r="J434" i="6" s="1"/>
  <c r="P433" i="6"/>
  <c r="I433" i="6"/>
  <c r="J433" i="6" s="1"/>
  <c r="P432" i="6"/>
  <c r="I432" i="6"/>
  <c r="J432" i="6" s="1"/>
  <c r="P431" i="6"/>
  <c r="I431" i="6"/>
  <c r="J431" i="6" s="1"/>
  <c r="P430" i="6"/>
  <c r="I430" i="6"/>
  <c r="J430" i="6" s="1"/>
  <c r="P429" i="6"/>
  <c r="I429" i="6"/>
  <c r="J429" i="6" s="1"/>
  <c r="P428" i="6"/>
  <c r="I428" i="6"/>
  <c r="J428" i="6" s="1"/>
  <c r="P427" i="6"/>
  <c r="I427" i="6"/>
  <c r="J427" i="6" s="1"/>
  <c r="P426" i="6"/>
  <c r="I426" i="6"/>
  <c r="J426" i="6" s="1"/>
  <c r="P425" i="6"/>
  <c r="J425" i="6"/>
  <c r="I425" i="6"/>
  <c r="P424" i="6"/>
  <c r="I424" i="6"/>
  <c r="J424" i="6" s="1"/>
  <c r="P423" i="6"/>
  <c r="I423" i="6"/>
  <c r="J423" i="6" s="1"/>
  <c r="P422" i="6"/>
  <c r="I422" i="6"/>
  <c r="J422" i="6" s="1"/>
  <c r="P421" i="6"/>
  <c r="I421" i="6"/>
  <c r="J421" i="6" s="1"/>
  <c r="P420" i="6"/>
  <c r="I420" i="6"/>
  <c r="J420" i="6" s="1"/>
  <c r="P419" i="6"/>
  <c r="I419" i="6"/>
  <c r="J419" i="6" s="1"/>
  <c r="P418" i="6"/>
  <c r="I418" i="6"/>
  <c r="J418" i="6" s="1"/>
  <c r="P417" i="6"/>
  <c r="I417" i="6"/>
  <c r="J417" i="6" s="1"/>
  <c r="P416" i="6"/>
  <c r="I416" i="6"/>
  <c r="J416" i="6" s="1"/>
  <c r="P415" i="6"/>
  <c r="I415" i="6"/>
  <c r="J415" i="6" s="1"/>
  <c r="P414" i="6"/>
  <c r="I414" i="6"/>
  <c r="J414" i="6" s="1"/>
  <c r="P413" i="6"/>
  <c r="I413" i="6"/>
  <c r="J413" i="6" s="1"/>
  <c r="P412" i="6"/>
  <c r="I412" i="6"/>
  <c r="J412" i="6" s="1"/>
  <c r="P411" i="6"/>
  <c r="I411" i="6"/>
  <c r="J411" i="6" s="1"/>
  <c r="P410" i="6"/>
  <c r="I410" i="6"/>
  <c r="J410" i="6" s="1"/>
  <c r="P409" i="6"/>
  <c r="I409" i="6"/>
  <c r="J409" i="6" s="1"/>
  <c r="P408" i="6"/>
  <c r="I408" i="6"/>
  <c r="J408" i="6" s="1"/>
  <c r="P407" i="6"/>
  <c r="I407" i="6"/>
  <c r="J407" i="6" s="1"/>
  <c r="P406" i="6"/>
  <c r="I406" i="6"/>
  <c r="J406" i="6" s="1"/>
  <c r="P405" i="6"/>
  <c r="I405" i="6"/>
  <c r="J405" i="6" s="1"/>
  <c r="P404" i="6"/>
  <c r="I404" i="6"/>
  <c r="J404" i="6" s="1"/>
  <c r="P403" i="6"/>
  <c r="I403" i="6"/>
  <c r="J403" i="6" s="1"/>
  <c r="P402" i="6"/>
  <c r="I402" i="6"/>
  <c r="J402" i="6" s="1"/>
  <c r="P401" i="6"/>
  <c r="I401" i="6"/>
  <c r="J401" i="6" s="1"/>
  <c r="P400" i="6"/>
  <c r="I400" i="6"/>
  <c r="J400" i="6" s="1"/>
  <c r="P399" i="6"/>
  <c r="I399" i="6"/>
  <c r="J399" i="6" s="1"/>
  <c r="P398" i="6"/>
  <c r="I398" i="6"/>
  <c r="J398" i="6" s="1"/>
  <c r="P397" i="6"/>
  <c r="I397" i="6"/>
  <c r="J397" i="6" s="1"/>
  <c r="P396" i="6"/>
  <c r="I396" i="6"/>
  <c r="J396" i="6" s="1"/>
  <c r="P395" i="6"/>
  <c r="I395" i="6"/>
  <c r="J395" i="6" s="1"/>
  <c r="P394" i="6"/>
  <c r="I394" i="6"/>
  <c r="J394" i="6" s="1"/>
  <c r="P393" i="6"/>
  <c r="I393" i="6"/>
  <c r="J393" i="6" s="1"/>
  <c r="P392" i="6"/>
  <c r="I392" i="6"/>
  <c r="J392" i="6" s="1"/>
  <c r="P391" i="6"/>
  <c r="I391" i="6"/>
  <c r="J391" i="6" s="1"/>
  <c r="P390" i="6"/>
  <c r="I390" i="6"/>
  <c r="J390" i="6" s="1"/>
  <c r="P389" i="6"/>
  <c r="I389" i="6"/>
  <c r="J389" i="6" s="1"/>
  <c r="P388" i="6"/>
  <c r="I388" i="6"/>
  <c r="J388" i="6" s="1"/>
  <c r="P387" i="6"/>
  <c r="I387" i="6"/>
  <c r="J387" i="6" s="1"/>
  <c r="P386" i="6"/>
  <c r="I386" i="6"/>
  <c r="J386" i="6" s="1"/>
  <c r="P385" i="6"/>
  <c r="I385" i="6"/>
  <c r="J385" i="6" s="1"/>
  <c r="P384" i="6"/>
  <c r="I384" i="6"/>
  <c r="J384" i="6" s="1"/>
  <c r="P383" i="6"/>
  <c r="I383" i="6"/>
  <c r="J383" i="6" s="1"/>
  <c r="P382" i="6"/>
  <c r="I382" i="6"/>
  <c r="J382" i="6" s="1"/>
  <c r="P381" i="6"/>
  <c r="I381" i="6"/>
  <c r="J381" i="6" s="1"/>
  <c r="P380" i="6"/>
  <c r="I380" i="6"/>
  <c r="J380" i="6" s="1"/>
  <c r="P379" i="6"/>
  <c r="I379" i="6"/>
  <c r="J379" i="6" s="1"/>
  <c r="P378" i="6"/>
  <c r="I378" i="6"/>
  <c r="J378" i="6" s="1"/>
  <c r="P377" i="6"/>
  <c r="I377" i="6"/>
  <c r="J377" i="6" s="1"/>
  <c r="P376" i="6"/>
  <c r="I376" i="6"/>
  <c r="J376" i="6" s="1"/>
  <c r="P375" i="6"/>
  <c r="I375" i="6"/>
  <c r="J375" i="6" s="1"/>
  <c r="P374" i="6"/>
  <c r="I374" i="6"/>
  <c r="J374" i="6" s="1"/>
  <c r="P373" i="6"/>
  <c r="I373" i="6"/>
  <c r="J373" i="6" s="1"/>
  <c r="P372" i="6"/>
  <c r="I372" i="6"/>
  <c r="J372" i="6" s="1"/>
  <c r="P371" i="6"/>
  <c r="J371" i="6"/>
  <c r="I371" i="6"/>
  <c r="P370" i="6"/>
  <c r="I370" i="6"/>
  <c r="J370" i="6" s="1"/>
  <c r="P369" i="6"/>
  <c r="I369" i="6"/>
  <c r="J369" i="6" s="1"/>
  <c r="P368" i="6"/>
  <c r="I368" i="6"/>
  <c r="J368" i="6" s="1"/>
  <c r="P367" i="6"/>
  <c r="I367" i="6"/>
  <c r="J367" i="6" s="1"/>
  <c r="P366" i="6"/>
  <c r="I366" i="6"/>
  <c r="J366" i="6" s="1"/>
  <c r="P365" i="6"/>
  <c r="I365" i="6"/>
  <c r="J365" i="6" s="1"/>
  <c r="P364" i="6"/>
  <c r="I364" i="6"/>
  <c r="J364" i="6" s="1"/>
  <c r="P363" i="6"/>
  <c r="I363" i="6"/>
  <c r="J363" i="6" s="1"/>
  <c r="P362" i="6"/>
  <c r="I362" i="6"/>
  <c r="J362" i="6" s="1"/>
  <c r="P361" i="6"/>
  <c r="I361" i="6"/>
  <c r="J361" i="6" s="1"/>
  <c r="P360" i="6"/>
  <c r="I360" i="6"/>
  <c r="J360" i="6" s="1"/>
  <c r="P359" i="6"/>
  <c r="I359" i="6"/>
  <c r="J359" i="6" s="1"/>
  <c r="P358" i="6"/>
  <c r="I358" i="6"/>
  <c r="J358" i="6" s="1"/>
  <c r="P357" i="6"/>
  <c r="I357" i="6"/>
  <c r="J357" i="6" s="1"/>
  <c r="P356" i="6"/>
  <c r="I356" i="6"/>
  <c r="J356" i="6" s="1"/>
  <c r="P355" i="6"/>
  <c r="I355" i="6"/>
  <c r="J355" i="6" s="1"/>
  <c r="P354" i="6"/>
  <c r="I354" i="6"/>
  <c r="J354" i="6" s="1"/>
  <c r="P353" i="6"/>
  <c r="I353" i="6"/>
  <c r="J353" i="6" s="1"/>
  <c r="P352" i="6"/>
  <c r="I352" i="6"/>
  <c r="J352" i="6" s="1"/>
  <c r="P351" i="6"/>
  <c r="I351" i="6"/>
  <c r="J351" i="6" s="1"/>
  <c r="P350" i="6"/>
  <c r="I350" i="6"/>
  <c r="J350" i="6" s="1"/>
  <c r="P349" i="6"/>
  <c r="I349" i="6"/>
  <c r="J349" i="6" s="1"/>
  <c r="P348" i="6"/>
  <c r="I348" i="6"/>
  <c r="J348" i="6" s="1"/>
  <c r="P347" i="6"/>
  <c r="I347" i="6"/>
  <c r="J347" i="6" s="1"/>
  <c r="P346" i="6"/>
  <c r="I346" i="6"/>
  <c r="J346" i="6" s="1"/>
  <c r="P345" i="6"/>
  <c r="I345" i="6"/>
  <c r="J345" i="6" s="1"/>
  <c r="P344" i="6"/>
  <c r="I344" i="6"/>
  <c r="J344" i="6" s="1"/>
  <c r="P343" i="6"/>
  <c r="I343" i="6"/>
  <c r="J343" i="6" s="1"/>
  <c r="P342" i="6"/>
  <c r="I342" i="6"/>
  <c r="J342" i="6" s="1"/>
  <c r="P341" i="6"/>
  <c r="J341" i="6"/>
  <c r="I341" i="6"/>
  <c r="P340" i="6"/>
  <c r="I340" i="6"/>
  <c r="J340" i="6" s="1"/>
  <c r="P339" i="6"/>
  <c r="I339" i="6"/>
  <c r="J339" i="6" s="1"/>
  <c r="P338" i="6"/>
  <c r="I338" i="6"/>
  <c r="J338" i="6" s="1"/>
  <c r="P337" i="6"/>
  <c r="I337" i="6"/>
  <c r="J337" i="6" s="1"/>
  <c r="P336" i="6"/>
  <c r="I336" i="6"/>
  <c r="J336" i="6" s="1"/>
  <c r="P335" i="6"/>
  <c r="I335" i="6"/>
  <c r="J335" i="6" s="1"/>
  <c r="P334" i="6"/>
  <c r="I334" i="6"/>
  <c r="J334" i="6" s="1"/>
  <c r="P333" i="6"/>
  <c r="I333" i="6"/>
  <c r="J333" i="6" s="1"/>
  <c r="P332" i="6"/>
  <c r="I332" i="6"/>
  <c r="J332" i="6" s="1"/>
  <c r="P331" i="6"/>
  <c r="I331" i="6"/>
  <c r="J331" i="6" s="1"/>
  <c r="P330" i="6"/>
  <c r="I330" i="6"/>
  <c r="J330" i="6" s="1"/>
  <c r="P329" i="6"/>
  <c r="I329" i="6"/>
  <c r="J329" i="6" s="1"/>
  <c r="P328" i="6"/>
  <c r="I328" i="6"/>
  <c r="J328" i="6" s="1"/>
  <c r="P327" i="6"/>
  <c r="I327" i="6"/>
  <c r="J327" i="6" s="1"/>
  <c r="P326" i="6"/>
  <c r="I326" i="6"/>
  <c r="J326" i="6" s="1"/>
  <c r="P325" i="6"/>
  <c r="I325" i="6"/>
  <c r="J325" i="6" s="1"/>
  <c r="P324" i="6"/>
  <c r="I324" i="6"/>
  <c r="J324" i="6" s="1"/>
  <c r="P323" i="6"/>
  <c r="I323" i="6"/>
  <c r="J323" i="6" s="1"/>
  <c r="P322" i="6"/>
  <c r="I322" i="6"/>
  <c r="J322" i="6" s="1"/>
  <c r="P321" i="6"/>
  <c r="I321" i="6"/>
  <c r="J321" i="6" s="1"/>
  <c r="P320" i="6"/>
  <c r="I320" i="6"/>
  <c r="J320" i="6" s="1"/>
  <c r="P319" i="6"/>
  <c r="I319" i="6"/>
  <c r="J319" i="6" s="1"/>
  <c r="P318" i="6"/>
  <c r="I318" i="6"/>
  <c r="J318" i="6" s="1"/>
  <c r="P317" i="6"/>
  <c r="I317" i="6"/>
  <c r="J317" i="6" s="1"/>
  <c r="P316" i="6"/>
  <c r="I316" i="6"/>
  <c r="J316" i="6" s="1"/>
  <c r="P315" i="6"/>
  <c r="I315" i="6"/>
  <c r="J315" i="6" s="1"/>
  <c r="P314" i="6"/>
  <c r="I314" i="6"/>
  <c r="J314" i="6" s="1"/>
  <c r="P313" i="6"/>
  <c r="I313" i="6"/>
  <c r="J313" i="6" s="1"/>
  <c r="P312" i="6"/>
  <c r="I312" i="6"/>
  <c r="J312" i="6" s="1"/>
  <c r="P311" i="6"/>
  <c r="I311" i="6"/>
  <c r="J311" i="6" s="1"/>
  <c r="P310" i="6"/>
  <c r="I310" i="6"/>
  <c r="J310" i="6" s="1"/>
  <c r="P309" i="6"/>
  <c r="I309" i="6"/>
  <c r="J309" i="6" s="1"/>
  <c r="P308" i="6"/>
  <c r="I308" i="6"/>
  <c r="J308" i="6" s="1"/>
  <c r="P307" i="6"/>
  <c r="I307" i="6"/>
  <c r="J307" i="6" s="1"/>
  <c r="P306" i="6"/>
  <c r="I306" i="6"/>
  <c r="J306" i="6" s="1"/>
  <c r="P305" i="6"/>
  <c r="I305" i="6"/>
  <c r="J305" i="6" s="1"/>
  <c r="P304" i="6"/>
  <c r="I304" i="6"/>
  <c r="J304" i="6" s="1"/>
  <c r="P303" i="6"/>
  <c r="I303" i="6"/>
  <c r="J303" i="6" s="1"/>
  <c r="P302" i="6"/>
  <c r="I302" i="6"/>
  <c r="J302" i="6" s="1"/>
  <c r="P301" i="6"/>
  <c r="I301" i="6"/>
  <c r="J301" i="6" s="1"/>
  <c r="P300" i="6"/>
  <c r="I300" i="6"/>
  <c r="J300" i="6" s="1"/>
  <c r="P299" i="6"/>
  <c r="I299" i="6"/>
  <c r="J299" i="6" s="1"/>
  <c r="P298" i="6"/>
  <c r="I298" i="6"/>
  <c r="J298" i="6" s="1"/>
  <c r="P297" i="6"/>
  <c r="I297" i="6"/>
  <c r="J297" i="6" s="1"/>
  <c r="P296" i="6"/>
  <c r="I296" i="6"/>
  <c r="J296" i="6" s="1"/>
  <c r="P295" i="6"/>
  <c r="I295" i="6"/>
  <c r="J295" i="6" s="1"/>
  <c r="P294" i="6"/>
  <c r="I294" i="6"/>
  <c r="J294" i="6" s="1"/>
  <c r="P293" i="6"/>
  <c r="J293" i="6"/>
  <c r="I293" i="6"/>
  <c r="P292" i="6"/>
  <c r="I292" i="6"/>
  <c r="J292" i="6" s="1"/>
  <c r="P291" i="6"/>
  <c r="I291" i="6"/>
  <c r="J291" i="6" s="1"/>
  <c r="P290" i="6"/>
  <c r="I290" i="6"/>
  <c r="J290" i="6" s="1"/>
  <c r="P289" i="6"/>
  <c r="I289" i="6"/>
  <c r="J289" i="6" s="1"/>
  <c r="P288" i="6"/>
  <c r="I288" i="6"/>
  <c r="J288" i="6" s="1"/>
  <c r="P287" i="6"/>
  <c r="I287" i="6"/>
  <c r="J287" i="6" s="1"/>
  <c r="P286" i="6"/>
  <c r="I286" i="6"/>
  <c r="J286" i="6" s="1"/>
  <c r="P285" i="6"/>
  <c r="I285" i="6"/>
  <c r="J285" i="6" s="1"/>
  <c r="P284" i="6"/>
  <c r="I284" i="6"/>
  <c r="J284" i="6" s="1"/>
  <c r="P283" i="6"/>
  <c r="I283" i="6"/>
  <c r="J283" i="6" s="1"/>
  <c r="P282" i="6"/>
  <c r="I282" i="6"/>
  <c r="J282" i="6" s="1"/>
  <c r="P281" i="6"/>
  <c r="I281" i="6"/>
  <c r="J281" i="6" s="1"/>
  <c r="P280" i="6"/>
  <c r="I280" i="6"/>
  <c r="J280" i="6" s="1"/>
  <c r="P279" i="6"/>
  <c r="I279" i="6"/>
  <c r="J279" i="6" s="1"/>
  <c r="P278" i="6"/>
  <c r="I278" i="6"/>
  <c r="J278" i="6" s="1"/>
  <c r="P277" i="6"/>
  <c r="I277" i="6"/>
  <c r="J277" i="6" s="1"/>
  <c r="P276" i="6"/>
  <c r="I276" i="6"/>
  <c r="J276" i="6" s="1"/>
  <c r="P275" i="6"/>
  <c r="J275" i="6"/>
  <c r="I275" i="6"/>
  <c r="P274" i="6"/>
  <c r="I274" i="6"/>
  <c r="J274" i="6" s="1"/>
  <c r="P273" i="6"/>
  <c r="I273" i="6"/>
  <c r="J273" i="6" s="1"/>
  <c r="P272" i="6"/>
  <c r="I272" i="6"/>
  <c r="J272" i="6" s="1"/>
  <c r="P271" i="6"/>
  <c r="I271" i="6"/>
  <c r="J271" i="6" s="1"/>
  <c r="P270" i="6"/>
  <c r="I270" i="6"/>
  <c r="J270" i="6" s="1"/>
  <c r="P269" i="6"/>
  <c r="I269" i="6"/>
  <c r="J269" i="6" s="1"/>
  <c r="P268" i="6"/>
  <c r="I268" i="6"/>
  <c r="J268" i="6" s="1"/>
  <c r="P267" i="6"/>
  <c r="I267" i="6"/>
  <c r="J267" i="6" s="1"/>
  <c r="P266" i="6"/>
  <c r="I266" i="6"/>
  <c r="J266" i="6" s="1"/>
  <c r="P265" i="6"/>
  <c r="I265" i="6"/>
  <c r="J265" i="6" s="1"/>
  <c r="P264" i="6"/>
  <c r="I264" i="6"/>
  <c r="J264" i="6" s="1"/>
  <c r="P263" i="6"/>
  <c r="I263" i="6"/>
  <c r="J263" i="6" s="1"/>
  <c r="P262" i="6"/>
  <c r="I262" i="6"/>
  <c r="J262" i="6" s="1"/>
  <c r="P261" i="6"/>
  <c r="I261" i="6"/>
  <c r="J261" i="6" s="1"/>
  <c r="P260" i="6"/>
  <c r="I260" i="6"/>
  <c r="J260" i="6" s="1"/>
  <c r="P259" i="6"/>
  <c r="I259" i="6"/>
  <c r="J259" i="6" s="1"/>
  <c r="P258" i="6"/>
  <c r="I258" i="6"/>
  <c r="J258" i="6" s="1"/>
  <c r="P257" i="6"/>
  <c r="I257" i="6"/>
  <c r="J257" i="6" s="1"/>
  <c r="P256" i="6"/>
  <c r="I256" i="6"/>
  <c r="J256" i="6" s="1"/>
  <c r="P255" i="6"/>
  <c r="I255" i="6"/>
  <c r="J255" i="6" s="1"/>
  <c r="P254" i="6"/>
  <c r="I254" i="6"/>
  <c r="J254" i="6" s="1"/>
  <c r="P253" i="6"/>
  <c r="I253" i="6"/>
  <c r="J253" i="6" s="1"/>
  <c r="P252" i="6"/>
  <c r="I252" i="6"/>
  <c r="J252" i="6" s="1"/>
  <c r="P251" i="6"/>
  <c r="I251" i="6"/>
  <c r="J251" i="6" s="1"/>
  <c r="P250" i="6"/>
  <c r="I250" i="6"/>
  <c r="J250" i="6" s="1"/>
  <c r="P249" i="6"/>
  <c r="I249" i="6"/>
  <c r="J249" i="6" s="1"/>
  <c r="P248" i="6"/>
  <c r="I248" i="6"/>
  <c r="J248" i="6" s="1"/>
  <c r="P247" i="6"/>
  <c r="I247" i="6"/>
  <c r="J247" i="6" s="1"/>
  <c r="P246" i="6"/>
  <c r="I246" i="6"/>
  <c r="J246" i="6" s="1"/>
  <c r="P245" i="6"/>
  <c r="I245" i="6"/>
  <c r="J245" i="6" s="1"/>
  <c r="P244" i="6"/>
  <c r="I244" i="6"/>
  <c r="J244" i="6" s="1"/>
  <c r="P243" i="6"/>
  <c r="I243" i="6"/>
  <c r="J243" i="6" s="1"/>
  <c r="P242" i="6"/>
  <c r="I242" i="6"/>
  <c r="J242" i="6" s="1"/>
  <c r="P241" i="6"/>
  <c r="I241" i="6"/>
  <c r="J241" i="6" s="1"/>
  <c r="P240" i="6"/>
  <c r="I240" i="6"/>
  <c r="J240" i="6" s="1"/>
  <c r="P239" i="6"/>
  <c r="I239" i="6"/>
  <c r="J239" i="6" s="1"/>
  <c r="P238" i="6"/>
  <c r="I238" i="6"/>
  <c r="J238" i="6" s="1"/>
  <c r="P237" i="6"/>
  <c r="I237" i="6"/>
  <c r="J237" i="6" s="1"/>
  <c r="P236" i="6"/>
  <c r="I236" i="6"/>
  <c r="J236" i="6" s="1"/>
  <c r="P235" i="6"/>
  <c r="I235" i="6"/>
  <c r="J235" i="6" s="1"/>
  <c r="P234" i="6"/>
  <c r="I234" i="6"/>
  <c r="J234" i="6" s="1"/>
  <c r="P233" i="6"/>
  <c r="I233" i="6"/>
  <c r="J233" i="6" s="1"/>
  <c r="P232" i="6"/>
  <c r="I232" i="6"/>
  <c r="J232" i="6" s="1"/>
  <c r="P231" i="6"/>
  <c r="I231" i="6"/>
  <c r="J231" i="6" s="1"/>
  <c r="P230" i="6"/>
  <c r="I230" i="6"/>
  <c r="J230" i="6" s="1"/>
  <c r="P229" i="6"/>
  <c r="I229" i="6"/>
  <c r="J229" i="6" s="1"/>
  <c r="P228" i="6"/>
  <c r="I228" i="6"/>
  <c r="J228" i="6" s="1"/>
  <c r="P227" i="6"/>
  <c r="J227" i="6"/>
  <c r="I227" i="6"/>
  <c r="P226" i="6"/>
  <c r="I226" i="6"/>
  <c r="J226" i="6" s="1"/>
  <c r="P225" i="6"/>
  <c r="I225" i="6"/>
  <c r="J225" i="6" s="1"/>
  <c r="P224" i="6"/>
  <c r="I224" i="6"/>
  <c r="J224" i="6" s="1"/>
  <c r="P223" i="6"/>
  <c r="I223" i="6"/>
  <c r="J223" i="6" s="1"/>
  <c r="P222" i="6"/>
  <c r="I222" i="6"/>
  <c r="J222" i="6" s="1"/>
  <c r="P221" i="6"/>
  <c r="I221" i="6"/>
  <c r="J221" i="6" s="1"/>
  <c r="P220" i="6"/>
  <c r="I220" i="6"/>
  <c r="J220" i="6" s="1"/>
  <c r="P219" i="6"/>
  <c r="I219" i="6"/>
  <c r="J219" i="6" s="1"/>
  <c r="P218" i="6"/>
  <c r="I218" i="6"/>
  <c r="J218" i="6" s="1"/>
  <c r="P217" i="6"/>
  <c r="I217" i="6"/>
  <c r="J217" i="6" s="1"/>
  <c r="P216" i="6"/>
  <c r="I216" i="6"/>
  <c r="J216" i="6" s="1"/>
  <c r="P215" i="6"/>
  <c r="I215" i="6"/>
  <c r="J215" i="6" s="1"/>
  <c r="P214" i="6"/>
  <c r="I214" i="6"/>
  <c r="J214" i="6" s="1"/>
  <c r="P213" i="6"/>
  <c r="I213" i="6"/>
  <c r="J213" i="6" s="1"/>
  <c r="P212" i="6"/>
  <c r="I212" i="6"/>
  <c r="J212" i="6" s="1"/>
  <c r="P211" i="6"/>
  <c r="I211" i="6"/>
  <c r="J211" i="6" s="1"/>
  <c r="P210" i="6"/>
  <c r="I210" i="6"/>
  <c r="J210" i="6" s="1"/>
  <c r="P209" i="6"/>
  <c r="I209" i="6"/>
  <c r="J209" i="6" s="1"/>
  <c r="P208" i="6"/>
  <c r="I208" i="6"/>
  <c r="J208" i="6" s="1"/>
  <c r="P207" i="6"/>
  <c r="I207" i="6"/>
  <c r="J207" i="6" s="1"/>
  <c r="P206" i="6"/>
  <c r="I206" i="6"/>
  <c r="J206" i="6" s="1"/>
  <c r="P205" i="6"/>
  <c r="I205" i="6"/>
  <c r="J205" i="6" s="1"/>
  <c r="P204" i="6"/>
  <c r="I204" i="6"/>
  <c r="J204" i="6" s="1"/>
  <c r="P203" i="6"/>
  <c r="I203" i="6"/>
  <c r="J203" i="6" s="1"/>
  <c r="P202" i="6"/>
  <c r="I202" i="6"/>
  <c r="J202" i="6" s="1"/>
  <c r="P201" i="6"/>
  <c r="I201" i="6"/>
  <c r="J201" i="6" s="1"/>
  <c r="P200" i="6"/>
  <c r="I200" i="6"/>
  <c r="J200" i="6" s="1"/>
  <c r="P199" i="6"/>
  <c r="I199" i="6"/>
  <c r="J199" i="6" s="1"/>
  <c r="P198" i="6"/>
  <c r="I198" i="6"/>
  <c r="J198" i="6" s="1"/>
  <c r="P197" i="6"/>
  <c r="I197" i="6"/>
  <c r="J197" i="6" s="1"/>
  <c r="P196" i="6"/>
  <c r="I196" i="6"/>
  <c r="J196" i="6" s="1"/>
  <c r="P195" i="6"/>
  <c r="I195" i="6"/>
  <c r="J195" i="6" s="1"/>
  <c r="P194" i="6"/>
  <c r="I194" i="6"/>
  <c r="J194" i="6" s="1"/>
  <c r="P193" i="6"/>
  <c r="I193" i="6"/>
  <c r="J193" i="6" s="1"/>
  <c r="P192" i="6"/>
  <c r="I192" i="6"/>
  <c r="J192" i="6" s="1"/>
  <c r="P191" i="6"/>
  <c r="I191" i="6"/>
  <c r="J191" i="6" s="1"/>
  <c r="P190" i="6"/>
  <c r="I190" i="6"/>
  <c r="J190" i="6" s="1"/>
  <c r="P189" i="6"/>
  <c r="I189" i="6"/>
  <c r="J189" i="6" s="1"/>
  <c r="P188" i="6"/>
  <c r="I188" i="6"/>
  <c r="J188" i="6" s="1"/>
  <c r="P187" i="6"/>
  <c r="I187" i="6"/>
  <c r="J187" i="6" s="1"/>
  <c r="P186" i="6"/>
  <c r="I186" i="6"/>
  <c r="J186" i="6" s="1"/>
  <c r="P185" i="6"/>
  <c r="I185" i="6"/>
  <c r="J185" i="6" s="1"/>
  <c r="P184" i="6"/>
  <c r="I184" i="6"/>
  <c r="J184" i="6" s="1"/>
  <c r="P183" i="6"/>
  <c r="I183" i="6"/>
  <c r="J183" i="6" s="1"/>
  <c r="P182" i="6"/>
  <c r="I182" i="6"/>
  <c r="J182" i="6" s="1"/>
  <c r="P181" i="6"/>
  <c r="J181" i="6"/>
  <c r="I181" i="6"/>
  <c r="P180" i="6"/>
  <c r="I180" i="6"/>
  <c r="J180" i="6" s="1"/>
  <c r="P179" i="6"/>
  <c r="I179" i="6"/>
  <c r="J179" i="6" s="1"/>
  <c r="P178" i="6"/>
  <c r="I178" i="6"/>
  <c r="J178" i="6" s="1"/>
  <c r="P177" i="6"/>
  <c r="I177" i="6"/>
  <c r="J177" i="6" s="1"/>
  <c r="P176" i="6"/>
  <c r="I176" i="6"/>
  <c r="J176" i="6" s="1"/>
  <c r="P175" i="6"/>
  <c r="I175" i="6"/>
  <c r="J175" i="6" s="1"/>
  <c r="P174" i="6"/>
  <c r="I174" i="6"/>
  <c r="J174" i="6" s="1"/>
  <c r="P173" i="6"/>
  <c r="I173" i="6"/>
  <c r="J173" i="6" s="1"/>
  <c r="P172" i="6"/>
  <c r="I172" i="6"/>
  <c r="J172" i="6" s="1"/>
  <c r="P171" i="6"/>
  <c r="I171" i="6"/>
  <c r="J171" i="6" s="1"/>
  <c r="P170" i="6"/>
  <c r="I170" i="6"/>
  <c r="J170" i="6" s="1"/>
  <c r="P169" i="6"/>
  <c r="I169" i="6"/>
  <c r="J169" i="6" s="1"/>
  <c r="P168" i="6"/>
  <c r="I168" i="6"/>
  <c r="J168" i="6" s="1"/>
  <c r="P167" i="6"/>
  <c r="I167" i="6"/>
  <c r="J167" i="6" s="1"/>
  <c r="P166" i="6"/>
  <c r="I166" i="6"/>
  <c r="J166" i="6" s="1"/>
  <c r="P165" i="6"/>
  <c r="I165" i="6"/>
  <c r="J165" i="6" s="1"/>
  <c r="P164" i="6"/>
  <c r="I164" i="6"/>
  <c r="J164" i="6" s="1"/>
  <c r="P163" i="6"/>
  <c r="I163" i="6"/>
  <c r="J163" i="6" s="1"/>
  <c r="P162" i="6"/>
  <c r="I162" i="6"/>
  <c r="J162" i="6" s="1"/>
  <c r="P161" i="6"/>
  <c r="I161" i="6"/>
  <c r="J161" i="6" s="1"/>
  <c r="P160" i="6"/>
  <c r="I160" i="6"/>
  <c r="J160" i="6" s="1"/>
  <c r="P159" i="6"/>
  <c r="I159" i="6"/>
  <c r="J159" i="6" s="1"/>
  <c r="P158" i="6"/>
  <c r="I158" i="6"/>
  <c r="J158" i="6" s="1"/>
  <c r="P157" i="6"/>
  <c r="I157" i="6"/>
  <c r="J157" i="6" s="1"/>
  <c r="P156" i="6"/>
  <c r="I156" i="6"/>
  <c r="J156" i="6" s="1"/>
  <c r="P155" i="6"/>
  <c r="J155" i="6"/>
  <c r="I155" i="6"/>
  <c r="P154" i="6"/>
  <c r="I154" i="6"/>
  <c r="J154" i="6" s="1"/>
  <c r="P153" i="6"/>
  <c r="I153" i="6"/>
  <c r="J153" i="6" s="1"/>
  <c r="P152" i="6"/>
  <c r="I152" i="6"/>
  <c r="J152" i="6" s="1"/>
  <c r="P151" i="6"/>
  <c r="I151" i="6"/>
  <c r="J151" i="6" s="1"/>
  <c r="P150" i="6"/>
  <c r="I150" i="6"/>
  <c r="J150" i="6" s="1"/>
  <c r="P149" i="6"/>
  <c r="I149" i="6"/>
  <c r="J149" i="6" s="1"/>
  <c r="P148" i="6"/>
  <c r="I148" i="6"/>
  <c r="J148" i="6" s="1"/>
  <c r="P147" i="6"/>
  <c r="I147" i="6"/>
  <c r="J147" i="6" s="1"/>
  <c r="P146" i="6"/>
  <c r="I146" i="6"/>
  <c r="J146" i="6" s="1"/>
  <c r="P145" i="6"/>
  <c r="I145" i="6"/>
  <c r="J145" i="6" s="1"/>
  <c r="P144" i="6"/>
  <c r="I144" i="6"/>
  <c r="J144" i="6" s="1"/>
  <c r="P143" i="6"/>
  <c r="I143" i="6"/>
  <c r="J143" i="6" s="1"/>
  <c r="P142" i="6"/>
  <c r="I142" i="6"/>
  <c r="J142" i="6" s="1"/>
  <c r="P141" i="6"/>
  <c r="I141" i="6"/>
  <c r="J141" i="6" s="1"/>
  <c r="P140" i="6"/>
  <c r="I140" i="6"/>
  <c r="J140" i="6" s="1"/>
  <c r="P139" i="6"/>
  <c r="I139" i="6"/>
  <c r="J139" i="6" s="1"/>
  <c r="P138" i="6"/>
  <c r="I138" i="6"/>
  <c r="J138" i="6" s="1"/>
  <c r="P137" i="6"/>
  <c r="I137" i="6"/>
  <c r="J137" i="6" s="1"/>
  <c r="P136" i="6"/>
  <c r="I136" i="6"/>
  <c r="J136" i="6" s="1"/>
  <c r="P135" i="6"/>
  <c r="I135" i="6"/>
  <c r="J135" i="6" s="1"/>
  <c r="P134" i="6"/>
  <c r="I134" i="6"/>
  <c r="J134" i="6" s="1"/>
  <c r="P133" i="6"/>
  <c r="I133" i="6"/>
  <c r="J133" i="6" s="1"/>
  <c r="P132" i="6"/>
  <c r="J132" i="6"/>
  <c r="I132" i="6"/>
  <c r="P131" i="6"/>
  <c r="I131" i="6"/>
  <c r="J131" i="6" s="1"/>
  <c r="P130" i="6"/>
  <c r="I130" i="6"/>
  <c r="J130" i="6" s="1"/>
  <c r="P129" i="6"/>
  <c r="I129" i="6"/>
  <c r="J129" i="6" s="1"/>
  <c r="P128" i="6"/>
  <c r="I128" i="6"/>
  <c r="J128" i="6" s="1"/>
  <c r="P127" i="6"/>
  <c r="I127" i="6"/>
  <c r="J127" i="6" s="1"/>
  <c r="P126" i="6"/>
  <c r="I126" i="6"/>
  <c r="J126" i="6" s="1"/>
  <c r="P125" i="6"/>
  <c r="I125" i="6"/>
  <c r="J125" i="6" s="1"/>
  <c r="P124" i="6"/>
  <c r="I124" i="6"/>
  <c r="J124" i="6" s="1"/>
  <c r="P123" i="6"/>
  <c r="I123" i="6"/>
  <c r="J123" i="6" s="1"/>
  <c r="P122" i="6"/>
  <c r="I122" i="6"/>
  <c r="J122" i="6" s="1"/>
  <c r="P121" i="6"/>
  <c r="I121" i="6"/>
  <c r="J121" i="6" s="1"/>
  <c r="P120" i="6"/>
  <c r="I120" i="6"/>
  <c r="J120" i="6" s="1"/>
  <c r="P119" i="6"/>
  <c r="I119" i="6"/>
  <c r="J119" i="6" s="1"/>
  <c r="P118" i="6"/>
  <c r="I118" i="6"/>
  <c r="J118" i="6" s="1"/>
  <c r="P117" i="6"/>
  <c r="I117" i="6"/>
  <c r="J117" i="6" s="1"/>
  <c r="P116" i="6"/>
  <c r="I116" i="6"/>
  <c r="J116" i="6" s="1"/>
  <c r="P115" i="6"/>
  <c r="I115" i="6"/>
  <c r="J115" i="6" s="1"/>
  <c r="P114" i="6"/>
  <c r="I114" i="6"/>
  <c r="J114" i="6" s="1"/>
  <c r="P113" i="6"/>
  <c r="I113" i="6"/>
  <c r="J113" i="6" s="1"/>
  <c r="P112" i="6"/>
  <c r="I112" i="6"/>
  <c r="J112" i="6" s="1"/>
  <c r="P111" i="6"/>
  <c r="I111" i="6"/>
  <c r="J111" i="6" s="1"/>
  <c r="P110" i="6"/>
  <c r="I110" i="6"/>
  <c r="J110" i="6" s="1"/>
  <c r="P109" i="6"/>
  <c r="I109" i="6"/>
  <c r="J109" i="6" s="1"/>
  <c r="P108" i="6"/>
  <c r="J108" i="6"/>
  <c r="I108" i="6"/>
  <c r="P107" i="6"/>
  <c r="I107" i="6"/>
  <c r="J107" i="6" s="1"/>
  <c r="P106" i="6"/>
  <c r="I106" i="6"/>
  <c r="J106" i="6" s="1"/>
  <c r="P105" i="6"/>
  <c r="I105" i="6"/>
  <c r="J105" i="6" s="1"/>
  <c r="P104" i="6"/>
  <c r="I104" i="6"/>
  <c r="J104" i="6" s="1"/>
  <c r="P103" i="6"/>
  <c r="I103" i="6"/>
  <c r="J103" i="6" s="1"/>
  <c r="P102" i="6"/>
  <c r="I102" i="6"/>
  <c r="J102" i="6" s="1"/>
  <c r="P101" i="6"/>
  <c r="I101" i="6"/>
  <c r="J101" i="6" s="1"/>
  <c r="P100" i="6"/>
  <c r="I100" i="6"/>
  <c r="J100" i="6" s="1"/>
  <c r="P99" i="6"/>
  <c r="I99" i="6"/>
  <c r="J99" i="6" s="1"/>
  <c r="P98" i="6"/>
  <c r="I98" i="6"/>
  <c r="J98" i="6" s="1"/>
  <c r="P97" i="6"/>
  <c r="I97" i="6"/>
  <c r="J97" i="6" s="1"/>
  <c r="P96" i="6"/>
  <c r="I96" i="6"/>
  <c r="J96" i="6" s="1"/>
  <c r="P95" i="6"/>
  <c r="I95" i="6"/>
  <c r="J95" i="6" s="1"/>
  <c r="P94" i="6"/>
  <c r="I94" i="6"/>
  <c r="J94" i="6" s="1"/>
  <c r="P93" i="6"/>
  <c r="I93" i="6"/>
  <c r="J93" i="6" s="1"/>
  <c r="P92" i="6"/>
  <c r="I92" i="6"/>
  <c r="J92" i="6" s="1"/>
  <c r="P91" i="6"/>
  <c r="I91" i="6"/>
  <c r="J91" i="6" s="1"/>
  <c r="P90" i="6"/>
  <c r="I90" i="6"/>
  <c r="J90" i="6" s="1"/>
  <c r="P89" i="6"/>
  <c r="I89" i="6"/>
  <c r="J89" i="6" s="1"/>
  <c r="P88" i="6"/>
  <c r="I88" i="6"/>
  <c r="J88" i="6" s="1"/>
  <c r="P87" i="6"/>
  <c r="I87" i="6"/>
  <c r="J87" i="6" s="1"/>
  <c r="P86" i="6"/>
  <c r="I86" i="6"/>
  <c r="J86" i="6" s="1"/>
  <c r="P85" i="6"/>
  <c r="I85" i="6"/>
  <c r="J85" i="6" s="1"/>
  <c r="P84" i="6"/>
  <c r="I84" i="6"/>
  <c r="J84" i="6" s="1"/>
  <c r="P83" i="6"/>
  <c r="I83" i="6"/>
  <c r="J83" i="6" s="1"/>
  <c r="P82" i="6"/>
  <c r="I82" i="6"/>
  <c r="J82" i="6" s="1"/>
  <c r="P81" i="6"/>
  <c r="I81" i="6"/>
  <c r="J81" i="6" s="1"/>
  <c r="P80" i="6"/>
  <c r="I80" i="6"/>
  <c r="J80" i="6" s="1"/>
  <c r="P79" i="6"/>
  <c r="I79" i="6"/>
  <c r="J79" i="6" s="1"/>
  <c r="P78" i="6"/>
  <c r="I78" i="6"/>
  <c r="J78" i="6" s="1"/>
  <c r="P77" i="6"/>
  <c r="I77" i="6"/>
  <c r="J77" i="6" s="1"/>
  <c r="P76" i="6"/>
  <c r="I76" i="6"/>
  <c r="J76" i="6" s="1"/>
  <c r="P75" i="6"/>
  <c r="I75" i="6"/>
  <c r="J75" i="6" s="1"/>
  <c r="P74" i="6"/>
  <c r="I74" i="6"/>
  <c r="J74" i="6" s="1"/>
  <c r="P73" i="6"/>
  <c r="I73" i="6"/>
  <c r="J73" i="6" s="1"/>
  <c r="P72" i="6"/>
  <c r="I72" i="6"/>
  <c r="J72" i="6" s="1"/>
  <c r="P71" i="6"/>
  <c r="I71" i="6"/>
  <c r="J71" i="6" s="1"/>
  <c r="P70" i="6"/>
  <c r="I70" i="6"/>
  <c r="J70" i="6" s="1"/>
  <c r="P69" i="6"/>
  <c r="I69" i="6"/>
  <c r="J69" i="6" s="1"/>
  <c r="P68" i="6"/>
  <c r="I68" i="6"/>
  <c r="J68" i="6" s="1"/>
  <c r="P67" i="6"/>
  <c r="I67" i="6"/>
  <c r="J67" i="6" s="1"/>
  <c r="P66" i="6"/>
  <c r="J66" i="6"/>
  <c r="I66" i="6"/>
  <c r="P65" i="6"/>
  <c r="I65" i="6"/>
  <c r="J65" i="6" s="1"/>
  <c r="P64" i="6"/>
  <c r="I64" i="6"/>
  <c r="J64" i="6" s="1"/>
  <c r="P63" i="6"/>
  <c r="I63" i="6"/>
  <c r="J63" i="6" s="1"/>
  <c r="P62" i="6"/>
  <c r="I62" i="6"/>
  <c r="J62" i="6" s="1"/>
  <c r="P61" i="6"/>
  <c r="I61" i="6"/>
  <c r="J61" i="6" s="1"/>
  <c r="P60" i="6"/>
  <c r="I60" i="6"/>
  <c r="J60" i="6" s="1"/>
  <c r="P59" i="6"/>
  <c r="I59" i="6"/>
  <c r="J59" i="6" s="1"/>
  <c r="P58" i="6"/>
  <c r="I58" i="6"/>
  <c r="J58" i="6" s="1"/>
  <c r="P57" i="6"/>
  <c r="I57" i="6"/>
  <c r="J57" i="6" s="1"/>
  <c r="P56" i="6"/>
  <c r="I56" i="6"/>
  <c r="J56" i="6" s="1"/>
  <c r="P55" i="6"/>
  <c r="I55" i="6"/>
  <c r="J55" i="6" s="1"/>
  <c r="P54" i="6"/>
  <c r="I54" i="6"/>
  <c r="J54" i="6" s="1"/>
  <c r="P53" i="6"/>
  <c r="I53" i="6"/>
  <c r="J53" i="6" s="1"/>
  <c r="P52" i="6"/>
  <c r="I52" i="6"/>
  <c r="J52" i="6" s="1"/>
  <c r="P51" i="6"/>
  <c r="I51" i="6"/>
  <c r="J51" i="6" s="1"/>
  <c r="P50" i="6"/>
  <c r="I50" i="6"/>
  <c r="J50" i="6" s="1"/>
  <c r="P49" i="6"/>
  <c r="I49" i="6"/>
  <c r="J49" i="6" s="1"/>
  <c r="P48" i="6"/>
  <c r="I48" i="6"/>
  <c r="J48" i="6" s="1"/>
  <c r="P47" i="6"/>
  <c r="I47" i="6"/>
  <c r="J47" i="6" s="1"/>
  <c r="P46" i="6"/>
  <c r="I46" i="6"/>
  <c r="J46" i="6" s="1"/>
  <c r="P45" i="6"/>
  <c r="I45" i="6"/>
  <c r="J45" i="6" s="1"/>
  <c r="P44" i="6"/>
  <c r="I44" i="6"/>
  <c r="J44" i="6" s="1"/>
  <c r="P43" i="6"/>
  <c r="I43" i="6"/>
  <c r="J43" i="6" s="1"/>
  <c r="P42" i="6"/>
  <c r="J42" i="6"/>
  <c r="I42" i="6"/>
  <c r="P41" i="6"/>
  <c r="I41" i="6"/>
  <c r="J41" i="6" s="1"/>
  <c r="P40" i="6"/>
  <c r="I40" i="6"/>
  <c r="J40" i="6" s="1"/>
  <c r="P39" i="6"/>
  <c r="I39" i="6"/>
  <c r="J39" i="6" s="1"/>
  <c r="P38" i="6"/>
  <c r="I38" i="6"/>
  <c r="J38" i="6" s="1"/>
  <c r="P37" i="6"/>
  <c r="I37" i="6"/>
  <c r="J37" i="6" s="1"/>
  <c r="P36" i="6"/>
  <c r="I36" i="6"/>
  <c r="J36" i="6" s="1"/>
  <c r="P35" i="6"/>
  <c r="I35" i="6"/>
  <c r="J35" i="6" s="1"/>
  <c r="P34" i="6"/>
  <c r="I34" i="6"/>
  <c r="J34" i="6" s="1"/>
  <c r="P33" i="6"/>
  <c r="I33" i="6"/>
  <c r="J33" i="6" s="1"/>
  <c r="P32" i="6"/>
  <c r="J32" i="6"/>
  <c r="I32" i="6"/>
  <c r="P31" i="6"/>
  <c r="I31" i="6"/>
  <c r="J31" i="6" s="1"/>
  <c r="P30" i="6"/>
  <c r="I30" i="6"/>
  <c r="J30" i="6" s="1"/>
  <c r="P29" i="6"/>
  <c r="I29" i="6"/>
  <c r="J29" i="6" s="1"/>
  <c r="P28" i="6"/>
  <c r="I28" i="6"/>
  <c r="J28" i="6" s="1"/>
  <c r="P27" i="6"/>
  <c r="I27" i="6"/>
  <c r="J27" i="6" s="1"/>
  <c r="P26" i="6"/>
  <c r="I26" i="6"/>
  <c r="J26" i="6" s="1"/>
  <c r="P25" i="6"/>
  <c r="I25" i="6"/>
  <c r="J25" i="6" s="1"/>
  <c r="P24" i="6"/>
  <c r="I24" i="6"/>
  <c r="J24" i="6" s="1"/>
  <c r="P23" i="6"/>
  <c r="I23" i="6"/>
  <c r="J23" i="6" s="1"/>
  <c r="P22" i="6"/>
  <c r="I22" i="6"/>
  <c r="J22" i="6" s="1"/>
  <c r="P21" i="6"/>
  <c r="I21" i="6"/>
  <c r="J21" i="6" s="1"/>
  <c r="P20" i="6"/>
  <c r="I20" i="6"/>
  <c r="J20" i="6" s="1"/>
  <c r="P19" i="6"/>
  <c r="I19" i="6"/>
  <c r="J19" i="6" s="1"/>
  <c r="P18" i="6"/>
  <c r="I18" i="6"/>
  <c r="J18" i="6" s="1"/>
  <c r="P17" i="6"/>
  <c r="I17" i="6"/>
  <c r="J17" i="6" s="1"/>
  <c r="P16" i="6"/>
  <c r="I16" i="6"/>
  <c r="J16" i="6" s="1"/>
  <c r="P15" i="6"/>
  <c r="I15" i="6"/>
  <c r="J15" i="6" s="1"/>
  <c r="P14" i="6"/>
  <c r="I14" i="6"/>
  <c r="J14" i="6" s="1"/>
  <c r="P13" i="6"/>
  <c r="I13" i="6"/>
  <c r="J13" i="6" s="1"/>
  <c r="P12" i="6"/>
  <c r="J12" i="6"/>
  <c r="I12" i="6"/>
  <c r="P11" i="6"/>
  <c r="I11" i="6"/>
  <c r="J11" i="6" s="1"/>
  <c r="P10" i="6"/>
  <c r="I10" i="6"/>
  <c r="J10" i="6" s="1"/>
  <c r="P9" i="6"/>
  <c r="I9" i="6"/>
  <c r="J9" i="6" s="1"/>
  <c r="J4" i="6"/>
  <c r="I4" i="6"/>
  <c r="P4" i="6" s="1"/>
  <c r="F4" i="6"/>
  <c r="J3" i="6"/>
  <c r="I3" i="6"/>
  <c r="P3" i="6" s="1"/>
  <c r="F3" i="6"/>
  <c r="J2" i="6"/>
  <c r="I2" i="6"/>
  <c r="P2" i="6" s="1"/>
  <c r="F2" i="6"/>
  <c r="P1" i="6"/>
  <c r="J1" i="6"/>
  <c r="I1" i="6"/>
  <c r="F1" i="6"/>
  <c r="AE15" i="2"/>
  <c r="Q111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9" i="4"/>
  <c r="F2" i="4"/>
  <c r="F3" i="4"/>
  <c r="F4" i="4"/>
  <c r="F1" i="4"/>
  <c r="AE10" i="2"/>
  <c r="AE11" i="2"/>
  <c r="AE12" i="2"/>
  <c r="AE13" i="2"/>
  <c r="AE14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9" i="2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9" i="3"/>
  <c r="F2" i="3"/>
  <c r="F3" i="3"/>
  <c r="F4" i="3"/>
  <c r="F1" i="3"/>
  <c r="F2" i="2"/>
  <c r="K7" i="5" s="1"/>
  <c r="F3" i="2"/>
  <c r="F4" i="2"/>
  <c r="U7" i="5" s="1"/>
  <c r="F1" i="2"/>
  <c r="P7" i="5" l="1"/>
  <c r="F7" i="5"/>
  <c r="B397" i="3"/>
  <c r="B757" i="3"/>
  <c r="B325" i="3"/>
  <c r="B685" i="3"/>
  <c r="B253" i="3"/>
  <c r="B613" i="3"/>
  <c r="B181" i="3"/>
  <c r="B541" i="3"/>
  <c r="B469" i="3"/>
  <c r="B709" i="3"/>
  <c r="B637" i="3"/>
  <c r="B565" i="3"/>
  <c r="B493" i="3"/>
  <c r="B421" i="3"/>
  <c r="B349" i="3"/>
  <c r="B277" i="3"/>
  <c r="B205" i="3"/>
  <c r="B697" i="3"/>
  <c r="B625" i="3"/>
  <c r="B553" i="3"/>
  <c r="B481" i="3"/>
  <c r="B409" i="3"/>
  <c r="B337" i="3"/>
  <c r="B265" i="3"/>
  <c r="B193" i="3"/>
  <c r="B745" i="3"/>
  <c r="B673" i="3"/>
  <c r="B601" i="3"/>
  <c r="B529" i="3"/>
  <c r="B457" i="3"/>
  <c r="B385" i="3"/>
  <c r="B313" i="3"/>
  <c r="B241" i="3"/>
  <c r="B169" i="3"/>
  <c r="B109" i="5"/>
  <c r="B733" i="3"/>
  <c r="B661" i="3"/>
  <c r="B589" i="3"/>
  <c r="B517" i="3"/>
  <c r="B445" i="3"/>
  <c r="B373" i="3"/>
  <c r="B301" i="3"/>
  <c r="B229" i="3"/>
  <c r="B141" i="3"/>
  <c r="B37" i="5"/>
  <c r="B721" i="3"/>
  <c r="B649" i="3"/>
  <c r="B577" i="3"/>
  <c r="B505" i="3"/>
  <c r="B433" i="3"/>
  <c r="B361" i="3"/>
  <c r="B289" i="3"/>
  <c r="B217" i="3"/>
  <c r="B69" i="3"/>
  <c r="B755" i="3"/>
  <c r="B743" i="3"/>
  <c r="B731" i="3"/>
  <c r="B719" i="3"/>
  <c r="B707" i="3"/>
  <c r="B695" i="3"/>
  <c r="B683" i="3"/>
  <c r="B671" i="3"/>
  <c r="B659" i="3"/>
  <c r="B647" i="3"/>
  <c r="B635" i="3"/>
  <c r="B623" i="3"/>
  <c r="B611" i="3"/>
  <c r="B599" i="3"/>
  <c r="B587" i="3"/>
  <c r="B575" i="3"/>
  <c r="B563" i="3"/>
  <c r="B551" i="3"/>
  <c r="B539" i="3"/>
  <c r="B527" i="3"/>
  <c r="B515" i="3"/>
  <c r="B503" i="3"/>
  <c r="B491" i="3"/>
  <c r="B479" i="3"/>
  <c r="B467" i="3"/>
  <c r="B455" i="3"/>
  <c r="B443" i="3"/>
  <c r="B431" i="3"/>
  <c r="B419" i="3"/>
  <c r="B407" i="3"/>
  <c r="B395" i="3"/>
  <c r="B383" i="3"/>
  <c r="B371" i="3"/>
  <c r="B359" i="3"/>
  <c r="B347" i="3"/>
  <c r="B335" i="3"/>
  <c r="B323" i="3"/>
  <c r="B311" i="3"/>
  <c r="B299" i="3"/>
  <c r="B287" i="3"/>
  <c r="B275" i="3"/>
  <c r="B263" i="3"/>
  <c r="B251" i="3"/>
  <c r="B239" i="3"/>
  <c r="B227" i="3"/>
  <c r="B215" i="3"/>
  <c r="B203" i="3"/>
  <c r="B191" i="3"/>
  <c r="B179" i="3"/>
  <c r="B167" i="3"/>
  <c r="B129" i="3"/>
  <c r="B57" i="3"/>
  <c r="B97" i="5"/>
  <c r="B25" i="5"/>
  <c r="D615" i="10"/>
  <c r="D615" i="13"/>
  <c r="B753" i="3"/>
  <c r="B741" i="3"/>
  <c r="B729" i="3"/>
  <c r="B717" i="3"/>
  <c r="B705" i="3"/>
  <c r="B693" i="3"/>
  <c r="B681" i="3"/>
  <c r="B669" i="3"/>
  <c r="B657" i="3"/>
  <c r="B645" i="3"/>
  <c r="B633" i="3"/>
  <c r="B621" i="3"/>
  <c r="B609" i="3"/>
  <c r="B597" i="3"/>
  <c r="B585" i="3"/>
  <c r="B573" i="3"/>
  <c r="B561" i="3"/>
  <c r="B549" i="3"/>
  <c r="B537" i="3"/>
  <c r="B525" i="3"/>
  <c r="B513" i="3"/>
  <c r="B501" i="3"/>
  <c r="B489" i="3"/>
  <c r="B477" i="3"/>
  <c r="B465" i="3"/>
  <c r="B453" i="3"/>
  <c r="B441" i="3"/>
  <c r="B429" i="3"/>
  <c r="B417" i="3"/>
  <c r="B405" i="3"/>
  <c r="B393" i="3"/>
  <c r="B381" i="3"/>
  <c r="B369" i="3"/>
  <c r="B357" i="3"/>
  <c r="B345" i="3"/>
  <c r="B333" i="3"/>
  <c r="B321" i="3"/>
  <c r="B309" i="3"/>
  <c r="B297" i="3"/>
  <c r="B285" i="3"/>
  <c r="B273" i="3"/>
  <c r="B261" i="3"/>
  <c r="B249" i="3"/>
  <c r="B237" i="3"/>
  <c r="B225" i="3"/>
  <c r="B213" i="3"/>
  <c r="B201" i="3"/>
  <c r="B189" i="3"/>
  <c r="B177" i="3"/>
  <c r="B165" i="3"/>
  <c r="B117" i="3"/>
  <c r="B45" i="3"/>
  <c r="B157" i="5"/>
  <c r="B85" i="5"/>
  <c r="B751" i="3"/>
  <c r="B739" i="3"/>
  <c r="B727" i="3"/>
  <c r="B715" i="3"/>
  <c r="B703" i="3"/>
  <c r="B691" i="3"/>
  <c r="B679" i="3"/>
  <c r="B667" i="3"/>
  <c r="B655" i="3"/>
  <c r="B643" i="3"/>
  <c r="B631" i="3"/>
  <c r="B619" i="3"/>
  <c r="B607" i="3"/>
  <c r="B595" i="3"/>
  <c r="B583" i="3"/>
  <c r="B571" i="3"/>
  <c r="B559" i="3"/>
  <c r="B547" i="3"/>
  <c r="B535" i="3"/>
  <c r="B523" i="3"/>
  <c r="B511" i="3"/>
  <c r="B499" i="3"/>
  <c r="B487" i="3"/>
  <c r="B475" i="3"/>
  <c r="B463" i="3"/>
  <c r="B451" i="3"/>
  <c r="B439" i="3"/>
  <c r="B427" i="3"/>
  <c r="B415" i="3"/>
  <c r="B403" i="3"/>
  <c r="B391" i="3"/>
  <c r="B379" i="3"/>
  <c r="B367" i="3"/>
  <c r="B355" i="3"/>
  <c r="B343" i="3"/>
  <c r="B331" i="3"/>
  <c r="B319" i="3"/>
  <c r="B307" i="3"/>
  <c r="B295" i="3"/>
  <c r="B283" i="3"/>
  <c r="B271" i="3"/>
  <c r="B259" i="3"/>
  <c r="B247" i="3"/>
  <c r="B235" i="3"/>
  <c r="B223" i="3"/>
  <c r="B211" i="3"/>
  <c r="B199" i="3"/>
  <c r="B187" i="3"/>
  <c r="B175" i="3"/>
  <c r="B163" i="3"/>
  <c r="B105" i="3"/>
  <c r="B33" i="3"/>
  <c r="B145" i="5"/>
  <c r="B73" i="5"/>
  <c r="B9" i="13"/>
  <c r="B9" i="8"/>
  <c r="B9" i="6"/>
  <c r="B9" i="5"/>
  <c r="B9" i="12"/>
  <c r="B9" i="10"/>
  <c r="B159" i="5"/>
  <c r="B159" i="3"/>
  <c r="B155" i="5"/>
  <c r="B155" i="3"/>
  <c r="B151" i="3"/>
  <c r="B151" i="5"/>
  <c r="B149" i="3"/>
  <c r="B149" i="5"/>
  <c r="B147" i="5"/>
  <c r="B147" i="3"/>
  <c r="B143" i="5"/>
  <c r="B143" i="3"/>
  <c r="B139" i="3"/>
  <c r="B139" i="5"/>
  <c r="B137" i="3"/>
  <c r="B137" i="5"/>
  <c r="B135" i="5"/>
  <c r="B135" i="3"/>
  <c r="B131" i="5"/>
  <c r="B131" i="3"/>
  <c r="B127" i="3"/>
  <c r="B127" i="5"/>
  <c r="B125" i="3"/>
  <c r="B125" i="5"/>
  <c r="B123" i="5"/>
  <c r="B123" i="3"/>
  <c r="B119" i="5"/>
  <c r="B119" i="3"/>
  <c r="B115" i="3"/>
  <c r="B115" i="5"/>
  <c r="B113" i="3"/>
  <c r="B113" i="5"/>
  <c r="B111" i="5"/>
  <c r="B111" i="3"/>
  <c r="B107" i="5"/>
  <c r="B107" i="3"/>
  <c r="B103" i="3"/>
  <c r="B103" i="5"/>
  <c r="B101" i="3"/>
  <c r="B101" i="5"/>
  <c r="B99" i="5"/>
  <c r="B99" i="3"/>
  <c r="B95" i="5"/>
  <c r="B95" i="3"/>
  <c r="B91" i="3"/>
  <c r="B91" i="5"/>
  <c r="B89" i="3"/>
  <c r="B89" i="5"/>
  <c r="B87" i="5"/>
  <c r="B87" i="3"/>
  <c r="B83" i="5"/>
  <c r="B83" i="3"/>
  <c r="B79" i="3"/>
  <c r="B79" i="5"/>
  <c r="B77" i="3"/>
  <c r="B77" i="5"/>
  <c r="B75" i="5"/>
  <c r="B75" i="3"/>
  <c r="B71" i="5"/>
  <c r="B71" i="3"/>
  <c r="B67" i="3"/>
  <c r="B67" i="5"/>
  <c r="B65" i="3"/>
  <c r="B65" i="5"/>
  <c r="B63" i="5"/>
  <c r="B63" i="3"/>
  <c r="B59" i="5"/>
  <c r="B59" i="3"/>
  <c r="B55" i="3"/>
  <c r="B55" i="5"/>
  <c r="B53" i="3"/>
  <c r="B53" i="5"/>
  <c r="B51" i="5"/>
  <c r="B51" i="3"/>
  <c r="B47" i="5"/>
  <c r="B47" i="3"/>
  <c r="B43" i="3"/>
  <c r="B43" i="5"/>
  <c r="B41" i="3"/>
  <c r="B41" i="5"/>
  <c r="B39" i="5"/>
  <c r="B39" i="3"/>
  <c r="B35" i="5"/>
  <c r="B35" i="3"/>
  <c r="B31" i="3"/>
  <c r="B31" i="5"/>
  <c r="B29" i="3"/>
  <c r="B29" i="5"/>
  <c r="B27" i="5"/>
  <c r="B27" i="3"/>
  <c r="B23" i="5"/>
  <c r="B23" i="3"/>
  <c r="B749" i="3"/>
  <c r="B737" i="3"/>
  <c r="B725" i="3"/>
  <c r="B713" i="3"/>
  <c r="B701" i="3"/>
  <c r="B689" i="3"/>
  <c r="B677" i="3"/>
  <c r="B665" i="3"/>
  <c r="B653" i="3"/>
  <c r="B641" i="3"/>
  <c r="B629" i="3"/>
  <c r="B617" i="3"/>
  <c r="B605" i="3"/>
  <c r="B593" i="3"/>
  <c r="B581" i="3"/>
  <c r="B569" i="3"/>
  <c r="B557" i="3"/>
  <c r="B545" i="3"/>
  <c r="B533" i="3"/>
  <c r="B521" i="3"/>
  <c r="B509" i="3"/>
  <c r="B497" i="3"/>
  <c r="B485" i="3"/>
  <c r="B473" i="3"/>
  <c r="B461" i="3"/>
  <c r="B449" i="3"/>
  <c r="B437" i="3"/>
  <c r="B425" i="3"/>
  <c r="B413" i="3"/>
  <c r="B401" i="3"/>
  <c r="B389" i="3"/>
  <c r="B377" i="3"/>
  <c r="B365" i="3"/>
  <c r="B353" i="3"/>
  <c r="B341" i="3"/>
  <c r="B329" i="3"/>
  <c r="B317" i="3"/>
  <c r="B305" i="3"/>
  <c r="B293" i="3"/>
  <c r="B281" i="3"/>
  <c r="B269" i="3"/>
  <c r="B257" i="3"/>
  <c r="B245" i="3"/>
  <c r="B233" i="3"/>
  <c r="B221" i="3"/>
  <c r="B209" i="3"/>
  <c r="B197" i="3"/>
  <c r="B185" i="3"/>
  <c r="B173" i="3"/>
  <c r="B161" i="3"/>
  <c r="B93" i="3"/>
  <c r="B133" i="5"/>
  <c r="B61" i="5"/>
  <c r="B9" i="3"/>
  <c r="B747" i="3"/>
  <c r="B735" i="3"/>
  <c r="B723" i="3"/>
  <c r="B711" i="3"/>
  <c r="B699" i="3"/>
  <c r="B687" i="3"/>
  <c r="B675" i="3"/>
  <c r="B663" i="3"/>
  <c r="B651" i="3"/>
  <c r="B639" i="3"/>
  <c r="B627" i="3"/>
  <c r="B615" i="3"/>
  <c r="B603" i="3"/>
  <c r="B591" i="3"/>
  <c r="B579" i="3"/>
  <c r="B567" i="3"/>
  <c r="B555" i="3"/>
  <c r="B543" i="3"/>
  <c r="B531" i="3"/>
  <c r="B519" i="3"/>
  <c r="B507" i="3"/>
  <c r="B495" i="3"/>
  <c r="B483" i="3"/>
  <c r="B471" i="3"/>
  <c r="B459" i="3"/>
  <c r="B447" i="3"/>
  <c r="B435" i="3"/>
  <c r="B423" i="3"/>
  <c r="B411" i="3"/>
  <c r="B399" i="3"/>
  <c r="B387" i="3"/>
  <c r="B375" i="3"/>
  <c r="B363" i="3"/>
  <c r="B351" i="3"/>
  <c r="B339" i="3"/>
  <c r="B327" i="3"/>
  <c r="B315" i="3"/>
  <c r="B303" i="3"/>
  <c r="B291" i="3"/>
  <c r="B279" i="3"/>
  <c r="B267" i="3"/>
  <c r="B255" i="3"/>
  <c r="B243" i="3"/>
  <c r="B231" i="3"/>
  <c r="B219" i="3"/>
  <c r="B207" i="3"/>
  <c r="B195" i="3"/>
  <c r="B183" i="3"/>
  <c r="B171" i="3"/>
  <c r="B153" i="3"/>
  <c r="B81" i="3"/>
  <c r="B9" i="2"/>
  <c r="B121" i="5"/>
  <c r="B49" i="5"/>
  <c r="D758" i="2"/>
  <c r="D758" i="4"/>
  <c r="D758" i="6"/>
  <c r="D758" i="8"/>
  <c r="D758" i="7"/>
  <c r="D758" i="9"/>
  <c r="D758" i="10"/>
  <c r="D758" i="11"/>
  <c r="D758" i="12"/>
  <c r="D757" i="2"/>
  <c r="D757" i="4"/>
  <c r="D757" i="6"/>
  <c r="D757" i="7"/>
  <c r="D757" i="8"/>
  <c r="D757" i="9"/>
  <c r="D757" i="11"/>
  <c r="D757" i="10"/>
  <c r="D757" i="12"/>
  <c r="D757" i="13"/>
  <c r="D756" i="2"/>
  <c r="D756" i="4"/>
  <c r="D756" i="6"/>
  <c r="D756" i="8"/>
  <c r="D756" i="9"/>
  <c r="D756" i="7"/>
  <c r="D756" i="10"/>
  <c r="D756" i="11"/>
  <c r="D756" i="12"/>
  <c r="D755" i="2"/>
  <c r="D755" i="4"/>
  <c r="D755" i="6"/>
  <c r="D755" i="7"/>
  <c r="D755" i="8"/>
  <c r="D755" i="9"/>
  <c r="D755" i="11"/>
  <c r="D755" i="10"/>
  <c r="D755" i="12"/>
  <c r="D754" i="2"/>
  <c r="D754" i="4"/>
  <c r="D754" i="6"/>
  <c r="D754" i="8"/>
  <c r="D754" i="7"/>
  <c r="D754" i="9"/>
  <c r="D754" i="10"/>
  <c r="D754" i="11"/>
  <c r="D754" i="12"/>
  <c r="D753" i="2"/>
  <c r="D753" i="4"/>
  <c r="D753" i="6"/>
  <c r="D753" i="7"/>
  <c r="D753" i="8"/>
  <c r="D753" i="11"/>
  <c r="D753" i="9"/>
  <c r="D753" i="10"/>
  <c r="D753" i="12"/>
  <c r="D752" i="2"/>
  <c r="D752" i="4"/>
  <c r="D752" i="6"/>
  <c r="D752" i="8"/>
  <c r="D752" i="7"/>
  <c r="D752" i="9"/>
  <c r="D752" i="10"/>
  <c r="D752" i="11"/>
  <c r="D752" i="12"/>
  <c r="D751" i="2"/>
  <c r="D751" i="4"/>
  <c r="D751" i="6"/>
  <c r="D751" i="7"/>
  <c r="D751" i="8"/>
  <c r="D751" i="9"/>
  <c r="D751" i="11"/>
  <c r="D751" i="10"/>
  <c r="D751" i="13"/>
  <c r="D750" i="2"/>
  <c r="D750" i="4"/>
  <c r="D750" i="6"/>
  <c r="D750" i="8"/>
  <c r="D750" i="7"/>
  <c r="D750" i="9"/>
  <c r="D750" i="10"/>
  <c r="D750" i="11"/>
  <c r="D750" i="12"/>
  <c r="D749" i="2"/>
  <c r="D749" i="4"/>
  <c r="D749" i="6"/>
  <c r="D749" i="7"/>
  <c r="D749" i="8"/>
  <c r="D749" i="9"/>
  <c r="D749" i="11"/>
  <c r="D749" i="10"/>
  <c r="D748" i="2"/>
  <c r="D748" i="4"/>
  <c r="D748" i="6"/>
  <c r="D748" i="8"/>
  <c r="D748" i="9"/>
  <c r="D748" i="10"/>
  <c r="D748" i="7"/>
  <c r="D748" i="11"/>
  <c r="D748" i="12"/>
  <c r="D747" i="2"/>
  <c r="D747" i="4"/>
  <c r="D747" i="6"/>
  <c r="D747" i="7"/>
  <c r="D747" i="8"/>
  <c r="D747" i="11"/>
  <c r="D747" i="9"/>
  <c r="D747" i="10"/>
  <c r="D747" i="12"/>
  <c r="D746" i="2"/>
  <c r="D746" i="4"/>
  <c r="D746" i="6"/>
  <c r="D746" i="8"/>
  <c r="D746" i="7"/>
  <c r="D746" i="9"/>
  <c r="D746" i="10"/>
  <c r="D746" i="11"/>
  <c r="D746" i="12"/>
  <c r="D745" i="2"/>
  <c r="D745" i="4"/>
  <c r="D745" i="6"/>
  <c r="D745" i="7"/>
  <c r="D745" i="8"/>
  <c r="D745" i="9"/>
  <c r="D745" i="11"/>
  <c r="D745" i="10"/>
  <c r="D745" i="12"/>
  <c r="D745" i="13"/>
  <c r="D744" i="2"/>
  <c r="D744" i="4"/>
  <c r="D744" i="6"/>
  <c r="D744" i="8"/>
  <c r="D744" i="9"/>
  <c r="D744" i="7"/>
  <c r="D744" i="10"/>
  <c r="D744" i="11"/>
  <c r="D744" i="12"/>
  <c r="D743" i="2"/>
  <c r="D743" i="4"/>
  <c r="D743" i="6"/>
  <c r="D743" i="7"/>
  <c r="D743" i="8"/>
  <c r="D743" i="9"/>
  <c r="D743" i="11"/>
  <c r="D743" i="10"/>
  <c r="D743" i="12"/>
  <c r="D742" i="2"/>
  <c r="D742" i="4"/>
  <c r="D742" i="6"/>
  <c r="D742" i="8"/>
  <c r="D742" i="7"/>
  <c r="D742" i="9"/>
  <c r="D742" i="10"/>
  <c r="D742" i="11"/>
  <c r="D742" i="12"/>
  <c r="D741" i="2"/>
  <c r="D741" i="4"/>
  <c r="D741" i="6"/>
  <c r="D741" i="7"/>
  <c r="D741" i="8"/>
  <c r="D741" i="11"/>
  <c r="D741" i="10"/>
  <c r="D741" i="12"/>
  <c r="D740" i="2"/>
  <c r="D740" i="4"/>
  <c r="D740" i="6"/>
  <c r="D740" i="8"/>
  <c r="D740" i="7"/>
  <c r="D740" i="9"/>
  <c r="D740" i="10"/>
  <c r="D740" i="11"/>
  <c r="D740" i="12"/>
  <c r="D739" i="2"/>
  <c r="D739" i="4"/>
  <c r="D739" i="6"/>
  <c r="D739" i="7"/>
  <c r="D739" i="8"/>
  <c r="D739" i="9"/>
  <c r="D739" i="11"/>
  <c r="D739" i="10"/>
  <c r="D739" i="13"/>
  <c r="D738" i="2"/>
  <c r="D738" i="4"/>
  <c r="D738" i="6"/>
  <c r="D738" i="8"/>
  <c r="D738" i="7"/>
  <c r="D738" i="9"/>
  <c r="D738" i="10"/>
  <c r="D738" i="11"/>
  <c r="D738" i="12"/>
  <c r="D737" i="2"/>
  <c r="D737" i="4"/>
  <c r="D737" i="6"/>
  <c r="D737" i="7"/>
  <c r="D737" i="8"/>
  <c r="D737" i="9"/>
  <c r="D737" i="11"/>
  <c r="D737" i="10"/>
  <c r="D736" i="2"/>
  <c r="D736" i="4"/>
  <c r="D736" i="6"/>
  <c r="D736" i="8"/>
  <c r="D736" i="9"/>
  <c r="D736" i="7"/>
  <c r="D736" i="10"/>
  <c r="D736" i="11"/>
  <c r="D736" i="12"/>
  <c r="D735" i="2"/>
  <c r="D735" i="4"/>
  <c r="D735" i="6"/>
  <c r="D735" i="7"/>
  <c r="D735" i="8"/>
  <c r="D735" i="11"/>
  <c r="D735" i="9"/>
  <c r="D735" i="10"/>
  <c r="D735" i="12"/>
  <c r="D734" i="2"/>
  <c r="D734" i="4"/>
  <c r="D734" i="6"/>
  <c r="D734" i="8"/>
  <c r="D734" i="7"/>
  <c r="D734" i="9"/>
  <c r="D734" i="10"/>
  <c r="D734" i="11"/>
  <c r="D734" i="12"/>
  <c r="D733" i="2"/>
  <c r="D733" i="4"/>
  <c r="D733" i="6"/>
  <c r="D733" i="7"/>
  <c r="D733" i="8"/>
  <c r="D733" i="9"/>
  <c r="D733" i="11"/>
  <c r="D733" i="10"/>
  <c r="D733" i="12"/>
  <c r="D733" i="13"/>
  <c r="D732" i="2"/>
  <c r="D732" i="4"/>
  <c r="D732" i="6"/>
  <c r="D732" i="8"/>
  <c r="D732" i="9"/>
  <c r="D732" i="7"/>
  <c r="D732" i="10"/>
  <c r="D732" i="11"/>
  <c r="D732" i="12"/>
  <c r="D731" i="2"/>
  <c r="D731" i="4"/>
  <c r="D731" i="6"/>
  <c r="D731" i="7"/>
  <c r="D731" i="8"/>
  <c r="D731" i="9"/>
  <c r="D731" i="11"/>
  <c r="D731" i="10"/>
  <c r="D731" i="12"/>
  <c r="D730" i="2"/>
  <c r="D730" i="4"/>
  <c r="D730" i="6"/>
  <c r="D730" i="8"/>
  <c r="D730" i="7"/>
  <c r="D730" i="9"/>
  <c r="D730" i="10"/>
  <c r="D730" i="11"/>
  <c r="D730" i="12"/>
  <c r="D729" i="2"/>
  <c r="D729" i="4"/>
  <c r="D729" i="6"/>
  <c r="D729" i="7"/>
  <c r="D729" i="8"/>
  <c r="D729" i="11"/>
  <c r="D729" i="9"/>
  <c r="D729" i="10"/>
  <c r="D729" i="12"/>
  <c r="D728" i="2"/>
  <c r="D728" i="4"/>
  <c r="D728" i="6"/>
  <c r="D728" i="8"/>
  <c r="D728" i="7"/>
  <c r="D728" i="9"/>
  <c r="D728" i="10"/>
  <c r="D728" i="11"/>
  <c r="D728" i="12"/>
  <c r="D727" i="2"/>
  <c r="D727" i="4"/>
  <c r="D727" i="6"/>
  <c r="D727" i="7"/>
  <c r="D727" i="8"/>
  <c r="D727" i="9"/>
  <c r="D727" i="11"/>
  <c r="D727" i="10"/>
  <c r="D727" i="13"/>
  <c r="D726" i="2"/>
  <c r="D726" i="4"/>
  <c r="D726" i="6"/>
  <c r="D726" i="8"/>
  <c r="D726" i="7"/>
  <c r="D726" i="9"/>
  <c r="D726" i="10"/>
  <c r="D726" i="11"/>
  <c r="D726" i="12"/>
  <c r="D725" i="2"/>
  <c r="D725" i="4"/>
  <c r="D725" i="6"/>
  <c r="D725" i="7"/>
  <c r="D725" i="8"/>
  <c r="D725" i="9"/>
  <c r="D725" i="11"/>
  <c r="D725" i="10"/>
  <c r="D724" i="2"/>
  <c r="D724" i="4"/>
  <c r="D724" i="6"/>
  <c r="D724" i="8"/>
  <c r="D724" i="9"/>
  <c r="D724" i="10"/>
  <c r="D724" i="7"/>
  <c r="D724" i="11"/>
  <c r="D724" i="12"/>
  <c r="D723" i="2"/>
  <c r="D723" i="4"/>
  <c r="D723" i="6"/>
  <c r="D723" i="7"/>
  <c r="D723" i="8"/>
  <c r="D723" i="11"/>
  <c r="D723" i="9"/>
  <c r="D723" i="12"/>
  <c r="D722" i="2"/>
  <c r="D722" i="4"/>
  <c r="D722" i="6"/>
  <c r="D722" i="8"/>
  <c r="D722" i="7"/>
  <c r="D722" i="9"/>
  <c r="D722" i="10"/>
  <c r="D722" i="11"/>
  <c r="D722" i="12"/>
  <c r="D721" i="2"/>
  <c r="D721" i="4"/>
  <c r="D721" i="6"/>
  <c r="D721" i="7"/>
  <c r="D721" i="8"/>
  <c r="D721" i="9"/>
  <c r="D721" i="11"/>
  <c r="D721" i="10"/>
  <c r="D721" i="12"/>
  <c r="D721" i="13"/>
  <c r="D720" i="2"/>
  <c r="D720" i="4"/>
  <c r="D720" i="6"/>
  <c r="D720" i="8"/>
  <c r="D720" i="9"/>
  <c r="D720" i="7"/>
  <c r="D720" i="10"/>
  <c r="D720" i="11"/>
  <c r="D720" i="12"/>
  <c r="D719" i="2"/>
  <c r="D719" i="4"/>
  <c r="D719" i="6"/>
  <c r="D719" i="7"/>
  <c r="D719" i="8"/>
  <c r="D719" i="9"/>
  <c r="D719" i="11"/>
  <c r="D719" i="10"/>
  <c r="D719" i="12"/>
  <c r="D718" i="2"/>
  <c r="D718" i="4"/>
  <c r="D718" i="6"/>
  <c r="D718" i="8"/>
  <c r="D718" i="7"/>
  <c r="D718" i="9"/>
  <c r="D718" i="10"/>
  <c r="D718" i="11"/>
  <c r="D718" i="12"/>
  <c r="D717" i="2"/>
  <c r="D717" i="4"/>
  <c r="D717" i="6"/>
  <c r="D717" i="7"/>
  <c r="D717" i="8"/>
  <c r="D717" i="11"/>
  <c r="D717" i="9"/>
  <c r="D717" i="10"/>
  <c r="D717" i="12"/>
  <c r="D716" i="2"/>
  <c r="D716" i="4"/>
  <c r="D716" i="6"/>
  <c r="D716" i="8"/>
  <c r="D716" i="7"/>
  <c r="D716" i="9"/>
  <c r="D716" i="10"/>
  <c r="D716" i="11"/>
  <c r="D716" i="12"/>
  <c r="D715" i="2"/>
  <c r="D715" i="4"/>
  <c r="D715" i="6"/>
  <c r="D715" i="7"/>
  <c r="D715" i="8"/>
  <c r="D715" i="9"/>
  <c r="D715" i="11"/>
  <c r="D715" i="10"/>
  <c r="D715" i="13"/>
  <c r="D714" i="2"/>
  <c r="D714" i="4"/>
  <c r="D714" i="6"/>
  <c r="D714" i="8"/>
  <c r="D714" i="7"/>
  <c r="D714" i="9"/>
  <c r="D714" i="10"/>
  <c r="D714" i="11"/>
  <c r="D714" i="12"/>
  <c r="D713" i="2"/>
  <c r="D713" i="4"/>
  <c r="D713" i="6"/>
  <c r="D713" i="7"/>
  <c r="D713" i="8"/>
  <c r="D713" i="9"/>
  <c r="D713" i="11"/>
  <c r="D713" i="10"/>
  <c r="D712" i="2"/>
  <c r="D712" i="4"/>
  <c r="D712" i="6"/>
  <c r="D712" i="8"/>
  <c r="D712" i="9"/>
  <c r="D712" i="10"/>
  <c r="D712" i="7"/>
  <c r="D712" i="11"/>
  <c r="D712" i="12"/>
  <c r="D711" i="2"/>
  <c r="D711" i="4"/>
  <c r="D711" i="6"/>
  <c r="D711" i="7"/>
  <c r="D711" i="8"/>
  <c r="D711" i="11"/>
  <c r="D711" i="9"/>
  <c r="D711" i="10"/>
  <c r="D711" i="12"/>
  <c r="D710" i="2"/>
  <c r="D710" i="4"/>
  <c r="D710" i="6"/>
  <c r="D710" i="8"/>
  <c r="D710" i="7"/>
  <c r="D710" i="9"/>
  <c r="D710" i="10"/>
  <c r="D710" i="11"/>
  <c r="D710" i="12"/>
  <c r="D709" i="2"/>
  <c r="D709" i="4"/>
  <c r="D709" i="6"/>
  <c r="D709" i="7"/>
  <c r="D709" i="8"/>
  <c r="D709" i="9"/>
  <c r="D709" i="11"/>
  <c r="D709" i="10"/>
  <c r="D709" i="12"/>
  <c r="D709" i="13"/>
  <c r="D708" i="2"/>
  <c r="D708" i="4"/>
  <c r="D708" i="6"/>
  <c r="D708" i="8"/>
  <c r="D708" i="9"/>
  <c r="D708" i="7"/>
  <c r="D708" i="10"/>
  <c r="D708" i="11"/>
  <c r="D708" i="12"/>
  <c r="D707" i="2"/>
  <c r="D707" i="4"/>
  <c r="D707" i="6"/>
  <c r="D707" i="7"/>
  <c r="D707" i="8"/>
  <c r="D707" i="9"/>
  <c r="D707" i="11"/>
  <c r="D707" i="10"/>
  <c r="D707" i="12"/>
  <c r="D706" i="2"/>
  <c r="D706" i="4"/>
  <c r="D706" i="6"/>
  <c r="D706" i="8"/>
  <c r="D706" i="7"/>
  <c r="D706" i="9"/>
  <c r="D706" i="10"/>
  <c r="D706" i="11"/>
  <c r="D706" i="12"/>
  <c r="D705" i="2"/>
  <c r="D705" i="4"/>
  <c r="D705" i="6"/>
  <c r="D705" i="7"/>
  <c r="D705" i="8"/>
  <c r="D705" i="11"/>
  <c r="D705" i="9"/>
  <c r="D705" i="12"/>
  <c r="D704" i="2"/>
  <c r="D704" i="4"/>
  <c r="D704" i="6"/>
  <c r="D704" i="8"/>
  <c r="D704" i="7"/>
  <c r="D704" i="9"/>
  <c r="D704" i="10"/>
  <c r="D704" i="11"/>
  <c r="D704" i="12"/>
  <c r="D703" i="2"/>
  <c r="D703" i="4"/>
  <c r="D703" i="6"/>
  <c r="D703" i="7"/>
  <c r="D703" i="8"/>
  <c r="D703" i="9"/>
  <c r="D703" i="11"/>
  <c r="D703" i="10"/>
  <c r="D703" i="13"/>
  <c r="D702" i="2"/>
  <c r="D702" i="4"/>
  <c r="D702" i="6"/>
  <c r="D702" i="8"/>
  <c r="D702" i="7"/>
  <c r="D702" i="9"/>
  <c r="D702" i="10"/>
  <c r="D702" i="11"/>
  <c r="D702" i="12"/>
  <c r="D701" i="2"/>
  <c r="D701" i="4"/>
  <c r="D701" i="6"/>
  <c r="D701" i="7"/>
  <c r="D701" i="8"/>
  <c r="D701" i="9"/>
  <c r="D701" i="11"/>
  <c r="D701" i="10"/>
  <c r="D700" i="2"/>
  <c r="D700" i="4"/>
  <c r="D700" i="6"/>
  <c r="D700" i="8"/>
  <c r="D700" i="9"/>
  <c r="D700" i="7"/>
  <c r="D700" i="10"/>
  <c r="D700" i="11"/>
  <c r="D700" i="12"/>
  <c r="D699" i="2"/>
  <c r="D699" i="4"/>
  <c r="D699" i="6"/>
  <c r="D699" i="7"/>
  <c r="D699" i="8"/>
  <c r="D699" i="11"/>
  <c r="D699" i="9"/>
  <c r="D699" i="10"/>
  <c r="D699" i="12"/>
  <c r="D698" i="2"/>
  <c r="D698" i="4"/>
  <c r="D698" i="6"/>
  <c r="D698" i="8"/>
  <c r="D698" i="7"/>
  <c r="D698" i="9"/>
  <c r="D698" i="10"/>
  <c r="D698" i="11"/>
  <c r="D698" i="12"/>
  <c r="D697" i="2"/>
  <c r="D697" i="4"/>
  <c r="D697" i="6"/>
  <c r="D697" i="7"/>
  <c r="D697" i="8"/>
  <c r="D697" i="9"/>
  <c r="D697" i="11"/>
  <c r="D697" i="10"/>
  <c r="D697" i="12"/>
  <c r="D697" i="13"/>
  <c r="D696" i="4"/>
  <c r="D696" i="2"/>
  <c r="D696" i="6"/>
  <c r="D696" i="8"/>
  <c r="D696" i="9"/>
  <c r="D696" i="7"/>
  <c r="D696" i="10"/>
  <c r="D696" i="11"/>
  <c r="D696" i="12"/>
  <c r="D695" i="2"/>
  <c r="D695" i="4"/>
  <c r="D695" i="6"/>
  <c r="D695" i="7"/>
  <c r="D695" i="8"/>
  <c r="D695" i="9"/>
  <c r="D695" i="11"/>
  <c r="D695" i="10"/>
  <c r="D695" i="12"/>
  <c r="D694" i="2"/>
  <c r="D694" i="4"/>
  <c r="D694" i="6"/>
  <c r="D694" i="8"/>
  <c r="D694" i="7"/>
  <c r="D694" i="9"/>
  <c r="D694" i="10"/>
  <c r="D694" i="11"/>
  <c r="D694" i="12"/>
  <c r="D693" i="2"/>
  <c r="D693" i="4"/>
  <c r="D693" i="6"/>
  <c r="D693" i="7"/>
  <c r="D693" i="8"/>
  <c r="D693" i="11"/>
  <c r="D693" i="9"/>
  <c r="D693" i="12"/>
  <c r="D693" i="10"/>
  <c r="D692" i="2"/>
  <c r="D692" i="4"/>
  <c r="D692" i="6"/>
  <c r="D692" i="8"/>
  <c r="D692" i="7"/>
  <c r="D692" i="9"/>
  <c r="D692" i="10"/>
  <c r="D692" i="11"/>
  <c r="D692" i="12"/>
  <c r="D691" i="2"/>
  <c r="D691" i="4"/>
  <c r="D691" i="6"/>
  <c r="D691" i="7"/>
  <c r="D691" i="8"/>
  <c r="D691" i="9"/>
  <c r="D691" i="11"/>
  <c r="D691" i="10"/>
  <c r="D691" i="12"/>
  <c r="D691" i="13"/>
  <c r="D690" i="2"/>
  <c r="D690" i="4"/>
  <c r="D690" i="6"/>
  <c r="D690" i="8"/>
  <c r="D690" i="7"/>
  <c r="D690" i="9"/>
  <c r="D690" i="10"/>
  <c r="D690" i="11"/>
  <c r="D690" i="12"/>
  <c r="D689" i="2"/>
  <c r="D689" i="4"/>
  <c r="D689" i="6"/>
  <c r="D689" i="7"/>
  <c r="D689" i="8"/>
  <c r="D689" i="9"/>
  <c r="D689" i="11"/>
  <c r="D689" i="10"/>
  <c r="D689" i="12"/>
  <c r="D688" i="2"/>
  <c r="D688" i="4"/>
  <c r="D688" i="6"/>
  <c r="D688" i="8"/>
  <c r="D688" i="9"/>
  <c r="D688" i="10"/>
  <c r="D688" i="11"/>
  <c r="D688" i="7"/>
  <c r="D687" i="4"/>
  <c r="D687" i="2"/>
  <c r="D687" i="6"/>
  <c r="D687" i="7"/>
  <c r="D687" i="8"/>
  <c r="D687" i="11"/>
  <c r="D687" i="12"/>
  <c r="D687" i="10"/>
  <c r="D686" i="2"/>
  <c r="D686" i="4"/>
  <c r="D686" i="6"/>
  <c r="D686" i="8"/>
  <c r="D686" i="7"/>
  <c r="D686" i="9"/>
  <c r="D686" i="10"/>
  <c r="D686" i="11"/>
  <c r="D686" i="12"/>
  <c r="D685" i="2"/>
  <c r="D685" i="4"/>
  <c r="D685" i="6"/>
  <c r="D685" i="7"/>
  <c r="D685" i="8"/>
  <c r="D685" i="9"/>
  <c r="D685" i="11"/>
  <c r="D685" i="10"/>
  <c r="D685" i="12"/>
  <c r="D685" i="13"/>
  <c r="D684" i="2"/>
  <c r="D684" i="4"/>
  <c r="D684" i="6"/>
  <c r="D684" i="8"/>
  <c r="D684" i="9"/>
  <c r="D684" i="7"/>
  <c r="D684" i="10"/>
  <c r="D684" i="11"/>
  <c r="D684" i="12"/>
  <c r="D683" i="2"/>
  <c r="D683" i="4"/>
  <c r="D683" i="6"/>
  <c r="D683" i="7"/>
  <c r="D683" i="8"/>
  <c r="D683" i="9"/>
  <c r="D683" i="11"/>
  <c r="D683" i="10"/>
  <c r="D683" i="12"/>
  <c r="D682" i="2"/>
  <c r="D682" i="4"/>
  <c r="D682" i="6"/>
  <c r="D682" i="8"/>
  <c r="D682" i="7"/>
  <c r="D682" i="9"/>
  <c r="D682" i="10"/>
  <c r="D682" i="11"/>
  <c r="D682" i="12"/>
  <c r="D681" i="2"/>
  <c r="D681" i="4"/>
  <c r="D681" i="6"/>
  <c r="D681" i="7"/>
  <c r="D681" i="8"/>
  <c r="D681" i="11"/>
  <c r="D681" i="9"/>
  <c r="D681" i="12"/>
  <c r="D681" i="10"/>
  <c r="D680" i="2"/>
  <c r="D680" i="4"/>
  <c r="D680" i="6"/>
  <c r="D680" i="8"/>
  <c r="D680" i="7"/>
  <c r="D680" i="9"/>
  <c r="D680" i="10"/>
  <c r="D680" i="11"/>
  <c r="D680" i="12"/>
  <c r="D679" i="2"/>
  <c r="D679" i="4"/>
  <c r="D679" i="6"/>
  <c r="D679" i="7"/>
  <c r="D679" i="8"/>
  <c r="D679" i="9"/>
  <c r="D679" i="11"/>
  <c r="D679" i="10"/>
  <c r="D679" i="12"/>
  <c r="D679" i="13"/>
  <c r="D678" i="2"/>
  <c r="D678" i="4"/>
  <c r="D678" i="6"/>
  <c r="D678" i="8"/>
  <c r="D678" i="7"/>
  <c r="D678" i="9"/>
  <c r="D678" i="10"/>
  <c r="D678" i="11"/>
  <c r="D678" i="12"/>
  <c r="D677" i="2"/>
  <c r="D677" i="4"/>
  <c r="D677" i="6"/>
  <c r="D677" i="7"/>
  <c r="D677" i="8"/>
  <c r="D677" i="9"/>
  <c r="D677" i="11"/>
  <c r="D677" i="10"/>
  <c r="D677" i="12"/>
  <c r="D676" i="2"/>
  <c r="D676" i="4"/>
  <c r="D676" i="6"/>
  <c r="D676" i="8"/>
  <c r="D676" i="9"/>
  <c r="D676" i="10"/>
  <c r="D676" i="7"/>
  <c r="D676" i="11"/>
  <c r="D676" i="12"/>
  <c r="D675" i="2"/>
  <c r="D675" i="4"/>
  <c r="D675" i="6"/>
  <c r="D675" i="7"/>
  <c r="D675" i="8"/>
  <c r="D675" i="11"/>
  <c r="D675" i="9"/>
  <c r="D675" i="12"/>
  <c r="D675" i="10"/>
  <c r="D674" i="2"/>
  <c r="D674" i="4"/>
  <c r="D674" i="6"/>
  <c r="D674" i="8"/>
  <c r="D674" i="7"/>
  <c r="D674" i="9"/>
  <c r="D674" i="10"/>
  <c r="D674" i="11"/>
  <c r="D674" i="12"/>
  <c r="D673" i="2"/>
  <c r="D673" i="4"/>
  <c r="D673" i="6"/>
  <c r="D673" i="7"/>
  <c r="D673" i="8"/>
  <c r="D673" i="9"/>
  <c r="D673" i="11"/>
  <c r="D673" i="10"/>
  <c r="D673" i="12"/>
  <c r="D673" i="13"/>
  <c r="D672" i="2"/>
  <c r="D672" i="4"/>
  <c r="D672" i="6"/>
  <c r="D672" i="8"/>
  <c r="D672" i="9"/>
  <c r="D672" i="7"/>
  <c r="D672" i="10"/>
  <c r="D672" i="11"/>
  <c r="D672" i="12"/>
  <c r="D671" i="2"/>
  <c r="D671" i="4"/>
  <c r="D671" i="6"/>
  <c r="D671" i="7"/>
  <c r="D671" i="8"/>
  <c r="D671" i="9"/>
  <c r="D671" i="11"/>
  <c r="D671" i="10"/>
  <c r="D671" i="12"/>
  <c r="D670" i="2"/>
  <c r="D670" i="4"/>
  <c r="D670" i="6"/>
  <c r="D670" i="8"/>
  <c r="D670" i="7"/>
  <c r="D670" i="9"/>
  <c r="D670" i="10"/>
  <c r="D670" i="11"/>
  <c r="D669" i="4"/>
  <c r="D669" i="2"/>
  <c r="D669" i="6"/>
  <c r="D669" i="7"/>
  <c r="D669" i="8"/>
  <c r="D669" i="11"/>
  <c r="D669" i="12"/>
  <c r="D669" i="9"/>
  <c r="D669" i="10"/>
  <c r="D668" i="2"/>
  <c r="D668" i="4"/>
  <c r="D668" i="6"/>
  <c r="D668" i="8"/>
  <c r="D668" i="7"/>
  <c r="D668" i="9"/>
  <c r="D668" i="10"/>
  <c r="D668" i="11"/>
  <c r="D668" i="12"/>
  <c r="D667" i="2"/>
  <c r="D667" i="4"/>
  <c r="D667" i="6"/>
  <c r="D667" i="7"/>
  <c r="D667" i="8"/>
  <c r="D667" i="9"/>
  <c r="D667" i="11"/>
  <c r="D667" i="10"/>
  <c r="D667" i="12"/>
  <c r="D667" i="13"/>
  <c r="D666" i="2"/>
  <c r="D666" i="4"/>
  <c r="D666" i="8"/>
  <c r="D666" i="6"/>
  <c r="D666" i="7"/>
  <c r="D666" i="9"/>
  <c r="D666" i="10"/>
  <c r="D666" i="11"/>
  <c r="D666" i="12"/>
  <c r="D665" i="2"/>
  <c r="D665" i="4"/>
  <c r="D665" i="6"/>
  <c r="D665" i="7"/>
  <c r="D665" i="8"/>
  <c r="D665" i="9"/>
  <c r="D665" i="11"/>
  <c r="D665" i="10"/>
  <c r="D665" i="12"/>
  <c r="D664" i="2"/>
  <c r="D664" i="4"/>
  <c r="D664" i="6"/>
  <c r="D664" i="8"/>
  <c r="D664" i="9"/>
  <c r="D664" i="7"/>
  <c r="D664" i="10"/>
  <c r="D664" i="11"/>
  <c r="D664" i="12"/>
  <c r="D663" i="2"/>
  <c r="D663" i="4"/>
  <c r="D663" i="6"/>
  <c r="D663" i="7"/>
  <c r="D663" i="8"/>
  <c r="D663" i="11"/>
  <c r="D663" i="9"/>
  <c r="D663" i="12"/>
  <c r="D663" i="10"/>
  <c r="D662" i="2"/>
  <c r="D662" i="4"/>
  <c r="D662" i="6"/>
  <c r="D662" i="8"/>
  <c r="D662" i="7"/>
  <c r="D662" i="9"/>
  <c r="D662" i="10"/>
  <c r="D662" i="11"/>
  <c r="D662" i="12"/>
  <c r="D661" i="2"/>
  <c r="D661" i="4"/>
  <c r="D661" i="6"/>
  <c r="D661" i="7"/>
  <c r="D661" i="8"/>
  <c r="D661" i="9"/>
  <c r="D661" i="11"/>
  <c r="D661" i="10"/>
  <c r="D661" i="12"/>
  <c r="D661" i="13"/>
  <c r="D660" i="2"/>
  <c r="D660" i="4"/>
  <c r="D660" i="6"/>
  <c r="D660" i="8"/>
  <c r="D660" i="9"/>
  <c r="D660" i="7"/>
  <c r="D660" i="10"/>
  <c r="D660" i="11"/>
  <c r="D660" i="12"/>
  <c r="D659" i="2"/>
  <c r="D659" i="4"/>
  <c r="D659" i="6"/>
  <c r="D659" i="7"/>
  <c r="D659" i="8"/>
  <c r="D659" i="9"/>
  <c r="D659" i="11"/>
  <c r="D659" i="10"/>
  <c r="D659" i="12"/>
  <c r="D658" i="2"/>
  <c r="D658" i="4"/>
  <c r="D658" i="6"/>
  <c r="D658" i="8"/>
  <c r="D658" i="7"/>
  <c r="D658" i="9"/>
  <c r="D658" i="10"/>
  <c r="D658" i="11"/>
  <c r="D658" i="12"/>
  <c r="D657" i="2"/>
  <c r="D657" i="4"/>
  <c r="D657" i="6"/>
  <c r="D657" i="7"/>
  <c r="D657" i="8"/>
  <c r="D657" i="11"/>
  <c r="D657" i="9"/>
  <c r="D657" i="12"/>
  <c r="D657" i="10"/>
  <c r="D656" i="2"/>
  <c r="D656" i="4"/>
  <c r="D656" i="6"/>
  <c r="D656" i="8"/>
  <c r="D656" i="7"/>
  <c r="D656" i="9"/>
  <c r="D656" i="10"/>
  <c r="D656" i="11"/>
  <c r="D656" i="12"/>
  <c r="D655" i="2"/>
  <c r="D655" i="4"/>
  <c r="D655" i="6"/>
  <c r="D655" i="7"/>
  <c r="D655" i="8"/>
  <c r="D655" i="9"/>
  <c r="D655" i="11"/>
  <c r="D655" i="10"/>
  <c r="D655" i="12"/>
  <c r="D655" i="13"/>
  <c r="D654" i="2"/>
  <c r="D654" i="4"/>
  <c r="D654" i="6"/>
  <c r="D654" i="8"/>
  <c r="D654" i="7"/>
  <c r="D654" i="9"/>
  <c r="D654" i="10"/>
  <c r="D654" i="11"/>
  <c r="D654" i="12"/>
  <c r="D653" i="2"/>
  <c r="D653" i="4"/>
  <c r="D653" i="6"/>
  <c r="D653" i="7"/>
  <c r="D653" i="8"/>
  <c r="D653" i="9"/>
  <c r="D653" i="11"/>
  <c r="D653" i="10"/>
  <c r="D653" i="12"/>
  <c r="D652" i="2"/>
  <c r="D652" i="4"/>
  <c r="D652" i="6"/>
  <c r="D652" i="8"/>
  <c r="D652" i="9"/>
  <c r="D652" i="10"/>
  <c r="D652" i="7"/>
  <c r="D652" i="11"/>
  <c r="D651" i="2"/>
  <c r="D651" i="4"/>
  <c r="D651" i="6"/>
  <c r="D651" i="7"/>
  <c r="D651" i="8"/>
  <c r="D651" i="11"/>
  <c r="D651" i="12"/>
  <c r="D651" i="9"/>
  <c r="D651" i="10"/>
  <c r="D650" i="2"/>
  <c r="D650" i="4"/>
  <c r="D650" i="6"/>
  <c r="D650" i="8"/>
  <c r="D650" i="7"/>
  <c r="D650" i="9"/>
  <c r="D650" i="10"/>
  <c r="D650" i="11"/>
  <c r="D650" i="12"/>
  <c r="D649" i="2"/>
  <c r="D649" i="4"/>
  <c r="D649" i="6"/>
  <c r="D649" i="7"/>
  <c r="D649" i="8"/>
  <c r="D649" i="9"/>
  <c r="D649" i="11"/>
  <c r="D649" i="10"/>
  <c r="D649" i="12"/>
  <c r="D649" i="13"/>
  <c r="D648" i="2"/>
  <c r="D648" i="4"/>
  <c r="D648" i="6"/>
  <c r="D648" i="8"/>
  <c r="D648" i="9"/>
  <c r="D648" i="7"/>
  <c r="D648" i="10"/>
  <c r="D648" i="11"/>
  <c r="D648" i="12"/>
  <c r="D647" i="2"/>
  <c r="D647" i="4"/>
  <c r="D647" i="6"/>
  <c r="D647" i="7"/>
  <c r="D647" i="8"/>
  <c r="D647" i="9"/>
  <c r="D647" i="11"/>
  <c r="D647" i="10"/>
  <c r="D647" i="12"/>
  <c r="D646" i="2"/>
  <c r="D646" i="4"/>
  <c r="D646" i="6"/>
  <c r="D646" i="8"/>
  <c r="D646" i="7"/>
  <c r="D646" i="9"/>
  <c r="D646" i="10"/>
  <c r="D646" i="11"/>
  <c r="D646" i="12"/>
  <c r="D645" i="2"/>
  <c r="D645" i="4"/>
  <c r="D645" i="6"/>
  <c r="D645" i="7"/>
  <c r="D645" i="8"/>
  <c r="D645" i="11"/>
  <c r="D645" i="9"/>
  <c r="D645" i="12"/>
  <c r="D645" i="10"/>
  <c r="D644" i="2"/>
  <c r="D644" i="4"/>
  <c r="D644" i="6"/>
  <c r="D644" i="8"/>
  <c r="D644" i="7"/>
  <c r="D644" i="9"/>
  <c r="D644" i="10"/>
  <c r="D644" i="11"/>
  <c r="D644" i="12"/>
  <c r="D643" i="2"/>
  <c r="D643" i="4"/>
  <c r="D643" i="6"/>
  <c r="D643" i="7"/>
  <c r="D643" i="8"/>
  <c r="D643" i="9"/>
  <c r="D643" i="11"/>
  <c r="D643" i="10"/>
  <c r="D643" i="12"/>
  <c r="D643" i="13"/>
  <c r="D642" i="4"/>
  <c r="D642" i="2"/>
  <c r="D642" i="6"/>
  <c r="D642" i="8"/>
  <c r="D642" i="7"/>
  <c r="D642" i="9"/>
  <c r="D642" i="10"/>
  <c r="D642" i="11"/>
  <c r="D642" i="12"/>
  <c r="D641" i="2"/>
  <c r="D641" i="4"/>
  <c r="D641" i="6"/>
  <c r="D641" i="7"/>
  <c r="D641" i="8"/>
  <c r="D641" i="9"/>
  <c r="D641" i="11"/>
  <c r="D641" i="10"/>
  <c r="D641" i="12"/>
  <c r="D640" i="2"/>
  <c r="D640" i="4"/>
  <c r="D640" i="6"/>
  <c r="D640" i="8"/>
  <c r="D640" i="9"/>
  <c r="D640" i="10"/>
  <c r="D640" i="7"/>
  <c r="D640" i="11"/>
  <c r="D640" i="12"/>
  <c r="D639" i="2"/>
  <c r="D639" i="4"/>
  <c r="D639" i="6"/>
  <c r="D639" i="7"/>
  <c r="D639" i="8"/>
  <c r="D639" i="11"/>
  <c r="D639" i="9"/>
  <c r="D639" i="12"/>
  <c r="D639" i="10"/>
  <c r="D638" i="2"/>
  <c r="D638" i="4"/>
  <c r="D638" i="6"/>
  <c r="D638" i="8"/>
  <c r="D638" i="7"/>
  <c r="D638" i="9"/>
  <c r="D638" i="10"/>
  <c r="D638" i="11"/>
  <c r="D638" i="12"/>
  <c r="D637" i="2"/>
  <c r="D637" i="4"/>
  <c r="D637" i="6"/>
  <c r="D637" i="7"/>
  <c r="D637" i="8"/>
  <c r="D637" i="9"/>
  <c r="D637" i="11"/>
  <c r="D637" i="10"/>
  <c r="D637" i="12"/>
  <c r="D637" i="13"/>
  <c r="D636" i="2"/>
  <c r="D636" i="4"/>
  <c r="D636" i="6"/>
  <c r="D636" i="8"/>
  <c r="D636" i="9"/>
  <c r="D636" i="7"/>
  <c r="D636" i="10"/>
  <c r="D636" i="11"/>
  <c r="D636" i="12"/>
  <c r="D635" i="2"/>
  <c r="D635" i="4"/>
  <c r="D635" i="6"/>
  <c r="D635" i="7"/>
  <c r="D635" i="8"/>
  <c r="D635" i="9"/>
  <c r="D635" i="11"/>
  <c r="D635" i="10"/>
  <c r="D635" i="12"/>
  <c r="D634" i="2"/>
  <c r="D634" i="4"/>
  <c r="D634" i="6"/>
  <c r="D634" i="8"/>
  <c r="D634" i="7"/>
  <c r="D634" i="9"/>
  <c r="D634" i="10"/>
  <c r="D634" i="11"/>
  <c r="D633" i="4"/>
  <c r="D633" i="2"/>
  <c r="D633" i="6"/>
  <c r="D633" i="7"/>
  <c r="D633" i="8"/>
  <c r="D633" i="11"/>
  <c r="D633" i="12"/>
  <c r="D633" i="9"/>
  <c r="D633" i="10"/>
  <c r="D632" i="2"/>
  <c r="D632" i="4"/>
  <c r="D632" i="6"/>
  <c r="D632" i="8"/>
  <c r="D632" i="7"/>
  <c r="D632" i="9"/>
  <c r="D632" i="10"/>
  <c r="D632" i="11"/>
  <c r="D632" i="12"/>
  <c r="D631" i="2"/>
  <c r="D631" i="4"/>
  <c r="D631" i="6"/>
  <c r="D631" i="7"/>
  <c r="D631" i="8"/>
  <c r="D631" i="9"/>
  <c r="D631" i="11"/>
  <c r="D631" i="10"/>
  <c r="D631" i="12"/>
  <c r="D631" i="13"/>
  <c r="D630" i="2"/>
  <c r="D630" i="4"/>
  <c r="D630" i="6"/>
  <c r="D630" i="8"/>
  <c r="D630" i="7"/>
  <c r="D630" i="9"/>
  <c r="D630" i="10"/>
  <c r="D630" i="11"/>
  <c r="D630" i="12"/>
  <c r="D629" i="2"/>
  <c r="D629" i="4"/>
  <c r="D629" i="6"/>
  <c r="D629" i="7"/>
  <c r="D629" i="8"/>
  <c r="D629" i="9"/>
  <c r="D629" i="11"/>
  <c r="D629" i="10"/>
  <c r="D629" i="12"/>
  <c r="D628" i="2"/>
  <c r="D628" i="4"/>
  <c r="D628" i="6"/>
  <c r="D628" i="8"/>
  <c r="D628" i="9"/>
  <c r="D628" i="7"/>
  <c r="D628" i="10"/>
  <c r="D628" i="11"/>
  <c r="D628" i="12"/>
  <c r="D627" i="2"/>
  <c r="D627" i="4"/>
  <c r="D627" i="6"/>
  <c r="D627" i="7"/>
  <c r="D627" i="8"/>
  <c r="D627" i="11"/>
  <c r="D627" i="9"/>
  <c r="D627" i="12"/>
  <c r="D627" i="10"/>
  <c r="D626" i="2"/>
  <c r="D626" i="4"/>
  <c r="D626" i="6"/>
  <c r="D626" i="8"/>
  <c r="D626" i="7"/>
  <c r="D626" i="9"/>
  <c r="D626" i="10"/>
  <c r="D626" i="11"/>
  <c r="D626" i="12"/>
  <c r="D625" i="2"/>
  <c r="D625" i="4"/>
  <c r="D625" i="6"/>
  <c r="D625" i="7"/>
  <c r="D625" i="8"/>
  <c r="D625" i="9"/>
  <c r="D625" i="11"/>
  <c r="D625" i="10"/>
  <c r="D625" i="12"/>
  <c r="D625" i="13"/>
  <c r="D624" i="2"/>
  <c r="D624" i="4"/>
  <c r="D624" i="6"/>
  <c r="D624" i="8"/>
  <c r="D624" i="9"/>
  <c r="D624" i="7"/>
  <c r="D624" i="10"/>
  <c r="D624" i="11"/>
  <c r="D624" i="12"/>
  <c r="D623" i="2"/>
  <c r="D623" i="4"/>
  <c r="D623" i="6"/>
  <c r="D623" i="7"/>
  <c r="D623" i="8"/>
  <c r="D623" i="9"/>
  <c r="D623" i="11"/>
  <c r="D623" i="10"/>
  <c r="D623" i="12"/>
  <c r="D622" i="2"/>
  <c r="D622" i="4"/>
  <c r="D622" i="6"/>
  <c r="D622" i="8"/>
  <c r="D622" i="7"/>
  <c r="D622" i="9"/>
  <c r="D622" i="10"/>
  <c r="D622" i="11"/>
  <c r="D622" i="12"/>
  <c r="D621" i="2"/>
  <c r="D621" i="4"/>
  <c r="D621" i="6"/>
  <c r="D621" i="7"/>
  <c r="D621" i="8"/>
  <c r="D621" i="11"/>
  <c r="D621" i="9"/>
  <c r="D621" i="12"/>
  <c r="D621" i="10"/>
  <c r="D620" i="2"/>
  <c r="D620" i="4"/>
  <c r="D620" i="6"/>
  <c r="D620" i="8"/>
  <c r="D620" i="7"/>
  <c r="D620" i="9"/>
  <c r="D620" i="10"/>
  <c r="D620" i="11"/>
  <c r="D620" i="12"/>
  <c r="D619" i="2"/>
  <c r="D619" i="4"/>
  <c r="D619" i="6"/>
  <c r="D619" i="7"/>
  <c r="D619" i="8"/>
  <c r="D619" i="9"/>
  <c r="D619" i="11"/>
  <c r="D619" i="10"/>
  <c r="D619" i="12"/>
  <c r="D619" i="13"/>
  <c r="D618" i="2"/>
  <c r="D618" i="4"/>
  <c r="D618" i="6"/>
  <c r="D618" i="8"/>
  <c r="D618" i="7"/>
  <c r="D618" i="9"/>
  <c r="D618" i="10"/>
  <c r="D618" i="11"/>
  <c r="D618" i="12"/>
  <c r="D617" i="2"/>
  <c r="D617" i="4"/>
  <c r="D617" i="6"/>
  <c r="D617" i="7"/>
  <c r="D617" i="8"/>
  <c r="D617" i="9"/>
  <c r="D617" i="10"/>
  <c r="D617" i="11"/>
  <c r="D617" i="12"/>
  <c r="D616" i="2"/>
  <c r="D616" i="4"/>
  <c r="D616" i="6"/>
  <c r="D616" i="8"/>
  <c r="D616" i="9"/>
  <c r="D616" i="10"/>
  <c r="D616" i="7"/>
  <c r="D616" i="11"/>
  <c r="D615" i="4"/>
  <c r="D615" i="2"/>
  <c r="D615" i="6"/>
  <c r="D615" i="7"/>
  <c r="D615" i="8"/>
  <c r="D615" i="11"/>
  <c r="D615" i="12"/>
  <c r="D615" i="9"/>
  <c r="D614" i="2"/>
  <c r="D614" i="4"/>
  <c r="D614" i="6"/>
  <c r="D614" i="8"/>
  <c r="D614" i="7"/>
  <c r="D614" i="9"/>
  <c r="D614" i="10"/>
  <c r="D614" i="11"/>
  <c r="D614" i="12"/>
  <c r="D613" i="2"/>
  <c r="D613" i="4"/>
  <c r="D613" i="6"/>
  <c r="D613" i="7"/>
  <c r="D613" i="8"/>
  <c r="D613" i="9"/>
  <c r="D613" i="10"/>
  <c r="D613" i="12"/>
  <c r="D613" i="13"/>
  <c r="D613" i="11"/>
  <c r="D612" i="2"/>
  <c r="D612" i="4"/>
  <c r="D612" i="8"/>
  <c r="D612" i="6"/>
  <c r="D612" i="9"/>
  <c r="D612" i="7"/>
  <c r="D612" i="10"/>
  <c r="D612" i="11"/>
  <c r="D612" i="12"/>
  <c r="D611" i="2"/>
  <c r="D611" i="4"/>
  <c r="D611" i="6"/>
  <c r="D611" i="7"/>
  <c r="D611" i="8"/>
  <c r="D611" i="9"/>
  <c r="D611" i="10"/>
  <c r="D611" i="11"/>
  <c r="D611" i="12"/>
  <c r="D610" i="2"/>
  <c r="D610" i="4"/>
  <c r="D610" i="6"/>
  <c r="D610" i="8"/>
  <c r="D610" i="7"/>
  <c r="D610" i="9"/>
  <c r="D610" i="10"/>
  <c r="D610" i="11"/>
  <c r="D610" i="12"/>
  <c r="D609" i="2"/>
  <c r="D609" i="4"/>
  <c r="D609" i="6"/>
  <c r="D609" i="7"/>
  <c r="D609" i="8"/>
  <c r="D609" i="9"/>
  <c r="D609" i="11"/>
  <c r="D609" i="12"/>
  <c r="D609" i="10"/>
  <c r="D608" i="2"/>
  <c r="D608" i="4"/>
  <c r="D608" i="6"/>
  <c r="D608" i="8"/>
  <c r="D608" i="7"/>
  <c r="D608" i="9"/>
  <c r="D608" i="10"/>
  <c r="D608" i="12"/>
  <c r="D608" i="11"/>
  <c r="D607" i="2"/>
  <c r="D607" i="4"/>
  <c r="D607" i="6"/>
  <c r="D607" i="7"/>
  <c r="D607" i="8"/>
  <c r="D607" i="9"/>
  <c r="D607" i="10"/>
  <c r="D607" i="12"/>
  <c r="D607" i="11"/>
  <c r="D607" i="13"/>
  <c r="D606" i="2"/>
  <c r="D606" i="4"/>
  <c r="D606" i="6"/>
  <c r="D606" i="8"/>
  <c r="D606" i="7"/>
  <c r="D606" i="9"/>
  <c r="D606" i="10"/>
  <c r="D606" i="12"/>
  <c r="D606" i="11"/>
  <c r="D605" i="2"/>
  <c r="D605" i="4"/>
  <c r="D605" i="6"/>
  <c r="D605" i="7"/>
  <c r="D605" i="8"/>
  <c r="D605" i="9"/>
  <c r="D605" i="10"/>
  <c r="D605" i="11"/>
  <c r="D605" i="12"/>
  <c r="D604" i="2"/>
  <c r="D604" i="4"/>
  <c r="D604" i="6"/>
  <c r="D604" i="8"/>
  <c r="D604" i="9"/>
  <c r="D604" i="10"/>
  <c r="D604" i="7"/>
  <c r="D604" i="12"/>
  <c r="D603" i="2"/>
  <c r="D603" i="4"/>
  <c r="D603" i="6"/>
  <c r="D603" i="7"/>
  <c r="D603" i="8"/>
  <c r="D603" i="9"/>
  <c r="D603" i="11"/>
  <c r="D603" i="12"/>
  <c r="D603" i="10"/>
  <c r="D602" i="2"/>
  <c r="D602" i="4"/>
  <c r="D602" i="6"/>
  <c r="D602" i="8"/>
  <c r="D602" i="7"/>
  <c r="D602" i="9"/>
  <c r="D602" i="10"/>
  <c r="D602" i="12"/>
  <c r="D602" i="11"/>
  <c r="D601" i="2"/>
  <c r="D601" i="4"/>
  <c r="D601" i="6"/>
  <c r="D601" i="7"/>
  <c r="D601" i="8"/>
  <c r="D601" i="9"/>
  <c r="D601" i="10"/>
  <c r="D601" i="12"/>
  <c r="D601" i="11"/>
  <c r="D601" i="13"/>
  <c r="D600" i="2"/>
  <c r="D600" i="4"/>
  <c r="D600" i="6"/>
  <c r="D600" i="8"/>
  <c r="D600" i="9"/>
  <c r="D600" i="7"/>
  <c r="D600" i="10"/>
  <c r="D600" i="12"/>
  <c r="D600" i="11"/>
  <c r="D599" i="2"/>
  <c r="D599" i="4"/>
  <c r="D599" i="6"/>
  <c r="D599" i="7"/>
  <c r="D599" i="8"/>
  <c r="D599" i="9"/>
  <c r="D599" i="10"/>
  <c r="D599" i="11"/>
  <c r="D599" i="12"/>
  <c r="D598" i="2"/>
  <c r="D598" i="4"/>
  <c r="D598" i="6"/>
  <c r="D598" i="8"/>
  <c r="D598" i="7"/>
  <c r="D598" i="9"/>
  <c r="D598" i="10"/>
  <c r="D598" i="12"/>
  <c r="D598" i="11"/>
  <c r="D597" i="2"/>
  <c r="D597" i="4"/>
  <c r="D597" i="6"/>
  <c r="D597" i="7"/>
  <c r="D597" i="8"/>
  <c r="D597" i="11"/>
  <c r="D597" i="12"/>
  <c r="D597" i="9"/>
  <c r="D596" i="2"/>
  <c r="D596" i="4"/>
  <c r="D596" i="6"/>
  <c r="D596" i="8"/>
  <c r="D596" i="7"/>
  <c r="D596" i="9"/>
  <c r="D596" i="10"/>
  <c r="D596" i="12"/>
  <c r="D596" i="11"/>
  <c r="D595" i="2"/>
  <c r="D595" i="4"/>
  <c r="D595" i="6"/>
  <c r="D595" i="7"/>
  <c r="D595" i="8"/>
  <c r="D595" i="9"/>
  <c r="D595" i="10"/>
  <c r="D595" i="12"/>
  <c r="D595" i="13"/>
  <c r="D594" i="2"/>
  <c r="D594" i="4"/>
  <c r="D594" i="6"/>
  <c r="D594" i="8"/>
  <c r="D594" i="7"/>
  <c r="D594" i="9"/>
  <c r="D594" i="10"/>
  <c r="D594" i="12"/>
  <c r="D594" i="11"/>
  <c r="D593" i="2"/>
  <c r="D593" i="4"/>
  <c r="D593" i="6"/>
  <c r="D593" i="7"/>
  <c r="D593" i="8"/>
  <c r="D593" i="9"/>
  <c r="D593" i="10"/>
  <c r="D593" i="11"/>
  <c r="D593" i="12"/>
  <c r="D592" i="2"/>
  <c r="D592" i="4"/>
  <c r="D592" i="6"/>
  <c r="D592" i="8"/>
  <c r="D592" i="9"/>
  <c r="D592" i="7"/>
  <c r="D592" i="10"/>
  <c r="D592" i="12"/>
  <c r="D592" i="11"/>
  <c r="D591" i="2"/>
  <c r="D591" i="4"/>
  <c r="D591" i="6"/>
  <c r="D591" i="7"/>
  <c r="D591" i="8"/>
  <c r="D591" i="9"/>
  <c r="D591" i="11"/>
  <c r="D591" i="12"/>
  <c r="D591" i="10"/>
  <c r="D590" i="2"/>
  <c r="D590" i="4"/>
  <c r="D590" i="6"/>
  <c r="D590" i="8"/>
  <c r="D590" i="7"/>
  <c r="D590" i="9"/>
  <c r="D590" i="10"/>
  <c r="D590" i="12"/>
  <c r="D590" i="11"/>
  <c r="D589" i="2"/>
  <c r="D589" i="4"/>
  <c r="D589" i="6"/>
  <c r="D589" i="7"/>
  <c r="D589" i="8"/>
  <c r="D589" i="9"/>
  <c r="D589" i="10"/>
  <c r="D589" i="12"/>
  <c r="D589" i="11"/>
  <c r="D589" i="13"/>
  <c r="D588" i="4"/>
  <c r="D588" i="2"/>
  <c r="D588" i="6"/>
  <c r="D588" i="8"/>
  <c r="D588" i="9"/>
  <c r="D588" i="7"/>
  <c r="D588" i="10"/>
  <c r="D588" i="12"/>
  <c r="D588" i="11"/>
  <c r="D587" i="2"/>
  <c r="D587" i="4"/>
  <c r="D587" i="6"/>
  <c r="D587" i="7"/>
  <c r="D587" i="8"/>
  <c r="D587" i="9"/>
  <c r="D587" i="10"/>
  <c r="D587" i="11"/>
  <c r="D587" i="12"/>
  <c r="D586" i="2"/>
  <c r="D586" i="4"/>
  <c r="D586" i="6"/>
  <c r="D586" i="8"/>
  <c r="D586" i="7"/>
  <c r="D586" i="9"/>
  <c r="D586" i="10"/>
  <c r="D586" i="12"/>
  <c r="D586" i="11"/>
  <c r="D585" i="2"/>
  <c r="D585" i="4"/>
  <c r="D585" i="6"/>
  <c r="D585" i="7"/>
  <c r="D585" i="8"/>
  <c r="D585" i="9"/>
  <c r="D585" i="11"/>
  <c r="D585" i="12"/>
  <c r="D585" i="10"/>
  <c r="D584" i="2"/>
  <c r="D584" i="4"/>
  <c r="D584" i="6"/>
  <c r="D584" i="8"/>
  <c r="D584" i="7"/>
  <c r="D584" i="9"/>
  <c r="D584" i="10"/>
  <c r="D584" i="12"/>
  <c r="D584" i="11"/>
  <c r="D583" i="2"/>
  <c r="D583" i="4"/>
  <c r="D583" i="6"/>
  <c r="D583" i="7"/>
  <c r="D583" i="8"/>
  <c r="D583" i="9"/>
  <c r="D583" i="10"/>
  <c r="D583" i="12"/>
  <c r="D583" i="11"/>
  <c r="D583" i="13"/>
  <c r="D582" i="2"/>
  <c r="D582" i="4"/>
  <c r="D582" i="6"/>
  <c r="D582" i="8"/>
  <c r="D582" i="7"/>
  <c r="D582" i="9"/>
  <c r="D582" i="10"/>
  <c r="D582" i="12"/>
  <c r="D582" i="11"/>
  <c r="D581" i="2"/>
  <c r="D581" i="4"/>
  <c r="D581" i="6"/>
  <c r="D581" i="7"/>
  <c r="D581" i="8"/>
  <c r="D581" i="9"/>
  <c r="D581" i="10"/>
  <c r="D581" i="11"/>
  <c r="D581" i="12"/>
  <c r="D580" i="2"/>
  <c r="D580" i="4"/>
  <c r="D580" i="6"/>
  <c r="D580" i="8"/>
  <c r="D580" i="9"/>
  <c r="D580" i="10"/>
  <c r="D580" i="12"/>
  <c r="D580" i="7"/>
  <c r="D580" i="11"/>
  <c r="D579" i="4"/>
  <c r="D579" i="2"/>
  <c r="D579" i="6"/>
  <c r="D579" i="7"/>
  <c r="D579" i="8"/>
  <c r="D579" i="11"/>
  <c r="D579" i="12"/>
  <c r="D579" i="9"/>
  <c r="D579" i="10"/>
  <c r="D578" i="2"/>
  <c r="D578" i="4"/>
  <c r="D578" i="6"/>
  <c r="D578" i="7"/>
  <c r="D578" i="8"/>
  <c r="D578" i="9"/>
  <c r="D578" i="10"/>
  <c r="D578" i="12"/>
  <c r="D578" i="11"/>
  <c r="D578" i="13"/>
  <c r="D577" i="2"/>
  <c r="D577" i="4"/>
  <c r="D577" i="6"/>
  <c r="D577" i="7"/>
  <c r="D577" i="8"/>
  <c r="D577" i="9"/>
  <c r="D577" i="10"/>
  <c r="D577" i="12"/>
  <c r="D577" i="11"/>
  <c r="D577" i="13"/>
  <c r="D576" i="2"/>
  <c r="D576" i="4"/>
  <c r="D576" i="6"/>
  <c r="D576" i="7"/>
  <c r="D576" i="8"/>
  <c r="D576" i="9"/>
  <c r="D576" i="10"/>
  <c r="D576" i="12"/>
  <c r="D576" i="11"/>
  <c r="D575" i="2"/>
  <c r="D575" i="4"/>
  <c r="D575" i="6"/>
  <c r="D575" i="7"/>
  <c r="D575" i="8"/>
  <c r="D575" i="9"/>
  <c r="D575" i="10"/>
  <c r="D575" i="11"/>
  <c r="D575" i="12"/>
  <c r="D575" i="13"/>
  <c r="D574" i="2"/>
  <c r="D574" i="4"/>
  <c r="D574" i="6"/>
  <c r="D574" i="8"/>
  <c r="D574" i="7"/>
  <c r="D574" i="9"/>
  <c r="D574" i="10"/>
  <c r="D574" i="12"/>
  <c r="D574" i="11"/>
  <c r="D573" i="2"/>
  <c r="D573" i="4"/>
  <c r="D573" i="6"/>
  <c r="D573" i="7"/>
  <c r="D573" i="8"/>
  <c r="D573" i="9"/>
  <c r="D573" i="11"/>
  <c r="D573" i="12"/>
  <c r="D573" i="10"/>
  <c r="D572" i="2"/>
  <c r="D572" i="4"/>
  <c r="D572" i="6"/>
  <c r="D572" i="7"/>
  <c r="D572" i="8"/>
  <c r="D572" i="9"/>
  <c r="D572" i="10"/>
  <c r="D572" i="12"/>
  <c r="D572" i="11"/>
  <c r="D572" i="13"/>
  <c r="D571" i="2"/>
  <c r="D571" i="4"/>
  <c r="D571" i="6"/>
  <c r="D571" i="7"/>
  <c r="D571" i="8"/>
  <c r="D571" i="9"/>
  <c r="D571" i="10"/>
  <c r="D571" i="12"/>
  <c r="D571" i="11"/>
  <c r="D571" i="13"/>
  <c r="D570" i="2"/>
  <c r="D570" i="4"/>
  <c r="D570" i="6"/>
  <c r="D570" i="7"/>
  <c r="D570" i="8"/>
  <c r="D570" i="9"/>
  <c r="D570" i="10"/>
  <c r="D570" i="12"/>
  <c r="D570" i="11"/>
  <c r="D569" i="2"/>
  <c r="D569" i="4"/>
  <c r="D569" i="6"/>
  <c r="D569" i="8"/>
  <c r="D569" i="7"/>
  <c r="D569" i="9"/>
  <c r="D569" i="10"/>
  <c r="D569" i="11"/>
  <c r="D569" i="12"/>
  <c r="D569" i="13"/>
  <c r="D568" i="2"/>
  <c r="D568" i="4"/>
  <c r="D568" i="6"/>
  <c r="D568" i="8"/>
  <c r="D568" i="7"/>
  <c r="D568" i="9"/>
  <c r="D568" i="10"/>
  <c r="D568" i="12"/>
  <c r="D568" i="13"/>
  <c r="D568" i="11"/>
  <c r="D567" i="2"/>
  <c r="D567" i="4"/>
  <c r="D567" i="6"/>
  <c r="D567" i="7"/>
  <c r="D567" i="8"/>
  <c r="D567" i="9"/>
  <c r="D567" i="11"/>
  <c r="D567" i="12"/>
  <c r="D567" i="10"/>
  <c r="D567" i="13"/>
  <c r="D566" i="2"/>
  <c r="D566" i="4"/>
  <c r="D566" i="6"/>
  <c r="D566" i="7"/>
  <c r="D566" i="8"/>
  <c r="D566" i="9"/>
  <c r="D566" i="10"/>
  <c r="D566" i="12"/>
  <c r="D566" i="11"/>
  <c r="D565" i="2"/>
  <c r="D565" i="4"/>
  <c r="D565" i="6"/>
  <c r="D565" i="7"/>
  <c r="D565" i="8"/>
  <c r="D565" i="9"/>
  <c r="D565" i="10"/>
  <c r="D565" i="12"/>
  <c r="D565" i="13"/>
  <c r="D565" i="11"/>
  <c r="D564" i="2"/>
  <c r="D564" i="4"/>
  <c r="D564" i="6"/>
  <c r="D564" i="7"/>
  <c r="D564" i="8"/>
  <c r="D564" i="9"/>
  <c r="D564" i="10"/>
  <c r="D564" i="12"/>
  <c r="D564" i="11"/>
  <c r="D563" i="2"/>
  <c r="D563" i="4"/>
  <c r="D563" i="6"/>
  <c r="D563" i="7"/>
  <c r="D563" i="8"/>
  <c r="D563" i="9"/>
  <c r="D563" i="10"/>
  <c r="D563" i="11"/>
  <c r="D563" i="12"/>
  <c r="D563" i="13"/>
  <c r="D562" i="2"/>
  <c r="D562" i="4"/>
  <c r="D562" i="6"/>
  <c r="D562" i="8"/>
  <c r="D562" i="7"/>
  <c r="D562" i="9"/>
  <c r="D562" i="10"/>
  <c r="D562" i="12"/>
  <c r="D562" i="11"/>
  <c r="D562" i="13"/>
  <c r="D561" i="4"/>
  <c r="D561" i="2"/>
  <c r="D561" i="6"/>
  <c r="D561" i="7"/>
  <c r="D561" i="8"/>
  <c r="D561" i="11"/>
  <c r="D561" i="12"/>
  <c r="D561" i="13"/>
  <c r="D561" i="9"/>
  <c r="D561" i="10"/>
  <c r="D560" i="2"/>
  <c r="D560" i="4"/>
  <c r="D560" i="6"/>
  <c r="D560" i="7"/>
  <c r="D560" i="8"/>
  <c r="D560" i="9"/>
  <c r="D560" i="10"/>
  <c r="D560" i="12"/>
  <c r="D560" i="11"/>
  <c r="D560" i="13"/>
  <c r="D559" i="2"/>
  <c r="D559" i="4"/>
  <c r="D559" i="6"/>
  <c r="D559" i="7"/>
  <c r="D559" i="8"/>
  <c r="D559" i="9"/>
  <c r="D559" i="10"/>
  <c r="D559" i="12"/>
  <c r="D559" i="13"/>
  <c r="D559" i="11"/>
  <c r="D558" i="2"/>
  <c r="D558" i="4"/>
  <c r="D558" i="7"/>
  <c r="D558" i="8"/>
  <c r="D558" i="6"/>
  <c r="D558" i="9"/>
  <c r="D558" i="10"/>
  <c r="D558" i="12"/>
  <c r="D558" i="11"/>
  <c r="D557" i="2"/>
  <c r="D557" i="4"/>
  <c r="D557" i="6"/>
  <c r="D557" i="8"/>
  <c r="D557" i="7"/>
  <c r="D557" i="9"/>
  <c r="D557" i="10"/>
  <c r="D557" i="11"/>
  <c r="D557" i="12"/>
  <c r="D557" i="13"/>
  <c r="D556" i="2"/>
  <c r="D556" i="4"/>
  <c r="D556" i="6"/>
  <c r="D556" i="8"/>
  <c r="D556" i="7"/>
  <c r="D556" i="9"/>
  <c r="D556" i="10"/>
  <c r="D556" i="12"/>
  <c r="D556" i="11"/>
  <c r="D556" i="13"/>
  <c r="D555" i="2"/>
  <c r="D555" i="4"/>
  <c r="D555" i="6"/>
  <c r="D555" i="7"/>
  <c r="D555" i="8"/>
  <c r="D555" i="9"/>
  <c r="D555" i="11"/>
  <c r="D555" i="12"/>
  <c r="D555" i="13"/>
  <c r="D555" i="10"/>
  <c r="D554" i="2"/>
  <c r="D554" i="4"/>
  <c r="D554" i="6"/>
  <c r="D554" i="7"/>
  <c r="D554" i="8"/>
  <c r="D554" i="9"/>
  <c r="D554" i="10"/>
  <c r="D554" i="12"/>
  <c r="D554" i="11"/>
  <c r="D553" i="2"/>
  <c r="D553" i="4"/>
  <c r="D553" i="6"/>
  <c r="D553" i="7"/>
  <c r="D553" i="8"/>
  <c r="D553" i="9"/>
  <c r="D553" i="10"/>
  <c r="D553" i="12"/>
  <c r="D553" i="11"/>
  <c r="D553" i="13"/>
  <c r="D552" i="2"/>
  <c r="D552" i="4"/>
  <c r="D552" i="6"/>
  <c r="D552" i="7"/>
  <c r="D552" i="8"/>
  <c r="D552" i="9"/>
  <c r="D552" i="10"/>
  <c r="D552" i="12"/>
  <c r="D552" i="11"/>
  <c r="D551" i="2"/>
  <c r="D551" i="4"/>
  <c r="D551" i="6"/>
  <c r="D551" i="7"/>
  <c r="D551" i="8"/>
  <c r="D551" i="9"/>
  <c r="D551" i="10"/>
  <c r="D551" i="11"/>
  <c r="D551" i="12"/>
  <c r="D551" i="13"/>
  <c r="D550" i="2"/>
  <c r="D550" i="4"/>
  <c r="D550" i="6"/>
  <c r="D550" i="8"/>
  <c r="D550" i="7"/>
  <c r="D550" i="9"/>
  <c r="D550" i="10"/>
  <c r="D550" i="12"/>
  <c r="D550" i="13"/>
  <c r="D549" i="2"/>
  <c r="D549" i="4"/>
  <c r="D549" i="6"/>
  <c r="D549" i="7"/>
  <c r="D549" i="8"/>
  <c r="D549" i="9"/>
  <c r="D549" i="11"/>
  <c r="D549" i="12"/>
  <c r="D549" i="10"/>
  <c r="D549" i="13"/>
  <c r="D548" i="2"/>
  <c r="D548" i="4"/>
  <c r="D548" i="6"/>
  <c r="D548" i="7"/>
  <c r="D548" i="8"/>
  <c r="D548" i="9"/>
  <c r="D548" i="10"/>
  <c r="D548" i="12"/>
  <c r="D548" i="11"/>
  <c r="D548" i="13"/>
  <c r="D547" i="2"/>
  <c r="D547" i="4"/>
  <c r="D547" i="6"/>
  <c r="D547" i="7"/>
  <c r="D547" i="8"/>
  <c r="D547" i="9"/>
  <c r="D547" i="10"/>
  <c r="D547" i="12"/>
  <c r="D547" i="13"/>
  <c r="D547" i="11"/>
  <c r="D546" i="2"/>
  <c r="D546" i="4"/>
  <c r="D546" i="6"/>
  <c r="D546" i="7"/>
  <c r="D546" i="8"/>
  <c r="D546" i="9"/>
  <c r="D546" i="10"/>
  <c r="D546" i="12"/>
  <c r="D546" i="11"/>
  <c r="D545" i="2"/>
  <c r="D545" i="4"/>
  <c r="D545" i="6"/>
  <c r="D545" i="8"/>
  <c r="D545" i="9"/>
  <c r="D545" i="7"/>
  <c r="D545" i="10"/>
  <c r="D545" i="11"/>
  <c r="D545" i="12"/>
  <c r="D545" i="13"/>
  <c r="D544" i="2"/>
  <c r="D544" i="4"/>
  <c r="D544" i="6"/>
  <c r="D544" i="8"/>
  <c r="D544" i="9"/>
  <c r="D544" i="7"/>
  <c r="D544" i="10"/>
  <c r="D544" i="12"/>
  <c r="D544" i="11"/>
  <c r="D544" i="13"/>
  <c r="D543" i="2"/>
  <c r="D543" i="4"/>
  <c r="D543" i="6"/>
  <c r="D543" i="7"/>
  <c r="D543" i="8"/>
  <c r="D543" i="11"/>
  <c r="D543" i="12"/>
  <c r="D543" i="9"/>
  <c r="D543" i="13"/>
  <c r="D543" i="10"/>
  <c r="D542" i="2"/>
  <c r="D542" i="4"/>
  <c r="D542" i="6"/>
  <c r="D542" i="7"/>
  <c r="D542" i="8"/>
  <c r="D542" i="9"/>
  <c r="D542" i="10"/>
  <c r="D542" i="12"/>
  <c r="D542" i="11"/>
  <c r="D541" i="2"/>
  <c r="D541" i="4"/>
  <c r="D541" i="6"/>
  <c r="D541" i="7"/>
  <c r="D541" i="8"/>
  <c r="D541" i="9"/>
  <c r="D541" i="10"/>
  <c r="D541" i="12"/>
  <c r="D541" i="13"/>
  <c r="D540" i="2"/>
  <c r="D540" i="4"/>
  <c r="D540" i="7"/>
  <c r="D540" i="6"/>
  <c r="D540" i="8"/>
  <c r="D540" i="9"/>
  <c r="D540" i="10"/>
  <c r="D540" i="12"/>
  <c r="D540" i="11"/>
  <c r="D539" i="2"/>
  <c r="D539" i="4"/>
  <c r="D539" i="6"/>
  <c r="D539" i="7"/>
  <c r="D539" i="8"/>
  <c r="D539" i="9"/>
  <c r="D539" i="10"/>
  <c r="D539" i="11"/>
  <c r="D539" i="12"/>
  <c r="D539" i="13"/>
  <c r="D538" i="2"/>
  <c r="D538" i="4"/>
  <c r="D538" i="6"/>
  <c r="D538" i="8"/>
  <c r="D538" i="7"/>
  <c r="D538" i="9"/>
  <c r="D538" i="10"/>
  <c r="D538" i="12"/>
  <c r="D538" i="11"/>
  <c r="D538" i="13"/>
  <c r="D537" i="2"/>
  <c r="D537" i="4"/>
  <c r="D537" i="6"/>
  <c r="D537" i="7"/>
  <c r="D537" i="8"/>
  <c r="D537" i="9"/>
  <c r="D537" i="11"/>
  <c r="D537" i="12"/>
  <c r="D537" i="13"/>
  <c r="D537" i="10"/>
  <c r="D536" i="2"/>
  <c r="D536" i="4"/>
  <c r="D536" i="6"/>
  <c r="D536" i="7"/>
  <c r="D536" i="8"/>
  <c r="D536" i="9"/>
  <c r="D536" i="10"/>
  <c r="D536" i="12"/>
  <c r="D536" i="11"/>
  <c r="D536" i="13"/>
  <c r="D535" i="2"/>
  <c r="D535" i="4"/>
  <c r="D535" i="6"/>
  <c r="D535" i="7"/>
  <c r="D535" i="8"/>
  <c r="D535" i="9"/>
  <c r="D535" i="10"/>
  <c r="D535" i="12"/>
  <c r="D535" i="11"/>
  <c r="D535" i="13"/>
  <c r="D534" i="4"/>
  <c r="D534" i="2"/>
  <c r="D534" i="6"/>
  <c r="D534" i="7"/>
  <c r="D534" i="8"/>
  <c r="D534" i="9"/>
  <c r="D534" i="10"/>
  <c r="D534" i="12"/>
  <c r="D534" i="11"/>
  <c r="D533" i="2"/>
  <c r="D533" i="4"/>
  <c r="D533" i="6"/>
  <c r="D533" i="8"/>
  <c r="D533" i="7"/>
  <c r="D533" i="9"/>
  <c r="D533" i="10"/>
  <c r="D533" i="11"/>
  <c r="D533" i="12"/>
  <c r="D533" i="13"/>
  <c r="D532" i="2"/>
  <c r="D532" i="4"/>
  <c r="D532" i="6"/>
  <c r="D532" i="8"/>
  <c r="D532" i="7"/>
  <c r="D532" i="9"/>
  <c r="D532" i="10"/>
  <c r="D532" i="12"/>
  <c r="D532" i="11"/>
  <c r="D532" i="13"/>
  <c r="D531" i="2"/>
  <c r="D531" i="4"/>
  <c r="D531" i="6"/>
  <c r="D531" i="7"/>
  <c r="D531" i="8"/>
  <c r="D531" i="9"/>
  <c r="D531" i="11"/>
  <c r="D531" i="12"/>
  <c r="D531" i="10"/>
  <c r="D531" i="13"/>
  <c r="D530" i="2"/>
  <c r="D530" i="4"/>
  <c r="D530" i="6"/>
  <c r="D530" i="7"/>
  <c r="D530" i="8"/>
  <c r="D530" i="9"/>
  <c r="D530" i="10"/>
  <c r="D530" i="12"/>
  <c r="D530" i="11"/>
  <c r="D529" i="2"/>
  <c r="D529" i="4"/>
  <c r="D529" i="6"/>
  <c r="D529" i="7"/>
  <c r="D529" i="8"/>
  <c r="D529" i="9"/>
  <c r="D529" i="11"/>
  <c r="D529" i="10"/>
  <c r="D529" i="12"/>
  <c r="D529" i="13"/>
  <c r="D528" i="2"/>
  <c r="D528" i="4"/>
  <c r="D528" i="6"/>
  <c r="D528" i="7"/>
  <c r="D528" i="8"/>
  <c r="D528" i="9"/>
  <c r="D528" i="10"/>
  <c r="D528" i="12"/>
  <c r="D528" i="11"/>
  <c r="D527" i="2"/>
  <c r="D527" i="4"/>
  <c r="D527" i="6"/>
  <c r="D527" i="7"/>
  <c r="D527" i="8"/>
  <c r="D527" i="9"/>
  <c r="D527" i="10"/>
  <c r="D527" i="11"/>
  <c r="D527" i="12"/>
  <c r="D527" i="13"/>
  <c r="D526" i="2"/>
  <c r="D526" i="4"/>
  <c r="D526" i="6"/>
  <c r="D526" i="8"/>
  <c r="D526" i="7"/>
  <c r="D526" i="9"/>
  <c r="D526" i="10"/>
  <c r="D526" i="12"/>
  <c r="D526" i="11"/>
  <c r="D526" i="13"/>
  <c r="D525" i="4"/>
  <c r="D525" i="2"/>
  <c r="D525" i="6"/>
  <c r="D525" i="7"/>
  <c r="D525" i="8"/>
  <c r="D525" i="11"/>
  <c r="D525" i="12"/>
  <c r="D525" i="13"/>
  <c r="D525" i="10"/>
  <c r="D525" i="9"/>
  <c r="D524" i="2"/>
  <c r="D524" i="4"/>
  <c r="D524" i="6"/>
  <c r="D524" i="7"/>
  <c r="D524" i="8"/>
  <c r="D524" i="9"/>
  <c r="D524" i="10"/>
  <c r="D524" i="12"/>
  <c r="D524" i="11"/>
  <c r="D524" i="13"/>
  <c r="D523" i="2"/>
  <c r="D523" i="4"/>
  <c r="D523" i="6"/>
  <c r="D523" i="7"/>
  <c r="D523" i="8"/>
  <c r="D523" i="9"/>
  <c r="D523" i="10"/>
  <c r="D523" i="11"/>
  <c r="D523" i="12"/>
  <c r="D523" i="13"/>
  <c r="D522" i="2"/>
  <c r="D522" i="4"/>
  <c r="D522" i="6"/>
  <c r="D522" i="7"/>
  <c r="D522" i="8"/>
  <c r="D522" i="9"/>
  <c r="D522" i="10"/>
  <c r="D522" i="12"/>
  <c r="D522" i="11"/>
  <c r="D521" i="2"/>
  <c r="D521" i="4"/>
  <c r="D521" i="6"/>
  <c r="D521" i="8"/>
  <c r="D521" i="7"/>
  <c r="D521" i="9"/>
  <c r="D521" i="11"/>
  <c r="D521" i="10"/>
  <c r="D521" i="12"/>
  <c r="D521" i="13"/>
  <c r="D520" i="2"/>
  <c r="D520" i="4"/>
  <c r="D520" i="6"/>
  <c r="D520" i="8"/>
  <c r="D520" i="7"/>
  <c r="D520" i="9"/>
  <c r="D520" i="10"/>
  <c r="D520" i="12"/>
  <c r="D520" i="11"/>
  <c r="D520" i="13"/>
  <c r="D519" i="2"/>
  <c r="D519" i="4"/>
  <c r="D519" i="6"/>
  <c r="D519" i="7"/>
  <c r="D519" i="8"/>
  <c r="D519" i="9"/>
  <c r="D519" i="11"/>
  <c r="D519" i="12"/>
  <c r="D519" i="13"/>
  <c r="D519" i="10"/>
  <c r="D518" i="2"/>
  <c r="D518" i="4"/>
  <c r="D518" i="6"/>
  <c r="D518" i="7"/>
  <c r="D518" i="8"/>
  <c r="D518" i="9"/>
  <c r="D518" i="10"/>
  <c r="D518" i="12"/>
  <c r="D518" i="11"/>
  <c r="D517" i="2"/>
  <c r="D517" i="4"/>
  <c r="D517" i="6"/>
  <c r="D517" i="7"/>
  <c r="D517" i="8"/>
  <c r="D517" i="9"/>
  <c r="D517" i="11"/>
  <c r="D517" i="10"/>
  <c r="D517" i="12"/>
  <c r="D517" i="13"/>
  <c r="D516" i="2"/>
  <c r="D516" i="4"/>
  <c r="D516" i="6"/>
  <c r="D516" i="7"/>
  <c r="D516" i="8"/>
  <c r="D516" i="9"/>
  <c r="D516" i="10"/>
  <c r="D516" i="12"/>
  <c r="D516" i="11"/>
  <c r="D515" i="2"/>
  <c r="D515" i="4"/>
  <c r="D515" i="6"/>
  <c r="D515" i="7"/>
  <c r="D515" i="8"/>
  <c r="D515" i="9"/>
  <c r="D515" i="10"/>
  <c r="D515" i="11"/>
  <c r="D515" i="12"/>
  <c r="D515" i="13"/>
  <c r="D514" i="2"/>
  <c r="D514" i="4"/>
  <c r="D514" i="6"/>
  <c r="D514" i="8"/>
  <c r="D514" i="7"/>
  <c r="D514" i="9"/>
  <c r="D514" i="10"/>
  <c r="D514" i="12"/>
  <c r="D514" i="11"/>
  <c r="D514" i="13"/>
  <c r="D513" i="2"/>
  <c r="D513" i="4"/>
  <c r="D513" i="6"/>
  <c r="D513" i="7"/>
  <c r="D513" i="8"/>
  <c r="D513" i="11"/>
  <c r="D513" i="9"/>
  <c r="D513" i="12"/>
  <c r="D513" i="10"/>
  <c r="D513" i="13"/>
  <c r="D512" i="2"/>
  <c r="D512" i="4"/>
  <c r="D512" i="6"/>
  <c r="D512" i="7"/>
  <c r="D512" i="8"/>
  <c r="D512" i="9"/>
  <c r="D512" i="10"/>
  <c r="D512" i="12"/>
  <c r="D512" i="11"/>
  <c r="D512" i="13"/>
  <c r="D511" i="2"/>
  <c r="D511" i="4"/>
  <c r="D511" i="6"/>
  <c r="D511" i="7"/>
  <c r="D511" i="8"/>
  <c r="D511" i="9"/>
  <c r="D511" i="10"/>
  <c r="D511" i="11"/>
  <c r="D511" i="12"/>
  <c r="D511" i="13"/>
  <c r="D510" i="2"/>
  <c r="D510" i="4"/>
  <c r="D510" i="6"/>
  <c r="D510" i="7"/>
  <c r="D510" i="8"/>
  <c r="D510" i="9"/>
  <c r="D510" i="10"/>
  <c r="D510" i="12"/>
  <c r="D510" i="11"/>
  <c r="D509" i="2"/>
  <c r="D509" i="4"/>
  <c r="D509" i="6"/>
  <c r="D509" i="8"/>
  <c r="D509" i="7"/>
  <c r="D509" i="9"/>
  <c r="D509" i="11"/>
  <c r="D509" i="10"/>
  <c r="D509" i="12"/>
  <c r="D509" i="13"/>
  <c r="D508" i="2"/>
  <c r="D508" i="4"/>
  <c r="D508" i="6"/>
  <c r="D508" i="8"/>
  <c r="D508" i="9"/>
  <c r="D508" i="7"/>
  <c r="D508" i="10"/>
  <c r="D508" i="12"/>
  <c r="D508" i="13"/>
  <c r="D508" i="11"/>
  <c r="D507" i="4"/>
  <c r="D507" i="2"/>
  <c r="D507" i="6"/>
  <c r="D507" i="7"/>
  <c r="D507" i="8"/>
  <c r="D507" i="11"/>
  <c r="D507" i="12"/>
  <c r="D507" i="13"/>
  <c r="D507" i="9"/>
  <c r="D506" i="2"/>
  <c r="D506" i="4"/>
  <c r="D506" i="6"/>
  <c r="D506" i="7"/>
  <c r="D506" i="8"/>
  <c r="D506" i="9"/>
  <c r="D506" i="10"/>
  <c r="D506" i="12"/>
  <c r="D506" i="11"/>
  <c r="D505" i="2"/>
  <c r="D505" i="4"/>
  <c r="D505" i="6"/>
  <c r="D505" i="7"/>
  <c r="D505" i="8"/>
  <c r="D505" i="9"/>
  <c r="D505" i="11"/>
  <c r="D505" i="10"/>
  <c r="D505" i="12"/>
  <c r="D505" i="13"/>
  <c r="D504" i="2"/>
  <c r="D504" i="4"/>
  <c r="D504" i="7"/>
  <c r="D504" i="8"/>
  <c r="D504" i="9"/>
  <c r="D504" i="6"/>
  <c r="D504" i="10"/>
  <c r="D504" i="12"/>
  <c r="D504" i="11"/>
  <c r="D503" i="2"/>
  <c r="D503" i="4"/>
  <c r="D503" i="6"/>
  <c r="D503" i="7"/>
  <c r="D503" i="8"/>
  <c r="D503" i="9"/>
  <c r="D503" i="10"/>
  <c r="D503" i="11"/>
  <c r="D503" i="12"/>
  <c r="D503" i="13"/>
  <c r="D502" i="2"/>
  <c r="D502" i="4"/>
  <c r="D502" i="6"/>
  <c r="D502" i="8"/>
  <c r="D502" i="7"/>
  <c r="D502" i="9"/>
  <c r="D502" i="10"/>
  <c r="D502" i="12"/>
  <c r="D502" i="11"/>
  <c r="D502" i="13"/>
  <c r="D501" i="2"/>
  <c r="D501" i="4"/>
  <c r="D501" i="6"/>
  <c r="D501" i="7"/>
  <c r="D501" i="8"/>
  <c r="D501" i="11"/>
  <c r="D501" i="9"/>
  <c r="D501" i="12"/>
  <c r="D501" i="13"/>
  <c r="D501" i="10"/>
  <c r="D500" i="2"/>
  <c r="D500" i="4"/>
  <c r="D500" i="6"/>
  <c r="D500" i="7"/>
  <c r="D500" i="8"/>
  <c r="D500" i="9"/>
  <c r="D500" i="10"/>
  <c r="D500" i="12"/>
  <c r="D500" i="11"/>
  <c r="D500" i="13"/>
  <c r="D499" i="2"/>
  <c r="D499" i="4"/>
  <c r="D499" i="6"/>
  <c r="D499" i="7"/>
  <c r="D499" i="8"/>
  <c r="D499" i="9"/>
  <c r="D499" i="10"/>
  <c r="D499" i="11"/>
  <c r="D499" i="12"/>
  <c r="D499" i="13"/>
  <c r="D498" i="2"/>
  <c r="D498" i="4"/>
  <c r="D498" i="6"/>
  <c r="D498" i="7"/>
  <c r="D498" i="8"/>
  <c r="D498" i="9"/>
  <c r="D498" i="10"/>
  <c r="D498" i="12"/>
  <c r="D498" i="11"/>
  <c r="D497" i="2"/>
  <c r="D497" i="4"/>
  <c r="D497" i="6"/>
  <c r="D497" i="7"/>
  <c r="D497" i="8"/>
  <c r="D497" i="9"/>
  <c r="D497" i="11"/>
  <c r="D497" i="10"/>
  <c r="D497" i="12"/>
  <c r="D497" i="13"/>
  <c r="D496" i="2"/>
  <c r="D496" i="4"/>
  <c r="D496" i="6"/>
  <c r="D496" i="8"/>
  <c r="D496" i="9"/>
  <c r="D496" i="7"/>
  <c r="D496" i="10"/>
  <c r="D496" i="12"/>
  <c r="D496" i="11"/>
  <c r="D496" i="13"/>
  <c r="D495" i="2"/>
  <c r="D495" i="4"/>
  <c r="D495" i="6"/>
  <c r="D495" i="8"/>
  <c r="D495" i="7"/>
  <c r="D495" i="9"/>
  <c r="D495" i="11"/>
  <c r="D495" i="12"/>
  <c r="D495" i="10"/>
  <c r="D495" i="13"/>
  <c r="D494" i="2"/>
  <c r="D494" i="4"/>
  <c r="D494" i="6"/>
  <c r="D494" i="7"/>
  <c r="D494" i="8"/>
  <c r="D494" i="9"/>
  <c r="D494" i="10"/>
  <c r="D494" i="12"/>
  <c r="D494" i="11"/>
  <c r="D493" i="2"/>
  <c r="D493" i="4"/>
  <c r="D493" i="6"/>
  <c r="D493" i="7"/>
  <c r="D493" i="8"/>
  <c r="D493" i="9"/>
  <c r="D493" i="11"/>
  <c r="D493" i="10"/>
  <c r="D493" i="12"/>
  <c r="D493" i="13"/>
  <c r="D492" i="2"/>
  <c r="D492" i="4"/>
  <c r="D492" i="6"/>
  <c r="D492" i="7"/>
  <c r="D492" i="8"/>
  <c r="D492" i="9"/>
  <c r="D492" i="10"/>
  <c r="D492" i="12"/>
  <c r="D492" i="11"/>
  <c r="D491" i="2"/>
  <c r="D491" i="4"/>
  <c r="D491" i="6"/>
  <c r="D491" i="7"/>
  <c r="D491" i="8"/>
  <c r="D491" i="10"/>
  <c r="D491" i="9"/>
  <c r="D491" i="11"/>
  <c r="D491" i="12"/>
  <c r="D491" i="13"/>
  <c r="D490" i="2"/>
  <c r="D490" i="4"/>
  <c r="D490" i="6"/>
  <c r="D490" i="7"/>
  <c r="D490" i="8"/>
  <c r="D490" i="9"/>
  <c r="D490" i="12"/>
  <c r="D490" i="10"/>
  <c r="D490" i="11"/>
  <c r="D490" i="13"/>
  <c r="D489" i="2"/>
  <c r="D489" i="4"/>
  <c r="D489" i="6"/>
  <c r="D489" i="7"/>
  <c r="D489" i="8"/>
  <c r="D489" i="10"/>
  <c r="D489" i="11"/>
  <c r="D489" i="12"/>
  <c r="D489" i="9"/>
  <c r="D489" i="13"/>
  <c r="D488" i="2"/>
  <c r="D488" i="4"/>
  <c r="D488" i="6"/>
  <c r="D488" i="8"/>
  <c r="D488" i="7"/>
  <c r="D488" i="9"/>
  <c r="D488" i="10"/>
  <c r="D488" i="12"/>
  <c r="D488" i="11"/>
  <c r="D488" i="13"/>
  <c r="D487" i="2"/>
  <c r="D487" i="4"/>
  <c r="D487" i="6"/>
  <c r="D487" i="7"/>
  <c r="D487" i="8"/>
  <c r="D487" i="10"/>
  <c r="D487" i="9"/>
  <c r="D487" i="11"/>
  <c r="D487" i="12"/>
  <c r="D487" i="13"/>
  <c r="D486" i="2"/>
  <c r="D486" i="4"/>
  <c r="D486" i="6"/>
  <c r="D486" i="7"/>
  <c r="D486" i="8"/>
  <c r="D486" i="9"/>
  <c r="D486" i="12"/>
  <c r="D486" i="11"/>
  <c r="D485" i="2"/>
  <c r="D485" i="4"/>
  <c r="D485" i="6"/>
  <c r="D485" i="7"/>
  <c r="D485" i="8"/>
  <c r="D485" i="10"/>
  <c r="D485" i="9"/>
  <c r="D485" i="11"/>
  <c r="D485" i="12"/>
  <c r="D485" i="13"/>
  <c r="D484" i="2"/>
  <c r="D484" i="4"/>
  <c r="D484" i="6"/>
  <c r="D484" i="7"/>
  <c r="D484" i="8"/>
  <c r="D484" i="9"/>
  <c r="D484" i="10"/>
  <c r="D484" i="12"/>
  <c r="D484" i="13"/>
  <c r="D483" i="2"/>
  <c r="D483" i="4"/>
  <c r="D483" i="6"/>
  <c r="D483" i="7"/>
  <c r="D483" i="8"/>
  <c r="D483" i="10"/>
  <c r="D483" i="9"/>
  <c r="D483" i="11"/>
  <c r="D483" i="12"/>
  <c r="D483" i="13"/>
  <c r="D482" i="2"/>
  <c r="D482" i="4"/>
  <c r="D482" i="6"/>
  <c r="D482" i="8"/>
  <c r="D482" i="7"/>
  <c r="D482" i="9"/>
  <c r="D482" i="12"/>
  <c r="D482" i="11"/>
  <c r="D482" i="10"/>
  <c r="D481" i="2"/>
  <c r="D481" i="4"/>
  <c r="D481" i="6"/>
  <c r="D481" i="7"/>
  <c r="D481" i="8"/>
  <c r="D481" i="10"/>
  <c r="D481" i="9"/>
  <c r="D481" i="11"/>
  <c r="D481" i="12"/>
  <c r="D481" i="13"/>
  <c r="D480" i="4"/>
  <c r="D480" i="2"/>
  <c r="D480" i="6"/>
  <c r="D480" i="8"/>
  <c r="D480" i="7"/>
  <c r="D480" i="9"/>
  <c r="D480" i="10"/>
  <c r="D480" i="12"/>
  <c r="D480" i="11"/>
  <c r="D479" i="2"/>
  <c r="D479" i="4"/>
  <c r="D479" i="6"/>
  <c r="D479" i="7"/>
  <c r="D479" i="8"/>
  <c r="D479" i="10"/>
  <c r="D479" i="9"/>
  <c r="D479" i="11"/>
  <c r="D479" i="12"/>
  <c r="D479" i="13"/>
  <c r="D478" i="2"/>
  <c r="D478" i="4"/>
  <c r="D478" i="6"/>
  <c r="D478" i="7"/>
  <c r="D478" i="8"/>
  <c r="D478" i="9"/>
  <c r="D478" i="12"/>
  <c r="D478" i="10"/>
  <c r="D478" i="11"/>
  <c r="D478" i="13"/>
  <c r="D477" i="2"/>
  <c r="D477" i="4"/>
  <c r="D477" i="6"/>
  <c r="D477" i="7"/>
  <c r="D477" i="8"/>
  <c r="D477" i="9"/>
  <c r="D477" i="10"/>
  <c r="D477" i="11"/>
  <c r="D477" i="12"/>
  <c r="D477" i="13"/>
  <c r="D476" i="2"/>
  <c r="D476" i="4"/>
  <c r="D476" i="6"/>
  <c r="D476" i="7"/>
  <c r="D476" i="8"/>
  <c r="D476" i="9"/>
  <c r="D476" i="10"/>
  <c r="D476" i="12"/>
  <c r="D476" i="11"/>
  <c r="D476" i="13"/>
  <c r="D475" i="2"/>
  <c r="D475" i="4"/>
  <c r="D475" i="6"/>
  <c r="D475" i="7"/>
  <c r="D475" i="8"/>
  <c r="D475" i="9"/>
  <c r="D475" i="10"/>
  <c r="D475" i="11"/>
  <c r="D475" i="12"/>
  <c r="D475" i="13"/>
  <c r="D474" i="2"/>
  <c r="D474" i="4"/>
  <c r="D474" i="6"/>
  <c r="D474" i="8"/>
  <c r="D474" i="7"/>
  <c r="D474" i="9"/>
  <c r="D474" i="12"/>
  <c r="D474" i="11"/>
  <c r="D474" i="10"/>
  <c r="D473" i="2"/>
  <c r="D473" i="4"/>
  <c r="D473" i="6"/>
  <c r="D473" i="7"/>
  <c r="D473" i="8"/>
  <c r="D473" i="10"/>
  <c r="D473" i="9"/>
  <c r="D473" i="11"/>
  <c r="D473" i="12"/>
  <c r="D473" i="13"/>
  <c r="D472" i="2"/>
  <c r="D472" i="4"/>
  <c r="D472" i="6"/>
  <c r="D472" i="7"/>
  <c r="D472" i="8"/>
  <c r="D472" i="9"/>
  <c r="D472" i="10"/>
  <c r="D472" i="12"/>
  <c r="D472" i="13"/>
  <c r="D471" i="4"/>
  <c r="D471" i="2"/>
  <c r="D471" i="6"/>
  <c r="D471" i="7"/>
  <c r="D471" i="8"/>
  <c r="D471" i="9"/>
  <c r="D471" i="10"/>
  <c r="D471" i="11"/>
  <c r="D471" i="12"/>
  <c r="D471" i="13"/>
  <c r="D470" i="2"/>
  <c r="D470" i="4"/>
  <c r="D470" i="6"/>
  <c r="D470" i="7"/>
  <c r="D470" i="8"/>
  <c r="D470" i="9"/>
  <c r="D470" i="12"/>
  <c r="D470" i="11"/>
  <c r="D470" i="10"/>
  <c r="D469" i="2"/>
  <c r="D469" i="4"/>
  <c r="D469" i="6"/>
  <c r="D469" i="7"/>
  <c r="D469" i="8"/>
  <c r="D469" i="9"/>
  <c r="D469" i="10"/>
  <c r="D469" i="11"/>
  <c r="D469" i="12"/>
  <c r="D469" i="13"/>
  <c r="D468" i="2"/>
  <c r="D468" i="4"/>
  <c r="D468" i="6"/>
  <c r="D468" i="7"/>
  <c r="D468" i="8"/>
  <c r="D468" i="9"/>
  <c r="D468" i="10"/>
  <c r="D468" i="12"/>
  <c r="D468" i="11"/>
  <c r="D467" i="2"/>
  <c r="D467" i="4"/>
  <c r="D467" i="6"/>
  <c r="D467" i="8"/>
  <c r="D467" i="10"/>
  <c r="D467" i="7"/>
  <c r="D467" i="11"/>
  <c r="D467" i="12"/>
  <c r="D467" i="13"/>
  <c r="D467" i="9"/>
  <c r="D466" i="2"/>
  <c r="D466" i="4"/>
  <c r="D466" i="6"/>
  <c r="D466" i="8"/>
  <c r="D466" i="9"/>
  <c r="D466" i="12"/>
  <c r="D466" i="10"/>
  <c r="D466" i="7"/>
  <c r="D466" i="11"/>
  <c r="D466" i="13"/>
  <c r="D465" i="2"/>
  <c r="D465" i="4"/>
  <c r="D465" i="6"/>
  <c r="D465" i="7"/>
  <c r="D465" i="8"/>
  <c r="D465" i="9"/>
  <c r="D465" i="10"/>
  <c r="D465" i="11"/>
  <c r="D465" i="12"/>
  <c r="D465" i="13"/>
  <c r="D464" i="2"/>
  <c r="D464" i="4"/>
  <c r="D464" i="6"/>
  <c r="D464" i="7"/>
  <c r="D464" i="8"/>
  <c r="D464" i="9"/>
  <c r="D464" i="10"/>
  <c r="D464" i="12"/>
  <c r="D464" i="11"/>
  <c r="D464" i="13"/>
  <c r="D463" i="2"/>
  <c r="D463" i="4"/>
  <c r="D463" i="7"/>
  <c r="D463" i="6"/>
  <c r="D463" i="8"/>
  <c r="D463" i="9"/>
  <c r="D463" i="10"/>
  <c r="D463" i="11"/>
  <c r="D463" i="12"/>
  <c r="D463" i="13"/>
  <c r="D462" i="2"/>
  <c r="D462" i="4"/>
  <c r="D462" i="6"/>
  <c r="D462" i="8"/>
  <c r="D462" i="7"/>
  <c r="D462" i="9"/>
  <c r="D462" i="12"/>
  <c r="D462" i="11"/>
  <c r="D462" i="10"/>
  <c r="D461" i="2"/>
  <c r="D461" i="4"/>
  <c r="D461" i="6"/>
  <c r="D461" i="7"/>
  <c r="D461" i="8"/>
  <c r="D461" i="10"/>
  <c r="D461" i="9"/>
  <c r="D461" i="11"/>
  <c r="D461" i="12"/>
  <c r="D461" i="13"/>
  <c r="D460" i="2"/>
  <c r="D460" i="4"/>
  <c r="D460" i="6"/>
  <c r="D460" i="8"/>
  <c r="D460" i="7"/>
  <c r="D460" i="9"/>
  <c r="D460" i="10"/>
  <c r="D460" i="12"/>
  <c r="D460" i="11"/>
  <c r="D460" i="13"/>
  <c r="D459" i="2"/>
  <c r="D459" i="4"/>
  <c r="D459" i="6"/>
  <c r="D459" i="7"/>
  <c r="D459" i="8"/>
  <c r="D459" i="9"/>
  <c r="D459" i="10"/>
  <c r="D459" i="11"/>
  <c r="D459" i="12"/>
  <c r="D459" i="13"/>
  <c r="D458" i="2"/>
  <c r="D458" i="4"/>
  <c r="D458" i="6"/>
  <c r="D458" i="7"/>
  <c r="D458" i="8"/>
  <c r="D458" i="9"/>
  <c r="D458" i="12"/>
  <c r="D458" i="11"/>
  <c r="D458" i="10"/>
  <c r="D457" i="2"/>
  <c r="D457" i="4"/>
  <c r="D457" i="6"/>
  <c r="D457" i="7"/>
  <c r="D457" i="8"/>
  <c r="D457" i="9"/>
  <c r="D457" i="10"/>
  <c r="D457" i="11"/>
  <c r="D457" i="12"/>
  <c r="D457" i="13"/>
  <c r="D456" i="2"/>
  <c r="D456" i="4"/>
  <c r="D456" i="6"/>
  <c r="D456" i="7"/>
  <c r="D456" i="8"/>
  <c r="D456" i="9"/>
  <c r="D456" i="10"/>
  <c r="D456" i="12"/>
  <c r="D456" i="11"/>
  <c r="D455" i="2"/>
  <c r="D455" i="4"/>
  <c r="D455" i="6"/>
  <c r="D455" i="7"/>
  <c r="D455" i="8"/>
  <c r="D455" i="10"/>
  <c r="D455" i="9"/>
  <c r="D455" i="11"/>
  <c r="D455" i="12"/>
  <c r="D455" i="13"/>
  <c r="D454" i="2"/>
  <c r="D454" i="4"/>
  <c r="D454" i="6"/>
  <c r="D454" i="7"/>
  <c r="D454" i="8"/>
  <c r="D454" i="9"/>
  <c r="D454" i="12"/>
  <c r="D454" i="10"/>
  <c r="D454" i="11"/>
  <c r="D454" i="13"/>
  <c r="D453" i="4"/>
  <c r="D453" i="2"/>
  <c r="D453" i="6"/>
  <c r="D453" i="8"/>
  <c r="D453" i="9"/>
  <c r="D453" i="10"/>
  <c r="D453" i="7"/>
  <c r="D453" i="11"/>
  <c r="D453" i="12"/>
  <c r="D453" i="13"/>
  <c r="D452" i="2"/>
  <c r="D452" i="4"/>
  <c r="D452" i="6"/>
  <c r="D452" i="8"/>
  <c r="D452" i="9"/>
  <c r="D452" i="7"/>
  <c r="D452" i="10"/>
  <c r="D452" i="12"/>
  <c r="D452" i="11"/>
  <c r="D452" i="13"/>
  <c r="D451" i="2"/>
  <c r="D451" i="4"/>
  <c r="D451" i="6"/>
  <c r="D451" i="7"/>
  <c r="D451" i="8"/>
  <c r="D451" i="9"/>
  <c r="D451" i="10"/>
  <c r="D451" i="11"/>
  <c r="D451" i="12"/>
  <c r="D451" i="13"/>
  <c r="D450" i="2"/>
  <c r="D450" i="4"/>
  <c r="D450" i="6"/>
  <c r="D450" i="7"/>
  <c r="D450" i="8"/>
  <c r="D450" i="9"/>
  <c r="D450" i="12"/>
  <c r="D450" i="11"/>
  <c r="D450" i="10"/>
  <c r="D449" i="2"/>
  <c r="D449" i="4"/>
  <c r="D449" i="6"/>
  <c r="D449" i="7"/>
  <c r="D449" i="8"/>
  <c r="D449" i="10"/>
  <c r="D449" i="9"/>
  <c r="D449" i="11"/>
  <c r="D449" i="12"/>
  <c r="D449" i="13"/>
  <c r="D448" i="2"/>
  <c r="D448" i="4"/>
  <c r="D448" i="6"/>
  <c r="D448" i="8"/>
  <c r="D448" i="7"/>
  <c r="D448" i="9"/>
  <c r="D448" i="10"/>
  <c r="D448" i="12"/>
  <c r="D448" i="11"/>
  <c r="D448" i="13"/>
  <c r="D447" i="2"/>
  <c r="D447" i="4"/>
  <c r="D447" i="6"/>
  <c r="D447" i="7"/>
  <c r="D447" i="8"/>
  <c r="D447" i="9"/>
  <c r="D447" i="10"/>
  <c r="D447" i="11"/>
  <c r="D447" i="12"/>
  <c r="D447" i="13"/>
  <c r="D446" i="2"/>
  <c r="D446" i="4"/>
  <c r="D446" i="6"/>
  <c r="D446" i="8"/>
  <c r="D446" i="7"/>
  <c r="D446" i="9"/>
  <c r="D446" i="12"/>
  <c r="D446" i="11"/>
  <c r="D446" i="10"/>
  <c r="D445" i="2"/>
  <c r="D445" i="4"/>
  <c r="D445" i="6"/>
  <c r="D445" i="7"/>
  <c r="D445" i="8"/>
  <c r="D445" i="9"/>
  <c r="D445" i="10"/>
  <c r="D445" i="11"/>
  <c r="D445" i="12"/>
  <c r="D445" i="13"/>
  <c r="D444" i="2"/>
  <c r="D444" i="4"/>
  <c r="D444" i="6"/>
  <c r="D444" i="8"/>
  <c r="D444" i="7"/>
  <c r="D444" i="9"/>
  <c r="D444" i="10"/>
  <c r="D444" i="12"/>
  <c r="D444" i="11"/>
  <c r="D443" i="2"/>
  <c r="D443" i="4"/>
  <c r="D443" i="7"/>
  <c r="D443" i="6"/>
  <c r="D443" i="8"/>
  <c r="D443" i="10"/>
  <c r="D443" i="9"/>
  <c r="D443" i="11"/>
  <c r="D443" i="12"/>
  <c r="D443" i="13"/>
  <c r="D442" i="2"/>
  <c r="D442" i="4"/>
  <c r="D442" i="6"/>
  <c r="D442" i="7"/>
  <c r="D442" i="8"/>
  <c r="D442" i="9"/>
  <c r="D442" i="12"/>
  <c r="D442" i="10"/>
  <c r="D442" i="11"/>
  <c r="D442" i="13"/>
  <c r="D441" i="2"/>
  <c r="D441" i="4"/>
  <c r="D441" i="6"/>
  <c r="D441" i="7"/>
  <c r="D441" i="8"/>
  <c r="D441" i="9"/>
  <c r="D441" i="10"/>
  <c r="D441" i="11"/>
  <c r="D441" i="12"/>
  <c r="D441" i="13"/>
  <c r="D440" i="2"/>
  <c r="D440" i="4"/>
  <c r="D440" i="6"/>
  <c r="D440" i="7"/>
  <c r="D440" i="8"/>
  <c r="D440" i="9"/>
  <c r="D440" i="10"/>
  <c r="D440" i="12"/>
  <c r="D440" i="11"/>
  <c r="D440" i="13"/>
  <c r="D439" i="2"/>
  <c r="D439" i="4"/>
  <c r="D439" i="7"/>
  <c r="D439" i="6"/>
  <c r="D439" i="8"/>
  <c r="D439" i="9"/>
  <c r="D439" i="10"/>
  <c r="D439" i="11"/>
  <c r="D439" i="12"/>
  <c r="D439" i="13"/>
  <c r="D438" i="2"/>
  <c r="D438" i="4"/>
  <c r="D438" i="6"/>
  <c r="D438" i="8"/>
  <c r="D438" i="9"/>
  <c r="D438" i="7"/>
  <c r="D438" i="12"/>
  <c r="D438" i="11"/>
  <c r="D438" i="10"/>
  <c r="D437" i="2"/>
  <c r="D437" i="4"/>
  <c r="D437" i="6"/>
  <c r="D437" i="8"/>
  <c r="D437" i="7"/>
  <c r="D437" i="10"/>
  <c r="D437" i="9"/>
  <c r="D437" i="11"/>
  <c r="D437" i="12"/>
  <c r="D437" i="13"/>
  <c r="D436" i="2"/>
  <c r="D436" i="4"/>
  <c r="D436" i="6"/>
  <c r="D436" i="7"/>
  <c r="D436" i="8"/>
  <c r="D436" i="9"/>
  <c r="D436" i="10"/>
  <c r="D436" i="12"/>
  <c r="D436" i="13"/>
  <c r="D436" i="11"/>
  <c r="D435" i="2"/>
  <c r="D435" i="4"/>
  <c r="D435" i="6"/>
  <c r="D435" i="7"/>
  <c r="D435" i="8"/>
  <c r="D435" i="9"/>
  <c r="D435" i="10"/>
  <c r="D435" i="11"/>
  <c r="D435" i="12"/>
  <c r="D435" i="13"/>
  <c r="D434" i="2"/>
  <c r="D434" i="4"/>
  <c r="D434" i="6"/>
  <c r="D434" i="8"/>
  <c r="D434" i="7"/>
  <c r="D434" i="9"/>
  <c r="D434" i="12"/>
  <c r="D434" i="11"/>
  <c r="D434" i="10"/>
  <c r="D433" i="2"/>
  <c r="D433" i="4"/>
  <c r="D433" i="6"/>
  <c r="D433" i="7"/>
  <c r="D433" i="8"/>
  <c r="D433" i="9"/>
  <c r="D433" i="10"/>
  <c r="D433" i="11"/>
  <c r="D433" i="12"/>
  <c r="D433" i="13"/>
  <c r="D432" i="2"/>
  <c r="D432" i="4"/>
  <c r="D432" i="6"/>
  <c r="D432" i="7"/>
  <c r="D432" i="8"/>
  <c r="D432" i="9"/>
  <c r="D432" i="10"/>
  <c r="D432" i="12"/>
  <c r="D432" i="11"/>
  <c r="D431" i="2"/>
  <c r="D431" i="4"/>
  <c r="D431" i="6"/>
  <c r="D431" i="7"/>
  <c r="D431" i="8"/>
  <c r="D431" i="10"/>
  <c r="D431" i="9"/>
  <c r="D431" i="11"/>
  <c r="D431" i="12"/>
  <c r="D431" i="13"/>
  <c r="D430" i="2"/>
  <c r="D430" i="4"/>
  <c r="D430" i="6"/>
  <c r="D430" i="8"/>
  <c r="D430" i="7"/>
  <c r="D430" i="9"/>
  <c r="D430" i="12"/>
  <c r="D430" i="10"/>
  <c r="D430" i="11"/>
  <c r="D430" i="13"/>
  <c r="D429" i="2"/>
  <c r="D429" i="4"/>
  <c r="D429" i="6"/>
  <c r="D429" i="7"/>
  <c r="D429" i="8"/>
  <c r="D429" i="9"/>
  <c r="D429" i="10"/>
  <c r="D429" i="11"/>
  <c r="D429" i="12"/>
  <c r="D429" i="13"/>
  <c r="D428" i="2"/>
  <c r="D428" i="4"/>
  <c r="D428" i="6"/>
  <c r="D428" i="7"/>
  <c r="D428" i="8"/>
  <c r="D428" i="9"/>
  <c r="D428" i="10"/>
  <c r="D428" i="12"/>
  <c r="D428" i="11"/>
  <c r="D428" i="13"/>
  <c r="D427" i="2"/>
  <c r="D427" i="4"/>
  <c r="D427" i="6"/>
  <c r="D427" i="7"/>
  <c r="D427" i="8"/>
  <c r="D427" i="9"/>
  <c r="D427" i="10"/>
  <c r="D427" i="11"/>
  <c r="D427" i="12"/>
  <c r="D427" i="13"/>
  <c r="D426" i="2"/>
  <c r="D426" i="4"/>
  <c r="D426" i="6"/>
  <c r="D426" i="7"/>
  <c r="D426" i="8"/>
  <c r="D426" i="9"/>
  <c r="D426" i="12"/>
  <c r="D426" i="11"/>
  <c r="D426" i="10"/>
  <c r="D426" i="13"/>
  <c r="D425" i="2"/>
  <c r="D425" i="4"/>
  <c r="D425" i="6"/>
  <c r="D425" i="7"/>
  <c r="D425" i="8"/>
  <c r="D425" i="10"/>
  <c r="D425" i="9"/>
  <c r="D425" i="11"/>
  <c r="D425" i="12"/>
  <c r="D425" i="13"/>
  <c r="D424" i="2"/>
  <c r="D424" i="4"/>
  <c r="D424" i="6"/>
  <c r="D424" i="8"/>
  <c r="D424" i="9"/>
  <c r="D424" i="10"/>
  <c r="D424" i="7"/>
  <c r="D424" i="12"/>
  <c r="D424" i="11"/>
  <c r="D424" i="13"/>
  <c r="D423" i="2"/>
  <c r="D423" i="4"/>
  <c r="D423" i="6"/>
  <c r="D423" i="8"/>
  <c r="D423" i="9"/>
  <c r="D423" i="10"/>
  <c r="D423" i="7"/>
  <c r="D423" i="11"/>
  <c r="D423" i="12"/>
  <c r="D423" i="13"/>
  <c r="D422" i="2"/>
  <c r="D422" i="4"/>
  <c r="D422" i="6"/>
  <c r="D422" i="7"/>
  <c r="D422" i="8"/>
  <c r="D422" i="9"/>
  <c r="D422" i="12"/>
  <c r="D422" i="11"/>
  <c r="D422" i="10"/>
  <c r="D421" i="2"/>
  <c r="D421" i="4"/>
  <c r="D421" i="6"/>
  <c r="D421" i="7"/>
  <c r="D421" i="8"/>
  <c r="D421" i="9"/>
  <c r="D421" i="10"/>
  <c r="D421" i="11"/>
  <c r="D421" i="12"/>
  <c r="D421" i="13"/>
  <c r="D420" i="2"/>
  <c r="D420" i="4"/>
  <c r="D420" i="6"/>
  <c r="D420" i="7"/>
  <c r="D420" i="8"/>
  <c r="D420" i="9"/>
  <c r="D420" i="10"/>
  <c r="D420" i="12"/>
  <c r="D420" i="11"/>
  <c r="D419" i="2"/>
  <c r="D419" i="4"/>
  <c r="D419" i="6"/>
  <c r="D419" i="7"/>
  <c r="D419" i="8"/>
  <c r="D419" i="10"/>
  <c r="D419" i="9"/>
  <c r="D419" i="11"/>
  <c r="D419" i="12"/>
  <c r="D419" i="13"/>
  <c r="D418" i="2"/>
  <c r="D418" i="4"/>
  <c r="D418" i="6"/>
  <c r="D418" i="7"/>
  <c r="D418" i="8"/>
  <c r="D418" i="9"/>
  <c r="D418" i="12"/>
  <c r="D418" i="10"/>
  <c r="D418" i="11"/>
  <c r="D418" i="13"/>
  <c r="D417" i="2"/>
  <c r="D417" i="4"/>
  <c r="D417" i="6"/>
  <c r="D417" i="7"/>
  <c r="D417" i="8"/>
  <c r="D417" i="9"/>
  <c r="D417" i="10"/>
  <c r="D417" i="11"/>
  <c r="D417" i="12"/>
  <c r="D417" i="13"/>
  <c r="D416" i="2"/>
  <c r="D416" i="4"/>
  <c r="D416" i="6"/>
  <c r="D416" i="8"/>
  <c r="D416" i="7"/>
  <c r="D416" i="9"/>
  <c r="D416" i="10"/>
  <c r="D416" i="12"/>
  <c r="D416" i="11"/>
  <c r="D416" i="13"/>
  <c r="D415" i="2"/>
  <c r="D415" i="4"/>
  <c r="D415" i="7"/>
  <c r="D415" i="6"/>
  <c r="D415" i="8"/>
  <c r="D415" i="9"/>
  <c r="D415" i="10"/>
  <c r="D415" i="11"/>
  <c r="D415" i="12"/>
  <c r="D415" i="13"/>
  <c r="D414" i="2"/>
  <c r="D414" i="4"/>
  <c r="D414" i="6"/>
  <c r="D414" i="7"/>
  <c r="D414" i="8"/>
  <c r="D414" i="9"/>
  <c r="D414" i="12"/>
  <c r="D414" i="11"/>
  <c r="D414" i="10"/>
  <c r="D414" i="13"/>
  <c r="D413" i="2"/>
  <c r="D413" i="4"/>
  <c r="D413" i="6"/>
  <c r="D413" i="7"/>
  <c r="D413" i="8"/>
  <c r="D413" i="10"/>
  <c r="D413" i="11"/>
  <c r="D413" i="12"/>
  <c r="D413" i="9"/>
  <c r="D413" i="13"/>
  <c r="D412" i="2"/>
  <c r="D412" i="4"/>
  <c r="D412" i="6"/>
  <c r="D412" i="7"/>
  <c r="D412" i="8"/>
  <c r="D412" i="9"/>
  <c r="D412" i="10"/>
  <c r="D412" i="12"/>
  <c r="D412" i="13"/>
  <c r="D411" i="2"/>
  <c r="D411" i="4"/>
  <c r="D411" i="6"/>
  <c r="D411" i="7"/>
  <c r="D411" i="8"/>
  <c r="D411" i="9"/>
  <c r="D411" i="10"/>
  <c r="D411" i="11"/>
  <c r="D411" i="12"/>
  <c r="D411" i="13"/>
  <c r="D410" i="2"/>
  <c r="D410" i="4"/>
  <c r="D410" i="6"/>
  <c r="D410" i="7"/>
  <c r="D410" i="8"/>
  <c r="D410" i="9"/>
  <c r="D410" i="12"/>
  <c r="D410" i="11"/>
  <c r="D410" i="10"/>
  <c r="D409" i="2"/>
  <c r="D409" i="4"/>
  <c r="D409" i="6"/>
  <c r="D409" i="7"/>
  <c r="D409" i="8"/>
  <c r="D409" i="9"/>
  <c r="D409" i="10"/>
  <c r="D409" i="11"/>
  <c r="D409" i="12"/>
  <c r="D409" i="13"/>
  <c r="D408" i="2"/>
  <c r="D408" i="4"/>
  <c r="D408" i="6"/>
  <c r="D408" i="7"/>
  <c r="D408" i="8"/>
  <c r="D408" i="9"/>
  <c r="D408" i="10"/>
  <c r="D408" i="12"/>
  <c r="D408" i="11"/>
  <c r="D407" i="2"/>
  <c r="D407" i="4"/>
  <c r="D407" i="6"/>
  <c r="D407" i="7"/>
  <c r="D407" i="8"/>
  <c r="D407" i="10"/>
  <c r="D407" i="9"/>
  <c r="D407" i="11"/>
  <c r="D407" i="12"/>
  <c r="D407" i="13"/>
  <c r="D406" i="2"/>
  <c r="D406" i="4"/>
  <c r="D406" i="6"/>
  <c r="D406" i="8"/>
  <c r="D406" i="9"/>
  <c r="D406" i="7"/>
  <c r="D406" i="12"/>
  <c r="D406" i="10"/>
  <c r="D406" i="11"/>
  <c r="D406" i="13"/>
  <c r="D405" i="2"/>
  <c r="D405" i="4"/>
  <c r="D405" i="6"/>
  <c r="D405" i="8"/>
  <c r="D405" i="9"/>
  <c r="D405" i="7"/>
  <c r="D405" i="10"/>
  <c r="D405" i="11"/>
  <c r="D405" i="12"/>
  <c r="D405" i="13"/>
  <c r="D404" i="2"/>
  <c r="D404" i="4"/>
  <c r="D404" i="6"/>
  <c r="D404" i="7"/>
  <c r="D404" i="8"/>
  <c r="D404" i="9"/>
  <c r="D404" i="10"/>
  <c r="D404" i="12"/>
  <c r="D404" i="11"/>
  <c r="D404" i="13"/>
  <c r="D403" i="2"/>
  <c r="D403" i="4"/>
  <c r="D403" i="6"/>
  <c r="D403" i="7"/>
  <c r="D403" i="8"/>
  <c r="D403" i="9"/>
  <c r="D403" i="10"/>
  <c r="D403" i="11"/>
  <c r="D403" i="12"/>
  <c r="D403" i="13"/>
  <c r="D402" i="2"/>
  <c r="D402" i="4"/>
  <c r="D402" i="6"/>
  <c r="D402" i="7"/>
  <c r="D402" i="8"/>
  <c r="D402" i="9"/>
  <c r="D402" i="12"/>
  <c r="D402" i="11"/>
  <c r="D402" i="10"/>
  <c r="D402" i="13"/>
  <c r="D401" i="2"/>
  <c r="D401" i="4"/>
  <c r="D401" i="6"/>
  <c r="D401" i="7"/>
  <c r="D401" i="8"/>
  <c r="D401" i="10"/>
  <c r="D401" i="9"/>
  <c r="D401" i="11"/>
  <c r="D401" i="12"/>
  <c r="D401" i="13"/>
  <c r="D400" i="2"/>
  <c r="D400" i="4"/>
  <c r="D400" i="6"/>
  <c r="D400" i="7"/>
  <c r="D400" i="8"/>
  <c r="D400" i="9"/>
  <c r="D400" i="10"/>
  <c r="D400" i="12"/>
  <c r="D400" i="13"/>
  <c r="D399" i="2"/>
  <c r="D399" i="4"/>
  <c r="D399" i="6"/>
  <c r="D399" i="7"/>
  <c r="D399" i="8"/>
  <c r="D399" i="9"/>
  <c r="D399" i="10"/>
  <c r="D399" i="11"/>
  <c r="D399" i="12"/>
  <c r="D399" i="13"/>
  <c r="D398" i="2"/>
  <c r="D398" i="4"/>
  <c r="D398" i="6"/>
  <c r="D398" i="7"/>
  <c r="D398" i="8"/>
  <c r="D398" i="9"/>
  <c r="D398" i="12"/>
  <c r="D398" i="11"/>
  <c r="D398" i="10"/>
  <c r="D397" i="2"/>
  <c r="D397" i="4"/>
  <c r="D397" i="6"/>
  <c r="D397" i="7"/>
  <c r="D397" i="8"/>
  <c r="D397" i="9"/>
  <c r="D397" i="10"/>
  <c r="D397" i="11"/>
  <c r="D397" i="12"/>
  <c r="D397" i="13"/>
  <c r="D396" i="2"/>
  <c r="D396" i="4"/>
  <c r="D396" i="6"/>
  <c r="D396" i="7"/>
  <c r="D396" i="8"/>
  <c r="D396" i="9"/>
  <c r="D396" i="10"/>
  <c r="D396" i="12"/>
  <c r="D396" i="11"/>
  <c r="D395" i="2"/>
  <c r="D395" i="4"/>
  <c r="D395" i="6"/>
  <c r="D395" i="7"/>
  <c r="D395" i="8"/>
  <c r="D395" i="10"/>
  <c r="D395" i="9"/>
  <c r="D395" i="11"/>
  <c r="D395" i="12"/>
  <c r="D395" i="13"/>
  <c r="D394" i="2"/>
  <c r="D394" i="4"/>
  <c r="D394" i="6"/>
  <c r="D394" i="7"/>
  <c r="D394" i="8"/>
  <c r="D394" i="9"/>
  <c r="D394" i="12"/>
  <c r="D394" i="10"/>
  <c r="D394" i="11"/>
  <c r="D394" i="13"/>
  <c r="D393" i="2"/>
  <c r="D393" i="4"/>
  <c r="D393" i="6"/>
  <c r="D393" i="7"/>
  <c r="D393" i="8"/>
  <c r="D393" i="9"/>
  <c r="D393" i="10"/>
  <c r="D393" i="11"/>
  <c r="D393" i="12"/>
  <c r="D393" i="13"/>
  <c r="D392" i="2"/>
  <c r="D392" i="4"/>
  <c r="D392" i="6"/>
  <c r="D392" i="7"/>
  <c r="D392" i="8"/>
  <c r="D392" i="9"/>
  <c r="D392" i="10"/>
  <c r="D392" i="12"/>
  <c r="D392" i="11"/>
  <c r="D392" i="13"/>
  <c r="D391" i="2"/>
  <c r="D391" i="4"/>
  <c r="D391" i="7"/>
  <c r="D391" i="6"/>
  <c r="D391" i="8"/>
  <c r="D391" i="9"/>
  <c r="D391" i="10"/>
  <c r="D391" i="11"/>
  <c r="D391" i="12"/>
  <c r="D391" i="13"/>
  <c r="D390" i="2"/>
  <c r="D390" i="4"/>
  <c r="D390" i="6"/>
  <c r="D390" i="7"/>
  <c r="D390" i="8"/>
  <c r="D390" i="9"/>
  <c r="D390" i="12"/>
  <c r="D390" i="11"/>
  <c r="D390" i="10"/>
  <c r="D390" i="13"/>
  <c r="D389" i="2"/>
  <c r="D389" i="4"/>
  <c r="D389" i="6"/>
  <c r="D389" i="7"/>
  <c r="D389" i="8"/>
  <c r="D389" i="10"/>
  <c r="D389" i="9"/>
  <c r="D389" i="11"/>
  <c r="D389" i="12"/>
  <c r="D389" i="13"/>
  <c r="D388" i="2"/>
  <c r="D388" i="4"/>
  <c r="D388" i="6"/>
  <c r="D388" i="8"/>
  <c r="D388" i="7"/>
  <c r="D388" i="9"/>
  <c r="D388" i="10"/>
  <c r="D388" i="12"/>
  <c r="D388" i="11"/>
  <c r="D388" i="13"/>
  <c r="D387" i="2"/>
  <c r="D387" i="4"/>
  <c r="D387" i="6"/>
  <c r="D387" i="7"/>
  <c r="D387" i="8"/>
  <c r="D387" i="9"/>
  <c r="D387" i="10"/>
  <c r="D387" i="11"/>
  <c r="D387" i="12"/>
  <c r="D387" i="13"/>
  <c r="D386" i="2"/>
  <c r="D386" i="4"/>
  <c r="D386" i="6"/>
  <c r="D386" i="7"/>
  <c r="D386" i="8"/>
  <c r="D386" i="9"/>
  <c r="D386" i="12"/>
  <c r="D386" i="11"/>
  <c r="D386" i="10"/>
  <c r="D385" i="2"/>
  <c r="D385" i="4"/>
  <c r="D385" i="6"/>
  <c r="D385" i="7"/>
  <c r="D385" i="8"/>
  <c r="D385" i="9"/>
  <c r="D385" i="10"/>
  <c r="D385" i="11"/>
  <c r="D385" i="12"/>
  <c r="D385" i="13"/>
  <c r="D384" i="2"/>
  <c r="D384" i="4"/>
  <c r="D384" i="6"/>
  <c r="D384" i="7"/>
  <c r="D384" i="8"/>
  <c r="D384" i="9"/>
  <c r="D384" i="10"/>
  <c r="D384" i="12"/>
  <c r="D384" i="11"/>
  <c r="D383" i="2"/>
  <c r="D383" i="4"/>
  <c r="D383" i="6"/>
  <c r="D383" i="7"/>
  <c r="D383" i="8"/>
  <c r="D383" i="10"/>
  <c r="D383" i="9"/>
  <c r="D383" i="11"/>
  <c r="D383" i="12"/>
  <c r="D383" i="13"/>
  <c r="D382" i="2"/>
  <c r="D382" i="4"/>
  <c r="D382" i="6"/>
  <c r="D382" i="7"/>
  <c r="D382" i="8"/>
  <c r="D382" i="9"/>
  <c r="D382" i="12"/>
  <c r="D382" i="10"/>
  <c r="D382" i="11"/>
  <c r="D382" i="13"/>
  <c r="D381" i="2"/>
  <c r="D381" i="4"/>
  <c r="D381" i="6"/>
  <c r="D381" i="7"/>
  <c r="D381" i="8"/>
  <c r="D381" i="9"/>
  <c r="D381" i="10"/>
  <c r="D381" i="11"/>
  <c r="D381" i="12"/>
  <c r="D381" i="13"/>
  <c r="D380" i="2"/>
  <c r="D380" i="4"/>
  <c r="D380" i="6"/>
  <c r="D380" i="7"/>
  <c r="D380" i="8"/>
  <c r="D380" i="9"/>
  <c r="D380" i="10"/>
  <c r="D380" i="12"/>
  <c r="D380" i="11"/>
  <c r="D380" i="13"/>
  <c r="D379" i="2"/>
  <c r="D379" i="4"/>
  <c r="D379" i="6"/>
  <c r="D379" i="7"/>
  <c r="D379" i="8"/>
  <c r="D379" i="9"/>
  <c r="D379" i="10"/>
  <c r="D379" i="11"/>
  <c r="D379" i="12"/>
  <c r="D379" i="13"/>
  <c r="D378" i="2"/>
  <c r="D378" i="4"/>
  <c r="D378" i="6"/>
  <c r="D378" i="7"/>
  <c r="D378" i="8"/>
  <c r="D378" i="9"/>
  <c r="D378" i="12"/>
  <c r="D378" i="11"/>
  <c r="D378" i="10"/>
  <c r="D378" i="13"/>
  <c r="D377" i="2"/>
  <c r="D377" i="4"/>
  <c r="D377" i="6"/>
  <c r="D377" i="7"/>
  <c r="D377" i="8"/>
  <c r="D377" i="10"/>
  <c r="D377" i="11"/>
  <c r="D377" i="9"/>
  <c r="D377" i="12"/>
  <c r="D377" i="13"/>
  <c r="D376" i="2"/>
  <c r="D376" i="4"/>
  <c r="D376" i="6"/>
  <c r="D376" i="7"/>
  <c r="D376" i="8"/>
  <c r="D376" i="9"/>
  <c r="D376" i="10"/>
  <c r="D376" i="12"/>
  <c r="D376" i="11"/>
  <c r="D376" i="13"/>
  <c r="D375" i="2"/>
  <c r="D375" i="4"/>
  <c r="D375" i="6"/>
  <c r="D375" i="7"/>
  <c r="D375" i="8"/>
  <c r="D375" i="9"/>
  <c r="D375" i="10"/>
  <c r="D375" i="11"/>
  <c r="D375" i="12"/>
  <c r="D375" i="13"/>
  <c r="D374" i="2"/>
  <c r="D374" i="4"/>
  <c r="D374" i="6"/>
  <c r="D374" i="7"/>
  <c r="D374" i="8"/>
  <c r="D374" i="9"/>
  <c r="D374" i="12"/>
  <c r="D374" i="11"/>
  <c r="D374" i="10"/>
  <c r="D373" i="2"/>
  <c r="D373" i="4"/>
  <c r="D373" i="6"/>
  <c r="D373" i="7"/>
  <c r="D373" i="8"/>
  <c r="D373" i="9"/>
  <c r="D373" i="10"/>
  <c r="D373" i="11"/>
  <c r="D373" i="12"/>
  <c r="D373" i="13"/>
  <c r="D372" i="2"/>
  <c r="D372" i="4"/>
  <c r="D372" i="6"/>
  <c r="D372" i="7"/>
  <c r="D372" i="8"/>
  <c r="D372" i="9"/>
  <c r="D372" i="10"/>
  <c r="D372" i="12"/>
  <c r="D372" i="11"/>
  <c r="D371" i="2"/>
  <c r="D371" i="4"/>
  <c r="D371" i="8"/>
  <c r="D371" i="7"/>
  <c r="D371" i="10"/>
  <c r="D371" i="6"/>
  <c r="D371" i="9"/>
  <c r="D371" i="11"/>
  <c r="D371" i="12"/>
  <c r="D371" i="13"/>
  <c r="D370" i="2"/>
  <c r="D370" i="4"/>
  <c r="D370" i="6"/>
  <c r="D370" i="8"/>
  <c r="D370" i="9"/>
  <c r="D370" i="7"/>
  <c r="D370" i="12"/>
  <c r="D370" i="10"/>
  <c r="D370" i="11"/>
  <c r="D370" i="13"/>
  <c r="D369" i="2"/>
  <c r="D369" i="4"/>
  <c r="D369" i="6"/>
  <c r="D369" i="7"/>
  <c r="D369" i="8"/>
  <c r="D369" i="9"/>
  <c r="D369" i="10"/>
  <c r="D369" i="11"/>
  <c r="D369" i="12"/>
  <c r="D369" i="13"/>
  <c r="D368" i="2"/>
  <c r="D368" i="4"/>
  <c r="D368" i="6"/>
  <c r="D368" i="7"/>
  <c r="D368" i="8"/>
  <c r="D368" i="9"/>
  <c r="D368" i="10"/>
  <c r="D368" i="12"/>
  <c r="D368" i="11"/>
  <c r="D368" i="13"/>
  <c r="D367" i="2"/>
  <c r="D367" i="4"/>
  <c r="D367" i="7"/>
  <c r="D367" i="8"/>
  <c r="D367" i="6"/>
  <c r="D367" i="9"/>
  <c r="D367" i="10"/>
  <c r="D367" i="11"/>
  <c r="D367" i="12"/>
  <c r="D367" i="13"/>
  <c r="D366" i="2"/>
  <c r="D366" i="4"/>
  <c r="D366" i="6"/>
  <c r="D366" i="7"/>
  <c r="D366" i="8"/>
  <c r="D366" i="9"/>
  <c r="D366" i="12"/>
  <c r="D366" i="11"/>
  <c r="D366" i="10"/>
  <c r="D366" i="13"/>
  <c r="D365" i="2"/>
  <c r="D365" i="4"/>
  <c r="D365" i="6"/>
  <c r="D365" i="7"/>
  <c r="D365" i="8"/>
  <c r="D365" i="10"/>
  <c r="D365" i="9"/>
  <c r="D365" i="11"/>
  <c r="D365" i="12"/>
  <c r="D365" i="13"/>
  <c r="D364" i="2"/>
  <c r="D364" i="4"/>
  <c r="D364" i="6"/>
  <c r="D364" i="7"/>
  <c r="D364" i="8"/>
  <c r="D364" i="9"/>
  <c r="D364" i="10"/>
  <c r="D364" i="12"/>
  <c r="D364" i="13"/>
  <c r="D364" i="11"/>
  <c r="D363" i="2"/>
  <c r="D363" i="4"/>
  <c r="D363" i="6"/>
  <c r="D363" i="7"/>
  <c r="D363" i="8"/>
  <c r="D363" i="9"/>
  <c r="D363" i="10"/>
  <c r="D363" i="11"/>
  <c r="D363" i="12"/>
  <c r="D363" i="13"/>
  <c r="D362" i="2"/>
  <c r="D362" i="4"/>
  <c r="D362" i="6"/>
  <c r="D362" i="7"/>
  <c r="D362" i="8"/>
  <c r="D362" i="9"/>
  <c r="D362" i="12"/>
  <c r="D362" i="11"/>
  <c r="D362" i="10"/>
  <c r="D361" i="2"/>
  <c r="D361" i="4"/>
  <c r="D361" i="6"/>
  <c r="D361" i="7"/>
  <c r="D361" i="8"/>
  <c r="D361" i="9"/>
  <c r="D361" i="10"/>
  <c r="D361" i="11"/>
  <c r="D361" i="12"/>
  <c r="D361" i="13"/>
  <c r="D360" i="2"/>
  <c r="D360" i="4"/>
  <c r="D360" i="6"/>
  <c r="D360" i="7"/>
  <c r="D360" i="8"/>
  <c r="D360" i="9"/>
  <c r="D360" i="10"/>
  <c r="D360" i="12"/>
  <c r="D360" i="11"/>
  <c r="D359" i="2"/>
  <c r="D359" i="4"/>
  <c r="D359" i="6"/>
  <c r="D359" i="7"/>
  <c r="D359" i="8"/>
  <c r="D359" i="10"/>
  <c r="D359" i="11"/>
  <c r="D359" i="12"/>
  <c r="D359" i="9"/>
  <c r="D359" i="13"/>
  <c r="D358" i="2"/>
  <c r="D358" i="4"/>
  <c r="D358" i="6"/>
  <c r="D358" i="7"/>
  <c r="D358" i="8"/>
  <c r="D358" i="9"/>
  <c r="D358" i="12"/>
  <c r="D358" i="10"/>
  <c r="D358" i="11"/>
  <c r="D358" i="13"/>
  <c r="D357" i="2"/>
  <c r="D357" i="4"/>
  <c r="D357" i="6"/>
  <c r="D357" i="7"/>
  <c r="D357" i="8"/>
  <c r="D357" i="9"/>
  <c r="D357" i="10"/>
  <c r="D357" i="11"/>
  <c r="D357" i="12"/>
  <c r="D357" i="13"/>
  <c r="D356" i="2"/>
  <c r="D356" i="4"/>
  <c r="D356" i="6"/>
  <c r="D356" i="7"/>
  <c r="D356" i="8"/>
  <c r="D356" i="9"/>
  <c r="D356" i="10"/>
  <c r="D356" i="12"/>
  <c r="D356" i="11"/>
  <c r="D356" i="13"/>
  <c r="D355" i="2"/>
  <c r="D355" i="4"/>
  <c r="D355" i="6"/>
  <c r="D355" i="7"/>
  <c r="D355" i="8"/>
  <c r="D355" i="9"/>
  <c r="D355" i="10"/>
  <c r="D355" i="11"/>
  <c r="D355" i="12"/>
  <c r="D355" i="13"/>
  <c r="D354" i="2"/>
  <c r="D354" i="4"/>
  <c r="D354" i="6"/>
  <c r="D354" i="7"/>
  <c r="D354" i="8"/>
  <c r="D354" i="9"/>
  <c r="D354" i="12"/>
  <c r="D354" i="11"/>
  <c r="D354" i="10"/>
  <c r="D354" i="13"/>
  <c r="D353" i="2"/>
  <c r="D353" i="4"/>
  <c r="D353" i="6"/>
  <c r="D353" i="7"/>
  <c r="D353" i="8"/>
  <c r="D353" i="10"/>
  <c r="D353" i="9"/>
  <c r="D353" i="11"/>
  <c r="D353" i="12"/>
  <c r="D353" i="13"/>
  <c r="D352" i="2"/>
  <c r="D352" i="4"/>
  <c r="D352" i="6"/>
  <c r="D352" i="8"/>
  <c r="D352" i="7"/>
  <c r="D352" i="9"/>
  <c r="D352" i="10"/>
  <c r="D352" i="12"/>
  <c r="D352" i="11"/>
  <c r="D352" i="13"/>
  <c r="D351" i="2"/>
  <c r="D351" i="4"/>
  <c r="D351" i="6"/>
  <c r="D351" i="7"/>
  <c r="D351" i="8"/>
  <c r="D351" i="9"/>
  <c r="D351" i="10"/>
  <c r="D351" i="11"/>
  <c r="D351" i="12"/>
  <c r="D351" i="13"/>
  <c r="D350" i="2"/>
  <c r="D350" i="4"/>
  <c r="D350" i="6"/>
  <c r="D350" i="7"/>
  <c r="D350" i="8"/>
  <c r="D350" i="9"/>
  <c r="D350" i="12"/>
  <c r="D350" i="11"/>
  <c r="D350" i="10"/>
  <c r="D349" i="2"/>
  <c r="D349" i="4"/>
  <c r="D349" i="6"/>
  <c r="D349" i="7"/>
  <c r="D349" i="8"/>
  <c r="D349" i="9"/>
  <c r="D349" i="10"/>
  <c r="D349" i="11"/>
  <c r="D349" i="12"/>
  <c r="D349" i="13"/>
  <c r="D348" i="2"/>
  <c r="D348" i="4"/>
  <c r="D348" i="6"/>
  <c r="D348" i="7"/>
  <c r="D348" i="8"/>
  <c r="D348" i="9"/>
  <c r="D348" i="10"/>
  <c r="D348" i="12"/>
  <c r="D348" i="11"/>
  <c r="D347" i="2"/>
  <c r="D347" i="4"/>
  <c r="D347" i="6"/>
  <c r="D347" i="7"/>
  <c r="D347" i="8"/>
  <c r="D347" i="10"/>
  <c r="D347" i="9"/>
  <c r="D347" i="11"/>
  <c r="D347" i="12"/>
  <c r="D347" i="13"/>
  <c r="D346" i="2"/>
  <c r="D346" i="4"/>
  <c r="D346" i="6"/>
  <c r="D346" i="7"/>
  <c r="D346" i="8"/>
  <c r="D346" i="9"/>
  <c r="D346" i="12"/>
  <c r="D346" i="10"/>
  <c r="D346" i="11"/>
  <c r="D346" i="13"/>
  <c r="D345" i="2"/>
  <c r="D345" i="4"/>
  <c r="D345" i="6"/>
  <c r="D345" i="7"/>
  <c r="D345" i="8"/>
  <c r="D345" i="9"/>
  <c r="D345" i="10"/>
  <c r="D345" i="11"/>
  <c r="D345" i="12"/>
  <c r="D345" i="13"/>
  <c r="D344" i="2"/>
  <c r="D344" i="4"/>
  <c r="D344" i="6"/>
  <c r="D344" i="7"/>
  <c r="D344" i="8"/>
  <c r="D344" i="9"/>
  <c r="D344" i="10"/>
  <c r="D344" i="12"/>
  <c r="D344" i="11"/>
  <c r="D344" i="13"/>
  <c r="D343" i="2"/>
  <c r="D343" i="4"/>
  <c r="D343" i="7"/>
  <c r="D343" i="6"/>
  <c r="D343" i="8"/>
  <c r="D343" i="9"/>
  <c r="D343" i="10"/>
  <c r="D343" i="11"/>
  <c r="D343" i="12"/>
  <c r="D343" i="13"/>
  <c r="D342" i="2"/>
  <c r="D342" i="4"/>
  <c r="D342" i="6"/>
  <c r="D342" i="7"/>
  <c r="D342" i="8"/>
  <c r="D342" i="9"/>
  <c r="D342" i="12"/>
  <c r="D342" i="11"/>
  <c r="D342" i="10"/>
  <c r="D342" i="13"/>
  <c r="D341" i="2"/>
  <c r="D341" i="4"/>
  <c r="D341" i="6"/>
  <c r="D341" i="7"/>
  <c r="D341" i="8"/>
  <c r="D341" i="10"/>
  <c r="D341" i="9"/>
  <c r="D341" i="11"/>
  <c r="D341" i="12"/>
  <c r="D341" i="13"/>
  <c r="D340" i="2"/>
  <c r="D340" i="4"/>
  <c r="D340" i="6"/>
  <c r="D340" i="7"/>
  <c r="D340" i="8"/>
  <c r="D340" i="9"/>
  <c r="D340" i="10"/>
  <c r="D340" i="12"/>
  <c r="D340" i="13"/>
  <c r="D339" i="2"/>
  <c r="D339" i="4"/>
  <c r="D339" i="6"/>
  <c r="D339" i="7"/>
  <c r="D339" i="8"/>
  <c r="D339" i="9"/>
  <c r="D339" i="10"/>
  <c r="D339" i="11"/>
  <c r="D339" i="12"/>
  <c r="D339" i="13"/>
  <c r="D338" i="2"/>
  <c r="D338" i="4"/>
  <c r="D338" i="6"/>
  <c r="D338" i="7"/>
  <c r="D338" i="8"/>
  <c r="D338" i="9"/>
  <c r="D338" i="12"/>
  <c r="D338" i="11"/>
  <c r="D338" i="10"/>
  <c r="D337" i="2"/>
  <c r="D337" i="4"/>
  <c r="D337" i="6"/>
  <c r="D337" i="7"/>
  <c r="D337" i="8"/>
  <c r="D337" i="9"/>
  <c r="D337" i="10"/>
  <c r="D337" i="11"/>
  <c r="D337" i="12"/>
  <c r="D337" i="13"/>
  <c r="D336" i="2"/>
  <c r="D336" i="4"/>
  <c r="D336" i="6"/>
  <c r="D336" i="7"/>
  <c r="D336" i="8"/>
  <c r="D336" i="9"/>
  <c r="D336" i="10"/>
  <c r="D336" i="12"/>
  <c r="D336" i="11"/>
  <c r="D335" i="2"/>
  <c r="D335" i="4"/>
  <c r="D335" i="6"/>
  <c r="D335" i="8"/>
  <c r="D335" i="10"/>
  <c r="D335" i="9"/>
  <c r="D335" i="7"/>
  <c r="D335" i="11"/>
  <c r="D335" i="12"/>
  <c r="D335" i="13"/>
  <c r="D334" i="2"/>
  <c r="D334" i="4"/>
  <c r="D334" i="6"/>
  <c r="D334" i="8"/>
  <c r="D334" i="9"/>
  <c r="D334" i="7"/>
  <c r="D334" i="12"/>
  <c r="D334" i="10"/>
  <c r="D334" i="11"/>
  <c r="D334" i="13"/>
  <c r="D333" i="2"/>
  <c r="D333" i="4"/>
  <c r="D333" i="6"/>
  <c r="D333" i="7"/>
  <c r="D333" i="8"/>
  <c r="D333" i="9"/>
  <c r="D333" i="10"/>
  <c r="D333" i="11"/>
  <c r="D333" i="12"/>
  <c r="D333" i="13"/>
  <c r="D332" i="2"/>
  <c r="D332" i="4"/>
  <c r="D332" i="6"/>
  <c r="D332" i="7"/>
  <c r="D332" i="8"/>
  <c r="D332" i="9"/>
  <c r="D332" i="10"/>
  <c r="D332" i="12"/>
  <c r="D332" i="11"/>
  <c r="D332" i="13"/>
  <c r="D331" i="2"/>
  <c r="D331" i="4"/>
  <c r="D331" i="6"/>
  <c r="D331" i="7"/>
  <c r="D331" i="8"/>
  <c r="D331" i="9"/>
  <c r="D331" i="10"/>
  <c r="D331" i="11"/>
  <c r="D331" i="12"/>
  <c r="D331" i="13"/>
  <c r="D330" i="2"/>
  <c r="D330" i="4"/>
  <c r="D330" i="6"/>
  <c r="D330" i="7"/>
  <c r="D330" i="8"/>
  <c r="D330" i="9"/>
  <c r="D330" i="12"/>
  <c r="D330" i="11"/>
  <c r="D330" i="10"/>
  <c r="D330" i="13"/>
  <c r="D329" i="2"/>
  <c r="D329" i="4"/>
  <c r="D329" i="6"/>
  <c r="D329" i="7"/>
  <c r="D329" i="8"/>
  <c r="D329" i="10"/>
  <c r="D329" i="9"/>
  <c r="D329" i="11"/>
  <c r="D329" i="12"/>
  <c r="D329" i="13"/>
  <c r="D328" i="2"/>
  <c r="D328" i="4"/>
  <c r="D328" i="6"/>
  <c r="D328" i="7"/>
  <c r="D328" i="8"/>
  <c r="D328" i="9"/>
  <c r="D328" i="10"/>
  <c r="D328" i="12"/>
  <c r="D328" i="13"/>
  <c r="D327" i="2"/>
  <c r="D327" i="4"/>
  <c r="D327" i="6"/>
  <c r="D327" i="7"/>
  <c r="D327" i="8"/>
  <c r="D327" i="9"/>
  <c r="D327" i="10"/>
  <c r="D327" i="11"/>
  <c r="D327" i="12"/>
  <c r="D327" i="13"/>
  <c r="D326" i="2"/>
  <c r="D326" i="4"/>
  <c r="D326" i="6"/>
  <c r="D326" i="7"/>
  <c r="D326" i="8"/>
  <c r="D326" i="9"/>
  <c r="D326" i="12"/>
  <c r="D326" i="11"/>
  <c r="D326" i="10"/>
  <c r="D325" i="2"/>
  <c r="D325" i="4"/>
  <c r="D325" i="6"/>
  <c r="D325" i="7"/>
  <c r="D325" i="8"/>
  <c r="D325" i="9"/>
  <c r="D325" i="10"/>
  <c r="D325" i="11"/>
  <c r="D325" i="12"/>
  <c r="D325" i="13"/>
  <c r="D324" i="2"/>
  <c r="D324" i="4"/>
  <c r="D324" i="6"/>
  <c r="D324" i="7"/>
  <c r="D324" i="8"/>
  <c r="D324" i="9"/>
  <c r="D324" i="10"/>
  <c r="D324" i="12"/>
  <c r="D324" i="11"/>
  <c r="D323" i="2"/>
  <c r="D323" i="4"/>
  <c r="D323" i="6"/>
  <c r="D323" i="7"/>
  <c r="D323" i="8"/>
  <c r="D323" i="10"/>
  <c r="D323" i="9"/>
  <c r="D323" i="11"/>
  <c r="D323" i="12"/>
  <c r="D323" i="13"/>
  <c r="D322" i="2"/>
  <c r="D322" i="4"/>
  <c r="D322" i="6"/>
  <c r="D322" i="7"/>
  <c r="D322" i="8"/>
  <c r="D322" i="9"/>
  <c r="D322" i="12"/>
  <c r="D322" i="10"/>
  <c r="D322" i="11"/>
  <c r="D322" i="13"/>
  <c r="D321" i="2"/>
  <c r="D321" i="4"/>
  <c r="D321" i="6"/>
  <c r="D321" i="7"/>
  <c r="D321" i="8"/>
  <c r="D321" i="9"/>
  <c r="D321" i="10"/>
  <c r="D321" i="11"/>
  <c r="D321" i="12"/>
  <c r="D321" i="13"/>
  <c r="D320" i="2"/>
  <c r="D320" i="4"/>
  <c r="D320" i="6"/>
  <c r="D320" i="7"/>
  <c r="D320" i="8"/>
  <c r="D320" i="9"/>
  <c r="D320" i="10"/>
  <c r="D320" i="12"/>
  <c r="D320" i="11"/>
  <c r="D320" i="13"/>
  <c r="D319" i="2"/>
  <c r="D319" i="4"/>
  <c r="D319" i="7"/>
  <c r="D319" i="6"/>
  <c r="D319" i="8"/>
  <c r="D319" i="9"/>
  <c r="D319" i="10"/>
  <c r="D319" i="11"/>
  <c r="D319" i="12"/>
  <c r="D319" i="13"/>
  <c r="D318" i="2"/>
  <c r="D318" i="4"/>
  <c r="D318" i="6"/>
  <c r="D318" i="7"/>
  <c r="D318" i="8"/>
  <c r="D318" i="9"/>
  <c r="D318" i="12"/>
  <c r="D318" i="11"/>
  <c r="D318" i="10"/>
  <c r="D318" i="13"/>
  <c r="D317" i="2"/>
  <c r="D317" i="4"/>
  <c r="D317" i="6"/>
  <c r="D317" i="7"/>
  <c r="D317" i="8"/>
  <c r="D317" i="10"/>
  <c r="D317" i="9"/>
  <c r="D317" i="11"/>
  <c r="D317" i="12"/>
  <c r="D317" i="13"/>
  <c r="D316" i="2"/>
  <c r="D316" i="4"/>
  <c r="D316" i="6"/>
  <c r="D316" i="8"/>
  <c r="D316" i="7"/>
  <c r="D316" i="9"/>
  <c r="D316" i="10"/>
  <c r="D316" i="12"/>
  <c r="D316" i="11"/>
  <c r="D316" i="13"/>
  <c r="D315" i="2"/>
  <c r="D315" i="4"/>
  <c r="D315" i="6"/>
  <c r="D315" i="7"/>
  <c r="D315" i="8"/>
  <c r="D315" i="9"/>
  <c r="D315" i="10"/>
  <c r="D315" i="11"/>
  <c r="D315" i="12"/>
  <c r="D315" i="13"/>
  <c r="D314" i="2"/>
  <c r="D314" i="4"/>
  <c r="D314" i="6"/>
  <c r="D314" i="7"/>
  <c r="D314" i="8"/>
  <c r="D314" i="9"/>
  <c r="D314" i="12"/>
  <c r="D314" i="11"/>
  <c r="D314" i="10"/>
  <c r="D313" i="2"/>
  <c r="D313" i="4"/>
  <c r="D313" i="6"/>
  <c r="D313" i="7"/>
  <c r="D313" i="8"/>
  <c r="D313" i="9"/>
  <c r="D313" i="10"/>
  <c r="D313" i="11"/>
  <c r="D313" i="12"/>
  <c r="D313" i="13"/>
  <c r="D312" i="2"/>
  <c r="D312" i="4"/>
  <c r="D312" i="6"/>
  <c r="D312" i="7"/>
  <c r="D312" i="8"/>
  <c r="D312" i="9"/>
  <c r="D312" i="10"/>
  <c r="D312" i="12"/>
  <c r="D312" i="11"/>
  <c r="D311" i="2"/>
  <c r="D311" i="4"/>
  <c r="D311" i="6"/>
  <c r="D311" i="7"/>
  <c r="D311" i="8"/>
  <c r="D311" i="10"/>
  <c r="D311" i="9"/>
  <c r="D311" i="11"/>
  <c r="D311" i="12"/>
  <c r="D311" i="13"/>
  <c r="D310" i="2"/>
  <c r="D310" i="4"/>
  <c r="D310" i="6"/>
  <c r="D310" i="7"/>
  <c r="D310" i="8"/>
  <c r="D310" i="9"/>
  <c r="D310" i="12"/>
  <c r="D310" i="10"/>
  <c r="D310" i="11"/>
  <c r="D310" i="13"/>
  <c r="D309" i="2"/>
  <c r="D309" i="4"/>
  <c r="D309" i="6"/>
  <c r="D309" i="7"/>
  <c r="D309" i="8"/>
  <c r="D309" i="9"/>
  <c r="D309" i="10"/>
  <c r="D309" i="11"/>
  <c r="D309" i="12"/>
  <c r="D309" i="13"/>
  <c r="D308" i="2"/>
  <c r="D308" i="4"/>
  <c r="D308" i="6"/>
  <c r="D308" i="7"/>
  <c r="D308" i="8"/>
  <c r="D308" i="9"/>
  <c r="D308" i="10"/>
  <c r="D308" i="12"/>
  <c r="D308" i="11"/>
  <c r="D308" i="13"/>
  <c r="D307" i="2"/>
  <c r="D307" i="4"/>
  <c r="D307" i="6"/>
  <c r="D307" i="7"/>
  <c r="D307" i="8"/>
  <c r="D307" i="9"/>
  <c r="D307" i="10"/>
  <c r="D307" i="11"/>
  <c r="D307" i="12"/>
  <c r="D307" i="13"/>
  <c r="D306" i="2"/>
  <c r="D306" i="4"/>
  <c r="D306" i="6"/>
  <c r="D306" i="7"/>
  <c r="D306" i="8"/>
  <c r="D306" i="9"/>
  <c r="D306" i="12"/>
  <c r="D306" i="11"/>
  <c r="D306" i="13"/>
  <c r="D305" i="2"/>
  <c r="D305" i="4"/>
  <c r="D305" i="6"/>
  <c r="D305" i="7"/>
  <c r="D305" i="8"/>
  <c r="D305" i="10"/>
  <c r="D305" i="11"/>
  <c r="D305" i="12"/>
  <c r="D305" i="13"/>
  <c r="D305" i="9"/>
  <c r="D304" i="2"/>
  <c r="D304" i="4"/>
  <c r="D304" i="6"/>
  <c r="D304" i="7"/>
  <c r="D304" i="8"/>
  <c r="D304" i="9"/>
  <c r="D304" i="10"/>
  <c r="D304" i="12"/>
  <c r="D304" i="11"/>
  <c r="D304" i="13"/>
  <c r="D303" i="2"/>
  <c r="D303" i="4"/>
  <c r="D303" i="6"/>
  <c r="D303" i="7"/>
  <c r="D303" i="8"/>
  <c r="D303" i="9"/>
  <c r="D303" i="10"/>
  <c r="D303" i="11"/>
  <c r="D303" i="12"/>
  <c r="D303" i="13"/>
  <c r="D302" i="2"/>
  <c r="D302" i="4"/>
  <c r="D302" i="6"/>
  <c r="D302" i="7"/>
  <c r="D302" i="8"/>
  <c r="D302" i="9"/>
  <c r="D302" i="12"/>
  <c r="D302" i="11"/>
  <c r="D302" i="10"/>
  <c r="D301" i="2"/>
  <c r="D301" i="4"/>
  <c r="D301" i="6"/>
  <c r="D301" i="7"/>
  <c r="D301" i="8"/>
  <c r="D301" i="9"/>
  <c r="D301" i="10"/>
  <c r="D301" i="11"/>
  <c r="D301" i="12"/>
  <c r="D301" i="13"/>
  <c r="D300" i="2"/>
  <c r="D300" i="4"/>
  <c r="D300" i="6"/>
  <c r="D300" i="7"/>
  <c r="D300" i="8"/>
  <c r="D300" i="9"/>
  <c r="D300" i="10"/>
  <c r="D300" i="12"/>
  <c r="D300" i="11"/>
  <c r="D299" i="2"/>
  <c r="D299" i="4"/>
  <c r="D299" i="6"/>
  <c r="D299" i="8"/>
  <c r="D299" i="10"/>
  <c r="D299" i="7"/>
  <c r="D299" i="9"/>
  <c r="D299" i="11"/>
  <c r="D299" i="12"/>
  <c r="D299" i="13"/>
  <c r="D298" i="2"/>
  <c r="D298" i="4"/>
  <c r="D298" i="6"/>
  <c r="D298" i="8"/>
  <c r="D298" i="9"/>
  <c r="D298" i="7"/>
  <c r="D298" i="12"/>
  <c r="D298" i="10"/>
  <c r="D298" i="11"/>
  <c r="D298" i="13"/>
  <c r="D297" i="2"/>
  <c r="D297" i="4"/>
  <c r="D297" i="6"/>
  <c r="D297" i="7"/>
  <c r="D297" i="8"/>
  <c r="D297" i="9"/>
  <c r="D297" i="10"/>
  <c r="D297" i="11"/>
  <c r="D297" i="12"/>
  <c r="D297" i="13"/>
  <c r="D296" i="2"/>
  <c r="D296" i="4"/>
  <c r="D296" i="6"/>
  <c r="D296" i="7"/>
  <c r="D296" i="8"/>
  <c r="D296" i="9"/>
  <c r="D296" i="10"/>
  <c r="D296" i="12"/>
  <c r="D296" i="11"/>
  <c r="D296" i="13"/>
  <c r="D295" i="2"/>
  <c r="D295" i="4"/>
  <c r="D295" i="7"/>
  <c r="D295" i="6"/>
  <c r="D295" i="8"/>
  <c r="D295" i="9"/>
  <c r="D295" i="10"/>
  <c r="D295" i="11"/>
  <c r="D295" i="12"/>
  <c r="D295" i="13"/>
  <c r="D294" i="2"/>
  <c r="D294" i="4"/>
  <c r="D294" i="6"/>
  <c r="D294" i="7"/>
  <c r="D294" i="8"/>
  <c r="D294" i="9"/>
  <c r="D294" i="12"/>
  <c r="D294" i="11"/>
  <c r="D294" i="10"/>
  <c r="D294" i="13"/>
  <c r="D293" i="2"/>
  <c r="D293" i="4"/>
  <c r="D293" i="6"/>
  <c r="D293" i="7"/>
  <c r="D293" i="8"/>
  <c r="D293" i="10"/>
  <c r="D293" i="9"/>
  <c r="D293" i="11"/>
  <c r="D293" i="12"/>
  <c r="D293" i="13"/>
  <c r="D292" i="2"/>
  <c r="D292" i="4"/>
  <c r="D292" i="6"/>
  <c r="D292" i="7"/>
  <c r="D292" i="8"/>
  <c r="D292" i="9"/>
  <c r="D292" i="10"/>
  <c r="D292" i="12"/>
  <c r="D292" i="13"/>
  <c r="D292" i="11"/>
  <c r="D291" i="2"/>
  <c r="D291" i="4"/>
  <c r="D291" i="6"/>
  <c r="D291" i="7"/>
  <c r="D291" i="8"/>
  <c r="D291" i="9"/>
  <c r="D291" i="10"/>
  <c r="D291" i="11"/>
  <c r="D291" i="12"/>
  <c r="D291" i="13"/>
  <c r="D290" i="2"/>
  <c r="D290" i="4"/>
  <c r="D290" i="6"/>
  <c r="D290" i="7"/>
  <c r="D290" i="8"/>
  <c r="D290" i="9"/>
  <c r="D290" i="12"/>
  <c r="D290" i="11"/>
  <c r="D290" i="10"/>
  <c r="D289" i="2"/>
  <c r="D289" i="4"/>
  <c r="D289" i="6"/>
  <c r="D289" i="7"/>
  <c r="D289" i="8"/>
  <c r="D289" i="9"/>
  <c r="D289" i="10"/>
  <c r="D289" i="11"/>
  <c r="D289" i="12"/>
  <c r="D289" i="13"/>
  <c r="D288" i="2"/>
  <c r="D288" i="4"/>
  <c r="D288" i="6"/>
  <c r="D288" i="7"/>
  <c r="D288" i="8"/>
  <c r="D288" i="9"/>
  <c r="D288" i="10"/>
  <c r="D288" i="12"/>
  <c r="D288" i="11"/>
  <c r="D287" i="2"/>
  <c r="D287" i="4"/>
  <c r="D287" i="6"/>
  <c r="D287" i="7"/>
  <c r="D287" i="8"/>
  <c r="D287" i="10"/>
  <c r="D287" i="9"/>
  <c r="D287" i="11"/>
  <c r="D287" i="12"/>
  <c r="D287" i="13"/>
  <c r="D286" i="2"/>
  <c r="D286" i="4"/>
  <c r="D286" i="6"/>
  <c r="D286" i="7"/>
  <c r="D286" i="8"/>
  <c r="D286" i="9"/>
  <c r="D286" i="12"/>
  <c r="D286" i="10"/>
  <c r="D286" i="11"/>
  <c r="D286" i="13"/>
  <c r="D285" i="2"/>
  <c r="D285" i="4"/>
  <c r="D285" i="6"/>
  <c r="D285" i="7"/>
  <c r="D285" i="8"/>
  <c r="D285" i="9"/>
  <c r="D285" i="10"/>
  <c r="D285" i="11"/>
  <c r="D285" i="12"/>
  <c r="D285" i="13"/>
  <c r="D284" i="2"/>
  <c r="D284" i="4"/>
  <c r="D284" i="6"/>
  <c r="D284" i="7"/>
  <c r="D284" i="8"/>
  <c r="D284" i="9"/>
  <c r="D284" i="10"/>
  <c r="D284" i="12"/>
  <c r="D284" i="11"/>
  <c r="D284" i="13"/>
  <c r="D283" i="2"/>
  <c r="D283" i="4"/>
  <c r="D283" i="6"/>
  <c r="D283" i="7"/>
  <c r="D283" i="8"/>
  <c r="D283" i="9"/>
  <c r="D283" i="10"/>
  <c r="D283" i="11"/>
  <c r="D283" i="12"/>
  <c r="D283" i="13"/>
  <c r="D282" i="2"/>
  <c r="D282" i="4"/>
  <c r="D282" i="6"/>
  <c r="D282" i="7"/>
  <c r="D282" i="8"/>
  <c r="D282" i="9"/>
  <c r="D282" i="10"/>
  <c r="D282" i="12"/>
  <c r="D282" i="11"/>
  <c r="D282" i="13"/>
  <c r="D281" i="2"/>
  <c r="D281" i="4"/>
  <c r="D281" i="6"/>
  <c r="D281" i="7"/>
  <c r="D281" i="8"/>
  <c r="D281" i="10"/>
  <c r="D281" i="9"/>
  <c r="D281" i="11"/>
  <c r="D281" i="12"/>
  <c r="D281" i="13"/>
  <c r="D280" i="2"/>
  <c r="D280" i="4"/>
  <c r="D280" i="6"/>
  <c r="D280" i="8"/>
  <c r="D280" i="7"/>
  <c r="D280" i="9"/>
  <c r="D280" i="12"/>
  <c r="D280" i="10"/>
  <c r="D280" i="11"/>
  <c r="D280" i="13"/>
  <c r="D279" i="2"/>
  <c r="D279" i="4"/>
  <c r="D279" i="6"/>
  <c r="D279" i="7"/>
  <c r="D279" i="8"/>
  <c r="D279" i="9"/>
  <c r="D279" i="10"/>
  <c r="D279" i="11"/>
  <c r="D279" i="12"/>
  <c r="D279" i="13"/>
  <c r="D278" i="2"/>
  <c r="D278" i="4"/>
  <c r="D278" i="6"/>
  <c r="D278" i="7"/>
  <c r="D278" i="8"/>
  <c r="D278" i="9"/>
  <c r="D278" i="10"/>
  <c r="D278" i="12"/>
  <c r="D278" i="11"/>
  <c r="D277" i="2"/>
  <c r="D277" i="4"/>
  <c r="D277" i="6"/>
  <c r="D277" i="7"/>
  <c r="D277" i="8"/>
  <c r="D277" i="9"/>
  <c r="D277" i="10"/>
  <c r="D277" i="11"/>
  <c r="D277" i="12"/>
  <c r="D277" i="13"/>
  <c r="D276" i="2"/>
  <c r="D276" i="4"/>
  <c r="D276" i="6"/>
  <c r="D276" i="7"/>
  <c r="D276" i="8"/>
  <c r="D276" i="9"/>
  <c r="D276" i="10"/>
  <c r="D276" i="12"/>
  <c r="D276" i="11"/>
  <c r="D275" i="2"/>
  <c r="D275" i="4"/>
  <c r="D275" i="6"/>
  <c r="D275" i="7"/>
  <c r="D275" i="8"/>
  <c r="D275" i="10"/>
  <c r="D275" i="9"/>
  <c r="D275" i="11"/>
  <c r="D275" i="12"/>
  <c r="D275" i="13"/>
  <c r="D274" i="2"/>
  <c r="D274" i="4"/>
  <c r="D274" i="6"/>
  <c r="D274" i="7"/>
  <c r="D274" i="8"/>
  <c r="D274" i="9"/>
  <c r="D274" i="12"/>
  <c r="D274" i="11"/>
  <c r="D274" i="10"/>
  <c r="D274" i="13"/>
  <c r="D273" i="2"/>
  <c r="D273" i="4"/>
  <c r="D273" i="6"/>
  <c r="D273" i="7"/>
  <c r="D273" i="8"/>
  <c r="D273" i="9"/>
  <c r="D273" i="10"/>
  <c r="D273" i="11"/>
  <c r="D273" i="12"/>
  <c r="D273" i="13"/>
  <c r="D272" i="2"/>
  <c r="D272" i="4"/>
  <c r="D272" i="6"/>
  <c r="D272" i="7"/>
  <c r="D272" i="8"/>
  <c r="D272" i="9"/>
  <c r="D272" i="10"/>
  <c r="D272" i="12"/>
  <c r="D272" i="11"/>
  <c r="D272" i="13"/>
  <c r="D271" i="2"/>
  <c r="D271" i="4"/>
  <c r="D271" i="7"/>
  <c r="D271" i="6"/>
  <c r="D271" i="8"/>
  <c r="D271" i="9"/>
  <c r="D271" i="10"/>
  <c r="D271" i="11"/>
  <c r="D271" i="12"/>
  <c r="D271" i="13"/>
  <c r="D270" i="2"/>
  <c r="D270" i="4"/>
  <c r="D270" i="6"/>
  <c r="D270" i="7"/>
  <c r="D270" i="8"/>
  <c r="D270" i="9"/>
  <c r="D270" i="10"/>
  <c r="D270" i="12"/>
  <c r="D270" i="11"/>
  <c r="D270" i="13"/>
  <c r="D269" i="2"/>
  <c r="D269" i="4"/>
  <c r="D269" i="6"/>
  <c r="D269" i="7"/>
  <c r="D269" i="8"/>
  <c r="D269" i="10"/>
  <c r="D269" i="11"/>
  <c r="D269" i="9"/>
  <c r="D269" i="12"/>
  <c r="D269" i="13"/>
  <c r="D268" i="2"/>
  <c r="D268" i="4"/>
  <c r="D268" i="6"/>
  <c r="D268" i="7"/>
  <c r="D268" i="8"/>
  <c r="D268" i="9"/>
  <c r="D268" i="12"/>
  <c r="D268" i="10"/>
  <c r="D268" i="13"/>
  <c r="D267" i="2"/>
  <c r="D267" i="4"/>
  <c r="D267" i="6"/>
  <c r="D267" i="7"/>
  <c r="D267" i="8"/>
  <c r="D267" i="9"/>
  <c r="D267" i="10"/>
  <c r="D267" i="11"/>
  <c r="D267" i="12"/>
  <c r="D267" i="13"/>
  <c r="D266" i="2"/>
  <c r="D266" i="4"/>
  <c r="D266" i="6"/>
  <c r="D266" i="7"/>
  <c r="D266" i="8"/>
  <c r="D266" i="9"/>
  <c r="D266" i="10"/>
  <c r="D266" i="12"/>
  <c r="D266" i="11"/>
  <c r="D265" i="2"/>
  <c r="D265" i="4"/>
  <c r="D265" i="6"/>
  <c r="D265" i="7"/>
  <c r="D265" i="8"/>
  <c r="D265" i="9"/>
  <c r="D265" i="10"/>
  <c r="D265" i="11"/>
  <c r="D265" i="12"/>
  <c r="D265" i="13"/>
  <c r="D264" i="2"/>
  <c r="D264" i="4"/>
  <c r="D264" i="6"/>
  <c r="D264" i="7"/>
  <c r="D264" i="8"/>
  <c r="D264" i="9"/>
  <c r="D264" i="10"/>
  <c r="D264" i="12"/>
  <c r="D264" i="11"/>
  <c r="D263" i="2"/>
  <c r="D263" i="4"/>
  <c r="D263" i="6"/>
  <c r="D263" i="8"/>
  <c r="D263" i="7"/>
  <c r="D263" i="10"/>
  <c r="D263" i="9"/>
  <c r="D263" i="11"/>
  <c r="D263" i="12"/>
  <c r="D263" i="13"/>
  <c r="D262" i="2"/>
  <c r="D262" i="4"/>
  <c r="D262" i="6"/>
  <c r="D262" i="8"/>
  <c r="D262" i="9"/>
  <c r="D262" i="7"/>
  <c r="D262" i="12"/>
  <c r="D262" i="11"/>
  <c r="D262" i="13"/>
  <c r="D261" i="2"/>
  <c r="D261" i="4"/>
  <c r="D261" i="6"/>
  <c r="D261" i="7"/>
  <c r="D261" i="8"/>
  <c r="D261" i="9"/>
  <c r="D261" i="10"/>
  <c r="D261" i="11"/>
  <c r="D261" i="12"/>
  <c r="D261" i="13"/>
  <c r="D260" i="2"/>
  <c r="D260" i="4"/>
  <c r="D260" i="6"/>
  <c r="D260" i="7"/>
  <c r="D260" i="8"/>
  <c r="D260" i="9"/>
  <c r="D260" i="10"/>
  <c r="D260" i="12"/>
  <c r="D260" i="11"/>
  <c r="D260" i="13"/>
  <c r="D259" i="2"/>
  <c r="D259" i="4"/>
  <c r="D259" i="6"/>
  <c r="D259" i="7"/>
  <c r="D259" i="8"/>
  <c r="D259" i="9"/>
  <c r="D259" i="10"/>
  <c r="D259" i="11"/>
  <c r="D259" i="12"/>
  <c r="D259" i="13"/>
  <c r="D258" i="2"/>
  <c r="D258" i="4"/>
  <c r="D258" i="6"/>
  <c r="D258" i="7"/>
  <c r="D258" i="8"/>
  <c r="D258" i="9"/>
  <c r="D258" i="10"/>
  <c r="D258" i="12"/>
  <c r="D258" i="11"/>
  <c r="D258" i="13"/>
  <c r="D257" i="2"/>
  <c r="D257" i="4"/>
  <c r="D257" i="6"/>
  <c r="D257" i="7"/>
  <c r="D257" i="8"/>
  <c r="D257" i="10"/>
  <c r="D257" i="9"/>
  <c r="D257" i="11"/>
  <c r="D257" i="12"/>
  <c r="D257" i="13"/>
  <c r="D256" i="2"/>
  <c r="D256" i="4"/>
  <c r="D256" i="6"/>
  <c r="D256" i="7"/>
  <c r="D256" i="8"/>
  <c r="D256" i="9"/>
  <c r="D256" i="12"/>
  <c r="D256" i="10"/>
  <c r="D256" i="13"/>
  <c r="D255" i="2"/>
  <c r="D255" i="4"/>
  <c r="D255" i="6"/>
  <c r="D255" i="7"/>
  <c r="D255" i="8"/>
  <c r="D255" i="9"/>
  <c r="D255" i="10"/>
  <c r="D255" i="11"/>
  <c r="D255" i="12"/>
  <c r="D255" i="13"/>
  <c r="D254" i="2"/>
  <c r="D254" i="4"/>
  <c r="D254" i="6"/>
  <c r="D254" i="7"/>
  <c r="D254" i="8"/>
  <c r="D254" i="9"/>
  <c r="D254" i="10"/>
  <c r="D254" i="12"/>
  <c r="D254" i="11"/>
  <c r="D253" i="2"/>
  <c r="D253" i="4"/>
  <c r="D253" i="6"/>
  <c r="D253" i="7"/>
  <c r="D253" i="8"/>
  <c r="D253" i="9"/>
  <c r="D253" i="10"/>
  <c r="D253" i="11"/>
  <c r="D253" i="12"/>
  <c r="D253" i="13"/>
  <c r="D252" i="2"/>
  <c r="D252" i="4"/>
  <c r="D252" i="6"/>
  <c r="D252" i="7"/>
  <c r="D252" i="8"/>
  <c r="D252" i="9"/>
  <c r="D252" i="10"/>
  <c r="D252" i="12"/>
  <c r="D252" i="11"/>
  <c r="D251" i="2"/>
  <c r="D251" i="4"/>
  <c r="D251" i="6"/>
  <c r="D251" i="7"/>
  <c r="D251" i="8"/>
  <c r="D251" i="10"/>
  <c r="D251" i="11"/>
  <c r="D251" i="12"/>
  <c r="D251" i="9"/>
  <c r="D251" i="13"/>
  <c r="D250" i="2"/>
  <c r="D250" i="4"/>
  <c r="D250" i="6"/>
  <c r="D250" i="7"/>
  <c r="D250" i="8"/>
  <c r="D250" i="9"/>
  <c r="D250" i="12"/>
  <c r="D250" i="10"/>
  <c r="D250" i="11"/>
  <c r="D250" i="13"/>
  <c r="D249" i="2"/>
  <c r="D249" i="4"/>
  <c r="D249" i="6"/>
  <c r="D249" i="7"/>
  <c r="D249" i="8"/>
  <c r="D249" i="9"/>
  <c r="D249" i="10"/>
  <c r="D249" i="11"/>
  <c r="D249" i="12"/>
  <c r="D249" i="13"/>
  <c r="D248" i="2"/>
  <c r="D248" i="4"/>
  <c r="D248" i="6"/>
  <c r="D248" i="7"/>
  <c r="D248" i="8"/>
  <c r="D248" i="9"/>
  <c r="D248" i="10"/>
  <c r="D248" i="12"/>
  <c r="D248" i="11"/>
  <c r="D248" i="13"/>
  <c r="D247" i="2"/>
  <c r="D247" i="4"/>
  <c r="D247" i="7"/>
  <c r="D247" i="6"/>
  <c r="D247" i="8"/>
  <c r="D247" i="9"/>
  <c r="D247" i="10"/>
  <c r="D247" i="11"/>
  <c r="D247" i="12"/>
  <c r="D247" i="13"/>
  <c r="D246" i="2"/>
  <c r="D246" i="4"/>
  <c r="D246" i="7"/>
  <c r="D246" i="6"/>
  <c r="D246" i="8"/>
  <c r="D246" i="9"/>
  <c r="D246" i="10"/>
  <c r="D246" i="12"/>
  <c r="D246" i="11"/>
  <c r="D246" i="13"/>
  <c r="D245" i="2"/>
  <c r="D245" i="4"/>
  <c r="D245" i="6"/>
  <c r="D245" i="7"/>
  <c r="D245" i="8"/>
  <c r="D245" i="10"/>
  <c r="D245" i="9"/>
  <c r="D245" i="11"/>
  <c r="D245" i="12"/>
  <c r="D245" i="13"/>
  <c r="D244" i="2"/>
  <c r="D244" i="4"/>
  <c r="D244" i="6"/>
  <c r="D244" i="7"/>
  <c r="D244" i="8"/>
  <c r="D244" i="9"/>
  <c r="D244" i="12"/>
  <c r="D244" i="10"/>
  <c r="D244" i="11"/>
  <c r="D244" i="13"/>
  <c r="D243" i="2"/>
  <c r="D243" i="4"/>
  <c r="D243" i="6"/>
  <c r="D243" i="7"/>
  <c r="D243" i="8"/>
  <c r="D243" i="9"/>
  <c r="D243" i="10"/>
  <c r="D243" i="11"/>
  <c r="D243" i="12"/>
  <c r="D243" i="13"/>
  <c r="D242" i="2"/>
  <c r="D242" i="4"/>
  <c r="D242" i="6"/>
  <c r="D242" i="7"/>
  <c r="D242" i="8"/>
  <c r="D242" i="9"/>
  <c r="D242" i="10"/>
  <c r="D242" i="12"/>
  <c r="D242" i="11"/>
  <c r="D241" i="2"/>
  <c r="D241" i="4"/>
  <c r="D241" i="6"/>
  <c r="D241" i="7"/>
  <c r="D241" i="8"/>
  <c r="D241" i="9"/>
  <c r="D241" i="10"/>
  <c r="D241" i="11"/>
  <c r="D241" i="12"/>
  <c r="D241" i="13"/>
  <c r="D240" i="2"/>
  <c r="D240" i="4"/>
  <c r="D240" i="7"/>
  <c r="D240" i="6"/>
  <c r="D240" i="8"/>
  <c r="D240" i="9"/>
  <c r="D240" i="10"/>
  <c r="D240" i="12"/>
  <c r="D240" i="11"/>
  <c r="D239" i="2"/>
  <c r="D239" i="4"/>
  <c r="D239" i="7"/>
  <c r="D239" i="6"/>
  <c r="D239" i="8"/>
  <c r="D239" i="10"/>
  <c r="D239" i="9"/>
  <c r="D239" i="11"/>
  <c r="D239" i="12"/>
  <c r="D239" i="13"/>
  <c r="D238" i="2"/>
  <c r="D238" i="4"/>
  <c r="D238" i="6"/>
  <c r="D238" i="7"/>
  <c r="D238" i="8"/>
  <c r="D238" i="9"/>
  <c r="D238" i="12"/>
  <c r="D238" i="11"/>
  <c r="D238" i="10"/>
  <c r="D238" i="13"/>
  <c r="D237" i="2"/>
  <c r="D237" i="4"/>
  <c r="D237" i="6"/>
  <c r="D237" i="7"/>
  <c r="D237" i="8"/>
  <c r="D237" i="9"/>
  <c r="D237" i="10"/>
  <c r="D237" i="11"/>
  <c r="D237" i="12"/>
  <c r="D237" i="13"/>
  <c r="D236" i="2"/>
  <c r="D236" i="4"/>
  <c r="D236" i="6"/>
  <c r="D236" i="7"/>
  <c r="D236" i="8"/>
  <c r="D236" i="9"/>
  <c r="D236" i="10"/>
  <c r="D236" i="12"/>
  <c r="D236" i="11"/>
  <c r="D236" i="13"/>
  <c r="D235" i="2"/>
  <c r="D235" i="4"/>
  <c r="D235" i="6"/>
  <c r="D235" i="7"/>
  <c r="D235" i="8"/>
  <c r="D235" i="9"/>
  <c r="D235" i="10"/>
  <c r="D235" i="11"/>
  <c r="D235" i="12"/>
  <c r="D235" i="13"/>
  <c r="D234" i="2"/>
  <c r="D234" i="4"/>
  <c r="D234" i="6"/>
  <c r="D234" i="7"/>
  <c r="D234" i="8"/>
  <c r="D234" i="9"/>
  <c r="D234" i="10"/>
  <c r="D234" i="12"/>
  <c r="D234" i="11"/>
  <c r="D234" i="13"/>
  <c r="D233" i="2"/>
  <c r="D233" i="4"/>
  <c r="D233" i="6"/>
  <c r="D233" i="7"/>
  <c r="D233" i="8"/>
  <c r="D233" i="10"/>
  <c r="D233" i="9"/>
  <c r="D233" i="11"/>
  <c r="D233" i="12"/>
  <c r="D233" i="13"/>
  <c r="D232" i="2"/>
  <c r="D232" i="4"/>
  <c r="D232" i="6"/>
  <c r="D232" i="7"/>
  <c r="D232" i="8"/>
  <c r="D232" i="9"/>
  <c r="D232" i="12"/>
  <c r="D232" i="10"/>
  <c r="D232" i="11"/>
  <c r="D232" i="13"/>
  <c r="D231" i="2"/>
  <c r="D231" i="4"/>
  <c r="D231" i="6"/>
  <c r="D231" i="7"/>
  <c r="D231" i="8"/>
  <c r="D231" i="9"/>
  <c r="D231" i="10"/>
  <c r="D231" i="11"/>
  <c r="D231" i="12"/>
  <c r="D231" i="13"/>
  <c r="D230" i="2"/>
  <c r="D230" i="4"/>
  <c r="D230" i="6"/>
  <c r="D230" i="7"/>
  <c r="D230" i="8"/>
  <c r="D230" i="9"/>
  <c r="D230" i="10"/>
  <c r="D230" i="12"/>
  <c r="D230" i="11"/>
  <c r="D229" i="2"/>
  <c r="D229" i="4"/>
  <c r="D229" i="6"/>
  <c r="D229" i="7"/>
  <c r="D229" i="8"/>
  <c r="D229" i="9"/>
  <c r="D229" i="10"/>
  <c r="D229" i="11"/>
  <c r="D229" i="12"/>
  <c r="D229" i="13"/>
  <c r="D228" i="2"/>
  <c r="D228" i="4"/>
  <c r="D228" i="6"/>
  <c r="D228" i="7"/>
  <c r="D228" i="8"/>
  <c r="D228" i="9"/>
  <c r="D228" i="10"/>
  <c r="D228" i="12"/>
  <c r="D228" i="11"/>
  <c r="D227" i="2"/>
  <c r="D227" i="4"/>
  <c r="D227" i="6"/>
  <c r="D227" i="7"/>
  <c r="D227" i="8"/>
  <c r="D227" i="10"/>
  <c r="D227" i="9"/>
  <c r="D227" i="11"/>
  <c r="D227" i="12"/>
  <c r="D227" i="13"/>
  <c r="D226" i="2"/>
  <c r="D226" i="4"/>
  <c r="D226" i="6"/>
  <c r="D226" i="7"/>
  <c r="D226" i="8"/>
  <c r="D226" i="9"/>
  <c r="D226" i="12"/>
  <c r="D226" i="11"/>
  <c r="D226" i="10"/>
  <c r="D226" i="13"/>
  <c r="D225" i="2"/>
  <c r="D225" i="4"/>
  <c r="D225" i="6"/>
  <c r="D225" i="7"/>
  <c r="D225" i="8"/>
  <c r="D225" i="9"/>
  <c r="D225" i="10"/>
  <c r="D225" i="11"/>
  <c r="D225" i="12"/>
  <c r="D225" i="13"/>
  <c r="D224" i="2"/>
  <c r="D224" i="4"/>
  <c r="D224" i="6"/>
  <c r="D224" i="7"/>
  <c r="D224" i="8"/>
  <c r="D224" i="9"/>
  <c r="D224" i="10"/>
  <c r="D224" i="12"/>
  <c r="D224" i="11"/>
  <c r="D224" i="13"/>
  <c r="D223" i="2"/>
  <c r="D223" i="4"/>
  <c r="D223" i="6"/>
  <c r="D223" i="7"/>
  <c r="D223" i="8"/>
  <c r="D223" i="9"/>
  <c r="D223" i="10"/>
  <c r="D223" i="11"/>
  <c r="D223" i="12"/>
  <c r="D223" i="13"/>
  <c r="D222" i="2"/>
  <c r="D222" i="4"/>
  <c r="D222" i="6"/>
  <c r="D222" i="7"/>
  <c r="D222" i="8"/>
  <c r="D222" i="9"/>
  <c r="D222" i="10"/>
  <c r="D222" i="12"/>
  <c r="D222" i="11"/>
  <c r="D222" i="13"/>
  <c r="D221" i="2"/>
  <c r="D221" i="4"/>
  <c r="D221" i="6"/>
  <c r="D221" i="7"/>
  <c r="D221" i="8"/>
  <c r="D221" i="10"/>
  <c r="D221" i="9"/>
  <c r="D221" i="11"/>
  <c r="D221" i="12"/>
  <c r="D221" i="13"/>
  <c r="D220" i="2"/>
  <c r="D220" i="4"/>
  <c r="D220" i="6"/>
  <c r="D220" i="7"/>
  <c r="D220" i="8"/>
  <c r="D220" i="9"/>
  <c r="D220" i="12"/>
  <c r="D220" i="10"/>
  <c r="D220" i="13"/>
  <c r="D220" i="11"/>
  <c r="D219" i="2"/>
  <c r="D219" i="4"/>
  <c r="D219" i="6"/>
  <c r="D219" i="7"/>
  <c r="D219" i="8"/>
  <c r="D219" i="9"/>
  <c r="D219" i="10"/>
  <c r="D219" i="11"/>
  <c r="D219" i="12"/>
  <c r="D219" i="13"/>
  <c r="D218" i="2"/>
  <c r="D218" i="4"/>
  <c r="D218" i="6"/>
  <c r="D218" i="7"/>
  <c r="D218" i="8"/>
  <c r="D218" i="9"/>
  <c r="D218" i="10"/>
  <c r="D218" i="12"/>
  <c r="D218" i="11"/>
  <c r="D217" i="2"/>
  <c r="D217" i="4"/>
  <c r="D217" i="6"/>
  <c r="D217" i="7"/>
  <c r="D217" i="8"/>
  <c r="D217" i="9"/>
  <c r="D217" i="10"/>
  <c r="D217" i="11"/>
  <c r="D217" i="12"/>
  <c r="D217" i="13"/>
  <c r="D216" i="2"/>
  <c r="D216" i="4"/>
  <c r="D216" i="6"/>
  <c r="D216" i="7"/>
  <c r="D216" i="8"/>
  <c r="D216" i="9"/>
  <c r="D216" i="10"/>
  <c r="D216" i="12"/>
  <c r="D216" i="11"/>
  <c r="D215" i="2"/>
  <c r="D215" i="4"/>
  <c r="D215" i="6"/>
  <c r="D215" i="7"/>
  <c r="D215" i="8"/>
  <c r="D215" i="10"/>
  <c r="D215" i="9"/>
  <c r="D215" i="11"/>
  <c r="D215" i="12"/>
  <c r="D215" i="13"/>
  <c r="D214" i="2"/>
  <c r="D214" i="4"/>
  <c r="D214" i="6"/>
  <c r="D214" i="8"/>
  <c r="D214" i="9"/>
  <c r="D214" i="7"/>
  <c r="D214" i="12"/>
  <c r="D214" i="10"/>
  <c r="D214" i="11"/>
  <c r="D214" i="13"/>
  <c r="D213" i="2"/>
  <c r="D213" i="4"/>
  <c r="D213" i="6"/>
  <c r="D213" i="7"/>
  <c r="D213" i="8"/>
  <c r="D213" i="9"/>
  <c r="D213" i="10"/>
  <c r="D213" i="11"/>
  <c r="D213" i="12"/>
  <c r="D213" i="13"/>
  <c r="D212" i="2"/>
  <c r="D212" i="4"/>
  <c r="D212" i="6"/>
  <c r="D212" i="7"/>
  <c r="D212" i="8"/>
  <c r="D212" i="9"/>
  <c r="D212" i="10"/>
  <c r="D212" i="12"/>
  <c r="D212" i="11"/>
  <c r="D212" i="13"/>
  <c r="D211" i="2"/>
  <c r="D211" i="4"/>
  <c r="D211" i="6"/>
  <c r="D211" i="7"/>
  <c r="D211" i="8"/>
  <c r="D211" i="9"/>
  <c r="D211" i="10"/>
  <c r="D211" i="11"/>
  <c r="D211" i="12"/>
  <c r="D211" i="13"/>
  <c r="D210" i="2"/>
  <c r="D210" i="4"/>
  <c r="D210" i="6"/>
  <c r="D210" i="7"/>
  <c r="D210" i="8"/>
  <c r="D210" i="9"/>
  <c r="D210" i="10"/>
  <c r="D210" i="12"/>
  <c r="D210" i="11"/>
  <c r="D210" i="13"/>
  <c r="D209" i="2"/>
  <c r="D209" i="4"/>
  <c r="D209" i="6"/>
  <c r="D209" i="7"/>
  <c r="D209" i="8"/>
  <c r="D209" i="10"/>
  <c r="D209" i="9"/>
  <c r="D209" i="11"/>
  <c r="D209" i="12"/>
  <c r="D209" i="13"/>
  <c r="D208" i="2"/>
  <c r="D208" i="4"/>
  <c r="D208" i="6"/>
  <c r="D208" i="7"/>
  <c r="D208" i="8"/>
  <c r="D208" i="9"/>
  <c r="D208" i="12"/>
  <c r="D208" i="10"/>
  <c r="D208" i="11"/>
  <c r="D208" i="13"/>
  <c r="D207" i="2"/>
  <c r="D207" i="4"/>
  <c r="D207" i="6"/>
  <c r="D207" i="7"/>
  <c r="D207" i="8"/>
  <c r="D207" i="9"/>
  <c r="D207" i="10"/>
  <c r="D207" i="11"/>
  <c r="D207" i="12"/>
  <c r="D207" i="13"/>
  <c r="D206" i="2"/>
  <c r="D206" i="4"/>
  <c r="D206" i="6"/>
  <c r="D206" i="7"/>
  <c r="D206" i="8"/>
  <c r="D206" i="9"/>
  <c r="D206" i="10"/>
  <c r="D206" i="12"/>
  <c r="D206" i="11"/>
  <c r="D205" i="2"/>
  <c r="D205" i="4"/>
  <c r="D205" i="6"/>
  <c r="D205" i="7"/>
  <c r="D205" i="8"/>
  <c r="D205" i="9"/>
  <c r="D205" i="10"/>
  <c r="D205" i="11"/>
  <c r="D205" i="12"/>
  <c r="D205" i="13"/>
  <c r="D204" i="2"/>
  <c r="D204" i="4"/>
  <c r="D204" i="6"/>
  <c r="D204" i="7"/>
  <c r="D204" i="8"/>
  <c r="D204" i="9"/>
  <c r="D204" i="10"/>
  <c r="D204" i="12"/>
  <c r="D204" i="11"/>
  <c r="D203" i="2"/>
  <c r="D203" i="4"/>
  <c r="D203" i="6"/>
  <c r="D203" i="7"/>
  <c r="D203" i="8"/>
  <c r="D203" i="10"/>
  <c r="D203" i="9"/>
  <c r="D203" i="11"/>
  <c r="D203" i="12"/>
  <c r="D203" i="13"/>
  <c r="D202" i="2"/>
  <c r="D202" i="4"/>
  <c r="D202" i="6"/>
  <c r="D202" i="7"/>
  <c r="D202" i="8"/>
  <c r="D202" i="9"/>
  <c r="D202" i="12"/>
  <c r="D202" i="10"/>
  <c r="D202" i="11"/>
  <c r="D202" i="13"/>
  <c r="D201" i="2"/>
  <c r="D201" i="4"/>
  <c r="D201" i="6"/>
  <c r="D201" i="7"/>
  <c r="D201" i="8"/>
  <c r="D201" i="9"/>
  <c r="D201" i="10"/>
  <c r="D201" i="11"/>
  <c r="D201" i="12"/>
  <c r="D201" i="13"/>
  <c r="D200" i="2"/>
  <c r="D200" i="4"/>
  <c r="D200" i="6"/>
  <c r="D200" i="7"/>
  <c r="D200" i="8"/>
  <c r="D200" i="9"/>
  <c r="D200" i="10"/>
  <c r="D200" i="12"/>
  <c r="D200" i="11"/>
  <c r="D200" i="13"/>
  <c r="D199" i="2"/>
  <c r="D199" i="4"/>
  <c r="D199" i="6"/>
  <c r="D199" i="7"/>
  <c r="D199" i="8"/>
  <c r="D199" i="9"/>
  <c r="D199" i="10"/>
  <c r="D199" i="11"/>
  <c r="D199" i="12"/>
  <c r="D199" i="13"/>
  <c r="D198" i="2"/>
  <c r="D198" i="4"/>
  <c r="D198" i="6"/>
  <c r="D198" i="7"/>
  <c r="D198" i="8"/>
  <c r="D198" i="9"/>
  <c r="D198" i="10"/>
  <c r="D198" i="12"/>
  <c r="D198" i="11"/>
  <c r="D198" i="13"/>
  <c r="D197" i="2"/>
  <c r="D197" i="4"/>
  <c r="D197" i="6"/>
  <c r="D197" i="7"/>
  <c r="D197" i="8"/>
  <c r="D197" i="10"/>
  <c r="D197" i="11"/>
  <c r="D197" i="12"/>
  <c r="D197" i="9"/>
  <c r="D197" i="13"/>
  <c r="D196" i="2"/>
  <c r="D196" i="4"/>
  <c r="D196" i="6"/>
  <c r="D196" i="7"/>
  <c r="D196" i="8"/>
  <c r="D196" i="9"/>
  <c r="D196" i="12"/>
  <c r="D196" i="10"/>
  <c r="D196" i="11"/>
  <c r="D196" i="13"/>
  <c r="D195" i="2"/>
  <c r="D195" i="4"/>
  <c r="D195" i="6"/>
  <c r="D195" i="7"/>
  <c r="D195" i="8"/>
  <c r="D195" i="9"/>
  <c r="D195" i="10"/>
  <c r="D195" i="11"/>
  <c r="D195" i="12"/>
  <c r="D195" i="13"/>
  <c r="D194" i="2"/>
  <c r="D194" i="4"/>
  <c r="D194" i="6"/>
  <c r="D194" i="7"/>
  <c r="D194" i="8"/>
  <c r="D194" i="9"/>
  <c r="D194" i="10"/>
  <c r="D194" i="12"/>
  <c r="D194" i="11"/>
  <c r="D193" i="2"/>
  <c r="D193" i="4"/>
  <c r="D193" i="6"/>
  <c r="D193" i="7"/>
  <c r="D193" i="8"/>
  <c r="D193" i="9"/>
  <c r="D193" i="10"/>
  <c r="D193" i="11"/>
  <c r="D193" i="12"/>
  <c r="D193" i="13"/>
  <c r="D192" i="2"/>
  <c r="D192" i="4"/>
  <c r="D192" i="6"/>
  <c r="D192" i="7"/>
  <c r="D192" i="8"/>
  <c r="D192" i="9"/>
  <c r="D192" i="10"/>
  <c r="D192" i="12"/>
  <c r="D192" i="11"/>
  <c r="D191" i="2"/>
  <c r="D191" i="4"/>
  <c r="D191" i="6"/>
  <c r="D191" i="7"/>
  <c r="D191" i="8"/>
  <c r="D191" i="10"/>
  <c r="D191" i="9"/>
  <c r="D191" i="11"/>
  <c r="D191" i="12"/>
  <c r="D191" i="13"/>
  <c r="D190" i="2"/>
  <c r="D190" i="4"/>
  <c r="D190" i="6"/>
  <c r="D190" i="7"/>
  <c r="D190" i="8"/>
  <c r="D190" i="9"/>
  <c r="D190" i="12"/>
  <c r="D190" i="10"/>
  <c r="D190" i="13"/>
  <c r="D189" i="2"/>
  <c r="D189" i="4"/>
  <c r="D189" i="6"/>
  <c r="D189" i="9"/>
  <c r="D189" i="7"/>
  <c r="D189" i="8"/>
  <c r="D189" i="10"/>
  <c r="D189" i="11"/>
  <c r="D189" i="12"/>
  <c r="D189" i="13"/>
  <c r="D188" i="2"/>
  <c r="D188" i="4"/>
  <c r="D188" i="6"/>
  <c r="D188" i="7"/>
  <c r="D188" i="8"/>
  <c r="D188" i="9"/>
  <c r="D188" i="10"/>
  <c r="D188" i="12"/>
  <c r="D188" i="11"/>
  <c r="D188" i="13"/>
  <c r="D187" i="2"/>
  <c r="D187" i="4"/>
  <c r="D187" i="6"/>
  <c r="D187" i="7"/>
  <c r="D187" i="9"/>
  <c r="D187" i="8"/>
  <c r="D187" i="10"/>
  <c r="D187" i="11"/>
  <c r="D187" i="12"/>
  <c r="D187" i="13"/>
  <c r="D186" i="2"/>
  <c r="D186" i="4"/>
  <c r="D186" i="6"/>
  <c r="D186" i="7"/>
  <c r="D186" i="8"/>
  <c r="D186" i="9"/>
  <c r="D186" i="10"/>
  <c r="D186" i="12"/>
  <c r="D186" i="11"/>
  <c r="D186" i="13"/>
  <c r="D185" i="2"/>
  <c r="D185" i="4"/>
  <c r="D185" i="6"/>
  <c r="D185" i="7"/>
  <c r="D185" i="9"/>
  <c r="D185" i="8"/>
  <c r="D185" i="10"/>
  <c r="D185" i="11"/>
  <c r="D185" i="12"/>
  <c r="D185" i="13"/>
  <c r="D184" i="2"/>
  <c r="D184" i="4"/>
  <c r="D184" i="6"/>
  <c r="D184" i="7"/>
  <c r="D184" i="8"/>
  <c r="D184" i="9"/>
  <c r="D184" i="12"/>
  <c r="D184" i="10"/>
  <c r="D184" i="11"/>
  <c r="D184" i="13"/>
  <c r="D183" i="2"/>
  <c r="D183" i="4"/>
  <c r="D183" i="6"/>
  <c r="D183" i="7"/>
  <c r="D183" i="9"/>
  <c r="D183" i="8"/>
  <c r="D183" i="10"/>
  <c r="D183" i="11"/>
  <c r="D183" i="12"/>
  <c r="D183" i="13"/>
  <c r="D182" i="2"/>
  <c r="D182" i="4"/>
  <c r="D182" i="6"/>
  <c r="D182" i="7"/>
  <c r="D182" i="8"/>
  <c r="D182" i="9"/>
  <c r="D182" i="10"/>
  <c r="D182" i="12"/>
  <c r="D182" i="11"/>
  <c r="D181" i="2"/>
  <c r="D181" i="4"/>
  <c r="D181" i="6"/>
  <c r="D181" i="7"/>
  <c r="D181" i="9"/>
  <c r="D181" i="8"/>
  <c r="D181" i="10"/>
  <c r="D181" i="11"/>
  <c r="D181" i="12"/>
  <c r="D181" i="13"/>
  <c r="D180" i="2"/>
  <c r="D180" i="4"/>
  <c r="D180" i="6"/>
  <c r="D180" i="7"/>
  <c r="D180" i="8"/>
  <c r="D180" i="9"/>
  <c r="D180" i="10"/>
  <c r="D180" i="12"/>
  <c r="D180" i="11"/>
  <c r="D179" i="2"/>
  <c r="D179" i="4"/>
  <c r="D179" i="6"/>
  <c r="D179" i="7"/>
  <c r="D179" i="9"/>
  <c r="D179" i="8"/>
  <c r="D179" i="10"/>
  <c r="D179" i="11"/>
  <c r="D179" i="12"/>
  <c r="D179" i="13"/>
  <c r="D178" i="2"/>
  <c r="D178" i="4"/>
  <c r="D178" i="6"/>
  <c r="D178" i="7"/>
  <c r="D178" i="8"/>
  <c r="D178" i="9"/>
  <c r="D178" i="12"/>
  <c r="D178" i="10"/>
  <c r="D178" i="11"/>
  <c r="D178" i="13"/>
  <c r="D177" i="2"/>
  <c r="D177" i="4"/>
  <c r="D177" i="6"/>
  <c r="D177" i="7"/>
  <c r="D177" i="9"/>
  <c r="D177" i="8"/>
  <c r="D177" i="10"/>
  <c r="D177" i="11"/>
  <c r="D177" i="12"/>
  <c r="D177" i="13"/>
  <c r="D176" i="2"/>
  <c r="D176" i="4"/>
  <c r="D176" i="6"/>
  <c r="D176" i="7"/>
  <c r="D176" i="8"/>
  <c r="D176" i="9"/>
  <c r="D176" i="10"/>
  <c r="D176" i="12"/>
  <c r="D176" i="11"/>
  <c r="D176" i="13"/>
  <c r="D175" i="2"/>
  <c r="D175" i="4"/>
  <c r="D175" i="6"/>
  <c r="D175" i="7"/>
  <c r="D175" i="9"/>
  <c r="D175" i="8"/>
  <c r="D175" i="10"/>
  <c r="D175" i="11"/>
  <c r="D175" i="12"/>
  <c r="D175" i="13"/>
  <c r="D174" i="2"/>
  <c r="D174" i="4"/>
  <c r="D174" i="6"/>
  <c r="D174" i="7"/>
  <c r="D174" i="8"/>
  <c r="D174" i="9"/>
  <c r="D174" i="10"/>
  <c r="D174" i="12"/>
  <c r="D174" i="11"/>
  <c r="D174" i="13"/>
  <c r="D173" i="2"/>
  <c r="D173" i="4"/>
  <c r="D173" i="6"/>
  <c r="D173" i="7"/>
  <c r="D173" i="9"/>
  <c r="D173" i="8"/>
  <c r="D173" i="10"/>
  <c r="D173" i="11"/>
  <c r="D173" i="12"/>
  <c r="D173" i="13"/>
  <c r="D172" i="2"/>
  <c r="D172" i="4"/>
  <c r="D172" i="6"/>
  <c r="D172" i="7"/>
  <c r="D172" i="8"/>
  <c r="D172" i="9"/>
  <c r="D172" i="12"/>
  <c r="D172" i="10"/>
  <c r="D172" i="13"/>
  <c r="D171" i="2"/>
  <c r="D171" i="4"/>
  <c r="D171" i="6"/>
  <c r="D171" i="7"/>
  <c r="D171" i="9"/>
  <c r="D171" i="8"/>
  <c r="D171" i="10"/>
  <c r="D171" i="11"/>
  <c r="D171" i="12"/>
  <c r="D171" i="13"/>
  <c r="D170" i="2"/>
  <c r="D170" i="4"/>
  <c r="D170" i="6"/>
  <c r="D170" i="7"/>
  <c r="D170" i="8"/>
  <c r="D170" i="9"/>
  <c r="D170" i="10"/>
  <c r="D170" i="12"/>
  <c r="D170" i="11"/>
  <c r="D169" i="2"/>
  <c r="D169" i="4"/>
  <c r="D169" i="6"/>
  <c r="D169" i="7"/>
  <c r="D169" i="9"/>
  <c r="D169" i="8"/>
  <c r="D169" i="10"/>
  <c r="D169" i="11"/>
  <c r="D169" i="12"/>
  <c r="D169" i="13"/>
  <c r="D168" i="2"/>
  <c r="D168" i="4"/>
  <c r="D168" i="6"/>
  <c r="D168" i="7"/>
  <c r="D168" i="8"/>
  <c r="D168" i="9"/>
  <c r="D168" i="10"/>
  <c r="D168" i="12"/>
  <c r="D168" i="11"/>
  <c r="D167" i="2"/>
  <c r="D167" i="4"/>
  <c r="D167" i="6"/>
  <c r="D167" i="7"/>
  <c r="D167" i="9"/>
  <c r="D167" i="8"/>
  <c r="D167" i="10"/>
  <c r="D167" i="11"/>
  <c r="D167" i="12"/>
  <c r="D167" i="13"/>
  <c r="D166" i="2"/>
  <c r="D166" i="4"/>
  <c r="D166" i="6"/>
  <c r="D166" i="7"/>
  <c r="D166" i="8"/>
  <c r="D166" i="9"/>
  <c r="D166" i="12"/>
  <c r="D166" i="10"/>
  <c r="D166" i="11"/>
  <c r="D166" i="13"/>
  <c r="D165" i="2"/>
  <c r="D165" i="4"/>
  <c r="D165" i="6"/>
  <c r="D165" i="7"/>
  <c r="D165" i="9"/>
  <c r="D165" i="8"/>
  <c r="D165" i="10"/>
  <c r="D165" i="11"/>
  <c r="D165" i="12"/>
  <c r="D165" i="13"/>
  <c r="D164" i="2"/>
  <c r="D164" i="4"/>
  <c r="D164" i="6"/>
  <c r="D164" i="7"/>
  <c r="D164" i="8"/>
  <c r="D164" i="9"/>
  <c r="D164" i="10"/>
  <c r="D164" i="12"/>
  <c r="D164" i="11"/>
  <c r="D164" i="13"/>
  <c r="D163" i="2"/>
  <c r="D163" i="4"/>
  <c r="D163" i="6"/>
  <c r="D163" i="7"/>
  <c r="D163" i="9"/>
  <c r="D163" i="8"/>
  <c r="D163" i="10"/>
  <c r="D163" i="11"/>
  <c r="D163" i="12"/>
  <c r="D163" i="13"/>
  <c r="D162" i="2"/>
  <c r="D162" i="4"/>
  <c r="D162" i="6"/>
  <c r="D162" i="7"/>
  <c r="D162" i="8"/>
  <c r="D162" i="9"/>
  <c r="D162" i="10"/>
  <c r="D162" i="12"/>
  <c r="D162" i="11"/>
  <c r="D162" i="13"/>
  <c r="D161" i="2"/>
  <c r="D161" i="4"/>
  <c r="D161" i="6"/>
  <c r="D161" i="7"/>
  <c r="D161" i="9"/>
  <c r="D161" i="8"/>
  <c r="D161" i="10"/>
  <c r="D161" i="11"/>
  <c r="D161" i="12"/>
  <c r="D161" i="13"/>
  <c r="D160" i="2"/>
  <c r="D160" i="4"/>
  <c r="D160" i="6"/>
  <c r="D160" i="8"/>
  <c r="D160" i="9"/>
  <c r="D160" i="7"/>
  <c r="D160" i="12"/>
  <c r="D160" i="10"/>
  <c r="D160" i="11"/>
  <c r="D160" i="13"/>
  <c r="D159" i="2"/>
  <c r="D159" i="4"/>
  <c r="D159" i="6"/>
  <c r="D159" i="7"/>
  <c r="D159" i="9"/>
  <c r="D159" i="8"/>
  <c r="D159" i="10"/>
  <c r="D159" i="11"/>
  <c r="D159" i="12"/>
  <c r="D159" i="13"/>
  <c r="D158" i="2"/>
  <c r="D158" i="4"/>
  <c r="D158" i="6"/>
  <c r="D158" i="7"/>
  <c r="D158" i="8"/>
  <c r="D158" i="9"/>
  <c r="D158" i="10"/>
  <c r="D158" i="12"/>
  <c r="D158" i="11"/>
  <c r="D157" i="2"/>
  <c r="D157" i="4"/>
  <c r="D157" i="6"/>
  <c r="D157" i="7"/>
  <c r="D157" i="9"/>
  <c r="D157" i="8"/>
  <c r="D157" i="10"/>
  <c r="D157" i="11"/>
  <c r="D157" i="12"/>
  <c r="D157" i="13"/>
  <c r="D156" i="2"/>
  <c r="D156" i="4"/>
  <c r="D156" i="6"/>
  <c r="D156" i="7"/>
  <c r="D156" i="8"/>
  <c r="D156" i="9"/>
  <c r="D156" i="10"/>
  <c r="D156" i="12"/>
  <c r="D156" i="11"/>
  <c r="D155" i="2"/>
  <c r="D155" i="4"/>
  <c r="D155" i="6"/>
  <c r="D155" i="7"/>
  <c r="D155" i="9"/>
  <c r="D155" i="8"/>
  <c r="D155" i="10"/>
  <c r="D155" i="11"/>
  <c r="D155" i="12"/>
  <c r="D155" i="13"/>
  <c r="D154" i="2"/>
  <c r="D154" i="4"/>
  <c r="D154" i="6"/>
  <c r="D154" i="7"/>
  <c r="D154" i="8"/>
  <c r="D154" i="9"/>
  <c r="D154" i="12"/>
  <c r="D154" i="10"/>
  <c r="D154" i="11"/>
  <c r="D154" i="13"/>
  <c r="D153" i="2"/>
  <c r="D153" i="4"/>
  <c r="D153" i="6"/>
  <c r="D153" i="7"/>
  <c r="D153" i="9"/>
  <c r="D153" i="8"/>
  <c r="D153" i="10"/>
  <c r="D153" i="11"/>
  <c r="D153" i="12"/>
  <c r="D153" i="13"/>
  <c r="D152" i="2"/>
  <c r="D152" i="4"/>
  <c r="D152" i="6"/>
  <c r="D152" i="7"/>
  <c r="D152" i="8"/>
  <c r="D152" i="9"/>
  <c r="D152" i="10"/>
  <c r="D152" i="12"/>
  <c r="D152" i="11"/>
  <c r="D152" i="13"/>
  <c r="D151" i="2"/>
  <c r="D151" i="4"/>
  <c r="D151" i="6"/>
  <c r="D151" i="7"/>
  <c r="D151" i="9"/>
  <c r="D151" i="8"/>
  <c r="D151" i="10"/>
  <c r="D151" i="11"/>
  <c r="D151" i="12"/>
  <c r="D151" i="13"/>
  <c r="D150" i="2"/>
  <c r="D150" i="4"/>
  <c r="D150" i="6"/>
  <c r="D150" i="7"/>
  <c r="D150" i="8"/>
  <c r="D150" i="9"/>
  <c r="D150" i="10"/>
  <c r="D150" i="12"/>
  <c r="D150" i="11"/>
  <c r="D150" i="13"/>
  <c r="D149" i="2"/>
  <c r="D149" i="4"/>
  <c r="D149" i="6"/>
  <c r="D149" i="7"/>
  <c r="D149" i="9"/>
  <c r="D149" i="8"/>
  <c r="D149" i="10"/>
  <c r="D149" i="11"/>
  <c r="D149" i="12"/>
  <c r="D149" i="13"/>
  <c r="D148" i="2"/>
  <c r="D148" i="4"/>
  <c r="D148" i="6"/>
  <c r="D148" i="7"/>
  <c r="D148" i="8"/>
  <c r="D148" i="9"/>
  <c r="D148" i="12"/>
  <c r="D148" i="10"/>
  <c r="D148" i="11"/>
  <c r="D148" i="13"/>
  <c r="D147" i="2"/>
  <c r="D147" i="4"/>
  <c r="D147" i="6"/>
  <c r="D147" i="7"/>
  <c r="D147" i="9"/>
  <c r="D147" i="8"/>
  <c r="D147" i="10"/>
  <c r="D147" i="11"/>
  <c r="D147" i="12"/>
  <c r="D147" i="13"/>
  <c r="D146" i="2"/>
  <c r="D146" i="4"/>
  <c r="D146" i="6"/>
  <c r="D146" i="7"/>
  <c r="D146" i="8"/>
  <c r="D146" i="9"/>
  <c r="D146" i="10"/>
  <c r="D146" i="12"/>
  <c r="D146" i="11"/>
  <c r="D145" i="2"/>
  <c r="D145" i="4"/>
  <c r="D145" i="6"/>
  <c r="D145" i="7"/>
  <c r="D145" i="9"/>
  <c r="D145" i="8"/>
  <c r="D145" i="10"/>
  <c r="D145" i="11"/>
  <c r="D145" i="12"/>
  <c r="D145" i="13"/>
  <c r="D144" i="2"/>
  <c r="D144" i="4"/>
  <c r="D144" i="6"/>
  <c r="D144" i="7"/>
  <c r="D144" i="8"/>
  <c r="D144" i="9"/>
  <c r="D144" i="10"/>
  <c r="D144" i="12"/>
  <c r="D144" i="11"/>
  <c r="D143" i="2"/>
  <c r="D143" i="4"/>
  <c r="D143" i="6"/>
  <c r="D143" i="7"/>
  <c r="D143" i="9"/>
  <c r="D143" i="8"/>
  <c r="D143" i="10"/>
  <c r="D143" i="11"/>
  <c r="D143" i="12"/>
  <c r="D143" i="13"/>
  <c r="D142" i="2"/>
  <c r="D142" i="4"/>
  <c r="D142" i="6"/>
  <c r="D142" i="7"/>
  <c r="D142" i="8"/>
  <c r="D142" i="9"/>
  <c r="D142" i="12"/>
  <c r="D142" i="10"/>
  <c r="D142" i="11"/>
  <c r="D142" i="13"/>
  <c r="D141" i="2"/>
  <c r="D141" i="4"/>
  <c r="D141" i="6"/>
  <c r="D141" i="7"/>
  <c r="D141" i="9"/>
  <c r="D141" i="8"/>
  <c r="D141" i="10"/>
  <c r="D141" i="11"/>
  <c r="D141" i="12"/>
  <c r="D141" i="13"/>
  <c r="D140" i="2"/>
  <c r="D140" i="4"/>
  <c r="D140" i="6"/>
  <c r="D140" i="7"/>
  <c r="D140" i="8"/>
  <c r="D140" i="9"/>
  <c r="D140" i="10"/>
  <c r="D140" i="12"/>
  <c r="D140" i="11"/>
  <c r="D140" i="13"/>
  <c r="D139" i="2"/>
  <c r="D139" i="4"/>
  <c r="D139" i="6"/>
  <c r="D139" i="7"/>
  <c r="D139" i="9"/>
  <c r="D139" i="8"/>
  <c r="D139" i="10"/>
  <c r="D139" i="11"/>
  <c r="D139" i="12"/>
  <c r="D139" i="13"/>
  <c r="D138" i="2"/>
  <c r="D138" i="4"/>
  <c r="D138" i="6"/>
  <c r="D138" i="7"/>
  <c r="D138" i="8"/>
  <c r="D138" i="9"/>
  <c r="D138" i="10"/>
  <c r="D138" i="12"/>
  <c r="D138" i="11"/>
  <c r="D138" i="13"/>
  <c r="D137" i="2"/>
  <c r="D137" i="4"/>
  <c r="D137" i="6"/>
  <c r="D137" i="7"/>
  <c r="D137" i="9"/>
  <c r="D137" i="8"/>
  <c r="D137" i="10"/>
  <c r="D137" i="11"/>
  <c r="D137" i="12"/>
  <c r="D137" i="13"/>
  <c r="D136" i="2"/>
  <c r="D136" i="4"/>
  <c r="D136" i="6"/>
  <c r="D136" i="7"/>
  <c r="D136" i="8"/>
  <c r="D136" i="9"/>
  <c r="D136" i="12"/>
  <c r="D136" i="10"/>
  <c r="D136" i="11"/>
  <c r="D136" i="13"/>
  <c r="D135" i="2"/>
  <c r="D135" i="4"/>
  <c r="D135" i="6"/>
  <c r="D135" i="9"/>
  <c r="D135" i="7"/>
  <c r="D135" i="8"/>
  <c r="D135" i="10"/>
  <c r="D135" i="11"/>
  <c r="D135" i="12"/>
  <c r="D135" i="13"/>
  <c r="D134" i="2"/>
  <c r="D134" i="4"/>
  <c r="D134" i="6"/>
  <c r="D134" i="7"/>
  <c r="D134" i="8"/>
  <c r="D134" i="9"/>
  <c r="D134" i="10"/>
  <c r="D134" i="12"/>
  <c r="D134" i="11"/>
  <c r="D133" i="2"/>
  <c r="D133" i="4"/>
  <c r="D133" i="6"/>
  <c r="D133" i="7"/>
  <c r="D133" i="9"/>
  <c r="D133" i="8"/>
  <c r="D133" i="10"/>
  <c r="D133" i="11"/>
  <c r="D133" i="12"/>
  <c r="D133" i="13"/>
  <c r="D132" i="2"/>
  <c r="D132" i="4"/>
  <c r="D132" i="6"/>
  <c r="D132" i="7"/>
  <c r="D132" i="8"/>
  <c r="D132" i="9"/>
  <c r="D132" i="10"/>
  <c r="D132" i="12"/>
  <c r="D132" i="11"/>
  <c r="D131" i="2"/>
  <c r="D131" i="4"/>
  <c r="D131" i="6"/>
  <c r="D131" i="7"/>
  <c r="D131" i="9"/>
  <c r="D131" i="8"/>
  <c r="D131" i="10"/>
  <c r="D131" i="11"/>
  <c r="D131" i="12"/>
  <c r="D131" i="13"/>
  <c r="D130" i="2"/>
  <c r="D130" i="4"/>
  <c r="D130" i="6"/>
  <c r="D130" i="7"/>
  <c r="D130" i="8"/>
  <c r="D130" i="9"/>
  <c r="D130" i="12"/>
  <c r="D130" i="10"/>
  <c r="D130" i="11"/>
  <c r="D130" i="13"/>
  <c r="D129" i="2"/>
  <c r="D129" i="4"/>
  <c r="D129" i="6"/>
  <c r="D129" i="7"/>
  <c r="D129" i="9"/>
  <c r="D129" i="8"/>
  <c r="D129" i="10"/>
  <c r="D129" i="11"/>
  <c r="D129" i="12"/>
  <c r="D129" i="13"/>
  <c r="D128" i="2"/>
  <c r="D128" i="4"/>
  <c r="D128" i="6"/>
  <c r="D128" i="7"/>
  <c r="D128" i="8"/>
  <c r="D128" i="9"/>
  <c r="D128" i="10"/>
  <c r="D128" i="12"/>
  <c r="D128" i="11"/>
  <c r="D128" i="13"/>
  <c r="D127" i="2"/>
  <c r="D127" i="4"/>
  <c r="D127" i="6"/>
  <c r="D127" i="7"/>
  <c r="D127" i="9"/>
  <c r="D127" i="8"/>
  <c r="D127" i="10"/>
  <c r="D127" i="11"/>
  <c r="D127" i="12"/>
  <c r="D127" i="13"/>
  <c r="D126" i="4"/>
  <c r="D126" i="2"/>
  <c r="D126" i="6"/>
  <c r="D126" i="7"/>
  <c r="D126" i="8"/>
  <c r="D126" i="9"/>
  <c r="D126" i="10"/>
  <c r="D126" i="12"/>
  <c r="D126" i="11"/>
  <c r="D126" i="13"/>
  <c r="D125" i="2"/>
  <c r="D125" i="4"/>
  <c r="D125" i="6"/>
  <c r="D125" i="7"/>
  <c r="D125" i="9"/>
  <c r="D125" i="8"/>
  <c r="D125" i="10"/>
  <c r="D125" i="11"/>
  <c r="D125" i="12"/>
  <c r="D125" i="13"/>
  <c r="D124" i="2"/>
  <c r="D124" i="4"/>
  <c r="D124" i="6"/>
  <c r="D124" i="7"/>
  <c r="D124" i="8"/>
  <c r="D124" i="9"/>
  <c r="D124" i="12"/>
  <c r="D124" i="10"/>
  <c r="D124" i="11"/>
  <c r="D124" i="13"/>
  <c r="D123" i="2"/>
  <c r="D123" i="4"/>
  <c r="D123" i="6"/>
  <c r="D123" i="7"/>
  <c r="D123" i="9"/>
  <c r="D123" i="8"/>
  <c r="D123" i="10"/>
  <c r="D123" i="11"/>
  <c r="D123" i="12"/>
  <c r="D123" i="13"/>
  <c r="D122" i="2"/>
  <c r="D122" i="4"/>
  <c r="D122" i="6"/>
  <c r="D122" i="7"/>
  <c r="D122" i="8"/>
  <c r="D122" i="9"/>
  <c r="D122" i="10"/>
  <c r="D122" i="12"/>
  <c r="D122" i="11"/>
  <c r="D121" i="2"/>
  <c r="D121" i="4"/>
  <c r="D121" i="6"/>
  <c r="D121" i="7"/>
  <c r="D121" i="9"/>
  <c r="D121" i="8"/>
  <c r="D121" i="10"/>
  <c r="D121" i="11"/>
  <c r="D121" i="12"/>
  <c r="D121" i="13"/>
  <c r="D120" i="2"/>
  <c r="D120" i="4"/>
  <c r="D120" i="6"/>
  <c r="D120" i="7"/>
  <c r="D120" i="8"/>
  <c r="D120" i="9"/>
  <c r="D120" i="10"/>
  <c r="D120" i="12"/>
  <c r="D120" i="11"/>
  <c r="D119" i="2"/>
  <c r="D119" i="4"/>
  <c r="D119" i="6"/>
  <c r="D119" i="7"/>
  <c r="D119" i="9"/>
  <c r="D119" i="8"/>
  <c r="D119" i="10"/>
  <c r="D119" i="11"/>
  <c r="D119" i="12"/>
  <c r="D119" i="13"/>
  <c r="D118" i="2"/>
  <c r="D118" i="4"/>
  <c r="D118" i="6"/>
  <c r="D118" i="7"/>
  <c r="D118" i="8"/>
  <c r="D118" i="9"/>
  <c r="D118" i="12"/>
  <c r="D118" i="10"/>
  <c r="D118" i="13"/>
  <c r="D118" i="11"/>
  <c r="D117" i="2"/>
  <c r="D117" i="4"/>
  <c r="D117" i="6"/>
  <c r="D117" i="7"/>
  <c r="D117" i="9"/>
  <c r="D117" i="8"/>
  <c r="D117" i="10"/>
  <c r="D117" i="11"/>
  <c r="D117" i="12"/>
  <c r="D117" i="13"/>
  <c r="D116" i="2"/>
  <c r="D116" i="4"/>
  <c r="D116" i="6"/>
  <c r="D116" i="7"/>
  <c r="D116" i="8"/>
  <c r="D116" i="9"/>
  <c r="D116" i="10"/>
  <c r="D116" i="12"/>
  <c r="D116" i="11"/>
  <c r="D116" i="13"/>
  <c r="D115" i="2"/>
  <c r="D115" i="4"/>
  <c r="D115" i="6"/>
  <c r="D115" i="7"/>
  <c r="D115" i="9"/>
  <c r="D115" i="8"/>
  <c r="D115" i="10"/>
  <c r="D115" i="11"/>
  <c r="D115" i="12"/>
  <c r="D115" i="13"/>
  <c r="D114" i="2"/>
  <c r="D114" i="4"/>
  <c r="D114" i="6"/>
  <c r="D114" i="7"/>
  <c r="D114" i="8"/>
  <c r="D114" i="9"/>
  <c r="D114" i="10"/>
  <c r="D114" i="12"/>
  <c r="D114" i="11"/>
  <c r="D114" i="13"/>
  <c r="D113" i="2"/>
  <c r="D113" i="4"/>
  <c r="D113" i="6"/>
  <c r="D113" i="7"/>
  <c r="D113" i="9"/>
  <c r="D113" i="8"/>
  <c r="D113" i="10"/>
  <c r="D113" i="11"/>
  <c r="D113" i="12"/>
  <c r="D113" i="13"/>
  <c r="D112" i="2"/>
  <c r="D112" i="4"/>
  <c r="D112" i="6"/>
  <c r="D112" i="7"/>
  <c r="D112" i="8"/>
  <c r="D112" i="9"/>
  <c r="D112" i="12"/>
  <c r="D112" i="10"/>
  <c r="D112" i="11"/>
  <c r="D112" i="13"/>
  <c r="D111" i="2"/>
  <c r="D111" i="4"/>
  <c r="D111" i="6"/>
  <c r="D111" i="7"/>
  <c r="D111" i="9"/>
  <c r="D111" i="8"/>
  <c r="D111" i="10"/>
  <c r="D111" i="11"/>
  <c r="D111" i="12"/>
  <c r="D111" i="13"/>
  <c r="D110" i="2"/>
  <c r="D110" i="4"/>
  <c r="D110" i="6"/>
  <c r="D110" i="7"/>
  <c r="D110" i="8"/>
  <c r="D110" i="9"/>
  <c r="D110" i="10"/>
  <c r="D110" i="12"/>
  <c r="D110" i="11"/>
  <c r="D109" i="2"/>
  <c r="D109" i="4"/>
  <c r="D109" i="6"/>
  <c r="D109" i="7"/>
  <c r="D109" i="9"/>
  <c r="D109" i="8"/>
  <c r="D109" i="10"/>
  <c r="D109" i="11"/>
  <c r="D109" i="12"/>
  <c r="D109" i="13"/>
  <c r="D108" i="2"/>
  <c r="D108" i="4"/>
  <c r="D108" i="6"/>
  <c r="D108" i="7"/>
  <c r="D108" i="8"/>
  <c r="D108" i="9"/>
  <c r="D108" i="10"/>
  <c r="D108" i="12"/>
  <c r="D108" i="11"/>
  <c r="D107" i="2"/>
  <c r="D107" i="4"/>
  <c r="D107" i="6"/>
  <c r="D107" i="7"/>
  <c r="D107" i="9"/>
  <c r="D107" i="8"/>
  <c r="D107" i="10"/>
  <c r="D107" i="11"/>
  <c r="D107" i="12"/>
  <c r="D107" i="13"/>
  <c r="D106" i="2"/>
  <c r="D106" i="4"/>
  <c r="D106" i="6"/>
  <c r="D106" i="7"/>
  <c r="D106" i="8"/>
  <c r="D106" i="9"/>
  <c r="D106" i="12"/>
  <c r="D106" i="10"/>
  <c r="D106" i="11"/>
  <c r="D106" i="13"/>
  <c r="D105" i="2"/>
  <c r="D105" i="4"/>
  <c r="D105" i="6"/>
  <c r="D105" i="7"/>
  <c r="D105" i="9"/>
  <c r="D105" i="8"/>
  <c r="D105" i="10"/>
  <c r="D105" i="11"/>
  <c r="D105" i="12"/>
  <c r="D105" i="13"/>
  <c r="D104" i="2"/>
  <c r="D104" i="4"/>
  <c r="D104" i="6"/>
  <c r="D104" i="7"/>
  <c r="D104" i="8"/>
  <c r="D104" i="9"/>
  <c r="D104" i="10"/>
  <c r="D104" i="12"/>
  <c r="D104" i="11"/>
  <c r="D104" i="13"/>
  <c r="D103" i="2"/>
  <c r="D103" i="4"/>
  <c r="D103" i="6"/>
  <c r="D103" i="7"/>
  <c r="D103" i="9"/>
  <c r="D103" i="8"/>
  <c r="D103" i="10"/>
  <c r="D103" i="11"/>
  <c r="D103" i="12"/>
  <c r="D103" i="13"/>
  <c r="D102" i="2"/>
  <c r="D102" i="4"/>
  <c r="D102" i="6"/>
  <c r="D102" i="7"/>
  <c r="D102" i="8"/>
  <c r="D102" i="9"/>
  <c r="D102" i="10"/>
  <c r="D102" i="12"/>
  <c r="D102" i="11"/>
  <c r="D102" i="13"/>
  <c r="D101" i="2"/>
  <c r="D101" i="4"/>
  <c r="D101" i="6"/>
  <c r="D101" i="7"/>
  <c r="D101" i="9"/>
  <c r="D101" i="8"/>
  <c r="D101" i="10"/>
  <c r="D101" i="11"/>
  <c r="D101" i="12"/>
  <c r="D101" i="13"/>
  <c r="D100" i="2"/>
  <c r="D100" i="4"/>
  <c r="D100" i="6"/>
  <c r="D100" i="7"/>
  <c r="D100" i="8"/>
  <c r="D100" i="9"/>
  <c r="D100" i="12"/>
  <c r="D100" i="11"/>
  <c r="D100" i="13"/>
  <c r="D100" i="10"/>
  <c r="D99" i="2"/>
  <c r="D99" i="4"/>
  <c r="D99" i="6"/>
  <c r="D99" i="7"/>
  <c r="D99" i="9"/>
  <c r="D99" i="8"/>
  <c r="D99" i="10"/>
  <c r="D99" i="11"/>
  <c r="D99" i="12"/>
  <c r="D99" i="13"/>
  <c r="D98" i="2"/>
  <c r="D98" i="4"/>
  <c r="D98" i="6"/>
  <c r="D98" i="7"/>
  <c r="D98" i="8"/>
  <c r="D98" i="9"/>
  <c r="D98" i="10"/>
  <c r="D98" i="12"/>
  <c r="D98" i="11"/>
  <c r="D97" i="2"/>
  <c r="D97" i="4"/>
  <c r="D97" i="6"/>
  <c r="D97" i="7"/>
  <c r="D97" i="9"/>
  <c r="D97" i="8"/>
  <c r="D97" i="10"/>
  <c r="D97" i="11"/>
  <c r="D97" i="12"/>
  <c r="D97" i="13"/>
  <c r="D96" i="2"/>
  <c r="D96" i="4"/>
  <c r="D96" i="6"/>
  <c r="D96" i="7"/>
  <c r="D96" i="8"/>
  <c r="D96" i="9"/>
  <c r="D96" i="10"/>
  <c r="D96" i="12"/>
  <c r="D96" i="11"/>
  <c r="D95" i="2"/>
  <c r="D95" i="4"/>
  <c r="D95" i="6"/>
  <c r="D95" i="7"/>
  <c r="D95" i="9"/>
  <c r="D95" i="8"/>
  <c r="D95" i="10"/>
  <c r="D95" i="11"/>
  <c r="D95" i="12"/>
  <c r="D95" i="13"/>
  <c r="D94" i="2"/>
  <c r="D94" i="4"/>
  <c r="D94" i="6"/>
  <c r="D94" i="7"/>
  <c r="D94" i="8"/>
  <c r="D94" i="9"/>
  <c r="D94" i="12"/>
  <c r="D94" i="10"/>
  <c r="D94" i="11"/>
  <c r="D94" i="13"/>
  <c r="D93" i="2"/>
  <c r="D93" i="4"/>
  <c r="D93" i="6"/>
  <c r="D93" i="7"/>
  <c r="D93" i="9"/>
  <c r="D93" i="8"/>
  <c r="D93" i="10"/>
  <c r="D93" i="11"/>
  <c r="D93" i="12"/>
  <c r="D93" i="13"/>
  <c r="D92" i="2"/>
  <c r="D92" i="4"/>
  <c r="D92" i="6"/>
  <c r="D92" i="7"/>
  <c r="D92" i="8"/>
  <c r="D92" i="9"/>
  <c r="D92" i="10"/>
  <c r="D92" i="12"/>
  <c r="D92" i="11"/>
  <c r="D92" i="13"/>
  <c r="D91" i="2"/>
  <c r="D91" i="4"/>
  <c r="D91" i="6"/>
  <c r="D91" i="7"/>
  <c r="D91" i="9"/>
  <c r="D91" i="8"/>
  <c r="D91" i="10"/>
  <c r="D91" i="11"/>
  <c r="D91" i="12"/>
  <c r="D91" i="13"/>
  <c r="D90" i="2"/>
  <c r="D90" i="4"/>
  <c r="D90" i="6"/>
  <c r="D90" i="7"/>
  <c r="D90" i="8"/>
  <c r="D90" i="9"/>
  <c r="D90" i="10"/>
  <c r="D90" i="12"/>
  <c r="D90" i="11"/>
  <c r="D90" i="13"/>
  <c r="D89" i="2"/>
  <c r="D89" i="4"/>
  <c r="D89" i="6"/>
  <c r="D89" i="7"/>
  <c r="D89" i="9"/>
  <c r="D89" i="8"/>
  <c r="D89" i="10"/>
  <c r="D89" i="11"/>
  <c r="D89" i="12"/>
  <c r="D89" i="13"/>
  <c r="D88" i="2"/>
  <c r="D88" i="4"/>
  <c r="D88" i="6"/>
  <c r="D88" i="7"/>
  <c r="D88" i="8"/>
  <c r="D88" i="9"/>
  <c r="D88" i="12"/>
  <c r="D88" i="10"/>
  <c r="D88" i="11"/>
  <c r="D88" i="13"/>
  <c r="D87" i="2"/>
  <c r="D87" i="4"/>
  <c r="D87" i="6"/>
  <c r="D87" i="7"/>
  <c r="D87" i="9"/>
  <c r="D87" i="8"/>
  <c r="D87" i="10"/>
  <c r="D87" i="11"/>
  <c r="D87" i="12"/>
  <c r="D87" i="13"/>
  <c r="D86" i="2"/>
  <c r="D86" i="4"/>
  <c r="D86" i="6"/>
  <c r="D86" i="7"/>
  <c r="D86" i="8"/>
  <c r="D86" i="9"/>
  <c r="D86" i="10"/>
  <c r="D86" i="12"/>
  <c r="D86" i="11"/>
  <c r="D85" i="2"/>
  <c r="D85" i="4"/>
  <c r="D85" i="6"/>
  <c r="D85" i="7"/>
  <c r="D85" i="9"/>
  <c r="D85" i="8"/>
  <c r="D85" i="10"/>
  <c r="D85" i="11"/>
  <c r="D85" i="12"/>
  <c r="D85" i="13"/>
  <c r="D84" i="2"/>
  <c r="D84" i="4"/>
  <c r="D84" i="6"/>
  <c r="D84" i="7"/>
  <c r="D84" i="8"/>
  <c r="D84" i="9"/>
  <c r="D84" i="10"/>
  <c r="D84" i="12"/>
  <c r="D84" i="11"/>
  <c r="D83" i="2"/>
  <c r="D83" i="4"/>
  <c r="D83" i="6"/>
  <c r="D83" i="7"/>
  <c r="D83" i="9"/>
  <c r="D83" i="8"/>
  <c r="D83" i="10"/>
  <c r="D83" i="11"/>
  <c r="D83" i="12"/>
  <c r="D83" i="13"/>
  <c r="D82" i="2"/>
  <c r="D82" i="4"/>
  <c r="D82" i="6"/>
  <c r="D82" i="7"/>
  <c r="D82" i="8"/>
  <c r="D82" i="9"/>
  <c r="D82" i="12"/>
  <c r="D82" i="10"/>
  <c r="D82" i="13"/>
  <c r="D81" i="2"/>
  <c r="D81" i="4"/>
  <c r="D81" i="6"/>
  <c r="D81" i="7"/>
  <c r="D81" i="9"/>
  <c r="D81" i="8"/>
  <c r="D81" i="10"/>
  <c r="D81" i="11"/>
  <c r="D81" i="12"/>
  <c r="D81" i="13"/>
  <c r="D80" i="2"/>
  <c r="D80" i="4"/>
  <c r="D80" i="6"/>
  <c r="D80" i="7"/>
  <c r="D80" i="8"/>
  <c r="D80" i="9"/>
  <c r="D80" i="10"/>
  <c r="D80" i="12"/>
  <c r="D80" i="11"/>
  <c r="D80" i="13"/>
  <c r="D79" i="2"/>
  <c r="D79" i="4"/>
  <c r="D79" i="6"/>
  <c r="D79" i="7"/>
  <c r="D79" i="9"/>
  <c r="D79" i="8"/>
  <c r="D79" i="10"/>
  <c r="D79" i="11"/>
  <c r="D79" i="12"/>
  <c r="D79" i="13"/>
  <c r="D78" i="2"/>
  <c r="D78" i="4"/>
  <c r="D78" i="6"/>
  <c r="D78" i="7"/>
  <c r="D78" i="8"/>
  <c r="D78" i="9"/>
  <c r="D78" i="10"/>
  <c r="D78" i="12"/>
  <c r="D78" i="11"/>
  <c r="D78" i="13"/>
  <c r="D77" i="2"/>
  <c r="D77" i="4"/>
  <c r="D77" i="6"/>
  <c r="D77" i="7"/>
  <c r="D77" i="9"/>
  <c r="D77" i="8"/>
  <c r="D77" i="10"/>
  <c r="D77" i="11"/>
  <c r="D77" i="12"/>
  <c r="D77" i="13"/>
  <c r="D76" i="2"/>
  <c r="D76" i="4"/>
  <c r="D76" i="6"/>
  <c r="D76" i="7"/>
  <c r="D76" i="8"/>
  <c r="D76" i="9"/>
  <c r="D76" i="12"/>
  <c r="D76" i="10"/>
  <c r="D76" i="11"/>
  <c r="D76" i="13"/>
  <c r="D75" i="2"/>
  <c r="D75" i="4"/>
  <c r="D75" i="6"/>
  <c r="D75" i="7"/>
  <c r="D75" i="9"/>
  <c r="D75" i="8"/>
  <c r="D75" i="10"/>
  <c r="D75" i="11"/>
  <c r="D75" i="12"/>
  <c r="D75" i="13"/>
  <c r="D74" i="2"/>
  <c r="D74" i="4"/>
  <c r="D74" i="6"/>
  <c r="D74" i="7"/>
  <c r="D74" i="8"/>
  <c r="D74" i="9"/>
  <c r="D74" i="10"/>
  <c r="D74" i="12"/>
  <c r="D74" i="11"/>
  <c r="D73" i="2"/>
  <c r="D73" i="4"/>
  <c r="D73" i="6"/>
  <c r="D73" i="7"/>
  <c r="D73" i="9"/>
  <c r="D73" i="8"/>
  <c r="D73" i="10"/>
  <c r="D73" i="11"/>
  <c r="D73" i="12"/>
  <c r="D73" i="13"/>
  <c r="D72" i="2"/>
  <c r="D72" i="4"/>
  <c r="D72" i="6"/>
  <c r="D72" i="7"/>
  <c r="D72" i="8"/>
  <c r="D72" i="9"/>
  <c r="D72" i="10"/>
  <c r="D72" i="12"/>
  <c r="D72" i="11"/>
  <c r="D71" i="2"/>
  <c r="D71" i="4"/>
  <c r="D71" i="6"/>
  <c r="D71" i="7"/>
  <c r="D71" i="9"/>
  <c r="D71" i="8"/>
  <c r="D71" i="10"/>
  <c r="D71" i="11"/>
  <c r="D71" i="12"/>
  <c r="D71" i="13"/>
  <c r="D70" i="2"/>
  <c r="D70" i="4"/>
  <c r="D70" i="6"/>
  <c r="D70" i="7"/>
  <c r="D70" i="8"/>
  <c r="D70" i="9"/>
  <c r="D70" i="12"/>
  <c r="D70" i="10"/>
  <c r="D70" i="11"/>
  <c r="D70" i="13"/>
  <c r="D69" i="2"/>
  <c r="D69" i="4"/>
  <c r="D69" i="6"/>
  <c r="D69" i="7"/>
  <c r="D69" i="9"/>
  <c r="D69" i="8"/>
  <c r="D69" i="10"/>
  <c r="D69" i="11"/>
  <c r="D69" i="12"/>
  <c r="D69" i="13"/>
  <c r="D68" i="2"/>
  <c r="D68" i="4"/>
  <c r="D68" i="6"/>
  <c r="D68" i="7"/>
  <c r="D68" i="8"/>
  <c r="D68" i="9"/>
  <c r="D68" i="10"/>
  <c r="D68" i="12"/>
  <c r="D68" i="11"/>
  <c r="D68" i="13"/>
  <c r="D67" i="2"/>
  <c r="D67" i="4"/>
  <c r="D67" i="6"/>
  <c r="D67" i="7"/>
  <c r="D67" i="9"/>
  <c r="D67" i="8"/>
  <c r="D67" i="10"/>
  <c r="D67" i="11"/>
  <c r="D67" i="12"/>
  <c r="D67" i="13"/>
  <c r="D66" i="2"/>
  <c r="D66" i="4"/>
  <c r="D66" i="6"/>
  <c r="D66" i="7"/>
  <c r="D66" i="8"/>
  <c r="D66" i="9"/>
  <c r="D66" i="10"/>
  <c r="D66" i="12"/>
  <c r="D66" i="11"/>
  <c r="D66" i="13"/>
  <c r="D65" i="2"/>
  <c r="D65" i="4"/>
  <c r="D65" i="6"/>
  <c r="D65" i="7"/>
  <c r="D65" i="9"/>
  <c r="D65" i="8"/>
  <c r="D65" i="10"/>
  <c r="D65" i="11"/>
  <c r="D65" i="12"/>
  <c r="D65" i="13"/>
  <c r="D64" i="2"/>
  <c r="D64" i="4"/>
  <c r="D64" i="6"/>
  <c r="D64" i="7"/>
  <c r="D64" i="8"/>
  <c r="D64" i="9"/>
  <c r="D64" i="12"/>
  <c r="D64" i="10"/>
  <c r="D64" i="13"/>
  <c r="D63" i="2"/>
  <c r="D63" i="4"/>
  <c r="D63" i="6"/>
  <c r="D63" i="7"/>
  <c r="D63" i="9"/>
  <c r="D63" i="8"/>
  <c r="D63" i="10"/>
  <c r="D63" i="11"/>
  <c r="D63" i="12"/>
  <c r="D63" i="13"/>
  <c r="D62" i="2"/>
  <c r="D62" i="4"/>
  <c r="D62" i="6"/>
  <c r="D62" i="7"/>
  <c r="D62" i="8"/>
  <c r="D62" i="9"/>
  <c r="D62" i="10"/>
  <c r="D62" i="12"/>
  <c r="D62" i="11"/>
  <c r="D61" i="2"/>
  <c r="D61" i="4"/>
  <c r="D61" i="6"/>
  <c r="D61" i="7"/>
  <c r="D61" i="9"/>
  <c r="D61" i="8"/>
  <c r="D61" i="10"/>
  <c r="D61" i="11"/>
  <c r="D61" i="12"/>
  <c r="D61" i="13"/>
  <c r="D60" i="2"/>
  <c r="D60" i="4"/>
  <c r="D60" i="6"/>
  <c r="D60" i="7"/>
  <c r="D60" i="8"/>
  <c r="D60" i="9"/>
  <c r="D60" i="10"/>
  <c r="D60" i="12"/>
  <c r="D60" i="11"/>
  <c r="D59" i="2"/>
  <c r="D59" i="4"/>
  <c r="D59" i="6"/>
  <c r="D59" i="7"/>
  <c r="D59" i="9"/>
  <c r="D59" i="10"/>
  <c r="D59" i="8"/>
  <c r="D59" i="11"/>
  <c r="D59" i="12"/>
  <c r="D59" i="13"/>
  <c r="D58" i="2"/>
  <c r="D58" i="4"/>
  <c r="D58" i="6"/>
  <c r="D58" i="7"/>
  <c r="D58" i="8"/>
  <c r="D58" i="9"/>
  <c r="D58" i="12"/>
  <c r="D58" i="10"/>
  <c r="D58" i="11"/>
  <c r="D58" i="13"/>
  <c r="D57" i="2"/>
  <c r="D57" i="4"/>
  <c r="D57" i="6"/>
  <c r="D57" i="7"/>
  <c r="D57" i="9"/>
  <c r="D57" i="8"/>
  <c r="D57" i="10"/>
  <c r="D57" i="11"/>
  <c r="D57" i="12"/>
  <c r="D57" i="13"/>
  <c r="D56" i="2"/>
  <c r="D56" i="4"/>
  <c r="D56" i="6"/>
  <c r="D56" i="7"/>
  <c r="D56" i="8"/>
  <c r="D56" i="9"/>
  <c r="D56" i="10"/>
  <c r="D56" i="12"/>
  <c r="D56" i="11"/>
  <c r="D56" i="13"/>
  <c r="D55" i="2"/>
  <c r="D55" i="4"/>
  <c r="D55" i="6"/>
  <c r="D55" i="7"/>
  <c r="D55" i="9"/>
  <c r="D55" i="10"/>
  <c r="D55" i="8"/>
  <c r="D55" i="11"/>
  <c r="D55" i="12"/>
  <c r="D55" i="13"/>
  <c r="D54" i="2"/>
  <c r="D54" i="4"/>
  <c r="D54" i="6"/>
  <c r="D54" i="7"/>
  <c r="D54" i="8"/>
  <c r="D54" i="9"/>
  <c r="D54" i="10"/>
  <c r="D54" i="12"/>
  <c r="D54" i="11"/>
  <c r="D54" i="13"/>
  <c r="D53" i="2"/>
  <c r="D53" i="4"/>
  <c r="D53" i="6"/>
  <c r="D53" i="7"/>
  <c r="D53" i="9"/>
  <c r="D53" i="8"/>
  <c r="D53" i="10"/>
  <c r="D53" i="11"/>
  <c r="D53" i="12"/>
  <c r="D53" i="13"/>
  <c r="D52" i="2"/>
  <c r="D52" i="4"/>
  <c r="D52" i="6"/>
  <c r="D52" i="7"/>
  <c r="D52" i="8"/>
  <c r="D52" i="9"/>
  <c r="D52" i="12"/>
  <c r="D52" i="10"/>
  <c r="D52" i="11"/>
  <c r="D52" i="13"/>
  <c r="D51" i="2"/>
  <c r="D51" i="4"/>
  <c r="D51" i="6"/>
  <c r="D51" i="7"/>
  <c r="D51" i="9"/>
  <c r="D51" i="8"/>
  <c r="D51" i="10"/>
  <c r="D51" i="11"/>
  <c r="D51" i="12"/>
  <c r="D51" i="13"/>
  <c r="D50" i="2"/>
  <c r="D50" i="4"/>
  <c r="D50" i="6"/>
  <c r="D50" i="7"/>
  <c r="D50" i="8"/>
  <c r="D50" i="9"/>
  <c r="D50" i="10"/>
  <c r="D50" i="12"/>
  <c r="D50" i="11"/>
  <c r="D49" i="2"/>
  <c r="D49" i="4"/>
  <c r="D49" i="6"/>
  <c r="D49" i="7"/>
  <c r="D49" i="9"/>
  <c r="D49" i="8"/>
  <c r="D49" i="10"/>
  <c r="D49" i="11"/>
  <c r="D49" i="12"/>
  <c r="D49" i="13"/>
  <c r="D48" i="2"/>
  <c r="D48" i="4"/>
  <c r="D48" i="6"/>
  <c r="D48" i="7"/>
  <c r="D48" i="8"/>
  <c r="D48" i="9"/>
  <c r="D48" i="10"/>
  <c r="D48" i="12"/>
  <c r="D48" i="11"/>
  <c r="D47" i="2"/>
  <c r="D47" i="4"/>
  <c r="D47" i="6"/>
  <c r="D47" i="7"/>
  <c r="D47" i="9"/>
  <c r="D47" i="10"/>
  <c r="D47" i="11"/>
  <c r="D47" i="12"/>
  <c r="D47" i="13"/>
  <c r="D47" i="8"/>
  <c r="D46" i="2"/>
  <c r="D46" i="4"/>
  <c r="D46" i="6"/>
  <c r="D46" i="7"/>
  <c r="D46" i="8"/>
  <c r="D46" i="9"/>
  <c r="D46" i="12"/>
  <c r="D46" i="11"/>
  <c r="D46" i="13"/>
  <c r="D46" i="10"/>
  <c r="D45" i="2"/>
  <c r="D45" i="4"/>
  <c r="D45" i="6"/>
  <c r="D45" i="7"/>
  <c r="D45" i="9"/>
  <c r="D45" i="8"/>
  <c r="D45" i="10"/>
  <c r="D45" i="11"/>
  <c r="D45" i="12"/>
  <c r="D45" i="13"/>
  <c r="D44" i="2"/>
  <c r="D44" i="4"/>
  <c r="D44" i="6"/>
  <c r="D44" i="7"/>
  <c r="D44" i="8"/>
  <c r="D44" i="9"/>
  <c r="D44" i="10"/>
  <c r="D44" i="12"/>
  <c r="D44" i="11"/>
  <c r="D44" i="13"/>
  <c r="D43" i="2"/>
  <c r="D43" i="4"/>
  <c r="D43" i="6"/>
  <c r="D43" i="7"/>
  <c r="D43" i="9"/>
  <c r="D43" i="10"/>
  <c r="D43" i="8"/>
  <c r="D43" i="11"/>
  <c r="D43" i="12"/>
  <c r="D43" i="13"/>
  <c r="D42" i="2"/>
  <c r="D42" i="4"/>
  <c r="D42" i="6"/>
  <c r="D42" i="7"/>
  <c r="D42" i="8"/>
  <c r="D42" i="9"/>
  <c r="D42" i="10"/>
  <c r="D42" i="12"/>
  <c r="D42" i="11"/>
  <c r="D42" i="13"/>
  <c r="D41" i="2"/>
  <c r="D41" i="4"/>
  <c r="D41" i="6"/>
  <c r="D41" i="7"/>
  <c r="D41" i="9"/>
  <c r="D41" i="8"/>
  <c r="D41" i="10"/>
  <c r="D41" i="11"/>
  <c r="D41" i="12"/>
  <c r="D41" i="13"/>
  <c r="D40" i="2"/>
  <c r="D40" i="4"/>
  <c r="D40" i="6"/>
  <c r="D40" i="7"/>
  <c r="D40" i="8"/>
  <c r="D40" i="9"/>
  <c r="D40" i="12"/>
  <c r="D40" i="10"/>
  <c r="D40" i="11"/>
  <c r="D40" i="13"/>
  <c r="D39" i="2"/>
  <c r="D39" i="4"/>
  <c r="D39" i="6"/>
  <c r="D39" i="7"/>
  <c r="D39" i="9"/>
  <c r="D39" i="8"/>
  <c r="D39" i="10"/>
  <c r="D39" i="11"/>
  <c r="D39" i="12"/>
  <c r="D39" i="13"/>
  <c r="D38" i="2"/>
  <c r="D38" i="4"/>
  <c r="D38" i="6"/>
  <c r="D38" i="7"/>
  <c r="D38" i="8"/>
  <c r="D38" i="9"/>
  <c r="D38" i="10"/>
  <c r="D38" i="12"/>
  <c r="D38" i="11"/>
  <c r="D37" i="2"/>
  <c r="D37" i="4"/>
  <c r="D37" i="6"/>
  <c r="D37" i="7"/>
  <c r="D37" i="9"/>
  <c r="D37" i="8"/>
  <c r="D37" i="10"/>
  <c r="D37" i="11"/>
  <c r="D37" i="12"/>
  <c r="D37" i="13"/>
  <c r="D36" i="2"/>
  <c r="D36" i="4"/>
  <c r="D36" i="6"/>
  <c r="D36" i="7"/>
  <c r="D36" i="8"/>
  <c r="D36" i="9"/>
  <c r="D36" i="10"/>
  <c r="D36" i="12"/>
  <c r="D36" i="11"/>
  <c r="D35" i="2"/>
  <c r="D35" i="4"/>
  <c r="D35" i="6"/>
  <c r="D35" i="7"/>
  <c r="D35" i="9"/>
  <c r="D35" i="10"/>
  <c r="D35" i="11"/>
  <c r="D35" i="8"/>
  <c r="D35" i="12"/>
  <c r="D35" i="13"/>
  <c r="D34" i="2"/>
  <c r="D34" i="4"/>
  <c r="D34" i="6"/>
  <c r="D34" i="7"/>
  <c r="D34" i="8"/>
  <c r="D34" i="9"/>
  <c r="D34" i="12"/>
  <c r="D34" i="10"/>
  <c r="D34" i="11"/>
  <c r="D34" i="13"/>
  <c r="D33" i="2"/>
  <c r="D33" i="4"/>
  <c r="D33" i="6"/>
  <c r="D33" i="7"/>
  <c r="D33" i="9"/>
  <c r="D33" i="8"/>
  <c r="D33" i="10"/>
  <c r="D33" i="11"/>
  <c r="D33" i="12"/>
  <c r="D33" i="13"/>
  <c r="D32" i="2"/>
  <c r="D32" i="4"/>
  <c r="D32" i="6"/>
  <c r="D32" i="7"/>
  <c r="D32" i="8"/>
  <c r="D32" i="9"/>
  <c r="D32" i="10"/>
  <c r="D32" i="12"/>
  <c r="D32" i="11"/>
  <c r="D32" i="13"/>
  <c r="D31" i="2"/>
  <c r="D31" i="4"/>
  <c r="D31" i="6"/>
  <c r="D31" i="7"/>
  <c r="D31" i="9"/>
  <c r="D31" i="10"/>
  <c r="D31" i="8"/>
  <c r="D31" i="11"/>
  <c r="D31" i="12"/>
  <c r="D31" i="13"/>
  <c r="D30" i="2"/>
  <c r="D30" i="4"/>
  <c r="D30" i="6"/>
  <c r="D30" i="7"/>
  <c r="D30" i="8"/>
  <c r="D30" i="9"/>
  <c r="D30" i="10"/>
  <c r="D30" i="12"/>
  <c r="D30" i="11"/>
  <c r="D30" i="13"/>
  <c r="D29" i="2"/>
  <c r="D29" i="4"/>
  <c r="D29" i="6"/>
  <c r="D29" i="7"/>
  <c r="D29" i="9"/>
  <c r="D29" i="8"/>
  <c r="D29" i="10"/>
  <c r="D29" i="11"/>
  <c r="D29" i="12"/>
  <c r="D29" i="13"/>
  <c r="D28" i="2"/>
  <c r="D28" i="4"/>
  <c r="D28" i="6"/>
  <c r="D28" i="7"/>
  <c r="D28" i="8"/>
  <c r="D28" i="9"/>
  <c r="D28" i="12"/>
  <c r="D28" i="10"/>
  <c r="D28" i="11"/>
  <c r="D28" i="13"/>
  <c r="D27" i="2"/>
  <c r="D27" i="4"/>
  <c r="D27" i="6"/>
  <c r="D27" i="7"/>
  <c r="D27" i="9"/>
  <c r="D27" i="8"/>
  <c r="D27" i="10"/>
  <c r="D27" i="11"/>
  <c r="D27" i="12"/>
  <c r="D27" i="13"/>
  <c r="D26" i="2"/>
  <c r="D26" i="4"/>
  <c r="D26" i="6"/>
  <c r="D26" i="7"/>
  <c r="D26" i="8"/>
  <c r="D26" i="9"/>
  <c r="D26" i="10"/>
  <c r="D26" i="12"/>
  <c r="D26" i="11"/>
  <c r="D25" i="2"/>
  <c r="D25" i="4"/>
  <c r="D25" i="6"/>
  <c r="D25" i="7"/>
  <c r="D25" i="9"/>
  <c r="D25" i="8"/>
  <c r="D25" i="10"/>
  <c r="D25" i="11"/>
  <c r="D25" i="12"/>
  <c r="D25" i="13"/>
  <c r="D24" i="2"/>
  <c r="D24" i="4"/>
  <c r="D24" i="6"/>
  <c r="D24" i="7"/>
  <c r="D24" i="8"/>
  <c r="D24" i="9"/>
  <c r="D24" i="10"/>
  <c r="D24" i="12"/>
  <c r="D24" i="11"/>
  <c r="D23" i="2"/>
  <c r="D23" i="4"/>
  <c r="D23" i="6"/>
  <c r="D23" i="7"/>
  <c r="D23" i="9"/>
  <c r="D23" i="10"/>
  <c r="D23" i="8"/>
  <c r="D23" i="11"/>
  <c r="D23" i="12"/>
  <c r="D23" i="13"/>
  <c r="D22" i="2"/>
  <c r="D22" i="4"/>
  <c r="D22" i="6"/>
  <c r="D22" i="7"/>
  <c r="D22" i="8"/>
  <c r="D22" i="9"/>
  <c r="D22" i="12"/>
  <c r="D22" i="10"/>
  <c r="D22" i="11"/>
  <c r="D22" i="13"/>
  <c r="D21" i="2"/>
  <c r="D21" i="4"/>
  <c r="D21" i="6"/>
  <c r="D21" i="7"/>
  <c r="D21" i="9"/>
  <c r="D21" i="8"/>
  <c r="D21" i="10"/>
  <c r="D21" i="11"/>
  <c r="D21" i="12"/>
  <c r="D21" i="13"/>
  <c r="D20" i="2"/>
  <c r="D20" i="4"/>
  <c r="D20" i="6"/>
  <c r="D20" i="7"/>
  <c r="D20" i="8"/>
  <c r="D20" i="9"/>
  <c r="D20" i="10"/>
  <c r="D20" i="12"/>
  <c r="D20" i="11"/>
  <c r="D20" i="13"/>
  <c r="D19" i="2"/>
  <c r="D19" i="4"/>
  <c r="D19" i="6"/>
  <c r="D19" i="7"/>
  <c r="D19" i="9"/>
  <c r="D19" i="10"/>
  <c r="D19" i="8"/>
  <c r="D19" i="11"/>
  <c r="D19" i="12"/>
  <c r="D19" i="13"/>
  <c r="D18" i="2"/>
  <c r="D18" i="4"/>
  <c r="D18" i="6"/>
  <c r="D18" i="7"/>
  <c r="D18" i="8"/>
  <c r="D18" i="9"/>
  <c r="D18" i="10"/>
  <c r="D18" i="12"/>
  <c r="D18" i="11"/>
  <c r="D18" i="13"/>
  <c r="D17" i="2"/>
  <c r="D17" i="4"/>
  <c r="D17" i="6"/>
  <c r="D17" i="7"/>
  <c r="D17" i="9"/>
  <c r="D17" i="8"/>
  <c r="D17" i="10"/>
  <c r="D17" i="11"/>
  <c r="D17" i="12"/>
  <c r="D17" i="13"/>
  <c r="D16" i="2"/>
  <c r="D16" i="4"/>
  <c r="D16" i="6"/>
  <c r="D16" i="7"/>
  <c r="D16" i="8"/>
  <c r="D16" i="9"/>
  <c r="D16" i="12"/>
  <c r="D16" i="10"/>
  <c r="D16" i="11"/>
  <c r="D16" i="13"/>
  <c r="D15" i="2"/>
  <c r="D15" i="4"/>
  <c r="D15" i="6"/>
  <c r="D15" i="7"/>
  <c r="D15" i="9"/>
  <c r="D15" i="8"/>
  <c r="D15" i="10"/>
  <c r="D15" i="11"/>
  <c r="D15" i="12"/>
  <c r="D15" i="13"/>
  <c r="D14" i="2"/>
  <c r="D14" i="4"/>
  <c r="D14" i="6"/>
  <c r="D14" i="7"/>
  <c r="D14" i="8"/>
  <c r="D14" i="9"/>
  <c r="D14" i="10"/>
  <c r="D14" i="12"/>
  <c r="D14" i="11"/>
  <c r="D14" i="5"/>
  <c r="D13" i="2"/>
  <c r="D13" i="4"/>
  <c r="D13" i="6"/>
  <c r="D13" i="7"/>
  <c r="D13" i="9"/>
  <c r="D13" i="8"/>
  <c r="D13" i="10"/>
  <c r="D13" i="11"/>
  <c r="D13" i="12"/>
  <c r="D13" i="13"/>
  <c r="D12" i="2"/>
  <c r="D12" i="4"/>
  <c r="D12" i="6"/>
  <c r="D12" i="7"/>
  <c r="D12" i="8"/>
  <c r="D12" i="9"/>
  <c r="D12" i="10"/>
  <c r="D12" i="12"/>
  <c r="D12" i="11"/>
  <c r="D11" i="2"/>
  <c r="D11" i="4"/>
  <c r="D11" i="6"/>
  <c r="D11" i="7"/>
  <c r="D11" i="9"/>
  <c r="D11" i="10"/>
  <c r="D11" i="11"/>
  <c r="D11" i="8"/>
  <c r="D11" i="12"/>
  <c r="D11" i="13"/>
  <c r="D10" i="2"/>
  <c r="D10" i="4"/>
  <c r="D10" i="6"/>
  <c r="D10" i="7"/>
  <c r="D10" i="8"/>
  <c r="D10" i="9"/>
  <c r="D10" i="12"/>
  <c r="D10" i="10"/>
  <c r="D10" i="13"/>
  <c r="D10" i="11"/>
  <c r="D758" i="3"/>
  <c r="D756" i="3"/>
  <c r="D754" i="3"/>
  <c r="D752" i="3"/>
  <c r="D750" i="3"/>
  <c r="D748" i="3"/>
  <c r="D746" i="3"/>
  <c r="D744" i="3"/>
  <c r="D742" i="3"/>
  <c r="D740" i="3"/>
  <c r="D738" i="3"/>
  <c r="D736" i="3"/>
  <c r="D734" i="3"/>
  <c r="D732" i="3"/>
  <c r="D730" i="3"/>
  <c r="D728" i="3"/>
  <c r="D726" i="3"/>
  <c r="D724" i="3"/>
  <c r="D722" i="3"/>
  <c r="D720" i="3"/>
  <c r="D718" i="3"/>
  <c r="D716" i="3"/>
  <c r="D714" i="3"/>
  <c r="D712" i="3"/>
  <c r="D710" i="3"/>
  <c r="D708" i="3"/>
  <c r="D706" i="3"/>
  <c r="D704" i="3"/>
  <c r="D702" i="3"/>
  <c r="D700" i="3"/>
  <c r="D698" i="3"/>
  <c r="D696" i="3"/>
  <c r="D694" i="3"/>
  <c r="D692" i="3"/>
  <c r="D690" i="3"/>
  <c r="D688" i="3"/>
  <c r="D686" i="3"/>
  <c r="D684" i="3"/>
  <c r="D682" i="3"/>
  <c r="D680" i="3"/>
  <c r="D678" i="3"/>
  <c r="D676" i="3"/>
  <c r="D674" i="3"/>
  <c r="D672" i="3"/>
  <c r="D670" i="3"/>
  <c r="D668" i="3"/>
  <c r="D666" i="3"/>
  <c r="D664" i="3"/>
  <c r="D662" i="3"/>
  <c r="D660" i="3"/>
  <c r="D658" i="3"/>
  <c r="D656" i="3"/>
  <c r="D654" i="3"/>
  <c r="D652" i="3"/>
  <c r="D650" i="3"/>
  <c r="D648" i="3"/>
  <c r="D646" i="3"/>
  <c r="D644" i="3"/>
  <c r="D642" i="3"/>
  <c r="D640" i="3"/>
  <c r="D638" i="3"/>
  <c r="D636" i="3"/>
  <c r="D634" i="3"/>
  <c r="D632" i="3"/>
  <c r="D630" i="3"/>
  <c r="D628" i="3"/>
  <c r="D626" i="3"/>
  <c r="D624" i="3"/>
  <c r="D622" i="3"/>
  <c r="D620" i="3"/>
  <c r="D618" i="3"/>
  <c r="D616" i="3"/>
  <c r="D614" i="3"/>
  <c r="D612" i="3"/>
  <c r="D610" i="3"/>
  <c r="D608" i="3"/>
  <c r="D606" i="3"/>
  <c r="D604" i="3"/>
  <c r="D602" i="3"/>
  <c r="D600" i="3"/>
  <c r="D598" i="3"/>
  <c r="D596" i="3"/>
  <c r="D594" i="3"/>
  <c r="D592" i="3"/>
  <c r="D590" i="3"/>
  <c r="D588" i="3"/>
  <c r="D586" i="3"/>
  <c r="D584" i="3"/>
  <c r="D582" i="3"/>
  <c r="D580" i="3"/>
  <c r="D578" i="3"/>
  <c r="D576" i="3"/>
  <c r="D574" i="3"/>
  <c r="D572" i="3"/>
  <c r="D570" i="3"/>
  <c r="D568" i="3"/>
  <c r="D566" i="3"/>
  <c r="D564" i="3"/>
  <c r="D562" i="3"/>
  <c r="D560" i="3"/>
  <c r="D558" i="3"/>
  <c r="D556" i="3"/>
  <c r="D554" i="3"/>
  <c r="D552" i="3"/>
  <c r="D550" i="3"/>
  <c r="D548" i="3"/>
  <c r="D546" i="3"/>
  <c r="D544" i="3"/>
  <c r="D542" i="3"/>
  <c r="D540" i="3"/>
  <c r="D538" i="3"/>
  <c r="D536" i="3"/>
  <c r="D534" i="3"/>
  <c r="D532" i="3"/>
  <c r="D530" i="3"/>
  <c r="D528" i="3"/>
  <c r="D526" i="3"/>
  <c r="D524" i="3"/>
  <c r="D522" i="3"/>
  <c r="D520" i="3"/>
  <c r="D518" i="3"/>
  <c r="D516" i="3"/>
  <c r="D514" i="3"/>
  <c r="D512" i="3"/>
  <c r="D510" i="3"/>
  <c r="D508" i="3"/>
  <c r="D506" i="3"/>
  <c r="D504" i="3"/>
  <c r="D502" i="3"/>
  <c r="D500" i="3"/>
  <c r="D498" i="3"/>
  <c r="D496" i="3"/>
  <c r="D494" i="3"/>
  <c r="D492" i="3"/>
  <c r="D490" i="3"/>
  <c r="D488" i="3"/>
  <c r="D486" i="3"/>
  <c r="D484" i="3"/>
  <c r="D482" i="3"/>
  <c r="D480" i="3"/>
  <c r="D478" i="3"/>
  <c r="D476" i="3"/>
  <c r="D474" i="3"/>
  <c r="D472" i="3"/>
  <c r="D470" i="3"/>
  <c r="D468" i="3"/>
  <c r="D466" i="3"/>
  <c r="D464" i="3"/>
  <c r="D462" i="3"/>
  <c r="D460" i="3"/>
  <c r="D458" i="3"/>
  <c r="D456" i="3"/>
  <c r="D454" i="3"/>
  <c r="D452" i="3"/>
  <c r="D450" i="3"/>
  <c r="D448" i="3"/>
  <c r="D446" i="3"/>
  <c r="D444" i="3"/>
  <c r="D442" i="3"/>
  <c r="D440" i="3"/>
  <c r="D438" i="3"/>
  <c r="D436" i="3"/>
  <c r="D434" i="3"/>
  <c r="D432" i="3"/>
  <c r="D430" i="3"/>
  <c r="D428" i="3"/>
  <c r="D426" i="3"/>
  <c r="D424" i="3"/>
  <c r="D422" i="3"/>
  <c r="D420" i="3"/>
  <c r="D418" i="3"/>
  <c r="D416" i="3"/>
  <c r="D414" i="3"/>
  <c r="D412" i="3"/>
  <c r="D410" i="3"/>
  <c r="D408" i="3"/>
  <c r="D406" i="3"/>
  <c r="D404" i="3"/>
  <c r="D402" i="3"/>
  <c r="D400" i="3"/>
  <c r="D398" i="3"/>
  <c r="D396" i="3"/>
  <c r="D394" i="3"/>
  <c r="D392" i="3"/>
  <c r="D390" i="3"/>
  <c r="D388" i="3"/>
  <c r="D386" i="3"/>
  <c r="D384" i="3"/>
  <c r="D382" i="3"/>
  <c r="D380" i="3"/>
  <c r="D378" i="3"/>
  <c r="D376" i="3"/>
  <c r="D374" i="3"/>
  <c r="D372" i="3"/>
  <c r="D370" i="3"/>
  <c r="D368" i="3"/>
  <c r="D366" i="3"/>
  <c r="D364" i="3"/>
  <c r="D362" i="3"/>
  <c r="D360" i="3"/>
  <c r="D358" i="3"/>
  <c r="D356" i="3"/>
  <c r="D354" i="3"/>
  <c r="D352" i="3"/>
  <c r="D350" i="3"/>
  <c r="D348" i="3"/>
  <c r="D346" i="3"/>
  <c r="D344" i="3"/>
  <c r="D342" i="3"/>
  <c r="D340" i="3"/>
  <c r="D338" i="3"/>
  <c r="D336" i="3"/>
  <c r="D334" i="3"/>
  <c r="D332" i="3"/>
  <c r="D330" i="3"/>
  <c r="D328" i="3"/>
  <c r="D326" i="3"/>
  <c r="D324" i="3"/>
  <c r="D322" i="3"/>
  <c r="D320" i="3"/>
  <c r="D318" i="3"/>
  <c r="D316" i="3"/>
  <c r="D314" i="3"/>
  <c r="D312" i="3"/>
  <c r="D310" i="3"/>
  <c r="D308" i="3"/>
  <c r="D306" i="3"/>
  <c r="D304" i="3"/>
  <c r="D302" i="3"/>
  <c r="D300" i="3"/>
  <c r="D298" i="3"/>
  <c r="D296" i="3"/>
  <c r="D294" i="3"/>
  <c r="D292" i="3"/>
  <c r="D290" i="3"/>
  <c r="D288" i="3"/>
  <c r="D286" i="3"/>
  <c r="D284" i="3"/>
  <c r="D282" i="3"/>
  <c r="D280" i="3"/>
  <c r="D278" i="3"/>
  <c r="D276" i="3"/>
  <c r="D274" i="3"/>
  <c r="D272" i="3"/>
  <c r="D270" i="3"/>
  <c r="D268" i="3"/>
  <c r="D266" i="3"/>
  <c r="D264" i="3"/>
  <c r="D262" i="3"/>
  <c r="D260" i="3"/>
  <c r="D258" i="3"/>
  <c r="D256" i="3"/>
  <c r="D254" i="3"/>
  <c r="D252" i="3"/>
  <c r="D250" i="3"/>
  <c r="D248" i="3"/>
  <c r="D246" i="3"/>
  <c r="D244" i="3"/>
  <c r="D242" i="3"/>
  <c r="D240" i="3"/>
  <c r="D238" i="3"/>
  <c r="D236" i="3"/>
  <c r="D234" i="3"/>
  <c r="D232" i="3"/>
  <c r="D230" i="3"/>
  <c r="D228" i="3"/>
  <c r="D226" i="3"/>
  <c r="D224" i="3"/>
  <c r="D222" i="3"/>
  <c r="D220" i="3"/>
  <c r="D218" i="3"/>
  <c r="D216" i="3"/>
  <c r="D214" i="3"/>
  <c r="D212" i="3"/>
  <c r="D210" i="3"/>
  <c r="D208" i="3"/>
  <c r="D206" i="3"/>
  <c r="D204" i="3"/>
  <c r="D202" i="3"/>
  <c r="D200" i="3"/>
  <c r="D198" i="3"/>
  <c r="D196" i="3"/>
  <c r="D194" i="3"/>
  <c r="D192" i="3"/>
  <c r="D190" i="3"/>
  <c r="D188" i="3"/>
  <c r="D186" i="3"/>
  <c r="D184" i="3"/>
  <c r="D182" i="3"/>
  <c r="D180" i="3"/>
  <c r="D178" i="3"/>
  <c r="D176" i="3"/>
  <c r="D174" i="3"/>
  <c r="D172" i="3"/>
  <c r="D170" i="3"/>
  <c r="D168" i="3"/>
  <c r="D166" i="3"/>
  <c r="D164" i="3"/>
  <c r="D162" i="3"/>
  <c r="D160" i="3"/>
  <c r="D158" i="3"/>
  <c r="D156" i="3"/>
  <c r="D154" i="3"/>
  <c r="D152" i="3"/>
  <c r="D150" i="3"/>
  <c r="D148" i="3"/>
  <c r="D146" i="3"/>
  <c r="D144" i="3"/>
  <c r="D142" i="3"/>
  <c r="D140" i="3"/>
  <c r="D138" i="3"/>
  <c r="D136" i="3"/>
  <c r="D134" i="3"/>
  <c r="D132" i="3"/>
  <c r="D130" i="3"/>
  <c r="D128" i="3"/>
  <c r="D126" i="3"/>
  <c r="D124" i="3"/>
  <c r="D122" i="3"/>
  <c r="D120" i="3"/>
  <c r="D118" i="3"/>
  <c r="D116" i="3"/>
  <c r="D114" i="3"/>
  <c r="D112" i="3"/>
  <c r="D110" i="3"/>
  <c r="D108" i="3"/>
  <c r="D106" i="3"/>
  <c r="D104" i="3"/>
  <c r="D102" i="3"/>
  <c r="D100" i="3"/>
  <c r="D98" i="3"/>
  <c r="D96" i="3"/>
  <c r="D94" i="3"/>
  <c r="D92" i="3"/>
  <c r="D90" i="3"/>
  <c r="D88" i="3"/>
  <c r="D86" i="3"/>
  <c r="D84" i="3"/>
  <c r="D82" i="3"/>
  <c r="D80" i="3"/>
  <c r="D78" i="3"/>
  <c r="D76" i="3"/>
  <c r="D74" i="3"/>
  <c r="D72" i="3"/>
  <c r="D70" i="3"/>
  <c r="D68" i="3"/>
  <c r="D66" i="3"/>
  <c r="D64" i="3"/>
  <c r="D62" i="3"/>
  <c r="D60" i="3"/>
  <c r="D58" i="3"/>
  <c r="D56" i="3"/>
  <c r="D54" i="3"/>
  <c r="D52" i="3"/>
  <c r="D50" i="3"/>
  <c r="D48" i="3"/>
  <c r="D46" i="3"/>
  <c r="D44" i="3"/>
  <c r="D42" i="3"/>
  <c r="D40" i="3"/>
  <c r="D38" i="3"/>
  <c r="D36" i="3"/>
  <c r="D34" i="3"/>
  <c r="D32" i="3"/>
  <c r="D30" i="3"/>
  <c r="D28" i="3"/>
  <c r="D26" i="3"/>
  <c r="D24" i="3"/>
  <c r="D22" i="3"/>
  <c r="D20" i="3"/>
  <c r="D18" i="3"/>
  <c r="D16" i="3"/>
  <c r="D14" i="3"/>
  <c r="D12" i="3"/>
  <c r="D10" i="3"/>
  <c r="D9" i="4"/>
  <c r="D9" i="7"/>
  <c r="D9" i="9"/>
  <c r="D9" i="11"/>
  <c r="D9" i="13"/>
  <c r="D758" i="5"/>
  <c r="D756" i="5"/>
  <c r="D754" i="5"/>
  <c r="D752" i="5"/>
  <c r="D750" i="5"/>
  <c r="D748" i="5"/>
  <c r="D746" i="5"/>
  <c r="D744" i="5"/>
  <c r="D742" i="5"/>
  <c r="D740" i="5"/>
  <c r="D738" i="5"/>
  <c r="D736" i="5"/>
  <c r="D734" i="5"/>
  <c r="D732" i="5"/>
  <c r="D730" i="5"/>
  <c r="D728" i="5"/>
  <c r="D726" i="5"/>
  <c r="D724" i="5"/>
  <c r="D722" i="5"/>
  <c r="D720" i="5"/>
  <c r="D718" i="5"/>
  <c r="D716" i="5"/>
  <c r="D714" i="5"/>
  <c r="D712" i="5"/>
  <c r="D710" i="5"/>
  <c r="D708" i="5"/>
  <c r="D706" i="5"/>
  <c r="D704" i="5"/>
  <c r="D702" i="5"/>
  <c r="D700" i="5"/>
  <c r="D698" i="5"/>
  <c r="D696" i="5"/>
  <c r="D694" i="5"/>
  <c r="D692" i="5"/>
  <c r="D690" i="5"/>
  <c r="D688" i="5"/>
  <c r="D686" i="5"/>
  <c r="D684" i="5"/>
  <c r="D682" i="5"/>
  <c r="D680" i="5"/>
  <c r="D678" i="5"/>
  <c r="D676" i="5"/>
  <c r="D674" i="5"/>
  <c r="D672" i="5"/>
  <c r="D670" i="5"/>
  <c r="D668" i="5"/>
  <c r="D666" i="5"/>
  <c r="D664" i="5"/>
  <c r="D662" i="5"/>
  <c r="D660" i="5"/>
  <c r="D658" i="5"/>
  <c r="D656" i="5"/>
  <c r="D654" i="5"/>
  <c r="D652" i="5"/>
  <c r="D650" i="5"/>
  <c r="D648" i="5"/>
  <c r="D646" i="5"/>
  <c r="D644" i="5"/>
  <c r="D642" i="5"/>
  <c r="D640" i="5"/>
  <c r="D638" i="5"/>
  <c r="D636" i="5"/>
  <c r="D634" i="5"/>
  <c r="D632" i="5"/>
  <c r="D630" i="5"/>
  <c r="D628" i="5"/>
  <c r="D626" i="5"/>
  <c r="D624" i="5"/>
  <c r="D622" i="5"/>
  <c r="D620" i="5"/>
  <c r="D618" i="5"/>
  <c r="D616" i="5"/>
  <c r="D614" i="5"/>
  <c r="D612" i="5"/>
  <c r="D610" i="5"/>
  <c r="D608" i="5"/>
  <c r="D606" i="5"/>
  <c r="D604" i="5"/>
  <c r="D602" i="5"/>
  <c r="D600" i="5"/>
  <c r="D598" i="5"/>
  <c r="D596" i="5"/>
  <c r="D594" i="5"/>
  <c r="D592" i="5"/>
  <c r="D590" i="5"/>
  <c r="D588" i="5"/>
  <c r="D586" i="5"/>
  <c r="D584" i="5"/>
  <c r="D582" i="5"/>
  <c r="D580" i="5"/>
  <c r="D578" i="5"/>
  <c r="D576" i="5"/>
  <c r="D574" i="5"/>
  <c r="D572" i="5"/>
  <c r="D570" i="5"/>
  <c r="D568" i="5"/>
  <c r="D566" i="5"/>
  <c r="D564" i="5"/>
  <c r="D562" i="5"/>
  <c r="D560" i="5"/>
  <c r="D558" i="5"/>
  <c r="D556" i="5"/>
  <c r="D554" i="5"/>
  <c r="D552" i="5"/>
  <c r="D550" i="5"/>
  <c r="D548" i="5"/>
  <c r="D546" i="5"/>
  <c r="D544" i="5"/>
  <c r="D542" i="5"/>
  <c r="D540" i="5"/>
  <c r="D538" i="5"/>
  <c r="D536" i="5"/>
  <c r="D534" i="5"/>
  <c r="D532" i="5"/>
  <c r="D530" i="5"/>
  <c r="D528" i="5"/>
  <c r="D526" i="5"/>
  <c r="D524" i="5"/>
  <c r="D522" i="5"/>
  <c r="D520" i="5"/>
  <c r="D518" i="5"/>
  <c r="D516" i="5"/>
  <c r="D514" i="5"/>
  <c r="D512" i="5"/>
  <c r="D510" i="5"/>
  <c r="D508" i="5"/>
  <c r="D506" i="5"/>
  <c r="D504" i="5"/>
  <c r="D502" i="5"/>
  <c r="D500" i="5"/>
  <c r="D498" i="5"/>
  <c r="D496" i="5"/>
  <c r="D494" i="5"/>
  <c r="D492" i="5"/>
  <c r="D490" i="5"/>
  <c r="D488" i="5"/>
  <c r="D486" i="5"/>
  <c r="D484" i="5"/>
  <c r="D482" i="5"/>
  <c r="D480" i="5"/>
  <c r="D478" i="5"/>
  <c r="D476" i="5"/>
  <c r="D474" i="5"/>
  <c r="D472" i="5"/>
  <c r="D470" i="5"/>
  <c r="D468" i="5"/>
  <c r="D466" i="5"/>
  <c r="D464" i="5"/>
  <c r="D462" i="5"/>
  <c r="D460" i="5"/>
  <c r="D458" i="5"/>
  <c r="D456" i="5"/>
  <c r="D454" i="5"/>
  <c r="D452" i="5"/>
  <c r="D450" i="5"/>
  <c r="D448" i="5"/>
  <c r="D446" i="5"/>
  <c r="D444" i="5"/>
  <c r="D442" i="5"/>
  <c r="D440" i="5"/>
  <c r="D438" i="5"/>
  <c r="D436" i="5"/>
  <c r="D434" i="5"/>
  <c r="D432" i="5"/>
  <c r="D430" i="5"/>
  <c r="D428" i="5"/>
  <c r="D426" i="5"/>
  <c r="D424" i="5"/>
  <c r="D422" i="5"/>
  <c r="D420" i="5"/>
  <c r="D418" i="5"/>
  <c r="D416" i="5"/>
  <c r="D414" i="5"/>
  <c r="D412" i="5"/>
  <c r="D410" i="5"/>
  <c r="D408" i="5"/>
  <c r="D406" i="5"/>
  <c r="D404" i="5"/>
  <c r="D402" i="5"/>
  <c r="D400" i="5"/>
  <c r="D398" i="5"/>
  <c r="D396" i="5"/>
  <c r="D394" i="5"/>
  <c r="D392" i="5"/>
  <c r="D390" i="5"/>
  <c r="D388" i="5"/>
  <c r="D386" i="5"/>
  <c r="D384" i="5"/>
  <c r="D382" i="5"/>
  <c r="D380" i="5"/>
  <c r="D378" i="5"/>
  <c r="D376" i="5"/>
  <c r="D374" i="5"/>
  <c r="D372" i="5"/>
  <c r="D370" i="5"/>
  <c r="D368" i="5"/>
  <c r="D366" i="5"/>
  <c r="D364" i="5"/>
  <c r="D362" i="5"/>
  <c r="D360" i="5"/>
  <c r="D358" i="5"/>
  <c r="D356" i="5"/>
  <c r="D354" i="5"/>
  <c r="D352" i="5"/>
  <c r="D350" i="5"/>
  <c r="D348" i="5"/>
  <c r="D346" i="5"/>
  <c r="D344" i="5"/>
  <c r="D342" i="5"/>
  <c r="D340" i="5"/>
  <c r="D338" i="5"/>
  <c r="D336" i="5"/>
  <c r="D334" i="5"/>
  <c r="D332" i="5"/>
  <c r="D330" i="5"/>
  <c r="D328" i="5"/>
  <c r="D326" i="5"/>
  <c r="D324" i="5"/>
  <c r="D322" i="5"/>
  <c r="D320" i="5"/>
  <c r="D318" i="5"/>
  <c r="D316" i="5"/>
  <c r="D314" i="5"/>
  <c r="D312" i="5"/>
  <c r="D310" i="5"/>
  <c r="D308" i="5"/>
  <c r="D306" i="5"/>
  <c r="D304" i="5"/>
  <c r="D302" i="5"/>
  <c r="D300" i="5"/>
  <c r="D298" i="5"/>
  <c r="D296" i="5"/>
  <c r="D294" i="5"/>
  <c r="D292" i="5"/>
  <c r="D290" i="5"/>
  <c r="D288" i="5"/>
  <c r="D286" i="5"/>
  <c r="D284" i="5"/>
  <c r="D282" i="5"/>
  <c r="D280" i="5"/>
  <c r="D278" i="5"/>
  <c r="D276" i="5"/>
  <c r="D274" i="5"/>
  <c r="D272" i="5"/>
  <c r="D270" i="5"/>
  <c r="D268" i="5"/>
  <c r="D266" i="5"/>
  <c r="D264" i="5"/>
  <c r="D262" i="5"/>
  <c r="D260" i="5"/>
  <c r="D258" i="5"/>
  <c r="D256" i="5"/>
  <c r="D254" i="5"/>
  <c r="D252" i="5"/>
  <c r="D250" i="5"/>
  <c r="D248" i="5"/>
  <c r="D246" i="5"/>
  <c r="D244" i="5"/>
  <c r="D242" i="5"/>
  <c r="D240" i="5"/>
  <c r="D238" i="5"/>
  <c r="D236" i="5"/>
  <c r="D234" i="5"/>
  <c r="D232" i="5"/>
  <c r="D230" i="5"/>
  <c r="D228" i="5"/>
  <c r="D226" i="5"/>
  <c r="D224" i="5"/>
  <c r="D222" i="5"/>
  <c r="D220" i="5"/>
  <c r="D218" i="5"/>
  <c r="D216" i="5"/>
  <c r="D214" i="5"/>
  <c r="D212" i="5"/>
  <c r="D210" i="5"/>
  <c r="D208" i="5"/>
  <c r="D206" i="5"/>
  <c r="D204" i="5"/>
  <c r="D202" i="5"/>
  <c r="D200" i="5"/>
  <c r="D198" i="5"/>
  <c r="D196" i="5"/>
  <c r="D194" i="5"/>
  <c r="D192" i="5"/>
  <c r="D190" i="5"/>
  <c r="D188" i="5"/>
  <c r="D186" i="5"/>
  <c r="D184" i="5"/>
  <c r="D182" i="5"/>
  <c r="D180" i="5"/>
  <c r="D178" i="5"/>
  <c r="D176" i="5"/>
  <c r="D174" i="5"/>
  <c r="D172" i="5"/>
  <c r="D170" i="5"/>
  <c r="D168" i="5"/>
  <c r="D166" i="5"/>
  <c r="D164" i="5"/>
  <c r="D162" i="5"/>
  <c r="D160" i="5"/>
  <c r="D158" i="5"/>
  <c r="D156" i="5"/>
  <c r="D154" i="5"/>
  <c r="D152" i="5"/>
  <c r="D150" i="5"/>
  <c r="D148" i="5"/>
  <c r="D146" i="5"/>
  <c r="D144" i="5"/>
  <c r="D142" i="5"/>
  <c r="D140" i="5"/>
  <c r="D138" i="5"/>
  <c r="D136" i="5"/>
  <c r="D134" i="5"/>
  <c r="D132" i="5"/>
  <c r="D130" i="5"/>
  <c r="D128" i="5"/>
  <c r="D126" i="5"/>
  <c r="D124" i="5"/>
  <c r="D122" i="5"/>
  <c r="D120" i="5"/>
  <c r="D118" i="5"/>
  <c r="D116" i="5"/>
  <c r="D114" i="5"/>
  <c r="D112" i="5"/>
  <c r="D110" i="5"/>
  <c r="D108" i="5"/>
  <c r="D106" i="5"/>
  <c r="D104" i="5"/>
  <c r="D102" i="5"/>
  <c r="D100" i="5"/>
  <c r="D98" i="5"/>
  <c r="D96" i="5"/>
  <c r="D94" i="5"/>
  <c r="D92" i="5"/>
  <c r="D90" i="5"/>
  <c r="D88" i="5"/>
  <c r="D86" i="5"/>
  <c r="D84" i="5"/>
  <c r="D82" i="5"/>
  <c r="D80" i="5"/>
  <c r="D78" i="5"/>
  <c r="D76" i="5"/>
  <c r="D74" i="5"/>
  <c r="D72" i="5"/>
  <c r="D70" i="5"/>
  <c r="D68" i="5"/>
  <c r="D66" i="5"/>
  <c r="D64" i="5"/>
  <c r="D62" i="5"/>
  <c r="D60" i="5"/>
  <c r="D58" i="5"/>
  <c r="D56" i="5"/>
  <c r="D54" i="5"/>
  <c r="D52" i="5"/>
  <c r="D50" i="5"/>
  <c r="D48" i="5"/>
  <c r="D46" i="5"/>
  <c r="D44" i="5"/>
  <c r="D42" i="5"/>
  <c r="D40" i="5"/>
  <c r="D38" i="5"/>
  <c r="D36" i="5"/>
  <c r="D34" i="5"/>
  <c r="D32" i="5"/>
  <c r="D30" i="5"/>
  <c r="D28" i="5"/>
  <c r="D26" i="5"/>
  <c r="D24" i="5"/>
  <c r="D22" i="5"/>
  <c r="D16" i="5"/>
  <c r="D758" i="13"/>
  <c r="D750" i="13"/>
  <c r="D743" i="13"/>
  <c r="D736" i="13"/>
  <c r="D729" i="13"/>
  <c r="D722" i="13"/>
  <c r="D714" i="13"/>
  <c r="D707" i="13"/>
  <c r="D700" i="13"/>
  <c r="D693" i="13"/>
  <c r="D686" i="13"/>
  <c r="D678" i="13"/>
  <c r="D671" i="13"/>
  <c r="D664" i="13"/>
  <c r="D657" i="13"/>
  <c r="D650" i="13"/>
  <c r="D642" i="13"/>
  <c r="D635" i="13"/>
  <c r="D628" i="13"/>
  <c r="D621" i="13"/>
  <c r="D614" i="13"/>
  <c r="D606" i="13"/>
  <c r="D599" i="13"/>
  <c r="D592" i="13"/>
  <c r="D585" i="13"/>
  <c r="D576" i="13"/>
  <c r="D558" i="13"/>
  <c r="D534" i="13"/>
  <c r="D510" i="13"/>
  <c r="D486" i="13"/>
  <c r="D462" i="13"/>
  <c r="D438" i="13"/>
  <c r="D408" i="13"/>
  <c r="D372" i="13"/>
  <c r="D336" i="13"/>
  <c r="D300" i="13"/>
  <c r="D264" i="13"/>
  <c r="D228" i="13"/>
  <c r="D192" i="13"/>
  <c r="D156" i="13"/>
  <c r="D120" i="13"/>
  <c r="D84" i="13"/>
  <c r="D48" i="13"/>
  <c r="D12" i="13"/>
  <c r="D725" i="12"/>
  <c r="D595" i="11"/>
  <c r="D400" i="11"/>
  <c r="D172" i="11"/>
  <c r="D597" i="10"/>
  <c r="D687" i="9"/>
  <c r="C758" i="2"/>
  <c r="C758" i="4"/>
  <c r="C758" i="6"/>
  <c r="C758" i="7"/>
  <c r="C758" i="8"/>
  <c r="C758" i="9"/>
  <c r="C758" i="10"/>
  <c r="C758" i="11"/>
  <c r="C758" i="12"/>
  <c r="C758" i="13"/>
  <c r="C757" i="2"/>
  <c r="C757" i="4"/>
  <c r="C757" i="6"/>
  <c r="C757" i="7"/>
  <c r="C757" i="9"/>
  <c r="C757" i="8"/>
  <c r="C757" i="10"/>
  <c r="C757" i="13"/>
  <c r="C757" i="11"/>
  <c r="C757" i="12"/>
  <c r="C756" i="2"/>
  <c r="C756" i="4"/>
  <c r="C756" i="6"/>
  <c r="C756" i="9"/>
  <c r="C756" i="7"/>
  <c r="C756" i="8"/>
  <c r="C756" i="10"/>
  <c r="C756" i="11"/>
  <c r="C756" i="12"/>
  <c r="C756" i="13"/>
  <c r="C755" i="2"/>
  <c r="C755" i="4"/>
  <c r="C755" i="6"/>
  <c r="C755" i="7"/>
  <c r="C755" i="8"/>
  <c r="C755" i="9"/>
  <c r="C755" i="10"/>
  <c r="C755" i="11"/>
  <c r="C755" i="13"/>
  <c r="C755" i="12"/>
  <c r="C754" i="2"/>
  <c r="C754" i="4"/>
  <c r="C754" i="6"/>
  <c r="C754" i="7"/>
  <c r="C754" i="8"/>
  <c r="C754" i="9"/>
  <c r="C754" i="10"/>
  <c r="C754" i="11"/>
  <c r="C754" i="12"/>
  <c r="C754" i="13"/>
  <c r="C753" i="2"/>
  <c r="C753" i="4"/>
  <c r="C753" i="6"/>
  <c r="C753" i="7"/>
  <c r="C753" i="8"/>
  <c r="C753" i="9"/>
  <c r="C753" i="13"/>
  <c r="C753" i="10"/>
  <c r="C753" i="12"/>
  <c r="C752" i="2"/>
  <c r="C752" i="6"/>
  <c r="C752" i="4"/>
  <c r="C752" i="7"/>
  <c r="C752" i="9"/>
  <c r="C752" i="8"/>
  <c r="C752" i="10"/>
  <c r="C752" i="11"/>
  <c r="C752" i="12"/>
  <c r="C752" i="13"/>
  <c r="C751" i="2"/>
  <c r="C751" i="4"/>
  <c r="C751" i="6"/>
  <c r="C751" i="7"/>
  <c r="C751" i="8"/>
  <c r="C751" i="9"/>
  <c r="C751" i="10"/>
  <c r="C751" i="13"/>
  <c r="C751" i="11"/>
  <c r="C751" i="12"/>
  <c r="C750" i="2"/>
  <c r="C750" i="4"/>
  <c r="C750" i="6"/>
  <c r="C750" i="7"/>
  <c r="C750" i="8"/>
  <c r="C750" i="9"/>
  <c r="C750" i="10"/>
  <c r="C750" i="11"/>
  <c r="C750" i="12"/>
  <c r="C750" i="13"/>
  <c r="C749" i="2"/>
  <c r="C749" i="4"/>
  <c r="C749" i="7"/>
  <c r="C749" i="6"/>
  <c r="C749" i="8"/>
  <c r="C749" i="9"/>
  <c r="C749" i="10"/>
  <c r="C749" i="11"/>
  <c r="C749" i="13"/>
  <c r="C749" i="12"/>
  <c r="C748" i="2"/>
  <c r="C748" i="4"/>
  <c r="C748" i="6"/>
  <c r="C748" i="9"/>
  <c r="C748" i="8"/>
  <c r="C748" i="10"/>
  <c r="C748" i="7"/>
  <c r="C748" i="11"/>
  <c r="C748" i="12"/>
  <c r="C748" i="13"/>
  <c r="C747" i="2"/>
  <c r="C747" i="4"/>
  <c r="C747" i="6"/>
  <c r="C747" i="7"/>
  <c r="C747" i="8"/>
  <c r="C747" i="9"/>
  <c r="C747" i="10"/>
  <c r="C747" i="13"/>
  <c r="C747" i="12"/>
  <c r="C746" i="2"/>
  <c r="C746" i="4"/>
  <c r="C746" i="6"/>
  <c r="C746" i="7"/>
  <c r="C746" i="8"/>
  <c r="C746" i="9"/>
  <c r="C746" i="10"/>
  <c r="C746" i="11"/>
  <c r="C746" i="12"/>
  <c r="C746" i="13"/>
  <c r="C745" i="2"/>
  <c r="C745" i="4"/>
  <c r="C745" i="6"/>
  <c r="C745" i="7"/>
  <c r="C745" i="9"/>
  <c r="C745" i="8"/>
  <c r="C745" i="10"/>
  <c r="C745" i="13"/>
  <c r="C745" i="11"/>
  <c r="C745" i="12"/>
  <c r="C744" i="2"/>
  <c r="C744" i="4"/>
  <c r="C744" i="6"/>
  <c r="C744" i="9"/>
  <c r="C744" i="7"/>
  <c r="C744" i="8"/>
  <c r="C744" i="10"/>
  <c r="C744" i="11"/>
  <c r="C744" i="12"/>
  <c r="C744" i="13"/>
  <c r="C743" i="2"/>
  <c r="C743" i="4"/>
  <c r="C743" i="6"/>
  <c r="C743" i="7"/>
  <c r="C743" i="8"/>
  <c r="C743" i="9"/>
  <c r="C743" i="10"/>
  <c r="C743" i="11"/>
  <c r="C743" i="13"/>
  <c r="C743" i="12"/>
  <c r="C742" i="2"/>
  <c r="C742" i="4"/>
  <c r="C742" i="6"/>
  <c r="C742" i="7"/>
  <c r="C742" i="8"/>
  <c r="C742" i="9"/>
  <c r="C742" i="10"/>
  <c r="C742" i="11"/>
  <c r="C742" i="12"/>
  <c r="C742" i="13"/>
  <c r="C741" i="2"/>
  <c r="C741" i="4"/>
  <c r="C741" i="6"/>
  <c r="C741" i="7"/>
  <c r="C741" i="8"/>
  <c r="C741" i="13"/>
  <c r="C741" i="9"/>
  <c r="C741" i="10"/>
  <c r="C741" i="12"/>
  <c r="C741" i="11"/>
  <c r="C740" i="2"/>
  <c r="C740" i="4"/>
  <c r="C740" i="6"/>
  <c r="C740" i="7"/>
  <c r="C740" i="9"/>
  <c r="C740" i="8"/>
  <c r="C740" i="10"/>
  <c r="C740" i="11"/>
  <c r="C740" i="12"/>
  <c r="C740" i="13"/>
  <c r="C739" i="2"/>
  <c r="C739" i="4"/>
  <c r="C739" i="6"/>
  <c r="C739" i="7"/>
  <c r="C739" i="8"/>
  <c r="C739" i="9"/>
  <c r="C739" i="10"/>
  <c r="C739" i="13"/>
  <c r="C739" i="11"/>
  <c r="C739" i="12"/>
  <c r="C738" i="2"/>
  <c r="C738" i="4"/>
  <c r="C738" i="6"/>
  <c r="C738" i="7"/>
  <c r="C738" i="8"/>
  <c r="C738" i="9"/>
  <c r="C738" i="10"/>
  <c r="C738" i="11"/>
  <c r="C738" i="12"/>
  <c r="C738" i="13"/>
  <c r="C737" i="2"/>
  <c r="C737" i="6"/>
  <c r="C737" i="7"/>
  <c r="C737" i="4"/>
  <c r="C737" i="8"/>
  <c r="C737" i="9"/>
  <c r="C737" i="10"/>
  <c r="C737" i="11"/>
  <c r="C737" i="13"/>
  <c r="C737" i="12"/>
  <c r="C736" i="2"/>
  <c r="C736" i="4"/>
  <c r="C736" i="6"/>
  <c r="C736" i="9"/>
  <c r="C736" i="8"/>
  <c r="C736" i="7"/>
  <c r="C736" i="10"/>
  <c r="C736" i="11"/>
  <c r="C736" i="12"/>
  <c r="C736" i="13"/>
  <c r="C735" i="2"/>
  <c r="C735" i="4"/>
  <c r="C735" i="6"/>
  <c r="C735" i="7"/>
  <c r="C735" i="8"/>
  <c r="C735" i="9"/>
  <c r="C735" i="13"/>
  <c r="C735" i="10"/>
  <c r="C735" i="12"/>
  <c r="C735" i="11"/>
  <c r="C734" i="2"/>
  <c r="C734" i="4"/>
  <c r="C734" i="6"/>
  <c r="C734" i="7"/>
  <c r="C734" i="8"/>
  <c r="C734" i="9"/>
  <c r="C734" i="10"/>
  <c r="C734" i="11"/>
  <c r="C734" i="12"/>
  <c r="C734" i="13"/>
  <c r="C733" i="2"/>
  <c r="C733" i="4"/>
  <c r="C733" i="6"/>
  <c r="C733" i="7"/>
  <c r="C733" i="9"/>
  <c r="C733" i="10"/>
  <c r="C733" i="13"/>
  <c r="C733" i="8"/>
  <c r="C733" i="11"/>
  <c r="C733" i="12"/>
  <c r="C732" i="2"/>
  <c r="C732" i="4"/>
  <c r="C732" i="6"/>
  <c r="C732" i="9"/>
  <c r="C732" i="7"/>
  <c r="C732" i="8"/>
  <c r="C732" i="10"/>
  <c r="C732" i="11"/>
  <c r="C732" i="12"/>
  <c r="C732" i="13"/>
  <c r="C731" i="2"/>
  <c r="C731" i="4"/>
  <c r="C731" i="6"/>
  <c r="C731" i="7"/>
  <c r="C731" i="8"/>
  <c r="C731" i="9"/>
  <c r="C731" i="10"/>
  <c r="C731" i="11"/>
  <c r="C731" i="13"/>
  <c r="C731" i="12"/>
  <c r="C730" i="2"/>
  <c r="C730" i="4"/>
  <c r="C730" i="6"/>
  <c r="C730" i="7"/>
  <c r="C730" i="8"/>
  <c r="C730" i="9"/>
  <c r="C730" i="10"/>
  <c r="C730" i="11"/>
  <c r="C730" i="12"/>
  <c r="C730" i="13"/>
  <c r="C729" i="2"/>
  <c r="C729" i="4"/>
  <c r="C729" i="6"/>
  <c r="C729" i="7"/>
  <c r="C729" i="8"/>
  <c r="C729" i="9"/>
  <c r="C729" i="10"/>
  <c r="C729" i="13"/>
  <c r="C729" i="12"/>
  <c r="C729" i="11"/>
  <c r="C728" i="2"/>
  <c r="C728" i="4"/>
  <c r="C728" i="6"/>
  <c r="C728" i="7"/>
  <c r="C728" i="9"/>
  <c r="C728" i="8"/>
  <c r="C728" i="10"/>
  <c r="C728" i="11"/>
  <c r="C728" i="12"/>
  <c r="C728" i="13"/>
  <c r="C727" i="2"/>
  <c r="C727" i="4"/>
  <c r="C727" i="6"/>
  <c r="C727" i="7"/>
  <c r="C727" i="8"/>
  <c r="C727" i="9"/>
  <c r="C727" i="10"/>
  <c r="C727" i="13"/>
  <c r="C727" i="11"/>
  <c r="C727" i="12"/>
  <c r="C726" i="2"/>
  <c r="C726" i="4"/>
  <c r="C726" i="6"/>
  <c r="C726" i="7"/>
  <c r="C726" i="8"/>
  <c r="C726" i="9"/>
  <c r="C726" i="10"/>
  <c r="C726" i="11"/>
  <c r="C726" i="12"/>
  <c r="C726" i="13"/>
  <c r="C725" i="2"/>
  <c r="C725" i="4"/>
  <c r="C725" i="6"/>
  <c r="C725" i="7"/>
  <c r="C725" i="8"/>
  <c r="C725" i="9"/>
  <c r="C725" i="10"/>
  <c r="C725" i="11"/>
  <c r="C725" i="13"/>
  <c r="C725" i="12"/>
  <c r="C724" i="2"/>
  <c r="C724" i="4"/>
  <c r="C724" i="6"/>
  <c r="C724" i="9"/>
  <c r="C724" i="8"/>
  <c r="C724" i="10"/>
  <c r="C724" i="7"/>
  <c r="C724" i="11"/>
  <c r="C724" i="12"/>
  <c r="C724" i="13"/>
  <c r="C723" i="2"/>
  <c r="C723" i="4"/>
  <c r="C723" i="6"/>
  <c r="C723" i="7"/>
  <c r="C723" i="8"/>
  <c r="C723" i="13"/>
  <c r="C723" i="9"/>
  <c r="C723" i="10"/>
  <c r="C723" i="12"/>
  <c r="C723" i="11"/>
  <c r="C722" i="2"/>
  <c r="C722" i="4"/>
  <c r="C722" i="6"/>
  <c r="C722" i="7"/>
  <c r="C722" i="8"/>
  <c r="C722" i="9"/>
  <c r="C722" i="10"/>
  <c r="C722" i="11"/>
  <c r="C722" i="12"/>
  <c r="C722" i="13"/>
  <c r="C721" i="2"/>
  <c r="C721" i="4"/>
  <c r="C721" i="6"/>
  <c r="C721" i="7"/>
  <c r="C721" i="9"/>
  <c r="C721" i="8"/>
  <c r="C721" i="10"/>
  <c r="C721" i="13"/>
  <c r="C721" i="11"/>
  <c r="C721" i="12"/>
  <c r="C720" i="2"/>
  <c r="C720" i="4"/>
  <c r="C720" i="6"/>
  <c r="C720" i="9"/>
  <c r="C720" i="7"/>
  <c r="C720" i="8"/>
  <c r="C720" i="10"/>
  <c r="C720" i="11"/>
  <c r="C720" i="12"/>
  <c r="C720" i="13"/>
  <c r="C719" i="2"/>
  <c r="C719" i="6"/>
  <c r="C719" i="4"/>
  <c r="C719" i="7"/>
  <c r="C719" i="8"/>
  <c r="C719" i="9"/>
  <c r="C719" i="10"/>
  <c r="C719" i="11"/>
  <c r="C719" i="13"/>
  <c r="C719" i="12"/>
  <c r="C718" i="2"/>
  <c r="C718" i="4"/>
  <c r="C718" i="6"/>
  <c r="C718" i="7"/>
  <c r="C718" i="8"/>
  <c r="C718" i="9"/>
  <c r="C718" i="10"/>
  <c r="C718" i="11"/>
  <c r="C718" i="12"/>
  <c r="C718" i="13"/>
  <c r="C717" i="2"/>
  <c r="C717" i="4"/>
  <c r="C717" i="6"/>
  <c r="C717" i="7"/>
  <c r="C717" i="8"/>
  <c r="C717" i="9"/>
  <c r="C717" i="13"/>
  <c r="C717" i="10"/>
  <c r="C717" i="12"/>
  <c r="C716" i="2"/>
  <c r="C716" i="4"/>
  <c r="C716" i="6"/>
  <c r="C716" i="7"/>
  <c r="C716" i="9"/>
  <c r="C716" i="8"/>
  <c r="C716" i="10"/>
  <c r="C716" i="11"/>
  <c r="C716" i="12"/>
  <c r="C716" i="13"/>
  <c r="C715" i="2"/>
  <c r="C715" i="4"/>
  <c r="C715" i="6"/>
  <c r="C715" i="7"/>
  <c r="C715" i="8"/>
  <c r="C715" i="9"/>
  <c r="C715" i="10"/>
  <c r="C715" i="13"/>
  <c r="C715" i="11"/>
  <c r="C715" i="12"/>
  <c r="C714" i="2"/>
  <c r="C714" i="4"/>
  <c r="C714" i="6"/>
  <c r="C714" i="7"/>
  <c r="C714" i="8"/>
  <c r="C714" i="9"/>
  <c r="C714" i="10"/>
  <c r="C714" i="11"/>
  <c r="C714" i="12"/>
  <c r="C714" i="13"/>
  <c r="C713" i="2"/>
  <c r="C713" i="4"/>
  <c r="C713" i="7"/>
  <c r="C713" i="6"/>
  <c r="C713" i="8"/>
  <c r="C713" i="9"/>
  <c r="C713" i="10"/>
  <c r="C713" i="11"/>
  <c r="C713" i="13"/>
  <c r="C713" i="12"/>
  <c r="C712" i="2"/>
  <c r="C712" i="4"/>
  <c r="C712" i="6"/>
  <c r="C712" i="9"/>
  <c r="C712" i="8"/>
  <c r="C712" i="10"/>
  <c r="C712" i="7"/>
  <c r="C712" i="11"/>
  <c r="C712" i="12"/>
  <c r="C712" i="13"/>
  <c r="C711" i="2"/>
  <c r="C711" i="4"/>
  <c r="C711" i="7"/>
  <c r="C711" i="8"/>
  <c r="C711" i="6"/>
  <c r="C711" i="9"/>
  <c r="C711" i="10"/>
  <c r="C711" i="13"/>
  <c r="C711" i="12"/>
  <c r="C710" i="2"/>
  <c r="C710" i="4"/>
  <c r="C710" i="6"/>
  <c r="C710" i="7"/>
  <c r="C710" i="8"/>
  <c r="C710" i="9"/>
  <c r="C710" i="10"/>
  <c r="C710" i="11"/>
  <c r="C710" i="12"/>
  <c r="C710" i="13"/>
  <c r="C709" i="2"/>
  <c r="C709" i="4"/>
  <c r="C709" i="6"/>
  <c r="C709" i="7"/>
  <c r="C709" i="9"/>
  <c r="C709" i="8"/>
  <c r="C709" i="10"/>
  <c r="C709" i="13"/>
  <c r="C709" i="11"/>
  <c r="C709" i="12"/>
  <c r="C708" i="2"/>
  <c r="C708" i="4"/>
  <c r="C708" i="6"/>
  <c r="C708" i="9"/>
  <c r="C708" i="7"/>
  <c r="C708" i="8"/>
  <c r="C708" i="10"/>
  <c r="C708" i="11"/>
  <c r="C708" i="12"/>
  <c r="C708" i="13"/>
  <c r="C707" i="2"/>
  <c r="C707" i="4"/>
  <c r="C707" i="6"/>
  <c r="C707" i="7"/>
  <c r="C707" i="8"/>
  <c r="C707" i="9"/>
  <c r="C707" i="10"/>
  <c r="C707" i="11"/>
  <c r="C707" i="13"/>
  <c r="C707" i="12"/>
  <c r="C706" i="2"/>
  <c r="C706" i="4"/>
  <c r="C706" i="6"/>
  <c r="C706" i="7"/>
  <c r="C706" i="8"/>
  <c r="C706" i="9"/>
  <c r="C706" i="10"/>
  <c r="C706" i="11"/>
  <c r="C706" i="12"/>
  <c r="C706" i="13"/>
  <c r="C705" i="2"/>
  <c r="C705" i="4"/>
  <c r="C705" i="6"/>
  <c r="C705" i="7"/>
  <c r="C705" i="8"/>
  <c r="C705" i="9"/>
  <c r="C705" i="13"/>
  <c r="C705" i="10"/>
  <c r="C705" i="12"/>
  <c r="C705" i="11"/>
  <c r="C704" i="2"/>
  <c r="C704" i="4"/>
  <c r="C704" i="6"/>
  <c r="C704" i="7"/>
  <c r="C704" i="9"/>
  <c r="C704" i="8"/>
  <c r="C704" i="10"/>
  <c r="C704" i="11"/>
  <c r="C704" i="12"/>
  <c r="C704" i="13"/>
  <c r="C703" i="2"/>
  <c r="C703" i="4"/>
  <c r="C703" i="6"/>
  <c r="C703" i="7"/>
  <c r="C703" i="8"/>
  <c r="C703" i="9"/>
  <c r="C703" i="10"/>
  <c r="C703" i="13"/>
  <c r="C703" i="11"/>
  <c r="C703" i="12"/>
  <c r="C702" i="2"/>
  <c r="C702" i="4"/>
  <c r="C702" i="6"/>
  <c r="C702" i="7"/>
  <c r="C702" i="8"/>
  <c r="C702" i="9"/>
  <c r="C702" i="10"/>
  <c r="C702" i="11"/>
  <c r="C702" i="12"/>
  <c r="C702" i="13"/>
  <c r="C701" i="2"/>
  <c r="C701" i="4"/>
  <c r="C701" i="6"/>
  <c r="C701" i="7"/>
  <c r="C701" i="8"/>
  <c r="C701" i="9"/>
  <c r="C701" i="10"/>
  <c r="C701" i="11"/>
  <c r="C701" i="13"/>
  <c r="C701" i="12"/>
  <c r="C700" i="2"/>
  <c r="C700" i="4"/>
  <c r="C700" i="6"/>
  <c r="C700" i="9"/>
  <c r="C700" i="8"/>
  <c r="C700" i="7"/>
  <c r="C700" i="10"/>
  <c r="C700" i="11"/>
  <c r="C700" i="12"/>
  <c r="C700" i="13"/>
  <c r="C699" i="2"/>
  <c r="C699" i="4"/>
  <c r="C699" i="6"/>
  <c r="C699" i="7"/>
  <c r="C699" i="8"/>
  <c r="C699" i="9"/>
  <c r="C699" i="13"/>
  <c r="C699" i="10"/>
  <c r="C699" i="12"/>
  <c r="C699" i="11"/>
  <c r="C698" i="2"/>
  <c r="C698" i="4"/>
  <c r="C698" i="6"/>
  <c r="C698" i="7"/>
  <c r="C698" i="8"/>
  <c r="C698" i="9"/>
  <c r="C698" i="10"/>
  <c r="C698" i="11"/>
  <c r="C698" i="12"/>
  <c r="C698" i="13"/>
  <c r="C697" i="2"/>
  <c r="C697" i="4"/>
  <c r="C697" i="6"/>
  <c r="C697" i="7"/>
  <c r="C697" i="9"/>
  <c r="C697" i="10"/>
  <c r="C697" i="8"/>
  <c r="C697" i="13"/>
  <c r="C697" i="11"/>
  <c r="C697" i="12"/>
  <c r="C696" i="2"/>
  <c r="C696" i="4"/>
  <c r="C696" i="6"/>
  <c r="C696" i="9"/>
  <c r="C696" i="7"/>
  <c r="C696" i="8"/>
  <c r="C696" i="10"/>
  <c r="C696" i="11"/>
  <c r="C696" i="12"/>
  <c r="C696" i="13"/>
  <c r="C695" i="2"/>
  <c r="C695" i="4"/>
  <c r="C695" i="6"/>
  <c r="C695" i="7"/>
  <c r="C695" i="8"/>
  <c r="C695" i="9"/>
  <c r="C695" i="10"/>
  <c r="C695" i="12"/>
  <c r="C695" i="11"/>
  <c r="C695" i="13"/>
  <c r="C694" i="2"/>
  <c r="C694" i="4"/>
  <c r="C694" i="6"/>
  <c r="C694" i="7"/>
  <c r="C694" i="8"/>
  <c r="C694" i="9"/>
  <c r="C694" i="10"/>
  <c r="C694" i="11"/>
  <c r="C694" i="12"/>
  <c r="C694" i="13"/>
  <c r="C693" i="2"/>
  <c r="C693" i="4"/>
  <c r="C693" i="6"/>
  <c r="C693" i="7"/>
  <c r="C693" i="8"/>
  <c r="C693" i="9"/>
  <c r="C693" i="10"/>
  <c r="C693" i="13"/>
  <c r="C693" i="12"/>
  <c r="C693" i="11"/>
  <c r="C692" i="2"/>
  <c r="C692" i="6"/>
  <c r="C692" i="4"/>
  <c r="C692" i="7"/>
  <c r="C692" i="9"/>
  <c r="C692" i="8"/>
  <c r="C692" i="10"/>
  <c r="C692" i="11"/>
  <c r="C692" i="12"/>
  <c r="C692" i="13"/>
  <c r="C691" i="2"/>
  <c r="C691" i="4"/>
  <c r="C691" i="6"/>
  <c r="C691" i="7"/>
  <c r="C691" i="8"/>
  <c r="C691" i="9"/>
  <c r="C691" i="10"/>
  <c r="C691" i="13"/>
  <c r="C691" i="11"/>
  <c r="C691" i="12"/>
  <c r="C690" i="2"/>
  <c r="C690" i="4"/>
  <c r="C690" i="6"/>
  <c r="C690" i="7"/>
  <c r="C690" i="8"/>
  <c r="C690" i="9"/>
  <c r="C690" i="10"/>
  <c r="C690" i="11"/>
  <c r="C690" i="12"/>
  <c r="C690" i="13"/>
  <c r="C689" i="2"/>
  <c r="C689" i="6"/>
  <c r="C689" i="4"/>
  <c r="C689" i="7"/>
  <c r="C689" i="8"/>
  <c r="C689" i="9"/>
  <c r="C689" i="10"/>
  <c r="C689" i="12"/>
  <c r="C689" i="11"/>
  <c r="C689" i="13"/>
  <c r="C688" i="2"/>
  <c r="C688" i="4"/>
  <c r="C688" i="6"/>
  <c r="C688" i="9"/>
  <c r="C688" i="8"/>
  <c r="C688" i="10"/>
  <c r="C688" i="11"/>
  <c r="C688" i="7"/>
  <c r="C688" i="12"/>
  <c r="C688" i="13"/>
  <c r="C687" i="2"/>
  <c r="C687" i="4"/>
  <c r="C687" i="6"/>
  <c r="C687" i="7"/>
  <c r="C687" i="8"/>
  <c r="C687" i="13"/>
  <c r="C687" i="12"/>
  <c r="C687" i="9"/>
  <c r="C687" i="10"/>
  <c r="C687" i="11"/>
  <c r="C686" i="2"/>
  <c r="C686" i="6"/>
  <c r="C686" i="4"/>
  <c r="C686" i="7"/>
  <c r="C686" i="8"/>
  <c r="C686" i="9"/>
  <c r="C686" i="10"/>
  <c r="C686" i="11"/>
  <c r="C686" i="12"/>
  <c r="C686" i="13"/>
  <c r="C685" i="2"/>
  <c r="C685" i="4"/>
  <c r="C685" i="6"/>
  <c r="C685" i="7"/>
  <c r="C685" i="9"/>
  <c r="C685" i="8"/>
  <c r="C685" i="10"/>
  <c r="C685" i="13"/>
  <c r="C685" i="11"/>
  <c r="C685" i="12"/>
  <c r="C684" i="2"/>
  <c r="C684" i="4"/>
  <c r="C684" i="6"/>
  <c r="C684" i="9"/>
  <c r="C684" i="7"/>
  <c r="C684" i="8"/>
  <c r="C684" i="10"/>
  <c r="C684" i="11"/>
  <c r="C684" i="12"/>
  <c r="C684" i="13"/>
  <c r="C683" i="2"/>
  <c r="C683" i="6"/>
  <c r="C683" i="4"/>
  <c r="C683" i="7"/>
  <c r="C683" i="8"/>
  <c r="C683" i="9"/>
  <c r="C683" i="10"/>
  <c r="C683" i="12"/>
  <c r="C683" i="11"/>
  <c r="C683" i="13"/>
  <c r="C682" i="2"/>
  <c r="C682" i="4"/>
  <c r="C682" i="6"/>
  <c r="C682" i="7"/>
  <c r="C682" i="8"/>
  <c r="C682" i="9"/>
  <c r="C682" i="10"/>
  <c r="C682" i="11"/>
  <c r="C682" i="12"/>
  <c r="C682" i="13"/>
  <c r="C681" i="2"/>
  <c r="C681" i="4"/>
  <c r="C681" i="6"/>
  <c r="C681" i="7"/>
  <c r="C681" i="8"/>
  <c r="C681" i="9"/>
  <c r="C681" i="13"/>
  <c r="C681" i="10"/>
  <c r="C681" i="12"/>
  <c r="C680" i="2"/>
  <c r="C680" i="6"/>
  <c r="C680" i="4"/>
  <c r="C680" i="7"/>
  <c r="C680" i="9"/>
  <c r="C680" i="8"/>
  <c r="C680" i="10"/>
  <c r="C680" i="11"/>
  <c r="C680" i="12"/>
  <c r="C680" i="13"/>
  <c r="C679" i="2"/>
  <c r="C679" i="4"/>
  <c r="C679" i="6"/>
  <c r="C679" i="7"/>
  <c r="C679" i="8"/>
  <c r="C679" i="9"/>
  <c r="C679" i="10"/>
  <c r="C679" i="13"/>
  <c r="C679" i="11"/>
  <c r="C679" i="12"/>
  <c r="C678" i="2"/>
  <c r="C678" i="4"/>
  <c r="C678" i="6"/>
  <c r="C678" i="7"/>
  <c r="C678" i="8"/>
  <c r="C678" i="9"/>
  <c r="C678" i="10"/>
  <c r="C678" i="11"/>
  <c r="C678" i="12"/>
  <c r="C678" i="13"/>
  <c r="C677" i="2"/>
  <c r="C677" i="4"/>
  <c r="C677" i="6"/>
  <c r="C677" i="7"/>
  <c r="C677" i="8"/>
  <c r="C677" i="9"/>
  <c r="C677" i="10"/>
  <c r="C677" i="12"/>
  <c r="C677" i="11"/>
  <c r="C677" i="13"/>
  <c r="C676" i="2"/>
  <c r="C676" i="4"/>
  <c r="C676" i="6"/>
  <c r="C676" i="9"/>
  <c r="C676" i="8"/>
  <c r="C676" i="10"/>
  <c r="C676" i="7"/>
  <c r="C676" i="11"/>
  <c r="C676" i="12"/>
  <c r="C676" i="13"/>
  <c r="C675" i="2"/>
  <c r="C675" i="4"/>
  <c r="C675" i="6"/>
  <c r="C675" i="7"/>
  <c r="C675" i="8"/>
  <c r="C675" i="9"/>
  <c r="C675" i="10"/>
  <c r="C675" i="13"/>
  <c r="C675" i="12"/>
  <c r="C674" i="2"/>
  <c r="C674" i="6"/>
  <c r="C674" i="4"/>
  <c r="C674" i="7"/>
  <c r="C674" i="8"/>
  <c r="C674" i="9"/>
  <c r="C674" i="10"/>
  <c r="C674" i="11"/>
  <c r="C674" i="12"/>
  <c r="C674" i="13"/>
  <c r="C673" i="2"/>
  <c r="C673" i="4"/>
  <c r="C673" i="6"/>
  <c r="C673" i="7"/>
  <c r="C673" i="9"/>
  <c r="C673" i="8"/>
  <c r="C673" i="10"/>
  <c r="C673" i="13"/>
  <c r="C673" i="11"/>
  <c r="C673" i="12"/>
  <c r="C672" i="2"/>
  <c r="C672" i="4"/>
  <c r="C672" i="6"/>
  <c r="C672" i="9"/>
  <c r="C672" i="7"/>
  <c r="C672" i="8"/>
  <c r="C672" i="10"/>
  <c r="C672" i="11"/>
  <c r="C672" i="12"/>
  <c r="C672" i="13"/>
  <c r="C671" i="2"/>
  <c r="C671" i="4"/>
  <c r="C671" i="6"/>
  <c r="C671" i="7"/>
  <c r="C671" i="8"/>
  <c r="C671" i="9"/>
  <c r="C671" i="10"/>
  <c r="C671" i="12"/>
  <c r="C671" i="11"/>
  <c r="C671" i="13"/>
  <c r="C670" i="2"/>
  <c r="C670" i="4"/>
  <c r="C670" i="6"/>
  <c r="C670" i="7"/>
  <c r="C670" i="8"/>
  <c r="C670" i="9"/>
  <c r="C670" i="10"/>
  <c r="C670" i="11"/>
  <c r="C670" i="12"/>
  <c r="C670" i="13"/>
  <c r="C669" i="2"/>
  <c r="C669" i="4"/>
  <c r="C669" i="7"/>
  <c r="C669" i="6"/>
  <c r="C669" i="8"/>
  <c r="C669" i="13"/>
  <c r="C669" i="9"/>
  <c r="C669" i="12"/>
  <c r="C669" i="10"/>
  <c r="C669" i="11"/>
  <c r="C668" i="2"/>
  <c r="C668" i="6"/>
  <c r="C668" i="4"/>
  <c r="C668" i="7"/>
  <c r="C668" i="9"/>
  <c r="C668" i="8"/>
  <c r="C668" i="10"/>
  <c r="C668" i="11"/>
  <c r="C668" i="12"/>
  <c r="C668" i="13"/>
  <c r="C667" i="2"/>
  <c r="C667" i="4"/>
  <c r="C667" i="6"/>
  <c r="C667" i="7"/>
  <c r="C667" i="8"/>
  <c r="C667" i="9"/>
  <c r="C667" i="10"/>
  <c r="C667" i="13"/>
  <c r="C667" i="11"/>
  <c r="C667" i="12"/>
  <c r="C666" i="2"/>
  <c r="C666" i="4"/>
  <c r="C666" i="6"/>
  <c r="C666" i="7"/>
  <c r="C666" i="8"/>
  <c r="C666" i="9"/>
  <c r="C666" i="10"/>
  <c r="C666" i="11"/>
  <c r="C666" i="12"/>
  <c r="C666" i="13"/>
  <c r="C665" i="2"/>
  <c r="C665" i="6"/>
  <c r="C665" i="4"/>
  <c r="C665" i="7"/>
  <c r="C665" i="8"/>
  <c r="C665" i="9"/>
  <c r="C665" i="10"/>
  <c r="C665" i="12"/>
  <c r="C665" i="11"/>
  <c r="C665" i="13"/>
  <c r="C664" i="2"/>
  <c r="C664" i="4"/>
  <c r="C664" i="6"/>
  <c r="C664" i="9"/>
  <c r="C664" i="8"/>
  <c r="C664" i="7"/>
  <c r="C664" i="10"/>
  <c r="C664" i="11"/>
  <c r="C664" i="12"/>
  <c r="C664" i="13"/>
  <c r="C663" i="2"/>
  <c r="C663" i="4"/>
  <c r="C663" i="6"/>
  <c r="C663" i="7"/>
  <c r="C663" i="8"/>
  <c r="C663" i="9"/>
  <c r="C663" i="13"/>
  <c r="C663" i="10"/>
  <c r="C663" i="12"/>
  <c r="C663" i="11"/>
  <c r="C662" i="2"/>
  <c r="C662" i="6"/>
  <c r="C662" i="4"/>
  <c r="C662" i="7"/>
  <c r="C662" i="8"/>
  <c r="C662" i="9"/>
  <c r="C662" i="10"/>
  <c r="C662" i="11"/>
  <c r="C662" i="12"/>
  <c r="C662" i="13"/>
  <c r="C661" i="2"/>
  <c r="C661" i="4"/>
  <c r="C661" i="6"/>
  <c r="C661" i="7"/>
  <c r="C661" i="9"/>
  <c r="C661" i="10"/>
  <c r="C661" i="13"/>
  <c r="C661" i="11"/>
  <c r="C661" i="8"/>
  <c r="C661" i="12"/>
  <c r="C660" i="2"/>
  <c r="C660" i="4"/>
  <c r="C660" i="6"/>
  <c r="C660" i="9"/>
  <c r="C660" i="7"/>
  <c r="C660" i="8"/>
  <c r="C660" i="10"/>
  <c r="C660" i="11"/>
  <c r="C660" i="12"/>
  <c r="C660" i="13"/>
  <c r="C659" i="2"/>
  <c r="C659" i="6"/>
  <c r="C659" i="4"/>
  <c r="C659" i="7"/>
  <c r="C659" i="8"/>
  <c r="C659" i="9"/>
  <c r="C659" i="10"/>
  <c r="C659" i="12"/>
  <c r="C659" i="11"/>
  <c r="C659" i="13"/>
  <c r="C658" i="2"/>
  <c r="C658" i="4"/>
  <c r="C658" i="6"/>
  <c r="C658" i="7"/>
  <c r="C658" i="8"/>
  <c r="C658" i="9"/>
  <c r="C658" i="10"/>
  <c r="C658" i="11"/>
  <c r="C658" i="12"/>
  <c r="C658" i="13"/>
  <c r="C657" i="2"/>
  <c r="C657" i="4"/>
  <c r="C657" i="6"/>
  <c r="C657" i="7"/>
  <c r="C657" i="8"/>
  <c r="C657" i="9"/>
  <c r="C657" i="10"/>
  <c r="C657" i="13"/>
  <c r="C657" i="12"/>
  <c r="C657" i="11"/>
  <c r="C656" i="2"/>
  <c r="C656" i="6"/>
  <c r="C656" i="4"/>
  <c r="C656" i="7"/>
  <c r="C656" i="9"/>
  <c r="C656" i="8"/>
  <c r="C656" i="10"/>
  <c r="C656" i="11"/>
  <c r="C656" i="12"/>
  <c r="C656" i="13"/>
  <c r="C655" i="2"/>
  <c r="C655" i="4"/>
  <c r="C655" i="6"/>
  <c r="C655" i="7"/>
  <c r="C655" i="8"/>
  <c r="C655" i="9"/>
  <c r="C655" i="10"/>
  <c r="C655" i="13"/>
  <c r="C655" i="11"/>
  <c r="C655" i="12"/>
  <c r="C654" i="2"/>
  <c r="C654" i="4"/>
  <c r="C654" i="6"/>
  <c r="C654" i="7"/>
  <c r="C654" i="8"/>
  <c r="C654" i="9"/>
  <c r="C654" i="10"/>
  <c r="C654" i="11"/>
  <c r="C654" i="12"/>
  <c r="C654" i="13"/>
  <c r="C653" i="2"/>
  <c r="C653" i="6"/>
  <c r="C653" i="4"/>
  <c r="C653" i="7"/>
  <c r="C653" i="8"/>
  <c r="C653" i="9"/>
  <c r="C653" i="10"/>
  <c r="C653" i="12"/>
  <c r="C653" i="11"/>
  <c r="C653" i="13"/>
  <c r="C652" i="2"/>
  <c r="C652" i="4"/>
  <c r="C652" i="6"/>
  <c r="C652" i="9"/>
  <c r="C652" i="8"/>
  <c r="C652" i="10"/>
  <c r="C652" i="7"/>
  <c r="C652" i="11"/>
  <c r="C652" i="12"/>
  <c r="C652" i="13"/>
  <c r="C651" i="2"/>
  <c r="C651" i="4"/>
  <c r="C651" i="6"/>
  <c r="C651" i="7"/>
  <c r="C651" i="8"/>
  <c r="C651" i="9"/>
  <c r="C651" i="13"/>
  <c r="C651" i="12"/>
  <c r="C651" i="10"/>
  <c r="C651" i="11"/>
  <c r="C650" i="2"/>
  <c r="C650" i="6"/>
  <c r="C650" i="4"/>
  <c r="C650" i="7"/>
  <c r="C650" i="8"/>
  <c r="C650" i="9"/>
  <c r="C650" i="10"/>
  <c r="C650" i="11"/>
  <c r="C650" i="12"/>
  <c r="C650" i="13"/>
  <c r="C649" i="2"/>
  <c r="C649" i="4"/>
  <c r="C649" i="6"/>
  <c r="C649" i="7"/>
  <c r="C649" i="9"/>
  <c r="C649" i="8"/>
  <c r="C649" i="10"/>
  <c r="C649" i="13"/>
  <c r="C649" i="11"/>
  <c r="C649" i="12"/>
  <c r="C648" i="2"/>
  <c r="C648" i="4"/>
  <c r="C648" i="6"/>
  <c r="C648" i="9"/>
  <c r="C648" i="7"/>
  <c r="C648" i="8"/>
  <c r="C648" i="10"/>
  <c r="C648" i="11"/>
  <c r="C648" i="12"/>
  <c r="C648" i="13"/>
  <c r="C647" i="2"/>
  <c r="C647" i="6"/>
  <c r="C647" i="4"/>
  <c r="C647" i="7"/>
  <c r="C647" i="8"/>
  <c r="C647" i="9"/>
  <c r="C647" i="10"/>
  <c r="C647" i="12"/>
  <c r="C647" i="11"/>
  <c r="C647" i="13"/>
  <c r="C646" i="2"/>
  <c r="C646" i="4"/>
  <c r="C646" i="6"/>
  <c r="C646" i="7"/>
  <c r="C646" i="8"/>
  <c r="C646" i="9"/>
  <c r="C646" i="10"/>
  <c r="C646" i="11"/>
  <c r="C646" i="12"/>
  <c r="C646" i="13"/>
  <c r="C645" i="2"/>
  <c r="C645" i="4"/>
  <c r="C645" i="6"/>
  <c r="C645" i="7"/>
  <c r="C645" i="8"/>
  <c r="C645" i="9"/>
  <c r="C645" i="13"/>
  <c r="C645" i="10"/>
  <c r="C645" i="12"/>
  <c r="C644" i="2"/>
  <c r="C644" i="6"/>
  <c r="C644" i="4"/>
  <c r="C644" i="7"/>
  <c r="C644" i="9"/>
  <c r="C644" i="8"/>
  <c r="C644" i="10"/>
  <c r="C644" i="11"/>
  <c r="C644" i="12"/>
  <c r="C644" i="13"/>
  <c r="C643" i="2"/>
  <c r="C643" i="4"/>
  <c r="C643" i="6"/>
  <c r="C643" i="7"/>
  <c r="C643" i="8"/>
  <c r="C643" i="9"/>
  <c r="C643" i="10"/>
  <c r="C643" i="13"/>
  <c r="C643" i="11"/>
  <c r="C643" i="12"/>
  <c r="C642" i="2"/>
  <c r="C642" i="4"/>
  <c r="C642" i="6"/>
  <c r="C642" i="7"/>
  <c r="C642" i="8"/>
  <c r="C642" i="9"/>
  <c r="C642" i="10"/>
  <c r="C642" i="11"/>
  <c r="C642" i="12"/>
  <c r="C642" i="13"/>
  <c r="C641" i="2"/>
  <c r="C641" i="4"/>
  <c r="C641" i="6"/>
  <c r="C641" i="7"/>
  <c r="C641" i="8"/>
  <c r="C641" i="9"/>
  <c r="C641" i="10"/>
  <c r="C641" i="12"/>
  <c r="C641" i="11"/>
  <c r="C641" i="13"/>
  <c r="C640" i="2"/>
  <c r="C640" i="4"/>
  <c r="C640" i="6"/>
  <c r="C640" i="9"/>
  <c r="C640" i="8"/>
  <c r="C640" i="10"/>
  <c r="C640" i="7"/>
  <c r="C640" i="11"/>
  <c r="C640" i="12"/>
  <c r="C640" i="13"/>
  <c r="C639" i="2"/>
  <c r="C639" i="4"/>
  <c r="C639" i="6"/>
  <c r="C639" i="7"/>
  <c r="C639" i="8"/>
  <c r="C639" i="9"/>
  <c r="C639" i="10"/>
  <c r="C639" i="13"/>
  <c r="C639" i="12"/>
  <c r="C638" i="2"/>
  <c r="C638" i="6"/>
  <c r="C638" i="4"/>
  <c r="C638" i="7"/>
  <c r="C638" i="8"/>
  <c r="C638" i="9"/>
  <c r="C638" i="10"/>
  <c r="C638" i="11"/>
  <c r="C638" i="12"/>
  <c r="C638" i="13"/>
  <c r="C637" i="2"/>
  <c r="C637" i="4"/>
  <c r="C637" i="6"/>
  <c r="C637" i="7"/>
  <c r="C637" i="9"/>
  <c r="C637" i="8"/>
  <c r="C637" i="10"/>
  <c r="C637" i="13"/>
  <c r="C637" i="11"/>
  <c r="C637" i="12"/>
  <c r="C636" i="2"/>
  <c r="C636" i="4"/>
  <c r="C636" i="6"/>
  <c r="C636" i="9"/>
  <c r="C636" i="7"/>
  <c r="C636" i="8"/>
  <c r="C636" i="10"/>
  <c r="C636" i="11"/>
  <c r="C636" i="12"/>
  <c r="C636" i="13"/>
  <c r="C635" i="2"/>
  <c r="C635" i="4"/>
  <c r="C635" i="6"/>
  <c r="C635" i="7"/>
  <c r="C635" i="8"/>
  <c r="C635" i="9"/>
  <c r="C635" i="10"/>
  <c r="C635" i="12"/>
  <c r="C635" i="11"/>
  <c r="C635" i="13"/>
  <c r="C634" i="2"/>
  <c r="C634" i="4"/>
  <c r="C634" i="6"/>
  <c r="C634" i="7"/>
  <c r="C634" i="8"/>
  <c r="C634" i="9"/>
  <c r="C634" i="10"/>
  <c r="C634" i="11"/>
  <c r="C634" i="12"/>
  <c r="C634" i="13"/>
  <c r="C633" i="2"/>
  <c r="C633" i="4"/>
  <c r="C633" i="6"/>
  <c r="C633" i="7"/>
  <c r="C633" i="8"/>
  <c r="C633" i="13"/>
  <c r="C633" i="12"/>
  <c r="C633" i="9"/>
  <c r="C633" i="10"/>
  <c r="C633" i="11"/>
  <c r="C632" i="2"/>
  <c r="C632" i="6"/>
  <c r="C632" i="4"/>
  <c r="C632" i="7"/>
  <c r="C632" i="9"/>
  <c r="C632" i="8"/>
  <c r="C632" i="10"/>
  <c r="C632" i="11"/>
  <c r="C632" i="12"/>
  <c r="C632" i="13"/>
  <c r="C631" i="2"/>
  <c r="C631" i="4"/>
  <c r="C631" i="6"/>
  <c r="C631" i="7"/>
  <c r="C631" i="8"/>
  <c r="C631" i="9"/>
  <c r="C631" i="10"/>
  <c r="C631" i="13"/>
  <c r="C631" i="11"/>
  <c r="C631" i="12"/>
  <c r="C630" i="2"/>
  <c r="C630" i="4"/>
  <c r="C630" i="6"/>
  <c r="C630" i="7"/>
  <c r="C630" i="8"/>
  <c r="C630" i="9"/>
  <c r="C630" i="10"/>
  <c r="C630" i="11"/>
  <c r="C630" i="12"/>
  <c r="C630" i="13"/>
  <c r="C629" i="2"/>
  <c r="C629" i="6"/>
  <c r="C629" i="4"/>
  <c r="C629" i="7"/>
  <c r="C629" i="8"/>
  <c r="C629" i="9"/>
  <c r="C629" i="10"/>
  <c r="C629" i="12"/>
  <c r="C629" i="11"/>
  <c r="C629" i="13"/>
  <c r="C628" i="2"/>
  <c r="C628" i="4"/>
  <c r="C628" i="6"/>
  <c r="C628" i="9"/>
  <c r="C628" i="8"/>
  <c r="C628" i="7"/>
  <c r="C628" i="10"/>
  <c r="C628" i="11"/>
  <c r="C628" i="12"/>
  <c r="C628" i="13"/>
  <c r="C627" i="2"/>
  <c r="C627" i="4"/>
  <c r="C627" i="6"/>
  <c r="C627" i="7"/>
  <c r="C627" i="8"/>
  <c r="C627" i="9"/>
  <c r="C627" i="13"/>
  <c r="C627" i="10"/>
  <c r="C627" i="12"/>
  <c r="C627" i="11"/>
  <c r="C626" i="2"/>
  <c r="C626" i="6"/>
  <c r="C626" i="4"/>
  <c r="C626" i="7"/>
  <c r="C626" i="8"/>
  <c r="C626" i="9"/>
  <c r="C626" i="10"/>
  <c r="C626" i="11"/>
  <c r="C626" i="12"/>
  <c r="C626" i="13"/>
  <c r="C625" i="2"/>
  <c r="C625" i="4"/>
  <c r="C625" i="6"/>
  <c r="C625" i="7"/>
  <c r="C625" i="9"/>
  <c r="C625" i="10"/>
  <c r="C625" i="13"/>
  <c r="C625" i="8"/>
  <c r="C625" i="11"/>
  <c r="C625" i="12"/>
  <c r="C624" i="2"/>
  <c r="C624" i="4"/>
  <c r="C624" i="6"/>
  <c r="C624" i="9"/>
  <c r="C624" i="7"/>
  <c r="C624" i="8"/>
  <c r="C624" i="10"/>
  <c r="C624" i="11"/>
  <c r="C624" i="12"/>
  <c r="C624" i="13"/>
  <c r="C623" i="2"/>
  <c r="C623" i="6"/>
  <c r="C623" i="4"/>
  <c r="C623" i="7"/>
  <c r="C623" i="8"/>
  <c r="C623" i="9"/>
  <c r="C623" i="10"/>
  <c r="C623" i="12"/>
  <c r="C623" i="11"/>
  <c r="C623" i="13"/>
  <c r="C622" i="2"/>
  <c r="C622" i="4"/>
  <c r="C622" i="6"/>
  <c r="C622" i="7"/>
  <c r="C622" i="8"/>
  <c r="C622" i="9"/>
  <c r="C622" i="10"/>
  <c r="C622" i="11"/>
  <c r="C622" i="12"/>
  <c r="C622" i="13"/>
  <c r="C621" i="2"/>
  <c r="C621" i="4"/>
  <c r="C621" i="6"/>
  <c r="C621" i="7"/>
  <c r="C621" i="8"/>
  <c r="C621" i="9"/>
  <c r="C621" i="10"/>
  <c r="C621" i="13"/>
  <c r="C621" i="12"/>
  <c r="C621" i="11"/>
  <c r="C620" i="2"/>
  <c r="C620" i="6"/>
  <c r="C620" i="4"/>
  <c r="C620" i="7"/>
  <c r="C620" i="9"/>
  <c r="C620" i="8"/>
  <c r="C620" i="10"/>
  <c r="C620" i="11"/>
  <c r="C620" i="12"/>
  <c r="C620" i="13"/>
  <c r="C619" i="2"/>
  <c r="C619" i="4"/>
  <c r="C619" i="6"/>
  <c r="C619" i="7"/>
  <c r="C619" i="8"/>
  <c r="C619" i="9"/>
  <c r="C619" i="10"/>
  <c r="C619" i="13"/>
  <c r="C619" i="11"/>
  <c r="C619" i="12"/>
  <c r="C618" i="2"/>
  <c r="C618" i="4"/>
  <c r="C618" i="6"/>
  <c r="C618" i="7"/>
  <c r="C618" i="8"/>
  <c r="C618" i="9"/>
  <c r="C618" i="10"/>
  <c r="C618" i="11"/>
  <c r="C618" i="12"/>
  <c r="C618" i="13"/>
  <c r="C617" i="2"/>
  <c r="C617" i="6"/>
  <c r="C617" i="4"/>
  <c r="C617" i="7"/>
  <c r="C617" i="8"/>
  <c r="C617" i="9"/>
  <c r="C617" i="10"/>
  <c r="C617" i="11"/>
  <c r="C617" i="12"/>
  <c r="C617" i="13"/>
  <c r="C616" i="2"/>
  <c r="C616" i="4"/>
  <c r="C616" i="6"/>
  <c r="C616" i="9"/>
  <c r="C616" i="8"/>
  <c r="C616" i="10"/>
  <c r="C616" i="7"/>
  <c r="C616" i="11"/>
  <c r="C616" i="12"/>
  <c r="C616" i="13"/>
  <c r="C615" i="2"/>
  <c r="C615" i="4"/>
  <c r="C615" i="7"/>
  <c r="C615" i="6"/>
  <c r="C615" i="8"/>
  <c r="C615" i="11"/>
  <c r="C615" i="13"/>
  <c r="C615" i="9"/>
  <c r="C615" i="12"/>
  <c r="C615" i="10"/>
  <c r="C614" i="2"/>
  <c r="C614" i="6"/>
  <c r="C614" i="4"/>
  <c r="C614" i="7"/>
  <c r="C614" i="8"/>
  <c r="C614" i="9"/>
  <c r="C614" i="10"/>
  <c r="C614" i="11"/>
  <c r="C614" i="12"/>
  <c r="C614" i="13"/>
  <c r="C613" i="2"/>
  <c r="C613" i="4"/>
  <c r="C613" i="6"/>
  <c r="C613" i="7"/>
  <c r="C613" i="9"/>
  <c r="C613" i="8"/>
  <c r="C613" i="10"/>
  <c r="C613" i="13"/>
  <c r="C613" i="11"/>
  <c r="C613" i="12"/>
  <c r="C612" i="2"/>
  <c r="C612" i="4"/>
  <c r="C612" i="6"/>
  <c r="C612" i="9"/>
  <c r="C612" i="7"/>
  <c r="C612" i="8"/>
  <c r="C612" i="10"/>
  <c r="C612" i="11"/>
  <c r="C612" i="12"/>
  <c r="C612" i="13"/>
  <c r="C611" i="2"/>
  <c r="C611" i="6"/>
  <c r="C611" i="4"/>
  <c r="C611" i="7"/>
  <c r="C611" i="8"/>
  <c r="C611" i="9"/>
  <c r="C611" i="10"/>
  <c r="C611" i="11"/>
  <c r="C611" i="12"/>
  <c r="C611" i="13"/>
  <c r="C610" i="2"/>
  <c r="C610" i="4"/>
  <c r="C610" i="6"/>
  <c r="C610" i="7"/>
  <c r="C610" i="8"/>
  <c r="C610" i="9"/>
  <c r="C610" i="10"/>
  <c r="C610" i="11"/>
  <c r="C610" i="12"/>
  <c r="C610" i="13"/>
  <c r="C609" i="2"/>
  <c r="C609" i="4"/>
  <c r="C609" i="6"/>
  <c r="C609" i="7"/>
  <c r="C609" i="8"/>
  <c r="C609" i="9"/>
  <c r="C609" i="11"/>
  <c r="C609" i="13"/>
  <c r="C609" i="10"/>
  <c r="C609" i="12"/>
  <c r="C608" i="2"/>
  <c r="C608" i="6"/>
  <c r="C608" i="4"/>
  <c r="C608" i="7"/>
  <c r="C608" i="9"/>
  <c r="C608" i="8"/>
  <c r="C608" i="10"/>
  <c r="C608" i="11"/>
  <c r="C608" i="12"/>
  <c r="C608" i="13"/>
  <c r="C607" i="2"/>
  <c r="C607" i="4"/>
  <c r="C607" i="6"/>
  <c r="C607" i="7"/>
  <c r="C607" i="8"/>
  <c r="C607" i="9"/>
  <c r="C607" i="10"/>
  <c r="C607" i="11"/>
  <c r="C607" i="13"/>
  <c r="C607" i="12"/>
  <c r="C606" i="2"/>
  <c r="C606" i="4"/>
  <c r="C606" i="6"/>
  <c r="C606" i="7"/>
  <c r="C606" i="8"/>
  <c r="C606" i="9"/>
  <c r="C606" i="10"/>
  <c r="C606" i="11"/>
  <c r="C606" i="12"/>
  <c r="C606" i="13"/>
  <c r="C605" i="2"/>
  <c r="C605" i="4"/>
  <c r="C605" i="6"/>
  <c r="C605" i="7"/>
  <c r="C605" i="8"/>
  <c r="C605" i="9"/>
  <c r="C605" i="10"/>
  <c r="C605" i="11"/>
  <c r="C605" i="13"/>
  <c r="C605" i="12"/>
  <c r="C604" i="2"/>
  <c r="C604" i="4"/>
  <c r="C604" i="6"/>
  <c r="C604" i="9"/>
  <c r="C604" i="8"/>
  <c r="C604" i="10"/>
  <c r="C604" i="7"/>
  <c r="C604" i="12"/>
  <c r="C604" i="11"/>
  <c r="C604" i="13"/>
  <c r="C603" i="2"/>
  <c r="C603" i="4"/>
  <c r="C603" i="6"/>
  <c r="C603" i="7"/>
  <c r="C603" i="8"/>
  <c r="C603" i="9"/>
  <c r="C603" i="11"/>
  <c r="C603" i="10"/>
  <c r="C603" i="13"/>
  <c r="C603" i="12"/>
  <c r="C602" i="2"/>
  <c r="C602" i="6"/>
  <c r="C602" i="4"/>
  <c r="C602" i="7"/>
  <c r="C602" i="8"/>
  <c r="C602" i="9"/>
  <c r="C602" i="10"/>
  <c r="C602" i="11"/>
  <c r="C602" i="12"/>
  <c r="C602" i="13"/>
  <c r="C601" i="2"/>
  <c r="C601" i="4"/>
  <c r="C601" i="6"/>
  <c r="C601" i="7"/>
  <c r="C601" i="9"/>
  <c r="C601" i="8"/>
  <c r="C601" i="10"/>
  <c r="C601" i="13"/>
  <c r="C601" i="11"/>
  <c r="C601" i="12"/>
  <c r="C600" i="2"/>
  <c r="C600" i="4"/>
  <c r="C600" i="6"/>
  <c r="C600" i="9"/>
  <c r="C600" i="7"/>
  <c r="C600" i="8"/>
  <c r="C600" i="10"/>
  <c r="C600" i="11"/>
  <c r="C600" i="12"/>
  <c r="C600" i="13"/>
  <c r="C599" i="2"/>
  <c r="C599" i="4"/>
  <c r="C599" i="6"/>
  <c r="C599" i="7"/>
  <c r="C599" i="8"/>
  <c r="C599" i="9"/>
  <c r="C599" i="10"/>
  <c r="C599" i="11"/>
  <c r="C599" i="13"/>
  <c r="C599" i="12"/>
  <c r="C598" i="2"/>
  <c r="C598" i="4"/>
  <c r="C598" i="6"/>
  <c r="C598" i="7"/>
  <c r="C598" i="8"/>
  <c r="C598" i="9"/>
  <c r="C598" i="10"/>
  <c r="C598" i="11"/>
  <c r="C598" i="12"/>
  <c r="C598" i="13"/>
  <c r="C597" i="2"/>
  <c r="C597" i="4"/>
  <c r="C597" i="6"/>
  <c r="C597" i="7"/>
  <c r="C597" i="8"/>
  <c r="C597" i="11"/>
  <c r="C597" i="9"/>
  <c r="C597" i="13"/>
  <c r="C597" i="12"/>
  <c r="C597" i="10"/>
  <c r="C596" i="2"/>
  <c r="C596" i="6"/>
  <c r="C596" i="4"/>
  <c r="C596" i="7"/>
  <c r="C596" i="9"/>
  <c r="C596" i="8"/>
  <c r="C596" i="10"/>
  <c r="C596" i="11"/>
  <c r="C596" i="12"/>
  <c r="C596" i="13"/>
  <c r="C595" i="2"/>
  <c r="C595" i="4"/>
  <c r="C595" i="6"/>
  <c r="C595" i="7"/>
  <c r="C595" i="8"/>
  <c r="C595" i="9"/>
  <c r="C595" i="10"/>
  <c r="C595" i="13"/>
  <c r="C595" i="11"/>
  <c r="C594" i="2"/>
  <c r="C594" i="4"/>
  <c r="C594" i="6"/>
  <c r="C594" i="7"/>
  <c r="C594" i="8"/>
  <c r="C594" i="9"/>
  <c r="C594" i="10"/>
  <c r="C594" i="11"/>
  <c r="C594" i="12"/>
  <c r="C594" i="13"/>
  <c r="C593" i="2"/>
  <c r="C593" i="6"/>
  <c r="C593" i="4"/>
  <c r="C593" i="7"/>
  <c r="C593" i="8"/>
  <c r="C593" i="9"/>
  <c r="C593" i="10"/>
  <c r="C593" i="11"/>
  <c r="C593" i="13"/>
  <c r="C593" i="12"/>
  <c r="C592" i="2"/>
  <c r="C592" i="4"/>
  <c r="C592" i="6"/>
  <c r="C592" i="9"/>
  <c r="C592" i="8"/>
  <c r="C592" i="7"/>
  <c r="C592" i="10"/>
  <c r="C592" i="12"/>
  <c r="C592" i="11"/>
  <c r="C592" i="13"/>
  <c r="C591" i="2"/>
  <c r="C591" i="4"/>
  <c r="C591" i="6"/>
  <c r="C591" i="7"/>
  <c r="C591" i="8"/>
  <c r="C591" i="9"/>
  <c r="C591" i="11"/>
  <c r="C591" i="13"/>
  <c r="C591" i="10"/>
  <c r="C590" i="2"/>
  <c r="C590" i="6"/>
  <c r="C590" i="4"/>
  <c r="C590" i="7"/>
  <c r="C590" i="8"/>
  <c r="C590" i="9"/>
  <c r="C590" i="10"/>
  <c r="C590" i="11"/>
  <c r="C590" i="12"/>
  <c r="C590" i="13"/>
  <c r="C589" i="2"/>
  <c r="C589" i="4"/>
  <c r="C589" i="6"/>
  <c r="C589" i="7"/>
  <c r="C589" i="9"/>
  <c r="C589" i="10"/>
  <c r="C589" i="8"/>
  <c r="C589" i="11"/>
  <c r="C589" i="13"/>
  <c r="C589" i="12"/>
  <c r="C588" i="2"/>
  <c r="C588" i="4"/>
  <c r="C588" i="6"/>
  <c r="C588" i="9"/>
  <c r="C588" i="7"/>
  <c r="C588" i="8"/>
  <c r="C588" i="10"/>
  <c r="C588" i="11"/>
  <c r="C588" i="12"/>
  <c r="C588" i="13"/>
  <c r="C587" i="2"/>
  <c r="C587" i="6"/>
  <c r="C587" i="4"/>
  <c r="C587" i="7"/>
  <c r="C587" i="8"/>
  <c r="C587" i="9"/>
  <c r="C587" i="10"/>
  <c r="C587" i="11"/>
  <c r="C587" i="13"/>
  <c r="C587" i="12"/>
  <c r="C586" i="2"/>
  <c r="C586" i="4"/>
  <c r="C586" i="6"/>
  <c r="C586" i="7"/>
  <c r="C586" i="8"/>
  <c r="C586" i="9"/>
  <c r="C586" i="10"/>
  <c r="C586" i="11"/>
  <c r="C586" i="12"/>
  <c r="C586" i="13"/>
  <c r="C585" i="2"/>
  <c r="C585" i="4"/>
  <c r="C585" i="6"/>
  <c r="C585" i="7"/>
  <c r="C585" i="8"/>
  <c r="C585" i="9"/>
  <c r="C585" i="11"/>
  <c r="C585" i="10"/>
  <c r="C585" i="13"/>
  <c r="C585" i="12"/>
  <c r="C584" i="2"/>
  <c r="C584" i="6"/>
  <c r="C584" i="4"/>
  <c r="C584" i="7"/>
  <c r="C584" i="9"/>
  <c r="C584" i="8"/>
  <c r="C584" i="10"/>
  <c r="C584" i="11"/>
  <c r="C584" i="12"/>
  <c r="C584" i="13"/>
  <c r="C583" i="2"/>
  <c r="C583" i="4"/>
  <c r="C583" i="6"/>
  <c r="C583" i="7"/>
  <c r="C583" i="8"/>
  <c r="C583" i="9"/>
  <c r="C583" i="10"/>
  <c r="C583" i="13"/>
  <c r="C583" i="11"/>
  <c r="C583" i="12"/>
  <c r="C582" i="2"/>
  <c r="C582" i="4"/>
  <c r="C582" i="6"/>
  <c r="C582" i="7"/>
  <c r="C582" i="8"/>
  <c r="C582" i="9"/>
  <c r="C582" i="10"/>
  <c r="C582" i="11"/>
  <c r="C582" i="12"/>
  <c r="C582" i="13"/>
  <c r="C581" i="2"/>
  <c r="C581" i="6"/>
  <c r="C581" i="4"/>
  <c r="C581" i="7"/>
  <c r="C581" i="8"/>
  <c r="C581" i="9"/>
  <c r="C581" i="10"/>
  <c r="C581" i="11"/>
  <c r="C581" i="13"/>
  <c r="C581" i="12"/>
  <c r="C580" i="2"/>
  <c r="C580" i="4"/>
  <c r="C580" i="6"/>
  <c r="C580" i="9"/>
  <c r="C580" i="8"/>
  <c r="C580" i="10"/>
  <c r="C580" i="7"/>
  <c r="C580" i="11"/>
  <c r="C580" i="12"/>
  <c r="C580" i="13"/>
  <c r="C579" i="2"/>
  <c r="C579" i="4"/>
  <c r="C579" i="7"/>
  <c r="C579" i="6"/>
  <c r="C579" i="8"/>
  <c r="C579" i="11"/>
  <c r="C579" i="13"/>
  <c r="C579" i="9"/>
  <c r="C579" i="10"/>
  <c r="C579" i="12"/>
  <c r="C578" i="2"/>
  <c r="C578" i="6"/>
  <c r="C578" i="4"/>
  <c r="C578" i="7"/>
  <c r="C578" i="8"/>
  <c r="C578" i="9"/>
  <c r="C578" i="10"/>
  <c r="C578" i="11"/>
  <c r="C578" i="12"/>
  <c r="C578" i="13"/>
  <c r="C577" i="2"/>
  <c r="C577" i="4"/>
  <c r="C577" i="6"/>
  <c r="C577" i="7"/>
  <c r="C577" i="9"/>
  <c r="C577" i="8"/>
  <c r="C577" i="10"/>
  <c r="C577" i="13"/>
  <c r="C577" i="12"/>
  <c r="C577" i="11"/>
  <c r="C576" i="2"/>
  <c r="C576" i="4"/>
  <c r="C576" i="6"/>
  <c r="C576" i="7"/>
  <c r="C576" i="9"/>
  <c r="C576" i="8"/>
  <c r="C576" i="10"/>
  <c r="C576" i="11"/>
  <c r="C576" i="12"/>
  <c r="C576" i="13"/>
  <c r="C575" i="2"/>
  <c r="C575" i="6"/>
  <c r="C575" i="7"/>
  <c r="C575" i="4"/>
  <c r="C575" i="8"/>
  <c r="C575" i="9"/>
  <c r="C575" i="10"/>
  <c r="C575" i="11"/>
  <c r="C575" i="13"/>
  <c r="C575" i="12"/>
  <c r="C574" i="2"/>
  <c r="C574" i="4"/>
  <c r="C574" i="6"/>
  <c r="C574" i="7"/>
  <c r="C574" i="8"/>
  <c r="C574" i="9"/>
  <c r="C574" i="10"/>
  <c r="C574" i="11"/>
  <c r="C574" i="12"/>
  <c r="C574" i="13"/>
  <c r="C573" i="2"/>
  <c r="C573" i="4"/>
  <c r="C573" i="7"/>
  <c r="C573" i="6"/>
  <c r="C573" i="8"/>
  <c r="C573" i="9"/>
  <c r="C573" i="11"/>
  <c r="C573" i="13"/>
  <c r="C573" i="10"/>
  <c r="C573" i="12"/>
  <c r="C572" i="2"/>
  <c r="C572" i="6"/>
  <c r="C572" i="4"/>
  <c r="C572" i="7"/>
  <c r="C572" i="9"/>
  <c r="C572" i="10"/>
  <c r="C572" i="8"/>
  <c r="C572" i="11"/>
  <c r="C572" i="12"/>
  <c r="C572" i="13"/>
  <c r="C571" i="2"/>
  <c r="C571" i="4"/>
  <c r="C571" i="6"/>
  <c r="C571" i="7"/>
  <c r="C571" i="8"/>
  <c r="C571" i="9"/>
  <c r="C571" i="10"/>
  <c r="C571" i="11"/>
  <c r="C571" i="13"/>
  <c r="C570" i="2"/>
  <c r="C570" i="4"/>
  <c r="C570" i="6"/>
  <c r="C570" i="7"/>
  <c r="C570" i="9"/>
  <c r="C570" i="8"/>
  <c r="C570" i="10"/>
  <c r="C570" i="11"/>
  <c r="C570" i="12"/>
  <c r="C570" i="13"/>
  <c r="C569" i="2"/>
  <c r="C569" i="4"/>
  <c r="C569" i="6"/>
  <c r="C569" i="7"/>
  <c r="C569" i="8"/>
  <c r="C569" i="9"/>
  <c r="C569" i="10"/>
  <c r="C569" i="11"/>
  <c r="C569" i="13"/>
  <c r="C569" i="12"/>
  <c r="C568" i="2"/>
  <c r="C568" i="4"/>
  <c r="C568" i="6"/>
  <c r="C568" i="7"/>
  <c r="C568" i="8"/>
  <c r="C568" i="9"/>
  <c r="C568" i="10"/>
  <c r="C568" i="12"/>
  <c r="C568" i="11"/>
  <c r="C568" i="13"/>
  <c r="C567" i="2"/>
  <c r="C567" i="4"/>
  <c r="C567" i="7"/>
  <c r="C567" i="6"/>
  <c r="C567" i="8"/>
  <c r="C567" i="9"/>
  <c r="C567" i="11"/>
  <c r="C567" i="10"/>
  <c r="C567" i="13"/>
  <c r="C566" i="2"/>
  <c r="C566" i="6"/>
  <c r="C566" i="4"/>
  <c r="C566" i="7"/>
  <c r="C566" i="9"/>
  <c r="C566" i="8"/>
  <c r="C566" i="10"/>
  <c r="C566" i="11"/>
  <c r="C566" i="12"/>
  <c r="C566" i="13"/>
  <c r="C565" i="2"/>
  <c r="C565" i="4"/>
  <c r="C565" i="6"/>
  <c r="C565" i="7"/>
  <c r="C565" i="8"/>
  <c r="C565" i="9"/>
  <c r="C565" i="10"/>
  <c r="C565" i="13"/>
  <c r="C565" i="11"/>
  <c r="C565" i="12"/>
  <c r="C564" i="2"/>
  <c r="C564" i="4"/>
  <c r="C564" i="6"/>
  <c r="C564" i="7"/>
  <c r="C564" i="9"/>
  <c r="C564" i="8"/>
  <c r="C564" i="10"/>
  <c r="C564" i="11"/>
  <c r="C564" i="12"/>
  <c r="C564" i="13"/>
  <c r="C563" i="2"/>
  <c r="C563" i="4"/>
  <c r="C563" i="6"/>
  <c r="C563" i="7"/>
  <c r="C563" i="8"/>
  <c r="C563" i="9"/>
  <c r="C563" i="10"/>
  <c r="C563" i="11"/>
  <c r="C563" i="13"/>
  <c r="C563" i="12"/>
  <c r="C562" i="2"/>
  <c r="C562" i="4"/>
  <c r="C562" i="6"/>
  <c r="C562" i="7"/>
  <c r="C562" i="8"/>
  <c r="C562" i="9"/>
  <c r="C562" i="10"/>
  <c r="C562" i="11"/>
  <c r="C562" i="12"/>
  <c r="C562" i="13"/>
  <c r="C561" i="2"/>
  <c r="C561" i="4"/>
  <c r="C561" i="7"/>
  <c r="C561" i="6"/>
  <c r="C561" i="8"/>
  <c r="C561" i="11"/>
  <c r="C561" i="13"/>
  <c r="C561" i="9"/>
  <c r="C561" i="12"/>
  <c r="C561" i="10"/>
  <c r="C560" i="2"/>
  <c r="C560" i="6"/>
  <c r="C560" i="4"/>
  <c r="C560" i="7"/>
  <c r="C560" i="9"/>
  <c r="C560" i="10"/>
  <c r="C560" i="11"/>
  <c r="C560" i="8"/>
  <c r="C560" i="12"/>
  <c r="C560" i="13"/>
  <c r="C559" i="2"/>
  <c r="C559" i="4"/>
  <c r="C559" i="6"/>
  <c r="C559" i="7"/>
  <c r="C559" i="8"/>
  <c r="C559" i="9"/>
  <c r="C559" i="10"/>
  <c r="C559" i="13"/>
  <c r="C559" i="11"/>
  <c r="C559" i="12"/>
  <c r="C558" i="2"/>
  <c r="C558" i="4"/>
  <c r="C558" i="6"/>
  <c r="C558" i="7"/>
  <c r="C558" i="9"/>
  <c r="C558" i="8"/>
  <c r="C558" i="10"/>
  <c r="C558" i="11"/>
  <c r="C558" i="12"/>
  <c r="C558" i="13"/>
  <c r="C557" i="2"/>
  <c r="C557" i="6"/>
  <c r="C557" i="7"/>
  <c r="C557" i="4"/>
  <c r="C557" i="8"/>
  <c r="C557" i="9"/>
  <c r="C557" i="10"/>
  <c r="C557" i="11"/>
  <c r="C557" i="13"/>
  <c r="C557" i="12"/>
  <c r="C556" i="2"/>
  <c r="C556" i="4"/>
  <c r="C556" i="6"/>
  <c r="C556" i="7"/>
  <c r="C556" i="8"/>
  <c r="C556" i="9"/>
  <c r="C556" i="10"/>
  <c r="C556" i="12"/>
  <c r="C556" i="11"/>
  <c r="C556" i="13"/>
  <c r="C555" i="2"/>
  <c r="C555" i="4"/>
  <c r="C555" i="7"/>
  <c r="C555" i="6"/>
  <c r="C555" i="8"/>
  <c r="C555" i="9"/>
  <c r="C555" i="11"/>
  <c r="C555" i="13"/>
  <c r="C555" i="10"/>
  <c r="C555" i="12"/>
  <c r="C554" i="2"/>
  <c r="C554" i="6"/>
  <c r="C554" i="4"/>
  <c r="C554" i="7"/>
  <c r="C554" i="9"/>
  <c r="C554" i="10"/>
  <c r="C554" i="8"/>
  <c r="C554" i="11"/>
  <c r="C554" i="12"/>
  <c r="C554" i="13"/>
  <c r="C553" i="2"/>
  <c r="C553" i="4"/>
  <c r="C553" i="6"/>
  <c r="C553" i="7"/>
  <c r="C553" i="8"/>
  <c r="C553" i="9"/>
  <c r="C553" i="10"/>
  <c r="C553" i="11"/>
  <c r="C553" i="13"/>
  <c r="C553" i="12"/>
  <c r="C552" i="2"/>
  <c r="C552" i="4"/>
  <c r="C552" i="6"/>
  <c r="C552" i="7"/>
  <c r="C552" i="9"/>
  <c r="C552" i="8"/>
  <c r="C552" i="10"/>
  <c r="C552" i="11"/>
  <c r="C552" i="12"/>
  <c r="C552" i="13"/>
  <c r="C551" i="2"/>
  <c r="C551" i="6"/>
  <c r="C551" i="4"/>
  <c r="C551" i="7"/>
  <c r="C551" i="8"/>
  <c r="C551" i="9"/>
  <c r="C551" i="10"/>
  <c r="C551" i="11"/>
  <c r="C551" i="13"/>
  <c r="C551" i="12"/>
  <c r="C550" i="2"/>
  <c r="C550" i="4"/>
  <c r="C550" i="6"/>
  <c r="C550" i="7"/>
  <c r="C550" i="8"/>
  <c r="C550" i="9"/>
  <c r="C550" i="10"/>
  <c r="C550" i="11"/>
  <c r="C550" i="12"/>
  <c r="C550" i="13"/>
  <c r="C549" i="2"/>
  <c r="C549" i="4"/>
  <c r="C549" i="7"/>
  <c r="C549" i="6"/>
  <c r="C549" i="8"/>
  <c r="C549" i="9"/>
  <c r="C549" i="11"/>
  <c r="C549" i="10"/>
  <c r="C549" i="13"/>
  <c r="C549" i="12"/>
  <c r="C548" i="2"/>
  <c r="C548" i="6"/>
  <c r="C548" i="4"/>
  <c r="C548" i="7"/>
  <c r="C548" i="9"/>
  <c r="C548" i="8"/>
  <c r="C548" i="10"/>
  <c r="C548" i="11"/>
  <c r="C548" i="12"/>
  <c r="C548" i="13"/>
  <c r="C547" i="2"/>
  <c r="C547" i="4"/>
  <c r="C547" i="6"/>
  <c r="C547" i="7"/>
  <c r="C547" i="8"/>
  <c r="C547" i="9"/>
  <c r="C547" i="10"/>
  <c r="C547" i="13"/>
  <c r="C547" i="11"/>
  <c r="C546" i="2"/>
  <c r="C546" i="4"/>
  <c r="C546" i="6"/>
  <c r="C546" i="7"/>
  <c r="C546" i="9"/>
  <c r="C546" i="8"/>
  <c r="C546" i="10"/>
  <c r="C546" i="11"/>
  <c r="C546" i="12"/>
  <c r="C546" i="13"/>
  <c r="C545" i="2"/>
  <c r="C545" i="6"/>
  <c r="C545" i="4"/>
  <c r="C545" i="7"/>
  <c r="C545" i="8"/>
  <c r="C545" i="9"/>
  <c r="C545" i="10"/>
  <c r="C545" i="11"/>
  <c r="C545" i="13"/>
  <c r="C545" i="12"/>
  <c r="C544" i="2"/>
  <c r="C544" i="4"/>
  <c r="C544" i="6"/>
  <c r="C544" i="7"/>
  <c r="C544" i="8"/>
  <c r="C544" i="9"/>
  <c r="C544" i="10"/>
  <c r="C544" i="11"/>
  <c r="C544" i="12"/>
  <c r="C544" i="13"/>
  <c r="C543" i="2"/>
  <c r="C543" i="4"/>
  <c r="C543" i="7"/>
  <c r="C543" i="6"/>
  <c r="C543" i="8"/>
  <c r="C543" i="11"/>
  <c r="C543" i="9"/>
  <c r="C543" i="13"/>
  <c r="C543" i="10"/>
  <c r="C542" i="2"/>
  <c r="C542" i="6"/>
  <c r="C542" i="4"/>
  <c r="C542" i="7"/>
  <c r="C542" i="9"/>
  <c r="C542" i="10"/>
  <c r="C542" i="11"/>
  <c r="C542" i="12"/>
  <c r="C542" i="13"/>
  <c r="C541" i="2"/>
  <c r="C541" i="4"/>
  <c r="C541" i="6"/>
  <c r="C541" i="7"/>
  <c r="C541" i="8"/>
  <c r="C541" i="9"/>
  <c r="C541" i="10"/>
  <c r="C541" i="13"/>
  <c r="C541" i="12"/>
  <c r="C541" i="11"/>
  <c r="C540" i="2"/>
  <c r="C540" i="4"/>
  <c r="C540" i="6"/>
  <c r="C540" i="7"/>
  <c r="C540" i="9"/>
  <c r="C540" i="8"/>
  <c r="C540" i="10"/>
  <c r="C540" i="11"/>
  <c r="C540" i="12"/>
  <c r="C540" i="13"/>
  <c r="C539" i="2"/>
  <c r="C539" i="6"/>
  <c r="C539" i="7"/>
  <c r="C539" i="4"/>
  <c r="C539" i="8"/>
  <c r="C539" i="9"/>
  <c r="C539" i="10"/>
  <c r="C539" i="11"/>
  <c r="C539" i="13"/>
  <c r="C539" i="12"/>
  <c r="C538" i="2"/>
  <c r="C538" i="4"/>
  <c r="C538" i="6"/>
  <c r="C538" i="7"/>
  <c r="C538" i="8"/>
  <c r="C538" i="9"/>
  <c r="C538" i="10"/>
  <c r="C538" i="11"/>
  <c r="C538" i="12"/>
  <c r="C538" i="13"/>
  <c r="C537" i="2"/>
  <c r="C537" i="4"/>
  <c r="C537" i="7"/>
  <c r="C537" i="6"/>
  <c r="C537" i="8"/>
  <c r="C537" i="9"/>
  <c r="C537" i="11"/>
  <c r="C537" i="13"/>
  <c r="C537" i="10"/>
  <c r="C537" i="12"/>
  <c r="C536" i="2"/>
  <c r="C536" i="6"/>
  <c r="C536" i="4"/>
  <c r="C536" i="7"/>
  <c r="C536" i="9"/>
  <c r="C536" i="10"/>
  <c r="C536" i="8"/>
  <c r="C536" i="11"/>
  <c r="C536" i="12"/>
  <c r="C536" i="13"/>
  <c r="C535" i="2"/>
  <c r="C535" i="4"/>
  <c r="C535" i="6"/>
  <c r="C535" i="7"/>
  <c r="C535" i="8"/>
  <c r="C535" i="9"/>
  <c r="C535" i="10"/>
  <c r="C535" i="11"/>
  <c r="C535" i="13"/>
  <c r="C535" i="12"/>
  <c r="C534" i="2"/>
  <c r="C534" i="4"/>
  <c r="C534" i="6"/>
  <c r="C534" i="7"/>
  <c r="C534" i="9"/>
  <c r="C534" i="8"/>
  <c r="C534" i="10"/>
  <c r="C534" i="11"/>
  <c r="C534" i="12"/>
  <c r="C534" i="13"/>
  <c r="C533" i="2"/>
  <c r="C533" i="4"/>
  <c r="C533" i="6"/>
  <c r="C533" i="7"/>
  <c r="C533" i="8"/>
  <c r="C533" i="9"/>
  <c r="C533" i="10"/>
  <c r="C533" i="11"/>
  <c r="C533" i="13"/>
  <c r="C533" i="12"/>
  <c r="C532" i="2"/>
  <c r="C532" i="4"/>
  <c r="C532" i="6"/>
  <c r="C532" i="7"/>
  <c r="C532" i="8"/>
  <c r="C532" i="9"/>
  <c r="C532" i="10"/>
  <c r="C532" i="12"/>
  <c r="C532" i="11"/>
  <c r="C532" i="13"/>
  <c r="C531" i="2"/>
  <c r="C531" i="4"/>
  <c r="C531" i="7"/>
  <c r="C531" i="6"/>
  <c r="C531" i="8"/>
  <c r="C531" i="11"/>
  <c r="C531" i="9"/>
  <c r="C531" i="10"/>
  <c r="C531" i="13"/>
  <c r="C531" i="12"/>
  <c r="C530" i="2"/>
  <c r="C530" i="6"/>
  <c r="C530" i="4"/>
  <c r="C530" i="7"/>
  <c r="C530" i="9"/>
  <c r="C530" i="8"/>
  <c r="C530" i="10"/>
  <c r="C530" i="11"/>
  <c r="C530" i="12"/>
  <c r="C530" i="13"/>
  <c r="C529" i="2"/>
  <c r="C529" i="4"/>
  <c r="C529" i="6"/>
  <c r="C529" i="7"/>
  <c r="C529" i="8"/>
  <c r="C529" i="11"/>
  <c r="C529" i="9"/>
  <c r="C529" i="10"/>
  <c r="C529" i="13"/>
  <c r="C529" i="12"/>
  <c r="C528" i="2"/>
  <c r="C528" i="4"/>
  <c r="C528" i="6"/>
  <c r="C528" i="7"/>
  <c r="C528" i="9"/>
  <c r="C528" i="8"/>
  <c r="C528" i="10"/>
  <c r="C528" i="12"/>
  <c r="C528" i="11"/>
  <c r="C528" i="13"/>
  <c r="C527" i="2"/>
  <c r="C527" i="4"/>
  <c r="C527" i="6"/>
  <c r="C527" i="7"/>
  <c r="C527" i="8"/>
  <c r="C527" i="9"/>
  <c r="C527" i="11"/>
  <c r="C527" i="10"/>
  <c r="C527" i="13"/>
  <c r="C527" i="12"/>
  <c r="C526" i="2"/>
  <c r="C526" i="4"/>
  <c r="C526" i="6"/>
  <c r="C526" i="7"/>
  <c r="C526" i="8"/>
  <c r="C526" i="9"/>
  <c r="C526" i="10"/>
  <c r="C526" i="11"/>
  <c r="C526" i="12"/>
  <c r="C526" i="13"/>
  <c r="C525" i="2"/>
  <c r="C525" i="4"/>
  <c r="C525" i="7"/>
  <c r="C525" i="6"/>
  <c r="C525" i="8"/>
  <c r="C525" i="11"/>
  <c r="C525" i="13"/>
  <c r="C525" i="12"/>
  <c r="C525" i="9"/>
  <c r="C525" i="10"/>
  <c r="C524" i="2"/>
  <c r="C524" i="6"/>
  <c r="C524" i="4"/>
  <c r="C524" i="7"/>
  <c r="C524" i="9"/>
  <c r="C524" i="10"/>
  <c r="C524" i="8"/>
  <c r="C524" i="11"/>
  <c r="C524" i="12"/>
  <c r="C524" i="13"/>
  <c r="C523" i="2"/>
  <c r="C523" i="4"/>
  <c r="C523" i="6"/>
  <c r="C523" i="7"/>
  <c r="C523" i="8"/>
  <c r="C523" i="11"/>
  <c r="C523" i="9"/>
  <c r="C523" i="10"/>
  <c r="C523" i="13"/>
  <c r="C522" i="2"/>
  <c r="C522" i="4"/>
  <c r="C522" i="6"/>
  <c r="C522" i="7"/>
  <c r="C522" i="9"/>
  <c r="C522" i="8"/>
  <c r="C522" i="10"/>
  <c r="C522" i="11"/>
  <c r="C522" i="12"/>
  <c r="C522" i="13"/>
  <c r="C521" i="2"/>
  <c r="C521" i="6"/>
  <c r="C521" i="7"/>
  <c r="C521" i="4"/>
  <c r="C521" i="8"/>
  <c r="C521" i="9"/>
  <c r="C521" i="11"/>
  <c r="C521" i="10"/>
  <c r="C521" i="13"/>
  <c r="C521" i="12"/>
  <c r="C520" i="2"/>
  <c r="C520" i="4"/>
  <c r="C520" i="6"/>
  <c r="C520" i="7"/>
  <c r="C520" i="8"/>
  <c r="C520" i="9"/>
  <c r="C520" i="10"/>
  <c r="C520" i="12"/>
  <c r="C520" i="11"/>
  <c r="C520" i="13"/>
  <c r="C519" i="2"/>
  <c r="C519" i="4"/>
  <c r="C519" i="7"/>
  <c r="C519" i="6"/>
  <c r="C519" i="8"/>
  <c r="C519" i="11"/>
  <c r="C519" i="9"/>
  <c r="C519" i="13"/>
  <c r="C519" i="10"/>
  <c r="C518" i="2"/>
  <c r="C518" i="6"/>
  <c r="C518" i="4"/>
  <c r="C518" i="7"/>
  <c r="C518" i="9"/>
  <c r="C518" i="10"/>
  <c r="C518" i="8"/>
  <c r="C518" i="11"/>
  <c r="C518" i="12"/>
  <c r="C518" i="13"/>
  <c r="C517" i="2"/>
  <c r="C517" i="4"/>
  <c r="C517" i="6"/>
  <c r="C517" i="7"/>
  <c r="C517" i="8"/>
  <c r="C517" i="11"/>
  <c r="C517" i="9"/>
  <c r="C517" i="10"/>
  <c r="C517" i="13"/>
  <c r="C517" i="12"/>
  <c r="C516" i="2"/>
  <c r="C516" i="4"/>
  <c r="C516" i="6"/>
  <c r="C516" i="7"/>
  <c r="C516" i="9"/>
  <c r="C516" i="8"/>
  <c r="C516" i="10"/>
  <c r="C516" i="12"/>
  <c r="C516" i="11"/>
  <c r="C516" i="13"/>
  <c r="C515" i="2"/>
  <c r="C515" i="6"/>
  <c r="C515" i="4"/>
  <c r="C515" i="7"/>
  <c r="C515" i="8"/>
  <c r="C515" i="9"/>
  <c r="C515" i="11"/>
  <c r="C515" i="10"/>
  <c r="C515" i="13"/>
  <c r="C515" i="12"/>
  <c r="C514" i="2"/>
  <c r="C514" i="4"/>
  <c r="C514" i="6"/>
  <c r="C514" i="7"/>
  <c r="C514" i="8"/>
  <c r="C514" i="9"/>
  <c r="C514" i="10"/>
  <c r="C514" i="11"/>
  <c r="C514" i="12"/>
  <c r="C514" i="13"/>
  <c r="C513" i="2"/>
  <c r="C513" i="4"/>
  <c r="C513" i="7"/>
  <c r="C513" i="6"/>
  <c r="C513" i="8"/>
  <c r="C513" i="11"/>
  <c r="C513" i="9"/>
  <c r="C513" i="10"/>
  <c r="C513" i="13"/>
  <c r="C513" i="12"/>
  <c r="C512" i="2"/>
  <c r="C512" i="6"/>
  <c r="C512" i="4"/>
  <c r="C512" i="7"/>
  <c r="C512" i="9"/>
  <c r="C512" i="8"/>
  <c r="C512" i="10"/>
  <c r="C512" i="11"/>
  <c r="C512" i="12"/>
  <c r="C512" i="13"/>
  <c r="C511" i="2"/>
  <c r="C511" i="4"/>
  <c r="C511" i="6"/>
  <c r="C511" i="7"/>
  <c r="C511" i="8"/>
  <c r="C511" i="11"/>
  <c r="C511" i="9"/>
  <c r="C511" i="10"/>
  <c r="C511" i="13"/>
  <c r="C511" i="12"/>
  <c r="C510" i="2"/>
  <c r="C510" i="4"/>
  <c r="C510" i="6"/>
  <c r="C510" i="7"/>
  <c r="C510" i="9"/>
  <c r="C510" i="8"/>
  <c r="C510" i="10"/>
  <c r="C510" i="11"/>
  <c r="C510" i="12"/>
  <c r="C510" i="13"/>
  <c r="C509" i="2"/>
  <c r="C509" i="6"/>
  <c r="C509" i="4"/>
  <c r="C509" i="7"/>
  <c r="C509" i="8"/>
  <c r="C509" i="9"/>
  <c r="C509" i="11"/>
  <c r="C509" i="10"/>
  <c r="C509" i="13"/>
  <c r="C509" i="12"/>
  <c r="C508" i="2"/>
  <c r="C508" i="4"/>
  <c r="C508" i="6"/>
  <c r="C508" i="7"/>
  <c r="C508" i="8"/>
  <c r="C508" i="9"/>
  <c r="C508" i="10"/>
  <c r="C508" i="12"/>
  <c r="C508" i="11"/>
  <c r="C508" i="13"/>
  <c r="C507" i="2"/>
  <c r="C507" i="4"/>
  <c r="C507" i="7"/>
  <c r="C507" i="8"/>
  <c r="C507" i="6"/>
  <c r="C507" i="11"/>
  <c r="C507" i="13"/>
  <c r="C507" i="9"/>
  <c r="C507" i="10"/>
  <c r="C507" i="12"/>
  <c r="C506" i="2"/>
  <c r="C506" i="6"/>
  <c r="C506" i="4"/>
  <c r="C506" i="7"/>
  <c r="C506" i="9"/>
  <c r="C506" i="10"/>
  <c r="C506" i="8"/>
  <c r="C506" i="11"/>
  <c r="C506" i="12"/>
  <c r="C506" i="13"/>
  <c r="C505" i="2"/>
  <c r="C505" i="4"/>
  <c r="C505" i="6"/>
  <c r="C505" i="7"/>
  <c r="C505" i="8"/>
  <c r="C505" i="11"/>
  <c r="C505" i="9"/>
  <c r="C505" i="10"/>
  <c r="C505" i="13"/>
  <c r="C505" i="12"/>
  <c r="C504" i="2"/>
  <c r="C504" i="4"/>
  <c r="C504" i="6"/>
  <c r="C504" i="7"/>
  <c r="C504" i="9"/>
  <c r="C504" i="8"/>
  <c r="C504" i="10"/>
  <c r="C504" i="12"/>
  <c r="C504" i="11"/>
  <c r="C504" i="13"/>
  <c r="C503" i="2"/>
  <c r="C503" i="6"/>
  <c r="C503" i="4"/>
  <c r="C503" i="7"/>
  <c r="C503" i="8"/>
  <c r="C503" i="9"/>
  <c r="C503" i="11"/>
  <c r="C503" i="10"/>
  <c r="C503" i="13"/>
  <c r="C503" i="12"/>
  <c r="C502" i="2"/>
  <c r="C502" i="4"/>
  <c r="C502" i="6"/>
  <c r="C502" i="7"/>
  <c r="C502" i="8"/>
  <c r="C502" i="9"/>
  <c r="C502" i="10"/>
  <c r="C502" i="11"/>
  <c r="C502" i="12"/>
  <c r="C502" i="13"/>
  <c r="C501" i="2"/>
  <c r="C501" i="4"/>
  <c r="C501" i="7"/>
  <c r="C501" i="6"/>
  <c r="C501" i="8"/>
  <c r="C501" i="11"/>
  <c r="C501" i="9"/>
  <c r="C501" i="13"/>
  <c r="C501" i="10"/>
  <c r="C501" i="12"/>
  <c r="C500" i="2"/>
  <c r="C500" i="6"/>
  <c r="C500" i="4"/>
  <c r="C500" i="7"/>
  <c r="C500" i="9"/>
  <c r="C500" i="10"/>
  <c r="C500" i="8"/>
  <c r="C500" i="11"/>
  <c r="C500" i="12"/>
  <c r="C500" i="13"/>
  <c r="C499" i="2"/>
  <c r="C499" i="4"/>
  <c r="C499" i="6"/>
  <c r="C499" i="7"/>
  <c r="C499" i="8"/>
  <c r="C499" i="11"/>
  <c r="C499" i="9"/>
  <c r="C499" i="10"/>
  <c r="C499" i="13"/>
  <c r="C498" i="2"/>
  <c r="C498" i="4"/>
  <c r="C498" i="6"/>
  <c r="C498" i="7"/>
  <c r="C498" i="9"/>
  <c r="C498" i="8"/>
  <c r="C498" i="10"/>
  <c r="C498" i="11"/>
  <c r="C498" i="12"/>
  <c r="C498" i="13"/>
  <c r="C497" i="2"/>
  <c r="C497" i="4"/>
  <c r="C497" i="6"/>
  <c r="C497" i="7"/>
  <c r="C497" i="8"/>
  <c r="C497" i="9"/>
  <c r="C497" i="11"/>
  <c r="C497" i="10"/>
  <c r="C497" i="13"/>
  <c r="C497" i="12"/>
  <c r="C496" i="2"/>
  <c r="C496" i="4"/>
  <c r="C496" i="6"/>
  <c r="C496" i="7"/>
  <c r="C496" i="8"/>
  <c r="C496" i="9"/>
  <c r="C496" i="10"/>
  <c r="C496" i="12"/>
  <c r="C496" i="11"/>
  <c r="C496" i="13"/>
  <c r="C495" i="2"/>
  <c r="C495" i="4"/>
  <c r="C495" i="7"/>
  <c r="C495" i="6"/>
  <c r="C495" i="8"/>
  <c r="C495" i="11"/>
  <c r="C495" i="9"/>
  <c r="C495" i="10"/>
  <c r="C495" i="13"/>
  <c r="C494" i="2"/>
  <c r="C494" i="6"/>
  <c r="C494" i="4"/>
  <c r="C494" i="7"/>
  <c r="C494" i="9"/>
  <c r="C494" i="8"/>
  <c r="C494" i="10"/>
  <c r="C494" i="11"/>
  <c r="C494" i="12"/>
  <c r="C494" i="13"/>
  <c r="C493" i="2"/>
  <c r="C493" i="4"/>
  <c r="C493" i="6"/>
  <c r="C493" i="7"/>
  <c r="C493" i="8"/>
  <c r="C493" i="11"/>
  <c r="C493" i="9"/>
  <c r="C493" i="10"/>
  <c r="C493" i="13"/>
  <c r="C493" i="12"/>
  <c r="C492" i="2"/>
  <c r="C492" i="4"/>
  <c r="C492" i="6"/>
  <c r="C492" i="7"/>
  <c r="C492" i="9"/>
  <c r="C492" i="8"/>
  <c r="C492" i="10"/>
  <c r="C492" i="12"/>
  <c r="C492" i="11"/>
  <c r="C492" i="13"/>
  <c r="C491" i="2"/>
  <c r="C491" i="4"/>
  <c r="C491" i="6"/>
  <c r="C491" i="7"/>
  <c r="C491" i="8"/>
  <c r="C491" i="10"/>
  <c r="C491" i="9"/>
  <c r="C491" i="11"/>
  <c r="C491" i="13"/>
  <c r="C491" i="12"/>
  <c r="C490" i="2"/>
  <c r="C490" i="4"/>
  <c r="C490" i="6"/>
  <c r="C490" i="7"/>
  <c r="C490" i="8"/>
  <c r="C490" i="9"/>
  <c r="C490" i="10"/>
  <c r="C490" i="11"/>
  <c r="C490" i="12"/>
  <c r="C490" i="13"/>
  <c r="C489" i="2"/>
  <c r="C489" i="4"/>
  <c r="C489" i="7"/>
  <c r="C489" i="6"/>
  <c r="C489" i="8"/>
  <c r="C489" i="10"/>
  <c r="C489" i="11"/>
  <c r="C489" i="9"/>
  <c r="C489" i="13"/>
  <c r="C489" i="12"/>
  <c r="C488" i="2"/>
  <c r="C488" i="6"/>
  <c r="C488" i="4"/>
  <c r="C488" i="7"/>
  <c r="C488" i="9"/>
  <c r="C488" i="10"/>
  <c r="C488" i="11"/>
  <c r="C488" i="12"/>
  <c r="C488" i="8"/>
  <c r="C488" i="13"/>
  <c r="C487" i="2"/>
  <c r="C487" i="4"/>
  <c r="C487" i="6"/>
  <c r="C487" i="7"/>
  <c r="C487" i="8"/>
  <c r="C487" i="10"/>
  <c r="C487" i="11"/>
  <c r="C487" i="9"/>
  <c r="C487" i="13"/>
  <c r="C487" i="12"/>
  <c r="C486" i="2"/>
  <c r="C486" i="4"/>
  <c r="C486" i="6"/>
  <c r="C486" i="7"/>
  <c r="C486" i="9"/>
  <c r="C486" i="8"/>
  <c r="C486" i="11"/>
  <c r="C486" i="10"/>
  <c r="C486" i="12"/>
  <c r="C486" i="13"/>
  <c r="C485" i="2"/>
  <c r="C485" i="6"/>
  <c r="C485" i="7"/>
  <c r="C485" i="4"/>
  <c r="C485" i="8"/>
  <c r="C485" i="10"/>
  <c r="C485" i="9"/>
  <c r="C485" i="11"/>
  <c r="C485" i="13"/>
  <c r="C485" i="12"/>
  <c r="C484" i="2"/>
  <c r="C484" i="4"/>
  <c r="C484" i="6"/>
  <c r="C484" i="7"/>
  <c r="C484" i="8"/>
  <c r="C484" i="9"/>
  <c r="C484" i="10"/>
  <c r="C484" i="12"/>
  <c r="C484" i="11"/>
  <c r="C484" i="13"/>
  <c r="C483" i="2"/>
  <c r="C483" i="4"/>
  <c r="C483" i="7"/>
  <c r="C483" i="6"/>
  <c r="C483" i="8"/>
  <c r="C483" i="10"/>
  <c r="C483" i="11"/>
  <c r="C483" i="9"/>
  <c r="C483" i="13"/>
  <c r="C483" i="12"/>
  <c r="C482" i="2"/>
  <c r="C482" i="6"/>
  <c r="C482" i="4"/>
  <c r="C482" i="7"/>
  <c r="C482" i="9"/>
  <c r="C482" i="8"/>
  <c r="C482" i="11"/>
  <c r="C482" i="10"/>
  <c r="C482" i="12"/>
  <c r="C482" i="13"/>
  <c r="C481" i="2"/>
  <c r="C481" i="4"/>
  <c r="C481" i="6"/>
  <c r="C481" i="7"/>
  <c r="C481" i="8"/>
  <c r="C481" i="10"/>
  <c r="C481" i="11"/>
  <c r="C481" i="9"/>
  <c r="C481" i="13"/>
  <c r="C481" i="12"/>
  <c r="C480" i="2"/>
  <c r="C480" i="4"/>
  <c r="C480" i="6"/>
  <c r="C480" i="7"/>
  <c r="C480" i="9"/>
  <c r="C480" i="8"/>
  <c r="C480" i="10"/>
  <c r="C480" i="12"/>
  <c r="C480" i="11"/>
  <c r="C480" i="13"/>
  <c r="C479" i="2"/>
  <c r="C479" i="6"/>
  <c r="C479" i="4"/>
  <c r="C479" i="7"/>
  <c r="C479" i="8"/>
  <c r="C479" i="10"/>
  <c r="C479" i="9"/>
  <c r="C479" i="11"/>
  <c r="C479" i="13"/>
  <c r="C479" i="12"/>
  <c r="C478" i="2"/>
  <c r="C478" i="4"/>
  <c r="C478" i="6"/>
  <c r="C478" i="7"/>
  <c r="C478" i="8"/>
  <c r="C478" i="9"/>
  <c r="C478" i="10"/>
  <c r="C478" i="11"/>
  <c r="C478" i="12"/>
  <c r="C478" i="13"/>
  <c r="C477" i="2"/>
  <c r="C477" i="4"/>
  <c r="C477" i="6"/>
  <c r="C477" i="7"/>
  <c r="C477" i="8"/>
  <c r="C477" i="10"/>
  <c r="C477" i="11"/>
  <c r="C477" i="9"/>
  <c r="C477" i="13"/>
  <c r="C477" i="12"/>
  <c r="C476" i="2"/>
  <c r="C476" i="6"/>
  <c r="C476" i="4"/>
  <c r="C476" i="7"/>
  <c r="C476" i="9"/>
  <c r="C476" i="8"/>
  <c r="C476" i="10"/>
  <c r="C476" i="11"/>
  <c r="C476" i="12"/>
  <c r="C476" i="13"/>
  <c r="C475" i="2"/>
  <c r="C475" i="4"/>
  <c r="C475" i="6"/>
  <c r="C475" i="7"/>
  <c r="C475" i="8"/>
  <c r="C475" i="9"/>
  <c r="C475" i="10"/>
  <c r="C475" i="11"/>
  <c r="C475" i="13"/>
  <c r="C474" i="2"/>
  <c r="C474" i="4"/>
  <c r="C474" i="6"/>
  <c r="C474" i="7"/>
  <c r="C474" i="8"/>
  <c r="C474" i="9"/>
  <c r="C474" i="11"/>
  <c r="C474" i="10"/>
  <c r="C474" i="12"/>
  <c r="C474" i="13"/>
  <c r="C473" i="2"/>
  <c r="C473" i="6"/>
  <c r="C473" i="4"/>
  <c r="C473" i="7"/>
  <c r="C473" i="8"/>
  <c r="C473" i="10"/>
  <c r="C473" i="9"/>
  <c r="C473" i="11"/>
  <c r="C473" i="13"/>
  <c r="C473" i="12"/>
  <c r="C472" i="2"/>
  <c r="C472" i="4"/>
  <c r="C472" i="6"/>
  <c r="C472" i="7"/>
  <c r="C472" i="8"/>
  <c r="C472" i="9"/>
  <c r="C472" i="10"/>
  <c r="C472" i="12"/>
  <c r="C472" i="11"/>
  <c r="C472" i="13"/>
  <c r="C471" i="2"/>
  <c r="C471" i="4"/>
  <c r="C471" i="6"/>
  <c r="C471" i="7"/>
  <c r="C471" i="8"/>
  <c r="C471" i="10"/>
  <c r="C471" i="9"/>
  <c r="C471" i="11"/>
  <c r="C471" i="13"/>
  <c r="C470" i="2"/>
  <c r="C470" i="6"/>
  <c r="C470" i="4"/>
  <c r="C470" i="7"/>
  <c r="C470" i="9"/>
  <c r="C470" i="11"/>
  <c r="C470" i="10"/>
  <c r="C470" i="8"/>
  <c r="C470" i="12"/>
  <c r="C470" i="13"/>
  <c r="C469" i="2"/>
  <c r="C469" i="4"/>
  <c r="C469" i="6"/>
  <c r="C469" i="7"/>
  <c r="C469" i="8"/>
  <c r="C469" i="9"/>
  <c r="C469" i="10"/>
  <c r="C469" i="11"/>
  <c r="C469" i="13"/>
  <c r="C469" i="12"/>
  <c r="C468" i="2"/>
  <c r="C468" i="4"/>
  <c r="C468" i="6"/>
  <c r="C468" i="7"/>
  <c r="C468" i="8"/>
  <c r="C468" i="10"/>
  <c r="C468" i="12"/>
  <c r="C468" i="11"/>
  <c r="C468" i="13"/>
  <c r="C468" i="9"/>
  <c r="C467" i="2"/>
  <c r="C467" i="6"/>
  <c r="C467" i="4"/>
  <c r="C467" i="7"/>
  <c r="C467" i="8"/>
  <c r="C467" i="10"/>
  <c r="C467" i="9"/>
  <c r="C467" i="11"/>
  <c r="C467" i="13"/>
  <c r="C467" i="12"/>
  <c r="C466" i="2"/>
  <c r="C466" i="4"/>
  <c r="C466" i="6"/>
  <c r="C466" i="7"/>
  <c r="C466" i="8"/>
  <c r="C466" i="9"/>
  <c r="C466" i="10"/>
  <c r="C466" i="11"/>
  <c r="C466" i="12"/>
  <c r="C466" i="13"/>
  <c r="C465" i="2"/>
  <c r="C465" i="4"/>
  <c r="C465" i="6"/>
  <c r="C465" i="7"/>
  <c r="C465" i="8"/>
  <c r="C465" i="10"/>
  <c r="C465" i="11"/>
  <c r="C465" i="9"/>
  <c r="C465" i="13"/>
  <c r="C465" i="12"/>
  <c r="C464" i="2"/>
  <c r="C464" i="6"/>
  <c r="C464" i="4"/>
  <c r="C464" i="7"/>
  <c r="C464" i="9"/>
  <c r="C464" i="10"/>
  <c r="C464" i="8"/>
  <c r="C464" i="11"/>
  <c r="C464" i="12"/>
  <c r="C464" i="13"/>
  <c r="C463" i="2"/>
  <c r="C463" i="4"/>
  <c r="C463" i="6"/>
  <c r="C463" i="7"/>
  <c r="C463" i="8"/>
  <c r="C463" i="9"/>
  <c r="C463" i="10"/>
  <c r="C463" i="11"/>
  <c r="C463" i="13"/>
  <c r="C463" i="12"/>
  <c r="C462" i="2"/>
  <c r="C462" i="4"/>
  <c r="C462" i="6"/>
  <c r="C462" i="7"/>
  <c r="C462" i="8"/>
  <c r="C462" i="9"/>
  <c r="C462" i="11"/>
  <c r="C462" i="10"/>
  <c r="C462" i="12"/>
  <c r="C462" i="13"/>
  <c r="C461" i="2"/>
  <c r="C461" i="6"/>
  <c r="C461" i="4"/>
  <c r="C461" i="7"/>
  <c r="C461" i="8"/>
  <c r="C461" i="10"/>
  <c r="C461" i="9"/>
  <c r="C461" i="11"/>
  <c r="C461" i="13"/>
  <c r="C461" i="12"/>
  <c r="C460" i="2"/>
  <c r="C460" i="4"/>
  <c r="C460" i="6"/>
  <c r="C460" i="7"/>
  <c r="C460" i="8"/>
  <c r="C460" i="9"/>
  <c r="C460" i="10"/>
  <c r="C460" i="12"/>
  <c r="C460" i="11"/>
  <c r="C460" i="13"/>
  <c r="C459" i="2"/>
  <c r="C459" i="4"/>
  <c r="C459" i="6"/>
  <c r="C459" i="7"/>
  <c r="C459" i="8"/>
  <c r="C459" i="10"/>
  <c r="C459" i="11"/>
  <c r="C459" i="9"/>
  <c r="C459" i="13"/>
  <c r="C459" i="12"/>
  <c r="C458" i="2"/>
  <c r="C458" i="6"/>
  <c r="C458" i="4"/>
  <c r="C458" i="7"/>
  <c r="C458" i="9"/>
  <c r="C458" i="8"/>
  <c r="C458" i="11"/>
  <c r="C458" i="10"/>
  <c r="C458" i="12"/>
  <c r="C458" i="13"/>
  <c r="C457" i="2"/>
  <c r="C457" i="4"/>
  <c r="C457" i="6"/>
  <c r="C457" i="7"/>
  <c r="C457" i="8"/>
  <c r="C457" i="9"/>
  <c r="C457" i="10"/>
  <c r="C457" i="11"/>
  <c r="C457" i="13"/>
  <c r="C457" i="12"/>
  <c r="C456" i="2"/>
  <c r="C456" i="4"/>
  <c r="C456" i="6"/>
  <c r="C456" i="7"/>
  <c r="C456" i="8"/>
  <c r="C456" i="10"/>
  <c r="C456" i="9"/>
  <c r="C456" i="12"/>
  <c r="C456" i="11"/>
  <c r="C456" i="13"/>
  <c r="C455" i="2"/>
  <c r="C455" i="6"/>
  <c r="C455" i="4"/>
  <c r="C455" i="7"/>
  <c r="C455" i="8"/>
  <c r="C455" i="10"/>
  <c r="C455" i="9"/>
  <c r="C455" i="11"/>
  <c r="C455" i="13"/>
  <c r="C455" i="12"/>
  <c r="C454" i="2"/>
  <c r="C454" i="4"/>
  <c r="C454" i="6"/>
  <c r="C454" i="7"/>
  <c r="C454" i="8"/>
  <c r="C454" i="9"/>
  <c r="C454" i="10"/>
  <c r="C454" i="11"/>
  <c r="C454" i="12"/>
  <c r="C454" i="13"/>
  <c r="C453" i="2"/>
  <c r="C453" i="4"/>
  <c r="C453" i="6"/>
  <c r="C453" i="7"/>
  <c r="C453" i="8"/>
  <c r="C453" i="10"/>
  <c r="C453" i="9"/>
  <c r="C453" i="11"/>
  <c r="C453" i="13"/>
  <c r="C453" i="12"/>
  <c r="C452" i="2"/>
  <c r="C452" i="6"/>
  <c r="C452" i="4"/>
  <c r="C452" i="7"/>
  <c r="C452" i="9"/>
  <c r="C452" i="10"/>
  <c r="C452" i="8"/>
  <c r="C452" i="11"/>
  <c r="C452" i="12"/>
  <c r="C452" i="13"/>
  <c r="C451" i="2"/>
  <c r="C451" i="4"/>
  <c r="C451" i="6"/>
  <c r="C451" i="7"/>
  <c r="C451" i="8"/>
  <c r="C451" i="9"/>
  <c r="C451" i="10"/>
  <c r="C451" i="11"/>
  <c r="C451" i="13"/>
  <c r="C450" i="2"/>
  <c r="C450" i="4"/>
  <c r="C450" i="6"/>
  <c r="C450" i="7"/>
  <c r="C450" i="8"/>
  <c r="C450" i="9"/>
  <c r="C450" i="11"/>
  <c r="C450" i="10"/>
  <c r="C450" i="12"/>
  <c r="C450" i="13"/>
  <c r="C449" i="2"/>
  <c r="C449" i="6"/>
  <c r="C449" i="7"/>
  <c r="C449" i="4"/>
  <c r="C449" i="8"/>
  <c r="C449" i="10"/>
  <c r="C449" i="9"/>
  <c r="C449" i="11"/>
  <c r="C449" i="13"/>
  <c r="C449" i="12"/>
  <c r="C448" i="2"/>
  <c r="C448" i="4"/>
  <c r="C448" i="6"/>
  <c r="C448" i="7"/>
  <c r="C448" i="8"/>
  <c r="C448" i="9"/>
  <c r="C448" i="10"/>
  <c r="C448" i="12"/>
  <c r="C448" i="11"/>
  <c r="C448" i="13"/>
  <c r="C447" i="2"/>
  <c r="C447" i="4"/>
  <c r="C447" i="6"/>
  <c r="C447" i="7"/>
  <c r="C447" i="8"/>
  <c r="C447" i="10"/>
  <c r="C447" i="11"/>
  <c r="C447" i="9"/>
  <c r="C447" i="13"/>
  <c r="C446" i="2"/>
  <c r="C446" i="6"/>
  <c r="C446" i="4"/>
  <c r="C446" i="7"/>
  <c r="C446" i="9"/>
  <c r="C446" i="8"/>
  <c r="C446" i="11"/>
  <c r="C446" i="10"/>
  <c r="C446" i="12"/>
  <c r="C446" i="13"/>
  <c r="C445" i="2"/>
  <c r="C445" i="4"/>
  <c r="C445" i="6"/>
  <c r="C445" i="7"/>
  <c r="C445" i="8"/>
  <c r="C445" i="9"/>
  <c r="C445" i="10"/>
  <c r="C445" i="11"/>
  <c r="C445" i="13"/>
  <c r="C445" i="12"/>
  <c r="C444" i="2"/>
  <c r="C444" i="4"/>
  <c r="C444" i="6"/>
  <c r="C444" i="7"/>
  <c r="C444" i="8"/>
  <c r="C444" i="9"/>
  <c r="C444" i="10"/>
  <c r="C444" i="12"/>
  <c r="C444" i="11"/>
  <c r="C444" i="13"/>
  <c r="C443" i="2"/>
  <c r="C443" i="6"/>
  <c r="C443" i="4"/>
  <c r="C443" i="7"/>
  <c r="C443" i="8"/>
  <c r="C443" i="10"/>
  <c r="C443" i="9"/>
  <c r="C443" i="11"/>
  <c r="C443" i="13"/>
  <c r="C443" i="12"/>
  <c r="C442" i="2"/>
  <c r="C442" i="4"/>
  <c r="C442" i="6"/>
  <c r="C442" i="7"/>
  <c r="C442" i="8"/>
  <c r="C442" i="9"/>
  <c r="C442" i="10"/>
  <c r="C442" i="11"/>
  <c r="C442" i="12"/>
  <c r="C442" i="13"/>
  <c r="C441" i="2"/>
  <c r="C441" i="4"/>
  <c r="C441" i="6"/>
  <c r="C441" i="7"/>
  <c r="C441" i="8"/>
  <c r="C441" i="10"/>
  <c r="C441" i="11"/>
  <c r="C441" i="13"/>
  <c r="C441" i="12"/>
  <c r="C441" i="9"/>
  <c r="C440" i="2"/>
  <c r="C440" i="6"/>
  <c r="C440" i="4"/>
  <c r="C440" i="7"/>
  <c r="C440" i="9"/>
  <c r="C440" i="8"/>
  <c r="C440" i="10"/>
  <c r="C440" i="11"/>
  <c r="C440" i="12"/>
  <c r="C440" i="13"/>
  <c r="C439" i="2"/>
  <c r="C439" i="4"/>
  <c r="C439" i="6"/>
  <c r="C439" i="7"/>
  <c r="C439" i="8"/>
  <c r="C439" i="9"/>
  <c r="C439" i="10"/>
  <c r="C439" i="11"/>
  <c r="C439" i="13"/>
  <c r="C439" i="12"/>
  <c r="C438" i="2"/>
  <c r="C438" i="4"/>
  <c r="C438" i="6"/>
  <c r="C438" i="7"/>
  <c r="C438" i="8"/>
  <c r="C438" i="9"/>
  <c r="C438" i="11"/>
  <c r="C438" i="10"/>
  <c r="C438" i="12"/>
  <c r="C438" i="13"/>
  <c r="C437" i="2"/>
  <c r="C437" i="6"/>
  <c r="C437" i="4"/>
  <c r="C437" i="7"/>
  <c r="C437" i="8"/>
  <c r="C437" i="10"/>
  <c r="C437" i="9"/>
  <c r="C437" i="11"/>
  <c r="C437" i="13"/>
  <c r="C437" i="12"/>
  <c r="C436" i="2"/>
  <c r="C436" i="4"/>
  <c r="C436" i="6"/>
  <c r="C436" i="7"/>
  <c r="C436" i="8"/>
  <c r="C436" i="9"/>
  <c r="C436" i="10"/>
  <c r="C436" i="12"/>
  <c r="C436" i="11"/>
  <c r="C436" i="13"/>
  <c r="C435" i="2"/>
  <c r="C435" i="4"/>
  <c r="C435" i="6"/>
  <c r="C435" i="7"/>
  <c r="C435" i="8"/>
  <c r="C435" i="10"/>
  <c r="C435" i="9"/>
  <c r="C435" i="11"/>
  <c r="C435" i="13"/>
  <c r="C435" i="12"/>
  <c r="C434" i="2"/>
  <c r="C434" i="6"/>
  <c r="C434" i="4"/>
  <c r="C434" i="7"/>
  <c r="C434" i="9"/>
  <c r="C434" i="11"/>
  <c r="C434" i="10"/>
  <c r="C434" i="8"/>
  <c r="C434" i="12"/>
  <c r="C434" i="13"/>
  <c r="C433" i="2"/>
  <c r="C433" i="4"/>
  <c r="C433" i="6"/>
  <c r="C433" i="7"/>
  <c r="C433" i="8"/>
  <c r="C433" i="9"/>
  <c r="C433" i="10"/>
  <c r="C433" i="11"/>
  <c r="C433" i="13"/>
  <c r="C433" i="12"/>
  <c r="C432" i="2"/>
  <c r="C432" i="4"/>
  <c r="C432" i="6"/>
  <c r="C432" i="7"/>
  <c r="C432" i="8"/>
  <c r="C432" i="10"/>
  <c r="C432" i="9"/>
  <c r="C432" i="12"/>
  <c r="C432" i="11"/>
  <c r="C432" i="13"/>
  <c r="C431" i="2"/>
  <c r="C431" i="6"/>
  <c r="C431" i="4"/>
  <c r="C431" i="7"/>
  <c r="C431" i="8"/>
  <c r="C431" i="10"/>
  <c r="C431" i="9"/>
  <c r="C431" i="11"/>
  <c r="C431" i="13"/>
  <c r="C431" i="12"/>
  <c r="C430" i="2"/>
  <c r="C430" i="4"/>
  <c r="C430" i="6"/>
  <c r="C430" i="7"/>
  <c r="C430" i="8"/>
  <c r="C430" i="9"/>
  <c r="C430" i="10"/>
  <c r="C430" i="11"/>
  <c r="C430" i="12"/>
  <c r="C430" i="13"/>
  <c r="C429" i="2"/>
  <c r="C429" i="4"/>
  <c r="C429" i="6"/>
  <c r="C429" i="7"/>
  <c r="C429" i="8"/>
  <c r="C429" i="10"/>
  <c r="C429" i="11"/>
  <c r="C429" i="9"/>
  <c r="C429" i="13"/>
  <c r="C429" i="12"/>
  <c r="C428" i="2"/>
  <c r="C428" i="6"/>
  <c r="C428" i="4"/>
  <c r="C428" i="7"/>
  <c r="C428" i="9"/>
  <c r="C428" i="10"/>
  <c r="C428" i="8"/>
  <c r="C428" i="11"/>
  <c r="C428" i="12"/>
  <c r="C428" i="13"/>
  <c r="C427" i="2"/>
  <c r="C427" i="4"/>
  <c r="C427" i="6"/>
  <c r="C427" i="7"/>
  <c r="C427" i="8"/>
  <c r="C427" i="9"/>
  <c r="C427" i="10"/>
  <c r="C427" i="11"/>
  <c r="C427" i="13"/>
  <c r="C426" i="2"/>
  <c r="C426" i="4"/>
  <c r="C426" i="6"/>
  <c r="C426" i="7"/>
  <c r="C426" i="8"/>
  <c r="C426" i="9"/>
  <c r="C426" i="11"/>
  <c r="C426" i="10"/>
  <c r="C426" i="12"/>
  <c r="C426" i="13"/>
  <c r="C425" i="2"/>
  <c r="C425" i="6"/>
  <c r="C425" i="4"/>
  <c r="C425" i="7"/>
  <c r="C425" i="8"/>
  <c r="C425" i="10"/>
  <c r="C425" i="9"/>
  <c r="C425" i="11"/>
  <c r="C425" i="13"/>
  <c r="C425" i="12"/>
  <c r="C424" i="2"/>
  <c r="C424" i="4"/>
  <c r="C424" i="6"/>
  <c r="C424" i="7"/>
  <c r="C424" i="8"/>
  <c r="C424" i="9"/>
  <c r="C424" i="10"/>
  <c r="C424" i="12"/>
  <c r="C424" i="11"/>
  <c r="C424" i="13"/>
  <c r="C423" i="2"/>
  <c r="C423" i="4"/>
  <c r="C423" i="6"/>
  <c r="C423" i="7"/>
  <c r="C423" i="8"/>
  <c r="C423" i="10"/>
  <c r="C423" i="11"/>
  <c r="C423" i="9"/>
  <c r="C423" i="13"/>
  <c r="C422" i="2"/>
  <c r="C422" i="6"/>
  <c r="C422" i="4"/>
  <c r="C422" i="7"/>
  <c r="C422" i="9"/>
  <c r="C422" i="8"/>
  <c r="C422" i="11"/>
  <c r="C422" i="10"/>
  <c r="C422" i="12"/>
  <c r="C422" i="13"/>
  <c r="C421" i="2"/>
  <c r="C421" i="4"/>
  <c r="C421" i="6"/>
  <c r="C421" i="7"/>
  <c r="C421" i="8"/>
  <c r="C421" i="9"/>
  <c r="C421" i="10"/>
  <c r="C421" i="11"/>
  <c r="C421" i="13"/>
  <c r="C421" i="12"/>
  <c r="C420" i="2"/>
  <c r="C420" i="4"/>
  <c r="C420" i="6"/>
  <c r="C420" i="7"/>
  <c r="C420" i="8"/>
  <c r="C420" i="10"/>
  <c r="C420" i="9"/>
  <c r="C420" i="12"/>
  <c r="C420" i="11"/>
  <c r="C420" i="13"/>
  <c r="C419" i="2"/>
  <c r="C419" i="4"/>
  <c r="C419" i="6"/>
  <c r="C419" i="7"/>
  <c r="C419" i="8"/>
  <c r="C419" i="10"/>
  <c r="C419" i="9"/>
  <c r="C419" i="11"/>
  <c r="C419" i="13"/>
  <c r="C419" i="12"/>
  <c r="C418" i="2"/>
  <c r="C418" i="4"/>
  <c r="C418" i="6"/>
  <c r="C418" i="7"/>
  <c r="C418" i="8"/>
  <c r="C418" i="9"/>
  <c r="C418" i="10"/>
  <c r="C418" i="11"/>
  <c r="C418" i="12"/>
  <c r="C418" i="13"/>
  <c r="C417" i="2"/>
  <c r="C417" i="4"/>
  <c r="C417" i="6"/>
  <c r="C417" i="7"/>
  <c r="C417" i="8"/>
  <c r="C417" i="10"/>
  <c r="C417" i="9"/>
  <c r="C417" i="11"/>
  <c r="C417" i="13"/>
  <c r="C417" i="12"/>
  <c r="C416" i="2"/>
  <c r="C416" i="4"/>
  <c r="C416" i="6"/>
  <c r="C416" i="7"/>
  <c r="C416" i="9"/>
  <c r="C416" i="10"/>
  <c r="C416" i="8"/>
  <c r="C416" i="11"/>
  <c r="C416" i="12"/>
  <c r="C416" i="13"/>
  <c r="C415" i="2"/>
  <c r="C415" i="4"/>
  <c r="C415" i="6"/>
  <c r="C415" i="7"/>
  <c r="C415" i="8"/>
  <c r="C415" i="9"/>
  <c r="C415" i="10"/>
  <c r="C415" i="11"/>
  <c r="C415" i="13"/>
  <c r="C415" i="12"/>
  <c r="C414" i="2"/>
  <c r="C414" i="4"/>
  <c r="C414" i="6"/>
  <c r="C414" i="7"/>
  <c r="C414" i="8"/>
  <c r="C414" i="11"/>
  <c r="C414" i="9"/>
  <c r="C414" i="10"/>
  <c r="C414" i="12"/>
  <c r="C414" i="13"/>
  <c r="C413" i="2"/>
  <c r="C413" i="4"/>
  <c r="C413" i="6"/>
  <c r="C413" i="7"/>
  <c r="C413" i="8"/>
  <c r="C413" i="10"/>
  <c r="C413" i="9"/>
  <c r="C413" i="11"/>
  <c r="C413" i="13"/>
  <c r="C413" i="12"/>
  <c r="C412" i="2"/>
  <c r="C412" i="4"/>
  <c r="C412" i="6"/>
  <c r="C412" i="7"/>
  <c r="C412" i="8"/>
  <c r="C412" i="9"/>
  <c r="C412" i="10"/>
  <c r="C412" i="12"/>
  <c r="C412" i="11"/>
  <c r="C412" i="13"/>
  <c r="C411" i="2"/>
  <c r="C411" i="4"/>
  <c r="C411" i="6"/>
  <c r="C411" i="7"/>
  <c r="C411" i="8"/>
  <c r="C411" i="10"/>
  <c r="C411" i="11"/>
  <c r="C411" i="9"/>
  <c r="C411" i="13"/>
  <c r="C411" i="12"/>
  <c r="C410" i="2"/>
  <c r="C410" i="6"/>
  <c r="C410" i="4"/>
  <c r="C410" i="7"/>
  <c r="C410" i="9"/>
  <c r="C410" i="8"/>
  <c r="C410" i="11"/>
  <c r="C410" i="10"/>
  <c r="C410" i="12"/>
  <c r="C410" i="13"/>
  <c r="C409" i="2"/>
  <c r="C409" i="4"/>
  <c r="C409" i="6"/>
  <c r="C409" i="7"/>
  <c r="C409" i="8"/>
  <c r="C409" i="9"/>
  <c r="C409" i="10"/>
  <c r="C409" i="11"/>
  <c r="C409" i="13"/>
  <c r="C409" i="12"/>
  <c r="C408" i="2"/>
  <c r="C408" i="4"/>
  <c r="C408" i="6"/>
  <c r="C408" i="7"/>
  <c r="C408" i="8"/>
  <c r="C408" i="9"/>
  <c r="C408" i="10"/>
  <c r="C408" i="12"/>
  <c r="C408" i="11"/>
  <c r="C408" i="13"/>
  <c r="C407" i="2"/>
  <c r="C407" i="4"/>
  <c r="C407" i="6"/>
  <c r="C407" i="7"/>
  <c r="C407" i="8"/>
  <c r="C407" i="10"/>
  <c r="C407" i="9"/>
  <c r="C407" i="11"/>
  <c r="C407" i="13"/>
  <c r="C407" i="12"/>
  <c r="C406" i="2"/>
  <c r="C406" i="4"/>
  <c r="C406" i="6"/>
  <c r="C406" i="7"/>
  <c r="C406" i="8"/>
  <c r="C406" i="9"/>
  <c r="C406" i="10"/>
  <c r="C406" i="11"/>
  <c r="C406" i="12"/>
  <c r="C406" i="13"/>
  <c r="C405" i="2"/>
  <c r="C405" i="4"/>
  <c r="C405" i="6"/>
  <c r="C405" i="7"/>
  <c r="C405" i="8"/>
  <c r="C405" i="10"/>
  <c r="C405" i="11"/>
  <c r="C405" i="9"/>
  <c r="C405" i="13"/>
  <c r="C405" i="12"/>
  <c r="C404" i="2"/>
  <c r="C404" i="4"/>
  <c r="C404" i="6"/>
  <c r="C404" i="7"/>
  <c r="C404" i="9"/>
  <c r="C404" i="8"/>
  <c r="C404" i="10"/>
  <c r="C404" i="11"/>
  <c r="C404" i="12"/>
  <c r="C404" i="13"/>
  <c r="C403" i="2"/>
  <c r="C403" i="4"/>
  <c r="C403" i="6"/>
  <c r="C403" i="7"/>
  <c r="C403" i="8"/>
  <c r="C403" i="9"/>
  <c r="C403" i="10"/>
  <c r="C403" i="11"/>
  <c r="C403" i="13"/>
  <c r="C402" i="2"/>
  <c r="C402" i="4"/>
  <c r="C402" i="6"/>
  <c r="C402" i="7"/>
  <c r="C402" i="8"/>
  <c r="C402" i="9"/>
  <c r="C402" i="11"/>
  <c r="C402" i="10"/>
  <c r="C402" i="12"/>
  <c r="C402" i="13"/>
  <c r="C401" i="2"/>
  <c r="C401" i="6"/>
  <c r="C401" i="7"/>
  <c r="C401" i="4"/>
  <c r="C401" i="8"/>
  <c r="C401" i="10"/>
  <c r="C401" i="9"/>
  <c r="C401" i="11"/>
  <c r="C401" i="13"/>
  <c r="C401" i="12"/>
  <c r="C400" i="2"/>
  <c r="C400" i="4"/>
  <c r="C400" i="6"/>
  <c r="C400" i="7"/>
  <c r="C400" i="8"/>
  <c r="C400" i="9"/>
  <c r="C400" i="10"/>
  <c r="C400" i="12"/>
  <c r="C400" i="11"/>
  <c r="C400" i="13"/>
  <c r="C399" i="2"/>
  <c r="C399" i="4"/>
  <c r="C399" i="6"/>
  <c r="C399" i="7"/>
  <c r="C399" i="8"/>
  <c r="C399" i="10"/>
  <c r="C399" i="9"/>
  <c r="C399" i="11"/>
  <c r="C399" i="13"/>
  <c r="C398" i="2"/>
  <c r="C398" i="4"/>
  <c r="C398" i="6"/>
  <c r="C398" i="7"/>
  <c r="C398" i="9"/>
  <c r="C398" i="8"/>
  <c r="C398" i="11"/>
  <c r="C398" i="10"/>
  <c r="C398" i="12"/>
  <c r="C398" i="13"/>
  <c r="C397" i="2"/>
  <c r="C397" i="4"/>
  <c r="C397" i="6"/>
  <c r="C397" i="7"/>
  <c r="C397" i="8"/>
  <c r="C397" i="9"/>
  <c r="C397" i="10"/>
  <c r="C397" i="11"/>
  <c r="C397" i="13"/>
  <c r="C397" i="12"/>
  <c r="C396" i="2"/>
  <c r="C396" i="4"/>
  <c r="C396" i="6"/>
  <c r="C396" i="7"/>
  <c r="C396" i="8"/>
  <c r="C396" i="10"/>
  <c r="C396" i="9"/>
  <c r="C396" i="12"/>
  <c r="C396" i="11"/>
  <c r="C396" i="13"/>
  <c r="C395" i="2"/>
  <c r="C395" i="4"/>
  <c r="C395" i="6"/>
  <c r="C395" i="7"/>
  <c r="C395" i="8"/>
  <c r="C395" i="10"/>
  <c r="C395" i="9"/>
  <c r="C395" i="11"/>
  <c r="C395" i="13"/>
  <c r="C395" i="12"/>
  <c r="C394" i="2"/>
  <c r="C394" i="4"/>
  <c r="C394" i="6"/>
  <c r="C394" i="7"/>
  <c r="C394" i="8"/>
  <c r="C394" i="9"/>
  <c r="C394" i="10"/>
  <c r="C394" i="11"/>
  <c r="C394" i="12"/>
  <c r="C394" i="13"/>
  <c r="C393" i="2"/>
  <c r="C393" i="4"/>
  <c r="C393" i="6"/>
  <c r="C393" i="7"/>
  <c r="C393" i="8"/>
  <c r="C393" i="10"/>
  <c r="C393" i="11"/>
  <c r="C393" i="9"/>
  <c r="C393" i="13"/>
  <c r="C393" i="12"/>
  <c r="C392" i="2"/>
  <c r="C392" i="6"/>
  <c r="C392" i="4"/>
  <c r="C392" i="7"/>
  <c r="C392" i="9"/>
  <c r="C392" i="10"/>
  <c r="C392" i="8"/>
  <c r="C392" i="11"/>
  <c r="C392" i="12"/>
  <c r="C392" i="13"/>
  <c r="C391" i="2"/>
  <c r="C391" i="4"/>
  <c r="C391" i="6"/>
  <c r="C391" i="7"/>
  <c r="C391" i="8"/>
  <c r="C391" i="9"/>
  <c r="C391" i="10"/>
  <c r="C391" i="11"/>
  <c r="C391" i="13"/>
  <c r="C391" i="12"/>
  <c r="C390" i="2"/>
  <c r="C390" i="4"/>
  <c r="C390" i="6"/>
  <c r="C390" i="7"/>
  <c r="C390" i="8"/>
  <c r="C390" i="9"/>
  <c r="C390" i="11"/>
  <c r="C390" i="10"/>
  <c r="C390" i="12"/>
  <c r="C390" i="13"/>
  <c r="C389" i="2"/>
  <c r="C389" i="4"/>
  <c r="C389" i="6"/>
  <c r="C389" i="7"/>
  <c r="C389" i="8"/>
  <c r="C389" i="10"/>
  <c r="C389" i="9"/>
  <c r="C389" i="11"/>
  <c r="C389" i="13"/>
  <c r="C389" i="12"/>
  <c r="C388" i="2"/>
  <c r="C388" i="4"/>
  <c r="C388" i="6"/>
  <c r="C388" i="7"/>
  <c r="C388" i="8"/>
  <c r="C388" i="9"/>
  <c r="C388" i="10"/>
  <c r="C388" i="12"/>
  <c r="C388" i="11"/>
  <c r="C388" i="13"/>
  <c r="C387" i="2"/>
  <c r="C387" i="4"/>
  <c r="C387" i="6"/>
  <c r="C387" i="7"/>
  <c r="C387" i="8"/>
  <c r="C387" i="10"/>
  <c r="C387" i="11"/>
  <c r="C387" i="13"/>
  <c r="C387" i="12"/>
  <c r="C386" i="2"/>
  <c r="C386" i="4"/>
  <c r="C386" i="6"/>
  <c r="C386" i="7"/>
  <c r="C386" i="9"/>
  <c r="C386" i="8"/>
  <c r="C386" i="11"/>
  <c r="C386" i="10"/>
  <c r="C386" i="12"/>
  <c r="C386" i="13"/>
  <c r="C385" i="2"/>
  <c r="C385" i="4"/>
  <c r="C385" i="6"/>
  <c r="C385" i="7"/>
  <c r="C385" i="8"/>
  <c r="C385" i="9"/>
  <c r="C385" i="10"/>
  <c r="C385" i="11"/>
  <c r="C385" i="13"/>
  <c r="C385" i="12"/>
  <c r="C384" i="2"/>
  <c r="C384" i="4"/>
  <c r="C384" i="6"/>
  <c r="C384" i="7"/>
  <c r="C384" i="8"/>
  <c r="C384" i="10"/>
  <c r="C384" i="9"/>
  <c r="C384" i="12"/>
  <c r="C384" i="11"/>
  <c r="C384" i="13"/>
  <c r="C383" i="2"/>
  <c r="C383" i="6"/>
  <c r="C383" i="4"/>
  <c r="C383" i="7"/>
  <c r="C383" i="8"/>
  <c r="C383" i="10"/>
  <c r="C383" i="9"/>
  <c r="C383" i="11"/>
  <c r="C383" i="13"/>
  <c r="C383" i="12"/>
  <c r="C382" i="2"/>
  <c r="C382" i="4"/>
  <c r="C382" i="6"/>
  <c r="C382" i="7"/>
  <c r="C382" i="8"/>
  <c r="C382" i="9"/>
  <c r="C382" i="10"/>
  <c r="C382" i="11"/>
  <c r="C382" i="12"/>
  <c r="C382" i="13"/>
  <c r="C381" i="2"/>
  <c r="C381" i="4"/>
  <c r="C381" i="6"/>
  <c r="C381" i="7"/>
  <c r="C381" i="8"/>
  <c r="C381" i="10"/>
  <c r="C381" i="9"/>
  <c r="C381" i="11"/>
  <c r="C381" i="13"/>
  <c r="C381" i="12"/>
  <c r="C380" i="2"/>
  <c r="C380" i="4"/>
  <c r="C380" i="6"/>
  <c r="C380" i="7"/>
  <c r="C380" i="9"/>
  <c r="C380" i="10"/>
  <c r="C380" i="11"/>
  <c r="C380" i="12"/>
  <c r="C380" i="13"/>
  <c r="C379" i="2"/>
  <c r="C379" i="4"/>
  <c r="C379" i="6"/>
  <c r="C379" i="7"/>
  <c r="C379" i="8"/>
  <c r="C379" i="9"/>
  <c r="C379" i="10"/>
  <c r="C379" i="11"/>
  <c r="C379" i="13"/>
  <c r="C378" i="2"/>
  <c r="C378" i="4"/>
  <c r="C378" i="6"/>
  <c r="C378" i="7"/>
  <c r="C378" i="8"/>
  <c r="C378" i="11"/>
  <c r="C378" i="9"/>
  <c r="C378" i="10"/>
  <c r="C378" i="12"/>
  <c r="C378" i="13"/>
  <c r="C377" i="2"/>
  <c r="C377" i="4"/>
  <c r="C377" i="6"/>
  <c r="C377" i="7"/>
  <c r="C377" i="8"/>
  <c r="C377" i="10"/>
  <c r="C377" i="9"/>
  <c r="C377" i="11"/>
  <c r="C377" i="13"/>
  <c r="C377" i="12"/>
  <c r="C376" i="2"/>
  <c r="C376" i="4"/>
  <c r="C376" i="6"/>
  <c r="C376" i="7"/>
  <c r="C376" i="8"/>
  <c r="C376" i="9"/>
  <c r="C376" i="10"/>
  <c r="C376" i="12"/>
  <c r="C376" i="11"/>
  <c r="C376" i="13"/>
  <c r="C375" i="2"/>
  <c r="C375" i="4"/>
  <c r="C375" i="6"/>
  <c r="C375" i="7"/>
  <c r="C375" i="8"/>
  <c r="C375" i="10"/>
  <c r="C375" i="11"/>
  <c r="C375" i="9"/>
  <c r="C375" i="13"/>
  <c r="C374" i="2"/>
  <c r="C374" i="6"/>
  <c r="C374" i="4"/>
  <c r="C374" i="7"/>
  <c r="C374" i="9"/>
  <c r="C374" i="8"/>
  <c r="C374" i="11"/>
  <c r="C374" i="10"/>
  <c r="C374" i="12"/>
  <c r="C374" i="13"/>
  <c r="C373" i="2"/>
  <c r="C373" i="4"/>
  <c r="C373" i="6"/>
  <c r="C373" i="7"/>
  <c r="C373" i="8"/>
  <c r="C373" i="9"/>
  <c r="C373" i="10"/>
  <c r="C373" i="11"/>
  <c r="C373" i="13"/>
  <c r="C373" i="12"/>
  <c r="C372" i="2"/>
  <c r="C372" i="4"/>
  <c r="C372" i="6"/>
  <c r="C372" i="7"/>
  <c r="C372" i="8"/>
  <c r="C372" i="9"/>
  <c r="C372" i="10"/>
  <c r="C372" i="12"/>
  <c r="C372" i="11"/>
  <c r="C372" i="13"/>
  <c r="C371" i="2"/>
  <c r="C371" i="4"/>
  <c r="C371" i="6"/>
  <c r="C371" i="7"/>
  <c r="C371" i="8"/>
  <c r="C371" i="10"/>
  <c r="C371" i="9"/>
  <c r="C371" i="11"/>
  <c r="C371" i="13"/>
  <c r="C371" i="12"/>
  <c r="C370" i="2"/>
  <c r="C370" i="4"/>
  <c r="C370" i="6"/>
  <c r="C370" i="7"/>
  <c r="C370" i="8"/>
  <c r="C370" i="9"/>
  <c r="C370" i="10"/>
  <c r="C370" i="11"/>
  <c r="C370" i="12"/>
  <c r="C370" i="13"/>
  <c r="C369" i="2"/>
  <c r="C369" i="4"/>
  <c r="C369" i="6"/>
  <c r="C369" i="7"/>
  <c r="C369" i="8"/>
  <c r="C369" i="10"/>
  <c r="C369" i="11"/>
  <c r="C369" i="9"/>
  <c r="C369" i="13"/>
  <c r="C369" i="12"/>
  <c r="C368" i="2"/>
  <c r="C368" i="4"/>
  <c r="C368" i="6"/>
  <c r="C368" i="7"/>
  <c r="C368" i="9"/>
  <c r="C368" i="8"/>
  <c r="C368" i="10"/>
  <c r="C368" i="11"/>
  <c r="C368" i="12"/>
  <c r="C368" i="13"/>
  <c r="C367" i="4"/>
  <c r="C367" i="2"/>
  <c r="C367" i="6"/>
  <c r="C367" i="7"/>
  <c r="C367" i="8"/>
  <c r="C367" i="9"/>
  <c r="C367" i="10"/>
  <c r="C367" i="11"/>
  <c r="C367" i="13"/>
  <c r="C367" i="12"/>
  <c r="C366" i="2"/>
  <c r="C366" i="4"/>
  <c r="C366" i="6"/>
  <c r="C366" i="7"/>
  <c r="C366" i="8"/>
  <c r="C366" i="9"/>
  <c r="C366" i="11"/>
  <c r="C366" i="10"/>
  <c r="C366" i="12"/>
  <c r="C366" i="13"/>
  <c r="C365" i="2"/>
  <c r="C365" i="6"/>
  <c r="C365" i="4"/>
  <c r="C365" i="7"/>
  <c r="C365" i="8"/>
  <c r="C365" i="10"/>
  <c r="C365" i="9"/>
  <c r="C365" i="11"/>
  <c r="C365" i="13"/>
  <c r="C365" i="12"/>
  <c r="C364" i="2"/>
  <c r="C364" i="4"/>
  <c r="C364" i="6"/>
  <c r="C364" i="7"/>
  <c r="C364" i="8"/>
  <c r="C364" i="9"/>
  <c r="C364" i="10"/>
  <c r="C364" i="12"/>
  <c r="C364" i="11"/>
  <c r="C364" i="13"/>
  <c r="C363" i="2"/>
  <c r="C363" i="4"/>
  <c r="C363" i="6"/>
  <c r="C363" i="7"/>
  <c r="C363" i="8"/>
  <c r="C363" i="10"/>
  <c r="C363" i="9"/>
  <c r="C363" i="11"/>
  <c r="C363" i="13"/>
  <c r="C363" i="12"/>
  <c r="C362" i="2"/>
  <c r="C362" i="4"/>
  <c r="C362" i="6"/>
  <c r="C362" i="7"/>
  <c r="C362" i="9"/>
  <c r="C362" i="11"/>
  <c r="C362" i="10"/>
  <c r="C362" i="8"/>
  <c r="C362" i="12"/>
  <c r="C362" i="13"/>
  <c r="C361" i="2"/>
  <c r="C361" i="4"/>
  <c r="C361" i="6"/>
  <c r="C361" i="7"/>
  <c r="C361" i="8"/>
  <c r="C361" i="9"/>
  <c r="C361" i="10"/>
  <c r="C361" i="11"/>
  <c r="C361" i="13"/>
  <c r="C361" i="12"/>
  <c r="C360" i="2"/>
  <c r="C360" i="4"/>
  <c r="C360" i="6"/>
  <c r="C360" i="7"/>
  <c r="C360" i="8"/>
  <c r="C360" i="10"/>
  <c r="C360" i="12"/>
  <c r="C360" i="11"/>
  <c r="C360" i="9"/>
  <c r="C360" i="13"/>
  <c r="C359" i="2"/>
  <c r="C359" i="4"/>
  <c r="C359" i="6"/>
  <c r="C359" i="7"/>
  <c r="C359" i="8"/>
  <c r="C359" i="10"/>
  <c r="C359" i="9"/>
  <c r="C359" i="11"/>
  <c r="C359" i="13"/>
  <c r="C359" i="12"/>
  <c r="C358" i="2"/>
  <c r="C358" i="4"/>
  <c r="C358" i="6"/>
  <c r="C358" i="7"/>
  <c r="C358" i="8"/>
  <c r="C358" i="9"/>
  <c r="C358" i="10"/>
  <c r="C358" i="11"/>
  <c r="C358" i="12"/>
  <c r="C358" i="13"/>
  <c r="C357" i="2"/>
  <c r="C357" i="4"/>
  <c r="C357" i="6"/>
  <c r="C357" i="7"/>
  <c r="C357" i="8"/>
  <c r="C357" i="10"/>
  <c r="C357" i="11"/>
  <c r="C357" i="9"/>
  <c r="C357" i="13"/>
  <c r="C357" i="12"/>
  <c r="C356" i="2"/>
  <c r="C356" i="6"/>
  <c r="C356" i="4"/>
  <c r="C356" i="7"/>
  <c r="C356" i="9"/>
  <c r="C356" i="10"/>
  <c r="C356" i="8"/>
  <c r="C356" i="11"/>
  <c r="C356" i="12"/>
  <c r="C356" i="13"/>
  <c r="C355" i="2"/>
  <c r="C355" i="4"/>
  <c r="C355" i="6"/>
  <c r="C355" i="7"/>
  <c r="C355" i="8"/>
  <c r="C355" i="9"/>
  <c r="C355" i="10"/>
  <c r="C355" i="11"/>
  <c r="C355" i="13"/>
  <c r="C354" i="2"/>
  <c r="C354" i="4"/>
  <c r="C354" i="6"/>
  <c r="C354" i="7"/>
  <c r="C354" i="8"/>
  <c r="C354" i="9"/>
  <c r="C354" i="11"/>
  <c r="C354" i="10"/>
  <c r="C354" i="12"/>
  <c r="C354" i="13"/>
  <c r="C353" i="2"/>
  <c r="C353" i="4"/>
  <c r="C353" i="6"/>
  <c r="C353" i="7"/>
  <c r="C353" i="8"/>
  <c r="C353" i="10"/>
  <c r="C353" i="9"/>
  <c r="C353" i="11"/>
  <c r="C353" i="13"/>
  <c r="C353" i="12"/>
  <c r="C352" i="2"/>
  <c r="C352" i="4"/>
  <c r="C352" i="6"/>
  <c r="C352" i="7"/>
  <c r="C352" i="8"/>
  <c r="C352" i="9"/>
  <c r="C352" i="10"/>
  <c r="C352" i="12"/>
  <c r="C352" i="11"/>
  <c r="C352" i="13"/>
  <c r="C351" i="2"/>
  <c r="C351" i="4"/>
  <c r="C351" i="6"/>
  <c r="C351" i="7"/>
  <c r="C351" i="8"/>
  <c r="C351" i="10"/>
  <c r="C351" i="11"/>
  <c r="C351" i="9"/>
  <c r="C351" i="13"/>
  <c r="C350" i="2"/>
  <c r="C350" i="4"/>
  <c r="C350" i="6"/>
  <c r="C350" i="7"/>
  <c r="C350" i="9"/>
  <c r="C350" i="8"/>
  <c r="C350" i="11"/>
  <c r="C350" i="10"/>
  <c r="C350" i="12"/>
  <c r="C350" i="13"/>
  <c r="C349" i="2"/>
  <c r="C349" i="4"/>
  <c r="C349" i="6"/>
  <c r="C349" i="7"/>
  <c r="C349" i="8"/>
  <c r="C349" i="9"/>
  <c r="C349" i="10"/>
  <c r="C349" i="11"/>
  <c r="C349" i="13"/>
  <c r="C349" i="12"/>
  <c r="C348" i="2"/>
  <c r="C348" i="4"/>
  <c r="C348" i="6"/>
  <c r="C348" i="7"/>
  <c r="C348" i="8"/>
  <c r="C348" i="10"/>
  <c r="C348" i="9"/>
  <c r="C348" i="12"/>
  <c r="C348" i="11"/>
  <c r="C348" i="13"/>
  <c r="C347" i="2"/>
  <c r="C347" i="6"/>
  <c r="C347" i="4"/>
  <c r="C347" i="7"/>
  <c r="C347" i="8"/>
  <c r="C347" i="10"/>
  <c r="C347" i="9"/>
  <c r="C347" i="11"/>
  <c r="C347" i="13"/>
  <c r="C347" i="12"/>
  <c r="C346" i="2"/>
  <c r="C346" i="4"/>
  <c r="C346" i="6"/>
  <c r="C346" i="7"/>
  <c r="C346" i="8"/>
  <c r="C346" i="9"/>
  <c r="C346" i="10"/>
  <c r="C346" i="11"/>
  <c r="C346" i="12"/>
  <c r="C346" i="13"/>
  <c r="C345" i="2"/>
  <c r="C345" i="4"/>
  <c r="C345" i="6"/>
  <c r="C345" i="7"/>
  <c r="C345" i="8"/>
  <c r="C345" i="10"/>
  <c r="C345" i="9"/>
  <c r="C345" i="11"/>
  <c r="C345" i="13"/>
  <c r="C345" i="12"/>
  <c r="C344" i="2"/>
  <c r="C344" i="4"/>
  <c r="C344" i="6"/>
  <c r="C344" i="7"/>
  <c r="C344" i="9"/>
  <c r="C344" i="10"/>
  <c r="C344" i="8"/>
  <c r="C344" i="11"/>
  <c r="C344" i="12"/>
  <c r="C344" i="13"/>
  <c r="C343" i="2"/>
  <c r="C343" i="4"/>
  <c r="C343" i="6"/>
  <c r="C343" i="7"/>
  <c r="C343" i="8"/>
  <c r="C343" i="9"/>
  <c r="C343" i="10"/>
  <c r="C343" i="11"/>
  <c r="C343" i="13"/>
  <c r="C343" i="12"/>
  <c r="C342" i="2"/>
  <c r="C342" i="4"/>
  <c r="C342" i="6"/>
  <c r="C342" i="7"/>
  <c r="C342" i="8"/>
  <c r="C342" i="9"/>
  <c r="C342" i="11"/>
  <c r="C342" i="10"/>
  <c r="C342" i="12"/>
  <c r="C342" i="13"/>
  <c r="C341" i="2"/>
  <c r="C341" i="4"/>
  <c r="C341" i="6"/>
  <c r="C341" i="7"/>
  <c r="C341" i="8"/>
  <c r="C341" i="10"/>
  <c r="C341" i="9"/>
  <c r="C341" i="11"/>
  <c r="C341" i="13"/>
  <c r="C341" i="12"/>
  <c r="C340" i="4"/>
  <c r="C340" i="2"/>
  <c r="C340" i="6"/>
  <c r="C340" i="7"/>
  <c r="C340" i="8"/>
  <c r="C340" i="9"/>
  <c r="C340" i="10"/>
  <c r="C340" i="12"/>
  <c r="C340" i="11"/>
  <c r="C340" i="13"/>
  <c r="C339" i="2"/>
  <c r="C339" i="4"/>
  <c r="C339" i="6"/>
  <c r="C339" i="7"/>
  <c r="C339" i="8"/>
  <c r="C339" i="10"/>
  <c r="C339" i="11"/>
  <c r="C339" i="9"/>
  <c r="C339" i="13"/>
  <c r="C339" i="12"/>
  <c r="C338" i="2"/>
  <c r="C338" i="6"/>
  <c r="C338" i="4"/>
  <c r="C338" i="7"/>
  <c r="C338" i="9"/>
  <c r="C338" i="8"/>
  <c r="C338" i="11"/>
  <c r="C338" i="10"/>
  <c r="C338" i="12"/>
  <c r="C338" i="13"/>
  <c r="C337" i="2"/>
  <c r="C337" i="4"/>
  <c r="C337" i="6"/>
  <c r="C337" i="7"/>
  <c r="C337" i="8"/>
  <c r="C337" i="9"/>
  <c r="C337" i="10"/>
  <c r="C337" i="11"/>
  <c r="C337" i="13"/>
  <c r="C337" i="12"/>
  <c r="C336" i="2"/>
  <c r="C336" i="4"/>
  <c r="C336" i="6"/>
  <c r="C336" i="7"/>
  <c r="C336" i="8"/>
  <c r="C336" i="9"/>
  <c r="C336" i="10"/>
  <c r="C336" i="12"/>
  <c r="C336" i="11"/>
  <c r="C336" i="13"/>
  <c r="C335" i="2"/>
  <c r="C335" i="4"/>
  <c r="C335" i="6"/>
  <c r="C335" i="7"/>
  <c r="C335" i="8"/>
  <c r="C335" i="10"/>
  <c r="C335" i="9"/>
  <c r="C335" i="11"/>
  <c r="C335" i="13"/>
  <c r="C335" i="12"/>
  <c r="C334" i="2"/>
  <c r="C334" i="4"/>
  <c r="C334" i="6"/>
  <c r="C334" i="7"/>
  <c r="C334" i="8"/>
  <c r="C334" i="9"/>
  <c r="C334" i="10"/>
  <c r="C334" i="11"/>
  <c r="C334" i="12"/>
  <c r="C334" i="13"/>
  <c r="C333" i="2"/>
  <c r="C333" i="4"/>
  <c r="C333" i="6"/>
  <c r="C333" i="7"/>
  <c r="C333" i="8"/>
  <c r="C333" i="10"/>
  <c r="C333" i="11"/>
  <c r="C333" i="9"/>
  <c r="C333" i="13"/>
  <c r="C333" i="12"/>
  <c r="C332" i="2"/>
  <c r="C332" i="4"/>
  <c r="C332" i="6"/>
  <c r="C332" i="7"/>
  <c r="C332" i="9"/>
  <c r="C332" i="8"/>
  <c r="C332" i="10"/>
  <c r="C332" i="11"/>
  <c r="C332" i="12"/>
  <c r="C332" i="13"/>
  <c r="C331" i="2"/>
  <c r="C331" i="4"/>
  <c r="C331" i="6"/>
  <c r="C331" i="7"/>
  <c r="C331" i="8"/>
  <c r="C331" i="9"/>
  <c r="C331" i="10"/>
  <c r="C331" i="11"/>
  <c r="C331" i="13"/>
  <c r="C330" i="2"/>
  <c r="C330" i="4"/>
  <c r="C330" i="6"/>
  <c r="C330" i="7"/>
  <c r="C330" i="8"/>
  <c r="C330" i="9"/>
  <c r="C330" i="11"/>
  <c r="C330" i="10"/>
  <c r="C330" i="12"/>
  <c r="C330" i="13"/>
  <c r="C329" i="2"/>
  <c r="C329" i="6"/>
  <c r="C329" i="4"/>
  <c r="C329" i="7"/>
  <c r="C329" i="8"/>
  <c r="C329" i="10"/>
  <c r="C329" i="9"/>
  <c r="C329" i="11"/>
  <c r="C329" i="13"/>
  <c r="C329" i="12"/>
  <c r="C328" i="2"/>
  <c r="C328" i="4"/>
  <c r="C328" i="6"/>
  <c r="C328" i="7"/>
  <c r="C328" i="8"/>
  <c r="C328" i="9"/>
  <c r="C328" i="10"/>
  <c r="C328" i="12"/>
  <c r="C328" i="11"/>
  <c r="C328" i="13"/>
  <c r="C327" i="2"/>
  <c r="C327" i="4"/>
  <c r="C327" i="6"/>
  <c r="C327" i="7"/>
  <c r="C327" i="8"/>
  <c r="C327" i="10"/>
  <c r="C327" i="9"/>
  <c r="C327" i="11"/>
  <c r="C327" i="13"/>
  <c r="C326" i="2"/>
  <c r="C326" i="4"/>
  <c r="C326" i="6"/>
  <c r="C326" i="7"/>
  <c r="C326" i="9"/>
  <c r="C326" i="11"/>
  <c r="C326" i="10"/>
  <c r="C326" i="8"/>
  <c r="C326" i="12"/>
  <c r="C326" i="13"/>
  <c r="C325" i="2"/>
  <c r="C325" i="4"/>
  <c r="C325" i="6"/>
  <c r="C325" i="7"/>
  <c r="C325" i="8"/>
  <c r="C325" i="9"/>
  <c r="C325" i="10"/>
  <c r="C325" i="11"/>
  <c r="C325" i="13"/>
  <c r="C325" i="12"/>
  <c r="C324" i="2"/>
  <c r="C324" i="4"/>
  <c r="C324" i="6"/>
  <c r="C324" i="7"/>
  <c r="C324" i="8"/>
  <c r="C324" i="10"/>
  <c r="C324" i="9"/>
  <c r="C324" i="12"/>
  <c r="C324" i="11"/>
  <c r="C324" i="13"/>
  <c r="C323" i="2"/>
  <c r="C323" i="4"/>
  <c r="C323" i="6"/>
  <c r="C323" i="7"/>
  <c r="C323" i="8"/>
  <c r="C323" i="10"/>
  <c r="C323" i="9"/>
  <c r="C323" i="11"/>
  <c r="C323" i="13"/>
  <c r="C323" i="12"/>
  <c r="C322" i="2"/>
  <c r="C322" i="4"/>
  <c r="C322" i="6"/>
  <c r="C322" i="7"/>
  <c r="C322" i="8"/>
  <c r="C322" i="9"/>
  <c r="C322" i="10"/>
  <c r="C322" i="11"/>
  <c r="C322" i="12"/>
  <c r="C322" i="13"/>
  <c r="C321" i="2"/>
  <c r="C321" i="4"/>
  <c r="C321" i="6"/>
  <c r="C321" i="7"/>
  <c r="C321" i="8"/>
  <c r="C321" i="10"/>
  <c r="C321" i="11"/>
  <c r="C321" i="9"/>
  <c r="C321" i="13"/>
  <c r="C321" i="12"/>
  <c r="C320" i="2"/>
  <c r="C320" i="6"/>
  <c r="C320" i="4"/>
  <c r="C320" i="7"/>
  <c r="C320" i="9"/>
  <c r="C320" i="10"/>
  <c r="C320" i="8"/>
  <c r="C320" i="11"/>
  <c r="C320" i="12"/>
  <c r="C320" i="13"/>
  <c r="C319" i="2"/>
  <c r="C319" i="4"/>
  <c r="C319" i="6"/>
  <c r="C319" i="7"/>
  <c r="C319" i="8"/>
  <c r="C319" i="9"/>
  <c r="C319" i="10"/>
  <c r="C319" i="11"/>
  <c r="C319" i="13"/>
  <c r="C319" i="12"/>
  <c r="C318" i="2"/>
  <c r="C318" i="4"/>
  <c r="C318" i="6"/>
  <c r="C318" i="7"/>
  <c r="C318" i="8"/>
  <c r="C318" i="9"/>
  <c r="C318" i="11"/>
  <c r="C318" i="10"/>
  <c r="C318" i="12"/>
  <c r="C318" i="13"/>
  <c r="C317" i="2"/>
  <c r="C317" i="4"/>
  <c r="C317" i="6"/>
  <c r="C317" i="7"/>
  <c r="C317" i="8"/>
  <c r="C317" i="10"/>
  <c r="C317" i="9"/>
  <c r="C317" i="11"/>
  <c r="C317" i="13"/>
  <c r="C317" i="12"/>
  <c r="C316" i="2"/>
  <c r="C316" i="4"/>
  <c r="C316" i="6"/>
  <c r="C316" i="7"/>
  <c r="C316" i="8"/>
  <c r="C316" i="9"/>
  <c r="C316" i="10"/>
  <c r="C316" i="12"/>
  <c r="C316" i="11"/>
  <c r="C316" i="13"/>
  <c r="C315" i="2"/>
  <c r="C315" i="4"/>
  <c r="C315" i="6"/>
  <c r="C315" i="7"/>
  <c r="C315" i="8"/>
  <c r="C315" i="10"/>
  <c r="C315" i="11"/>
  <c r="C315" i="9"/>
  <c r="C315" i="13"/>
  <c r="C315" i="12"/>
  <c r="C314" i="2"/>
  <c r="C314" i="4"/>
  <c r="C314" i="6"/>
  <c r="C314" i="7"/>
  <c r="C314" i="9"/>
  <c r="C314" i="8"/>
  <c r="C314" i="11"/>
  <c r="C314" i="10"/>
  <c r="C314" i="12"/>
  <c r="C314" i="13"/>
  <c r="C313" i="2"/>
  <c r="C313" i="4"/>
  <c r="C313" i="6"/>
  <c r="C313" i="7"/>
  <c r="C313" i="8"/>
  <c r="C313" i="9"/>
  <c r="C313" i="10"/>
  <c r="C313" i="11"/>
  <c r="C313" i="13"/>
  <c r="C313" i="12"/>
  <c r="C312" i="2"/>
  <c r="C312" i="4"/>
  <c r="C312" i="6"/>
  <c r="C312" i="7"/>
  <c r="C312" i="8"/>
  <c r="C312" i="10"/>
  <c r="C312" i="9"/>
  <c r="C312" i="12"/>
  <c r="C312" i="11"/>
  <c r="C312" i="13"/>
  <c r="C311" i="2"/>
  <c r="C311" i="6"/>
  <c r="C311" i="4"/>
  <c r="C311" i="7"/>
  <c r="C311" i="8"/>
  <c r="C311" i="10"/>
  <c r="C311" i="9"/>
  <c r="C311" i="11"/>
  <c r="C311" i="13"/>
  <c r="C311" i="12"/>
  <c r="C310" i="2"/>
  <c r="C310" i="4"/>
  <c r="C310" i="6"/>
  <c r="C310" i="7"/>
  <c r="C310" i="8"/>
  <c r="C310" i="9"/>
  <c r="C310" i="10"/>
  <c r="C310" i="11"/>
  <c r="C310" i="12"/>
  <c r="C310" i="13"/>
  <c r="C309" i="2"/>
  <c r="C309" i="4"/>
  <c r="C309" i="6"/>
  <c r="C309" i="7"/>
  <c r="C309" i="8"/>
  <c r="C309" i="10"/>
  <c r="C309" i="9"/>
  <c r="C309" i="11"/>
  <c r="C309" i="13"/>
  <c r="C309" i="12"/>
  <c r="C308" i="2"/>
  <c r="C308" i="4"/>
  <c r="C308" i="6"/>
  <c r="C308" i="7"/>
  <c r="C308" i="9"/>
  <c r="C308" i="10"/>
  <c r="C308" i="8"/>
  <c r="C308" i="11"/>
  <c r="C308" i="12"/>
  <c r="C308" i="13"/>
  <c r="C307" i="2"/>
  <c r="C307" i="4"/>
  <c r="C307" i="6"/>
  <c r="C307" i="7"/>
  <c r="C307" i="8"/>
  <c r="C307" i="9"/>
  <c r="C307" i="10"/>
  <c r="C307" i="11"/>
  <c r="C307" i="13"/>
  <c r="C306" i="2"/>
  <c r="C306" i="4"/>
  <c r="C306" i="6"/>
  <c r="C306" i="7"/>
  <c r="C306" i="8"/>
  <c r="C306" i="11"/>
  <c r="C306" i="10"/>
  <c r="C306" i="12"/>
  <c r="C306" i="13"/>
  <c r="C305" i="2"/>
  <c r="C305" i="4"/>
  <c r="C305" i="6"/>
  <c r="C305" i="7"/>
  <c r="C305" i="8"/>
  <c r="C305" i="10"/>
  <c r="C305" i="9"/>
  <c r="C305" i="11"/>
  <c r="C305" i="13"/>
  <c r="C305" i="12"/>
  <c r="C304" i="2"/>
  <c r="C304" i="4"/>
  <c r="C304" i="6"/>
  <c r="C304" i="7"/>
  <c r="C304" i="8"/>
  <c r="C304" i="9"/>
  <c r="C304" i="10"/>
  <c r="C304" i="12"/>
  <c r="C304" i="11"/>
  <c r="C304" i="13"/>
  <c r="C303" i="2"/>
  <c r="C303" i="4"/>
  <c r="C303" i="6"/>
  <c r="C303" i="7"/>
  <c r="C303" i="8"/>
  <c r="C303" i="10"/>
  <c r="C303" i="11"/>
  <c r="C303" i="9"/>
  <c r="C303" i="13"/>
  <c r="C302" i="2"/>
  <c r="C302" i="6"/>
  <c r="C302" i="4"/>
  <c r="C302" i="7"/>
  <c r="C302" i="9"/>
  <c r="C302" i="8"/>
  <c r="C302" i="11"/>
  <c r="C302" i="10"/>
  <c r="C302" i="12"/>
  <c r="C302" i="13"/>
  <c r="C301" i="2"/>
  <c r="C301" i="4"/>
  <c r="C301" i="6"/>
  <c r="C301" i="7"/>
  <c r="C301" i="8"/>
  <c r="C301" i="9"/>
  <c r="C301" i="10"/>
  <c r="C301" i="11"/>
  <c r="C301" i="13"/>
  <c r="C301" i="12"/>
  <c r="C300" i="2"/>
  <c r="C300" i="4"/>
  <c r="C300" i="6"/>
  <c r="C300" i="7"/>
  <c r="C300" i="8"/>
  <c r="C300" i="9"/>
  <c r="C300" i="10"/>
  <c r="C300" i="12"/>
  <c r="C300" i="11"/>
  <c r="C300" i="13"/>
  <c r="C299" i="2"/>
  <c r="C299" i="4"/>
  <c r="C299" i="6"/>
  <c r="C299" i="7"/>
  <c r="C299" i="8"/>
  <c r="C299" i="10"/>
  <c r="C299" i="9"/>
  <c r="C299" i="11"/>
  <c r="C299" i="13"/>
  <c r="C299" i="12"/>
  <c r="C298" i="2"/>
  <c r="C298" i="4"/>
  <c r="C298" i="6"/>
  <c r="C298" i="7"/>
  <c r="C298" i="8"/>
  <c r="C298" i="9"/>
  <c r="C298" i="10"/>
  <c r="C298" i="11"/>
  <c r="C298" i="12"/>
  <c r="C298" i="13"/>
  <c r="C297" i="2"/>
  <c r="C297" i="4"/>
  <c r="C297" i="6"/>
  <c r="C297" i="7"/>
  <c r="C297" i="8"/>
  <c r="C297" i="10"/>
  <c r="C297" i="11"/>
  <c r="C297" i="9"/>
  <c r="C297" i="13"/>
  <c r="C297" i="12"/>
  <c r="C296" i="2"/>
  <c r="C296" i="4"/>
  <c r="C296" i="6"/>
  <c r="C296" i="7"/>
  <c r="C296" i="9"/>
  <c r="C296" i="8"/>
  <c r="C296" i="10"/>
  <c r="C296" i="11"/>
  <c r="C296" i="12"/>
  <c r="C296" i="13"/>
  <c r="C295" i="2"/>
  <c r="C295" i="4"/>
  <c r="C295" i="6"/>
  <c r="C295" i="7"/>
  <c r="C295" i="8"/>
  <c r="C295" i="9"/>
  <c r="C295" i="10"/>
  <c r="C295" i="11"/>
  <c r="C295" i="13"/>
  <c r="C295" i="12"/>
  <c r="C294" i="2"/>
  <c r="C294" i="4"/>
  <c r="C294" i="6"/>
  <c r="C294" i="7"/>
  <c r="C294" i="8"/>
  <c r="C294" i="9"/>
  <c r="C294" i="11"/>
  <c r="C294" i="10"/>
  <c r="C294" i="12"/>
  <c r="C294" i="13"/>
  <c r="C293" i="2"/>
  <c r="C293" i="6"/>
  <c r="C293" i="7"/>
  <c r="C293" i="4"/>
  <c r="C293" i="8"/>
  <c r="C293" i="10"/>
  <c r="C293" i="9"/>
  <c r="C293" i="11"/>
  <c r="C293" i="13"/>
  <c r="C293" i="12"/>
  <c r="C292" i="2"/>
  <c r="C292" i="4"/>
  <c r="C292" i="6"/>
  <c r="C292" i="7"/>
  <c r="C292" i="8"/>
  <c r="C292" i="9"/>
  <c r="C292" i="10"/>
  <c r="C292" i="12"/>
  <c r="C292" i="11"/>
  <c r="C292" i="13"/>
  <c r="C291" i="2"/>
  <c r="C291" i="4"/>
  <c r="C291" i="6"/>
  <c r="C291" i="7"/>
  <c r="C291" i="8"/>
  <c r="C291" i="10"/>
  <c r="C291" i="9"/>
  <c r="C291" i="11"/>
  <c r="C291" i="13"/>
  <c r="C291" i="12"/>
  <c r="C290" i="2"/>
  <c r="C290" i="4"/>
  <c r="C290" i="6"/>
  <c r="C290" i="7"/>
  <c r="C290" i="9"/>
  <c r="C290" i="8"/>
  <c r="C290" i="11"/>
  <c r="C290" i="10"/>
  <c r="C290" i="12"/>
  <c r="C290" i="13"/>
  <c r="C289" i="2"/>
  <c r="C289" i="4"/>
  <c r="C289" i="6"/>
  <c r="C289" i="7"/>
  <c r="C289" i="8"/>
  <c r="C289" i="9"/>
  <c r="C289" i="10"/>
  <c r="C289" i="11"/>
  <c r="C289" i="13"/>
  <c r="C289" i="12"/>
  <c r="C288" i="2"/>
  <c r="C288" i="4"/>
  <c r="C288" i="6"/>
  <c r="C288" i="7"/>
  <c r="C288" i="8"/>
  <c r="C288" i="10"/>
  <c r="C288" i="9"/>
  <c r="C288" i="12"/>
  <c r="C288" i="11"/>
  <c r="C288" i="13"/>
  <c r="C287" i="2"/>
  <c r="C287" i="4"/>
  <c r="C287" i="6"/>
  <c r="C287" i="7"/>
  <c r="C287" i="8"/>
  <c r="C287" i="10"/>
  <c r="C287" i="9"/>
  <c r="C287" i="11"/>
  <c r="C287" i="13"/>
  <c r="C287" i="12"/>
  <c r="C286" i="2"/>
  <c r="C286" i="4"/>
  <c r="C286" i="6"/>
  <c r="C286" i="7"/>
  <c r="C286" i="8"/>
  <c r="C286" i="9"/>
  <c r="C286" i="10"/>
  <c r="C286" i="11"/>
  <c r="C286" i="12"/>
  <c r="C286" i="13"/>
  <c r="C285" i="2"/>
  <c r="C285" i="4"/>
  <c r="C285" i="6"/>
  <c r="C285" i="7"/>
  <c r="C285" i="8"/>
  <c r="C285" i="10"/>
  <c r="C285" i="11"/>
  <c r="C285" i="9"/>
  <c r="C285" i="13"/>
  <c r="C285" i="12"/>
  <c r="C284" i="2"/>
  <c r="C284" i="6"/>
  <c r="C284" i="4"/>
  <c r="C284" i="7"/>
  <c r="C284" i="9"/>
  <c r="C284" i="10"/>
  <c r="C284" i="8"/>
  <c r="C284" i="11"/>
  <c r="C284" i="12"/>
  <c r="C284" i="13"/>
  <c r="C283" i="2"/>
  <c r="C283" i="4"/>
  <c r="C283" i="6"/>
  <c r="C283" i="7"/>
  <c r="C283" i="8"/>
  <c r="C283" i="9"/>
  <c r="C283" i="10"/>
  <c r="C283" i="11"/>
  <c r="C283" i="13"/>
  <c r="C282" i="2"/>
  <c r="C282" i="4"/>
  <c r="C282" i="6"/>
  <c r="C282" i="7"/>
  <c r="C282" i="8"/>
  <c r="C282" i="10"/>
  <c r="C282" i="9"/>
  <c r="C282" i="11"/>
  <c r="C282" i="12"/>
  <c r="C282" i="13"/>
  <c r="C281" i="2"/>
  <c r="C281" i="4"/>
  <c r="C281" i="6"/>
  <c r="C281" i="7"/>
  <c r="C281" i="8"/>
  <c r="C281" i="10"/>
  <c r="C281" i="9"/>
  <c r="C281" i="11"/>
  <c r="C281" i="13"/>
  <c r="C281" i="12"/>
  <c r="C280" i="2"/>
  <c r="C280" i="4"/>
  <c r="C280" i="6"/>
  <c r="C280" i="7"/>
  <c r="C280" i="8"/>
  <c r="C280" i="9"/>
  <c r="C280" i="10"/>
  <c r="C280" i="12"/>
  <c r="C280" i="11"/>
  <c r="C280" i="13"/>
  <c r="C279" i="2"/>
  <c r="C279" i="4"/>
  <c r="C279" i="6"/>
  <c r="C279" i="7"/>
  <c r="C279" i="8"/>
  <c r="C279" i="10"/>
  <c r="C279" i="11"/>
  <c r="C279" i="13"/>
  <c r="C279" i="9"/>
  <c r="C278" i="2"/>
  <c r="C278" i="4"/>
  <c r="C278" i="6"/>
  <c r="C278" i="7"/>
  <c r="C278" i="9"/>
  <c r="C278" i="8"/>
  <c r="C278" i="10"/>
  <c r="C278" i="11"/>
  <c r="C278" i="12"/>
  <c r="C278" i="13"/>
  <c r="C277" i="2"/>
  <c r="C277" i="4"/>
  <c r="C277" i="6"/>
  <c r="C277" i="7"/>
  <c r="C277" i="8"/>
  <c r="C277" i="9"/>
  <c r="C277" i="10"/>
  <c r="C277" i="11"/>
  <c r="C277" i="13"/>
  <c r="C277" i="12"/>
  <c r="C276" i="2"/>
  <c r="C276" i="4"/>
  <c r="C276" i="6"/>
  <c r="C276" i="7"/>
  <c r="C276" i="8"/>
  <c r="C276" i="10"/>
  <c r="C276" i="9"/>
  <c r="C276" i="12"/>
  <c r="C276" i="11"/>
  <c r="C276" i="13"/>
  <c r="C275" i="2"/>
  <c r="C275" i="6"/>
  <c r="C275" i="4"/>
  <c r="C275" i="7"/>
  <c r="C275" i="8"/>
  <c r="C275" i="10"/>
  <c r="C275" i="9"/>
  <c r="C275" i="11"/>
  <c r="C275" i="13"/>
  <c r="C275" i="12"/>
  <c r="C274" i="2"/>
  <c r="C274" i="4"/>
  <c r="C274" i="6"/>
  <c r="C274" i="7"/>
  <c r="C274" i="8"/>
  <c r="C274" i="9"/>
  <c r="C274" i="11"/>
  <c r="C274" i="10"/>
  <c r="C274" i="12"/>
  <c r="C274" i="13"/>
  <c r="C273" i="2"/>
  <c r="C273" i="4"/>
  <c r="C273" i="6"/>
  <c r="C273" i="7"/>
  <c r="C273" i="8"/>
  <c r="C273" i="10"/>
  <c r="C273" i="9"/>
  <c r="C273" i="11"/>
  <c r="C273" i="13"/>
  <c r="C273" i="12"/>
  <c r="C272" i="2"/>
  <c r="C272" i="4"/>
  <c r="C272" i="6"/>
  <c r="C272" i="7"/>
  <c r="C272" i="9"/>
  <c r="C272" i="10"/>
  <c r="C272" i="11"/>
  <c r="C272" i="8"/>
  <c r="C272" i="12"/>
  <c r="C272" i="13"/>
  <c r="C271" i="2"/>
  <c r="C271" i="4"/>
  <c r="C271" i="6"/>
  <c r="C271" i="7"/>
  <c r="C271" i="8"/>
  <c r="C271" i="9"/>
  <c r="C271" i="10"/>
  <c r="C271" i="11"/>
  <c r="C271" i="13"/>
  <c r="C271" i="12"/>
  <c r="C270" i="2"/>
  <c r="C270" i="4"/>
  <c r="C270" i="6"/>
  <c r="C270" i="7"/>
  <c r="C270" i="8"/>
  <c r="C270" i="10"/>
  <c r="C270" i="11"/>
  <c r="C270" i="9"/>
  <c r="C270" i="12"/>
  <c r="C270" i="13"/>
  <c r="C269" i="2"/>
  <c r="C269" i="4"/>
  <c r="C269" i="6"/>
  <c r="C269" i="7"/>
  <c r="C269" i="8"/>
  <c r="C269" i="10"/>
  <c r="C269" i="9"/>
  <c r="C269" i="11"/>
  <c r="C269" i="13"/>
  <c r="C269" i="12"/>
  <c r="C268" i="2"/>
  <c r="C268" i="4"/>
  <c r="C268" i="6"/>
  <c r="C268" i="7"/>
  <c r="C268" i="8"/>
  <c r="C268" i="9"/>
  <c r="C268" i="10"/>
  <c r="C268" i="12"/>
  <c r="C268" i="11"/>
  <c r="C268" i="13"/>
  <c r="C267" i="2"/>
  <c r="C267" i="4"/>
  <c r="C267" i="6"/>
  <c r="C267" i="7"/>
  <c r="C267" i="8"/>
  <c r="C267" i="10"/>
  <c r="C267" i="11"/>
  <c r="C267" i="9"/>
  <c r="C267" i="13"/>
  <c r="C267" i="12"/>
  <c r="C266" i="2"/>
  <c r="C266" i="6"/>
  <c r="C266" i="4"/>
  <c r="C266" i="7"/>
  <c r="C266" i="9"/>
  <c r="C266" i="10"/>
  <c r="C266" i="8"/>
  <c r="C266" i="11"/>
  <c r="C266" i="12"/>
  <c r="C266" i="13"/>
  <c r="C265" i="2"/>
  <c r="C265" i="4"/>
  <c r="C265" i="6"/>
  <c r="C265" i="7"/>
  <c r="C265" i="8"/>
  <c r="C265" i="9"/>
  <c r="C265" i="10"/>
  <c r="C265" i="11"/>
  <c r="C265" i="13"/>
  <c r="C265" i="12"/>
  <c r="C264" i="2"/>
  <c r="C264" i="4"/>
  <c r="C264" i="6"/>
  <c r="C264" i="7"/>
  <c r="C264" i="8"/>
  <c r="C264" i="10"/>
  <c r="C264" i="9"/>
  <c r="C264" i="12"/>
  <c r="C264" i="11"/>
  <c r="C264" i="13"/>
  <c r="C263" i="2"/>
  <c r="C263" i="4"/>
  <c r="C263" i="6"/>
  <c r="C263" i="7"/>
  <c r="C263" i="8"/>
  <c r="C263" i="10"/>
  <c r="C263" i="9"/>
  <c r="C263" i="11"/>
  <c r="C263" i="12"/>
  <c r="C263" i="13"/>
  <c r="C262" i="2"/>
  <c r="C262" i="4"/>
  <c r="C262" i="6"/>
  <c r="C262" i="7"/>
  <c r="C262" i="8"/>
  <c r="C262" i="9"/>
  <c r="C262" i="11"/>
  <c r="C262" i="10"/>
  <c r="C262" i="13"/>
  <c r="C262" i="12"/>
  <c r="C261" i="2"/>
  <c r="C261" i="4"/>
  <c r="C261" i="6"/>
  <c r="C261" i="7"/>
  <c r="C261" i="8"/>
  <c r="C261" i="10"/>
  <c r="C261" i="11"/>
  <c r="C261" i="9"/>
  <c r="C261" i="12"/>
  <c r="C261" i="13"/>
  <c r="C260" i="2"/>
  <c r="C260" i="4"/>
  <c r="C260" i="6"/>
  <c r="C260" i="7"/>
  <c r="C260" i="9"/>
  <c r="C260" i="8"/>
  <c r="C260" i="10"/>
  <c r="C260" i="11"/>
  <c r="C260" i="12"/>
  <c r="C260" i="13"/>
  <c r="C259" i="2"/>
  <c r="C259" i="4"/>
  <c r="C259" i="6"/>
  <c r="C259" i="7"/>
  <c r="C259" i="8"/>
  <c r="C259" i="9"/>
  <c r="C259" i="10"/>
  <c r="C259" i="11"/>
  <c r="C259" i="12"/>
  <c r="C259" i="13"/>
  <c r="C258" i="2"/>
  <c r="C258" i="4"/>
  <c r="C258" i="6"/>
  <c r="C258" i="7"/>
  <c r="C258" i="8"/>
  <c r="C258" i="10"/>
  <c r="C258" i="9"/>
  <c r="C258" i="11"/>
  <c r="C258" i="12"/>
  <c r="C258" i="13"/>
  <c r="C257" i="2"/>
  <c r="C257" i="6"/>
  <c r="C257" i="4"/>
  <c r="C257" i="7"/>
  <c r="C257" i="8"/>
  <c r="C257" i="10"/>
  <c r="C257" i="9"/>
  <c r="C257" i="11"/>
  <c r="C257" i="12"/>
  <c r="C257" i="13"/>
  <c r="C256" i="2"/>
  <c r="C256" i="4"/>
  <c r="C256" i="6"/>
  <c r="C256" i="7"/>
  <c r="C256" i="8"/>
  <c r="C256" i="9"/>
  <c r="C256" i="10"/>
  <c r="C256" i="11"/>
  <c r="C256" i="13"/>
  <c r="C255" i="2"/>
  <c r="C255" i="4"/>
  <c r="C255" i="6"/>
  <c r="C255" i="7"/>
  <c r="C255" i="8"/>
  <c r="C255" i="10"/>
  <c r="C255" i="9"/>
  <c r="C255" i="11"/>
  <c r="C255" i="12"/>
  <c r="C255" i="13"/>
  <c r="C254" i="2"/>
  <c r="C254" i="4"/>
  <c r="C254" i="6"/>
  <c r="C254" i="7"/>
  <c r="C254" i="9"/>
  <c r="C254" i="10"/>
  <c r="C254" i="11"/>
  <c r="C254" i="8"/>
  <c r="C254" i="12"/>
  <c r="C254" i="13"/>
  <c r="C253" i="2"/>
  <c r="C253" i="4"/>
  <c r="C253" i="6"/>
  <c r="C253" i="7"/>
  <c r="C253" i="8"/>
  <c r="C253" i="9"/>
  <c r="C253" i="10"/>
  <c r="C253" i="11"/>
  <c r="C253" i="12"/>
  <c r="C253" i="13"/>
  <c r="C252" i="2"/>
  <c r="C252" i="4"/>
  <c r="C252" i="6"/>
  <c r="C252" i="7"/>
  <c r="C252" i="8"/>
  <c r="C252" i="10"/>
  <c r="C252" i="9"/>
  <c r="C252" i="12"/>
  <c r="C252" i="11"/>
  <c r="C252" i="13"/>
  <c r="C251" i="2"/>
  <c r="C251" i="4"/>
  <c r="C251" i="6"/>
  <c r="C251" i="7"/>
  <c r="C251" i="8"/>
  <c r="C251" i="10"/>
  <c r="C251" i="9"/>
  <c r="C251" i="11"/>
  <c r="C251" i="12"/>
  <c r="C251" i="13"/>
  <c r="C250" i="2"/>
  <c r="C250" i="4"/>
  <c r="C250" i="6"/>
  <c r="C250" i="7"/>
  <c r="C250" i="8"/>
  <c r="C250" i="9"/>
  <c r="C250" i="10"/>
  <c r="C250" i="11"/>
  <c r="C250" i="13"/>
  <c r="C249" i="2"/>
  <c r="C249" i="4"/>
  <c r="C249" i="6"/>
  <c r="C249" i="7"/>
  <c r="C249" i="8"/>
  <c r="C249" i="10"/>
  <c r="C249" i="11"/>
  <c r="C249" i="9"/>
  <c r="C249" i="12"/>
  <c r="C249" i="13"/>
  <c r="C248" i="2"/>
  <c r="C248" i="6"/>
  <c r="C248" i="4"/>
  <c r="C248" i="7"/>
  <c r="C248" i="9"/>
  <c r="C248" i="10"/>
  <c r="C248" i="8"/>
  <c r="C248" i="11"/>
  <c r="C248" i="12"/>
  <c r="C248" i="13"/>
  <c r="C247" i="2"/>
  <c r="C247" i="4"/>
  <c r="C247" i="6"/>
  <c r="C247" i="7"/>
  <c r="C247" i="8"/>
  <c r="C247" i="9"/>
  <c r="C247" i="10"/>
  <c r="C247" i="11"/>
  <c r="C247" i="12"/>
  <c r="C247" i="13"/>
  <c r="C246" i="2"/>
  <c r="C246" i="4"/>
  <c r="C246" i="6"/>
  <c r="C246" i="7"/>
  <c r="C246" i="8"/>
  <c r="C246" i="10"/>
  <c r="C246" i="9"/>
  <c r="C246" i="11"/>
  <c r="C246" i="12"/>
  <c r="C246" i="13"/>
  <c r="C245" i="2"/>
  <c r="C245" i="4"/>
  <c r="C245" i="6"/>
  <c r="C245" i="7"/>
  <c r="C245" i="8"/>
  <c r="C245" i="10"/>
  <c r="C245" i="9"/>
  <c r="C245" i="11"/>
  <c r="C245" i="12"/>
  <c r="C245" i="13"/>
  <c r="C244" i="2"/>
  <c r="C244" i="4"/>
  <c r="C244" i="6"/>
  <c r="C244" i="7"/>
  <c r="C244" i="8"/>
  <c r="C244" i="9"/>
  <c r="C244" i="10"/>
  <c r="C244" i="11"/>
  <c r="C244" i="13"/>
  <c r="C244" i="12"/>
  <c r="C243" i="2"/>
  <c r="C243" i="4"/>
  <c r="C243" i="6"/>
  <c r="C243" i="7"/>
  <c r="C243" i="8"/>
  <c r="C243" i="10"/>
  <c r="C243" i="11"/>
  <c r="C243" i="12"/>
  <c r="C243" i="9"/>
  <c r="C243" i="13"/>
  <c r="C242" i="2"/>
  <c r="C242" i="4"/>
  <c r="C242" i="6"/>
  <c r="C242" i="7"/>
  <c r="C242" i="9"/>
  <c r="C242" i="8"/>
  <c r="C242" i="10"/>
  <c r="C242" i="11"/>
  <c r="C242" i="12"/>
  <c r="C242" i="13"/>
  <c r="C241" i="2"/>
  <c r="C241" i="4"/>
  <c r="C241" i="6"/>
  <c r="C241" i="7"/>
  <c r="C241" i="8"/>
  <c r="C241" i="9"/>
  <c r="C241" i="10"/>
  <c r="C241" i="11"/>
  <c r="C241" i="12"/>
  <c r="C241" i="13"/>
  <c r="C240" i="2"/>
  <c r="C240" i="4"/>
  <c r="C240" i="6"/>
  <c r="C240" i="7"/>
  <c r="C240" i="8"/>
  <c r="C240" i="10"/>
  <c r="C240" i="9"/>
  <c r="C240" i="12"/>
  <c r="C240" i="11"/>
  <c r="C240" i="13"/>
  <c r="C239" i="2"/>
  <c r="C239" i="6"/>
  <c r="C239" i="7"/>
  <c r="C239" i="4"/>
  <c r="C239" i="8"/>
  <c r="C239" i="10"/>
  <c r="C239" i="9"/>
  <c r="C239" i="11"/>
  <c r="C239" i="12"/>
  <c r="C239" i="13"/>
  <c r="C238" i="2"/>
  <c r="C238" i="4"/>
  <c r="C238" i="6"/>
  <c r="C238" i="7"/>
  <c r="C238" i="8"/>
  <c r="C238" i="9"/>
  <c r="C238" i="11"/>
  <c r="C238" i="10"/>
  <c r="C238" i="13"/>
  <c r="C238" i="12"/>
  <c r="C237" i="2"/>
  <c r="C237" i="4"/>
  <c r="C237" i="6"/>
  <c r="C237" i="7"/>
  <c r="C237" i="8"/>
  <c r="C237" i="10"/>
  <c r="C237" i="9"/>
  <c r="C237" i="11"/>
  <c r="C237" i="12"/>
  <c r="C237" i="13"/>
  <c r="C236" i="2"/>
  <c r="C236" i="4"/>
  <c r="C236" i="6"/>
  <c r="C236" i="7"/>
  <c r="C236" i="9"/>
  <c r="C236" i="10"/>
  <c r="C236" i="8"/>
  <c r="C236" i="11"/>
  <c r="C236" i="12"/>
  <c r="C236" i="13"/>
  <c r="C235" i="2"/>
  <c r="C235" i="4"/>
  <c r="C235" i="6"/>
  <c r="C235" i="7"/>
  <c r="C235" i="8"/>
  <c r="C235" i="9"/>
  <c r="C235" i="10"/>
  <c r="C235" i="11"/>
  <c r="C235" i="12"/>
  <c r="C235" i="13"/>
  <c r="C234" i="2"/>
  <c r="C234" i="4"/>
  <c r="C234" i="6"/>
  <c r="C234" i="7"/>
  <c r="C234" i="8"/>
  <c r="C234" i="10"/>
  <c r="C234" i="9"/>
  <c r="C234" i="11"/>
  <c r="C234" i="12"/>
  <c r="C234" i="13"/>
  <c r="C233" i="2"/>
  <c r="C233" i="4"/>
  <c r="C233" i="6"/>
  <c r="C233" i="7"/>
  <c r="C233" i="8"/>
  <c r="C233" i="10"/>
  <c r="C233" i="9"/>
  <c r="C233" i="11"/>
  <c r="C233" i="12"/>
  <c r="C233" i="13"/>
  <c r="C232" i="2"/>
  <c r="C232" i="4"/>
  <c r="C232" i="6"/>
  <c r="C232" i="7"/>
  <c r="C232" i="8"/>
  <c r="C232" i="9"/>
  <c r="C232" i="10"/>
  <c r="C232" i="11"/>
  <c r="C232" i="13"/>
  <c r="C232" i="12"/>
  <c r="C231" i="2"/>
  <c r="C231" i="4"/>
  <c r="C231" i="7"/>
  <c r="C231" i="6"/>
  <c r="C231" i="8"/>
  <c r="C231" i="10"/>
  <c r="C231" i="11"/>
  <c r="C231" i="9"/>
  <c r="C231" i="12"/>
  <c r="C231" i="13"/>
  <c r="C230" i="2"/>
  <c r="C230" i="6"/>
  <c r="C230" i="4"/>
  <c r="C230" i="7"/>
  <c r="C230" i="9"/>
  <c r="C230" i="10"/>
  <c r="C230" i="8"/>
  <c r="C230" i="11"/>
  <c r="C230" i="12"/>
  <c r="C230" i="13"/>
  <c r="C229" i="2"/>
  <c r="C229" i="4"/>
  <c r="C229" i="6"/>
  <c r="C229" i="7"/>
  <c r="C229" i="8"/>
  <c r="C229" i="9"/>
  <c r="C229" i="10"/>
  <c r="C229" i="11"/>
  <c r="C229" i="12"/>
  <c r="C229" i="13"/>
  <c r="C228" i="2"/>
  <c r="C228" i="4"/>
  <c r="C228" i="6"/>
  <c r="C228" i="7"/>
  <c r="C228" i="8"/>
  <c r="C228" i="10"/>
  <c r="C228" i="9"/>
  <c r="C228" i="12"/>
  <c r="C228" i="11"/>
  <c r="C228" i="13"/>
  <c r="C227" i="2"/>
  <c r="C227" i="6"/>
  <c r="C227" i="4"/>
  <c r="C227" i="7"/>
  <c r="C227" i="8"/>
  <c r="C227" i="10"/>
  <c r="C227" i="9"/>
  <c r="C227" i="11"/>
  <c r="C227" i="12"/>
  <c r="C227" i="13"/>
  <c r="C226" i="2"/>
  <c r="C226" i="4"/>
  <c r="C226" i="6"/>
  <c r="C226" i="7"/>
  <c r="C226" i="8"/>
  <c r="C226" i="9"/>
  <c r="C226" i="11"/>
  <c r="C226" i="10"/>
  <c r="C226" i="13"/>
  <c r="C226" i="12"/>
  <c r="C225" i="2"/>
  <c r="C225" i="4"/>
  <c r="C225" i="6"/>
  <c r="C225" i="7"/>
  <c r="C225" i="8"/>
  <c r="C225" i="10"/>
  <c r="C225" i="11"/>
  <c r="C225" i="12"/>
  <c r="C225" i="13"/>
  <c r="C225" i="9"/>
  <c r="C224" i="2"/>
  <c r="C224" i="4"/>
  <c r="C224" i="6"/>
  <c r="C224" i="7"/>
  <c r="C224" i="9"/>
  <c r="C224" i="8"/>
  <c r="C224" i="10"/>
  <c r="C224" i="11"/>
  <c r="C224" i="12"/>
  <c r="C224" i="13"/>
  <c r="C223" i="2"/>
  <c r="C223" i="4"/>
  <c r="C223" i="6"/>
  <c r="C223" i="7"/>
  <c r="C223" i="8"/>
  <c r="C223" i="9"/>
  <c r="C223" i="10"/>
  <c r="C223" i="11"/>
  <c r="C223" i="12"/>
  <c r="C223" i="13"/>
  <c r="C222" i="2"/>
  <c r="C222" i="4"/>
  <c r="C222" i="6"/>
  <c r="C222" i="7"/>
  <c r="C222" i="8"/>
  <c r="C222" i="10"/>
  <c r="C222" i="9"/>
  <c r="C222" i="11"/>
  <c r="C222" i="12"/>
  <c r="C222" i="13"/>
  <c r="C221" i="2"/>
  <c r="C221" i="6"/>
  <c r="C221" i="7"/>
  <c r="C221" i="4"/>
  <c r="C221" i="8"/>
  <c r="C221" i="10"/>
  <c r="C221" i="9"/>
  <c r="C221" i="11"/>
  <c r="C221" i="12"/>
  <c r="C221" i="13"/>
  <c r="C220" i="2"/>
  <c r="C220" i="4"/>
  <c r="C220" i="6"/>
  <c r="C220" i="7"/>
  <c r="C220" i="8"/>
  <c r="C220" i="9"/>
  <c r="C220" i="10"/>
  <c r="C220" i="11"/>
  <c r="C220" i="13"/>
  <c r="C219" i="2"/>
  <c r="C219" i="4"/>
  <c r="C219" i="7"/>
  <c r="C219" i="6"/>
  <c r="C219" i="8"/>
  <c r="C219" i="10"/>
  <c r="C219" i="9"/>
  <c r="C219" i="11"/>
  <c r="C219" i="12"/>
  <c r="C219" i="13"/>
  <c r="C218" i="2"/>
  <c r="C218" i="4"/>
  <c r="C218" i="6"/>
  <c r="C218" i="7"/>
  <c r="C218" i="9"/>
  <c r="C218" i="10"/>
  <c r="C218" i="11"/>
  <c r="C218" i="12"/>
  <c r="C218" i="13"/>
  <c r="C218" i="8"/>
  <c r="C217" i="2"/>
  <c r="C217" i="4"/>
  <c r="C217" i="6"/>
  <c r="C217" i="7"/>
  <c r="C217" i="8"/>
  <c r="C217" i="9"/>
  <c r="C217" i="10"/>
  <c r="C217" i="11"/>
  <c r="C217" i="12"/>
  <c r="C217" i="13"/>
  <c r="C216" i="2"/>
  <c r="C216" i="4"/>
  <c r="C216" i="6"/>
  <c r="C216" i="8"/>
  <c r="C216" i="10"/>
  <c r="C216" i="7"/>
  <c r="C216" i="9"/>
  <c r="C216" i="12"/>
  <c r="C216" i="11"/>
  <c r="C216" i="13"/>
  <c r="C215" i="2"/>
  <c r="C215" i="4"/>
  <c r="C215" i="6"/>
  <c r="C215" i="7"/>
  <c r="C215" i="8"/>
  <c r="C215" i="10"/>
  <c r="C215" i="9"/>
  <c r="C215" i="11"/>
  <c r="C215" i="12"/>
  <c r="C215" i="13"/>
  <c r="C214" i="2"/>
  <c r="C214" i="4"/>
  <c r="C214" i="6"/>
  <c r="C214" i="7"/>
  <c r="C214" i="8"/>
  <c r="C214" i="9"/>
  <c r="C214" i="10"/>
  <c r="C214" i="11"/>
  <c r="C214" i="13"/>
  <c r="C213" i="2"/>
  <c r="C213" i="4"/>
  <c r="C213" i="6"/>
  <c r="C213" i="7"/>
  <c r="C213" i="8"/>
  <c r="C213" i="10"/>
  <c r="C213" i="11"/>
  <c r="C213" i="9"/>
  <c r="C213" i="12"/>
  <c r="C213" i="13"/>
  <c r="C212" i="2"/>
  <c r="C212" i="6"/>
  <c r="C212" i="4"/>
  <c r="C212" i="7"/>
  <c r="C212" i="9"/>
  <c r="C212" i="10"/>
  <c r="C212" i="8"/>
  <c r="C212" i="11"/>
  <c r="C212" i="12"/>
  <c r="C212" i="13"/>
  <c r="C211" i="2"/>
  <c r="C211" i="4"/>
  <c r="C211" i="6"/>
  <c r="C211" i="7"/>
  <c r="C211" i="8"/>
  <c r="C211" i="9"/>
  <c r="C211" i="10"/>
  <c r="C211" i="11"/>
  <c r="C211" i="12"/>
  <c r="C211" i="13"/>
  <c r="C210" i="2"/>
  <c r="C210" i="4"/>
  <c r="C210" i="6"/>
  <c r="C210" i="7"/>
  <c r="C210" i="8"/>
  <c r="C210" i="10"/>
  <c r="C210" i="9"/>
  <c r="C210" i="11"/>
  <c r="C210" i="12"/>
  <c r="C210" i="13"/>
  <c r="C209" i="2"/>
  <c r="C209" i="6"/>
  <c r="C209" i="4"/>
  <c r="C209" i="7"/>
  <c r="C209" i="8"/>
  <c r="C209" i="10"/>
  <c r="C209" i="9"/>
  <c r="C209" i="11"/>
  <c r="C209" i="12"/>
  <c r="C209" i="13"/>
  <c r="C208" i="2"/>
  <c r="C208" i="4"/>
  <c r="C208" i="6"/>
  <c r="C208" i="7"/>
  <c r="C208" i="8"/>
  <c r="C208" i="9"/>
  <c r="C208" i="10"/>
  <c r="C208" i="11"/>
  <c r="C208" i="13"/>
  <c r="C208" i="12"/>
  <c r="C207" i="2"/>
  <c r="C207" i="4"/>
  <c r="C207" i="7"/>
  <c r="C207" i="8"/>
  <c r="C207" i="6"/>
  <c r="C207" i="10"/>
  <c r="C207" i="11"/>
  <c r="C207" i="9"/>
  <c r="C207" i="12"/>
  <c r="C207" i="13"/>
  <c r="C206" i="2"/>
  <c r="C206" i="4"/>
  <c r="C206" i="6"/>
  <c r="C206" i="7"/>
  <c r="C206" i="9"/>
  <c r="C206" i="8"/>
  <c r="C206" i="10"/>
  <c r="C206" i="11"/>
  <c r="C206" i="12"/>
  <c r="C206" i="13"/>
  <c r="C205" i="2"/>
  <c r="C205" i="4"/>
  <c r="C205" i="6"/>
  <c r="C205" i="7"/>
  <c r="C205" i="8"/>
  <c r="C205" i="9"/>
  <c r="C205" i="10"/>
  <c r="C205" i="11"/>
  <c r="C205" i="12"/>
  <c r="C205" i="13"/>
  <c r="C204" i="2"/>
  <c r="C204" i="4"/>
  <c r="C204" i="6"/>
  <c r="C204" i="7"/>
  <c r="C204" i="8"/>
  <c r="C204" i="10"/>
  <c r="C204" i="9"/>
  <c r="C204" i="11"/>
  <c r="C204" i="12"/>
  <c r="C204" i="13"/>
  <c r="C203" i="2"/>
  <c r="C203" i="6"/>
  <c r="C203" i="7"/>
  <c r="C203" i="4"/>
  <c r="C203" i="8"/>
  <c r="C203" i="10"/>
  <c r="C203" i="9"/>
  <c r="C203" i="11"/>
  <c r="C203" i="12"/>
  <c r="C203" i="13"/>
  <c r="C202" i="2"/>
  <c r="C202" i="4"/>
  <c r="C202" i="6"/>
  <c r="C202" i="7"/>
  <c r="C202" i="8"/>
  <c r="C202" i="9"/>
  <c r="C202" i="10"/>
  <c r="C202" i="11"/>
  <c r="C202" i="13"/>
  <c r="C202" i="12"/>
  <c r="C201" i="2"/>
  <c r="C201" i="4"/>
  <c r="C201" i="6"/>
  <c r="C201" i="7"/>
  <c r="C201" i="8"/>
  <c r="C201" i="10"/>
  <c r="C201" i="9"/>
  <c r="C201" i="11"/>
  <c r="C201" i="12"/>
  <c r="C201" i="13"/>
  <c r="C200" i="2"/>
  <c r="C200" i="4"/>
  <c r="C200" i="6"/>
  <c r="C200" i="7"/>
  <c r="C200" i="9"/>
  <c r="C200" i="10"/>
  <c r="C200" i="11"/>
  <c r="C200" i="8"/>
  <c r="C200" i="12"/>
  <c r="C200" i="13"/>
  <c r="C199" i="2"/>
  <c r="C199" i="4"/>
  <c r="C199" i="6"/>
  <c r="C199" i="7"/>
  <c r="C199" i="8"/>
  <c r="C199" i="9"/>
  <c r="C199" i="10"/>
  <c r="C199" i="11"/>
  <c r="C199" i="12"/>
  <c r="C199" i="13"/>
  <c r="C198" i="2"/>
  <c r="C198" i="4"/>
  <c r="C198" i="6"/>
  <c r="C198" i="7"/>
  <c r="C198" i="8"/>
  <c r="C198" i="10"/>
  <c r="C198" i="11"/>
  <c r="C198" i="12"/>
  <c r="C198" i="9"/>
  <c r="C198" i="13"/>
  <c r="C197" i="2"/>
  <c r="C197" i="4"/>
  <c r="C197" i="6"/>
  <c r="C197" i="7"/>
  <c r="C197" i="8"/>
  <c r="C197" i="10"/>
  <c r="C197" i="9"/>
  <c r="C197" i="11"/>
  <c r="C197" i="12"/>
  <c r="C197" i="13"/>
  <c r="C196" i="2"/>
  <c r="C196" i="4"/>
  <c r="C196" i="6"/>
  <c r="C196" i="7"/>
  <c r="C196" i="8"/>
  <c r="C196" i="9"/>
  <c r="C196" i="10"/>
  <c r="C196" i="11"/>
  <c r="C196" i="13"/>
  <c r="C196" i="12"/>
  <c r="C195" i="2"/>
  <c r="C195" i="4"/>
  <c r="C195" i="7"/>
  <c r="C195" i="8"/>
  <c r="C195" i="6"/>
  <c r="C195" i="10"/>
  <c r="C195" i="11"/>
  <c r="C195" i="9"/>
  <c r="C195" i="12"/>
  <c r="C195" i="13"/>
  <c r="C194" i="2"/>
  <c r="C194" i="6"/>
  <c r="C194" i="4"/>
  <c r="C194" i="7"/>
  <c r="C194" i="9"/>
  <c r="C194" i="10"/>
  <c r="C194" i="8"/>
  <c r="C194" i="11"/>
  <c r="C194" i="12"/>
  <c r="C194" i="13"/>
  <c r="C193" i="2"/>
  <c r="C193" i="4"/>
  <c r="C193" i="6"/>
  <c r="C193" i="7"/>
  <c r="C193" i="8"/>
  <c r="C193" i="9"/>
  <c r="C193" i="10"/>
  <c r="C193" i="11"/>
  <c r="C193" i="12"/>
  <c r="C193" i="13"/>
  <c r="C192" i="2"/>
  <c r="C192" i="4"/>
  <c r="C192" i="6"/>
  <c r="C192" i="7"/>
  <c r="C192" i="8"/>
  <c r="C192" i="10"/>
  <c r="C192" i="9"/>
  <c r="C192" i="11"/>
  <c r="C192" i="12"/>
  <c r="C192" i="13"/>
  <c r="C191" i="2"/>
  <c r="C191" i="6"/>
  <c r="C191" i="4"/>
  <c r="C191" i="7"/>
  <c r="C191" i="8"/>
  <c r="C191" i="10"/>
  <c r="C191" i="9"/>
  <c r="C191" i="11"/>
  <c r="C191" i="12"/>
  <c r="C191" i="13"/>
  <c r="C190" i="2"/>
  <c r="C190" i="4"/>
  <c r="C190" i="6"/>
  <c r="C190" i="7"/>
  <c r="C190" i="8"/>
  <c r="C190" i="9"/>
  <c r="C190" i="10"/>
  <c r="C190" i="11"/>
  <c r="C190" i="13"/>
  <c r="C190" i="12"/>
  <c r="C189" i="2"/>
  <c r="C189" i="4"/>
  <c r="C189" i="6"/>
  <c r="C189" i="7"/>
  <c r="C189" i="8"/>
  <c r="C189" i="9"/>
  <c r="C189" i="10"/>
  <c r="C189" i="11"/>
  <c r="C189" i="12"/>
  <c r="C189" i="13"/>
  <c r="C188" i="2"/>
  <c r="C188" i="4"/>
  <c r="C188" i="6"/>
  <c r="C188" i="7"/>
  <c r="C188" i="8"/>
  <c r="C188" i="10"/>
  <c r="C188" i="9"/>
  <c r="C188" i="11"/>
  <c r="C188" i="12"/>
  <c r="C188" i="13"/>
  <c r="C187" i="2"/>
  <c r="C187" i="4"/>
  <c r="C187" i="6"/>
  <c r="C187" i="7"/>
  <c r="C187" i="8"/>
  <c r="C187" i="10"/>
  <c r="C187" i="9"/>
  <c r="C187" i="11"/>
  <c r="C187" i="12"/>
  <c r="C187" i="13"/>
  <c r="C186" i="2"/>
  <c r="C186" i="4"/>
  <c r="C186" i="6"/>
  <c r="C186" i="7"/>
  <c r="C186" i="9"/>
  <c r="C186" i="8"/>
  <c r="C186" i="10"/>
  <c r="C186" i="11"/>
  <c r="C186" i="12"/>
  <c r="C186" i="13"/>
  <c r="C185" i="2"/>
  <c r="C185" i="4"/>
  <c r="C185" i="6"/>
  <c r="C185" i="7"/>
  <c r="C185" i="8"/>
  <c r="C185" i="9"/>
  <c r="C185" i="10"/>
  <c r="C185" i="11"/>
  <c r="C185" i="12"/>
  <c r="C185" i="13"/>
  <c r="C184" i="2"/>
  <c r="C184" i="4"/>
  <c r="C184" i="6"/>
  <c r="C184" i="7"/>
  <c r="C184" i="8"/>
  <c r="C184" i="9"/>
  <c r="C184" i="10"/>
  <c r="C184" i="11"/>
  <c r="C184" i="13"/>
  <c r="C183" i="2"/>
  <c r="C183" i="4"/>
  <c r="C183" i="7"/>
  <c r="C183" i="6"/>
  <c r="C183" i="8"/>
  <c r="C183" i="10"/>
  <c r="C183" i="9"/>
  <c r="C183" i="11"/>
  <c r="C183" i="12"/>
  <c r="C183" i="13"/>
  <c r="C182" i="2"/>
  <c r="C182" i="4"/>
  <c r="C182" i="6"/>
  <c r="C182" i="7"/>
  <c r="C182" i="9"/>
  <c r="C182" i="10"/>
  <c r="C182" i="8"/>
  <c r="C182" i="11"/>
  <c r="C182" i="12"/>
  <c r="C182" i="13"/>
  <c r="C181" i="2"/>
  <c r="C181" i="4"/>
  <c r="C181" i="6"/>
  <c r="C181" i="7"/>
  <c r="C181" i="8"/>
  <c r="C181" i="9"/>
  <c r="C181" i="10"/>
  <c r="C181" i="11"/>
  <c r="C181" i="12"/>
  <c r="C181" i="13"/>
  <c r="C180" i="2"/>
  <c r="C180" i="4"/>
  <c r="C180" i="6"/>
  <c r="C180" i="7"/>
  <c r="C180" i="8"/>
  <c r="C180" i="9"/>
  <c r="C180" i="10"/>
  <c r="C180" i="11"/>
  <c r="C180" i="12"/>
  <c r="C180" i="13"/>
  <c r="C179" i="2"/>
  <c r="C179" i="4"/>
  <c r="C179" i="6"/>
  <c r="C179" i="7"/>
  <c r="C179" i="8"/>
  <c r="C179" i="10"/>
  <c r="C179" i="9"/>
  <c r="C179" i="11"/>
  <c r="C179" i="12"/>
  <c r="C179" i="13"/>
  <c r="C178" i="2"/>
  <c r="C178" i="4"/>
  <c r="C178" i="6"/>
  <c r="C178" i="7"/>
  <c r="C178" i="8"/>
  <c r="C178" i="9"/>
  <c r="C178" i="10"/>
  <c r="C178" i="11"/>
  <c r="C178" i="13"/>
  <c r="C177" i="2"/>
  <c r="C177" i="4"/>
  <c r="C177" i="6"/>
  <c r="C177" i="7"/>
  <c r="C177" i="8"/>
  <c r="C177" i="9"/>
  <c r="C177" i="10"/>
  <c r="C177" i="11"/>
  <c r="C177" i="12"/>
  <c r="C177" i="13"/>
  <c r="C176" i="2"/>
  <c r="C176" i="4"/>
  <c r="C176" i="6"/>
  <c r="C176" i="7"/>
  <c r="C176" i="10"/>
  <c r="C176" i="8"/>
  <c r="C176" i="9"/>
  <c r="C176" i="11"/>
  <c r="C176" i="12"/>
  <c r="C176" i="13"/>
  <c r="C175" i="2"/>
  <c r="C175" i="4"/>
  <c r="C175" i="6"/>
  <c r="C175" i="7"/>
  <c r="C175" i="8"/>
  <c r="C175" i="10"/>
  <c r="C175" i="9"/>
  <c r="C175" i="11"/>
  <c r="C175" i="12"/>
  <c r="C175" i="13"/>
  <c r="C174" i="2"/>
  <c r="C174" i="6"/>
  <c r="C174" i="4"/>
  <c r="C174" i="7"/>
  <c r="C174" i="9"/>
  <c r="C174" i="8"/>
  <c r="C174" i="10"/>
  <c r="C174" i="11"/>
  <c r="C174" i="12"/>
  <c r="C174" i="13"/>
  <c r="C173" i="2"/>
  <c r="C173" i="4"/>
  <c r="C173" i="6"/>
  <c r="C173" i="7"/>
  <c r="C173" i="8"/>
  <c r="C173" i="9"/>
  <c r="C173" i="10"/>
  <c r="C173" i="11"/>
  <c r="C173" i="12"/>
  <c r="C173" i="13"/>
  <c r="C172" i="2"/>
  <c r="C172" i="4"/>
  <c r="C172" i="6"/>
  <c r="C172" i="7"/>
  <c r="C172" i="8"/>
  <c r="C172" i="9"/>
  <c r="C172" i="10"/>
  <c r="C172" i="11"/>
  <c r="C172" i="13"/>
  <c r="C172" i="12"/>
  <c r="C171" i="2"/>
  <c r="C171" i="4"/>
  <c r="C171" i="7"/>
  <c r="C171" i="6"/>
  <c r="C171" i="8"/>
  <c r="C171" i="10"/>
  <c r="C171" i="9"/>
  <c r="C171" i="11"/>
  <c r="C171" i="12"/>
  <c r="C171" i="13"/>
  <c r="C170" i="2"/>
  <c r="C170" i="4"/>
  <c r="C170" i="6"/>
  <c r="C170" i="7"/>
  <c r="C170" i="9"/>
  <c r="C170" i="8"/>
  <c r="C170" i="10"/>
  <c r="C170" i="11"/>
  <c r="C170" i="12"/>
  <c r="C170" i="13"/>
  <c r="C169" i="2"/>
  <c r="C169" i="4"/>
  <c r="C169" i="6"/>
  <c r="C169" i="7"/>
  <c r="C169" i="8"/>
  <c r="C169" i="9"/>
  <c r="C169" i="10"/>
  <c r="C169" i="11"/>
  <c r="C169" i="12"/>
  <c r="C169" i="13"/>
  <c r="C168" i="2"/>
  <c r="C168" i="4"/>
  <c r="C168" i="6"/>
  <c r="C168" i="7"/>
  <c r="C168" i="8"/>
  <c r="C168" i="9"/>
  <c r="C168" i="10"/>
  <c r="C168" i="11"/>
  <c r="C168" i="12"/>
  <c r="C168" i="13"/>
  <c r="C167" i="2"/>
  <c r="C167" i="4"/>
  <c r="C167" i="6"/>
  <c r="C167" i="7"/>
  <c r="C167" i="8"/>
  <c r="C167" i="10"/>
  <c r="C167" i="9"/>
  <c r="C167" i="11"/>
  <c r="C167" i="12"/>
  <c r="C167" i="13"/>
  <c r="C166" i="2"/>
  <c r="C166" i="4"/>
  <c r="C166" i="6"/>
  <c r="C166" i="7"/>
  <c r="C166" i="8"/>
  <c r="C166" i="9"/>
  <c r="C166" i="10"/>
  <c r="C166" i="11"/>
  <c r="C166" i="13"/>
  <c r="C166" i="12"/>
  <c r="C165" i="2"/>
  <c r="C165" i="4"/>
  <c r="C165" i="6"/>
  <c r="C165" i="7"/>
  <c r="C165" i="8"/>
  <c r="C165" i="9"/>
  <c r="C165" i="10"/>
  <c r="C165" i="11"/>
  <c r="C165" i="12"/>
  <c r="C165" i="13"/>
  <c r="C164" i="2"/>
  <c r="C164" i="4"/>
  <c r="C164" i="6"/>
  <c r="C164" i="7"/>
  <c r="C164" i="10"/>
  <c r="C164" i="11"/>
  <c r="C164" i="9"/>
  <c r="C164" i="8"/>
  <c r="C164" i="12"/>
  <c r="C164" i="13"/>
  <c r="C163" i="2"/>
  <c r="C163" i="4"/>
  <c r="C163" i="6"/>
  <c r="C163" i="7"/>
  <c r="C163" i="8"/>
  <c r="C163" i="10"/>
  <c r="C163" i="9"/>
  <c r="C163" i="11"/>
  <c r="C163" i="12"/>
  <c r="C163" i="13"/>
  <c r="C162" i="2"/>
  <c r="C162" i="4"/>
  <c r="C162" i="6"/>
  <c r="C162" i="9"/>
  <c r="C162" i="7"/>
  <c r="C162" i="8"/>
  <c r="C162" i="10"/>
  <c r="C162" i="11"/>
  <c r="C162" i="12"/>
  <c r="C162" i="13"/>
  <c r="C161" i="2"/>
  <c r="C161" i="4"/>
  <c r="C161" i="6"/>
  <c r="C161" i="7"/>
  <c r="C161" i="8"/>
  <c r="C161" i="9"/>
  <c r="C161" i="10"/>
  <c r="C161" i="11"/>
  <c r="C161" i="12"/>
  <c r="C161" i="13"/>
  <c r="C160" i="2"/>
  <c r="C160" i="4"/>
  <c r="C160" i="6"/>
  <c r="C160" i="7"/>
  <c r="C160" i="8"/>
  <c r="C160" i="9"/>
  <c r="C160" i="10"/>
  <c r="C160" i="11"/>
  <c r="C160" i="13"/>
  <c r="C160" i="12"/>
  <c r="C159" i="2"/>
  <c r="C159" i="4"/>
  <c r="C159" i="7"/>
  <c r="C159" i="6"/>
  <c r="C159" i="8"/>
  <c r="C159" i="10"/>
  <c r="C159" i="9"/>
  <c r="C159" i="11"/>
  <c r="C159" i="12"/>
  <c r="C159" i="13"/>
  <c r="C158" i="2"/>
  <c r="C158" i="4"/>
  <c r="C158" i="6"/>
  <c r="C158" i="7"/>
  <c r="C158" i="9"/>
  <c r="C158" i="10"/>
  <c r="C158" i="8"/>
  <c r="C158" i="11"/>
  <c r="C158" i="12"/>
  <c r="C158" i="13"/>
  <c r="C157" i="2"/>
  <c r="C157" i="4"/>
  <c r="C157" i="6"/>
  <c r="C157" i="7"/>
  <c r="C157" i="8"/>
  <c r="C157" i="9"/>
  <c r="C157" i="10"/>
  <c r="C157" i="11"/>
  <c r="C157" i="12"/>
  <c r="C157" i="13"/>
  <c r="C156" i="2"/>
  <c r="C156" i="4"/>
  <c r="C156" i="6"/>
  <c r="C156" i="7"/>
  <c r="C156" i="8"/>
  <c r="C156" i="9"/>
  <c r="C156" i="10"/>
  <c r="C156" i="11"/>
  <c r="C156" i="12"/>
  <c r="C156" i="13"/>
  <c r="C155" i="2"/>
  <c r="C155" i="4"/>
  <c r="C155" i="6"/>
  <c r="C155" i="7"/>
  <c r="C155" i="8"/>
  <c r="C155" i="10"/>
  <c r="C155" i="9"/>
  <c r="C155" i="11"/>
  <c r="C155" i="12"/>
  <c r="C155" i="13"/>
  <c r="C154" i="2"/>
  <c r="C154" i="4"/>
  <c r="C154" i="6"/>
  <c r="C154" i="7"/>
  <c r="C154" i="8"/>
  <c r="C154" i="9"/>
  <c r="C154" i="10"/>
  <c r="C154" i="11"/>
  <c r="C154" i="13"/>
  <c r="C154" i="12"/>
  <c r="C153" i="2"/>
  <c r="C153" i="4"/>
  <c r="C153" i="6"/>
  <c r="C153" i="7"/>
  <c r="C153" i="8"/>
  <c r="C153" i="9"/>
  <c r="C153" i="10"/>
  <c r="C153" i="11"/>
  <c r="C153" i="12"/>
  <c r="C153" i="13"/>
  <c r="C152" i="2"/>
  <c r="C152" i="4"/>
  <c r="C152" i="6"/>
  <c r="C152" i="7"/>
  <c r="C152" i="8"/>
  <c r="C152" i="10"/>
  <c r="C152" i="9"/>
  <c r="C152" i="11"/>
  <c r="C152" i="12"/>
  <c r="C152" i="13"/>
  <c r="C151" i="2"/>
  <c r="C151" i="4"/>
  <c r="C151" i="6"/>
  <c r="C151" i="7"/>
  <c r="C151" i="8"/>
  <c r="C151" i="10"/>
  <c r="C151" i="9"/>
  <c r="C151" i="11"/>
  <c r="C151" i="12"/>
  <c r="C151" i="13"/>
  <c r="C150" i="2"/>
  <c r="C150" i="4"/>
  <c r="C150" i="6"/>
  <c r="C150" i="7"/>
  <c r="C150" i="9"/>
  <c r="C150" i="8"/>
  <c r="C150" i="10"/>
  <c r="C150" i="11"/>
  <c r="C150" i="12"/>
  <c r="C150" i="13"/>
  <c r="C149" i="2"/>
  <c r="C149" i="4"/>
  <c r="C149" i="6"/>
  <c r="C149" i="7"/>
  <c r="C149" i="8"/>
  <c r="C149" i="9"/>
  <c r="C149" i="10"/>
  <c r="C149" i="11"/>
  <c r="C149" i="12"/>
  <c r="C149" i="13"/>
  <c r="C148" i="2"/>
  <c r="C148" i="4"/>
  <c r="C148" i="6"/>
  <c r="C148" i="7"/>
  <c r="C148" i="8"/>
  <c r="C148" i="9"/>
  <c r="C148" i="10"/>
  <c r="C148" i="11"/>
  <c r="C148" i="13"/>
  <c r="C147" i="2"/>
  <c r="C147" i="4"/>
  <c r="C147" i="7"/>
  <c r="C147" i="6"/>
  <c r="C147" i="8"/>
  <c r="C147" i="10"/>
  <c r="C147" i="9"/>
  <c r="C147" i="11"/>
  <c r="C147" i="12"/>
  <c r="C147" i="13"/>
  <c r="C146" i="2"/>
  <c r="C146" i="4"/>
  <c r="C146" i="6"/>
  <c r="C146" i="7"/>
  <c r="C146" i="9"/>
  <c r="C146" i="10"/>
  <c r="C146" i="11"/>
  <c r="C146" i="8"/>
  <c r="C146" i="12"/>
  <c r="C146" i="13"/>
  <c r="C145" i="2"/>
  <c r="C145" i="4"/>
  <c r="C145" i="6"/>
  <c r="C145" i="7"/>
  <c r="C145" i="8"/>
  <c r="C145" i="9"/>
  <c r="C145" i="10"/>
  <c r="C145" i="11"/>
  <c r="C145" i="12"/>
  <c r="C145" i="13"/>
  <c r="C144" i="2"/>
  <c r="C144" i="4"/>
  <c r="C144" i="6"/>
  <c r="C144" i="7"/>
  <c r="C144" i="8"/>
  <c r="C144" i="9"/>
  <c r="C144" i="10"/>
  <c r="C144" i="11"/>
  <c r="C144" i="12"/>
  <c r="C144" i="13"/>
  <c r="C143" i="2"/>
  <c r="C143" i="4"/>
  <c r="C143" i="6"/>
  <c r="C143" i="7"/>
  <c r="C143" i="8"/>
  <c r="C143" i="10"/>
  <c r="C143" i="9"/>
  <c r="C143" i="11"/>
  <c r="C143" i="12"/>
  <c r="C143" i="13"/>
  <c r="C142" i="2"/>
  <c r="C142" i="4"/>
  <c r="C142" i="6"/>
  <c r="C142" i="7"/>
  <c r="C142" i="8"/>
  <c r="C142" i="9"/>
  <c r="C142" i="10"/>
  <c r="C142" i="11"/>
  <c r="C142" i="13"/>
  <c r="C141" i="2"/>
  <c r="C141" i="4"/>
  <c r="C141" i="6"/>
  <c r="C141" i="7"/>
  <c r="C141" i="8"/>
  <c r="C141" i="9"/>
  <c r="C141" i="10"/>
  <c r="C141" i="11"/>
  <c r="C141" i="12"/>
  <c r="C141" i="13"/>
  <c r="C140" i="2"/>
  <c r="C140" i="4"/>
  <c r="C140" i="6"/>
  <c r="C140" i="7"/>
  <c r="C140" i="10"/>
  <c r="C140" i="8"/>
  <c r="C140" i="9"/>
  <c r="C140" i="11"/>
  <c r="C140" i="12"/>
  <c r="C140" i="13"/>
  <c r="C139" i="2"/>
  <c r="C139" i="4"/>
  <c r="C139" i="6"/>
  <c r="C139" i="7"/>
  <c r="C139" i="8"/>
  <c r="C139" i="10"/>
  <c r="C139" i="9"/>
  <c r="C139" i="11"/>
  <c r="C139" i="12"/>
  <c r="C139" i="13"/>
  <c r="C138" i="2"/>
  <c r="C138" i="4"/>
  <c r="C138" i="6"/>
  <c r="C138" i="7"/>
  <c r="C138" i="9"/>
  <c r="C138" i="8"/>
  <c r="C138" i="10"/>
  <c r="C138" i="11"/>
  <c r="C138" i="12"/>
  <c r="C138" i="13"/>
  <c r="C137" i="2"/>
  <c r="C137" i="4"/>
  <c r="C137" i="6"/>
  <c r="C137" i="7"/>
  <c r="C137" i="8"/>
  <c r="C137" i="9"/>
  <c r="C137" i="10"/>
  <c r="C137" i="11"/>
  <c r="C137" i="12"/>
  <c r="C137" i="13"/>
  <c r="C136" i="2"/>
  <c r="C136" i="4"/>
  <c r="C136" i="6"/>
  <c r="C136" i="7"/>
  <c r="C136" i="8"/>
  <c r="C136" i="9"/>
  <c r="C136" i="10"/>
  <c r="C136" i="11"/>
  <c r="C136" i="13"/>
  <c r="C136" i="12"/>
  <c r="C135" i="2"/>
  <c r="C135" i="4"/>
  <c r="C135" i="7"/>
  <c r="C135" i="6"/>
  <c r="C135" i="8"/>
  <c r="C135" i="10"/>
  <c r="C135" i="9"/>
  <c r="C135" i="11"/>
  <c r="C135" i="12"/>
  <c r="C135" i="13"/>
  <c r="C134" i="2"/>
  <c r="C134" i="4"/>
  <c r="C134" i="6"/>
  <c r="C134" i="7"/>
  <c r="C134" i="9"/>
  <c r="C134" i="8"/>
  <c r="C134" i="10"/>
  <c r="C134" i="11"/>
  <c r="C134" i="12"/>
  <c r="C134" i="13"/>
  <c r="C133" i="2"/>
  <c r="C133" i="4"/>
  <c r="C133" i="6"/>
  <c r="C133" i="7"/>
  <c r="C133" i="8"/>
  <c r="C133" i="9"/>
  <c r="C133" i="10"/>
  <c r="C133" i="11"/>
  <c r="C133" i="12"/>
  <c r="C133" i="13"/>
  <c r="C132" i="2"/>
  <c r="C132" i="4"/>
  <c r="C132" i="6"/>
  <c r="C132" i="7"/>
  <c r="C132" i="8"/>
  <c r="C132" i="9"/>
  <c r="C132" i="10"/>
  <c r="C132" i="11"/>
  <c r="C132" i="12"/>
  <c r="C132" i="13"/>
  <c r="C131" i="2"/>
  <c r="C131" i="4"/>
  <c r="C131" i="6"/>
  <c r="C131" i="7"/>
  <c r="C131" i="8"/>
  <c r="C131" i="10"/>
  <c r="C131" i="9"/>
  <c r="C131" i="11"/>
  <c r="C131" i="12"/>
  <c r="C131" i="13"/>
  <c r="C130" i="2"/>
  <c r="C130" i="4"/>
  <c r="C130" i="6"/>
  <c r="C130" i="7"/>
  <c r="C130" i="8"/>
  <c r="C130" i="9"/>
  <c r="C130" i="10"/>
  <c r="C130" i="11"/>
  <c r="C130" i="13"/>
  <c r="C130" i="12"/>
  <c r="C129" i="2"/>
  <c r="C129" i="4"/>
  <c r="C129" i="6"/>
  <c r="C129" i="7"/>
  <c r="C129" i="8"/>
  <c r="C129" i="9"/>
  <c r="C129" i="10"/>
  <c r="C129" i="11"/>
  <c r="C129" i="12"/>
  <c r="C129" i="13"/>
  <c r="C128" i="2"/>
  <c r="C128" i="4"/>
  <c r="C128" i="6"/>
  <c r="C128" i="7"/>
  <c r="C128" i="10"/>
  <c r="C128" i="8"/>
  <c r="C128" i="11"/>
  <c r="C128" i="12"/>
  <c r="C128" i="9"/>
  <c r="C128" i="13"/>
  <c r="C127" i="2"/>
  <c r="C127" i="4"/>
  <c r="C127" i="6"/>
  <c r="C127" i="7"/>
  <c r="C127" i="8"/>
  <c r="C127" i="10"/>
  <c r="C127" i="9"/>
  <c r="C127" i="11"/>
  <c r="C127" i="12"/>
  <c r="C127" i="13"/>
  <c r="C126" i="2"/>
  <c r="C126" i="4"/>
  <c r="C126" i="6"/>
  <c r="C126" i="7"/>
  <c r="C126" i="9"/>
  <c r="C126" i="8"/>
  <c r="C126" i="10"/>
  <c r="C126" i="11"/>
  <c r="C126" i="12"/>
  <c r="C126" i="13"/>
  <c r="C125" i="2"/>
  <c r="C125" i="4"/>
  <c r="C125" i="6"/>
  <c r="C125" i="7"/>
  <c r="C125" i="8"/>
  <c r="C125" i="9"/>
  <c r="C125" i="10"/>
  <c r="C125" i="11"/>
  <c r="C125" i="12"/>
  <c r="C125" i="13"/>
  <c r="C124" i="2"/>
  <c r="C124" i="4"/>
  <c r="C124" i="6"/>
  <c r="C124" i="7"/>
  <c r="C124" i="8"/>
  <c r="C124" i="9"/>
  <c r="C124" i="10"/>
  <c r="C124" i="11"/>
  <c r="C124" i="13"/>
  <c r="C124" i="12"/>
  <c r="C123" i="2"/>
  <c r="C123" i="4"/>
  <c r="C123" i="7"/>
  <c r="C123" i="6"/>
  <c r="C123" i="8"/>
  <c r="C123" i="10"/>
  <c r="C123" i="9"/>
  <c r="C123" i="11"/>
  <c r="C123" i="12"/>
  <c r="C123" i="13"/>
  <c r="C122" i="2"/>
  <c r="C122" i="4"/>
  <c r="C122" i="6"/>
  <c r="C122" i="7"/>
  <c r="C122" i="9"/>
  <c r="C122" i="10"/>
  <c r="C122" i="8"/>
  <c r="C122" i="11"/>
  <c r="C122" i="12"/>
  <c r="C122" i="13"/>
  <c r="C121" i="2"/>
  <c r="C121" i="4"/>
  <c r="C121" i="6"/>
  <c r="C121" i="7"/>
  <c r="C121" i="8"/>
  <c r="C121" i="9"/>
  <c r="C121" i="10"/>
  <c r="C121" i="11"/>
  <c r="C121" i="12"/>
  <c r="C121" i="13"/>
  <c r="C120" i="2"/>
  <c r="C120" i="6"/>
  <c r="C120" i="4"/>
  <c r="C120" i="7"/>
  <c r="C120" i="8"/>
  <c r="C120" i="9"/>
  <c r="C120" i="10"/>
  <c r="C120" i="11"/>
  <c r="C120" i="12"/>
  <c r="C120" i="13"/>
  <c r="C119" i="2"/>
  <c r="C119" i="4"/>
  <c r="C119" i="6"/>
  <c r="C119" i="7"/>
  <c r="C119" i="8"/>
  <c r="C119" i="10"/>
  <c r="C119" i="9"/>
  <c r="C119" i="11"/>
  <c r="C119" i="12"/>
  <c r="C119" i="13"/>
  <c r="C118" i="2"/>
  <c r="C118" i="4"/>
  <c r="C118" i="6"/>
  <c r="C118" i="7"/>
  <c r="C118" i="8"/>
  <c r="C118" i="9"/>
  <c r="C118" i="10"/>
  <c r="C118" i="11"/>
  <c r="C118" i="13"/>
  <c r="C118" i="12"/>
  <c r="C117" i="2"/>
  <c r="C117" i="4"/>
  <c r="C117" i="6"/>
  <c r="C117" i="7"/>
  <c r="C117" i="8"/>
  <c r="C117" i="9"/>
  <c r="C117" i="10"/>
  <c r="C117" i="11"/>
  <c r="C117" i="12"/>
  <c r="C117" i="13"/>
  <c r="C116" i="2"/>
  <c r="C116" i="4"/>
  <c r="C116" i="6"/>
  <c r="C116" i="7"/>
  <c r="C116" i="8"/>
  <c r="C116" i="10"/>
  <c r="C116" i="9"/>
  <c r="C116" i="11"/>
  <c r="C116" i="12"/>
  <c r="C116" i="13"/>
  <c r="C115" i="2"/>
  <c r="C115" i="4"/>
  <c r="C115" i="6"/>
  <c r="C115" i="7"/>
  <c r="C115" i="8"/>
  <c r="C115" i="10"/>
  <c r="C115" i="9"/>
  <c r="C115" i="11"/>
  <c r="C115" i="12"/>
  <c r="C115" i="13"/>
  <c r="C114" i="2"/>
  <c r="C114" i="4"/>
  <c r="C114" i="6"/>
  <c r="C114" i="7"/>
  <c r="C114" i="9"/>
  <c r="C114" i="8"/>
  <c r="C114" i="10"/>
  <c r="C114" i="11"/>
  <c r="C114" i="12"/>
  <c r="C114" i="13"/>
  <c r="C113" i="2"/>
  <c r="C113" i="4"/>
  <c r="C113" i="6"/>
  <c r="C113" i="7"/>
  <c r="C113" i="8"/>
  <c r="C113" i="9"/>
  <c r="C113" i="10"/>
  <c r="C113" i="11"/>
  <c r="C113" i="12"/>
  <c r="C113" i="13"/>
  <c r="C112" i="2"/>
  <c r="C112" i="4"/>
  <c r="C112" i="6"/>
  <c r="C112" i="7"/>
  <c r="C112" i="8"/>
  <c r="C112" i="9"/>
  <c r="C112" i="10"/>
  <c r="C112" i="11"/>
  <c r="C112" i="13"/>
  <c r="C111" i="2"/>
  <c r="C111" i="4"/>
  <c r="C111" i="7"/>
  <c r="C111" i="6"/>
  <c r="C111" i="8"/>
  <c r="C111" i="10"/>
  <c r="C111" i="9"/>
  <c r="C111" i="11"/>
  <c r="C111" i="12"/>
  <c r="C111" i="13"/>
  <c r="C110" i="2"/>
  <c r="C110" i="4"/>
  <c r="C110" i="6"/>
  <c r="C110" i="7"/>
  <c r="C110" i="9"/>
  <c r="C110" i="10"/>
  <c r="C110" i="11"/>
  <c r="C110" i="8"/>
  <c r="C110" i="12"/>
  <c r="C110" i="13"/>
  <c r="C109" i="2"/>
  <c r="C109" i="4"/>
  <c r="C109" i="6"/>
  <c r="C109" i="7"/>
  <c r="C109" i="8"/>
  <c r="C109" i="9"/>
  <c r="C109" i="10"/>
  <c r="C109" i="11"/>
  <c r="C109" i="12"/>
  <c r="C109" i="13"/>
  <c r="C108" i="2"/>
  <c r="C108" i="4"/>
  <c r="C108" i="6"/>
  <c r="C108" i="7"/>
  <c r="C108" i="8"/>
  <c r="C108" i="9"/>
  <c r="C108" i="10"/>
  <c r="C108" i="11"/>
  <c r="C108" i="12"/>
  <c r="C108" i="13"/>
  <c r="C107" i="2"/>
  <c r="C107" i="4"/>
  <c r="C107" i="6"/>
  <c r="C107" i="7"/>
  <c r="C107" i="8"/>
  <c r="C107" i="10"/>
  <c r="C107" i="9"/>
  <c r="C107" i="11"/>
  <c r="C107" i="12"/>
  <c r="C107" i="13"/>
  <c r="C106" i="2"/>
  <c r="C106" i="4"/>
  <c r="C106" i="6"/>
  <c r="C106" i="7"/>
  <c r="C106" i="8"/>
  <c r="C106" i="9"/>
  <c r="C106" i="10"/>
  <c r="C106" i="11"/>
  <c r="C106" i="13"/>
  <c r="C105" i="2"/>
  <c r="C105" i="4"/>
  <c r="C105" i="6"/>
  <c r="C105" i="7"/>
  <c r="C105" i="8"/>
  <c r="C105" i="9"/>
  <c r="C105" i="10"/>
  <c r="C105" i="11"/>
  <c r="C105" i="12"/>
  <c r="C105" i="13"/>
  <c r="C104" i="2"/>
  <c r="C104" i="4"/>
  <c r="C104" i="6"/>
  <c r="C104" i="7"/>
  <c r="C104" i="10"/>
  <c r="C104" i="8"/>
  <c r="C104" i="9"/>
  <c r="C104" i="11"/>
  <c r="C104" i="12"/>
  <c r="C104" i="13"/>
  <c r="C103" i="2"/>
  <c r="C103" i="4"/>
  <c r="C103" i="6"/>
  <c r="C103" i="7"/>
  <c r="C103" i="8"/>
  <c r="C103" i="10"/>
  <c r="C103" i="9"/>
  <c r="C103" i="11"/>
  <c r="C103" i="12"/>
  <c r="C103" i="13"/>
  <c r="C102" i="2"/>
  <c r="C102" i="4"/>
  <c r="C102" i="6"/>
  <c r="C102" i="7"/>
  <c r="C102" i="9"/>
  <c r="C102" i="8"/>
  <c r="C102" i="10"/>
  <c r="C102" i="11"/>
  <c r="C102" i="12"/>
  <c r="C102" i="13"/>
  <c r="C101" i="2"/>
  <c r="C101" i="4"/>
  <c r="C101" i="6"/>
  <c r="C101" i="7"/>
  <c r="C101" i="8"/>
  <c r="C101" i="9"/>
  <c r="C101" i="10"/>
  <c r="C101" i="11"/>
  <c r="C101" i="12"/>
  <c r="C101" i="13"/>
  <c r="C100" i="2"/>
  <c r="C100" i="4"/>
  <c r="C100" i="6"/>
  <c r="C100" i="7"/>
  <c r="C100" i="8"/>
  <c r="C100" i="9"/>
  <c r="C100" i="10"/>
  <c r="C100" i="11"/>
  <c r="C100" i="13"/>
  <c r="C100" i="12"/>
  <c r="C99" i="2"/>
  <c r="C99" i="4"/>
  <c r="C99" i="7"/>
  <c r="C99" i="6"/>
  <c r="C99" i="8"/>
  <c r="C99" i="10"/>
  <c r="C99" i="9"/>
  <c r="C99" i="11"/>
  <c r="C99" i="12"/>
  <c r="C99" i="13"/>
  <c r="C98" i="2"/>
  <c r="C98" i="4"/>
  <c r="C98" i="6"/>
  <c r="C98" i="7"/>
  <c r="C98" i="9"/>
  <c r="C98" i="8"/>
  <c r="C98" i="10"/>
  <c r="C98" i="11"/>
  <c r="C98" i="12"/>
  <c r="C98" i="13"/>
  <c r="C97" i="2"/>
  <c r="C97" i="4"/>
  <c r="C97" i="6"/>
  <c r="C97" i="7"/>
  <c r="C97" i="8"/>
  <c r="C97" i="9"/>
  <c r="C97" i="10"/>
  <c r="C97" i="11"/>
  <c r="C97" i="12"/>
  <c r="C97" i="13"/>
  <c r="C96" i="2"/>
  <c r="C96" i="4"/>
  <c r="C96" i="6"/>
  <c r="C96" i="7"/>
  <c r="C96" i="8"/>
  <c r="C96" i="9"/>
  <c r="C96" i="10"/>
  <c r="C96" i="11"/>
  <c r="C96" i="12"/>
  <c r="C96" i="13"/>
  <c r="C95" i="2"/>
  <c r="C95" i="4"/>
  <c r="C95" i="6"/>
  <c r="C95" i="7"/>
  <c r="C95" i="8"/>
  <c r="C95" i="10"/>
  <c r="C95" i="9"/>
  <c r="C95" i="11"/>
  <c r="C95" i="12"/>
  <c r="C95" i="13"/>
  <c r="C94" i="2"/>
  <c r="C94" i="4"/>
  <c r="C94" i="6"/>
  <c r="C94" i="7"/>
  <c r="C94" i="8"/>
  <c r="C94" i="9"/>
  <c r="C94" i="10"/>
  <c r="C94" i="11"/>
  <c r="C94" i="13"/>
  <c r="C94" i="12"/>
  <c r="C93" i="2"/>
  <c r="C93" i="4"/>
  <c r="C93" i="6"/>
  <c r="C93" i="7"/>
  <c r="C93" i="8"/>
  <c r="C93" i="9"/>
  <c r="C93" i="10"/>
  <c r="C93" i="11"/>
  <c r="C93" i="12"/>
  <c r="C93" i="13"/>
  <c r="C92" i="2"/>
  <c r="C92" i="4"/>
  <c r="C92" i="6"/>
  <c r="C92" i="7"/>
  <c r="C92" i="10"/>
  <c r="C92" i="11"/>
  <c r="C92" i="8"/>
  <c r="C92" i="9"/>
  <c r="C92" i="12"/>
  <c r="C92" i="13"/>
  <c r="C91" i="2"/>
  <c r="C91" i="4"/>
  <c r="C91" i="6"/>
  <c r="C91" i="7"/>
  <c r="C91" i="8"/>
  <c r="C91" i="10"/>
  <c r="C91" i="9"/>
  <c r="C91" i="11"/>
  <c r="C91" i="12"/>
  <c r="C91" i="13"/>
  <c r="C90" i="2"/>
  <c r="C90" i="4"/>
  <c r="C90" i="6"/>
  <c r="C90" i="7"/>
  <c r="C90" i="9"/>
  <c r="C90" i="8"/>
  <c r="C90" i="10"/>
  <c r="C90" i="11"/>
  <c r="C90" i="12"/>
  <c r="C90" i="13"/>
  <c r="C89" i="2"/>
  <c r="C89" i="4"/>
  <c r="C89" i="6"/>
  <c r="C89" i="7"/>
  <c r="C89" i="8"/>
  <c r="C89" i="9"/>
  <c r="C89" i="10"/>
  <c r="C89" i="11"/>
  <c r="C89" i="12"/>
  <c r="C89" i="13"/>
  <c r="C88" i="2"/>
  <c r="C88" i="4"/>
  <c r="C88" i="6"/>
  <c r="C88" i="7"/>
  <c r="C88" i="8"/>
  <c r="C88" i="9"/>
  <c r="C88" i="10"/>
  <c r="C88" i="11"/>
  <c r="C88" i="13"/>
  <c r="C88" i="12"/>
  <c r="C87" i="2"/>
  <c r="C87" i="4"/>
  <c r="C87" i="7"/>
  <c r="C87" i="6"/>
  <c r="C87" i="8"/>
  <c r="C87" i="10"/>
  <c r="C87" i="9"/>
  <c r="C87" i="11"/>
  <c r="C87" i="12"/>
  <c r="C87" i="13"/>
  <c r="C86" i="2"/>
  <c r="C86" i="4"/>
  <c r="C86" i="6"/>
  <c r="C86" i="7"/>
  <c r="C86" i="9"/>
  <c r="C86" i="10"/>
  <c r="C86" i="8"/>
  <c r="C86" i="11"/>
  <c r="C86" i="12"/>
  <c r="C86" i="13"/>
  <c r="C85" i="2"/>
  <c r="C85" i="4"/>
  <c r="C85" i="6"/>
  <c r="C85" i="7"/>
  <c r="C85" i="8"/>
  <c r="C85" i="9"/>
  <c r="C85" i="10"/>
  <c r="C85" i="11"/>
  <c r="C85" i="12"/>
  <c r="C85" i="13"/>
  <c r="C84" i="2"/>
  <c r="C84" i="4"/>
  <c r="C84" i="6"/>
  <c r="C84" i="7"/>
  <c r="C84" i="8"/>
  <c r="C84" i="9"/>
  <c r="C84" i="10"/>
  <c r="C84" i="11"/>
  <c r="C84" i="12"/>
  <c r="C84" i="13"/>
  <c r="C83" i="2"/>
  <c r="C83" i="4"/>
  <c r="C83" i="6"/>
  <c r="C83" i="7"/>
  <c r="C83" i="8"/>
  <c r="C83" i="10"/>
  <c r="C83" i="9"/>
  <c r="C83" i="11"/>
  <c r="C83" i="12"/>
  <c r="C83" i="13"/>
  <c r="C82" i="2"/>
  <c r="C82" i="4"/>
  <c r="C82" i="6"/>
  <c r="C82" i="7"/>
  <c r="C82" i="8"/>
  <c r="C82" i="9"/>
  <c r="C82" i="10"/>
  <c r="C82" i="11"/>
  <c r="C82" i="13"/>
  <c r="C82" i="12"/>
  <c r="C81" i="2"/>
  <c r="C81" i="4"/>
  <c r="C81" i="6"/>
  <c r="C81" i="7"/>
  <c r="C81" i="8"/>
  <c r="C81" i="9"/>
  <c r="C81" i="10"/>
  <c r="C81" i="11"/>
  <c r="C81" i="12"/>
  <c r="C81" i="13"/>
  <c r="C80" i="2"/>
  <c r="C80" i="4"/>
  <c r="C80" i="6"/>
  <c r="C80" i="7"/>
  <c r="C80" i="8"/>
  <c r="C80" i="10"/>
  <c r="C80" i="9"/>
  <c r="C80" i="11"/>
  <c r="C80" i="12"/>
  <c r="C80" i="13"/>
  <c r="C79" i="2"/>
  <c r="C79" i="4"/>
  <c r="C79" i="6"/>
  <c r="C79" i="7"/>
  <c r="C79" i="8"/>
  <c r="C79" i="10"/>
  <c r="C79" i="9"/>
  <c r="C79" i="11"/>
  <c r="C79" i="12"/>
  <c r="C79" i="13"/>
  <c r="C78" i="2"/>
  <c r="C78" i="4"/>
  <c r="C78" i="6"/>
  <c r="C78" i="7"/>
  <c r="C78" i="9"/>
  <c r="C78" i="8"/>
  <c r="C78" i="10"/>
  <c r="C78" i="11"/>
  <c r="C78" i="12"/>
  <c r="C78" i="13"/>
  <c r="C77" i="2"/>
  <c r="C77" i="4"/>
  <c r="C77" i="6"/>
  <c r="C77" i="7"/>
  <c r="C77" i="8"/>
  <c r="C77" i="9"/>
  <c r="C77" i="10"/>
  <c r="C77" i="11"/>
  <c r="C77" i="12"/>
  <c r="C77" i="13"/>
  <c r="C76" i="2"/>
  <c r="C76" i="4"/>
  <c r="C76" i="6"/>
  <c r="C76" i="7"/>
  <c r="C76" i="8"/>
  <c r="C76" i="9"/>
  <c r="C76" i="10"/>
  <c r="C76" i="11"/>
  <c r="C76" i="13"/>
  <c r="C75" i="2"/>
  <c r="C75" i="4"/>
  <c r="C75" i="7"/>
  <c r="C75" i="6"/>
  <c r="C75" i="8"/>
  <c r="C75" i="10"/>
  <c r="C75" i="9"/>
  <c r="C75" i="11"/>
  <c r="C75" i="12"/>
  <c r="C75" i="13"/>
  <c r="C74" i="2"/>
  <c r="C74" i="4"/>
  <c r="C74" i="6"/>
  <c r="C74" i="7"/>
  <c r="C74" i="9"/>
  <c r="C74" i="10"/>
  <c r="C74" i="8"/>
  <c r="C74" i="11"/>
  <c r="C74" i="12"/>
  <c r="C74" i="13"/>
  <c r="C73" i="2"/>
  <c r="C73" i="4"/>
  <c r="C73" i="6"/>
  <c r="C73" i="7"/>
  <c r="C73" i="8"/>
  <c r="C73" i="9"/>
  <c r="C73" i="10"/>
  <c r="C73" i="11"/>
  <c r="C73" i="12"/>
  <c r="C73" i="13"/>
  <c r="C72" i="2"/>
  <c r="C72" i="4"/>
  <c r="C72" i="6"/>
  <c r="C72" i="7"/>
  <c r="C72" i="8"/>
  <c r="C72" i="9"/>
  <c r="C72" i="10"/>
  <c r="C72" i="11"/>
  <c r="C72" i="12"/>
  <c r="C72" i="13"/>
  <c r="C71" i="2"/>
  <c r="C71" i="4"/>
  <c r="C71" i="6"/>
  <c r="C71" i="7"/>
  <c r="C71" i="8"/>
  <c r="C71" i="10"/>
  <c r="C71" i="9"/>
  <c r="C71" i="11"/>
  <c r="C71" i="12"/>
  <c r="C71" i="13"/>
  <c r="C70" i="2"/>
  <c r="C70" i="4"/>
  <c r="C70" i="6"/>
  <c r="C70" i="7"/>
  <c r="C70" i="8"/>
  <c r="C70" i="9"/>
  <c r="C70" i="10"/>
  <c r="C70" i="11"/>
  <c r="C70" i="13"/>
  <c r="C69" i="2"/>
  <c r="C69" i="4"/>
  <c r="C69" i="6"/>
  <c r="C69" i="7"/>
  <c r="C69" i="8"/>
  <c r="C69" i="9"/>
  <c r="C69" i="10"/>
  <c r="C69" i="11"/>
  <c r="C69" i="12"/>
  <c r="C69" i="13"/>
  <c r="C68" i="2"/>
  <c r="C68" i="4"/>
  <c r="C68" i="6"/>
  <c r="C68" i="7"/>
  <c r="C68" i="10"/>
  <c r="C68" i="8"/>
  <c r="C68" i="9"/>
  <c r="C68" i="11"/>
  <c r="C68" i="12"/>
  <c r="C68" i="13"/>
  <c r="C67" i="2"/>
  <c r="C67" i="4"/>
  <c r="C67" i="6"/>
  <c r="C67" i="7"/>
  <c r="C67" i="8"/>
  <c r="C67" i="10"/>
  <c r="C67" i="9"/>
  <c r="C67" i="11"/>
  <c r="C67" i="12"/>
  <c r="C67" i="13"/>
  <c r="C66" i="2"/>
  <c r="C66" i="6"/>
  <c r="C66" i="4"/>
  <c r="C66" i="7"/>
  <c r="C66" i="9"/>
  <c r="C66" i="8"/>
  <c r="C66" i="10"/>
  <c r="C66" i="11"/>
  <c r="C66" i="12"/>
  <c r="C66" i="13"/>
  <c r="C65" i="2"/>
  <c r="C65" i="4"/>
  <c r="C65" i="6"/>
  <c r="C65" i="7"/>
  <c r="C65" i="8"/>
  <c r="C65" i="9"/>
  <c r="C65" i="10"/>
  <c r="C65" i="11"/>
  <c r="C65" i="12"/>
  <c r="C65" i="13"/>
  <c r="C64" i="2"/>
  <c r="C64" i="4"/>
  <c r="C64" i="6"/>
  <c r="C64" i="7"/>
  <c r="C64" i="8"/>
  <c r="C64" i="9"/>
  <c r="C64" i="10"/>
  <c r="C64" i="11"/>
  <c r="C64" i="13"/>
  <c r="C64" i="12"/>
  <c r="C63" i="2"/>
  <c r="C63" i="4"/>
  <c r="C63" i="7"/>
  <c r="C63" i="6"/>
  <c r="C63" i="8"/>
  <c r="C63" i="10"/>
  <c r="C63" i="9"/>
  <c r="C63" i="11"/>
  <c r="C63" i="12"/>
  <c r="C63" i="13"/>
  <c r="C62" i="2"/>
  <c r="C62" i="4"/>
  <c r="C62" i="6"/>
  <c r="C62" i="7"/>
  <c r="C62" i="8"/>
  <c r="C62" i="9"/>
  <c r="C62" i="10"/>
  <c r="C62" i="11"/>
  <c r="C62" i="12"/>
  <c r="C62" i="13"/>
  <c r="C61" i="2"/>
  <c r="C61" i="4"/>
  <c r="C61" i="6"/>
  <c r="C61" i="7"/>
  <c r="C61" i="8"/>
  <c r="C61" i="9"/>
  <c r="C61" i="10"/>
  <c r="C61" i="11"/>
  <c r="C61" i="12"/>
  <c r="C61" i="13"/>
  <c r="C60" i="2"/>
  <c r="C60" i="4"/>
  <c r="C60" i="6"/>
  <c r="C60" i="7"/>
  <c r="C60" i="8"/>
  <c r="C60" i="9"/>
  <c r="C60" i="10"/>
  <c r="C60" i="11"/>
  <c r="C60" i="12"/>
  <c r="C60" i="13"/>
  <c r="C59" i="2"/>
  <c r="C59" i="4"/>
  <c r="C59" i="6"/>
  <c r="C59" i="7"/>
  <c r="C59" i="10"/>
  <c r="C59" i="9"/>
  <c r="C59" i="8"/>
  <c r="C59" i="11"/>
  <c r="C59" i="12"/>
  <c r="C59" i="13"/>
  <c r="C58" i="2"/>
  <c r="C58" i="4"/>
  <c r="C58" i="6"/>
  <c r="C58" i="7"/>
  <c r="C58" i="8"/>
  <c r="C58" i="9"/>
  <c r="C58" i="10"/>
  <c r="C58" i="11"/>
  <c r="C58" i="13"/>
  <c r="C58" i="12"/>
  <c r="C57" i="2"/>
  <c r="C57" i="4"/>
  <c r="C57" i="6"/>
  <c r="C57" i="7"/>
  <c r="C57" i="8"/>
  <c r="C57" i="9"/>
  <c r="C57" i="10"/>
  <c r="C57" i="11"/>
  <c r="C57" i="12"/>
  <c r="C57" i="13"/>
  <c r="C56" i="2"/>
  <c r="C56" i="4"/>
  <c r="C56" i="6"/>
  <c r="C56" i="7"/>
  <c r="C56" i="8"/>
  <c r="C56" i="10"/>
  <c r="C56" i="11"/>
  <c r="C56" i="9"/>
  <c r="C56" i="12"/>
  <c r="C56" i="13"/>
  <c r="C55" i="2"/>
  <c r="C55" i="4"/>
  <c r="C55" i="6"/>
  <c r="C55" i="7"/>
  <c r="C55" i="10"/>
  <c r="C55" i="8"/>
  <c r="C55" i="9"/>
  <c r="C55" i="11"/>
  <c r="C55" i="12"/>
  <c r="C55" i="13"/>
  <c r="C54" i="2"/>
  <c r="C54" i="4"/>
  <c r="C54" i="6"/>
  <c r="C54" i="7"/>
  <c r="C54" i="8"/>
  <c r="C54" i="9"/>
  <c r="C54" i="10"/>
  <c r="C54" i="11"/>
  <c r="C54" i="12"/>
  <c r="C54" i="13"/>
  <c r="C53" i="2"/>
  <c r="C53" i="4"/>
  <c r="C53" i="6"/>
  <c r="C53" i="7"/>
  <c r="C53" i="8"/>
  <c r="C53" i="9"/>
  <c r="C53" i="10"/>
  <c r="C53" i="11"/>
  <c r="C53" i="12"/>
  <c r="C53" i="13"/>
  <c r="C52" i="2"/>
  <c r="C52" i="4"/>
  <c r="C52" i="6"/>
  <c r="C52" i="7"/>
  <c r="C52" i="8"/>
  <c r="C52" i="9"/>
  <c r="C52" i="10"/>
  <c r="C52" i="11"/>
  <c r="C52" i="13"/>
  <c r="C52" i="12"/>
  <c r="C51" i="2"/>
  <c r="C51" i="4"/>
  <c r="C51" i="7"/>
  <c r="C51" i="6"/>
  <c r="C51" i="8"/>
  <c r="C51" i="10"/>
  <c r="C51" i="9"/>
  <c r="C51" i="11"/>
  <c r="C51" i="12"/>
  <c r="C51" i="13"/>
  <c r="C50" i="2"/>
  <c r="C50" i="4"/>
  <c r="C50" i="6"/>
  <c r="C50" i="7"/>
  <c r="C50" i="8"/>
  <c r="C50" i="9"/>
  <c r="C50" i="10"/>
  <c r="C50" i="11"/>
  <c r="C50" i="12"/>
  <c r="C50" i="13"/>
  <c r="C49" i="2"/>
  <c r="C49" i="4"/>
  <c r="C49" i="6"/>
  <c r="C49" i="7"/>
  <c r="C49" i="8"/>
  <c r="C49" i="9"/>
  <c r="C49" i="10"/>
  <c r="C49" i="11"/>
  <c r="C49" i="12"/>
  <c r="C49" i="13"/>
  <c r="C48" i="2"/>
  <c r="C48" i="4"/>
  <c r="C48" i="6"/>
  <c r="C48" i="7"/>
  <c r="C48" i="8"/>
  <c r="C48" i="9"/>
  <c r="C48" i="10"/>
  <c r="C48" i="11"/>
  <c r="C48" i="12"/>
  <c r="C48" i="13"/>
  <c r="C47" i="2"/>
  <c r="C47" i="4"/>
  <c r="C47" i="6"/>
  <c r="C47" i="7"/>
  <c r="C47" i="10"/>
  <c r="C47" i="9"/>
  <c r="C47" i="11"/>
  <c r="C47" i="12"/>
  <c r="C47" i="13"/>
  <c r="C47" i="8"/>
  <c r="C46" i="2"/>
  <c r="C46" i="4"/>
  <c r="C46" i="6"/>
  <c r="C46" i="7"/>
  <c r="C46" i="8"/>
  <c r="C46" i="9"/>
  <c r="C46" i="10"/>
  <c r="C46" i="11"/>
  <c r="C46" i="13"/>
  <c r="C46" i="12"/>
  <c r="C45" i="2"/>
  <c r="C45" i="4"/>
  <c r="C45" i="6"/>
  <c r="C45" i="7"/>
  <c r="C45" i="8"/>
  <c r="C45" i="9"/>
  <c r="C45" i="10"/>
  <c r="C45" i="11"/>
  <c r="C45" i="12"/>
  <c r="C45" i="13"/>
  <c r="C44" i="2"/>
  <c r="C44" i="4"/>
  <c r="C44" i="6"/>
  <c r="C44" i="7"/>
  <c r="C44" i="8"/>
  <c r="C44" i="10"/>
  <c r="C44" i="9"/>
  <c r="C44" i="11"/>
  <c r="C44" i="12"/>
  <c r="C44" i="13"/>
  <c r="C43" i="2"/>
  <c r="C43" i="4"/>
  <c r="C43" i="6"/>
  <c r="C43" i="7"/>
  <c r="C43" i="10"/>
  <c r="C43" i="8"/>
  <c r="C43" i="9"/>
  <c r="C43" i="11"/>
  <c r="C43" i="12"/>
  <c r="C43" i="13"/>
  <c r="C42" i="2"/>
  <c r="C42" i="4"/>
  <c r="C42" i="6"/>
  <c r="C42" i="7"/>
  <c r="C42" i="8"/>
  <c r="C42" i="9"/>
  <c r="C42" i="10"/>
  <c r="C42" i="11"/>
  <c r="C42" i="12"/>
  <c r="C42" i="13"/>
  <c r="C41" i="2"/>
  <c r="C41" i="4"/>
  <c r="C41" i="6"/>
  <c r="C41" i="7"/>
  <c r="C41" i="8"/>
  <c r="C41" i="9"/>
  <c r="C41" i="10"/>
  <c r="C41" i="11"/>
  <c r="C41" i="12"/>
  <c r="C41" i="13"/>
  <c r="C40" i="2"/>
  <c r="C40" i="4"/>
  <c r="C40" i="6"/>
  <c r="C40" i="7"/>
  <c r="C40" i="8"/>
  <c r="C40" i="9"/>
  <c r="C40" i="10"/>
  <c r="C40" i="11"/>
  <c r="C40" i="13"/>
  <c r="C39" i="2"/>
  <c r="C39" i="4"/>
  <c r="C39" i="7"/>
  <c r="C39" i="6"/>
  <c r="C39" i="8"/>
  <c r="C39" i="10"/>
  <c r="C39" i="9"/>
  <c r="C39" i="11"/>
  <c r="C39" i="12"/>
  <c r="C39" i="13"/>
  <c r="C38" i="2"/>
  <c r="C38" i="4"/>
  <c r="C38" i="6"/>
  <c r="C38" i="7"/>
  <c r="C38" i="8"/>
  <c r="C38" i="9"/>
  <c r="C38" i="10"/>
  <c r="C38" i="11"/>
  <c r="C38" i="12"/>
  <c r="C38" i="13"/>
  <c r="C37" i="2"/>
  <c r="C37" i="4"/>
  <c r="C37" i="6"/>
  <c r="C37" i="7"/>
  <c r="C37" i="8"/>
  <c r="C37" i="9"/>
  <c r="C37" i="10"/>
  <c r="C37" i="11"/>
  <c r="C37" i="12"/>
  <c r="C37" i="13"/>
  <c r="C36" i="2"/>
  <c r="C36" i="4"/>
  <c r="C36" i="6"/>
  <c r="C36" i="8"/>
  <c r="C36" i="9"/>
  <c r="C36" i="10"/>
  <c r="C36" i="7"/>
  <c r="C36" i="11"/>
  <c r="C36" i="12"/>
  <c r="C36" i="13"/>
  <c r="C35" i="2"/>
  <c r="C35" i="4"/>
  <c r="C35" i="6"/>
  <c r="C35" i="7"/>
  <c r="C35" i="10"/>
  <c r="C35" i="9"/>
  <c r="C35" i="11"/>
  <c r="C35" i="8"/>
  <c r="C35" i="12"/>
  <c r="C35" i="13"/>
  <c r="C34" i="2"/>
  <c r="C34" i="4"/>
  <c r="C34" i="6"/>
  <c r="C34" i="8"/>
  <c r="C34" i="9"/>
  <c r="C34" i="7"/>
  <c r="C34" i="10"/>
  <c r="C34" i="11"/>
  <c r="C34" i="13"/>
  <c r="C33" i="2"/>
  <c r="C33" i="4"/>
  <c r="C33" i="6"/>
  <c r="C33" i="7"/>
  <c r="C33" i="8"/>
  <c r="C33" i="9"/>
  <c r="C33" i="10"/>
  <c r="C33" i="11"/>
  <c r="C33" i="12"/>
  <c r="C33" i="13"/>
  <c r="C32" i="2"/>
  <c r="C32" i="4"/>
  <c r="C32" i="6"/>
  <c r="C32" i="7"/>
  <c r="C32" i="8"/>
  <c r="C32" i="10"/>
  <c r="C32" i="9"/>
  <c r="C32" i="11"/>
  <c r="C32" i="12"/>
  <c r="C32" i="13"/>
  <c r="C31" i="2"/>
  <c r="C31" i="4"/>
  <c r="C31" i="6"/>
  <c r="C31" i="7"/>
  <c r="C31" i="10"/>
  <c r="C31" i="8"/>
  <c r="C31" i="9"/>
  <c r="C31" i="11"/>
  <c r="C31" i="12"/>
  <c r="C31" i="13"/>
  <c r="C30" i="2"/>
  <c r="C30" i="4"/>
  <c r="C30" i="6"/>
  <c r="C30" i="7"/>
  <c r="C30" i="8"/>
  <c r="C30" i="9"/>
  <c r="C30" i="10"/>
  <c r="C30" i="11"/>
  <c r="C30" i="12"/>
  <c r="C30" i="13"/>
  <c r="C29" i="2"/>
  <c r="C29" i="4"/>
  <c r="C29" i="6"/>
  <c r="C29" i="7"/>
  <c r="C29" i="8"/>
  <c r="C29" i="9"/>
  <c r="C29" i="10"/>
  <c r="C29" i="11"/>
  <c r="C29" i="12"/>
  <c r="C29" i="13"/>
  <c r="C28" i="2"/>
  <c r="C28" i="4"/>
  <c r="C28" i="6"/>
  <c r="C28" i="7"/>
  <c r="C28" i="8"/>
  <c r="C28" i="9"/>
  <c r="C28" i="10"/>
  <c r="C28" i="11"/>
  <c r="C28" i="13"/>
  <c r="C28" i="12"/>
  <c r="C27" i="2"/>
  <c r="C27" i="4"/>
  <c r="C27" i="7"/>
  <c r="C27" i="6"/>
  <c r="C27" i="8"/>
  <c r="C27" i="10"/>
  <c r="C27" i="9"/>
  <c r="C27" i="11"/>
  <c r="C27" i="12"/>
  <c r="C27" i="13"/>
  <c r="C26" i="2"/>
  <c r="C26" i="4"/>
  <c r="C26" i="6"/>
  <c r="C26" i="7"/>
  <c r="C26" i="8"/>
  <c r="C26" i="9"/>
  <c r="C26" i="10"/>
  <c r="C26" i="11"/>
  <c r="C26" i="12"/>
  <c r="C26" i="13"/>
  <c r="C25" i="2"/>
  <c r="C25" i="4"/>
  <c r="C25" i="6"/>
  <c r="C25" i="7"/>
  <c r="C25" i="8"/>
  <c r="C25" i="9"/>
  <c r="C25" i="10"/>
  <c r="C25" i="11"/>
  <c r="C25" i="12"/>
  <c r="C25" i="13"/>
  <c r="C24" i="2"/>
  <c r="C24" i="4"/>
  <c r="C24" i="6"/>
  <c r="C24" i="7"/>
  <c r="C24" i="8"/>
  <c r="C24" i="9"/>
  <c r="C24" i="10"/>
  <c r="C24" i="11"/>
  <c r="C24" i="12"/>
  <c r="C24" i="13"/>
  <c r="C23" i="2"/>
  <c r="C23" i="4"/>
  <c r="C23" i="6"/>
  <c r="C23" i="7"/>
  <c r="C23" i="10"/>
  <c r="C23" i="9"/>
  <c r="C23" i="8"/>
  <c r="C23" i="11"/>
  <c r="C23" i="12"/>
  <c r="C23" i="13"/>
  <c r="C22" i="2"/>
  <c r="C22" i="4"/>
  <c r="C22" i="6"/>
  <c r="C22" i="7"/>
  <c r="C22" i="8"/>
  <c r="C22" i="9"/>
  <c r="C22" i="10"/>
  <c r="C22" i="5"/>
  <c r="C22" i="11"/>
  <c r="C22" i="13"/>
  <c r="C22" i="12"/>
  <c r="C21" i="2"/>
  <c r="C21" i="4"/>
  <c r="C21" i="6"/>
  <c r="C21" i="7"/>
  <c r="C21" i="8"/>
  <c r="C21" i="9"/>
  <c r="C21" i="10"/>
  <c r="C21" i="11"/>
  <c r="C21" i="12"/>
  <c r="C21" i="13"/>
  <c r="C21" i="5"/>
  <c r="C20" i="2"/>
  <c r="C20" i="4"/>
  <c r="C20" i="6"/>
  <c r="C20" i="7"/>
  <c r="C20" i="8"/>
  <c r="C20" i="10"/>
  <c r="C20" i="11"/>
  <c r="C20" i="5"/>
  <c r="C20" i="12"/>
  <c r="C20" i="9"/>
  <c r="C20" i="13"/>
  <c r="C19" i="2"/>
  <c r="C19" i="4"/>
  <c r="C19" i="6"/>
  <c r="C19" i="7"/>
  <c r="C19" i="10"/>
  <c r="C19" i="8"/>
  <c r="C19" i="9"/>
  <c r="C19" i="11"/>
  <c r="C19" i="12"/>
  <c r="C19" i="13"/>
  <c r="C19" i="5"/>
  <c r="C18" i="2"/>
  <c r="C18" i="4"/>
  <c r="C18" i="6"/>
  <c r="C18" i="7"/>
  <c r="C18" i="8"/>
  <c r="C18" i="9"/>
  <c r="C18" i="10"/>
  <c r="C18" i="11"/>
  <c r="C18" i="12"/>
  <c r="C18" i="5"/>
  <c r="C18" i="13"/>
  <c r="C17" i="2"/>
  <c r="C17" i="4"/>
  <c r="C17" i="6"/>
  <c r="C17" i="7"/>
  <c r="C17" i="8"/>
  <c r="C17" i="9"/>
  <c r="C17" i="10"/>
  <c r="C17" i="11"/>
  <c r="C17" i="12"/>
  <c r="C17" i="13"/>
  <c r="C17" i="5"/>
  <c r="C16" i="2"/>
  <c r="C16" i="4"/>
  <c r="C16" i="6"/>
  <c r="C16" i="7"/>
  <c r="C16" i="8"/>
  <c r="C16" i="9"/>
  <c r="C16" i="10"/>
  <c r="C16" i="11"/>
  <c r="C16" i="5"/>
  <c r="C16" i="13"/>
  <c r="C16" i="12"/>
  <c r="C15" i="2"/>
  <c r="C15" i="4"/>
  <c r="C15" i="7"/>
  <c r="C15" i="6"/>
  <c r="C15" i="8"/>
  <c r="C15" i="10"/>
  <c r="C15" i="9"/>
  <c r="C15" i="11"/>
  <c r="C15" i="12"/>
  <c r="C15" i="13"/>
  <c r="C15" i="5"/>
  <c r="C14" i="2"/>
  <c r="C14" i="4"/>
  <c r="C14" i="6"/>
  <c r="C14" i="7"/>
  <c r="C14" i="8"/>
  <c r="C14" i="9"/>
  <c r="C14" i="10"/>
  <c r="C14" i="11"/>
  <c r="C14" i="5"/>
  <c r="C14" i="12"/>
  <c r="C14" i="13"/>
  <c r="C13" i="2"/>
  <c r="C13" i="4"/>
  <c r="C13" i="6"/>
  <c r="C13" i="7"/>
  <c r="C13" i="8"/>
  <c r="C13" i="9"/>
  <c r="C13" i="10"/>
  <c r="C13" i="11"/>
  <c r="C13" i="12"/>
  <c r="C13" i="13"/>
  <c r="C13" i="5"/>
  <c r="C12" i="2"/>
  <c r="C12" i="4"/>
  <c r="C12" i="6"/>
  <c r="C12" i="8"/>
  <c r="C12" i="7"/>
  <c r="C12" i="9"/>
  <c r="C12" i="10"/>
  <c r="C12" i="11"/>
  <c r="C12" i="12"/>
  <c r="C12" i="5"/>
  <c r="C12" i="13"/>
  <c r="C11" i="2"/>
  <c r="C11" i="4"/>
  <c r="C11" i="6"/>
  <c r="C11" i="7"/>
  <c r="C11" i="10"/>
  <c r="C11" i="9"/>
  <c r="C11" i="11"/>
  <c r="C11" i="8"/>
  <c r="C11" i="12"/>
  <c r="C11" i="13"/>
  <c r="C11" i="5"/>
  <c r="C10" i="2"/>
  <c r="C10" i="4"/>
  <c r="C10" i="6"/>
  <c r="C10" i="7"/>
  <c r="C10" i="8"/>
  <c r="C10" i="9"/>
  <c r="C10" i="10"/>
  <c r="C10" i="5"/>
  <c r="C10" i="11"/>
  <c r="C10" i="13"/>
  <c r="C10" i="12"/>
  <c r="C758" i="3"/>
  <c r="C756" i="3"/>
  <c r="C754" i="3"/>
  <c r="C752" i="3"/>
  <c r="C750" i="3"/>
  <c r="C748" i="3"/>
  <c r="C746" i="3"/>
  <c r="C744" i="3"/>
  <c r="C742" i="3"/>
  <c r="C740" i="3"/>
  <c r="C738" i="3"/>
  <c r="C736" i="3"/>
  <c r="C734" i="3"/>
  <c r="C732" i="3"/>
  <c r="C730" i="3"/>
  <c r="C728" i="3"/>
  <c r="C726" i="3"/>
  <c r="C724" i="3"/>
  <c r="C722" i="3"/>
  <c r="C720" i="3"/>
  <c r="C718" i="3"/>
  <c r="C716" i="3"/>
  <c r="C714" i="3"/>
  <c r="C712" i="3"/>
  <c r="C710" i="3"/>
  <c r="C708" i="3"/>
  <c r="C706" i="3"/>
  <c r="C704" i="3"/>
  <c r="C702" i="3"/>
  <c r="C700" i="3"/>
  <c r="C698" i="3"/>
  <c r="C696" i="3"/>
  <c r="C694" i="3"/>
  <c r="C692" i="3"/>
  <c r="C690" i="3"/>
  <c r="C688" i="3"/>
  <c r="C686" i="3"/>
  <c r="C684" i="3"/>
  <c r="C682" i="3"/>
  <c r="C680" i="3"/>
  <c r="C678" i="3"/>
  <c r="C676" i="3"/>
  <c r="C674" i="3"/>
  <c r="C672" i="3"/>
  <c r="C670" i="3"/>
  <c r="C668" i="3"/>
  <c r="C666" i="3"/>
  <c r="C664" i="3"/>
  <c r="C662" i="3"/>
  <c r="C660" i="3"/>
  <c r="C658" i="3"/>
  <c r="C656" i="3"/>
  <c r="C654" i="3"/>
  <c r="C652" i="3"/>
  <c r="C650" i="3"/>
  <c r="C648" i="3"/>
  <c r="C646" i="3"/>
  <c r="C644" i="3"/>
  <c r="C642" i="3"/>
  <c r="C640" i="3"/>
  <c r="C638" i="3"/>
  <c r="C636" i="3"/>
  <c r="C634" i="3"/>
  <c r="C632" i="3"/>
  <c r="C630" i="3"/>
  <c r="C628" i="3"/>
  <c r="C626" i="3"/>
  <c r="C624" i="3"/>
  <c r="C622" i="3"/>
  <c r="C620" i="3"/>
  <c r="C618" i="3"/>
  <c r="C616" i="3"/>
  <c r="C614" i="3"/>
  <c r="C612" i="3"/>
  <c r="C610" i="3"/>
  <c r="C608" i="3"/>
  <c r="C606" i="3"/>
  <c r="C604" i="3"/>
  <c r="C602" i="3"/>
  <c r="C600" i="3"/>
  <c r="C598" i="3"/>
  <c r="C596" i="3"/>
  <c r="C594" i="3"/>
  <c r="C592" i="3"/>
  <c r="C590" i="3"/>
  <c r="C588" i="3"/>
  <c r="C586" i="3"/>
  <c r="C584" i="3"/>
  <c r="C582" i="3"/>
  <c r="C580" i="3"/>
  <c r="C578" i="3"/>
  <c r="C576" i="3"/>
  <c r="C574" i="3"/>
  <c r="C572" i="3"/>
  <c r="C570" i="3"/>
  <c r="C568" i="3"/>
  <c r="C566" i="3"/>
  <c r="C564" i="3"/>
  <c r="C562" i="3"/>
  <c r="C560" i="3"/>
  <c r="C558" i="3"/>
  <c r="C556" i="3"/>
  <c r="C554" i="3"/>
  <c r="C552" i="3"/>
  <c r="C550" i="3"/>
  <c r="C548" i="3"/>
  <c r="C546" i="3"/>
  <c r="C544" i="3"/>
  <c r="C542" i="3"/>
  <c r="C540" i="3"/>
  <c r="C538" i="3"/>
  <c r="C536" i="3"/>
  <c r="C534" i="3"/>
  <c r="C532" i="3"/>
  <c r="C530" i="3"/>
  <c r="C528" i="3"/>
  <c r="C526" i="3"/>
  <c r="C524" i="3"/>
  <c r="C522" i="3"/>
  <c r="C520" i="3"/>
  <c r="C518" i="3"/>
  <c r="C516" i="3"/>
  <c r="C514" i="3"/>
  <c r="C512" i="3"/>
  <c r="C510" i="3"/>
  <c r="C508" i="3"/>
  <c r="C506" i="3"/>
  <c r="C504" i="3"/>
  <c r="C502" i="3"/>
  <c r="C500" i="3"/>
  <c r="C498" i="3"/>
  <c r="C496" i="3"/>
  <c r="C494" i="3"/>
  <c r="C492" i="3"/>
  <c r="C490" i="3"/>
  <c r="C488" i="3"/>
  <c r="C486" i="3"/>
  <c r="C484" i="3"/>
  <c r="C482" i="3"/>
  <c r="C480" i="3"/>
  <c r="C478" i="3"/>
  <c r="C476" i="3"/>
  <c r="C474" i="3"/>
  <c r="C472" i="3"/>
  <c r="C470" i="3"/>
  <c r="C468" i="3"/>
  <c r="C466" i="3"/>
  <c r="C464" i="3"/>
  <c r="C462" i="3"/>
  <c r="C460" i="3"/>
  <c r="C458" i="3"/>
  <c r="C456" i="3"/>
  <c r="C454" i="3"/>
  <c r="C452" i="3"/>
  <c r="C450" i="3"/>
  <c r="C448" i="3"/>
  <c r="C446" i="3"/>
  <c r="C444" i="3"/>
  <c r="C442" i="3"/>
  <c r="C440" i="3"/>
  <c r="C438" i="3"/>
  <c r="C436" i="3"/>
  <c r="C434" i="3"/>
  <c r="C432" i="3"/>
  <c r="C430" i="3"/>
  <c r="C428" i="3"/>
  <c r="C426" i="3"/>
  <c r="C424" i="3"/>
  <c r="C422" i="3"/>
  <c r="C420" i="3"/>
  <c r="C418" i="3"/>
  <c r="C416" i="3"/>
  <c r="C414" i="3"/>
  <c r="C412" i="3"/>
  <c r="C410" i="3"/>
  <c r="C408" i="3"/>
  <c r="C406" i="3"/>
  <c r="C404" i="3"/>
  <c r="C402" i="3"/>
  <c r="C400" i="3"/>
  <c r="C398" i="3"/>
  <c r="C396" i="3"/>
  <c r="C394" i="3"/>
  <c r="C392" i="3"/>
  <c r="C390" i="3"/>
  <c r="C388" i="3"/>
  <c r="C386" i="3"/>
  <c r="C384" i="3"/>
  <c r="C382" i="3"/>
  <c r="C380" i="3"/>
  <c r="C378" i="3"/>
  <c r="C376" i="3"/>
  <c r="C374" i="3"/>
  <c r="C372" i="3"/>
  <c r="C370" i="3"/>
  <c r="C368" i="3"/>
  <c r="C366" i="3"/>
  <c r="C364" i="3"/>
  <c r="C362" i="3"/>
  <c r="C360" i="3"/>
  <c r="C358" i="3"/>
  <c r="C356" i="3"/>
  <c r="C354" i="3"/>
  <c r="C352" i="3"/>
  <c r="C350" i="3"/>
  <c r="C348" i="3"/>
  <c r="C346" i="3"/>
  <c r="C344" i="3"/>
  <c r="C342" i="3"/>
  <c r="C340" i="3"/>
  <c r="C338" i="3"/>
  <c r="C336" i="3"/>
  <c r="C334" i="3"/>
  <c r="C332" i="3"/>
  <c r="C330" i="3"/>
  <c r="C328" i="3"/>
  <c r="C326" i="3"/>
  <c r="C324" i="3"/>
  <c r="C322" i="3"/>
  <c r="C320" i="3"/>
  <c r="C318" i="3"/>
  <c r="C316" i="3"/>
  <c r="C314" i="3"/>
  <c r="C312" i="3"/>
  <c r="C310" i="3"/>
  <c r="C308" i="3"/>
  <c r="C306" i="3"/>
  <c r="C304" i="3"/>
  <c r="C302" i="3"/>
  <c r="C300" i="3"/>
  <c r="C298" i="3"/>
  <c r="C296" i="3"/>
  <c r="C294" i="3"/>
  <c r="C292" i="3"/>
  <c r="C290" i="3"/>
  <c r="C288" i="3"/>
  <c r="C286" i="3"/>
  <c r="C284" i="3"/>
  <c r="C282" i="3"/>
  <c r="C280" i="3"/>
  <c r="C278" i="3"/>
  <c r="C276" i="3"/>
  <c r="C274" i="3"/>
  <c r="C272" i="3"/>
  <c r="C270" i="3"/>
  <c r="C268" i="3"/>
  <c r="C266" i="3"/>
  <c r="C264" i="3"/>
  <c r="C262" i="3"/>
  <c r="C260" i="3"/>
  <c r="C258" i="3"/>
  <c r="C256" i="3"/>
  <c r="C254" i="3"/>
  <c r="C252" i="3"/>
  <c r="C250" i="3"/>
  <c r="C248" i="3"/>
  <c r="C246" i="3"/>
  <c r="C244" i="3"/>
  <c r="C242" i="3"/>
  <c r="C240" i="3"/>
  <c r="C238" i="3"/>
  <c r="C236" i="3"/>
  <c r="C234" i="3"/>
  <c r="C232" i="3"/>
  <c r="C230" i="3"/>
  <c r="C228" i="3"/>
  <c r="C226" i="3"/>
  <c r="C224" i="3"/>
  <c r="C222" i="3"/>
  <c r="C220" i="3"/>
  <c r="C218" i="3"/>
  <c r="C216" i="3"/>
  <c r="C214" i="3"/>
  <c r="C212" i="3"/>
  <c r="C210" i="3"/>
  <c r="C208" i="3"/>
  <c r="C206" i="3"/>
  <c r="C204" i="3"/>
  <c r="C202" i="3"/>
  <c r="C200" i="3"/>
  <c r="C198" i="3"/>
  <c r="C196" i="3"/>
  <c r="C194" i="3"/>
  <c r="C192" i="3"/>
  <c r="C190" i="3"/>
  <c r="C188" i="3"/>
  <c r="C186" i="3"/>
  <c r="C184" i="3"/>
  <c r="C182" i="3"/>
  <c r="C180" i="3"/>
  <c r="C178" i="3"/>
  <c r="C176" i="3"/>
  <c r="C174" i="3"/>
  <c r="C172" i="3"/>
  <c r="C170" i="3"/>
  <c r="C168" i="3"/>
  <c r="C166" i="3"/>
  <c r="C164" i="3"/>
  <c r="C162" i="3"/>
  <c r="C160" i="3"/>
  <c r="C158" i="3"/>
  <c r="C156" i="3"/>
  <c r="C154" i="3"/>
  <c r="C152" i="3"/>
  <c r="C150" i="3"/>
  <c r="C148" i="3"/>
  <c r="C146" i="3"/>
  <c r="C144" i="3"/>
  <c r="C142" i="3"/>
  <c r="C140" i="3"/>
  <c r="C138" i="3"/>
  <c r="C136" i="3"/>
  <c r="C134" i="3"/>
  <c r="C132" i="3"/>
  <c r="C130" i="3"/>
  <c r="C128" i="3"/>
  <c r="C126" i="3"/>
  <c r="C124" i="3"/>
  <c r="C122" i="3"/>
  <c r="C120" i="3"/>
  <c r="C118" i="3"/>
  <c r="C116" i="3"/>
  <c r="C114" i="3"/>
  <c r="C112" i="3"/>
  <c r="C110" i="3"/>
  <c r="C108" i="3"/>
  <c r="C106" i="3"/>
  <c r="C104" i="3"/>
  <c r="C102" i="3"/>
  <c r="C100" i="3"/>
  <c r="C98" i="3"/>
  <c r="C96" i="3"/>
  <c r="C94" i="3"/>
  <c r="C92" i="3"/>
  <c r="C90" i="3"/>
  <c r="C88" i="3"/>
  <c r="C86" i="3"/>
  <c r="C84" i="3"/>
  <c r="C82" i="3"/>
  <c r="C80" i="3"/>
  <c r="C78" i="3"/>
  <c r="C76" i="3"/>
  <c r="C74" i="3"/>
  <c r="C72" i="3"/>
  <c r="C70" i="3"/>
  <c r="C68" i="3"/>
  <c r="C66" i="3"/>
  <c r="C64" i="3"/>
  <c r="C62" i="3"/>
  <c r="C60" i="3"/>
  <c r="C58" i="3"/>
  <c r="C56" i="3"/>
  <c r="C54" i="3"/>
  <c r="C52" i="3"/>
  <c r="C50" i="3"/>
  <c r="C48" i="3"/>
  <c r="C46" i="3"/>
  <c r="C44" i="3"/>
  <c r="C42" i="3"/>
  <c r="C40" i="3"/>
  <c r="C38" i="3"/>
  <c r="C36" i="3"/>
  <c r="C34" i="3"/>
  <c r="C32" i="3"/>
  <c r="C30" i="3"/>
  <c r="C28" i="3"/>
  <c r="C26" i="3"/>
  <c r="C24" i="3"/>
  <c r="C22" i="3"/>
  <c r="C20" i="3"/>
  <c r="C18" i="3"/>
  <c r="C16" i="3"/>
  <c r="C14" i="3"/>
  <c r="C12" i="3"/>
  <c r="C10" i="3"/>
  <c r="C9" i="4"/>
  <c r="C9" i="7"/>
  <c r="C9" i="9"/>
  <c r="C9" i="11"/>
  <c r="C9" i="13"/>
  <c r="C758" i="5"/>
  <c r="C756" i="5"/>
  <c r="C754" i="5"/>
  <c r="C752" i="5"/>
  <c r="C750" i="5"/>
  <c r="C748" i="5"/>
  <c r="C746" i="5"/>
  <c r="C744" i="5"/>
  <c r="C742" i="5"/>
  <c r="C740" i="5"/>
  <c r="C738" i="5"/>
  <c r="C736" i="5"/>
  <c r="C734" i="5"/>
  <c r="C732" i="5"/>
  <c r="C730" i="5"/>
  <c r="C728" i="5"/>
  <c r="C726" i="5"/>
  <c r="C724" i="5"/>
  <c r="C722" i="5"/>
  <c r="C720" i="5"/>
  <c r="C718" i="5"/>
  <c r="C716" i="5"/>
  <c r="C714" i="5"/>
  <c r="C712" i="5"/>
  <c r="C710" i="5"/>
  <c r="C708" i="5"/>
  <c r="C706" i="5"/>
  <c r="C704" i="5"/>
  <c r="C702" i="5"/>
  <c r="C700" i="5"/>
  <c r="C698" i="5"/>
  <c r="C696" i="5"/>
  <c r="C694" i="5"/>
  <c r="C692" i="5"/>
  <c r="C690" i="5"/>
  <c r="C688" i="5"/>
  <c r="C686" i="5"/>
  <c r="C684" i="5"/>
  <c r="C682" i="5"/>
  <c r="C680" i="5"/>
  <c r="C678" i="5"/>
  <c r="C676" i="5"/>
  <c r="C674" i="5"/>
  <c r="C672" i="5"/>
  <c r="C670" i="5"/>
  <c r="C668" i="5"/>
  <c r="C666" i="5"/>
  <c r="C664" i="5"/>
  <c r="C662" i="5"/>
  <c r="C660" i="5"/>
  <c r="C658" i="5"/>
  <c r="C656" i="5"/>
  <c r="C654" i="5"/>
  <c r="C652" i="5"/>
  <c r="C650" i="5"/>
  <c r="C648" i="5"/>
  <c r="C646" i="5"/>
  <c r="C644" i="5"/>
  <c r="C642" i="5"/>
  <c r="C640" i="5"/>
  <c r="C638" i="5"/>
  <c r="C636" i="5"/>
  <c r="C634" i="5"/>
  <c r="C632" i="5"/>
  <c r="C630" i="5"/>
  <c r="C628" i="5"/>
  <c r="C626" i="5"/>
  <c r="C624" i="5"/>
  <c r="C622" i="5"/>
  <c r="C620" i="5"/>
  <c r="C618" i="5"/>
  <c r="C616" i="5"/>
  <c r="C614" i="5"/>
  <c r="C612" i="5"/>
  <c r="C610" i="5"/>
  <c r="C608" i="5"/>
  <c r="C606" i="5"/>
  <c r="C604" i="5"/>
  <c r="C602" i="5"/>
  <c r="C600" i="5"/>
  <c r="C598" i="5"/>
  <c r="C596" i="5"/>
  <c r="C594" i="5"/>
  <c r="C592" i="5"/>
  <c r="C590" i="5"/>
  <c r="C588" i="5"/>
  <c r="C586" i="5"/>
  <c r="C584" i="5"/>
  <c r="C582" i="5"/>
  <c r="C580" i="5"/>
  <c r="C578" i="5"/>
  <c r="C576" i="5"/>
  <c r="C574" i="5"/>
  <c r="C572" i="5"/>
  <c r="C570" i="5"/>
  <c r="C568" i="5"/>
  <c r="C566" i="5"/>
  <c r="C564" i="5"/>
  <c r="C562" i="5"/>
  <c r="C560" i="5"/>
  <c r="C558" i="5"/>
  <c r="C556" i="5"/>
  <c r="C554" i="5"/>
  <c r="C552" i="5"/>
  <c r="C550" i="5"/>
  <c r="C548" i="5"/>
  <c r="C546" i="5"/>
  <c r="C544" i="5"/>
  <c r="C542" i="5"/>
  <c r="C540" i="5"/>
  <c r="C538" i="5"/>
  <c r="C536" i="5"/>
  <c r="C534" i="5"/>
  <c r="C532" i="5"/>
  <c r="C530" i="5"/>
  <c r="C528" i="5"/>
  <c r="C526" i="5"/>
  <c r="C524" i="5"/>
  <c r="C522" i="5"/>
  <c r="C520" i="5"/>
  <c r="C518" i="5"/>
  <c r="C516" i="5"/>
  <c r="C514" i="5"/>
  <c r="C512" i="5"/>
  <c r="C510" i="5"/>
  <c r="C508" i="5"/>
  <c r="C506" i="5"/>
  <c r="C504" i="5"/>
  <c r="C502" i="5"/>
  <c r="C500" i="5"/>
  <c r="C498" i="5"/>
  <c r="C496" i="5"/>
  <c r="C494" i="5"/>
  <c r="C492" i="5"/>
  <c r="C490" i="5"/>
  <c r="C488" i="5"/>
  <c r="C486" i="5"/>
  <c r="C484" i="5"/>
  <c r="C482" i="5"/>
  <c r="C480" i="5"/>
  <c r="C478" i="5"/>
  <c r="C476" i="5"/>
  <c r="C474" i="5"/>
  <c r="C472" i="5"/>
  <c r="C470" i="5"/>
  <c r="C468" i="5"/>
  <c r="C466" i="5"/>
  <c r="C464" i="5"/>
  <c r="C462" i="5"/>
  <c r="C460" i="5"/>
  <c r="C458" i="5"/>
  <c r="C456" i="5"/>
  <c r="C454" i="5"/>
  <c r="C452" i="5"/>
  <c r="C450" i="5"/>
  <c r="C448" i="5"/>
  <c r="C446" i="5"/>
  <c r="C444" i="5"/>
  <c r="C442" i="5"/>
  <c r="C440" i="5"/>
  <c r="C438" i="5"/>
  <c r="C436" i="5"/>
  <c r="C434" i="5"/>
  <c r="C432" i="5"/>
  <c r="C430" i="5"/>
  <c r="C428" i="5"/>
  <c r="C426" i="5"/>
  <c r="C424" i="5"/>
  <c r="C422" i="5"/>
  <c r="C420" i="5"/>
  <c r="C418" i="5"/>
  <c r="C416" i="5"/>
  <c r="C414" i="5"/>
  <c r="C412" i="5"/>
  <c r="C410" i="5"/>
  <c r="C408" i="5"/>
  <c r="C406" i="5"/>
  <c r="C404" i="5"/>
  <c r="C402" i="5"/>
  <c r="C400" i="5"/>
  <c r="C398" i="5"/>
  <c r="C396" i="5"/>
  <c r="C394" i="5"/>
  <c r="C392" i="5"/>
  <c r="C390" i="5"/>
  <c r="C388" i="5"/>
  <c r="C386" i="5"/>
  <c r="C384" i="5"/>
  <c r="C382" i="5"/>
  <c r="C380" i="5"/>
  <c r="C378" i="5"/>
  <c r="C376" i="5"/>
  <c r="C374" i="5"/>
  <c r="C372" i="5"/>
  <c r="C370" i="5"/>
  <c r="C368" i="5"/>
  <c r="C366" i="5"/>
  <c r="C364" i="5"/>
  <c r="C362" i="5"/>
  <c r="C360" i="5"/>
  <c r="C358" i="5"/>
  <c r="C356" i="5"/>
  <c r="C354" i="5"/>
  <c r="C352" i="5"/>
  <c r="C350" i="5"/>
  <c r="C348" i="5"/>
  <c r="C346" i="5"/>
  <c r="C344" i="5"/>
  <c r="C342" i="5"/>
  <c r="C340" i="5"/>
  <c r="C338" i="5"/>
  <c r="C336" i="5"/>
  <c r="C334" i="5"/>
  <c r="C332" i="5"/>
  <c r="C330" i="5"/>
  <c r="C328" i="5"/>
  <c r="C326" i="5"/>
  <c r="C324" i="5"/>
  <c r="C322" i="5"/>
  <c r="C320" i="5"/>
  <c r="C318" i="5"/>
  <c r="C316" i="5"/>
  <c r="C314" i="5"/>
  <c r="C312" i="5"/>
  <c r="C310" i="5"/>
  <c r="C308" i="5"/>
  <c r="C306" i="5"/>
  <c r="C304" i="5"/>
  <c r="C302" i="5"/>
  <c r="C300" i="5"/>
  <c r="C298" i="5"/>
  <c r="C296" i="5"/>
  <c r="C294" i="5"/>
  <c r="C292" i="5"/>
  <c r="C290" i="5"/>
  <c r="C288" i="5"/>
  <c r="C286" i="5"/>
  <c r="C284" i="5"/>
  <c r="C282" i="5"/>
  <c r="C280" i="5"/>
  <c r="C278" i="5"/>
  <c r="C276" i="5"/>
  <c r="C274" i="5"/>
  <c r="C272" i="5"/>
  <c r="C270" i="5"/>
  <c r="C268" i="5"/>
  <c r="C266" i="5"/>
  <c r="C264" i="5"/>
  <c r="C262" i="5"/>
  <c r="C260" i="5"/>
  <c r="C258" i="5"/>
  <c r="C256" i="5"/>
  <c r="C254" i="5"/>
  <c r="C252" i="5"/>
  <c r="C250" i="5"/>
  <c r="C248" i="5"/>
  <c r="C246" i="5"/>
  <c r="C244" i="5"/>
  <c r="C242" i="5"/>
  <c r="C240" i="5"/>
  <c r="C238" i="5"/>
  <c r="C236" i="5"/>
  <c r="C234" i="5"/>
  <c r="C232" i="5"/>
  <c r="C230" i="5"/>
  <c r="C228" i="5"/>
  <c r="C226" i="5"/>
  <c r="C224" i="5"/>
  <c r="C222" i="5"/>
  <c r="C220" i="5"/>
  <c r="C218" i="5"/>
  <c r="C216" i="5"/>
  <c r="C214" i="5"/>
  <c r="C212" i="5"/>
  <c r="C210" i="5"/>
  <c r="C208" i="5"/>
  <c r="C206" i="5"/>
  <c r="C204" i="5"/>
  <c r="C202" i="5"/>
  <c r="C200" i="5"/>
  <c r="C198" i="5"/>
  <c r="C196" i="5"/>
  <c r="C194" i="5"/>
  <c r="C192" i="5"/>
  <c r="C190" i="5"/>
  <c r="C188" i="5"/>
  <c r="C186" i="5"/>
  <c r="C184" i="5"/>
  <c r="C182" i="5"/>
  <c r="C180" i="5"/>
  <c r="C178" i="5"/>
  <c r="C176" i="5"/>
  <c r="C174" i="5"/>
  <c r="C172" i="5"/>
  <c r="C170" i="5"/>
  <c r="C168" i="5"/>
  <c r="C166" i="5"/>
  <c r="C164" i="5"/>
  <c r="C162" i="5"/>
  <c r="C160" i="5"/>
  <c r="C158" i="5"/>
  <c r="C156" i="5"/>
  <c r="C154" i="5"/>
  <c r="C152" i="5"/>
  <c r="C150" i="5"/>
  <c r="C148" i="5"/>
  <c r="C146" i="5"/>
  <c r="C144" i="5"/>
  <c r="C142" i="5"/>
  <c r="C140" i="5"/>
  <c r="C138" i="5"/>
  <c r="C136" i="5"/>
  <c r="C134" i="5"/>
  <c r="C132" i="5"/>
  <c r="C130" i="5"/>
  <c r="C128" i="5"/>
  <c r="C126" i="5"/>
  <c r="C124" i="5"/>
  <c r="C122" i="5"/>
  <c r="C120" i="5"/>
  <c r="C118" i="5"/>
  <c r="C116" i="5"/>
  <c r="C114" i="5"/>
  <c r="C112" i="5"/>
  <c r="C110" i="5"/>
  <c r="C108" i="5"/>
  <c r="C106" i="5"/>
  <c r="C104" i="5"/>
  <c r="C102" i="5"/>
  <c r="C100" i="5"/>
  <c r="C98" i="5"/>
  <c r="C96" i="5"/>
  <c r="C94" i="5"/>
  <c r="C92" i="5"/>
  <c r="C90" i="5"/>
  <c r="C88" i="5"/>
  <c r="C86" i="5"/>
  <c r="C84" i="5"/>
  <c r="C82" i="5"/>
  <c r="C80" i="5"/>
  <c r="C78" i="5"/>
  <c r="C76" i="5"/>
  <c r="C74" i="5"/>
  <c r="C72" i="5"/>
  <c r="C70" i="5"/>
  <c r="C68" i="5"/>
  <c r="C66" i="5"/>
  <c r="C64" i="5"/>
  <c r="C62" i="5"/>
  <c r="C60" i="5"/>
  <c r="C58" i="5"/>
  <c r="C56" i="5"/>
  <c r="C54" i="5"/>
  <c r="C52" i="5"/>
  <c r="C50" i="5"/>
  <c r="C48" i="5"/>
  <c r="C46" i="5"/>
  <c r="C44" i="5"/>
  <c r="C42" i="5"/>
  <c r="C40" i="5"/>
  <c r="C38" i="5"/>
  <c r="C36" i="5"/>
  <c r="C34" i="5"/>
  <c r="C32" i="5"/>
  <c r="C30" i="5"/>
  <c r="C28" i="5"/>
  <c r="C26" i="5"/>
  <c r="C24" i="5"/>
  <c r="D21" i="5"/>
  <c r="D15" i="5"/>
  <c r="D756" i="13"/>
  <c r="D749" i="13"/>
  <c r="D742" i="13"/>
  <c r="D735" i="13"/>
  <c r="D728" i="13"/>
  <c r="D720" i="13"/>
  <c r="D713" i="13"/>
  <c r="D706" i="13"/>
  <c r="D699" i="13"/>
  <c r="D692" i="13"/>
  <c r="D684" i="13"/>
  <c r="D677" i="13"/>
  <c r="D670" i="13"/>
  <c r="D663" i="13"/>
  <c r="D656" i="13"/>
  <c r="D648" i="13"/>
  <c r="D641" i="13"/>
  <c r="D634" i="13"/>
  <c r="D627" i="13"/>
  <c r="D620" i="13"/>
  <c r="D612" i="13"/>
  <c r="D605" i="13"/>
  <c r="D598" i="13"/>
  <c r="D591" i="13"/>
  <c r="D584" i="13"/>
  <c r="D574" i="13"/>
  <c r="D554" i="13"/>
  <c r="D530" i="13"/>
  <c r="D506" i="13"/>
  <c r="D482" i="13"/>
  <c r="D458" i="13"/>
  <c r="D434" i="13"/>
  <c r="D398" i="13"/>
  <c r="D362" i="13"/>
  <c r="D326" i="13"/>
  <c r="D290" i="13"/>
  <c r="D254" i="13"/>
  <c r="D218" i="13"/>
  <c r="D182" i="13"/>
  <c r="D146" i="13"/>
  <c r="D110" i="13"/>
  <c r="D74" i="13"/>
  <c r="D38" i="13"/>
  <c r="D751" i="12"/>
  <c r="D715" i="12"/>
  <c r="D670" i="12"/>
  <c r="D616" i="12"/>
  <c r="C547" i="12"/>
  <c r="C475" i="12"/>
  <c r="C403" i="12"/>
  <c r="C331" i="12"/>
  <c r="C256" i="12"/>
  <c r="C148" i="12"/>
  <c r="C40" i="12"/>
  <c r="C681" i="11"/>
  <c r="D550" i="11"/>
  <c r="D340" i="11"/>
  <c r="D82" i="11"/>
  <c r="D507" i="10"/>
  <c r="C387" i="9"/>
  <c r="B758" i="2"/>
  <c r="B758" i="4"/>
  <c r="B758" i="6"/>
  <c r="B758" i="7"/>
  <c r="B758" i="9"/>
  <c r="B758" i="10"/>
  <c r="B758" i="11"/>
  <c r="B758" i="8"/>
  <c r="B758" i="12"/>
  <c r="B758" i="13"/>
  <c r="B757" i="2"/>
  <c r="B757" i="4"/>
  <c r="B757" i="6"/>
  <c r="B757" i="7"/>
  <c r="B757" i="8"/>
  <c r="B757" i="9"/>
  <c r="B757" i="10"/>
  <c r="B757" i="13"/>
  <c r="B757" i="11"/>
  <c r="B757" i="12"/>
  <c r="B756" i="2"/>
  <c r="B756" i="4"/>
  <c r="B756" i="6"/>
  <c r="B756" i="7"/>
  <c r="B756" i="9"/>
  <c r="B756" i="8"/>
  <c r="B756" i="10"/>
  <c r="B756" i="11"/>
  <c r="B756" i="12"/>
  <c r="B756" i="13"/>
  <c r="B755" i="2"/>
  <c r="B755" i="4"/>
  <c r="B755" i="6"/>
  <c r="B755" i="7"/>
  <c r="B755" i="8"/>
  <c r="B755" i="9"/>
  <c r="B755" i="10"/>
  <c r="B755" i="11"/>
  <c r="B755" i="13"/>
  <c r="B755" i="12"/>
  <c r="B754" i="2"/>
  <c r="B754" i="4"/>
  <c r="B754" i="6"/>
  <c r="B754" i="7"/>
  <c r="B754" i="9"/>
  <c r="B754" i="10"/>
  <c r="B754" i="8"/>
  <c r="B754" i="11"/>
  <c r="B754" i="12"/>
  <c r="B754" i="13"/>
  <c r="B753" i="2"/>
  <c r="B753" i="4"/>
  <c r="B753" i="6"/>
  <c r="B753" i="7"/>
  <c r="B753" i="8"/>
  <c r="B753" i="9"/>
  <c r="B753" i="10"/>
  <c r="B753" i="13"/>
  <c r="B753" i="12"/>
  <c r="B753" i="11"/>
  <c r="B752" i="2"/>
  <c r="B752" i="4"/>
  <c r="B752" i="6"/>
  <c r="B752" i="7"/>
  <c r="B752" i="9"/>
  <c r="B752" i="8"/>
  <c r="B752" i="10"/>
  <c r="B752" i="11"/>
  <c r="B752" i="12"/>
  <c r="B752" i="13"/>
  <c r="B751" i="2"/>
  <c r="B751" i="4"/>
  <c r="B751" i="6"/>
  <c r="B751" i="7"/>
  <c r="B751" i="8"/>
  <c r="B751" i="9"/>
  <c r="B751" i="10"/>
  <c r="B751" i="13"/>
  <c r="B751" i="11"/>
  <c r="B751" i="12"/>
  <c r="B750" i="2"/>
  <c r="B750" i="4"/>
  <c r="B750" i="6"/>
  <c r="B750" i="7"/>
  <c r="B750" i="9"/>
  <c r="B750" i="10"/>
  <c r="B750" i="8"/>
  <c r="B750" i="11"/>
  <c r="B750" i="12"/>
  <c r="B750" i="13"/>
  <c r="B749" i="2"/>
  <c r="B749" i="4"/>
  <c r="B749" i="6"/>
  <c r="B749" i="7"/>
  <c r="B749" i="8"/>
  <c r="B749" i="9"/>
  <c r="B749" i="10"/>
  <c r="B749" i="11"/>
  <c r="B749" i="13"/>
  <c r="B749" i="12"/>
  <c r="B748" i="2"/>
  <c r="B748" i="4"/>
  <c r="B748" i="6"/>
  <c r="B748" i="7"/>
  <c r="B748" i="9"/>
  <c r="B748" i="8"/>
  <c r="B748" i="10"/>
  <c r="B748" i="11"/>
  <c r="B748" i="12"/>
  <c r="B748" i="13"/>
  <c r="B747" i="2"/>
  <c r="B747" i="4"/>
  <c r="B747" i="6"/>
  <c r="B747" i="7"/>
  <c r="B747" i="8"/>
  <c r="B747" i="9"/>
  <c r="B747" i="10"/>
  <c r="B747" i="13"/>
  <c r="B747" i="12"/>
  <c r="B747" i="11"/>
  <c r="B746" i="2"/>
  <c r="B746" i="4"/>
  <c r="B746" i="6"/>
  <c r="B746" i="7"/>
  <c r="B746" i="9"/>
  <c r="B746" i="10"/>
  <c r="B746" i="8"/>
  <c r="B746" i="11"/>
  <c r="B746" i="12"/>
  <c r="B746" i="13"/>
  <c r="B745" i="2"/>
  <c r="B745" i="4"/>
  <c r="B745" i="6"/>
  <c r="B745" i="7"/>
  <c r="B745" i="8"/>
  <c r="B745" i="9"/>
  <c r="B745" i="10"/>
  <c r="B745" i="13"/>
  <c r="B745" i="11"/>
  <c r="B745" i="12"/>
  <c r="B744" i="2"/>
  <c r="B744" i="4"/>
  <c r="B744" i="6"/>
  <c r="B744" i="7"/>
  <c r="B744" i="9"/>
  <c r="B744" i="8"/>
  <c r="B744" i="10"/>
  <c r="B744" i="11"/>
  <c r="B744" i="12"/>
  <c r="B744" i="13"/>
  <c r="B743" i="2"/>
  <c r="B743" i="4"/>
  <c r="B743" i="6"/>
  <c r="B743" i="7"/>
  <c r="B743" i="8"/>
  <c r="B743" i="9"/>
  <c r="B743" i="10"/>
  <c r="B743" i="11"/>
  <c r="B743" i="13"/>
  <c r="B743" i="12"/>
  <c r="B742" i="2"/>
  <c r="B742" i="4"/>
  <c r="B742" i="6"/>
  <c r="B742" i="7"/>
  <c r="B742" i="9"/>
  <c r="B742" i="10"/>
  <c r="B742" i="8"/>
  <c r="B742" i="11"/>
  <c r="B742" i="12"/>
  <c r="B742" i="13"/>
  <c r="B741" i="2"/>
  <c r="B741" i="4"/>
  <c r="B741" i="6"/>
  <c r="B741" i="7"/>
  <c r="B741" i="8"/>
  <c r="B741" i="9"/>
  <c r="B741" i="10"/>
  <c r="B741" i="13"/>
  <c r="B741" i="12"/>
  <c r="B741" i="11"/>
  <c r="B740" i="2"/>
  <c r="B740" i="4"/>
  <c r="B740" i="6"/>
  <c r="B740" i="7"/>
  <c r="B740" i="9"/>
  <c r="B740" i="8"/>
  <c r="B740" i="10"/>
  <c r="B740" i="11"/>
  <c r="B740" i="12"/>
  <c r="B740" i="13"/>
  <c r="B739" i="2"/>
  <c r="B739" i="4"/>
  <c r="B739" i="6"/>
  <c r="B739" i="7"/>
  <c r="B739" i="8"/>
  <c r="B739" i="9"/>
  <c r="B739" i="10"/>
  <c r="B739" i="13"/>
  <c r="B739" i="11"/>
  <c r="B739" i="12"/>
  <c r="B738" i="2"/>
  <c r="B738" i="4"/>
  <c r="B738" i="6"/>
  <c r="B738" i="7"/>
  <c r="B738" i="9"/>
  <c r="B738" i="10"/>
  <c r="B738" i="8"/>
  <c r="B738" i="11"/>
  <c r="B738" i="12"/>
  <c r="B738" i="13"/>
  <c r="B737" i="2"/>
  <c r="B737" i="4"/>
  <c r="B737" i="6"/>
  <c r="B737" i="7"/>
  <c r="B737" i="8"/>
  <c r="B737" i="9"/>
  <c r="B737" i="10"/>
  <c r="B737" i="11"/>
  <c r="B737" i="13"/>
  <c r="B737" i="12"/>
  <c r="B736" i="2"/>
  <c r="B736" i="4"/>
  <c r="B736" i="6"/>
  <c r="B736" i="7"/>
  <c r="B736" i="9"/>
  <c r="B736" i="8"/>
  <c r="B736" i="10"/>
  <c r="B736" i="11"/>
  <c r="B736" i="12"/>
  <c r="B736" i="13"/>
  <c r="B735" i="2"/>
  <c r="B735" i="4"/>
  <c r="B735" i="6"/>
  <c r="B735" i="7"/>
  <c r="B735" i="8"/>
  <c r="B735" i="9"/>
  <c r="B735" i="10"/>
  <c r="B735" i="13"/>
  <c r="B735" i="12"/>
  <c r="B735" i="11"/>
  <c r="B734" i="2"/>
  <c r="B734" i="4"/>
  <c r="B734" i="6"/>
  <c r="B734" i="7"/>
  <c r="B734" i="9"/>
  <c r="B734" i="10"/>
  <c r="B734" i="11"/>
  <c r="B734" i="12"/>
  <c r="B734" i="8"/>
  <c r="B734" i="13"/>
  <c r="B733" i="2"/>
  <c r="B733" i="4"/>
  <c r="B733" i="6"/>
  <c r="B733" i="7"/>
  <c r="B733" i="8"/>
  <c r="B733" i="9"/>
  <c r="B733" i="10"/>
  <c r="B733" i="13"/>
  <c r="B733" i="11"/>
  <c r="B733" i="12"/>
  <c r="B732" i="2"/>
  <c r="B732" i="4"/>
  <c r="B732" i="6"/>
  <c r="B732" i="7"/>
  <c r="B732" i="9"/>
  <c r="B732" i="8"/>
  <c r="B732" i="10"/>
  <c r="B732" i="11"/>
  <c r="B732" i="12"/>
  <c r="B732" i="13"/>
  <c r="B731" i="2"/>
  <c r="B731" i="4"/>
  <c r="B731" i="6"/>
  <c r="B731" i="7"/>
  <c r="B731" i="8"/>
  <c r="B731" i="9"/>
  <c r="B731" i="10"/>
  <c r="B731" i="11"/>
  <c r="B731" i="13"/>
  <c r="B731" i="12"/>
  <c r="B730" i="2"/>
  <c r="B730" i="4"/>
  <c r="B730" i="6"/>
  <c r="B730" i="7"/>
  <c r="B730" i="9"/>
  <c r="B730" i="10"/>
  <c r="B730" i="8"/>
  <c r="B730" i="11"/>
  <c r="B730" i="12"/>
  <c r="B730" i="13"/>
  <c r="B729" i="2"/>
  <c r="B729" i="4"/>
  <c r="B729" i="6"/>
  <c r="B729" i="7"/>
  <c r="B729" i="8"/>
  <c r="B729" i="9"/>
  <c r="B729" i="10"/>
  <c r="B729" i="13"/>
  <c r="B729" i="12"/>
  <c r="B729" i="11"/>
  <c r="B728" i="2"/>
  <c r="B728" i="4"/>
  <c r="B728" i="6"/>
  <c r="B728" i="7"/>
  <c r="B728" i="9"/>
  <c r="B728" i="8"/>
  <c r="B728" i="10"/>
  <c r="B728" i="11"/>
  <c r="B728" i="12"/>
  <c r="B728" i="13"/>
  <c r="B727" i="2"/>
  <c r="B727" i="4"/>
  <c r="B727" i="6"/>
  <c r="B727" i="7"/>
  <c r="B727" i="8"/>
  <c r="B727" i="9"/>
  <c r="B727" i="10"/>
  <c r="B727" i="13"/>
  <c r="B727" i="11"/>
  <c r="B727" i="12"/>
  <c r="B726" i="2"/>
  <c r="B726" i="4"/>
  <c r="B726" i="6"/>
  <c r="B726" i="7"/>
  <c r="B726" i="9"/>
  <c r="B726" i="10"/>
  <c r="B726" i="8"/>
  <c r="B726" i="11"/>
  <c r="B726" i="12"/>
  <c r="B726" i="13"/>
  <c r="B725" i="2"/>
  <c r="B725" i="4"/>
  <c r="B725" i="6"/>
  <c r="B725" i="7"/>
  <c r="B725" i="8"/>
  <c r="B725" i="9"/>
  <c r="B725" i="10"/>
  <c r="B725" i="11"/>
  <c r="B725" i="13"/>
  <c r="B725" i="12"/>
  <c r="B724" i="2"/>
  <c r="B724" i="4"/>
  <c r="B724" i="6"/>
  <c r="B724" i="7"/>
  <c r="B724" i="9"/>
  <c r="B724" i="8"/>
  <c r="B724" i="10"/>
  <c r="B724" i="11"/>
  <c r="B724" i="12"/>
  <c r="B724" i="13"/>
  <c r="B723" i="2"/>
  <c r="B723" i="4"/>
  <c r="B723" i="6"/>
  <c r="B723" i="7"/>
  <c r="B723" i="8"/>
  <c r="B723" i="9"/>
  <c r="B723" i="10"/>
  <c r="B723" i="13"/>
  <c r="B723" i="12"/>
  <c r="B723" i="11"/>
  <c r="B722" i="2"/>
  <c r="B722" i="4"/>
  <c r="B722" i="6"/>
  <c r="B722" i="7"/>
  <c r="B722" i="9"/>
  <c r="B722" i="10"/>
  <c r="B722" i="11"/>
  <c r="B722" i="8"/>
  <c r="B722" i="12"/>
  <c r="B722" i="13"/>
  <c r="B721" i="2"/>
  <c r="B721" i="4"/>
  <c r="B721" i="6"/>
  <c r="B721" i="7"/>
  <c r="B721" i="8"/>
  <c r="B721" i="9"/>
  <c r="B721" i="10"/>
  <c r="B721" i="13"/>
  <c r="B721" i="11"/>
  <c r="B721" i="12"/>
  <c r="B720" i="2"/>
  <c r="B720" i="4"/>
  <c r="B720" i="6"/>
  <c r="B720" i="7"/>
  <c r="B720" i="9"/>
  <c r="B720" i="8"/>
  <c r="B720" i="10"/>
  <c r="B720" i="11"/>
  <c r="B720" i="12"/>
  <c r="B720" i="13"/>
  <c r="B719" i="2"/>
  <c r="B719" i="4"/>
  <c r="B719" i="6"/>
  <c r="B719" i="7"/>
  <c r="B719" i="8"/>
  <c r="B719" i="9"/>
  <c r="B719" i="10"/>
  <c r="B719" i="11"/>
  <c r="B719" i="13"/>
  <c r="B719" i="12"/>
  <c r="B718" i="2"/>
  <c r="B718" i="4"/>
  <c r="B718" i="6"/>
  <c r="B718" i="7"/>
  <c r="B718" i="9"/>
  <c r="B718" i="10"/>
  <c r="B718" i="8"/>
  <c r="B718" i="11"/>
  <c r="B718" i="12"/>
  <c r="B718" i="13"/>
  <c r="B717" i="2"/>
  <c r="B717" i="4"/>
  <c r="B717" i="6"/>
  <c r="B717" i="7"/>
  <c r="B717" i="8"/>
  <c r="B717" i="9"/>
  <c r="B717" i="10"/>
  <c r="B717" i="13"/>
  <c r="B717" i="12"/>
  <c r="B717" i="11"/>
  <c r="B716" i="2"/>
  <c r="B716" i="4"/>
  <c r="B716" i="6"/>
  <c r="B716" i="7"/>
  <c r="B716" i="9"/>
  <c r="B716" i="8"/>
  <c r="B716" i="10"/>
  <c r="B716" i="11"/>
  <c r="B716" i="12"/>
  <c r="B716" i="13"/>
  <c r="B715" i="2"/>
  <c r="B715" i="4"/>
  <c r="B715" i="6"/>
  <c r="B715" i="7"/>
  <c r="B715" i="8"/>
  <c r="B715" i="9"/>
  <c r="B715" i="10"/>
  <c r="B715" i="13"/>
  <c r="B715" i="11"/>
  <c r="B715" i="12"/>
  <c r="B714" i="2"/>
  <c r="B714" i="4"/>
  <c r="B714" i="6"/>
  <c r="B714" i="7"/>
  <c r="B714" i="9"/>
  <c r="B714" i="10"/>
  <c r="B714" i="8"/>
  <c r="B714" i="11"/>
  <c r="B714" i="12"/>
  <c r="B714" i="13"/>
  <c r="B713" i="2"/>
  <c r="B713" i="4"/>
  <c r="B713" i="6"/>
  <c r="B713" i="7"/>
  <c r="B713" i="8"/>
  <c r="B713" i="9"/>
  <c r="B713" i="10"/>
  <c r="B713" i="11"/>
  <c r="B713" i="13"/>
  <c r="B713" i="12"/>
  <c r="B712" i="2"/>
  <c r="B712" i="4"/>
  <c r="B712" i="6"/>
  <c r="B712" i="7"/>
  <c r="B712" i="9"/>
  <c r="B712" i="8"/>
  <c r="B712" i="10"/>
  <c r="B712" i="11"/>
  <c r="B712" i="12"/>
  <c r="B712" i="13"/>
  <c r="B711" i="2"/>
  <c r="B711" i="4"/>
  <c r="B711" i="6"/>
  <c r="B711" i="7"/>
  <c r="B711" i="8"/>
  <c r="B711" i="9"/>
  <c r="B711" i="10"/>
  <c r="B711" i="13"/>
  <c r="B711" i="12"/>
  <c r="B711" i="11"/>
  <c r="B710" i="2"/>
  <c r="B710" i="4"/>
  <c r="B710" i="6"/>
  <c r="B710" i="7"/>
  <c r="B710" i="9"/>
  <c r="B710" i="10"/>
  <c r="B710" i="8"/>
  <c r="B710" i="11"/>
  <c r="B710" i="12"/>
  <c r="B710" i="13"/>
  <c r="B709" i="2"/>
  <c r="B709" i="4"/>
  <c r="B709" i="6"/>
  <c r="B709" i="7"/>
  <c r="B709" i="8"/>
  <c r="B709" i="9"/>
  <c r="B709" i="10"/>
  <c r="B709" i="13"/>
  <c r="B709" i="11"/>
  <c r="B709" i="12"/>
  <c r="B708" i="2"/>
  <c r="B708" i="4"/>
  <c r="B708" i="6"/>
  <c r="B708" i="7"/>
  <c r="B708" i="9"/>
  <c r="B708" i="8"/>
  <c r="B708" i="10"/>
  <c r="B708" i="11"/>
  <c r="B708" i="12"/>
  <c r="B708" i="13"/>
  <c r="B707" i="2"/>
  <c r="B707" i="4"/>
  <c r="B707" i="6"/>
  <c r="B707" i="7"/>
  <c r="B707" i="8"/>
  <c r="B707" i="9"/>
  <c r="B707" i="10"/>
  <c r="B707" i="11"/>
  <c r="B707" i="13"/>
  <c r="B707" i="12"/>
  <c r="B706" i="2"/>
  <c r="B706" i="4"/>
  <c r="B706" i="6"/>
  <c r="B706" i="7"/>
  <c r="B706" i="9"/>
  <c r="B706" i="10"/>
  <c r="B706" i="8"/>
  <c r="B706" i="11"/>
  <c r="B706" i="12"/>
  <c r="B706" i="13"/>
  <c r="B705" i="2"/>
  <c r="B705" i="4"/>
  <c r="B705" i="6"/>
  <c r="B705" i="7"/>
  <c r="B705" i="8"/>
  <c r="B705" i="9"/>
  <c r="B705" i="10"/>
  <c r="B705" i="13"/>
  <c r="B705" i="12"/>
  <c r="B705" i="11"/>
  <c r="B704" i="2"/>
  <c r="B704" i="4"/>
  <c r="B704" i="6"/>
  <c r="B704" i="7"/>
  <c r="B704" i="9"/>
  <c r="B704" i="8"/>
  <c r="B704" i="10"/>
  <c r="B704" i="11"/>
  <c r="B704" i="12"/>
  <c r="B704" i="13"/>
  <c r="B703" i="2"/>
  <c r="B703" i="4"/>
  <c r="B703" i="6"/>
  <c r="B703" i="7"/>
  <c r="B703" i="8"/>
  <c r="B703" i="9"/>
  <c r="B703" i="10"/>
  <c r="B703" i="13"/>
  <c r="B703" i="11"/>
  <c r="B703" i="12"/>
  <c r="B702" i="2"/>
  <c r="B702" i="4"/>
  <c r="B702" i="6"/>
  <c r="B702" i="7"/>
  <c r="B702" i="9"/>
  <c r="B702" i="10"/>
  <c r="B702" i="8"/>
  <c r="B702" i="11"/>
  <c r="B702" i="12"/>
  <c r="B702" i="13"/>
  <c r="B701" i="2"/>
  <c r="B701" i="4"/>
  <c r="B701" i="6"/>
  <c r="B701" i="7"/>
  <c r="B701" i="8"/>
  <c r="B701" i="9"/>
  <c r="B701" i="10"/>
  <c r="B701" i="11"/>
  <c r="B701" i="13"/>
  <c r="B701" i="12"/>
  <c r="B700" i="2"/>
  <c r="B700" i="4"/>
  <c r="B700" i="6"/>
  <c r="B700" i="7"/>
  <c r="B700" i="9"/>
  <c r="B700" i="8"/>
  <c r="B700" i="10"/>
  <c r="B700" i="11"/>
  <c r="B700" i="12"/>
  <c r="B700" i="13"/>
  <c r="B699" i="2"/>
  <c r="B699" i="4"/>
  <c r="B699" i="6"/>
  <c r="B699" i="7"/>
  <c r="B699" i="8"/>
  <c r="B699" i="9"/>
  <c r="B699" i="10"/>
  <c r="B699" i="13"/>
  <c r="B699" i="12"/>
  <c r="B699" i="11"/>
  <c r="B698" i="2"/>
  <c r="B698" i="4"/>
  <c r="B698" i="6"/>
  <c r="B698" i="7"/>
  <c r="B698" i="9"/>
  <c r="B698" i="10"/>
  <c r="B698" i="11"/>
  <c r="B698" i="12"/>
  <c r="B698" i="8"/>
  <c r="B698" i="13"/>
  <c r="B697" i="2"/>
  <c r="B697" i="4"/>
  <c r="B697" i="6"/>
  <c r="B697" i="7"/>
  <c r="B697" i="8"/>
  <c r="B697" i="9"/>
  <c r="B697" i="10"/>
  <c r="B697" i="12"/>
  <c r="B697" i="13"/>
  <c r="B697" i="11"/>
  <c r="B696" i="2"/>
  <c r="B696" i="4"/>
  <c r="B696" i="6"/>
  <c r="B696" i="7"/>
  <c r="B696" i="9"/>
  <c r="B696" i="8"/>
  <c r="B696" i="10"/>
  <c r="B696" i="11"/>
  <c r="B696" i="12"/>
  <c r="B696" i="13"/>
  <c r="B695" i="2"/>
  <c r="B695" i="4"/>
  <c r="B695" i="6"/>
  <c r="B695" i="7"/>
  <c r="B695" i="8"/>
  <c r="B695" i="9"/>
  <c r="B695" i="10"/>
  <c r="B695" i="12"/>
  <c r="B695" i="11"/>
  <c r="B695" i="13"/>
  <c r="B694" i="2"/>
  <c r="B694" i="4"/>
  <c r="B694" i="6"/>
  <c r="B694" i="7"/>
  <c r="B694" i="9"/>
  <c r="B694" i="10"/>
  <c r="B694" i="8"/>
  <c r="B694" i="11"/>
  <c r="B694" i="12"/>
  <c r="B694" i="13"/>
  <c r="B693" i="2"/>
  <c r="B693" i="4"/>
  <c r="B693" i="6"/>
  <c r="B693" i="7"/>
  <c r="B693" i="8"/>
  <c r="B693" i="9"/>
  <c r="B693" i="10"/>
  <c r="B693" i="12"/>
  <c r="B693" i="13"/>
  <c r="B693" i="11"/>
  <c r="B692" i="2"/>
  <c r="B692" i="4"/>
  <c r="B692" i="6"/>
  <c r="B692" i="7"/>
  <c r="B692" i="9"/>
  <c r="B692" i="8"/>
  <c r="B692" i="10"/>
  <c r="B692" i="11"/>
  <c r="B692" i="13"/>
  <c r="B692" i="12"/>
  <c r="B691" i="2"/>
  <c r="B691" i="4"/>
  <c r="B691" i="6"/>
  <c r="B691" i="7"/>
  <c r="B691" i="8"/>
  <c r="B691" i="9"/>
  <c r="B691" i="10"/>
  <c r="B691" i="12"/>
  <c r="B691" i="13"/>
  <c r="B691" i="11"/>
  <c r="B690" i="2"/>
  <c r="B690" i="4"/>
  <c r="B690" i="6"/>
  <c r="B690" i="7"/>
  <c r="B690" i="9"/>
  <c r="B690" i="10"/>
  <c r="B690" i="8"/>
  <c r="B690" i="11"/>
  <c r="B690" i="12"/>
  <c r="B690" i="13"/>
  <c r="B689" i="2"/>
  <c r="B689" i="4"/>
  <c r="B689" i="6"/>
  <c r="B689" i="7"/>
  <c r="B689" i="8"/>
  <c r="B689" i="9"/>
  <c r="B689" i="10"/>
  <c r="B689" i="12"/>
  <c r="B689" i="11"/>
  <c r="B689" i="13"/>
  <c r="B688" i="2"/>
  <c r="B688" i="4"/>
  <c r="B688" i="6"/>
  <c r="B688" i="7"/>
  <c r="B688" i="9"/>
  <c r="B688" i="8"/>
  <c r="B688" i="10"/>
  <c r="B688" i="11"/>
  <c r="B688" i="12"/>
  <c r="B688" i="13"/>
  <c r="B687" i="2"/>
  <c r="B687" i="4"/>
  <c r="B687" i="6"/>
  <c r="B687" i="7"/>
  <c r="B687" i="8"/>
  <c r="B687" i="9"/>
  <c r="B687" i="10"/>
  <c r="B687" i="12"/>
  <c r="B687" i="13"/>
  <c r="B687" i="11"/>
  <c r="B686" i="2"/>
  <c r="B686" i="4"/>
  <c r="B686" i="6"/>
  <c r="B686" i="7"/>
  <c r="B686" i="9"/>
  <c r="B686" i="10"/>
  <c r="B686" i="11"/>
  <c r="B686" i="8"/>
  <c r="B686" i="13"/>
  <c r="B685" i="2"/>
  <c r="B685" i="4"/>
  <c r="B685" i="6"/>
  <c r="B685" i="7"/>
  <c r="B685" i="8"/>
  <c r="B685" i="9"/>
  <c r="B685" i="10"/>
  <c r="B685" i="12"/>
  <c r="B685" i="13"/>
  <c r="B685" i="11"/>
  <c r="B684" i="2"/>
  <c r="B684" i="4"/>
  <c r="B684" i="6"/>
  <c r="B684" i="7"/>
  <c r="B684" i="9"/>
  <c r="B684" i="8"/>
  <c r="B684" i="10"/>
  <c r="B684" i="11"/>
  <c r="B684" i="12"/>
  <c r="B684" i="13"/>
  <c r="B683" i="2"/>
  <c r="B683" i="4"/>
  <c r="B683" i="6"/>
  <c r="B683" i="7"/>
  <c r="B683" i="8"/>
  <c r="B683" i="9"/>
  <c r="B683" i="10"/>
  <c r="B683" i="12"/>
  <c r="B683" i="11"/>
  <c r="B683" i="13"/>
  <c r="B682" i="2"/>
  <c r="B682" i="4"/>
  <c r="B682" i="6"/>
  <c r="B682" i="7"/>
  <c r="B682" i="9"/>
  <c r="B682" i="10"/>
  <c r="B682" i="8"/>
  <c r="B682" i="11"/>
  <c r="B682" i="12"/>
  <c r="B682" i="13"/>
  <c r="B681" i="2"/>
  <c r="B681" i="4"/>
  <c r="B681" i="6"/>
  <c r="B681" i="7"/>
  <c r="B681" i="8"/>
  <c r="B681" i="9"/>
  <c r="B681" i="10"/>
  <c r="B681" i="12"/>
  <c r="B681" i="13"/>
  <c r="B681" i="11"/>
  <c r="B680" i="2"/>
  <c r="B680" i="4"/>
  <c r="B680" i="6"/>
  <c r="B680" i="7"/>
  <c r="B680" i="9"/>
  <c r="B680" i="8"/>
  <c r="B680" i="10"/>
  <c r="B680" i="11"/>
  <c r="B680" i="13"/>
  <c r="B680" i="12"/>
  <c r="B679" i="2"/>
  <c r="B679" i="4"/>
  <c r="B679" i="6"/>
  <c r="B679" i="7"/>
  <c r="B679" i="8"/>
  <c r="B679" i="9"/>
  <c r="B679" i="10"/>
  <c r="B679" i="12"/>
  <c r="B679" i="13"/>
  <c r="B679" i="11"/>
  <c r="B678" i="2"/>
  <c r="B678" i="4"/>
  <c r="B678" i="6"/>
  <c r="B678" i="7"/>
  <c r="B678" i="9"/>
  <c r="B678" i="10"/>
  <c r="B678" i="8"/>
  <c r="B678" i="11"/>
  <c r="B678" i="12"/>
  <c r="B678" i="13"/>
  <c r="B677" i="2"/>
  <c r="B677" i="4"/>
  <c r="B677" i="6"/>
  <c r="B677" i="7"/>
  <c r="B677" i="8"/>
  <c r="B677" i="9"/>
  <c r="B677" i="10"/>
  <c r="B677" i="12"/>
  <c r="B677" i="11"/>
  <c r="B677" i="13"/>
  <c r="B676" i="2"/>
  <c r="B676" i="4"/>
  <c r="B676" i="6"/>
  <c r="B676" i="7"/>
  <c r="B676" i="9"/>
  <c r="B676" i="8"/>
  <c r="B676" i="10"/>
  <c r="B676" i="11"/>
  <c r="B676" i="12"/>
  <c r="B676" i="13"/>
  <c r="B675" i="2"/>
  <c r="B675" i="4"/>
  <c r="B675" i="6"/>
  <c r="B675" i="7"/>
  <c r="B675" i="8"/>
  <c r="B675" i="9"/>
  <c r="B675" i="10"/>
  <c r="B675" i="12"/>
  <c r="B675" i="13"/>
  <c r="B675" i="11"/>
  <c r="B674" i="2"/>
  <c r="B674" i="4"/>
  <c r="B674" i="6"/>
  <c r="B674" i="7"/>
  <c r="B674" i="9"/>
  <c r="B674" i="10"/>
  <c r="B674" i="8"/>
  <c r="B674" i="11"/>
  <c r="B674" i="13"/>
  <c r="B674" i="12"/>
  <c r="B673" i="2"/>
  <c r="B673" i="4"/>
  <c r="B673" i="6"/>
  <c r="B673" i="7"/>
  <c r="B673" i="8"/>
  <c r="B673" i="9"/>
  <c r="B673" i="10"/>
  <c r="B673" i="12"/>
  <c r="B673" i="13"/>
  <c r="B673" i="11"/>
  <c r="B672" i="2"/>
  <c r="B672" i="4"/>
  <c r="B672" i="6"/>
  <c r="B672" i="7"/>
  <c r="B672" i="9"/>
  <c r="B672" i="8"/>
  <c r="B672" i="10"/>
  <c r="B672" i="11"/>
  <c r="B672" i="12"/>
  <c r="B672" i="13"/>
  <c r="B671" i="2"/>
  <c r="B671" i="4"/>
  <c r="B671" i="6"/>
  <c r="B671" i="7"/>
  <c r="B671" i="8"/>
  <c r="B671" i="9"/>
  <c r="B671" i="10"/>
  <c r="B671" i="12"/>
  <c r="B671" i="11"/>
  <c r="B671" i="13"/>
  <c r="B670" i="2"/>
  <c r="B670" i="4"/>
  <c r="B670" i="6"/>
  <c r="B670" i="7"/>
  <c r="B670" i="9"/>
  <c r="B670" i="10"/>
  <c r="B670" i="8"/>
  <c r="B670" i="11"/>
  <c r="B670" i="12"/>
  <c r="B670" i="13"/>
  <c r="B669" i="2"/>
  <c r="B669" i="4"/>
  <c r="B669" i="6"/>
  <c r="B669" i="7"/>
  <c r="B669" i="8"/>
  <c r="B669" i="9"/>
  <c r="B669" i="10"/>
  <c r="B669" i="12"/>
  <c r="B669" i="13"/>
  <c r="B669" i="11"/>
  <c r="B668" i="2"/>
  <c r="B668" i="4"/>
  <c r="B668" i="6"/>
  <c r="B668" i="7"/>
  <c r="B668" i="9"/>
  <c r="B668" i="8"/>
  <c r="B668" i="10"/>
  <c r="B668" i="11"/>
  <c r="B668" i="13"/>
  <c r="B667" i="2"/>
  <c r="B667" i="4"/>
  <c r="B667" i="6"/>
  <c r="B667" i="7"/>
  <c r="B667" i="8"/>
  <c r="B667" i="9"/>
  <c r="B667" i="10"/>
  <c r="B667" i="12"/>
  <c r="B667" i="13"/>
  <c r="B667" i="11"/>
  <c r="B666" i="2"/>
  <c r="B666" i="4"/>
  <c r="B666" i="6"/>
  <c r="B666" i="7"/>
  <c r="B666" i="9"/>
  <c r="B666" i="10"/>
  <c r="B666" i="8"/>
  <c r="B666" i="11"/>
  <c r="B666" i="12"/>
  <c r="B666" i="13"/>
  <c r="B665" i="2"/>
  <c r="B665" i="4"/>
  <c r="B665" i="6"/>
  <c r="B665" i="7"/>
  <c r="B665" i="8"/>
  <c r="B665" i="9"/>
  <c r="B665" i="10"/>
  <c r="B665" i="12"/>
  <c r="B665" i="11"/>
  <c r="B665" i="13"/>
  <c r="B664" i="2"/>
  <c r="B664" i="4"/>
  <c r="B664" i="6"/>
  <c r="B664" i="7"/>
  <c r="B664" i="9"/>
  <c r="B664" i="8"/>
  <c r="B664" i="10"/>
  <c r="B664" i="11"/>
  <c r="B664" i="12"/>
  <c r="B664" i="13"/>
  <c r="B663" i="2"/>
  <c r="B663" i="4"/>
  <c r="B663" i="6"/>
  <c r="B663" i="7"/>
  <c r="B663" i="8"/>
  <c r="B663" i="9"/>
  <c r="B663" i="10"/>
  <c r="B663" i="12"/>
  <c r="B663" i="13"/>
  <c r="B663" i="11"/>
  <c r="B662" i="2"/>
  <c r="B662" i="4"/>
  <c r="B662" i="6"/>
  <c r="B662" i="7"/>
  <c r="B662" i="9"/>
  <c r="B662" i="10"/>
  <c r="B662" i="11"/>
  <c r="B662" i="13"/>
  <c r="B662" i="12"/>
  <c r="B662" i="8"/>
  <c r="B661" i="2"/>
  <c r="B661" i="4"/>
  <c r="B661" i="6"/>
  <c r="B661" i="7"/>
  <c r="B661" i="8"/>
  <c r="B661" i="9"/>
  <c r="B661" i="10"/>
  <c r="B661" i="12"/>
  <c r="B661" i="13"/>
  <c r="B661" i="11"/>
  <c r="B660" i="2"/>
  <c r="B660" i="4"/>
  <c r="B660" i="6"/>
  <c r="B660" i="7"/>
  <c r="B660" i="9"/>
  <c r="B660" i="8"/>
  <c r="B660" i="10"/>
  <c r="B660" i="11"/>
  <c r="B660" i="12"/>
  <c r="B660" i="13"/>
  <c r="B659" i="2"/>
  <c r="B659" i="4"/>
  <c r="B659" i="6"/>
  <c r="B659" i="7"/>
  <c r="B659" i="8"/>
  <c r="B659" i="9"/>
  <c r="B659" i="10"/>
  <c r="B659" i="12"/>
  <c r="B659" i="11"/>
  <c r="B659" i="13"/>
  <c r="B658" i="2"/>
  <c r="B658" i="4"/>
  <c r="B658" i="6"/>
  <c r="B658" i="7"/>
  <c r="B658" i="9"/>
  <c r="B658" i="10"/>
  <c r="B658" i="8"/>
  <c r="B658" i="11"/>
  <c r="B658" i="12"/>
  <c r="B658" i="13"/>
  <c r="B657" i="2"/>
  <c r="B657" i="4"/>
  <c r="B657" i="6"/>
  <c r="B657" i="7"/>
  <c r="B657" i="8"/>
  <c r="B657" i="9"/>
  <c r="B657" i="10"/>
  <c r="B657" i="12"/>
  <c r="B657" i="13"/>
  <c r="B657" i="11"/>
  <c r="B656" i="2"/>
  <c r="B656" i="4"/>
  <c r="B656" i="6"/>
  <c r="B656" i="7"/>
  <c r="B656" i="9"/>
  <c r="B656" i="8"/>
  <c r="B656" i="10"/>
  <c r="B656" i="11"/>
  <c r="B656" i="13"/>
  <c r="B656" i="12"/>
  <c r="B655" i="2"/>
  <c r="B655" i="4"/>
  <c r="B655" i="6"/>
  <c r="B655" i="7"/>
  <c r="B655" i="8"/>
  <c r="B655" i="9"/>
  <c r="B655" i="10"/>
  <c r="B655" i="12"/>
  <c r="B655" i="13"/>
  <c r="B655" i="11"/>
  <c r="B654" i="2"/>
  <c r="B654" i="4"/>
  <c r="B654" i="6"/>
  <c r="B654" i="7"/>
  <c r="B654" i="9"/>
  <c r="B654" i="10"/>
  <c r="B654" i="8"/>
  <c r="B654" i="11"/>
  <c r="B654" i="12"/>
  <c r="B654" i="13"/>
  <c r="B653" i="2"/>
  <c r="B653" i="4"/>
  <c r="B653" i="6"/>
  <c r="B653" i="7"/>
  <c r="B653" i="8"/>
  <c r="B653" i="9"/>
  <c r="B653" i="10"/>
  <c r="B653" i="12"/>
  <c r="B653" i="11"/>
  <c r="B653" i="13"/>
  <c r="B652" i="2"/>
  <c r="B652" i="4"/>
  <c r="B652" i="6"/>
  <c r="B652" i="7"/>
  <c r="B652" i="9"/>
  <c r="B652" i="8"/>
  <c r="B652" i="10"/>
  <c r="B652" i="11"/>
  <c r="B652" i="12"/>
  <c r="B652" i="13"/>
  <c r="B651" i="2"/>
  <c r="B651" i="4"/>
  <c r="B651" i="6"/>
  <c r="B651" i="7"/>
  <c r="B651" i="8"/>
  <c r="B651" i="9"/>
  <c r="B651" i="10"/>
  <c r="B651" i="12"/>
  <c r="B651" i="13"/>
  <c r="B651" i="11"/>
  <c r="B650" i="2"/>
  <c r="B650" i="4"/>
  <c r="B650" i="6"/>
  <c r="B650" i="7"/>
  <c r="B650" i="9"/>
  <c r="B650" i="10"/>
  <c r="B650" i="11"/>
  <c r="B650" i="8"/>
  <c r="B650" i="13"/>
  <c r="B649" i="2"/>
  <c r="B649" i="4"/>
  <c r="B649" i="6"/>
  <c r="B649" i="7"/>
  <c r="B649" i="8"/>
  <c r="B649" i="9"/>
  <c r="B649" i="10"/>
  <c r="B649" i="12"/>
  <c r="B649" i="13"/>
  <c r="B649" i="11"/>
  <c r="B648" i="2"/>
  <c r="B648" i="4"/>
  <c r="B648" i="6"/>
  <c r="B648" i="7"/>
  <c r="B648" i="9"/>
  <c r="B648" i="8"/>
  <c r="B648" i="10"/>
  <c r="B648" i="11"/>
  <c r="B648" i="12"/>
  <c r="B648" i="13"/>
  <c r="B647" i="2"/>
  <c r="B647" i="4"/>
  <c r="B647" i="6"/>
  <c r="B647" i="7"/>
  <c r="B647" i="8"/>
  <c r="B647" i="9"/>
  <c r="B647" i="10"/>
  <c r="B647" i="12"/>
  <c r="B647" i="11"/>
  <c r="B647" i="13"/>
  <c r="B646" i="2"/>
  <c r="B646" i="4"/>
  <c r="B646" i="6"/>
  <c r="B646" i="7"/>
  <c r="B646" i="9"/>
  <c r="B646" i="10"/>
  <c r="B646" i="8"/>
  <c r="B646" i="11"/>
  <c r="B646" i="12"/>
  <c r="B646" i="13"/>
  <c r="B645" i="2"/>
  <c r="B645" i="4"/>
  <c r="B645" i="6"/>
  <c r="B645" i="7"/>
  <c r="B645" i="8"/>
  <c r="B645" i="9"/>
  <c r="B645" i="10"/>
  <c r="B645" i="12"/>
  <c r="B645" i="13"/>
  <c r="B645" i="11"/>
  <c r="B644" i="2"/>
  <c r="B644" i="4"/>
  <c r="B644" i="6"/>
  <c r="B644" i="7"/>
  <c r="B644" i="9"/>
  <c r="B644" i="8"/>
  <c r="B644" i="10"/>
  <c r="B644" i="11"/>
  <c r="B644" i="13"/>
  <c r="B644" i="12"/>
  <c r="B643" i="2"/>
  <c r="B643" i="4"/>
  <c r="B643" i="6"/>
  <c r="B643" i="7"/>
  <c r="B643" i="8"/>
  <c r="B643" i="9"/>
  <c r="B643" i="10"/>
  <c r="B643" i="12"/>
  <c r="B643" i="13"/>
  <c r="B643" i="11"/>
  <c r="B642" i="2"/>
  <c r="B642" i="4"/>
  <c r="B642" i="6"/>
  <c r="B642" i="7"/>
  <c r="B642" i="9"/>
  <c r="B642" i="10"/>
  <c r="B642" i="8"/>
  <c r="B642" i="11"/>
  <c r="B642" i="12"/>
  <c r="B642" i="13"/>
  <c r="B641" i="2"/>
  <c r="B641" i="4"/>
  <c r="B641" i="6"/>
  <c r="B641" i="7"/>
  <c r="B641" i="8"/>
  <c r="B641" i="9"/>
  <c r="B641" i="10"/>
  <c r="B641" i="12"/>
  <c r="B641" i="11"/>
  <c r="B641" i="13"/>
  <c r="B640" i="2"/>
  <c r="B640" i="4"/>
  <c r="B640" i="6"/>
  <c r="B640" i="7"/>
  <c r="B640" i="9"/>
  <c r="B640" i="8"/>
  <c r="B640" i="10"/>
  <c r="B640" i="11"/>
  <c r="B640" i="12"/>
  <c r="B640" i="13"/>
  <c r="B639" i="2"/>
  <c r="B639" i="4"/>
  <c r="B639" i="6"/>
  <c r="B639" i="7"/>
  <c r="B639" i="8"/>
  <c r="B639" i="9"/>
  <c r="B639" i="10"/>
  <c r="B639" i="12"/>
  <c r="B639" i="13"/>
  <c r="B639" i="11"/>
  <c r="B638" i="2"/>
  <c r="B638" i="4"/>
  <c r="B638" i="6"/>
  <c r="B638" i="7"/>
  <c r="B638" i="9"/>
  <c r="B638" i="10"/>
  <c r="B638" i="8"/>
  <c r="B638" i="11"/>
  <c r="B638" i="13"/>
  <c r="B638" i="12"/>
  <c r="B637" i="2"/>
  <c r="B637" i="4"/>
  <c r="B637" i="6"/>
  <c r="B637" i="7"/>
  <c r="B637" i="8"/>
  <c r="B637" i="9"/>
  <c r="B637" i="10"/>
  <c r="B637" i="12"/>
  <c r="B637" i="13"/>
  <c r="B637" i="11"/>
  <c r="B636" i="2"/>
  <c r="B636" i="4"/>
  <c r="B636" i="6"/>
  <c r="B636" i="7"/>
  <c r="B636" i="9"/>
  <c r="B636" i="8"/>
  <c r="B636" i="10"/>
  <c r="B636" i="11"/>
  <c r="B636" i="12"/>
  <c r="B636" i="13"/>
  <c r="B635" i="2"/>
  <c r="B635" i="4"/>
  <c r="B635" i="6"/>
  <c r="B635" i="7"/>
  <c r="B635" i="8"/>
  <c r="B635" i="9"/>
  <c r="B635" i="10"/>
  <c r="B635" i="12"/>
  <c r="B635" i="11"/>
  <c r="B635" i="13"/>
  <c r="B634" i="2"/>
  <c r="B634" i="4"/>
  <c r="B634" i="6"/>
  <c r="B634" i="7"/>
  <c r="B634" i="9"/>
  <c r="B634" i="10"/>
  <c r="B634" i="8"/>
  <c r="B634" i="11"/>
  <c r="B634" i="12"/>
  <c r="B634" i="13"/>
  <c r="B633" i="2"/>
  <c r="B633" i="4"/>
  <c r="B633" i="6"/>
  <c r="B633" i="7"/>
  <c r="B633" i="8"/>
  <c r="B633" i="9"/>
  <c r="B633" i="10"/>
  <c r="B633" i="12"/>
  <c r="B633" i="13"/>
  <c r="B633" i="11"/>
  <c r="B632" i="2"/>
  <c r="B632" i="4"/>
  <c r="B632" i="6"/>
  <c r="B632" i="7"/>
  <c r="B632" i="9"/>
  <c r="B632" i="8"/>
  <c r="B632" i="10"/>
  <c r="B632" i="11"/>
  <c r="B632" i="13"/>
  <c r="B631" i="2"/>
  <c r="B631" i="4"/>
  <c r="B631" i="6"/>
  <c r="B631" i="7"/>
  <c r="B631" i="8"/>
  <c r="B631" i="9"/>
  <c r="B631" i="10"/>
  <c r="B631" i="12"/>
  <c r="B631" i="13"/>
  <c r="B631" i="11"/>
  <c r="B630" i="2"/>
  <c r="B630" i="4"/>
  <c r="B630" i="6"/>
  <c r="B630" i="7"/>
  <c r="B630" i="9"/>
  <c r="B630" i="10"/>
  <c r="B630" i="8"/>
  <c r="B630" i="11"/>
  <c r="B630" i="12"/>
  <c r="B630" i="13"/>
  <c r="B629" i="2"/>
  <c r="B629" i="4"/>
  <c r="B629" i="6"/>
  <c r="B629" i="7"/>
  <c r="B629" i="8"/>
  <c r="B629" i="9"/>
  <c r="B629" i="10"/>
  <c r="B629" i="12"/>
  <c r="B629" i="11"/>
  <c r="B629" i="13"/>
  <c r="B628" i="2"/>
  <c r="B628" i="4"/>
  <c r="B628" i="6"/>
  <c r="B628" i="7"/>
  <c r="B628" i="9"/>
  <c r="B628" i="8"/>
  <c r="B628" i="10"/>
  <c r="B628" i="11"/>
  <c r="B628" i="12"/>
  <c r="B628" i="13"/>
  <c r="B627" i="2"/>
  <c r="B627" i="4"/>
  <c r="B627" i="6"/>
  <c r="B627" i="7"/>
  <c r="B627" i="8"/>
  <c r="B627" i="9"/>
  <c r="B627" i="10"/>
  <c r="B627" i="12"/>
  <c r="B627" i="13"/>
  <c r="B627" i="11"/>
  <c r="B626" i="2"/>
  <c r="B626" i="4"/>
  <c r="B626" i="6"/>
  <c r="B626" i="7"/>
  <c r="B626" i="9"/>
  <c r="B626" i="10"/>
  <c r="B626" i="11"/>
  <c r="B626" i="8"/>
  <c r="B626" i="13"/>
  <c r="B626" i="12"/>
  <c r="B625" i="2"/>
  <c r="B625" i="4"/>
  <c r="B625" i="6"/>
  <c r="B625" i="7"/>
  <c r="B625" i="8"/>
  <c r="B625" i="9"/>
  <c r="B625" i="10"/>
  <c r="B625" i="12"/>
  <c r="B625" i="13"/>
  <c r="B625" i="11"/>
  <c r="B624" i="2"/>
  <c r="B624" i="4"/>
  <c r="B624" i="6"/>
  <c r="B624" i="7"/>
  <c r="B624" i="9"/>
  <c r="B624" i="8"/>
  <c r="B624" i="10"/>
  <c r="B624" i="11"/>
  <c r="B624" i="12"/>
  <c r="B624" i="13"/>
  <c r="B623" i="2"/>
  <c r="B623" i="4"/>
  <c r="B623" i="6"/>
  <c r="B623" i="7"/>
  <c r="B623" i="8"/>
  <c r="B623" i="9"/>
  <c r="B623" i="10"/>
  <c r="B623" i="12"/>
  <c r="B623" i="11"/>
  <c r="B623" i="13"/>
  <c r="B622" i="2"/>
  <c r="B622" i="4"/>
  <c r="B622" i="6"/>
  <c r="B622" i="7"/>
  <c r="B622" i="9"/>
  <c r="B622" i="10"/>
  <c r="B622" i="8"/>
  <c r="B622" i="11"/>
  <c r="B622" i="12"/>
  <c r="B622" i="13"/>
  <c r="B621" i="2"/>
  <c r="B621" i="4"/>
  <c r="B621" i="6"/>
  <c r="B621" i="7"/>
  <c r="B621" i="8"/>
  <c r="B621" i="9"/>
  <c r="B621" i="10"/>
  <c r="B621" i="12"/>
  <c r="B621" i="13"/>
  <c r="B621" i="11"/>
  <c r="B620" i="2"/>
  <c r="B620" i="4"/>
  <c r="B620" i="6"/>
  <c r="B620" i="7"/>
  <c r="B620" i="9"/>
  <c r="B620" i="8"/>
  <c r="B620" i="10"/>
  <c r="B620" i="11"/>
  <c r="B620" i="13"/>
  <c r="B620" i="12"/>
  <c r="B619" i="2"/>
  <c r="B619" i="4"/>
  <c r="B619" i="6"/>
  <c r="B619" i="7"/>
  <c r="B619" i="8"/>
  <c r="B619" i="9"/>
  <c r="B619" i="10"/>
  <c r="B619" i="12"/>
  <c r="B619" i="13"/>
  <c r="B619" i="11"/>
  <c r="B618" i="2"/>
  <c r="B618" i="4"/>
  <c r="B618" i="6"/>
  <c r="B618" i="7"/>
  <c r="B618" i="9"/>
  <c r="B618" i="10"/>
  <c r="B618" i="8"/>
  <c r="B618" i="11"/>
  <c r="B618" i="12"/>
  <c r="B618" i="13"/>
  <c r="B617" i="2"/>
  <c r="B617" i="4"/>
  <c r="B617" i="6"/>
  <c r="B617" i="7"/>
  <c r="B617" i="8"/>
  <c r="B617" i="9"/>
  <c r="B617" i="11"/>
  <c r="B617" i="10"/>
  <c r="B617" i="12"/>
  <c r="B617" i="13"/>
  <c r="B616" i="2"/>
  <c r="B616" i="4"/>
  <c r="B616" i="6"/>
  <c r="B616" i="7"/>
  <c r="B616" i="9"/>
  <c r="B616" i="8"/>
  <c r="B616" i="10"/>
  <c r="B616" i="11"/>
  <c r="B616" i="12"/>
  <c r="B616" i="13"/>
  <c r="B615" i="2"/>
  <c r="B615" i="4"/>
  <c r="B615" i="6"/>
  <c r="B615" i="7"/>
  <c r="B615" i="8"/>
  <c r="B615" i="9"/>
  <c r="B615" i="11"/>
  <c r="B615" i="10"/>
  <c r="B615" i="12"/>
  <c r="B615" i="13"/>
  <c r="B614" i="2"/>
  <c r="B614" i="4"/>
  <c r="B614" i="6"/>
  <c r="B614" i="7"/>
  <c r="B614" i="9"/>
  <c r="B614" i="10"/>
  <c r="B614" i="11"/>
  <c r="B614" i="8"/>
  <c r="B614" i="13"/>
  <c r="B613" i="2"/>
  <c r="B613" i="4"/>
  <c r="B613" i="6"/>
  <c r="B613" i="7"/>
  <c r="B613" i="8"/>
  <c r="B613" i="9"/>
  <c r="B613" i="11"/>
  <c r="B613" i="10"/>
  <c r="B613" i="12"/>
  <c r="B613" i="13"/>
  <c r="B612" i="2"/>
  <c r="B612" i="4"/>
  <c r="B612" i="6"/>
  <c r="B612" i="7"/>
  <c r="B612" i="9"/>
  <c r="B612" i="8"/>
  <c r="B612" i="10"/>
  <c r="B612" i="11"/>
  <c r="B612" i="12"/>
  <c r="B612" i="13"/>
  <c r="B611" i="2"/>
  <c r="B611" i="4"/>
  <c r="B611" i="6"/>
  <c r="B611" i="7"/>
  <c r="B611" i="8"/>
  <c r="B611" i="9"/>
  <c r="B611" i="11"/>
  <c r="B611" i="10"/>
  <c r="B611" i="12"/>
  <c r="B611" i="13"/>
  <c r="B610" i="2"/>
  <c r="B610" i="4"/>
  <c r="B610" i="6"/>
  <c r="B610" i="7"/>
  <c r="B610" i="9"/>
  <c r="B610" i="10"/>
  <c r="B610" i="8"/>
  <c r="B610" i="11"/>
  <c r="B610" i="12"/>
  <c r="B610" i="13"/>
  <c r="B609" i="2"/>
  <c r="B609" i="4"/>
  <c r="B609" i="6"/>
  <c r="B609" i="7"/>
  <c r="B609" i="8"/>
  <c r="B609" i="9"/>
  <c r="B609" i="11"/>
  <c r="B609" i="10"/>
  <c r="B609" i="12"/>
  <c r="B609" i="13"/>
  <c r="B608" i="2"/>
  <c r="B608" i="4"/>
  <c r="B608" i="6"/>
  <c r="B608" i="7"/>
  <c r="B608" i="9"/>
  <c r="B608" i="8"/>
  <c r="B608" i="10"/>
  <c r="B608" i="11"/>
  <c r="B608" i="12"/>
  <c r="B608" i="13"/>
  <c r="B607" i="2"/>
  <c r="B607" i="4"/>
  <c r="B607" i="6"/>
  <c r="B607" i="7"/>
  <c r="B607" i="8"/>
  <c r="B607" i="9"/>
  <c r="B607" i="11"/>
  <c r="B607" i="10"/>
  <c r="B607" i="12"/>
  <c r="B607" i="13"/>
  <c r="B606" i="2"/>
  <c r="B606" i="4"/>
  <c r="B606" i="6"/>
  <c r="B606" i="7"/>
  <c r="B606" i="9"/>
  <c r="B606" i="10"/>
  <c r="B606" i="8"/>
  <c r="B606" i="11"/>
  <c r="B606" i="12"/>
  <c r="B606" i="13"/>
  <c r="B605" i="2"/>
  <c r="B605" i="4"/>
  <c r="B605" i="6"/>
  <c r="B605" i="7"/>
  <c r="B605" i="8"/>
  <c r="B605" i="9"/>
  <c r="B605" i="11"/>
  <c r="B605" i="10"/>
  <c r="B605" i="12"/>
  <c r="B605" i="13"/>
  <c r="B604" i="2"/>
  <c r="B604" i="4"/>
  <c r="B604" i="6"/>
  <c r="B604" i="7"/>
  <c r="B604" i="9"/>
  <c r="B604" i="8"/>
  <c r="B604" i="10"/>
  <c r="B604" i="11"/>
  <c r="B604" i="12"/>
  <c r="B604" i="13"/>
  <c r="B603" i="2"/>
  <c r="B603" i="4"/>
  <c r="B603" i="6"/>
  <c r="B603" i="7"/>
  <c r="B603" i="8"/>
  <c r="B603" i="9"/>
  <c r="B603" i="11"/>
  <c r="B603" i="10"/>
  <c r="B603" i="12"/>
  <c r="B603" i="13"/>
  <c r="B602" i="2"/>
  <c r="B602" i="4"/>
  <c r="B602" i="6"/>
  <c r="B602" i="7"/>
  <c r="B602" i="9"/>
  <c r="B602" i="10"/>
  <c r="B602" i="11"/>
  <c r="B602" i="8"/>
  <c r="B602" i="12"/>
  <c r="B602" i="13"/>
  <c r="B601" i="2"/>
  <c r="B601" i="4"/>
  <c r="B601" i="6"/>
  <c r="B601" i="7"/>
  <c r="B601" i="8"/>
  <c r="B601" i="9"/>
  <c r="B601" i="11"/>
  <c r="B601" i="10"/>
  <c r="B601" i="12"/>
  <c r="B601" i="13"/>
  <c r="B600" i="2"/>
  <c r="B600" i="4"/>
  <c r="B600" i="6"/>
  <c r="B600" i="7"/>
  <c r="B600" i="9"/>
  <c r="B600" i="8"/>
  <c r="B600" i="10"/>
  <c r="B600" i="11"/>
  <c r="B600" i="12"/>
  <c r="B600" i="13"/>
  <c r="B599" i="2"/>
  <c r="B599" i="4"/>
  <c r="B599" i="6"/>
  <c r="B599" i="7"/>
  <c r="B599" i="8"/>
  <c r="B599" i="9"/>
  <c r="B599" i="11"/>
  <c r="B599" i="10"/>
  <c r="B599" i="12"/>
  <c r="B599" i="13"/>
  <c r="B598" i="2"/>
  <c r="B598" i="4"/>
  <c r="B598" i="6"/>
  <c r="B598" i="7"/>
  <c r="B598" i="9"/>
  <c r="B598" i="10"/>
  <c r="B598" i="8"/>
  <c r="B598" i="11"/>
  <c r="B598" i="12"/>
  <c r="B598" i="13"/>
  <c r="B597" i="2"/>
  <c r="B597" i="4"/>
  <c r="B597" i="6"/>
  <c r="B597" i="7"/>
  <c r="B597" i="8"/>
  <c r="B597" i="9"/>
  <c r="B597" i="11"/>
  <c r="B597" i="10"/>
  <c r="B597" i="12"/>
  <c r="B597" i="13"/>
  <c r="B596" i="2"/>
  <c r="B596" i="4"/>
  <c r="B596" i="6"/>
  <c r="B596" i="7"/>
  <c r="B596" i="9"/>
  <c r="B596" i="8"/>
  <c r="B596" i="10"/>
  <c r="B596" i="11"/>
  <c r="B596" i="12"/>
  <c r="B596" i="13"/>
  <c r="B595" i="2"/>
  <c r="B595" i="4"/>
  <c r="B595" i="6"/>
  <c r="B595" i="7"/>
  <c r="B595" i="8"/>
  <c r="B595" i="9"/>
  <c r="B595" i="11"/>
  <c r="B595" i="10"/>
  <c r="B595" i="12"/>
  <c r="B595" i="13"/>
  <c r="B594" i="2"/>
  <c r="B594" i="4"/>
  <c r="B594" i="6"/>
  <c r="B594" i="7"/>
  <c r="B594" i="9"/>
  <c r="B594" i="10"/>
  <c r="B594" i="8"/>
  <c r="B594" i="11"/>
  <c r="B594" i="12"/>
  <c r="B594" i="13"/>
  <c r="B593" i="2"/>
  <c r="B593" i="4"/>
  <c r="B593" i="6"/>
  <c r="B593" i="7"/>
  <c r="B593" i="8"/>
  <c r="B593" i="9"/>
  <c r="B593" i="11"/>
  <c r="B593" i="10"/>
  <c r="B593" i="12"/>
  <c r="B593" i="13"/>
  <c r="B592" i="2"/>
  <c r="B592" i="4"/>
  <c r="B592" i="6"/>
  <c r="B592" i="7"/>
  <c r="B592" i="9"/>
  <c r="B592" i="8"/>
  <c r="B592" i="10"/>
  <c r="B592" i="11"/>
  <c r="B592" i="12"/>
  <c r="B592" i="13"/>
  <c r="B591" i="2"/>
  <c r="B591" i="4"/>
  <c r="B591" i="6"/>
  <c r="B591" i="7"/>
  <c r="B591" i="8"/>
  <c r="B591" i="9"/>
  <c r="B591" i="11"/>
  <c r="B591" i="10"/>
  <c r="B591" i="12"/>
  <c r="B591" i="13"/>
  <c r="B590" i="2"/>
  <c r="B590" i="4"/>
  <c r="B590" i="6"/>
  <c r="B590" i="7"/>
  <c r="B590" i="9"/>
  <c r="B590" i="10"/>
  <c r="B590" i="11"/>
  <c r="B590" i="8"/>
  <c r="B590" i="12"/>
  <c r="B590" i="13"/>
  <c r="B589" i="2"/>
  <c r="B589" i="4"/>
  <c r="B589" i="6"/>
  <c r="B589" i="7"/>
  <c r="B589" i="8"/>
  <c r="B589" i="9"/>
  <c r="B589" i="11"/>
  <c r="B589" i="10"/>
  <c r="B589" i="12"/>
  <c r="B589" i="13"/>
  <c r="B588" i="2"/>
  <c r="B588" i="4"/>
  <c r="B588" i="6"/>
  <c r="B588" i="7"/>
  <c r="B588" i="9"/>
  <c r="B588" i="8"/>
  <c r="B588" i="10"/>
  <c r="B588" i="11"/>
  <c r="B588" i="12"/>
  <c r="B588" i="13"/>
  <c r="B587" i="2"/>
  <c r="B587" i="4"/>
  <c r="B587" i="6"/>
  <c r="B587" i="7"/>
  <c r="B587" i="8"/>
  <c r="B587" i="9"/>
  <c r="B587" i="11"/>
  <c r="B587" i="10"/>
  <c r="B587" i="12"/>
  <c r="B587" i="13"/>
  <c r="B586" i="2"/>
  <c r="B586" i="4"/>
  <c r="B586" i="6"/>
  <c r="B586" i="7"/>
  <c r="B586" i="9"/>
  <c r="B586" i="10"/>
  <c r="B586" i="8"/>
  <c r="B586" i="11"/>
  <c r="B586" i="12"/>
  <c r="B586" i="13"/>
  <c r="B585" i="2"/>
  <c r="B585" i="4"/>
  <c r="B585" i="6"/>
  <c r="B585" i="7"/>
  <c r="B585" i="8"/>
  <c r="B585" i="9"/>
  <c r="B585" i="11"/>
  <c r="B585" i="10"/>
  <c r="B585" i="12"/>
  <c r="B585" i="13"/>
  <c r="B584" i="2"/>
  <c r="B584" i="4"/>
  <c r="B584" i="6"/>
  <c r="B584" i="7"/>
  <c r="B584" i="9"/>
  <c r="B584" i="8"/>
  <c r="B584" i="10"/>
  <c r="B584" i="11"/>
  <c r="B584" i="12"/>
  <c r="B584" i="13"/>
  <c r="B583" i="2"/>
  <c r="B583" i="4"/>
  <c r="B583" i="6"/>
  <c r="B583" i="7"/>
  <c r="B583" i="8"/>
  <c r="B583" i="9"/>
  <c r="B583" i="11"/>
  <c r="B583" i="10"/>
  <c r="B583" i="12"/>
  <c r="B583" i="13"/>
  <c r="B582" i="2"/>
  <c r="B582" i="4"/>
  <c r="B582" i="6"/>
  <c r="B582" i="7"/>
  <c r="B582" i="9"/>
  <c r="B582" i="10"/>
  <c r="B582" i="8"/>
  <c r="B582" i="11"/>
  <c r="B582" i="12"/>
  <c r="B582" i="13"/>
  <c r="B581" i="2"/>
  <c r="B581" i="4"/>
  <c r="B581" i="6"/>
  <c r="B581" i="7"/>
  <c r="B581" i="8"/>
  <c r="B581" i="9"/>
  <c r="B581" i="11"/>
  <c r="B581" i="10"/>
  <c r="B581" i="12"/>
  <c r="B581" i="13"/>
  <c r="B580" i="2"/>
  <c r="B580" i="4"/>
  <c r="B580" i="6"/>
  <c r="B580" i="7"/>
  <c r="B580" i="9"/>
  <c r="B580" i="8"/>
  <c r="B580" i="10"/>
  <c r="B580" i="11"/>
  <c r="B580" i="12"/>
  <c r="B580" i="13"/>
  <c r="B579" i="2"/>
  <c r="B579" i="4"/>
  <c r="B579" i="6"/>
  <c r="B579" i="7"/>
  <c r="B579" i="8"/>
  <c r="B579" i="9"/>
  <c r="B579" i="11"/>
  <c r="B579" i="10"/>
  <c r="B579" i="12"/>
  <c r="B579" i="13"/>
  <c r="B578" i="2"/>
  <c r="B578" i="4"/>
  <c r="B578" i="6"/>
  <c r="B578" i="7"/>
  <c r="B578" i="9"/>
  <c r="B578" i="10"/>
  <c r="B578" i="11"/>
  <c r="B578" i="8"/>
  <c r="B578" i="12"/>
  <c r="B578" i="13"/>
  <c r="B577" i="2"/>
  <c r="B577" i="4"/>
  <c r="B577" i="6"/>
  <c r="B577" i="7"/>
  <c r="B577" i="8"/>
  <c r="B577" i="9"/>
  <c r="B577" i="11"/>
  <c r="B577" i="10"/>
  <c r="B577" i="12"/>
  <c r="B577" i="13"/>
  <c r="B576" i="2"/>
  <c r="B576" i="4"/>
  <c r="B576" i="6"/>
  <c r="B576" i="7"/>
  <c r="B576" i="9"/>
  <c r="B576" i="8"/>
  <c r="B576" i="10"/>
  <c r="B576" i="11"/>
  <c r="B576" i="12"/>
  <c r="B576" i="13"/>
  <c r="B575" i="2"/>
  <c r="B575" i="4"/>
  <c r="B575" i="6"/>
  <c r="B575" i="7"/>
  <c r="B575" i="8"/>
  <c r="B575" i="9"/>
  <c r="B575" i="11"/>
  <c r="B575" i="10"/>
  <c r="B575" i="12"/>
  <c r="B575" i="13"/>
  <c r="B574" i="2"/>
  <c r="B574" i="4"/>
  <c r="B574" i="6"/>
  <c r="B574" i="7"/>
  <c r="B574" i="8"/>
  <c r="B574" i="9"/>
  <c r="B574" i="10"/>
  <c r="B574" i="11"/>
  <c r="B574" i="12"/>
  <c r="B574" i="13"/>
  <c r="B573" i="2"/>
  <c r="B573" i="4"/>
  <c r="B573" i="6"/>
  <c r="B573" i="7"/>
  <c r="B573" i="8"/>
  <c r="B573" i="9"/>
  <c r="B573" i="11"/>
  <c r="B573" i="10"/>
  <c r="B573" i="12"/>
  <c r="B573" i="13"/>
  <c r="B572" i="2"/>
  <c r="B572" i="4"/>
  <c r="B572" i="6"/>
  <c r="B572" i="7"/>
  <c r="B572" i="9"/>
  <c r="B572" i="10"/>
  <c r="B572" i="8"/>
  <c r="B572" i="11"/>
  <c r="B572" i="12"/>
  <c r="B572" i="13"/>
  <c r="B571" i="2"/>
  <c r="B571" i="4"/>
  <c r="B571" i="6"/>
  <c r="B571" i="7"/>
  <c r="B571" i="8"/>
  <c r="B571" i="9"/>
  <c r="B571" i="11"/>
  <c r="B571" i="10"/>
  <c r="B571" i="12"/>
  <c r="B571" i="13"/>
  <c r="B570" i="2"/>
  <c r="B570" i="4"/>
  <c r="B570" i="6"/>
  <c r="B570" i="7"/>
  <c r="B570" i="9"/>
  <c r="B570" i="8"/>
  <c r="B570" i="10"/>
  <c r="B570" i="11"/>
  <c r="B570" i="12"/>
  <c r="B570" i="13"/>
  <c r="B569" i="2"/>
  <c r="B569" i="4"/>
  <c r="B569" i="6"/>
  <c r="B569" i="7"/>
  <c r="B569" i="8"/>
  <c r="B569" i="9"/>
  <c r="B569" i="11"/>
  <c r="B569" i="10"/>
  <c r="B569" i="12"/>
  <c r="B569" i="13"/>
  <c r="B568" i="2"/>
  <c r="B568" i="4"/>
  <c r="B568" i="6"/>
  <c r="B568" i="7"/>
  <c r="B568" i="8"/>
  <c r="B568" i="9"/>
  <c r="B568" i="10"/>
  <c r="B568" i="11"/>
  <c r="B568" i="12"/>
  <c r="B568" i="13"/>
  <c r="B567" i="2"/>
  <c r="B567" i="4"/>
  <c r="B567" i="6"/>
  <c r="B567" i="7"/>
  <c r="B567" i="8"/>
  <c r="B567" i="9"/>
  <c r="B567" i="11"/>
  <c r="B567" i="10"/>
  <c r="B567" i="12"/>
  <c r="B567" i="13"/>
  <c r="B566" i="2"/>
  <c r="B566" i="4"/>
  <c r="B566" i="6"/>
  <c r="B566" i="7"/>
  <c r="B566" i="9"/>
  <c r="B566" i="8"/>
  <c r="B566" i="10"/>
  <c r="B566" i="11"/>
  <c r="B566" i="12"/>
  <c r="B566" i="13"/>
  <c r="B565" i="2"/>
  <c r="B565" i="4"/>
  <c r="B565" i="6"/>
  <c r="B565" i="7"/>
  <c r="B565" i="8"/>
  <c r="B565" i="9"/>
  <c r="B565" i="11"/>
  <c r="B565" i="10"/>
  <c r="B565" i="12"/>
  <c r="B565" i="13"/>
  <c r="B564" i="2"/>
  <c r="B564" i="4"/>
  <c r="B564" i="6"/>
  <c r="B564" i="7"/>
  <c r="B564" i="9"/>
  <c r="B564" i="8"/>
  <c r="B564" i="10"/>
  <c r="B564" i="11"/>
  <c r="B564" i="12"/>
  <c r="B564" i="13"/>
  <c r="B563" i="2"/>
  <c r="B563" i="4"/>
  <c r="B563" i="6"/>
  <c r="B563" i="7"/>
  <c r="B563" i="8"/>
  <c r="B563" i="9"/>
  <c r="B563" i="11"/>
  <c r="B563" i="10"/>
  <c r="B563" i="12"/>
  <c r="B563" i="13"/>
  <c r="B562" i="2"/>
  <c r="B562" i="4"/>
  <c r="B562" i="6"/>
  <c r="B562" i="7"/>
  <c r="B562" i="8"/>
  <c r="B562" i="9"/>
  <c r="B562" i="10"/>
  <c r="B562" i="11"/>
  <c r="B562" i="12"/>
  <c r="B562" i="13"/>
  <c r="B561" i="2"/>
  <c r="B561" i="4"/>
  <c r="B561" i="6"/>
  <c r="B561" i="7"/>
  <c r="B561" i="8"/>
  <c r="B561" i="9"/>
  <c r="B561" i="11"/>
  <c r="B561" i="10"/>
  <c r="B561" i="12"/>
  <c r="B561" i="13"/>
  <c r="B560" i="2"/>
  <c r="B560" i="4"/>
  <c r="B560" i="6"/>
  <c r="B560" i="7"/>
  <c r="B560" i="9"/>
  <c r="B560" i="10"/>
  <c r="B560" i="11"/>
  <c r="B560" i="8"/>
  <c r="B560" i="12"/>
  <c r="B560" i="13"/>
  <c r="B559" i="2"/>
  <c r="B559" i="4"/>
  <c r="B559" i="6"/>
  <c r="B559" i="7"/>
  <c r="B559" i="8"/>
  <c r="B559" i="9"/>
  <c r="B559" i="11"/>
  <c r="B559" i="10"/>
  <c r="B559" i="12"/>
  <c r="B559" i="13"/>
  <c r="B558" i="2"/>
  <c r="B558" i="4"/>
  <c r="B558" i="6"/>
  <c r="B558" i="7"/>
  <c r="B558" i="9"/>
  <c r="B558" i="8"/>
  <c r="B558" i="10"/>
  <c r="B558" i="11"/>
  <c r="B558" i="12"/>
  <c r="B558" i="13"/>
  <c r="B557" i="2"/>
  <c r="B557" i="4"/>
  <c r="B557" i="6"/>
  <c r="B557" i="7"/>
  <c r="B557" i="8"/>
  <c r="B557" i="9"/>
  <c r="B557" i="11"/>
  <c r="B557" i="10"/>
  <c r="B557" i="12"/>
  <c r="B557" i="13"/>
  <c r="B556" i="2"/>
  <c r="B556" i="4"/>
  <c r="B556" i="6"/>
  <c r="B556" i="7"/>
  <c r="B556" i="8"/>
  <c r="B556" i="9"/>
  <c r="B556" i="10"/>
  <c r="B556" i="11"/>
  <c r="B556" i="12"/>
  <c r="B556" i="13"/>
  <c r="B555" i="2"/>
  <c r="B555" i="4"/>
  <c r="B555" i="6"/>
  <c r="B555" i="7"/>
  <c r="B555" i="8"/>
  <c r="B555" i="9"/>
  <c r="B555" i="11"/>
  <c r="B555" i="10"/>
  <c r="B555" i="12"/>
  <c r="B555" i="13"/>
  <c r="B554" i="2"/>
  <c r="B554" i="4"/>
  <c r="B554" i="6"/>
  <c r="B554" i="7"/>
  <c r="B554" i="9"/>
  <c r="B554" i="10"/>
  <c r="B554" i="8"/>
  <c r="B554" i="11"/>
  <c r="B554" i="12"/>
  <c r="B554" i="13"/>
  <c r="B553" i="2"/>
  <c r="B553" i="4"/>
  <c r="B553" i="6"/>
  <c r="B553" i="7"/>
  <c r="B553" i="8"/>
  <c r="B553" i="9"/>
  <c r="B553" i="11"/>
  <c r="B553" i="10"/>
  <c r="B553" i="12"/>
  <c r="B553" i="13"/>
  <c r="B552" i="2"/>
  <c r="B552" i="4"/>
  <c r="B552" i="6"/>
  <c r="B552" i="7"/>
  <c r="B552" i="9"/>
  <c r="B552" i="8"/>
  <c r="B552" i="10"/>
  <c r="B552" i="11"/>
  <c r="B552" i="12"/>
  <c r="B552" i="13"/>
  <c r="B551" i="2"/>
  <c r="B551" i="4"/>
  <c r="B551" i="6"/>
  <c r="B551" i="7"/>
  <c r="B551" i="8"/>
  <c r="B551" i="9"/>
  <c r="B551" i="11"/>
  <c r="B551" i="10"/>
  <c r="B551" i="12"/>
  <c r="B551" i="13"/>
  <c r="B550" i="2"/>
  <c r="B550" i="4"/>
  <c r="B550" i="6"/>
  <c r="B550" i="7"/>
  <c r="B550" i="8"/>
  <c r="B550" i="9"/>
  <c r="B550" i="10"/>
  <c r="B550" i="11"/>
  <c r="B550" i="12"/>
  <c r="B550" i="13"/>
  <c r="B549" i="2"/>
  <c r="B549" i="4"/>
  <c r="B549" i="6"/>
  <c r="B549" i="7"/>
  <c r="B549" i="8"/>
  <c r="B549" i="9"/>
  <c r="B549" i="11"/>
  <c r="B549" i="10"/>
  <c r="B549" i="12"/>
  <c r="B549" i="13"/>
  <c r="B548" i="2"/>
  <c r="B548" i="4"/>
  <c r="B548" i="6"/>
  <c r="B548" i="7"/>
  <c r="B548" i="9"/>
  <c r="B548" i="8"/>
  <c r="B548" i="10"/>
  <c r="B548" i="11"/>
  <c r="B548" i="12"/>
  <c r="B548" i="13"/>
  <c r="B547" i="2"/>
  <c r="B547" i="4"/>
  <c r="B547" i="6"/>
  <c r="B547" i="7"/>
  <c r="B547" i="8"/>
  <c r="B547" i="9"/>
  <c r="B547" i="11"/>
  <c r="B547" i="10"/>
  <c r="B547" i="12"/>
  <c r="B547" i="13"/>
  <c r="B546" i="2"/>
  <c r="B546" i="4"/>
  <c r="B546" i="6"/>
  <c r="B546" i="7"/>
  <c r="B546" i="9"/>
  <c r="B546" i="8"/>
  <c r="B546" i="10"/>
  <c r="B546" i="11"/>
  <c r="B546" i="12"/>
  <c r="B546" i="13"/>
  <c r="B545" i="2"/>
  <c r="B545" i="4"/>
  <c r="B545" i="6"/>
  <c r="B545" i="7"/>
  <c r="B545" i="8"/>
  <c r="B545" i="9"/>
  <c r="B545" i="11"/>
  <c r="B545" i="10"/>
  <c r="B545" i="12"/>
  <c r="B545" i="13"/>
  <c r="B544" i="2"/>
  <c r="B544" i="4"/>
  <c r="B544" i="6"/>
  <c r="B544" i="7"/>
  <c r="B544" i="8"/>
  <c r="B544" i="9"/>
  <c r="B544" i="10"/>
  <c r="B544" i="11"/>
  <c r="B544" i="12"/>
  <c r="B544" i="13"/>
  <c r="B543" i="2"/>
  <c r="B543" i="4"/>
  <c r="B543" i="6"/>
  <c r="B543" i="7"/>
  <c r="B543" i="8"/>
  <c r="B543" i="9"/>
  <c r="B543" i="11"/>
  <c r="B543" i="10"/>
  <c r="B543" i="12"/>
  <c r="B543" i="13"/>
  <c r="B542" i="2"/>
  <c r="B542" i="4"/>
  <c r="B542" i="6"/>
  <c r="B542" i="7"/>
  <c r="B542" i="9"/>
  <c r="B542" i="10"/>
  <c r="B542" i="11"/>
  <c r="B542" i="12"/>
  <c r="B542" i="13"/>
  <c r="B542" i="8"/>
  <c r="B541" i="2"/>
  <c r="B541" i="4"/>
  <c r="B541" i="6"/>
  <c r="B541" i="7"/>
  <c r="B541" i="8"/>
  <c r="B541" i="9"/>
  <c r="B541" i="11"/>
  <c r="B541" i="10"/>
  <c r="B541" i="12"/>
  <c r="B541" i="13"/>
  <c r="B540" i="2"/>
  <c r="B540" i="4"/>
  <c r="B540" i="6"/>
  <c r="B540" i="7"/>
  <c r="B540" i="9"/>
  <c r="B540" i="8"/>
  <c r="B540" i="10"/>
  <c r="B540" i="11"/>
  <c r="B540" i="12"/>
  <c r="B540" i="13"/>
  <c r="B539" i="2"/>
  <c r="B539" i="4"/>
  <c r="B539" i="6"/>
  <c r="B539" i="7"/>
  <c r="B539" i="8"/>
  <c r="B539" i="9"/>
  <c r="B539" i="11"/>
  <c r="B539" i="10"/>
  <c r="B539" i="12"/>
  <c r="B539" i="13"/>
  <c r="B538" i="2"/>
  <c r="B538" i="4"/>
  <c r="B538" i="6"/>
  <c r="B538" i="7"/>
  <c r="B538" i="8"/>
  <c r="B538" i="9"/>
  <c r="B538" i="10"/>
  <c r="B538" i="11"/>
  <c r="B538" i="12"/>
  <c r="B538" i="13"/>
  <c r="B537" i="2"/>
  <c r="B537" i="4"/>
  <c r="B537" i="6"/>
  <c r="B537" i="7"/>
  <c r="B537" i="8"/>
  <c r="B537" i="9"/>
  <c r="B537" i="11"/>
  <c r="B537" i="10"/>
  <c r="B537" i="12"/>
  <c r="B537" i="13"/>
  <c r="B536" i="2"/>
  <c r="B536" i="4"/>
  <c r="B536" i="6"/>
  <c r="B536" i="7"/>
  <c r="B536" i="9"/>
  <c r="B536" i="10"/>
  <c r="B536" i="8"/>
  <c r="B536" i="11"/>
  <c r="B536" i="12"/>
  <c r="B536" i="13"/>
  <c r="B535" i="2"/>
  <c r="B535" i="4"/>
  <c r="B535" i="6"/>
  <c r="B535" i="7"/>
  <c r="B535" i="8"/>
  <c r="B535" i="9"/>
  <c r="B535" i="11"/>
  <c r="B535" i="10"/>
  <c r="B535" i="12"/>
  <c r="B535" i="13"/>
  <c r="B534" i="2"/>
  <c r="B534" i="4"/>
  <c r="B534" i="6"/>
  <c r="B534" i="7"/>
  <c r="B534" i="9"/>
  <c r="B534" i="8"/>
  <c r="B534" i="10"/>
  <c r="B534" i="11"/>
  <c r="B534" i="12"/>
  <c r="B534" i="13"/>
  <c r="B533" i="2"/>
  <c r="B533" i="4"/>
  <c r="B533" i="6"/>
  <c r="B533" i="7"/>
  <c r="B533" i="8"/>
  <c r="B533" i="9"/>
  <c r="B533" i="11"/>
  <c r="B533" i="10"/>
  <c r="B533" i="12"/>
  <c r="B533" i="13"/>
  <c r="B532" i="2"/>
  <c r="B532" i="4"/>
  <c r="B532" i="6"/>
  <c r="B532" i="7"/>
  <c r="B532" i="8"/>
  <c r="B532" i="9"/>
  <c r="B532" i="10"/>
  <c r="B532" i="11"/>
  <c r="B532" i="12"/>
  <c r="B532" i="13"/>
  <c r="B531" i="2"/>
  <c r="B531" i="4"/>
  <c r="B531" i="6"/>
  <c r="B531" i="7"/>
  <c r="B531" i="8"/>
  <c r="B531" i="9"/>
  <c r="B531" i="11"/>
  <c r="B531" i="10"/>
  <c r="B531" i="12"/>
  <c r="B531" i="13"/>
  <c r="B530" i="2"/>
  <c r="B530" i="4"/>
  <c r="B530" i="6"/>
  <c r="B530" i="7"/>
  <c r="B530" i="9"/>
  <c r="B530" i="8"/>
  <c r="B530" i="10"/>
  <c r="B530" i="11"/>
  <c r="B530" i="12"/>
  <c r="B530" i="13"/>
  <c r="B529" i="2"/>
  <c r="B529" i="4"/>
  <c r="B529" i="6"/>
  <c r="B529" i="7"/>
  <c r="B529" i="8"/>
  <c r="B529" i="9"/>
  <c r="B529" i="11"/>
  <c r="B529" i="10"/>
  <c r="B529" i="12"/>
  <c r="B529" i="13"/>
  <c r="B528" i="2"/>
  <c r="B528" i="4"/>
  <c r="B528" i="6"/>
  <c r="B528" i="7"/>
  <c r="B528" i="9"/>
  <c r="B528" i="8"/>
  <c r="B528" i="10"/>
  <c r="B528" i="11"/>
  <c r="B528" i="12"/>
  <c r="B528" i="13"/>
  <c r="B527" i="2"/>
  <c r="B527" i="4"/>
  <c r="B527" i="6"/>
  <c r="B527" i="7"/>
  <c r="B527" i="8"/>
  <c r="B527" i="9"/>
  <c r="B527" i="11"/>
  <c r="B527" i="10"/>
  <c r="B527" i="12"/>
  <c r="B527" i="13"/>
  <c r="B526" i="2"/>
  <c r="B526" i="4"/>
  <c r="B526" i="6"/>
  <c r="B526" i="7"/>
  <c r="B526" i="8"/>
  <c r="B526" i="9"/>
  <c r="B526" i="10"/>
  <c r="B526" i="11"/>
  <c r="B526" i="12"/>
  <c r="B526" i="13"/>
  <c r="B525" i="2"/>
  <c r="B525" i="4"/>
  <c r="B525" i="6"/>
  <c r="B525" i="7"/>
  <c r="B525" i="8"/>
  <c r="B525" i="9"/>
  <c r="B525" i="11"/>
  <c r="B525" i="10"/>
  <c r="B525" i="12"/>
  <c r="B525" i="13"/>
  <c r="B524" i="2"/>
  <c r="B524" i="4"/>
  <c r="B524" i="6"/>
  <c r="B524" i="7"/>
  <c r="B524" i="9"/>
  <c r="B524" i="10"/>
  <c r="B524" i="11"/>
  <c r="B524" i="8"/>
  <c r="B524" i="12"/>
  <c r="B524" i="13"/>
  <c r="B523" i="2"/>
  <c r="B523" i="4"/>
  <c r="B523" i="6"/>
  <c r="B523" i="7"/>
  <c r="B523" i="8"/>
  <c r="B523" i="9"/>
  <c r="B523" i="11"/>
  <c r="B523" i="10"/>
  <c r="B523" i="12"/>
  <c r="B523" i="13"/>
  <c r="B522" i="2"/>
  <c r="B522" i="4"/>
  <c r="B522" i="6"/>
  <c r="B522" i="7"/>
  <c r="B522" i="9"/>
  <c r="B522" i="8"/>
  <c r="B522" i="10"/>
  <c r="B522" i="11"/>
  <c r="B522" i="12"/>
  <c r="B522" i="13"/>
  <c r="B521" i="2"/>
  <c r="B521" i="4"/>
  <c r="B521" i="6"/>
  <c r="B521" i="7"/>
  <c r="B521" i="8"/>
  <c r="B521" i="9"/>
  <c r="B521" i="11"/>
  <c r="B521" i="10"/>
  <c r="B521" i="12"/>
  <c r="B521" i="13"/>
  <c r="B520" i="2"/>
  <c r="B520" i="4"/>
  <c r="B520" i="6"/>
  <c r="B520" i="7"/>
  <c r="B520" i="8"/>
  <c r="B520" i="9"/>
  <c r="B520" i="10"/>
  <c r="B520" i="11"/>
  <c r="B520" i="12"/>
  <c r="B520" i="13"/>
  <c r="B519" i="2"/>
  <c r="B519" i="4"/>
  <c r="B519" i="6"/>
  <c r="B519" i="7"/>
  <c r="B519" i="8"/>
  <c r="B519" i="9"/>
  <c r="B519" i="11"/>
  <c r="B519" i="10"/>
  <c r="B519" i="12"/>
  <c r="B519" i="13"/>
  <c r="B518" i="2"/>
  <c r="B518" i="4"/>
  <c r="B518" i="6"/>
  <c r="B518" i="7"/>
  <c r="B518" i="9"/>
  <c r="B518" i="10"/>
  <c r="B518" i="8"/>
  <c r="B518" i="11"/>
  <c r="B518" i="12"/>
  <c r="B518" i="13"/>
  <c r="B517" i="2"/>
  <c r="B517" i="4"/>
  <c r="B517" i="6"/>
  <c r="B517" i="7"/>
  <c r="B517" i="8"/>
  <c r="B517" i="9"/>
  <c r="B517" i="11"/>
  <c r="B517" i="10"/>
  <c r="B517" i="12"/>
  <c r="B517" i="13"/>
  <c r="B516" i="2"/>
  <c r="B516" i="4"/>
  <c r="B516" i="6"/>
  <c r="B516" i="7"/>
  <c r="B516" i="9"/>
  <c r="B516" i="8"/>
  <c r="B516" i="10"/>
  <c r="B516" i="11"/>
  <c r="B516" i="12"/>
  <c r="B516" i="13"/>
  <c r="B515" i="2"/>
  <c r="B515" i="4"/>
  <c r="B515" i="6"/>
  <c r="B515" i="7"/>
  <c r="B515" i="8"/>
  <c r="B515" i="9"/>
  <c r="B515" i="11"/>
  <c r="B515" i="10"/>
  <c r="B515" i="12"/>
  <c r="B515" i="13"/>
  <c r="B514" i="2"/>
  <c r="B514" i="4"/>
  <c r="B514" i="6"/>
  <c r="B514" i="7"/>
  <c r="B514" i="8"/>
  <c r="B514" i="9"/>
  <c r="B514" i="10"/>
  <c r="B514" i="11"/>
  <c r="B514" i="12"/>
  <c r="B514" i="13"/>
  <c r="B513" i="2"/>
  <c r="B513" i="4"/>
  <c r="B513" i="6"/>
  <c r="B513" i="7"/>
  <c r="B513" i="8"/>
  <c r="B513" i="9"/>
  <c r="B513" i="11"/>
  <c r="B513" i="10"/>
  <c r="B513" i="12"/>
  <c r="B513" i="13"/>
  <c r="B512" i="2"/>
  <c r="B512" i="4"/>
  <c r="B512" i="6"/>
  <c r="B512" i="7"/>
  <c r="B512" i="9"/>
  <c r="B512" i="8"/>
  <c r="B512" i="10"/>
  <c r="B512" i="11"/>
  <c r="B512" i="12"/>
  <c r="B512" i="13"/>
  <c r="B511" i="2"/>
  <c r="B511" i="4"/>
  <c r="B511" i="6"/>
  <c r="B511" i="7"/>
  <c r="B511" i="8"/>
  <c r="B511" i="9"/>
  <c r="B511" i="11"/>
  <c r="B511" i="10"/>
  <c r="B511" i="12"/>
  <c r="B511" i="13"/>
  <c r="B510" i="2"/>
  <c r="B510" i="4"/>
  <c r="B510" i="6"/>
  <c r="B510" i="7"/>
  <c r="B510" i="9"/>
  <c r="B510" i="8"/>
  <c r="B510" i="10"/>
  <c r="B510" i="11"/>
  <c r="B510" i="12"/>
  <c r="B510" i="13"/>
  <c r="B509" i="2"/>
  <c r="B509" i="4"/>
  <c r="B509" i="6"/>
  <c r="B509" i="7"/>
  <c r="B509" i="8"/>
  <c r="B509" i="9"/>
  <c r="B509" i="11"/>
  <c r="B509" i="10"/>
  <c r="B509" i="12"/>
  <c r="B509" i="13"/>
  <c r="B508" i="2"/>
  <c r="B508" i="4"/>
  <c r="B508" i="6"/>
  <c r="B508" i="7"/>
  <c r="B508" i="8"/>
  <c r="B508" i="9"/>
  <c r="B508" i="10"/>
  <c r="B508" i="11"/>
  <c r="B508" i="12"/>
  <c r="B508" i="13"/>
  <c r="B507" i="2"/>
  <c r="B507" i="4"/>
  <c r="B507" i="6"/>
  <c r="B507" i="7"/>
  <c r="B507" i="8"/>
  <c r="B507" i="9"/>
  <c r="B507" i="11"/>
  <c r="B507" i="10"/>
  <c r="B507" i="12"/>
  <c r="B507" i="13"/>
  <c r="B506" i="2"/>
  <c r="B506" i="4"/>
  <c r="B506" i="6"/>
  <c r="B506" i="7"/>
  <c r="B506" i="9"/>
  <c r="B506" i="10"/>
  <c r="B506" i="11"/>
  <c r="B506" i="8"/>
  <c r="B506" i="12"/>
  <c r="B506" i="13"/>
  <c r="B505" i="2"/>
  <c r="B505" i="4"/>
  <c r="B505" i="6"/>
  <c r="B505" i="7"/>
  <c r="B505" i="8"/>
  <c r="B505" i="9"/>
  <c r="B505" i="11"/>
  <c r="B505" i="10"/>
  <c r="B505" i="12"/>
  <c r="B505" i="13"/>
  <c r="B504" i="2"/>
  <c r="B504" i="4"/>
  <c r="B504" i="6"/>
  <c r="B504" i="7"/>
  <c r="B504" i="9"/>
  <c r="B504" i="8"/>
  <c r="B504" i="10"/>
  <c r="B504" i="11"/>
  <c r="B504" i="12"/>
  <c r="B504" i="13"/>
  <c r="B503" i="2"/>
  <c r="B503" i="4"/>
  <c r="B503" i="6"/>
  <c r="B503" i="7"/>
  <c r="B503" i="8"/>
  <c r="B503" i="9"/>
  <c r="B503" i="11"/>
  <c r="B503" i="10"/>
  <c r="B503" i="12"/>
  <c r="B503" i="13"/>
  <c r="B502" i="2"/>
  <c r="B502" i="4"/>
  <c r="B502" i="6"/>
  <c r="B502" i="7"/>
  <c r="B502" i="8"/>
  <c r="B502" i="9"/>
  <c r="B502" i="10"/>
  <c r="B502" i="11"/>
  <c r="B502" i="12"/>
  <c r="B502" i="13"/>
  <c r="B501" i="2"/>
  <c r="B501" i="4"/>
  <c r="B501" i="6"/>
  <c r="B501" i="7"/>
  <c r="B501" i="8"/>
  <c r="B501" i="9"/>
  <c r="B501" i="11"/>
  <c r="B501" i="10"/>
  <c r="B501" i="12"/>
  <c r="B501" i="13"/>
  <c r="B500" i="2"/>
  <c r="B500" i="4"/>
  <c r="B500" i="6"/>
  <c r="B500" i="7"/>
  <c r="B500" i="9"/>
  <c r="B500" i="10"/>
  <c r="B500" i="8"/>
  <c r="B500" i="11"/>
  <c r="B500" i="12"/>
  <c r="B500" i="13"/>
  <c r="B499" i="2"/>
  <c r="B499" i="4"/>
  <c r="B499" i="6"/>
  <c r="B499" i="7"/>
  <c r="B499" i="8"/>
  <c r="B499" i="9"/>
  <c r="B499" i="11"/>
  <c r="B499" i="10"/>
  <c r="B499" i="12"/>
  <c r="B499" i="13"/>
  <c r="B498" i="2"/>
  <c r="B498" i="4"/>
  <c r="B498" i="6"/>
  <c r="B498" i="7"/>
  <c r="B498" i="9"/>
  <c r="B498" i="8"/>
  <c r="B498" i="10"/>
  <c r="B498" i="11"/>
  <c r="B498" i="12"/>
  <c r="B498" i="13"/>
  <c r="B497" i="2"/>
  <c r="B497" i="4"/>
  <c r="B497" i="6"/>
  <c r="B497" i="7"/>
  <c r="B497" i="8"/>
  <c r="B497" i="9"/>
  <c r="B497" i="11"/>
  <c r="B497" i="10"/>
  <c r="B497" i="12"/>
  <c r="B497" i="13"/>
  <c r="B496" i="2"/>
  <c r="B496" i="4"/>
  <c r="B496" i="6"/>
  <c r="B496" i="7"/>
  <c r="B496" i="8"/>
  <c r="B496" i="9"/>
  <c r="B496" i="10"/>
  <c r="B496" i="11"/>
  <c r="B496" i="12"/>
  <c r="B496" i="13"/>
  <c r="B495" i="2"/>
  <c r="B495" i="4"/>
  <c r="B495" i="6"/>
  <c r="B495" i="7"/>
  <c r="B495" i="8"/>
  <c r="B495" i="9"/>
  <c r="B495" i="11"/>
  <c r="B495" i="10"/>
  <c r="B495" i="12"/>
  <c r="B495" i="13"/>
  <c r="B494" i="2"/>
  <c r="B494" i="4"/>
  <c r="B494" i="6"/>
  <c r="B494" i="7"/>
  <c r="B494" i="9"/>
  <c r="B494" i="8"/>
  <c r="B494" i="10"/>
  <c r="B494" i="11"/>
  <c r="B494" i="12"/>
  <c r="B494" i="13"/>
  <c r="B493" i="2"/>
  <c r="B493" i="4"/>
  <c r="B493" i="6"/>
  <c r="B493" i="7"/>
  <c r="B493" i="8"/>
  <c r="B493" i="9"/>
  <c r="B493" i="11"/>
  <c r="B493" i="10"/>
  <c r="B493" i="12"/>
  <c r="B493" i="13"/>
  <c r="B492" i="2"/>
  <c r="B492" i="4"/>
  <c r="B492" i="6"/>
  <c r="B492" i="7"/>
  <c r="B492" i="9"/>
  <c r="B492" i="8"/>
  <c r="B492" i="10"/>
  <c r="B492" i="11"/>
  <c r="B492" i="12"/>
  <c r="B492" i="13"/>
  <c r="B491" i="2"/>
  <c r="B491" i="4"/>
  <c r="B491" i="6"/>
  <c r="B491" i="7"/>
  <c r="B491" i="8"/>
  <c r="B491" i="9"/>
  <c r="B491" i="10"/>
  <c r="B491" i="11"/>
  <c r="B491" i="12"/>
  <c r="B491" i="13"/>
  <c r="B490" i="2"/>
  <c r="B490" i="4"/>
  <c r="B490" i="6"/>
  <c r="B490" i="7"/>
  <c r="B490" i="8"/>
  <c r="B490" i="9"/>
  <c r="B490" i="10"/>
  <c r="B490" i="11"/>
  <c r="B490" i="12"/>
  <c r="B490" i="13"/>
  <c r="B489" i="2"/>
  <c r="B489" i="4"/>
  <c r="B489" i="6"/>
  <c r="B489" i="7"/>
  <c r="B489" i="8"/>
  <c r="B489" i="9"/>
  <c r="B489" i="11"/>
  <c r="B489" i="10"/>
  <c r="B489" i="12"/>
  <c r="B489" i="13"/>
  <c r="B488" i="2"/>
  <c r="B488" i="4"/>
  <c r="B488" i="6"/>
  <c r="B488" i="7"/>
  <c r="B488" i="9"/>
  <c r="B488" i="10"/>
  <c r="B488" i="11"/>
  <c r="B488" i="12"/>
  <c r="B488" i="8"/>
  <c r="B488" i="13"/>
  <c r="B487" i="2"/>
  <c r="B487" i="4"/>
  <c r="B487" i="6"/>
  <c r="B487" i="7"/>
  <c r="B487" i="8"/>
  <c r="B487" i="9"/>
  <c r="B487" i="10"/>
  <c r="B487" i="11"/>
  <c r="B487" i="12"/>
  <c r="B487" i="13"/>
  <c r="B486" i="2"/>
  <c r="B486" i="4"/>
  <c r="B486" i="6"/>
  <c r="B486" i="7"/>
  <c r="B486" i="9"/>
  <c r="B486" i="8"/>
  <c r="B486" i="10"/>
  <c r="B486" i="11"/>
  <c r="B486" i="12"/>
  <c r="B486" i="13"/>
  <c r="B485" i="2"/>
  <c r="B485" i="4"/>
  <c r="B485" i="6"/>
  <c r="B485" i="7"/>
  <c r="B485" i="8"/>
  <c r="B485" i="9"/>
  <c r="B485" i="11"/>
  <c r="B485" i="10"/>
  <c r="B485" i="12"/>
  <c r="B485" i="13"/>
  <c r="B484" i="2"/>
  <c r="B484" i="4"/>
  <c r="B484" i="6"/>
  <c r="B484" i="7"/>
  <c r="B484" i="8"/>
  <c r="B484" i="9"/>
  <c r="B484" i="10"/>
  <c r="B484" i="11"/>
  <c r="B484" i="12"/>
  <c r="B484" i="13"/>
  <c r="B483" i="2"/>
  <c r="B483" i="4"/>
  <c r="B483" i="6"/>
  <c r="B483" i="7"/>
  <c r="B483" i="8"/>
  <c r="B483" i="9"/>
  <c r="B483" i="10"/>
  <c r="B483" i="11"/>
  <c r="B483" i="12"/>
  <c r="B483" i="13"/>
  <c r="B482" i="2"/>
  <c r="B482" i="4"/>
  <c r="B482" i="6"/>
  <c r="B482" i="7"/>
  <c r="B482" i="9"/>
  <c r="B482" i="10"/>
  <c r="B482" i="8"/>
  <c r="B482" i="11"/>
  <c r="B482" i="12"/>
  <c r="B482" i="13"/>
  <c r="B481" i="2"/>
  <c r="B481" i="4"/>
  <c r="B481" i="6"/>
  <c r="B481" i="7"/>
  <c r="B481" i="8"/>
  <c r="B481" i="9"/>
  <c r="B481" i="11"/>
  <c r="B481" i="10"/>
  <c r="B481" i="12"/>
  <c r="B481" i="13"/>
  <c r="B480" i="2"/>
  <c r="B480" i="4"/>
  <c r="B480" i="6"/>
  <c r="B480" i="7"/>
  <c r="B480" i="9"/>
  <c r="B480" i="8"/>
  <c r="B480" i="10"/>
  <c r="B480" i="11"/>
  <c r="B480" i="12"/>
  <c r="B480" i="13"/>
  <c r="B479" i="2"/>
  <c r="B479" i="4"/>
  <c r="B479" i="6"/>
  <c r="B479" i="7"/>
  <c r="B479" i="8"/>
  <c r="B479" i="9"/>
  <c r="B479" i="10"/>
  <c r="B479" i="11"/>
  <c r="B479" i="12"/>
  <c r="B479" i="13"/>
  <c r="B478" i="2"/>
  <c r="B478" i="4"/>
  <c r="B478" i="6"/>
  <c r="B478" i="7"/>
  <c r="B478" i="9"/>
  <c r="B478" i="8"/>
  <c r="B478" i="10"/>
  <c r="B478" i="11"/>
  <c r="B478" i="12"/>
  <c r="B478" i="13"/>
  <c r="B477" i="2"/>
  <c r="B477" i="4"/>
  <c r="B477" i="6"/>
  <c r="B477" i="7"/>
  <c r="B477" i="8"/>
  <c r="B477" i="11"/>
  <c r="B477" i="10"/>
  <c r="B477" i="9"/>
  <c r="B477" i="12"/>
  <c r="B477" i="13"/>
  <c r="B476" i="2"/>
  <c r="B476" i="4"/>
  <c r="B476" i="6"/>
  <c r="B476" i="7"/>
  <c r="B476" i="9"/>
  <c r="B476" i="10"/>
  <c r="B476" i="8"/>
  <c r="B476" i="11"/>
  <c r="B476" i="12"/>
  <c r="B476" i="13"/>
  <c r="B475" i="2"/>
  <c r="B475" i="4"/>
  <c r="B475" i="6"/>
  <c r="B475" i="7"/>
  <c r="B475" i="8"/>
  <c r="B475" i="9"/>
  <c r="B475" i="10"/>
  <c r="B475" i="11"/>
  <c r="B475" i="12"/>
  <c r="B475" i="13"/>
  <c r="B474" i="2"/>
  <c r="B474" i="4"/>
  <c r="B474" i="6"/>
  <c r="B474" i="7"/>
  <c r="B474" i="9"/>
  <c r="B474" i="8"/>
  <c r="B474" i="10"/>
  <c r="B474" i="11"/>
  <c r="B474" i="12"/>
  <c r="B474" i="13"/>
  <c r="B473" i="2"/>
  <c r="B473" i="4"/>
  <c r="B473" i="6"/>
  <c r="B473" i="7"/>
  <c r="B473" i="8"/>
  <c r="B473" i="9"/>
  <c r="B473" i="11"/>
  <c r="B473" i="10"/>
  <c r="B473" i="12"/>
  <c r="B473" i="13"/>
  <c r="B472" i="2"/>
  <c r="B472" i="4"/>
  <c r="B472" i="6"/>
  <c r="B472" i="7"/>
  <c r="B472" i="9"/>
  <c r="B472" i="8"/>
  <c r="B472" i="10"/>
  <c r="B472" i="11"/>
  <c r="B472" i="12"/>
  <c r="B472" i="13"/>
  <c r="B471" i="2"/>
  <c r="B471" i="4"/>
  <c r="B471" i="6"/>
  <c r="B471" i="7"/>
  <c r="B471" i="8"/>
  <c r="B471" i="9"/>
  <c r="B471" i="10"/>
  <c r="B471" i="11"/>
  <c r="B471" i="12"/>
  <c r="B471" i="13"/>
  <c r="B470" i="2"/>
  <c r="B470" i="4"/>
  <c r="B470" i="6"/>
  <c r="B470" i="7"/>
  <c r="B470" i="9"/>
  <c r="B470" i="10"/>
  <c r="B470" i="11"/>
  <c r="B470" i="8"/>
  <c r="B470" i="12"/>
  <c r="B470" i="13"/>
  <c r="B469" i="2"/>
  <c r="B469" i="4"/>
  <c r="B469" i="6"/>
  <c r="B469" i="7"/>
  <c r="B469" i="8"/>
  <c r="B469" i="9"/>
  <c r="B469" i="11"/>
  <c r="B469" i="10"/>
  <c r="B469" i="12"/>
  <c r="B469" i="13"/>
  <c r="B468" i="2"/>
  <c r="B468" i="4"/>
  <c r="B468" i="6"/>
  <c r="B468" i="7"/>
  <c r="B468" i="9"/>
  <c r="B468" i="8"/>
  <c r="B468" i="10"/>
  <c r="B468" i="11"/>
  <c r="B468" i="12"/>
  <c r="B468" i="13"/>
  <c r="B467" i="2"/>
  <c r="B467" i="4"/>
  <c r="B467" i="6"/>
  <c r="B467" i="7"/>
  <c r="B467" i="8"/>
  <c r="B467" i="9"/>
  <c r="B467" i="10"/>
  <c r="B467" i="11"/>
  <c r="B467" i="12"/>
  <c r="B467" i="13"/>
  <c r="B466" i="2"/>
  <c r="B466" i="4"/>
  <c r="B466" i="6"/>
  <c r="B466" i="7"/>
  <c r="B466" i="9"/>
  <c r="B466" i="8"/>
  <c r="B466" i="10"/>
  <c r="B466" i="11"/>
  <c r="B466" i="12"/>
  <c r="B466" i="13"/>
  <c r="B465" i="2"/>
  <c r="B465" i="4"/>
  <c r="B465" i="6"/>
  <c r="B465" i="7"/>
  <c r="B465" i="8"/>
  <c r="B465" i="11"/>
  <c r="B465" i="9"/>
  <c r="B465" i="10"/>
  <c r="B465" i="12"/>
  <c r="B465" i="13"/>
  <c r="B464" i="2"/>
  <c r="B464" i="4"/>
  <c r="B464" i="6"/>
  <c r="B464" i="7"/>
  <c r="B464" i="9"/>
  <c r="B464" i="10"/>
  <c r="B464" i="8"/>
  <c r="B464" i="11"/>
  <c r="B464" i="12"/>
  <c r="B464" i="13"/>
  <c r="B463" i="2"/>
  <c r="B463" i="4"/>
  <c r="B463" i="6"/>
  <c r="B463" i="7"/>
  <c r="B463" i="8"/>
  <c r="B463" i="9"/>
  <c r="B463" i="10"/>
  <c r="B463" i="11"/>
  <c r="B463" i="12"/>
  <c r="B463" i="13"/>
  <c r="B462" i="2"/>
  <c r="B462" i="4"/>
  <c r="B462" i="6"/>
  <c r="B462" i="7"/>
  <c r="B462" i="9"/>
  <c r="B462" i="8"/>
  <c r="B462" i="10"/>
  <c r="B462" i="11"/>
  <c r="B462" i="12"/>
  <c r="B462" i="13"/>
  <c r="B461" i="2"/>
  <c r="B461" i="4"/>
  <c r="B461" i="6"/>
  <c r="B461" i="7"/>
  <c r="B461" i="8"/>
  <c r="B461" i="9"/>
  <c r="B461" i="11"/>
  <c r="B461" i="10"/>
  <c r="B461" i="12"/>
  <c r="B461" i="13"/>
  <c r="B460" i="2"/>
  <c r="B460" i="4"/>
  <c r="B460" i="6"/>
  <c r="B460" i="7"/>
  <c r="B460" i="9"/>
  <c r="B460" i="8"/>
  <c r="B460" i="10"/>
  <c r="B460" i="11"/>
  <c r="B460" i="12"/>
  <c r="B460" i="13"/>
  <c r="B459" i="2"/>
  <c r="B459" i="4"/>
  <c r="B459" i="6"/>
  <c r="B459" i="7"/>
  <c r="B459" i="8"/>
  <c r="B459" i="10"/>
  <c r="B459" i="11"/>
  <c r="B459" i="12"/>
  <c r="B459" i="9"/>
  <c r="B459" i="13"/>
  <c r="B458" i="2"/>
  <c r="B458" i="4"/>
  <c r="B458" i="6"/>
  <c r="B458" i="7"/>
  <c r="B458" i="9"/>
  <c r="B458" i="10"/>
  <c r="B458" i="8"/>
  <c r="B458" i="11"/>
  <c r="B458" i="12"/>
  <c r="B458" i="13"/>
  <c r="B457" i="2"/>
  <c r="B457" i="4"/>
  <c r="B457" i="6"/>
  <c r="B457" i="7"/>
  <c r="B457" i="8"/>
  <c r="B457" i="9"/>
  <c r="B457" i="11"/>
  <c r="B457" i="10"/>
  <c r="B457" i="12"/>
  <c r="B457" i="13"/>
  <c r="B456" i="2"/>
  <c r="B456" i="4"/>
  <c r="B456" i="6"/>
  <c r="B456" i="7"/>
  <c r="B456" i="9"/>
  <c r="B456" i="8"/>
  <c r="B456" i="10"/>
  <c r="B456" i="11"/>
  <c r="B456" i="12"/>
  <c r="B456" i="13"/>
  <c r="B455" i="2"/>
  <c r="B455" i="4"/>
  <c r="B455" i="6"/>
  <c r="B455" i="7"/>
  <c r="B455" i="8"/>
  <c r="B455" i="9"/>
  <c r="B455" i="10"/>
  <c r="B455" i="11"/>
  <c r="B455" i="12"/>
  <c r="B455" i="13"/>
  <c r="B454" i="2"/>
  <c r="B454" i="4"/>
  <c r="B454" i="6"/>
  <c r="B454" i="7"/>
  <c r="B454" i="9"/>
  <c r="B454" i="8"/>
  <c r="B454" i="10"/>
  <c r="B454" i="11"/>
  <c r="B454" i="12"/>
  <c r="B454" i="13"/>
  <c r="B453" i="2"/>
  <c r="B453" i="4"/>
  <c r="B453" i="6"/>
  <c r="B453" i="7"/>
  <c r="B453" i="8"/>
  <c r="B453" i="9"/>
  <c r="B453" i="11"/>
  <c r="B453" i="10"/>
  <c r="B453" i="12"/>
  <c r="B453" i="13"/>
  <c r="B452" i="2"/>
  <c r="B452" i="4"/>
  <c r="B452" i="6"/>
  <c r="B452" i="7"/>
  <c r="B452" i="9"/>
  <c r="B452" i="10"/>
  <c r="B452" i="11"/>
  <c r="B452" i="8"/>
  <c r="B452" i="12"/>
  <c r="B452" i="13"/>
  <c r="B451" i="2"/>
  <c r="B451" i="4"/>
  <c r="B451" i="6"/>
  <c r="B451" i="7"/>
  <c r="B451" i="8"/>
  <c r="B451" i="9"/>
  <c r="B451" i="10"/>
  <c r="B451" i="11"/>
  <c r="B451" i="12"/>
  <c r="B451" i="13"/>
  <c r="B450" i="2"/>
  <c r="B450" i="4"/>
  <c r="B450" i="6"/>
  <c r="B450" i="7"/>
  <c r="B450" i="9"/>
  <c r="B450" i="8"/>
  <c r="B450" i="10"/>
  <c r="B450" i="11"/>
  <c r="B450" i="12"/>
  <c r="B450" i="13"/>
  <c r="B449" i="2"/>
  <c r="B449" i="4"/>
  <c r="B449" i="6"/>
  <c r="B449" i="7"/>
  <c r="B449" i="8"/>
  <c r="B449" i="9"/>
  <c r="B449" i="11"/>
  <c r="B449" i="10"/>
  <c r="B449" i="12"/>
  <c r="B449" i="13"/>
  <c r="B448" i="2"/>
  <c r="B448" i="4"/>
  <c r="B448" i="6"/>
  <c r="B448" i="7"/>
  <c r="B448" i="9"/>
  <c r="B448" i="8"/>
  <c r="B448" i="10"/>
  <c r="B448" i="11"/>
  <c r="B448" i="12"/>
  <c r="B448" i="13"/>
  <c r="B447" i="2"/>
  <c r="B447" i="4"/>
  <c r="B447" i="6"/>
  <c r="B447" i="7"/>
  <c r="B447" i="8"/>
  <c r="B447" i="10"/>
  <c r="B447" i="11"/>
  <c r="B447" i="9"/>
  <c r="B447" i="12"/>
  <c r="B447" i="13"/>
  <c r="B446" i="2"/>
  <c r="B446" i="4"/>
  <c r="B446" i="6"/>
  <c r="B446" i="7"/>
  <c r="B446" i="9"/>
  <c r="B446" i="10"/>
  <c r="B446" i="8"/>
  <c r="B446" i="11"/>
  <c r="B446" i="12"/>
  <c r="B446" i="13"/>
  <c r="B445" i="2"/>
  <c r="B445" i="4"/>
  <c r="B445" i="6"/>
  <c r="B445" i="7"/>
  <c r="B445" i="8"/>
  <c r="B445" i="9"/>
  <c r="B445" i="11"/>
  <c r="B445" i="10"/>
  <c r="B445" i="12"/>
  <c r="B445" i="13"/>
  <c r="B444" i="2"/>
  <c r="B444" i="4"/>
  <c r="B444" i="6"/>
  <c r="B444" i="7"/>
  <c r="B444" i="9"/>
  <c r="B444" i="8"/>
  <c r="B444" i="10"/>
  <c r="B444" i="11"/>
  <c r="B444" i="12"/>
  <c r="B444" i="13"/>
  <c r="B443" i="2"/>
  <c r="B443" i="4"/>
  <c r="B443" i="6"/>
  <c r="B443" i="7"/>
  <c r="B443" i="8"/>
  <c r="B443" i="9"/>
  <c r="B443" i="10"/>
  <c r="B443" i="11"/>
  <c r="B443" i="12"/>
  <c r="B443" i="13"/>
  <c r="B442" i="2"/>
  <c r="B442" i="4"/>
  <c r="B442" i="6"/>
  <c r="B442" i="7"/>
  <c r="B442" i="9"/>
  <c r="B442" i="8"/>
  <c r="B442" i="10"/>
  <c r="B442" i="11"/>
  <c r="B442" i="12"/>
  <c r="B442" i="13"/>
  <c r="B441" i="2"/>
  <c r="B441" i="4"/>
  <c r="B441" i="6"/>
  <c r="B441" i="7"/>
  <c r="B441" i="8"/>
  <c r="B441" i="11"/>
  <c r="B441" i="10"/>
  <c r="B441" i="12"/>
  <c r="B441" i="13"/>
  <c r="B441" i="9"/>
  <c r="B440" i="2"/>
  <c r="B440" i="4"/>
  <c r="B440" i="6"/>
  <c r="B440" i="7"/>
  <c r="B440" i="9"/>
  <c r="B440" i="10"/>
  <c r="B440" i="8"/>
  <c r="B440" i="11"/>
  <c r="B440" i="12"/>
  <c r="B440" i="13"/>
  <c r="B439" i="2"/>
  <c r="B439" i="4"/>
  <c r="B439" i="6"/>
  <c r="B439" i="7"/>
  <c r="B439" i="8"/>
  <c r="B439" i="9"/>
  <c r="B439" i="10"/>
  <c r="B439" i="11"/>
  <c r="B439" i="12"/>
  <c r="B439" i="13"/>
  <c r="B438" i="2"/>
  <c r="B438" i="4"/>
  <c r="B438" i="6"/>
  <c r="B438" i="7"/>
  <c r="B438" i="9"/>
  <c r="B438" i="8"/>
  <c r="B438" i="10"/>
  <c r="B438" i="11"/>
  <c r="B438" i="12"/>
  <c r="B438" i="13"/>
  <c r="B437" i="2"/>
  <c r="B437" i="4"/>
  <c r="B437" i="6"/>
  <c r="B437" i="7"/>
  <c r="B437" i="8"/>
  <c r="B437" i="9"/>
  <c r="B437" i="11"/>
  <c r="B437" i="10"/>
  <c r="B437" i="12"/>
  <c r="B437" i="13"/>
  <c r="B436" i="2"/>
  <c r="B436" i="4"/>
  <c r="B436" i="6"/>
  <c r="B436" i="7"/>
  <c r="B436" i="9"/>
  <c r="B436" i="8"/>
  <c r="B436" i="10"/>
  <c r="B436" i="11"/>
  <c r="B436" i="12"/>
  <c r="B436" i="13"/>
  <c r="B435" i="2"/>
  <c r="B435" i="4"/>
  <c r="B435" i="6"/>
  <c r="B435" i="7"/>
  <c r="B435" i="8"/>
  <c r="B435" i="9"/>
  <c r="B435" i="10"/>
  <c r="B435" i="11"/>
  <c r="B435" i="12"/>
  <c r="B435" i="13"/>
  <c r="B434" i="2"/>
  <c r="B434" i="4"/>
  <c r="B434" i="6"/>
  <c r="B434" i="7"/>
  <c r="B434" i="9"/>
  <c r="B434" i="10"/>
  <c r="B434" i="11"/>
  <c r="B434" i="8"/>
  <c r="B434" i="12"/>
  <c r="B434" i="13"/>
  <c r="B433" i="2"/>
  <c r="B433" i="4"/>
  <c r="B433" i="6"/>
  <c r="B433" i="7"/>
  <c r="B433" i="8"/>
  <c r="B433" i="9"/>
  <c r="B433" i="11"/>
  <c r="B433" i="10"/>
  <c r="B433" i="12"/>
  <c r="B433" i="13"/>
  <c r="B432" i="2"/>
  <c r="B432" i="4"/>
  <c r="B432" i="6"/>
  <c r="B432" i="7"/>
  <c r="B432" i="9"/>
  <c r="B432" i="8"/>
  <c r="B432" i="10"/>
  <c r="B432" i="11"/>
  <c r="B432" i="12"/>
  <c r="B432" i="13"/>
  <c r="B431" i="2"/>
  <c r="B431" i="4"/>
  <c r="B431" i="6"/>
  <c r="B431" i="7"/>
  <c r="B431" i="8"/>
  <c r="B431" i="9"/>
  <c r="B431" i="10"/>
  <c r="B431" i="11"/>
  <c r="B431" i="12"/>
  <c r="B431" i="13"/>
  <c r="B430" i="2"/>
  <c r="B430" i="4"/>
  <c r="B430" i="6"/>
  <c r="B430" i="7"/>
  <c r="B430" i="9"/>
  <c r="B430" i="8"/>
  <c r="B430" i="10"/>
  <c r="B430" i="11"/>
  <c r="B430" i="12"/>
  <c r="B430" i="13"/>
  <c r="B429" i="2"/>
  <c r="B429" i="4"/>
  <c r="B429" i="6"/>
  <c r="B429" i="7"/>
  <c r="B429" i="8"/>
  <c r="B429" i="11"/>
  <c r="B429" i="9"/>
  <c r="B429" i="10"/>
  <c r="B429" i="12"/>
  <c r="B429" i="13"/>
  <c r="B428" i="2"/>
  <c r="B428" i="4"/>
  <c r="B428" i="6"/>
  <c r="B428" i="7"/>
  <c r="B428" i="9"/>
  <c r="B428" i="10"/>
  <c r="B428" i="8"/>
  <c r="B428" i="11"/>
  <c r="B428" i="12"/>
  <c r="B428" i="13"/>
  <c r="B427" i="2"/>
  <c r="B427" i="4"/>
  <c r="B427" i="6"/>
  <c r="B427" i="7"/>
  <c r="B427" i="8"/>
  <c r="B427" i="9"/>
  <c r="B427" i="10"/>
  <c r="B427" i="11"/>
  <c r="B427" i="12"/>
  <c r="B427" i="13"/>
  <c r="B426" i="2"/>
  <c r="B426" i="4"/>
  <c r="B426" i="6"/>
  <c r="B426" i="7"/>
  <c r="B426" i="9"/>
  <c r="B426" i="8"/>
  <c r="B426" i="10"/>
  <c r="B426" i="11"/>
  <c r="B426" i="12"/>
  <c r="B426" i="13"/>
  <c r="B425" i="2"/>
  <c r="B425" i="4"/>
  <c r="B425" i="6"/>
  <c r="B425" i="7"/>
  <c r="B425" i="8"/>
  <c r="B425" i="9"/>
  <c r="B425" i="11"/>
  <c r="B425" i="10"/>
  <c r="B425" i="12"/>
  <c r="B425" i="13"/>
  <c r="B424" i="2"/>
  <c r="B424" i="4"/>
  <c r="B424" i="6"/>
  <c r="B424" i="7"/>
  <c r="B424" i="9"/>
  <c r="B424" i="8"/>
  <c r="B424" i="10"/>
  <c r="B424" i="11"/>
  <c r="B424" i="12"/>
  <c r="B424" i="13"/>
  <c r="B423" i="2"/>
  <c r="B423" i="4"/>
  <c r="B423" i="6"/>
  <c r="B423" i="7"/>
  <c r="B423" i="8"/>
  <c r="B423" i="10"/>
  <c r="B423" i="11"/>
  <c r="B423" i="9"/>
  <c r="B423" i="12"/>
  <c r="B423" i="13"/>
  <c r="B422" i="2"/>
  <c r="B422" i="4"/>
  <c r="B422" i="6"/>
  <c r="B422" i="7"/>
  <c r="B422" i="9"/>
  <c r="B422" i="10"/>
  <c r="B422" i="8"/>
  <c r="B422" i="11"/>
  <c r="B422" i="12"/>
  <c r="B422" i="13"/>
  <c r="B421" i="2"/>
  <c r="B421" i="4"/>
  <c r="B421" i="6"/>
  <c r="B421" i="7"/>
  <c r="B421" i="8"/>
  <c r="B421" i="9"/>
  <c r="B421" i="11"/>
  <c r="B421" i="10"/>
  <c r="B421" i="12"/>
  <c r="B421" i="13"/>
  <c r="B420" i="2"/>
  <c r="B420" i="4"/>
  <c r="B420" i="6"/>
  <c r="B420" i="7"/>
  <c r="B420" i="9"/>
  <c r="B420" i="8"/>
  <c r="B420" i="10"/>
  <c r="B420" i="11"/>
  <c r="B420" i="12"/>
  <c r="B420" i="13"/>
  <c r="B419" i="2"/>
  <c r="B419" i="6"/>
  <c r="B419" i="4"/>
  <c r="B419" i="7"/>
  <c r="B419" i="8"/>
  <c r="B419" i="9"/>
  <c r="B419" i="10"/>
  <c r="B419" i="11"/>
  <c r="B419" i="12"/>
  <c r="B419" i="13"/>
  <c r="B418" i="2"/>
  <c r="B418" i="4"/>
  <c r="B418" i="6"/>
  <c r="B418" i="7"/>
  <c r="B418" i="9"/>
  <c r="B418" i="8"/>
  <c r="B418" i="10"/>
  <c r="B418" i="11"/>
  <c r="B418" i="12"/>
  <c r="B418" i="13"/>
  <c r="B417" i="2"/>
  <c r="B417" i="4"/>
  <c r="B417" i="6"/>
  <c r="B417" i="7"/>
  <c r="B417" i="8"/>
  <c r="B417" i="9"/>
  <c r="B417" i="11"/>
  <c r="B417" i="10"/>
  <c r="B417" i="12"/>
  <c r="B417" i="13"/>
  <c r="B416" i="2"/>
  <c r="B416" i="4"/>
  <c r="B416" i="6"/>
  <c r="B416" i="7"/>
  <c r="B416" i="9"/>
  <c r="B416" i="10"/>
  <c r="B416" i="11"/>
  <c r="B416" i="8"/>
  <c r="B416" i="12"/>
  <c r="B416" i="13"/>
  <c r="B415" i="2"/>
  <c r="B415" i="4"/>
  <c r="B415" i="6"/>
  <c r="B415" i="7"/>
  <c r="B415" i="8"/>
  <c r="B415" i="9"/>
  <c r="B415" i="10"/>
  <c r="B415" i="11"/>
  <c r="B415" i="12"/>
  <c r="B415" i="13"/>
  <c r="B414" i="2"/>
  <c r="B414" i="4"/>
  <c r="B414" i="6"/>
  <c r="B414" i="7"/>
  <c r="B414" i="9"/>
  <c r="B414" i="8"/>
  <c r="B414" i="10"/>
  <c r="B414" i="11"/>
  <c r="B414" i="12"/>
  <c r="B414" i="13"/>
  <c r="B413" i="2"/>
  <c r="B413" i="4"/>
  <c r="B413" i="6"/>
  <c r="B413" i="7"/>
  <c r="B413" i="8"/>
  <c r="B413" i="9"/>
  <c r="B413" i="11"/>
  <c r="B413" i="10"/>
  <c r="B413" i="12"/>
  <c r="B413" i="13"/>
  <c r="B412" i="2"/>
  <c r="B412" i="4"/>
  <c r="B412" i="6"/>
  <c r="B412" i="7"/>
  <c r="B412" i="9"/>
  <c r="B412" i="8"/>
  <c r="B412" i="10"/>
  <c r="B412" i="11"/>
  <c r="B412" i="12"/>
  <c r="B412" i="13"/>
  <c r="B411" i="2"/>
  <c r="B411" i="4"/>
  <c r="B411" i="6"/>
  <c r="B411" i="7"/>
  <c r="B411" i="8"/>
  <c r="B411" i="10"/>
  <c r="B411" i="11"/>
  <c r="B411" i="9"/>
  <c r="B411" i="12"/>
  <c r="B411" i="13"/>
  <c r="B410" i="2"/>
  <c r="B410" i="4"/>
  <c r="B410" i="6"/>
  <c r="B410" i="7"/>
  <c r="B410" i="9"/>
  <c r="B410" i="10"/>
  <c r="B410" i="8"/>
  <c r="B410" i="11"/>
  <c r="B410" i="12"/>
  <c r="B410" i="13"/>
  <c r="B409" i="2"/>
  <c r="B409" i="4"/>
  <c r="B409" i="6"/>
  <c r="B409" i="7"/>
  <c r="B409" i="8"/>
  <c r="B409" i="9"/>
  <c r="B409" i="11"/>
  <c r="B409" i="10"/>
  <c r="B409" i="12"/>
  <c r="B409" i="13"/>
  <c r="B408" i="2"/>
  <c r="B408" i="4"/>
  <c r="B408" i="6"/>
  <c r="B408" i="7"/>
  <c r="B408" i="9"/>
  <c r="B408" i="8"/>
  <c r="B408" i="10"/>
  <c r="B408" i="11"/>
  <c r="B408" i="12"/>
  <c r="B408" i="13"/>
  <c r="B407" i="2"/>
  <c r="B407" i="4"/>
  <c r="B407" i="6"/>
  <c r="B407" i="7"/>
  <c r="B407" i="8"/>
  <c r="B407" i="9"/>
  <c r="B407" i="10"/>
  <c r="B407" i="11"/>
  <c r="B407" i="12"/>
  <c r="B407" i="13"/>
  <c r="B406" i="2"/>
  <c r="B406" i="4"/>
  <c r="B406" i="6"/>
  <c r="B406" i="7"/>
  <c r="B406" i="9"/>
  <c r="B406" i="8"/>
  <c r="B406" i="10"/>
  <c r="B406" i="11"/>
  <c r="B406" i="12"/>
  <c r="B406" i="13"/>
  <c r="B405" i="2"/>
  <c r="B405" i="4"/>
  <c r="B405" i="6"/>
  <c r="B405" i="7"/>
  <c r="B405" i="8"/>
  <c r="B405" i="11"/>
  <c r="B405" i="10"/>
  <c r="B405" i="12"/>
  <c r="B405" i="9"/>
  <c r="B405" i="13"/>
  <c r="B404" i="2"/>
  <c r="B404" i="4"/>
  <c r="B404" i="6"/>
  <c r="B404" i="7"/>
  <c r="B404" i="9"/>
  <c r="B404" i="10"/>
  <c r="B404" i="8"/>
  <c r="B404" i="11"/>
  <c r="B404" i="12"/>
  <c r="B404" i="13"/>
  <c r="B403" i="2"/>
  <c r="B403" i="4"/>
  <c r="B403" i="6"/>
  <c r="B403" i="7"/>
  <c r="B403" i="8"/>
  <c r="B403" i="9"/>
  <c r="B403" i="10"/>
  <c r="B403" i="11"/>
  <c r="B403" i="12"/>
  <c r="B403" i="13"/>
  <c r="B402" i="2"/>
  <c r="B402" i="4"/>
  <c r="B402" i="6"/>
  <c r="B402" i="7"/>
  <c r="B402" i="9"/>
  <c r="B402" i="8"/>
  <c r="B402" i="10"/>
  <c r="B402" i="11"/>
  <c r="B402" i="12"/>
  <c r="B402" i="13"/>
  <c r="B401" i="2"/>
  <c r="B401" i="4"/>
  <c r="B401" i="6"/>
  <c r="B401" i="7"/>
  <c r="B401" i="8"/>
  <c r="B401" i="9"/>
  <c r="B401" i="11"/>
  <c r="B401" i="10"/>
  <c r="B401" i="12"/>
  <c r="B401" i="13"/>
  <c r="B400" i="2"/>
  <c r="B400" i="4"/>
  <c r="B400" i="6"/>
  <c r="B400" i="7"/>
  <c r="B400" i="9"/>
  <c r="B400" i="8"/>
  <c r="B400" i="10"/>
  <c r="B400" i="11"/>
  <c r="B400" i="12"/>
  <c r="B400" i="13"/>
  <c r="B399" i="2"/>
  <c r="B399" i="4"/>
  <c r="B399" i="6"/>
  <c r="B399" i="7"/>
  <c r="B399" i="8"/>
  <c r="B399" i="9"/>
  <c r="B399" i="10"/>
  <c r="B399" i="11"/>
  <c r="B399" i="12"/>
  <c r="B399" i="13"/>
  <c r="B398" i="2"/>
  <c r="B398" i="4"/>
  <c r="B398" i="6"/>
  <c r="B398" i="7"/>
  <c r="B398" i="9"/>
  <c r="B398" i="10"/>
  <c r="B398" i="11"/>
  <c r="B398" i="8"/>
  <c r="B398" i="12"/>
  <c r="B398" i="13"/>
  <c r="B397" i="2"/>
  <c r="B397" i="4"/>
  <c r="B397" i="6"/>
  <c r="B397" i="7"/>
  <c r="B397" i="8"/>
  <c r="B397" i="9"/>
  <c r="B397" i="11"/>
  <c r="B397" i="10"/>
  <c r="B397" i="12"/>
  <c r="B397" i="13"/>
  <c r="B396" i="2"/>
  <c r="B396" i="4"/>
  <c r="B396" i="6"/>
  <c r="B396" i="7"/>
  <c r="B396" i="9"/>
  <c r="B396" i="8"/>
  <c r="B396" i="10"/>
  <c r="B396" i="11"/>
  <c r="B396" i="12"/>
  <c r="B396" i="13"/>
  <c r="B395" i="2"/>
  <c r="B395" i="4"/>
  <c r="B395" i="6"/>
  <c r="B395" i="7"/>
  <c r="B395" i="8"/>
  <c r="B395" i="9"/>
  <c r="B395" i="10"/>
  <c r="B395" i="11"/>
  <c r="B395" i="12"/>
  <c r="B395" i="13"/>
  <c r="B394" i="2"/>
  <c r="B394" i="4"/>
  <c r="B394" i="6"/>
  <c r="B394" i="7"/>
  <c r="B394" i="9"/>
  <c r="B394" i="8"/>
  <c r="B394" i="10"/>
  <c r="B394" i="11"/>
  <c r="B394" i="12"/>
  <c r="B394" i="13"/>
  <c r="B393" i="2"/>
  <c r="B393" i="4"/>
  <c r="B393" i="6"/>
  <c r="B393" i="7"/>
  <c r="B393" i="8"/>
  <c r="B393" i="11"/>
  <c r="B393" i="9"/>
  <c r="B393" i="10"/>
  <c r="B393" i="12"/>
  <c r="B393" i="13"/>
  <c r="B392" i="2"/>
  <c r="B392" i="4"/>
  <c r="B392" i="6"/>
  <c r="B392" i="7"/>
  <c r="B392" i="9"/>
  <c r="B392" i="10"/>
  <c r="B392" i="8"/>
  <c r="B392" i="11"/>
  <c r="B392" i="12"/>
  <c r="B392" i="13"/>
  <c r="B391" i="2"/>
  <c r="B391" i="4"/>
  <c r="B391" i="6"/>
  <c r="B391" i="7"/>
  <c r="B391" i="8"/>
  <c r="B391" i="9"/>
  <c r="B391" i="10"/>
  <c r="B391" i="11"/>
  <c r="B391" i="12"/>
  <c r="B391" i="13"/>
  <c r="B390" i="2"/>
  <c r="B390" i="4"/>
  <c r="B390" i="6"/>
  <c r="B390" i="7"/>
  <c r="B390" i="9"/>
  <c r="B390" i="8"/>
  <c r="B390" i="10"/>
  <c r="B390" i="11"/>
  <c r="B390" i="12"/>
  <c r="B390" i="13"/>
  <c r="B389" i="2"/>
  <c r="B389" i="4"/>
  <c r="B389" i="6"/>
  <c r="B389" i="7"/>
  <c r="B389" i="8"/>
  <c r="B389" i="9"/>
  <c r="B389" i="11"/>
  <c r="B389" i="10"/>
  <c r="B389" i="12"/>
  <c r="B389" i="13"/>
  <c r="B388" i="2"/>
  <c r="B388" i="4"/>
  <c r="B388" i="6"/>
  <c r="B388" i="7"/>
  <c r="B388" i="9"/>
  <c r="B388" i="8"/>
  <c r="B388" i="10"/>
  <c r="B388" i="11"/>
  <c r="B388" i="12"/>
  <c r="B388" i="13"/>
  <c r="B387" i="2"/>
  <c r="B387" i="4"/>
  <c r="B387" i="6"/>
  <c r="B387" i="7"/>
  <c r="B387" i="8"/>
  <c r="B387" i="10"/>
  <c r="B387" i="11"/>
  <c r="B387" i="12"/>
  <c r="B387" i="13"/>
  <c r="B387" i="9"/>
  <c r="B386" i="2"/>
  <c r="B386" i="4"/>
  <c r="B386" i="6"/>
  <c r="B386" i="7"/>
  <c r="B386" i="9"/>
  <c r="B386" i="10"/>
  <c r="B386" i="8"/>
  <c r="B386" i="11"/>
  <c r="B386" i="12"/>
  <c r="B386" i="13"/>
  <c r="B385" i="2"/>
  <c r="B385" i="4"/>
  <c r="B385" i="6"/>
  <c r="B385" i="7"/>
  <c r="B385" i="8"/>
  <c r="B385" i="9"/>
  <c r="B385" i="11"/>
  <c r="B385" i="10"/>
  <c r="B385" i="12"/>
  <c r="B385" i="13"/>
  <c r="B384" i="2"/>
  <c r="B384" i="4"/>
  <c r="B384" i="6"/>
  <c r="B384" i="7"/>
  <c r="B384" i="9"/>
  <c r="B384" i="8"/>
  <c r="B384" i="10"/>
  <c r="B384" i="11"/>
  <c r="B384" i="12"/>
  <c r="B384" i="13"/>
  <c r="B383" i="2"/>
  <c r="B383" i="4"/>
  <c r="B383" i="6"/>
  <c r="B383" i="7"/>
  <c r="B383" i="8"/>
  <c r="B383" i="9"/>
  <c r="B383" i="10"/>
  <c r="B383" i="11"/>
  <c r="B383" i="12"/>
  <c r="B383" i="13"/>
  <c r="B382" i="2"/>
  <c r="B382" i="4"/>
  <c r="B382" i="6"/>
  <c r="B382" i="7"/>
  <c r="B382" i="9"/>
  <c r="B382" i="8"/>
  <c r="B382" i="10"/>
  <c r="B382" i="11"/>
  <c r="B382" i="12"/>
  <c r="B382" i="13"/>
  <c r="B381" i="2"/>
  <c r="B381" i="4"/>
  <c r="B381" i="6"/>
  <c r="B381" i="7"/>
  <c r="B381" i="8"/>
  <c r="B381" i="9"/>
  <c r="B381" i="11"/>
  <c r="B381" i="10"/>
  <c r="B381" i="12"/>
  <c r="B381" i="13"/>
  <c r="B380" i="2"/>
  <c r="B380" i="4"/>
  <c r="B380" i="6"/>
  <c r="B380" i="7"/>
  <c r="B380" i="9"/>
  <c r="B380" i="10"/>
  <c r="B380" i="11"/>
  <c r="B380" i="12"/>
  <c r="B380" i="13"/>
  <c r="B380" i="8"/>
  <c r="B379" i="2"/>
  <c r="B379" i="4"/>
  <c r="B379" i="6"/>
  <c r="B379" i="7"/>
  <c r="B379" i="8"/>
  <c r="B379" i="9"/>
  <c r="B379" i="10"/>
  <c r="B379" i="11"/>
  <c r="B379" i="12"/>
  <c r="B379" i="13"/>
  <c r="B378" i="2"/>
  <c r="B378" i="4"/>
  <c r="B378" i="6"/>
  <c r="B378" i="7"/>
  <c r="B378" i="9"/>
  <c r="B378" i="8"/>
  <c r="B378" i="10"/>
  <c r="B378" i="11"/>
  <c r="B378" i="12"/>
  <c r="B378" i="13"/>
  <c r="B377" i="2"/>
  <c r="B377" i="4"/>
  <c r="B377" i="6"/>
  <c r="B377" i="7"/>
  <c r="B377" i="8"/>
  <c r="B377" i="9"/>
  <c r="B377" i="11"/>
  <c r="B377" i="10"/>
  <c r="B377" i="12"/>
  <c r="B377" i="13"/>
  <c r="B376" i="2"/>
  <c r="B376" i="4"/>
  <c r="B376" i="6"/>
  <c r="B376" i="7"/>
  <c r="B376" i="9"/>
  <c r="B376" i="8"/>
  <c r="B376" i="10"/>
  <c r="B376" i="11"/>
  <c r="B376" i="12"/>
  <c r="B376" i="13"/>
  <c r="B375" i="2"/>
  <c r="B375" i="4"/>
  <c r="B375" i="6"/>
  <c r="B375" i="7"/>
  <c r="B375" i="8"/>
  <c r="B375" i="10"/>
  <c r="B375" i="11"/>
  <c r="B375" i="9"/>
  <c r="B375" i="12"/>
  <c r="B375" i="13"/>
  <c r="B374" i="2"/>
  <c r="B374" i="4"/>
  <c r="B374" i="6"/>
  <c r="B374" i="7"/>
  <c r="B374" i="9"/>
  <c r="B374" i="10"/>
  <c r="B374" i="8"/>
  <c r="B374" i="11"/>
  <c r="B374" i="12"/>
  <c r="B374" i="13"/>
  <c r="B373" i="2"/>
  <c r="B373" i="4"/>
  <c r="B373" i="6"/>
  <c r="B373" i="7"/>
  <c r="B373" i="8"/>
  <c r="B373" i="9"/>
  <c r="B373" i="11"/>
  <c r="B373" i="10"/>
  <c r="B373" i="12"/>
  <c r="B373" i="13"/>
  <c r="B372" i="2"/>
  <c r="B372" i="4"/>
  <c r="B372" i="6"/>
  <c r="B372" i="7"/>
  <c r="B372" i="9"/>
  <c r="B372" i="8"/>
  <c r="B372" i="10"/>
  <c r="B372" i="11"/>
  <c r="B372" i="12"/>
  <c r="B372" i="13"/>
  <c r="B371" i="2"/>
  <c r="B371" i="4"/>
  <c r="B371" i="6"/>
  <c r="B371" i="7"/>
  <c r="B371" i="8"/>
  <c r="B371" i="9"/>
  <c r="B371" i="10"/>
  <c r="B371" i="11"/>
  <c r="B371" i="12"/>
  <c r="B371" i="13"/>
  <c r="B370" i="2"/>
  <c r="B370" i="4"/>
  <c r="B370" i="6"/>
  <c r="B370" i="7"/>
  <c r="B370" i="9"/>
  <c r="B370" i="8"/>
  <c r="B370" i="10"/>
  <c r="B370" i="11"/>
  <c r="B370" i="12"/>
  <c r="B370" i="13"/>
  <c r="B369" i="2"/>
  <c r="B369" i="4"/>
  <c r="B369" i="6"/>
  <c r="B369" i="7"/>
  <c r="B369" i="8"/>
  <c r="B369" i="11"/>
  <c r="B369" i="10"/>
  <c r="B369" i="9"/>
  <c r="B369" i="12"/>
  <c r="B369" i="13"/>
  <c r="B368" i="2"/>
  <c r="B368" i="4"/>
  <c r="B368" i="6"/>
  <c r="B368" i="7"/>
  <c r="B368" i="9"/>
  <c r="B368" i="10"/>
  <c r="B368" i="8"/>
  <c r="B368" i="11"/>
  <c r="B368" i="12"/>
  <c r="B368" i="13"/>
  <c r="B367" i="2"/>
  <c r="B367" i="4"/>
  <c r="B367" i="6"/>
  <c r="B367" i="7"/>
  <c r="B367" i="8"/>
  <c r="B367" i="9"/>
  <c r="B367" i="10"/>
  <c r="B367" i="11"/>
  <c r="B367" i="12"/>
  <c r="B367" i="13"/>
  <c r="B366" i="2"/>
  <c r="B366" i="4"/>
  <c r="B366" i="6"/>
  <c r="B366" i="7"/>
  <c r="B366" i="9"/>
  <c r="B366" i="8"/>
  <c r="B366" i="10"/>
  <c r="B366" i="11"/>
  <c r="B366" i="12"/>
  <c r="B366" i="13"/>
  <c r="B365" i="2"/>
  <c r="B365" i="4"/>
  <c r="B365" i="6"/>
  <c r="B365" i="7"/>
  <c r="B365" i="8"/>
  <c r="B365" i="9"/>
  <c r="B365" i="11"/>
  <c r="B365" i="10"/>
  <c r="B365" i="12"/>
  <c r="B365" i="13"/>
  <c r="B364" i="2"/>
  <c r="B364" i="4"/>
  <c r="B364" i="6"/>
  <c r="B364" i="7"/>
  <c r="B364" i="9"/>
  <c r="B364" i="8"/>
  <c r="B364" i="10"/>
  <c r="B364" i="11"/>
  <c r="B364" i="12"/>
  <c r="B364" i="13"/>
  <c r="B363" i="2"/>
  <c r="B363" i="4"/>
  <c r="B363" i="6"/>
  <c r="B363" i="7"/>
  <c r="B363" i="8"/>
  <c r="B363" i="9"/>
  <c r="B363" i="10"/>
  <c r="B363" i="11"/>
  <c r="B363" i="12"/>
  <c r="B363" i="13"/>
  <c r="B362" i="2"/>
  <c r="B362" i="4"/>
  <c r="B362" i="6"/>
  <c r="B362" i="7"/>
  <c r="B362" i="9"/>
  <c r="B362" i="10"/>
  <c r="B362" i="11"/>
  <c r="B362" i="8"/>
  <c r="B362" i="12"/>
  <c r="B362" i="13"/>
  <c r="B361" i="2"/>
  <c r="B361" i="4"/>
  <c r="B361" i="6"/>
  <c r="B361" i="7"/>
  <c r="B361" i="8"/>
  <c r="B361" i="9"/>
  <c r="B361" i="11"/>
  <c r="B361" i="10"/>
  <c r="B361" i="12"/>
  <c r="B361" i="13"/>
  <c r="B360" i="2"/>
  <c r="B360" i="4"/>
  <c r="B360" i="6"/>
  <c r="B360" i="7"/>
  <c r="B360" i="9"/>
  <c r="B360" i="8"/>
  <c r="B360" i="10"/>
  <c r="B360" i="11"/>
  <c r="B360" i="12"/>
  <c r="B360" i="13"/>
  <c r="B359" i="2"/>
  <c r="B359" i="4"/>
  <c r="B359" i="6"/>
  <c r="B359" i="7"/>
  <c r="B359" i="8"/>
  <c r="B359" i="9"/>
  <c r="B359" i="10"/>
  <c r="B359" i="11"/>
  <c r="B359" i="12"/>
  <c r="B359" i="13"/>
  <c r="B358" i="2"/>
  <c r="B358" i="4"/>
  <c r="B358" i="6"/>
  <c r="B358" i="7"/>
  <c r="B358" i="9"/>
  <c r="B358" i="8"/>
  <c r="B358" i="10"/>
  <c r="B358" i="11"/>
  <c r="B358" i="12"/>
  <c r="B358" i="13"/>
  <c r="B357" i="2"/>
  <c r="B357" i="4"/>
  <c r="B357" i="6"/>
  <c r="B357" i="7"/>
  <c r="B357" i="8"/>
  <c r="B357" i="11"/>
  <c r="B357" i="9"/>
  <c r="B357" i="10"/>
  <c r="B357" i="12"/>
  <c r="B357" i="13"/>
  <c r="B356" i="2"/>
  <c r="B356" i="4"/>
  <c r="B356" i="6"/>
  <c r="B356" i="7"/>
  <c r="B356" i="9"/>
  <c r="B356" i="10"/>
  <c r="B356" i="8"/>
  <c r="B356" i="11"/>
  <c r="B356" i="12"/>
  <c r="B356" i="13"/>
  <c r="B355" i="2"/>
  <c r="B355" i="4"/>
  <c r="B355" i="6"/>
  <c r="B355" i="7"/>
  <c r="B355" i="8"/>
  <c r="B355" i="9"/>
  <c r="B355" i="10"/>
  <c r="B355" i="11"/>
  <c r="B355" i="12"/>
  <c r="B355" i="13"/>
  <c r="B354" i="2"/>
  <c r="B354" i="4"/>
  <c r="B354" i="6"/>
  <c r="B354" i="7"/>
  <c r="B354" i="9"/>
  <c r="B354" i="8"/>
  <c r="B354" i="10"/>
  <c r="B354" i="11"/>
  <c r="B354" i="12"/>
  <c r="B354" i="13"/>
  <c r="B353" i="2"/>
  <c r="B353" i="4"/>
  <c r="B353" i="6"/>
  <c r="B353" i="7"/>
  <c r="B353" i="8"/>
  <c r="B353" i="9"/>
  <c r="B353" i="11"/>
  <c r="B353" i="10"/>
  <c r="B353" i="12"/>
  <c r="B353" i="13"/>
  <c r="B352" i="2"/>
  <c r="B352" i="4"/>
  <c r="B352" i="6"/>
  <c r="B352" i="7"/>
  <c r="B352" i="9"/>
  <c r="B352" i="8"/>
  <c r="B352" i="10"/>
  <c r="B352" i="11"/>
  <c r="B352" i="12"/>
  <c r="B352" i="13"/>
  <c r="B351" i="2"/>
  <c r="B351" i="4"/>
  <c r="B351" i="6"/>
  <c r="B351" i="7"/>
  <c r="B351" i="8"/>
  <c r="B351" i="10"/>
  <c r="B351" i="11"/>
  <c r="B351" i="12"/>
  <c r="B351" i="9"/>
  <c r="B351" i="13"/>
  <c r="B350" i="2"/>
  <c r="B350" i="4"/>
  <c r="B350" i="6"/>
  <c r="B350" i="7"/>
  <c r="B350" i="9"/>
  <c r="B350" i="10"/>
  <c r="B350" i="8"/>
  <c r="B350" i="11"/>
  <c r="B350" i="12"/>
  <c r="B350" i="13"/>
  <c r="B349" i="2"/>
  <c r="B349" i="4"/>
  <c r="B349" i="6"/>
  <c r="B349" i="7"/>
  <c r="B349" i="8"/>
  <c r="B349" i="9"/>
  <c r="B349" i="11"/>
  <c r="B349" i="10"/>
  <c r="B349" i="12"/>
  <c r="B349" i="13"/>
  <c r="B348" i="2"/>
  <c r="B348" i="4"/>
  <c r="B348" i="6"/>
  <c r="B348" i="7"/>
  <c r="B348" i="9"/>
  <c r="B348" i="8"/>
  <c r="B348" i="10"/>
  <c r="B348" i="11"/>
  <c r="B348" i="12"/>
  <c r="B348" i="13"/>
  <c r="B347" i="2"/>
  <c r="B347" i="4"/>
  <c r="B347" i="6"/>
  <c r="B347" i="7"/>
  <c r="B347" i="8"/>
  <c r="B347" i="9"/>
  <c r="B347" i="10"/>
  <c r="B347" i="11"/>
  <c r="B347" i="12"/>
  <c r="B347" i="13"/>
  <c r="B346" i="2"/>
  <c r="B346" i="4"/>
  <c r="B346" i="6"/>
  <c r="B346" i="7"/>
  <c r="B346" i="9"/>
  <c r="B346" i="8"/>
  <c r="B346" i="10"/>
  <c r="B346" i="11"/>
  <c r="B346" i="12"/>
  <c r="B346" i="13"/>
  <c r="B345" i="2"/>
  <c r="B345" i="4"/>
  <c r="B345" i="6"/>
  <c r="B345" i="7"/>
  <c r="B345" i="8"/>
  <c r="B345" i="9"/>
  <c r="B345" i="11"/>
  <c r="B345" i="10"/>
  <c r="B345" i="12"/>
  <c r="B345" i="13"/>
  <c r="B344" i="2"/>
  <c r="B344" i="4"/>
  <c r="B344" i="6"/>
  <c r="B344" i="7"/>
  <c r="B344" i="9"/>
  <c r="B344" i="10"/>
  <c r="B344" i="11"/>
  <c r="B344" i="8"/>
  <c r="B344" i="12"/>
  <c r="B344" i="13"/>
  <c r="B343" i="2"/>
  <c r="B343" i="4"/>
  <c r="B343" i="6"/>
  <c r="B343" i="7"/>
  <c r="B343" i="8"/>
  <c r="B343" i="9"/>
  <c r="B343" i="10"/>
  <c r="B343" i="11"/>
  <c r="B343" i="12"/>
  <c r="B343" i="13"/>
  <c r="B342" i="2"/>
  <c r="B342" i="4"/>
  <c r="B342" i="6"/>
  <c r="B342" i="7"/>
  <c r="B342" i="9"/>
  <c r="B342" i="8"/>
  <c r="B342" i="10"/>
  <c r="B342" i="11"/>
  <c r="B342" i="12"/>
  <c r="B342" i="13"/>
  <c r="B341" i="2"/>
  <c r="B341" i="4"/>
  <c r="B341" i="6"/>
  <c r="B341" i="7"/>
  <c r="B341" i="8"/>
  <c r="B341" i="9"/>
  <c r="B341" i="11"/>
  <c r="B341" i="10"/>
  <c r="B341" i="12"/>
  <c r="B341" i="13"/>
  <c r="B340" i="2"/>
  <c r="B340" i="4"/>
  <c r="B340" i="6"/>
  <c r="B340" i="7"/>
  <c r="B340" i="9"/>
  <c r="B340" i="8"/>
  <c r="B340" i="10"/>
  <c r="B340" i="11"/>
  <c r="B340" i="12"/>
  <c r="B340" i="13"/>
  <c r="B339" i="2"/>
  <c r="B339" i="4"/>
  <c r="B339" i="6"/>
  <c r="B339" i="7"/>
  <c r="B339" i="8"/>
  <c r="B339" i="10"/>
  <c r="B339" i="11"/>
  <c r="B339" i="9"/>
  <c r="B339" i="12"/>
  <c r="B339" i="13"/>
  <c r="B338" i="2"/>
  <c r="B338" i="4"/>
  <c r="B338" i="6"/>
  <c r="B338" i="7"/>
  <c r="B338" i="9"/>
  <c r="B338" i="10"/>
  <c r="B338" i="8"/>
  <c r="B338" i="11"/>
  <c r="B338" i="12"/>
  <c r="B338" i="13"/>
  <c r="B337" i="2"/>
  <c r="B337" i="4"/>
  <c r="B337" i="6"/>
  <c r="B337" i="7"/>
  <c r="B337" i="8"/>
  <c r="B337" i="9"/>
  <c r="B337" i="11"/>
  <c r="B337" i="10"/>
  <c r="B337" i="12"/>
  <c r="B337" i="13"/>
  <c r="B336" i="2"/>
  <c r="B336" i="4"/>
  <c r="B336" i="6"/>
  <c r="B336" i="7"/>
  <c r="B336" i="9"/>
  <c r="B336" i="8"/>
  <c r="B336" i="10"/>
  <c r="B336" i="11"/>
  <c r="B336" i="12"/>
  <c r="B336" i="13"/>
  <c r="B335" i="2"/>
  <c r="B335" i="4"/>
  <c r="B335" i="6"/>
  <c r="B335" i="7"/>
  <c r="B335" i="8"/>
  <c r="B335" i="9"/>
  <c r="B335" i="10"/>
  <c r="B335" i="11"/>
  <c r="B335" i="12"/>
  <c r="B335" i="13"/>
  <c r="B334" i="2"/>
  <c r="B334" i="4"/>
  <c r="B334" i="6"/>
  <c r="B334" i="7"/>
  <c r="B334" i="9"/>
  <c r="B334" i="8"/>
  <c r="B334" i="10"/>
  <c r="B334" i="11"/>
  <c r="B334" i="12"/>
  <c r="B334" i="13"/>
  <c r="B333" i="2"/>
  <c r="B333" i="4"/>
  <c r="B333" i="6"/>
  <c r="B333" i="7"/>
  <c r="B333" i="8"/>
  <c r="B333" i="11"/>
  <c r="B333" i="10"/>
  <c r="B333" i="12"/>
  <c r="B333" i="9"/>
  <c r="B333" i="13"/>
  <c r="B332" i="2"/>
  <c r="B332" i="4"/>
  <c r="B332" i="6"/>
  <c r="B332" i="7"/>
  <c r="B332" i="9"/>
  <c r="B332" i="10"/>
  <c r="B332" i="8"/>
  <c r="B332" i="11"/>
  <c r="B332" i="12"/>
  <c r="B332" i="13"/>
  <c r="B331" i="2"/>
  <c r="B331" i="4"/>
  <c r="B331" i="6"/>
  <c r="B331" i="7"/>
  <c r="B331" i="8"/>
  <c r="B331" i="9"/>
  <c r="B331" i="10"/>
  <c r="B331" i="11"/>
  <c r="B331" i="12"/>
  <c r="B331" i="13"/>
  <c r="B330" i="2"/>
  <c r="B330" i="4"/>
  <c r="B330" i="6"/>
  <c r="B330" i="7"/>
  <c r="B330" i="9"/>
  <c r="B330" i="8"/>
  <c r="B330" i="10"/>
  <c r="B330" i="11"/>
  <c r="B330" i="12"/>
  <c r="B330" i="13"/>
  <c r="B329" i="2"/>
  <c r="B329" i="4"/>
  <c r="B329" i="6"/>
  <c r="B329" i="7"/>
  <c r="B329" i="8"/>
  <c r="B329" i="9"/>
  <c r="B329" i="11"/>
  <c r="B329" i="10"/>
  <c r="B329" i="12"/>
  <c r="B329" i="13"/>
  <c r="B328" i="2"/>
  <c r="B328" i="4"/>
  <c r="B328" i="6"/>
  <c r="B328" i="7"/>
  <c r="B328" i="9"/>
  <c r="B328" i="8"/>
  <c r="B328" i="10"/>
  <c r="B328" i="11"/>
  <c r="B328" i="12"/>
  <c r="B328" i="13"/>
  <c r="B327" i="2"/>
  <c r="B327" i="4"/>
  <c r="B327" i="6"/>
  <c r="B327" i="7"/>
  <c r="B327" i="8"/>
  <c r="B327" i="9"/>
  <c r="B327" i="10"/>
  <c r="B327" i="11"/>
  <c r="B327" i="12"/>
  <c r="B327" i="13"/>
  <c r="B326" i="2"/>
  <c r="B326" i="4"/>
  <c r="B326" i="6"/>
  <c r="B326" i="7"/>
  <c r="B326" i="9"/>
  <c r="B326" i="10"/>
  <c r="B326" i="11"/>
  <c r="B326" i="8"/>
  <c r="B326" i="12"/>
  <c r="B326" i="13"/>
  <c r="B325" i="2"/>
  <c r="B325" i="4"/>
  <c r="B325" i="6"/>
  <c r="B325" i="7"/>
  <c r="B325" i="8"/>
  <c r="B325" i="9"/>
  <c r="B325" i="11"/>
  <c r="B325" i="10"/>
  <c r="B325" i="12"/>
  <c r="B325" i="13"/>
  <c r="B324" i="2"/>
  <c r="B324" i="4"/>
  <c r="B324" i="6"/>
  <c r="B324" i="7"/>
  <c r="B324" i="9"/>
  <c r="B324" i="8"/>
  <c r="B324" i="10"/>
  <c r="B324" i="11"/>
  <c r="B324" i="12"/>
  <c r="B324" i="13"/>
  <c r="B323" i="2"/>
  <c r="B323" i="4"/>
  <c r="B323" i="6"/>
  <c r="B323" i="7"/>
  <c r="B323" i="8"/>
  <c r="B323" i="9"/>
  <c r="B323" i="10"/>
  <c r="B323" i="11"/>
  <c r="B323" i="12"/>
  <c r="B323" i="13"/>
  <c r="B322" i="2"/>
  <c r="B322" i="4"/>
  <c r="B322" i="6"/>
  <c r="B322" i="7"/>
  <c r="B322" i="9"/>
  <c r="B322" i="8"/>
  <c r="B322" i="10"/>
  <c r="B322" i="11"/>
  <c r="B322" i="12"/>
  <c r="B322" i="13"/>
  <c r="B321" i="2"/>
  <c r="B321" i="4"/>
  <c r="B321" i="6"/>
  <c r="B321" i="7"/>
  <c r="B321" i="8"/>
  <c r="B321" i="11"/>
  <c r="B321" i="9"/>
  <c r="B321" i="10"/>
  <c r="B321" i="12"/>
  <c r="B321" i="13"/>
  <c r="B320" i="2"/>
  <c r="B320" i="4"/>
  <c r="B320" i="6"/>
  <c r="B320" i="7"/>
  <c r="B320" i="9"/>
  <c r="B320" i="10"/>
  <c r="B320" i="8"/>
  <c r="B320" i="11"/>
  <c r="B320" i="12"/>
  <c r="B320" i="13"/>
  <c r="B319" i="2"/>
  <c r="B319" i="4"/>
  <c r="B319" i="6"/>
  <c r="B319" i="7"/>
  <c r="B319" i="8"/>
  <c r="B319" i="9"/>
  <c r="B319" i="10"/>
  <c r="B319" i="11"/>
  <c r="B319" i="12"/>
  <c r="B319" i="13"/>
  <c r="B318" i="2"/>
  <c r="B318" i="4"/>
  <c r="B318" i="6"/>
  <c r="B318" i="7"/>
  <c r="B318" i="9"/>
  <c r="B318" i="8"/>
  <c r="B318" i="10"/>
  <c r="B318" i="11"/>
  <c r="B318" i="12"/>
  <c r="B318" i="13"/>
  <c r="B317" i="2"/>
  <c r="B317" i="4"/>
  <c r="B317" i="6"/>
  <c r="B317" i="7"/>
  <c r="B317" i="8"/>
  <c r="B317" i="9"/>
  <c r="B317" i="11"/>
  <c r="B317" i="10"/>
  <c r="B317" i="12"/>
  <c r="B317" i="13"/>
  <c r="B316" i="2"/>
  <c r="B316" i="4"/>
  <c r="B316" i="6"/>
  <c r="B316" i="7"/>
  <c r="B316" i="9"/>
  <c r="B316" i="8"/>
  <c r="B316" i="10"/>
  <c r="B316" i="11"/>
  <c r="B316" i="12"/>
  <c r="B316" i="13"/>
  <c r="B315" i="2"/>
  <c r="B315" i="4"/>
  <c r="B315" i="6"/>
  <c r="B315" i="7"/>
  <c r="B315" i="8"/>
  <c r="B315" i="10"/>
  <c r="B315" i="11"/>
  <c r="B315" i="9"/>
  <c r="B315" i="12"/>
  <c r="B315" i="13"/>
  <c r="B314" i="2"/>
  <c r="B314" i="4"/>
  <c r="B314" i="6"/>
  <c r="B314" i="7"/>
  <c r="B314" i="9"/>
  <c r="B314" i="10"/>
  <c r="B314" i="8"/>
  <c r="B314" i="11"/>
  <c r="B314" i="12"/>
  <c r="B314" i="13"/>
  <c r="B313" i="2"/>
  <c r="B313" i="4"/>
  <c r="B313" i="6"/>
  <c r="B313" i="7"/>
  <c r="B313" i="8"/>
  <c r="B313" i="9"/>
  <c r="B313" i="11"/>
  <c r="B313" i="10"/>
  <c r="B313" i="12"/>
  <c r="B313" i="13"/>
  <c r="B312" i="2"/>
  <c r="B312" i="4"/>
  <c r="B312" i="6"/>
  <c r="B312" i="7"/>
  <c r="B312" i="9"/>
  <c r="B312" i="8"/>
  <c r="B312" i="10"/>
  <c r="B312" i="11"/>
  <c r="B312" i="12"/>
  <c r="B312" i="13"/>
  <c r="B311" i="2"/>
  <c r="B311" i="4"/>
  <c r="B311" i="6"/>
  <c r="B311" i="7"/>
  <c r="B311" i="8"/>
  <c r="B311" i="9"/>
  <c r="B311" i="10"/>
  <c r="B311" i="11"/>
  <c r="B311" i="12"/>
  <c r="B311" i="13"/>
  <c r="B310" i="2"/>
  <c r="B310" i="4"/>
  <c r="B310" i="6"/>
  <c r="B310" i="7"/>
  <c r="B310" i="9"/>
  <c r="B310" i="8"/>
  <c r="B310" i="10"/>
  <c r="B310" i="11"/>
  <c r="B310" i="12"/>
  <c r="B310" i="13"/>
  <c r="B309" i="2"/>
  <c r="B309" i="4"/>
  <c r="B309" i="6"/>
  <c r="B309" i="7"/>
  <c r="B309" i="8"/>
  <c r="B309" i="9"/>
  <c r="B309" i="11"/>
  <c r="B309" i="10"/>
  <c r="B309" i="12"/>
  <c r="B309" i="13"/>
  <c r="B308" i="2"/>
  <c r="B308" i="4"/>
  <c r="B308" i="6"/>
  <c r="B308" i="7"/>
  <c r="B308" i="9"/>
  <c r="B308" i="10"/>
  <c r="B308" i="11"/>
  <c r="B308" i="8"/>
  <c r="B308" i="12"/>
  <c r="B308" i="13"/>
  <c r="B307" i="2"/>
  <c r="B307" i="4"/>
  <c r="B307" i="6"/>
  <c r="B307" i="7"/>
  <c r="B307" i="8"/>
  <c r="B307" i="9"/>
  <c r="B307" i="10"/>
  <c r="B307" i="11"/>
  <c r="B307" i="12"/>
  <c r="B307" i="13"/>
  <c r="B306" i="2"/>
  <c r="B306" i="4"/>
  <c r="B306" i="6"/>
  <c r="B306" i="7"/>
  <c r="B306" i="9"/>
  <c r="B306" i="8"/>
  <c r="B306" i="10"/>
  <c r="B306" i="11"/>
  <c r="B306" i="12"/>
  <c r="B306" i="13"/>
  <c r="B305" i="2"/>
  <c r="B305" i="4"/>
  <c r="B305" i="6"/>
  <c r="B305" i="7"/>
  <c r="B305" i="8"/>
  <c r="B305" i="9"/>
  <c r="B305" i="11"/>
  <c r="B305" i="10"/>
  <c r="B305" i="12"/>
  <c r="B305" i="13"/>
  <c r="B304" i="2"/>
  <c r="B304" i="4"/>
  <c r="B304" i="6"/>
  <c r="B304" i="7"/>
  <c r="B304" i="9"/>
  <c r="B304" i="8"/>
  <c r="B304" i="10"/>
  <c r="B304" i="11"/>
  <c r="B304" i="12"/>
  <c r="B304" i="13"/>
  <c r="B303" i="2"/>
  <c r="B303" i="4"/>
  <c r="B303" i="6"/>
  <c r="B303" i="7"/>
  <c r="B303" i="8"/>
  <c r="B303" i="10"/>
  <c r="B303" i="11"/>
  <c r="B303" i="9"/>
  <c r="B303" i="12"/>
  <c r="B303" i="13"/>
  <c r="B302" i="2"/>
  <c r="B302" i="4"/>
  <c r="B302" i="6"/>
  <c r="B302" i="7"/>
  <c r="B302" i="9"/>
  <c r="B302" i="10"/>
  <c r="B302" i="8"/>
  <c r="B302" i="11"/>
  <c r="B302" i="12"/>
  <c r="B302" i="13"/>
  <c r="B301" i="2"/>
  <c r="B301" i="4"/>
  <c r="B301" i="6"/>
  <c r="B301" i="7"/>
  <c r="B301" i="8"/>
  <c r="B301" i="9"/>
  <c r="B301" i="11"/>
  <c r="B301" i="10"/>
  <c r="B301" i="12"/>
  <c r="B301" i="13"/>
  <c r="B300" i="2"/>
  <c r="B300" i="4"/>
  <c r="B300" i="6"/>
  <c r="B300" i="7"/>
  <c r="B300" i="9"/>
  <c r="B300" i="8"/>
  <c r="B300" i="10"/>
  <c r="B300" i="11"/>
  <c r="B300" i="12"/>
  <c r="B300" i="13"/>
  <c r="B299" i="2"/>
  <c r="B299" i="4"/>
  <c r="B299" i="6"/>
  <c r="B299" i="7"/>
  <c r="B299" i="8"/>
  <c r="B299" i="9"/>
  <c r="B299" i="10"/>
  <c r="B299" i="11"/>
  <c r="B299" i="12"/>
  <c r="B299" i="13"/>
  <c r="B298" i="2"/>
  <c r="B298" i="4"/>
  <c r="B298" i="6"/>
  <c r="B298" i="7"/>
  <c r="B298" i="9"/>
  <c r="B298" i="8"/>
  <c r="B298" i="10"/>
  <c r="B298" i="11"/>
  <c r="B298" i="12"/>
  <c r="B298" i="13"/>
  <c r="B297" i="2"/>
  <c r="B297" i="4"/>
  <c r="B297" i="6"/>
  <c r="B297" i="7"/>
  <c r="B297" i="8"/>
  <c r="B297" i="11"/>
  <c r="B297" i="10"/>
  <c r="B297" i="12"/>
  <c r="B297" i="9"/>
  <c r="B297" i="13"/>
  <c r="B296" i="2"/>
  <c r="B296" i="4"/>
  <c r="B296" i="6"/>
  <c r="B296" i="7"/>
  <c r="B296" i="9"/>
  <c r="B296" i="10"/>
  <c r="B296" i="8"/>
  <c r="B296" i="11"/>
  <c r="B296" i="12"/>
  <c r="B296" i="13"/>
  <c r="B295" i="2"/>
  <c r="B295" i="4"/>
  <c r="B295" i="6"/>
  <c r="B295" i="7"/>
  <c r="B295" i="8"/>
  <c r="B295" i="9"/>
  <c r="B295" i="10"/>
  <c r="B295" i="11"/>
  <c r="B295" i="12"/>
  <c r="B295" i="13"/>
  <c r="B294" i="2"/>
  <c r="B294" i="4"/>
  <c r="B294" i="6"/>
  <c r="B294" i="7"/>
  <c r="B294" i="9"/>
  <c r="B294" i="8"/>
  <c r="B294" i="10"/>
  <c r="B294" i="11"/>
  <c r="B294" i="12"/>
  <c r="B294" i="13"/>
  <c r="B293" i="2"/>
  <c r="B293" i="4"/>
  <c r="B293" i="6"/>
  <c r="B293" i="7"/>
  <c r="B293" i="8"/>
  <c r="B293" i="9"/>
  <c r="B293" i="11"/>
  <c r="B293" i="10"/>
  <c r="B293" i="12"/>
  <c r="B293" i="13"/>
  <c r="B292" i="2"/>
  <c r="B292" i="4"/>
  <c r="B292" i="6"/>
  <c r="B292" i="7"/>
  <c r="B292" i="9"/>
  <c r="B292" i="8"/>
  <c r="B292" i="10"/>
  <c r="B292" i="11"/>
  <c r="B292" i="12"/>
  <c r="B292" i="13"/>
  <c r="B291" i="2"/>
  <c r="B291" i="4"/>
  <c r="B291" i="6"/>
  <c r="B291" i="7"/>
  <c r="B291" i="8"/>
  <c r="B291" i="9"/>
  <c r="B291" i="10"/>
  <c r="B291" i="11"/>
  <c r="B291" i="12"/>
  <c r="B291" i="13"/>
  <c r="B290" i="2"/>
  <c r="B290" i="4"/>
  <c r="B290" i="6"/>
  <c r="B290" i="7"/>
  <c r="B290" i="9"/>
  <c r="B290" i="10"/>
  <c r="B290" i="11"/>
  <c r="B290" i="8"/>
  <c r="B290" i="12"/>
  <c r="B290" i="13"/>
  <c r="B289" i="2"/>
  <c r="B289" i="4"/>
  <c r="B289" i="6"/>
  <c r="B289" i="7"/>
  <c r="B289" i="8"/>
  <c r="B289" i="9"/>
  <c r="B289" i="11"/>
  <c r="B289" i="10"/>
  <c r="B289" i="12"/>
  <c r="B289" i="13"/>
  <c r="B288" i="4"/>
  <c r="B288" i="2"/>
  <c r="B288" i="6"/>
  <c r="B288" i="7"/>
  <c r="B288" i="9"/>
  <c r="B288" i="8"/>
  <c r="B288" i="10"/>
  <c r="B288" i="11"/>
  <c r="B288" i="12"/>
  <c r="B288" i="13"/>
  <c r="B287" i="2"/>
  <c r="B287" i="4"/>
  <c r="B287" i="6"/>
  <c r="B287" i="7"/>
  <c r="B287" i="8"/>
  <c r="B287" i="9"/>
  <c r="B287" i="10"/>
  <c r="B287" i="11"/>
  <c r="B287" i="12"/>
  <c r="B287" i="13"/>
  <c r="B286" i="2"/>
  <c r="B286" i="4"/>
  <c r="B286" i="6"/>
  <c r="B286" i="7"/>
  <c r="B286" i="9"/>
  <c r="B286" i="8"/>
  <c r="B286" i="10"/>
  <c r="B286" i="11"/>
  <c r="B286" i="12"/>
  <c r="B286" i="13"/>
  <c r="B285" i="2"/>
  <c r="B285" i="4"/>
  <c r="B285" i="6"/>
  <c r="B285" i="7"/>
  <c r="B285" i="8"/>
  <c r="B285" i="10"/>
  <c r="B285" i="11"/>
  <c r="B285" i="9"/>
  <c r="B285" i="12"/>
  <c r="B285" i="13"/>
  <c r="B284" i="2"/>
  <c r="B284" i="4"/>
  <c r="B284" i="6"/>
  <c r="B284" i="7"/>
  <c r="B284" i="9"/>
  <c r="B284" i="10"/>
  <c r="B284" i="8"/>
  <c r="B284" i="11"/>
  <c r="B284" i="12"/>
  <c r="B284" i="13"/>
  <c r="B283" i="2"/>
  <c r="B283" i="4"/>
  <c r="B283" i="6"/>
  <c r="B283" i="7"/>
  <c r="B283" i="8"/>
  <c r="B283" i="9"/>
  <c r="B283" i="10"/>
  <c r="B283" i="11"/>
  <c r="B283" i="12"/>
  <c r="B283" i="13"/>
  <c r="B282" i="2"/>
  <c r="B282" i="4"/>
  <c r="B282" i="6"/>
  <c r="B282" i="7"/>
  <c r="B282" i="9"/>
  <c r="B282" i="8"/>
  <c r="B282" i="10"/>
  <c r="B282" i="11"/>
  <c r="B282" i="12"/>
  <c r="B282" i="13"/>
  <c r="B281" i="2"/>
  <c r="B281" i="4"/>
  <c r="B281" i="6"/>
  <c r="B281" i="7"/>
  <c r="B281" i="8"/>
  <c r="B281" i="10"/>
  <c r="B281" i="9"/>
  <c r="B281" i="11"/>
  <c r="B281" i="12"/>
  <c r="B281" i="13"/>
  <c r="B280" i="2"/>
  <c r="B280" i="4"/>
  <c r="B280" i="6"/>
  <c r="B280" i="7"/>
  <c r="B280" i="9"/>
  <c r="B280" i="8"/>
  <c r="B280" i="10"/>
  <c r="B280" i="11"/>
  <c r="B280" i="12"/>
  <c r="B280" i="13"/>
  <c r="B279" i="2"/>
  <c r="B279" i="4"/>
  <c r="B279" i="6"/>
  <c r="B279" i="7"/>
  <c r="B279" i="8"/>
  <c r="B279" i="10"/>
  <c r="B279" i="11"/>
  <c r="B279" i="12"/>
  <c r="B279" i="13"/>
  <c r="B279" i="9"/>
  <c r="B278" i="2"/>
  <c r="B278" i="4"/>
  <c r="B278" i="6"/>
  <c r="B278" i="7"/>
  <c r="B278" i="9"/>
  <c r="B278" i="10"/>
  <c r="B278" i="8"/>
  <c r="B278" i="11"/>
  <c r="B278" i="12"/>
  <c r="B278" i="13"/>
  <c r="B277" i="2"/>
  <c r="B277" i="4"/>
  <c r="B277" i="6"/>
  <c r="B277" i="7"/>
  <c r="B277" i="8"/>
  <c r="B277" i="9"/>
  <c r="B277" i="10"/>
  <c r="B277" i="11"/>
  <c r="B277" i="12"/>
  <c r="B277" i="13"/>
  <c r="B276" i="2"/>
  <c r="B276" i="4"/>
  <c r="B276" i="6"/>
  <c r="B276" i="7"/>
  <c r="B276" i="9"/>
  <c r="B276" i="8"/>
  <c r="B276" i="10"/>
  <c r="B276" i="11"/>
  <c r="B276" i="12"/>
  <c r="B276" i="13"/>
  <c r="B275" i="2"/>
  <c r="B275" i="4"/>
  <c r="B275" i="6"/>
  <c r="B275" i="7"/>
  <c r="B275" i="8"/>
  <c r="B275" i="10"/>
  <c r="B275" i="9"/>
  <c r="B275" i="11"/>
  <c r="B275" i="12"/>
  <c r="B275" i="13"/>
  <c r="B274" i="2"/>
  <c r="B274" i="4"/>
  <c r="B274" i="6"/>
  <c r="B274" i="7"/>
  <c r="B274" i="9"/>
  <c r="B274" i="8"/>
  <c r="B274" i="10"/>
  <c r="B274" i="11"/>
  <c r="B274" i="12"/>
  <c r="B274" i="13"/>
  <c r="B273" i="2"/>
  <c r="B273" i="4"/>
  <c r="B273" i="6"/>
  <c r="B273" i="7"/>
  <c r="B273" i="8"/>
  <c r="B273" i="10"/>
  <c r="B273" i="9"/>
  <c r="B273" i="11"/>
  <c r="B273" i="12"/>
  <c r="B273" i="13"/>
  <c r="B272" i="2"/>
  <c r="B272" i="4"/>
  <c r="B272" i="6"/>
  <c r="B272" i="7"/>
  <c r="B272" i="9"/>
  <c r="B272" i="10"/>
  <c r="B272" i="11"/>
  <c r="B272" i="8"/>
  <c r="B272" i="12"/>
  <c r="B272" i="13"/>
  <c r="B271" i="2"/>
  <c r="B271" i="4"/>
  <c r="B271" i="6"/>
  <c r="B271" i="7"/>
  <c r="B271" i="8"/>
  <c r="B271" i="9"/>
  <c r="B271" i="10"/>
  <c r="B271" i="11"/>
  <c r="B271" i="12"/>
  <c r="B271" i="13"/>
  <c r="B270" i="4"/>
  <c r="B270" i="2"/>
  <c r="B270" i="6"/>
  <c r="B270" i="7"/>
  <c r="B270" i="9"/>
  <c r="B270" i="8"/>
  <c r="B270" i="10"/>
  <c r="B270" i="11"/>
  <c r="B270" i="12"/>
  <c r="B270" i="13"/>
  <c r="B269" i="2"/>
  <c r="B269" i="4"/>
  <c r="B269" i="6"/>
  <c r="B269" i="7"/>
  <c r="B269" i="8"/>
  <c r="B269" i="10"/>
  <c r="B269" i="9"/>
  <c r="B269" i="11"/>
  <c r="B269" i="12"/>
  <c r="B269" i="13"/>
  <c r="B268" i="2"/>
  <c r="B268" i="4"/>
  <c r="B268" i="6"/>
  <c r="B268" i="7"/>
  <c r="B268" i="9"/>
  <c r="B268" i="8"/>
  <c r="B268" i="10"/>
  <c r="B268" i="11"/>
  <c r="B268" i="12"/>
  <c r="B268" i="13"/>
  <c r="B267" i="2"/>
  <c r="B267" i="4"/>
  <c r="B267" i="6"/>
  <c r="B267" i="7"/>
  <c r="B267" i="8"/>
  <c r="B267" i="10"/>
  <c r="B267" i="11"/>
  <c r="B267" i="9"/>
  <c r="B267" i="12"/>
  <c r="B267" i="13"/>
  <c r="B266" i="2"/>
  <c r="B266" i="4"/>
  <c r="B266" i="6"/>
  <c r="B266" i="7"/>
  <c r="B266" i="9"/>
  <c r="B266" i="10"/>
  <c r="B266" i="8"/>
  <c r="B266" i="11"/>
  <c r="B266" i="12"/>
  <c r="B266" i="13"/>
  <c r="B265" i="2"/>
  <c r="B265" i="4"/>
  <c r="B265" i="6"/>
  <c r="B265" i="7"/>
  <c r="B265" i="8"/>
  <c r="B265" i="9"/>
  <c r="B265" i="10"/>
  <c r="B265" i="11"/>
  <c r="B265" i="12"/>
  <c r="B265" i="13"/>
  <c r="B264" i="2"/>
  <c r="B264" i="4"/>
  <c r="B264" i="6"/>
  <c r="B264" i="7"/>
  <c r="B264" i="9"/>
  <c r="B264" i="8"/>
  <c r="B264" i="10"/>
  <c r="B264" i="11"/>
  <c r="B264" i="12"/>
  <c r="B264" i="13"/>
  <c r="B263" i="2"/>
  <c r="B263" i="4"/>
  <c r="B263" i="6"/>
  <c r="B263" i="7"/>
  <c r="B263" i="8"/>
  <c r="B263" i="10"/>
  <c r="B263" i="9"/>
  <c r="B263" i="11"/>
  <c r="B263" i="12"/>
  <c r="B263" i="13"/>
  <c r="B262" i="2"/>
  <c r="B262" i="4"/>
  <c r="B262" i="6"/>
  <c r="B262" i="7"/>
  <c r="B262" i="9"/>
  <c r="B262" i="8"/>
  <c r="B262" i="10"/>
  <c r="B262" i="11"/>
  <c r="B262" i="13"/>
  <c r="B262" i="12"/>
  <c r="B261" i="2"/>
  <c r="B261" i="4"/>
  <c r="B261" i="6"/>
  <c r="B261" i="7"/>
  <c r="B261" i="8"/>
  <c r="B261" i="10"/>
  <c r="B261" i="11"/>
  <c r="B261" i="9"/>
  <c r="B261" i="12"/>
  <c r="B261" i="13"/>
  <c r="B260" i="2"/>
  <c r="B260" i="4"/>
  <c r="B260" i="6"/>
  <c r="B260" i="7"/>
  <c r="B260" i="9"/>
  <c r="B260" i="10"/>
  <c r="B260" i="8"/>
  <c r="B260" i="11"/>
  <c r="B260" i="12"/>
  <c r="B260" i="13"/>
  <c r="B259" i="2"/>
  <c r="B259" i="4"/>
  <c r="B259" i="6"/>
  <c r="B259" i="7"/>
  <c r="B259" i="8"/>
  <c r="B259" i="9"/>
  <c r="B259" i="10"/>
  <c r="B259" i="11"/>
  <c r="B259" i="12"/>
  <c r="B259" i="13"/>
  <c r="B258" i="2"/>
  <c r="B258" i="4"/>
  <c r="B258" i="6"/>
  <c r="B258" i="7"/>
  <c r="B258" i="9"/>
  <c r="B258" i="8"/>
  <c r="B258" i="10"/>
  <c r="B258" i="11"/>
  <c r="B258" i="12"/>
  <c r="B258" i="13"/>
  <c r="B257" i="2"/>
  <c r="B257" i="4"/>
  <c r="B257" i="6"/>
  <c r="B257" i="7"/>
  <c r="B257" i="8"/>
  <c r="B257" i="10"/>
  <c r="B257" i="9"/>
  <c r="B257" i="11"/>
  <c r="B257" i="12"/>
  <c r="B257" i="13"/>
  <c r="B256" i="2"/>
  <c r="B256" i="4"/>
  <c r="B256" i="6"/>
  <c r="B256" i="7"/>
  <c r="B256" i="9"/>
  <c r="B256" i="8"/>
  <c r="B256" i="10"/>
  <c r="B256" i="11"/>
  <c r="B256" i="13"/>
  <c r="B256" i="12"/>
  <c r="B255" i="2"/>
  <c r="B255" i="4"/>
  <c r="B255" i="6"/>
  <c r="B255" i="7"/>
  <c r="B255" i="8"/>
  <c r="B255" i="10"/>
  <c r="B255" i="9"/>
  <c r="B255" i="11"/>
  <c r="B255" i="12"/>
  <c r="B255" i="13"/>
  <c r="B254" i="2"/>
  <c r="B254" i="4"/>
  <c r="B254" i="6"/>
  <c r="B254" i="7"/>
  <c r="B254" i="9"/>
  <c r="B254" i="10"/>
  <c r="B254" i="11"/>
  <c r="B254" i="8"/>
  <c r="B254" i="12"/>
  <c r="B254" i="13"/>
  <c r="B253" i="2"/>
  <c r="B253" i="4"/>
  <c r="B253" i="6"/>
  <c r="B253" i="7"/>
  <c r="B253" i="8"/>
  <c r="B253" i="9"/>
  <c r="B253" i="10"/>
  <c r="B253" i="11"/>
  <c r="B253" i="12"/>
  <c r="B253" i="13"/>
  <c r="B252" i="4"/>
  <c r="B252" i="2"/>
  <c r="B252" i="6"/>
  <c r="B252" i="7"/>
  <c r="B252" i="9"/>
  <c r="B252" i="8"/>
  <c r="B252" i="10"/>
  <c r="B252" i="11"/>
  <c r="B252" i="12"/>
  <c r="B252" i="13"/>
  <c r="B251" i="2"/>
  <c r="B251" i="4"/>
  <c r="B251" i="6"/>
  <c r="B251" i="7"/>
  <c r="B251" i="8"/>
  <c r="B251" i="10"/>
  <c r="B251" i="9"/>
  <c r="B251" i="11"/>
  <c r="B251" i="12"/>
  <c r="B251" i="13"/>
  <c r="B250" i="2"/>
  <c r="B250" i="4"/>
  <c r="B250" i="6"/>
  <c r="B250" i="7"/>
  <c r="B250" i="9"/>
  <c r="B250" i="8"/>
  <c r="B250" i="10"/>
  <c r="B250" i="11"/>
  <c r="B250" i="13"/>
  <c r="B250" i="12"/>
  <c r="B249" i="2"/>
  <c r="B249" i="4"/>
  <c r="B249" i="6"/>
  <c r="B249" i="7"/>
  <c r="B249" i="8"/>
  <c r="B249" i="10"/>
  <c r="B249" i="11"/>
  <c r="B249" i="9"/>
  <c r="B249" i="12"/>
  <c r="B249" i="13"/>
  <c r="B248" i="2"/>
  <c r="B248" i="4"/>
  <c r="B248" i="6"/>
  <c r="B248" i="7"/>
  <c r="B248" i="9"/>
  <c r="B248" i="10"/>
  <c r="B248" i="8"/>
  <c r="B248" i="11"/>
  <c r="B248" i="12"/>
  <c r="B248" i="13"/>
  <c r="B247" i="2"/>
  <c r="B247" i="4"/>
  <c r="B247" i="6"/>
  <c r="B247" i="7"/>
  <c r="B247" i="8"/>
  <c r="B247" i="9"/>
  <c r="B247" i="10"/>
  <c r="B247" i="11"/>
  <c r="B247" i="12"/>
  <c r="B247" i="13"/>
  <c r="B246" i="2"/>
  <c r="B246" i="4"/>
  <c r="B246" i="6"/>
  <c r="B246" i="7"/>
  <c r="B246" i="9"/>
  <c r="B246" i="8"/>
  <c r="B246" i="10"/>
  <c r="B246" i="11"/>
  <c r="B246" i="12"/>
  <c r="B246" i="13"/>
  <c r="B245" i="2"/>
  <c r="B245" i="4"/>
  <c r="B245" i="6"/>
  <c r="B245" i="7"/>
  <c r="B245" i="8"/>
  <c r="B245" i="10"/>
  <c r="B245" i="9"/>
  <c r="B245" i="11"/>
  <c r="B245" i="12"/>
  <c r="B245" i="13"/>
  <c r="B244" i="2"/>
  <c r="B244" i="4"/>
  <c r="B244" i="6"/>
  <c r="B244" i="7"/>
  <c r="B244" i="9"/>
  <c r="B244" i="8"/>
  <c r="B244" i="10"/>
  <c r="B244" i="11"/>
  <c r="B244" i="13"/>
  <c r="B244" i="12"/>
  <c r="B243" i="2"/>
  <c r="B243" i="4"/>
  <c r="B243" i="6"/>
  <c r="B243" i="7"/>
  <c r="B243" i="8"/>
  <c r="B243" i="10"/>
  <c r="B243" i="11"/>
  <c r="B243" i="12"/>
  <c r="B243" i="9"/>
  <c r="B243" i="13"/>
  <c r="B242" i="2"/>
  <c r="B242" i="4"/>
  <c r="B242" i="6"/>
  <c r="B242" i="7"/>
  <c r="B242" i="9"/>
  <c r="B242" i="10"/>
  <c r="B242" i="8"/>
  <c r="B242" i="11"/>
  <c r="B242" i="12"/>
  <c r="B242" i="13"/>
  <c r="B241" i="2"/>
  <c r="B241" i="4"/>
  <c r="B241" i="6"/>
  <c r="B241" i="7"/>
  <c r="B241" i="8"/>
  <c r="B241" i="9"/>
  <c r="B241" i="10"/>
  <c r="B241" i="11"/>
  <c r="B241" i="12"/>
  <c r="B241" i="13"/>
  <c r="B240" i="2"/>
  <c r="B240" i="4"/>
  <c r="B240" i="6"/>
  <c r="B240" i="7"/>
  <c r="B240" i="9"/>
  <c r="B240" i="8"/>
  <c r="B240" i="10"/>
  <c r="B240" i="11"/>
  <c r="B240" i="12"/>
  <c r="B240" i="13"/>
  <c r="B239" i="2"/>
  <c r="B239" i="4"/>
  <c r="B239" i="6"/>
  <c r="B239" i="7"/>
  <c r="B239" i="8"/>
  <c r="B239" i="10"/>
  <c r="B239" i="9"/>
  <c r="B239" i="11"/>
  <c r="B239" i="12"/>
  <c r="B239" i="13"/>
  <c r="B238" i="2"/>
  <c r="B238" i="4"/>
  <c r="B238" i="6"/>
  <c r="B238" i="7"/>
  <c r="B238" i="9"/>
  <c r="B238" i="8"/>
  <c r="B238" i="10"/>
  <c r="B238" i="11"/>
  <c r="B238" i="13"/>
  <c r="B238" i="12"/>
  <c r="B237" i="2"/>
  <c r="B237" i="4"/>
  <c r="B237" i="6"/>
  <c r="B237" i="7"/>
  <c r="B237" i="8"/>
  <c r="B237" i="10"/>
  <c r="B237" i="9"/>
  <c r="B237" i="11"/>
  <c r="B237" i="12"/>
  <c r="B237" i="13"/>
  <c r="B236" i="2"/>
  <c r="B236" i="4"/>
  <c r="B236" i="6"/>
  <c r="B236" i="7"/>
  <c r="B236" i="9"/>
  <c r="B236" i="10"/>
  <c r="B236" i="11"/>
  <c r="B236" i="8"/>
  <c r="B236" i="12"/>
  <c r="B236" i="13"/>
  <c r="B235" i="2"/>
  <c r="B235" i="4"/>
  <c r="B235" i="6"/>
  <c r="B235" i="7"/>
  <c r="B235" i="8"/>
  <c r="B235" i="9"/>
  <c r="B235" i="10"/>
  <c r="B235" i="11"/>
  <c r="B235" i="12"/>
  <c r="B235" i="13"/>
  <c r="B234" i="4"/>
  <c r="B234" i="2"/>
  <c r="B234" i="6"/>
  <c r="B234" i="7"/>
  <c r="B234" i="9"/>
  <c r="B234" i="8"/>
  <c r="B234" i="10"/>
  <c r="B234" i="11"/>
  <c r="B234" i="12"/>
  <c r="B234" i="13"/>
  <c r="B233" i="2"/>
  <c r="B233" i="4"/>
  <c r="B233" i="6"/>
  <c r="B233" i="7"/>
  <c r="B233" i="8"/>
  <c r="B233" i="10"/>
  <c r="B233" i="9"/>
  <c r="B233" i="11"/>
  <c r="B233" i="12"/>
  <c r="B233" i="13"/>
  <c r="B232" i="2"/>
  <c r="B232" i="4"/>
  <c r="B232" i="6"/>
  <c r="B232" i="7"/>
  <c r="B232" i="9"/>
  <c r="B232" i="8"/>
  <c r="B232" i="10"/>
  <c r="B232" i="11"/>
  <c r="B232" i="13"/>
  <c r="B232" i="12"/>
  <c r="B231" i="2"/>
  <c r="B231" i="4"/>
  <c r="B231" i="6"/>
  <c r="B231" i="7"/>
  <c r="B231" i="8"/>
  <c r="B231" i="10"/>
  <c r="B231" i="11"/>
  <c r="B231" i="9"/>
  <c r="B231" i="12"/>
  <c r="B231" i="13"/>
  <c r="B230" i="2"/>
  <c r="B230" i="4"/>
  <c r="B230" i="6"/>
  <c r="B230" i="7"/>
  <c r="B230" i="9"/>
  <c r="B230" i="10"/>
  <c r="B230" i="8"/>
  <c r="B230" i="11"/>
  <c r="B230" i="12"/>
  <c r="B230" i="13"/>
  <c r="B229" i="2"/>
  <c r="B229" i="4"/>
  <c r="B229" i="6"/>
  <c r="B229" i="7"/>
  <c r="B229" i="8"/>
  <c r="B229" i="9"/>
  <c r="B229" i="10"/>
  <c r="B229" i="11"/>
  <c r="B229" i="12"/>
  <c r="B229" i="13"/>
  <c r="B228" i="2"/>
  <c r="B228" i="4"/>
  <c r="B228" i="6"/>
  <c r="B228" i="7"/>
  <c r="B228" i="9"/>
  <c r="B228" i="8"/>
  <c r="B228" i="10"/>
  <c r="B228" i="11"/>
  <c r="B228" i="12"/>
  <c r="B228" i="13"/>
  <c r="B227" i="2"/>
  <c r="B227" i="4"/>
  <c r="B227" i="6"/>
  <c r="B227" i="7"/>
  <c r="B227" i="8"/>
  <c r="B227" i="10"/>
  <c r="B227" i="9"/>
  <c r="B227" i="11"/>
  <c r="B227" i="12"/>
  <c r="B227" i="13"/>
  <c r="B226" i="2"/>
  <c r="B226" i="4"/>
  <c r="B226" i="6"/>
  <c r="B226" i="7"/>
  <c r="B226" i="9"/>
  <c r="B226" i="8"/>
  <c r="B226" i="10"/>
  <c r="B226" i="11"/>
  <c r="B226" i="13"/>
  <c r="B226" i="12"/>
  <c r="B225" i="2"/>
  <c r="B225" i="4"/>
  <c r="B225" i="6"/>
  <c r="B225" i="7"/>
  <c r="B225" i="8"/>
  <c r="B225" i="10"/>
  <c r="B225" i="11"/>
  <c r="B225" i="12"/>
  <c r="B225" i="13"/>
  <c r="B225" i="9"/>
  <c r="B224" i="2"/>
  <c r="B224" i="4"/>
  <c r="B224" i="6"/>
  <c r="B224" i="7"/>
  <c r="B224" i="9"/>
  <c r="B224" i="10"/>
  <c r="B224" i="8"/>
  <c r="B224" i="11"/>
  <c r="B224" i="12"/>
  <c r="B224" i="13"/>
  <c r="B223" i="2"/>
  <c r="B223" i="4"/>
  <c r="B223" i="6"/>
  <c r="B223" i="7"/>
  <c r="B223" i="8"/>
  <c r="B223" i="9"/>
  <c r="B223" i="10"/>
  <c r="B223" i="11"/>
  <c r="B223" i="12"/>
  <c r="B223" i="13"/>
  <c r="B222" i="2"/>
  <c r="B222" i="4"/>
  <c r="B222" i="6"/>
  <c r="B222" i="7"/>
  <c r="B222" i="9"/>
  <c r="B222" i="8"/>
  <c r="B222" i="10"/>
  <c r="B222" i="11"/>
  <c r="B222" i="12"/>
  <c r="B222" i="13"/>
  <c r="B221" i="2"/>
  <c r="B221" i="4"/>
  <c r="B221" i="6"/>
  <c r="B221" i="7"/>
  <c r="B221" i="8"/>
  <c r="B221" i="10"/>
  <c r="B221" i="9"/>
  <c r="B221" i="11"/>
  <c r="B221" i="12"/>
  <c r="B221" i="13"/>
  <c r="B220" i="2"/>
  <c r="B220" i="4"/>
  <c r="B220" i="6"/>
  <c r="B220" i="7"/>
  <c r="B220" i="9"/>
  <c r="B220" i="8"/>
  <c r="B220" i="10"/>
  <c r="B220" i="11"/>
  <c r="B220" i="13"/>
  <c r="B220" i="12"/>
  <c r="B219" i="2"/>
  <c r="B219" i="4"/>
  <c r="B219" i="6"/>
  <c r="B219" i="7"/>
  <c r="B219" i="8"/>
  <c r="B219" i="10"/>
  <c r="B219" i="9"/>
  <c r="B219" i="11"/>
  <c r="B219" i="12"/>
  <c r="B219" i="13"/>
  <c r="B218" i="2"/>
  <c r="B218" i="4"/>
  <c r="B218" i="6"/>
  <c r="B218" i="7"/>
  <c r="B218" i="9"/>
  <c r="B218" i="10"/>
  <c r="B218" i="11"/>
  <c r="B218" i="12"/>
  <c r="B218" i="13"/>
  <c r="B218" i="8"/>
  <c r="B217" i="2"/>
  <c r="B217" i="4"/>
  <c r="B217" i="6"/>
  <c r="B217" i="7"/>
  <c r="B217" i="8"/>
  <c r="B217" i="9"/>
  <c r="B217" i="10"/>
  <c r="B217" i="11"/>
  <c r="B217" i="12"/>
  <c r="B217" i="13"/>
  <c r="B216" i="2"/>
  <c r="B216" i="4"/>
  <c r="B216" i="6"/>
  <c r="B216" i="7"/>
  <c r="B216" i="9"/>
  <c r="B216" i="8"/>
  <c r="B216" i="10"/>
  <c r="B216" i="11"/>
  <c r="B216" i="12"/>
  <c r="B216" i="13"/>
  <c r="B215" i="2"/>
  <c r="B215" i="4"/>
  <c r="B215" i="6"/>
  <c r="B215" i="7"/>
  <c r="B215" i="8"/>
  <c r="B215" i="10"/>
  <c r="B215" i="9"/>
  <c r="B215" i="11"/>
  <c r="B215" i="12"/>
  <c r="B215" i="13"/>
  <c r="B214" i="2"/>
  <c r="B214" i="4"/>
  <c r="B214" i="6"/>
  <c r="B214" i="7"/>
  <c r="B214" i="9"/>
  <c r="B214" i="8"/>
  <c r="B214" i="10"/>
  <c r="B214" i="11"/>
  <c r="B214" i="13"/>
  <c r="B214" i="12"/>
  <c r="B213" i="2"/>
  <c r="B213" i="4"/>
  <c r="B213" i="6"/>
  <c r="B213" i="7"/>
  <c r="B213" i="8"/>
  <c r="B213" i="10"/>
  <c r="B213" i="11"/>
  <c r="B213" i="9"/>
  <c r="B213" i="12"/>
  <c r="B213" i="13"/>
  <c r="B212" i="2"/>
  <c r="B212" i="4"/>
  <c r="B212" i="6"/>
  <c r="B212" i="7"/>
  <c r="B212" i="9"/>
  <c r="B212" i="10"/>
  <c r="B212" i="8"/>
  <c r="B212" i="11"/>
  <c r="B212" i="12"/>
  <c r="B212" i="13"/>
  <c r="B211" i="2"/>
  <c r="B211" i="4"/>
  <c r="B211" i="6"/>
  <c r="B211" i="7"/>
  <c r="B211" i="8"/>
  <c r="B211" i="9"/>
  <c r="B211" i="10"/>
  <c r="B211" i="11"/>
  <c r="B211" i="12"/>
  <c r="B211" i="13"/>
  <c r="B210" i="2"/>
  <c r="B210" i="4"/>
  <c r="B210" i="6"/>
  <c r="B210" i="7"/>
  <c r="B210" i="9"/>
  <c r="B210" i="8"/>
  <c r="B210" i="10"/>
  <c r="B210" i="11"/>
  <c r="B210" i="12"/>
  <c r="B210" i="13"/>
  <c r="B209" i="2"/>
  <c r="B209" i="4"/>
  <c r="B209" i="6"/>
  <c r="B209" i="7"/>
  <c r="B209" i="8"/>
  <c r="B209" i="10"/>
  <c r="B209" i="9"/>
  <c r="B209" i="11"/>
  <c r="B209" i="12"/>
  <c r="B209" i="13"/>
  <c r="B208" i="2"/>
  <c r="B208" i="4"/>
  <c r="B208" i="6"/>
  <c r="B208" i="7"/>
  <c r="B208" i="9"/>
  <c r="B208" i="8"/>
  <c r="B208" i="10"/>
  <c r="B208" i="11"/>
  <c r="B208" i="13"/>
  <c r="B208" i="12"/>
  <c r="B207" i="2"/>
  <c r="B207" i="4"/>
  <c r="B207" i="6"/>
  <c r="B207" i="7"/>
  <c r="B207" i="8"/>
  <c r="B207" i="10"/>
  <c r="B207" i="11"/>
  <c r="B207" i="9"/>
  <c r="B207" i="12"/>
  <c r="B207" i="13"/>
  <c r="B206" i="2"/>
  <c r="B206" i="4"/>
  <c r="B206" i="6"/>
  <c r="B206" i="7"/>
  <c r="B206" i="9"/>
  <c r="B206" i="10"/>
  <c r="B206" i="8"/>
  <c r="B206" i="11"/>
  <c r="B206" i="12"/>
  <c r="B206" i="13"/>
  <c r="B205" i="2"/>
  <c r="B205" i="4"/>
  <c r="B205" i="6"/>
  <c r="B205" i="7"/>
  <c r="B205" i="8"/>
  <c r="B205" i="9"/>
  <c r="B205" i="10"/>
  <c r="B205" i="11"/>
  <c r="B205" i="12"/>
  <c r="B205" i="13"/>
  <c r="B204" i="2"/>
  <c r="B204" i="4"/>
  <c r="B204" i="6"/>
  <c r="B204" i="7"/>
  <c r="B204" i="9"/>
  <c r="B204" i="8"/>
  <c r="B204" i="10"/>
  <c r="B204" i="11"/>
  <c r="B204" i="12"/>
  <c r="B204" i="13"/>
  <c r="B203" i="2"/>
  <c r="B203" i="4"/>
  <c r="B203" i="6"/>
  <c r="B203" i="7"/>
  <c r="B203" i="8"/>
  <c r="B203" i="10"/>
  <c r="B203" i="9"/>
  <c r="B203" i="11"/>
  <c r="B203" i="12"/>
  <c r="B203" i="13"/>
  <c r="B202" i="2"/>
  <c r="B202" i="4"/>
  <c r="B202" i="6"/>
  <c r="B202" i="7"/>
  <c r="B202" i="9"/>
  <c r="B202" i="8"/>
  <c r="B202" i="10"/>
  <c r="B202" i="11"/>
  <c r="B202" i="13"/>
  <c r="B202" i="12"/>
  <c r="B201" i="2"/>
  <c r="B201" i="4"/>
  <c r="B201" i="6"/>
  <c r="B201" i="7"/>
  <c r="B201" i="8"/>
  <c r="B201" i="10"/>
  <c r="B201" i="9"/>
  <c r="B201" i="11"/>
  <c r="B201" i="12"/>
  <c r="B201" i="13"/>
  <c r="B200" i="2"/>
  <c r="B200" i="4"/>
  <c r="B200" i="6"/>
  <c r="B200" i="7"/>
  <c r="B200" i="9"/>
  <c r="B200" i="10"/>
  <c r="B200" i="11"/>
  <c r="B200" i="8"/>
  <c r="B200" i="12"/>
  <c r="B200" i="13"/>
  <c r="B199" i="2"/>
  <c r="B199" i="4"/>
  <c r="B199" i="6"/>
  <c r="B199" i="7"/>
  <c r="B199" i="8"/>
  <c r="B199" i="9"/>
  <c r="B199" i="10"/>
  <c r="B199" i="11"/>
  <c r="B199" i="12"/>
  <c r="B199" i="13"/>
  <c r="B198" i="2"/>
  <c r="B198" i="4"/>
  <c r="B198" i="6"/>
  <c r="B198" i="7"/>
  <c r="B198" i="9"/>
  <c r="B198" i="8"/>
  <c r="B198" i="10"/>
  <c r="B198" i="11"/>
  <c r="B198" i="12"/>
  <c r="B198" i="13"/>
  <c r="B197" i="2"/>
  <c r="B197" i="4"/>
  <c r="B197" i="6"/>
  <c r="B197" i="7"/>
  <c r="B197" i="8"/>
  <c r="B197" i="10"/>
  <c r="B197" i="9"/>
  <c r="B197" i="11"/>
  <c r="B197" i="12"/>
  <c r="B197" i="13"/>
  <c r="B196" i="2"/>
  <c r="B196" i="4"/>
  <c r="B196" i="6"/>
  <c r="B196" i="7"/>
  <c r="B196" i="9"/>
  <c r="B196" i="8"/>
  <c r="B196" i="10"/>
  <c r="B196" i="11"/>
  <c r="B196" i="13"/>
  <c r="B196" i="12"/>
  <c r="B195" i="2"/>
  <c r="B195" i="4"/>
  <c r="B195" i="6"/>
  <c r="B195" i="7"/>
  <c r="B195" i="8"/>
  <c r="B195" i="10"/>
  <c r="B195" i="11"/>
  <c r="B195" i="9"/>
  <c r="B195" i="12"/>
  <c r="B195" i="13"/>
  <c r="B194" i="2"/>
  <c r="B194" i="4"/>
  <c r="B194" i="6"/>
  <c r="B194" i="7"/>
  <c r="B194" i="9"/>
  <c r="B194" i="10"/>
  <c r="B194" i="8"/>
  <c r="B194" i="11"/>
  <c r="B194" i="12"/>
  <c r="B194" i="13"/>
  <c r="B193" i="2"/>
  <c r="B193" i="4"/>
  <c r="B193" i="6"/>
  <c r="B193" i="7"/>
  <c r="B193" i="8"/>
  <c r="B193" i="9"/>
  <c r="B193" i="10"/>
  <c r="B193" i="11"/>
  <c r="B193" i="12"/>
  <c r="B193" i="13"/>
  <c r="B192" i="2"/>
  <c r="B192" i="4"/>
  <c r="B192" i="6"/>
  <c r="B192" i="7"/>
  <c r="B192" i="9"/>
  <c r="B192" i="8"/>
  <c r="B192" i="10"/>
  <c r="B192" i="11"/>
  <c r="B192" i="12"/>
  <c r="B192" i="13"/>
  <c r="B191" i="2"/>
  <c r="B191" i="4"/>
  <c r="B191" i="6"/>
  <c r="B191" i="7"/>
  <c r="B191" i="8"/>
  <c r="B191" i="10"/>
  <c r="B191" i="9"/>
  <c r="B191" i="11"/>
  <c r="B191" i="12"/>
  <c r="B191" i="13"/>
  <c r="B190" i="2"/>
  <c r="B190" i="4"/>
  <c r="B190" i="6"/>
  <c r="B190" i="7"/>
  <c r="B190" i="9"/>
  <c r="B190" i="8"/>
  <c r="B190" i="10"/>
  <c r="B190" i="11"/>
  <c r="B190" i="13"/>
  <c r="B190" i="12"/>
  <c r="B189" i="2"/>
  <c r="B189" i="4"/>
  <c r="B189" i="6"/>
  <c r="B189" i="7"/>
  <c r="B189" i="8"/>
  <c r="B189" i="10"/>
  <c r="B189" i="11"/>
  <c r="B189" i="12"/>
  <c r="B189" i="9"/>
  <c r="B189" i="13"/>
  <c r="B188" i="2"/>
  <c r="B188" i="4"/>
  <c r="B188" i="6"/>
  <c r="B188" i="7"/>
  <c r="B188" i="9"/>
  <c r="B188" i="10"/>
  <c r="B188" i="8"/>
  <c r="B188" i="11"/>
  <c r="B188" i="12"/>
  <c r="B188" i="13"/>
  <c r="B187" i="2"/>
  <c r="B187" i="4"/>
  <c r="B187" i="6"/>
  <c r="B187" i="7"/>
  <c r="B187" i="8"/>
  <c r="B187" i="10"/>
  <c r="B187" i="9"/>
  <c r="B187" i="11"/>
  <c r="B187" i="12"/>
  <c r="B187" i="13"/>
  <c r="B186" i="2"/>
  <c r="B186" i="4"/>
  <c r="B186" i="6"/>
  <c r="B186" i="7"/>
  <c r="B186" i="9"/>
  <c r="B186" i="8"/>
  <c r="B186" i="10"/>
  <c r="B186" i="11"/>
  <c r="B186" i="12"/>
  <c r="B186" i="13"/>
  <c r="B185" i="2"/>
  <c r="B185" i="4"/>
  <c r="B185" i="6"/>
  <c r="B185" i="7"/>
  <c r="B185" i="8"/>
  <c r="B185" i="10"/>
  <c r="B185" i="11"/>
  <c r="B185" i="9"/>
  <c r="B185" i="12"/>
  <c r="B185" i="13"/>
  <c r="B184" i="2"/>
  <c r="B184" i="4"/>
  <c r="B184" i="6"/>
  <c r="B184" i="7"/>
  <c r="B184" i="9"/>
  <c r="B184" i="8"/>
  <c r="B184" i="10"/>
  <c r="B184" i="11"/>
  <c r="B184" i="13"/>
  <c r="B184" i="12"/>
  <c r="B183" i="2"/>
  <c r="B183" i="4"/>
  <c r="B183" i="6"/>
  <c r="B183" i="7"/>
  <c r="B183" i="8"/>
  <c r="B183" i="10"/>
  <c r="B183" i="9"/>
  <c r="B183" i="11"/>
  <c r="B183" i="12"/>
  <c r="B183" i="13"/>
  <c r="B182" i="2"/>
  <c r="B182" i="4"/>
  <c r="B182" i="6"/>
  <c r="B182" i="7"/>
  <c r="B182" i="9"/>
  <c r="B182" i="10"/>
  <c r="B182" i="11"/>
  <c r="B182" i="8"/>
  <c r="B182" i="12"/>
  <c r="B182" i="13"/>
  <c r="B181" i="2"/>
  <c r="B181" i="4"/>
  <c r="B181" i="6"/>
  <c r="B181" i="7"/>
  <c r="B181" i="8"/>
  <c r="B181" i="10"/>
  <c r="B181" i="11"/>
  <c r="B181" i="9"/>
  <c r="B181" i="12"/>
  <c r="B181" i="13"/>
  <c r="B180" i="2"/>
  <c r="B180" i="4"/>
  <c r="B180" i="6"/>
  <c r="B180" i="7"/>
  <c r="B180" i="9"/>
  <c r="B180" i="8"/>
  <c r="B180" i="10"/>
  <c r="B180" i="11"/>
  <c r="B180" i="12"/>
  <c r="B180" i="13"/>
  <c r="B179" i="2"/>
  <c r="B179" i="4"/>
  <c r="B179" i="6"/>
  <c r="B179" i="7"/>
  <c r="B179" i="8"/>
  <c r="B179" i="10"/>
  <c r="B179" i="9"/>
  <c r="B179" i="11"/>
  <c r="B179" i="12"/>
  <c r="B179" i="13"/>
  <c r="B178" i="2"/>
  <c r="B178" i="4"/>
  <c r="B178" i="6"/>
  <c r="B178" i="7"/>
  <c r="B178" i="9"/>
  <c r="B178" i="8"/>
  <c r="B178" i="10"/>
  <c r="B178" i="11"/>
  <c r="B178" i="13"/>
  <c r="B178" i="12"/>
  <c r="B177" i="2"/>
  <c r="B177" i="4"/>
  <c r="B177" i="6"/>
  <c r="B177" i="7"/>
  <c r="B177" i="8"/>
  <c r="B177" i="10"/>
  <c r="B177" i="11"/>
  <c r="B177" i="9"/>
  <c r="B177" i="12"/>
  <c r="B177" i="13"/>
  <c r="B176" i="2"/>
  <c r="B176" i="4"/>
  <c r="B176" i="6"/>
  <c r="B176" i="7"/>
  <c r="B176" i="9"/>
  <c r="B176" i="10"/>
  <c r="B176" i="8"/>
  <c r="B176" i="11"/>
  <c r="B176" i="12"/>
  <c r="B176" i="13"/>
  <c r="B175" i="2"/>
  <c r="B175" i="4"/>
  <c r="B175" i="6"/>
  <c r="B175" i="7"/>
  <c r="B175" i="8"/>
  <c r="B175" i="10"/>
  <c r="B175" i="9"/>
  <c r="B175" i="11"/>
  <c r="B175" i="12"/>
  <c r="B175" i="13"/>
  <c r="B174" i="2"/>
  <c r="B174" i="4"/>
  <c r="B174" i="6"/>
  <c r="B174" i="7"/>
  <c r="B174" i="9"/>
  <c r="B174" i="8"/>
  <c r="B174" i="10"/>
  <c r="B174" i="11"/>
  <c r="B174" i="12"/>
  <c r="B174" i="13"/>
  <c r="B173" i="2"/>
  <c r="B173" i="4"/>
  <c r="B173" i="6"/>
  <c r="B173" i="7"/>
  <c r="B173" i="8"/>
  <c r="B173" i="10"/>
  <c r="B173" i="11"/>
  <c r="B173" i="9"/>
  <c r="B173" i="12"/>
  <c r="B173" i="13"/>
  <c r="B172" i="2"/>
  <c r="B172" i="4"/>
  <c r="B172" i="6"/>
  <c r="B172" i="7"/>
  <c r="B172" i="9"/>
  <c r="B172" i="8"/>
  <c r="B172" i="10"/>
  <c r="B172" i="11"/>
  <c r="B172" i="13"/>
  <c r="B172" i="12"/>
  <c r="B171" i="2"/>
  <c r="B171" i="4"/>
  <c r="B171" i="6"/>
  <c r="B171" i="7"/>
  <c r="B171" i="8"/>
  <c r="B171" i="10"/>
  <c r="B171" i="9"/>
  <c r="B171" i="11"/>
  <c r="B171" i="12"/>
  <c r="B171" i="13"/>
  <c r="B170" i="2"/>
  <c r="B170" i="4"/>
  <c r="B170" i="6"/>
  <c r="B170" i="7"/>
  <c r="B170" i="9"/>
  <c r="B170" i="10"/>
  <c r="B170" i="8"/>
  <c r="B170" i="11"/>
  <c r="B170" i="12"/>
  <c r="B170" i="13"/>
  <c r="B169" i="2"/>
  <c r="B169" i="4"/>
  <c r="B169" i="6"/>
  <c r="B169" i="7"/>
  <c r="B169" i="8"/>
  <c r="B169" i="10"/>
  <c r="B169" i="11"/>
  <c r="B169" i="9"/>
  <c r="B169" i="12"/>
  <c r="B169" i="13"/>
  <c r="B168" i="2"/>
  <c r="B168" i="4"/>
  <c r="B168" i="6"/>
  <c r="B168" i="7"/>
  <c r="B168" i="9"/>
  <c r="B168" i="8"/>
  <c r="B168" i="10"/>
  <c r="B168" i="11"/>
  <c r="B168" i="12"/>
  <c r="B168" i="13"/>
  <c r="B167" i="2"/>
  <c r="B167" i="4"/>
  <c r="B167" i="6"/>
  <c r="B167" i="7"/>
  <c r="B167" i="8"/>
  <c r="B167" i="10"/>
  <c r="B167" i="9"/>
  <c r="B167" i="11"/>
  <c r="B167" i="12"/>
  <c r="B167" i="13"/>
  <c r="B166" i="2"/>
  <c r="B166" i="4"/>
  <c r="B166" i="6"/>
  <c r="B166" i="7"/>
  <c r="B166" i="9"/>
  <c r="B166" i="8"/>
  <c r="B166" i="10"/>
  <c r="B166" i="11"/>
  <c r="B166" i="13"/>
  <c r="B166" i="12"/>
  <c r="B165" i="2"/>
  <c r="B165" i="4"/>
  <c r="B165" i="6"/>
  <c r="B165" i="7"/>
  <c r="B165" i="8"/>
  <c r="B165" i="10"/>
  <c r="B165" i="11"/>
  <c r="B165" i="12"/>
  <c r="B165" i="13"/>
  <c r="B165" i="9"/>
  <c r="B164" i="2"/>
  <c r="B164" i="4"/>
  <c r="B164" i="6"/>
  <c r="B164" i="7"/>
  <c r="B164" i="9"/>
  <c r="B164" i="10"/>
  <c r="B164" i="11"/>
  <c r="B164" i="8"/>
  <c r="B164" i="12"/>
  <c r="B164" i="13"/>
  <c r="B163" i="2"/>
  <c r="B163" i="4"/>
  <c r="B163" i="6"/>
  <c r="B163" i="7"/>
  <c r="B163" i="8"/>
  <c r="B163" i="10"/>
  <c r="B163" i="9"/>
  <c r="B163" i="11"/>
  <c r="B163" i="12"/>
  <c r="B163" i="13"/>
  <c r="B162" i="2"/>
  <c r="B162" i="4"/>
  <c r="B162" i="6"/>
  <c r="B162" i="7"/>
  <c r="B162" i="9"/>
  <c r="B162" i="8"/>
  <c r="B162" i="10"/>
  <c r="B162" i="11"/>
  <c r="B162" i="12"/>
  <c r="B162" i="13"/>
  <c r="B161" i="2"/>
  <c r="B161" i="4"/>
  <c r="B161" i="6"/>
  <c r="B161" i="7"/>
  <c r="B161" i="8"/>
  <c r="B161" i="10"/>
  <c r="B161" i="11"/>
  <c r="B161" i="9"/>
  <c r="B161" i="12"/>
  <c r="B161" i="13"/>
  <c r="B160" i="2"/>
  <c r="B160" i="4"/>
  <c r="B160" i="6"/>
  <c r="B160" i="7"/>
  <c r="B160" i="9"/>
  <c r="B160" i="8"/>
  <c r="B160" i="10"/>
  <c r="B160" i="11"/>
  <c r="B160" i="13"/>
  <c r="B160" i="12"/>
  <c r="B159" i="4"/>
  <c r="B159" i="2"/>
  <c r="B159" i="6"/>
  <c r="B159" i="7"/>
  <c r="B159" i="8"/>
  <c r="B159" i="10"/>
  <c r="B159" i="9"/>
  <c r="B159" i="11"/>
  <c r="B159" i="12"/>
  <c r="B159" i="13"/>
  <c r="B158" i="2"/>
  <c r="B158" i="4"/>
  <c r="B158" i="6"/>
  <c r="B158" i="7"/>
  <c r="B158" i="9"/>
  <c r="B158" i="10"/>
  <c r="B158" i="8"/>
  <c r="B158" i="11"/>
  <c r="B158" i="12"/>
  <c r="B158" i="13"/>
  <c r="B157" i="2"/>
  <c r="B157" i="4"/>
  <c r="B157" i="6"/>
  <c r="B157" i="7"/>
  <c r="B157" i="8"/>
  <c r="B157" i="10"/>
  <c r="B157" i="11"/>
  <c r="B157" i="9"/>
  <c r="B157" i="12"/>
  <c r="B157" i="13"/>
  <c r="B156" i="2"/>
  <c r="B156" i="4"/>
  <c r="B156" i="6"/>
  <c r="B156" i="7"/>
  <c r="B156" i="9"/>
  <c r="B156" i="8"/>
  <c r="B156" i="10"/>
  <c r="B156" i="11"/>
  <c r="B156" i="12"/>
  <c r="B156" i="13"/>
  <c r="B155" i="2"/>
  <c r="B155" i="4"/>
  <c r="B155" i="6"/>
  <c r="B155" i="7"/>
  <c r="B155" i="8"/>
  <c r="B155" i="10"/>
  <c r="B155" i="9"/>
  <c r="B155" i="11"/>
  <c r="B155" i="12"/>
  <c r="B155" i="13"/>
  <c r="B154" i="2"/>
  <c r="B154" i="4"/>
  <c r="B154" i="6"/>
  <c r="B154" i="7"/>
  <c r="B154" i="9"/>
  <c r="B154" i="8"/>
  <c r="B154" i="10"/>
  <c r="B154" i="11"/>
  <c r="B154" i="13"/>
  <c r="B154" i="12"/>
  <c r="B153" i="2"/>
  <c r="B153" i="4"/>
  <c r="B153" i="6"/>
  <c r="B153" i="7"/>
  <c r="B153" i="8"/>
  <c r="B153" i="10"/>
  <c r="B153" i="11"/>
  <c r="B153" i="12"/>
  <c r="B153" i="9"/>
  <c r="B153" i="13"/>
  <c r="B152" i="2"/>
  <c r="B152" i="4"/>
  <c r="B152" i="6"/>
  <c r="B152" i="7"/>
  <c r="B152" i="9"/>
  <c r="B152" i="10"/>
  <c r="B152" i="8"/>
  <c r="B152" i="11"/>
  <c r="B152" i="12"/>
  <c r="B152" i="13"/>
  <c r="B151" i="2"/>
  <c r="B151" i="4"/>
  <c r="B151" i="6"/>
  <c r="B151" i="7"/>
  <c r="B151" i="8"/>
  <c r="B151" i="10"/>
  <c r="B151" i="9"/>
  <c r="B151" i="11"/>
  <c r="B151" i="12"/>
  <c r="B151" i="13"/>
  <c r="B150" i="2"/>
  <c r="B150" i="4"/>
  <c r="B150" i="6"/>
  <c r="B150" i="7"/>
  <c r="B150" i="9"/>
  <c r="B150" i="8"/>
  <c r="B150" i="10"/>
  <c r="B150" i="11"/>
  <c r="B150" i="12"/>
  <c r="B150" i="13"/>
  <c r="B149" i="2"/>
  <c r="B149" i="4"/>
  <c r="B149" i="6"/>
  <c r="B149" i="7"/>
  <c r="B149" i="8"/>
  <c r="B149" i="10"/>
  <c r="B149" i="11"/>
  <c r="B149" i="9"/>
  <c r="B149" i="12"/>
  <c r="B149" i="13"/>
  <c r="B148" i="2"/>
  <c r="B148" i="4"/>
  <c r="B148" i="6"/>
  <c r="B148" i="7"/>
  <c r="B148" i="9"/>
  <c r="B148" i="8"/>
  <c r="B148" i="10"/>
  <c r="B148" i="11"/>
  <c r="B148" i="13"/>
  <c r="B148" i="12"/>
  <c r="B147" i="2"/>
  <c r="B147" i="4"/>
  <c r="B147" i="6"/>
  <c r="B147" i="7"/>
  <c r="B147" i="8"/>
  <c r="B147" i="10"/>
  <c r="B147" i="9"/>
  <c r="B147" i="11"/>
  <c r="B147" i="12"/>
  <c r="B147" i="13"/>
  <c r="B146" i="2"/>
  <c r="B146" i="4"/>
  <c r="B146" i="6"/>
  <c r="B146" i="7"/>
  <c r="B146" i="9"/>
  <c r="B146" i="10"/>
  <c r="B146" i="11"/>
  <c r="B146" i="8"/>
  <c r="B146" i="12"/>
  <c r="B146" i="13"/>
  <c r="B145" i="2"/>
  <c r="B145" i="4"/>
  <c r="B145" i="6"/>
  <c r="B145" i="7"/>
  <c r="B145" i="8"/>
  <c r="B145" i="10"/>
  <c r="B145" i="11"/>
  <c r="B145" i="9"/>
  <c r="B145" i="12"/>
  <c r="B145" i="13"/>
  <c r="B144" i="2"/>
  <c r="B144" i="4"/>
  <c r="B144" i="6"/>
  <c r="B144" i="7"/>
  <c r="B144" i="9"/>
  <c r="B144" i="8"/>
  <c r="B144" i="10"/>
  <c r="B144" i="11"/>
  <c r="B144" i="12"/>
  <c r="B144" i="13"/>
  <c r="B143" i="2"/>
  <c r="B143" i="4"/>
  <c r="B143" i="6"/>
  <c r="B143" i="7"/>
  <c r="B143" i="8"/>
  <c r="B143" i="10"/>
  <c r="B143" i="9"/>
  <c r="B143" i="11"/>
  <c r="B143" i="12"/>
  <c r="B143" i="13"/>
  <c r="B142" i="2"/>
  <c r="B142" i="4"/>
  <c r="B142" i="6"/>
  <c r="B142" i="7"/>
  <c r="B142" i="9"/>
  <c r="B142" i="8"/>
  <c r="B142" i="10"/>
  <c r="B142" i="11"/>
  <c r="B142" i="13"/>
  <c r="B142" i="12"/>
  <c r="B141" i="2"/>
  <c r="B141" i="4"/>
  <c r="B141" i="6"/>
  <c r="B141" i="7"/>
  <c r="B141" i="8"/>
  <c r="B141" i="10"/>
  <c r="B141" i="11"/>
  <c r="B141" i="9"/>
  <c r="B141" i="12"/>
  <c r="B141" i="13"/>
  <c r="B140" i="2"/>
  <c r="B140" i="4"/>
  <c r="B140" i="6"/>
  <c r="B140" i="7"/>
  <c r="B140" i="9"/>
  <c r="B140" i="10"/>
  <c r="B140" i="8"/>
  <c r="B140" i="11"/>
  <c r="B140" i="12"/>
  <c r="B140" i="13"/>
  <c r="B139" i="2"/>
  <c r="B139" i="4"/>
  <c r="B139" i="6"/>
  <c r="B139" i="7"/>
  <c r="B139" i="8"/>
  <c r="B139" i="10"/>
  <c r="B139" i="9"/>
  <c r="B139" i="11"/>
  <c r="B139" i="12"/>
  <c r="B139" i="13"/>
  <c r="B138" i="2"/>
  <c r="B138" i="4"/>
  <c r="B138" i="6"/>
  <c r="B138" i="7"/>
  <c r="B138" i="9"/>
  <c r="B138" i="8"/>
  <c r="B138" i="10"/>
  <c r="B138" i="11"/>
  <c r="B138" i="12"/>
  <c r="B138" i="13"/>
  <c r="B137" i="2"/>
  <c r="B137" i="4"/>
  <c r="B137" i="6"/>
  <c r="B137" i="7"/>
  <c r="B137" i="8"/>
  <c r="B137" i="10"/>
  <c r="B137" i="11"/>
  <c r="B137" i="9"/>
  <c r="B137" i="12"/>
  <c r="B137" i="13"/>
  <c r="B136" i="2"/>
  <c r="B136" i="4"/>
  <c r="B136" i="6"/>
  <c r="B136" i="7"/>
  <c r="B136" i="9"/>
  <c r="B136" i="8"/>
  <c r="B136" i="10"/>
  <c r="B136" i="11"/>
  <c r="B136" i="13"/>
  <c r="B136" i="12"/>
  <c r="B135" i="2"/>
  <c r="B135" i="4"/>
  <c r="B135" i="6"/>
  <c r="B135" i="7"/>
  <c r="B135" i="8"/>
  <c r="B135" i="10"/>
  <c r="B135" i="9"/>
  <c r="B135" i="11"/>
  <c r="B135" i="12"/>
  <c r="B135" i="13"/>
  <c r="B134" i="2"/>
  <c r="B134" i="4"/>
  <c r="B134" i="6"/>
  <c r="B134" i="7"/>
  <c r="B134" i="9"/>
  <c r="B134" i="10"/>
  <c r="B134" i="8"/>
  <c r="B134" i="11"/>
  <c r="B134" i="12"/>
  <c r="B134" i="13"/>
  <c r="B133" i="2"/>
  <c r="B133" i="4"/>
  <c r="B133" i="6"/>
  <c r="B133" i="7"/>
  <c r="B133" i="8"/>
  <c r="B133" i="10"/>
  <c r="B133" i="11"/>
  <c r="B133" i="9"/>
  <c r="B133" i="12"/>
  <c r="B133" i="13"/>
  <c r="B132" i="2"/>
  <c r="B132" i="4"/>
  <c r="B132" i="6"/>
  <c r="B132" i="7"/>
  <c r="B132" i="9"/>
  <c r="B132" i="8"/>
  <c r="B132" i="10"/>
  <c r="B132" i="11"/>
  <c r="B132" i="12"/>
  <c r="B132" i="13"/>
  <c r="B131" i="2"/>
  <c r="B131" i="4"/>
  <c r="B131" i="6"/>
  <c r="B131" i="7"/>
  <c r="B131" i="8"/>
  <c r="B131" i="10"/>
  <c r="B131" i="9"/>
  <c r="B131" i="11"/>
  <c r="B131" i="12"/>
  <c r="B131" i="13"/>
  <c r="B130" i="2"/>
  <c r="B130" i="4"/>
  <c r="B130" i="6"/>
  <c r="B130" i="7"/>
  <c r="B130" i="9"/>
  <c r="B130" i="8"/>
  <c r="B130" i="10"/>
  <c r="B130" i="11"/>
  <c r="B130" i="13"/>
  <c r="B130" i="12"/>
  <c r="B129" i="2"/>
  <c r="B129" i="4"/>
  <c r="B129" i="6"/>
  <c r="B129" i="7"/>
  <c r="B129" i="8"/>
  <c r="B129" i="10"/>
  <c r="B129" i="11"/>
  <c r="B129" i="12"/>
  <c r="B129" i="13"/>
  <c r="B129" i="9"/>
  <c r="B128" i="2"/>
  <c r="B128" i="4"/>
  <c r="B128" i="6"/>
  <c r="B128" i="7"/>
  <c r="B128" i="9"/>
  <c r="B128" i="10"/>
  <c r="B128" i="11"/>
  <c r="B128" i="8"/>
  <c r="B128" i="12"/>
  <c r="B128" i="13"/>
  <c r="B127" i="2"/>
  <c r="B127" i="4"/>
  <c r="B127" i="6"/>
  <c r="B127" i="7"/>
  <c r="B127" i="8"/>
  <c r="B127" i="10"/>
  <c r="B127" i="9"/>
  <c r="B127" i="11"/>
  <c r="B127" i="12"/>
  <c r="B127" i="13"/>
  <c r="B126" i="2"/>
  <c r="B126" i="4"/>
  <c r="B126" i="6"/>
  <c r="B126" i="7"/>
  <c r="B126" i="9"/>
  <c r="B126" i="8"/>
  <c r="B126" i="10"/>
  <c r="B126" i="11"/>
  <c r="B126" i="12"/>
  <c r="B126" i="13"/>
  <c r="B125" i="2"/>
  <c r="B125" i="4"/>
  <c r="B125" i="6"/>
  <c r="B125" i="7"/>
  <c r="B125" i="8"/>
  <c r="B125" i="10"/>
  <c r="B125" i="11"/>
  <c r="B125" i="9"/>
  <c r="B125" i="12"/>
  <c r="B125" i="13"/>
  <c r="B124" i="2"/>
  <c r="B124" i="4"/>
  <c r="B124" i="6"/>
  <c r="B124" i="7"/>
  <c r="B124" i="9"/>
  <c r="B124" i="8"/>
  <c r="B124" i="10"/>
  <c r="B124" i="11"/>
  <c r="B124" i="13"/>
  <c r="B124" i="12"/>
  <c r="B123" i="2"/>
  <c r="B123" i="4"/>
  <c r="B123" i="6"/>
  <c r="B123" i="7"/>
  <c r="B123" i="8"/>
  <c r="B123" i="10"/>
  <c r="B123" i="9"/>
  <c r="B123" i="11"/>
  <c r="B123" i="12"/>
  <c r="B123" i="13"/>
  <c r="B122" i="2"/>
  <c r="B122" i="4"/>
  <c r="B122" i="6"/>
  <c r="B122" i="7"/>
  <c r="B122" i="9"/>
  <c r="B122" i="10"/>
  <c r="B122" i="8"/>
  <c r="B122" i="11"/>
  <c r="B122" i="12"/>
  <c r="B122" i="13"/>
  <c r="B121" i="2"/>
  <c r="B121" i="4"/>
  <c r="B121" i="6"/>
  <c r="B121" i="7"/>
  <c r="B121" i="8"/>
  <c r="B121" i="10"/>
  <c r="B121" i="11"/>
  <c r="B121" i="9"/>
  <c r="B121" i="12"/>
  <c r="B121" i="13"/>
  <c r="B120" i="2"/>
  <c r="B120" i="4"/>
  <c r="B120" i="6"/>
  <c r="B120" i="7"/>
  <c r="B120" i="9"/>
  <c r="B120" i="8"/>
  <c r="B120" i="10"/>
  <c r="B120" i="11"/>
  <c r="B120" i="12"/>
  <c r="B120" i="13"/>
  <c r="B119" i="2"/>
  <c r="B119" i="4"/>
  <c r="B119" i="6"/>
  <c r="B119" i="7"/>
  <c r="B119" i="8"/>
  <c r="B119" i="10"/>
  <c r="B119" i="9"/>
  <c r="B119" i="11"/>
  <c r="B119" i="12"/>
  <c r="B119" i="13"/>
  <c r="B118" i="2"/>
  <c r="B118" i="4"/>
  <c r="B118" i="6"/>
  <c r="B118" i="7"/>
  <c r="B118" i="9"/>
  <c r="B118" i="8"/>
  <c r="B118" i="10"/>
  <c r="B118" i="11"/>
  <c r="B118" i="13"/>
  <c r="B118" i="12"/>
  <c r="B117" i="2"/>
  <c r="B117" i="4"/>
  <c r="B117" i="6"/>
  <c r="B117" i="7"/>
  <c r="B117" i="8"/>
  <c r="B117" i="10"/>
  <c r="B117" i="11"/>
  <c r="B117" i="12"/>
  <c r="B117" i="9"/>
  <c r="B117" i="13"/>
  <c r="B116" i="2"/>
  <c r="B116" i="4"/>
  <c r="B116" i="6"/>
  <c r="B116" i="7"/>
  <c r="B116" i="9"/>
  <c r="B116" i="10"/>
  <c r="B116" i="8"/>
  <c r="B116" i="11"/>
  <c r="B116" i="12"/>
  <c r="B116" i="13"/>
  <c r="B115" i="2"/>
  <c r="B115" i="4"/>
  <c r="B115" i="6"/>
  <c r="B115" i="7"/>
  <c r="B115" i="8"/>
  <c r="B115" i="10"/>
  <c r="B115" i="9"/>
  <c r="B115" i="11"/>
  <c r="B115" i="12"/>
  <c r="B115" i="13"/>
  <c r="B114" i="2"/>
  <c r="B114" i="4"/>
  <c r="B114" i="6"/>
  <c r="B114" i="7"/>
  <c r="B114" i="9"/>
  <c r="B114" i="8"/>
  <c r="B114" i="10"/>
  <c r="B114" i="11"/>
  <c r="B114" i="12"/>
  <c r="B114" i="13"/>
  <c r="B113" i="2"/>
  <c r="B113" i="4"/>
  <c r="B113" i="6"/>
  <c r="B113" i="7"/>
  <c r="B113" i="8"/>
  <c r="B113" i="10"/>
  <c r="B113" i="11"/>
  <c r="B113" i="9"/>
  <c r="B113" i="12"/>
  <c r="B113" i="13"/>
  <c r="B112" i="2"/>
  <c r="B112" i="4"/>
  <c r="B112" i="6"/>
  <c r="B112" i="7"/>
  <c r="B112" i="9"/>
  <c r="B112" i="8"/>
  <c r="B112" i="10"/>
  <c r="B112" i="11"/>
  <c r="B112" i="13"/>
  <c r="B112" i="12"/>
  <c r="B111" i="2"/>
  <c r="B111" i="4"/>
  <c r="B111" i="6"/>
  <c r="B111" i="7"/>
  <c r="B111" i="8"/>
  <c r="B111" i="10"/>
  <c r="B111" i="9"/>
  <c r="B111" i="11"/>
  <c r="B111" i="12"/>
  <c r="B111" i="13"/>
  <c r="B110" i="2"/>
  <c r="B110" i="4"/>
  <c r="B110" i="6"/>
  <c r="B110" i="7"/>
  <c r="B110" i="9"/>
  <c r="B110" i="10"/>
  <c r="B110" i="11"/>
  <c r="B110" i="8"/>
  <c r="B110" i="12"/>
  <c r="B110" i="13"/>
  <c r="B109" i="2"/>
  <c r="B109" i="4"/>
  <c r="B109" i="6"/>
  <c r="B109" i="7"/>
  <c r="B109" i="8"/>
  <c r="B109" i="10"/>
  <c r="B109" i="11"/>
  <c r="B109" i="9"/>
  <c r="B109" i="12"/>
  <c r="B109" i="13"/>
  <c r="B108" i="2"/>
  <c r="B108" i="4"/>
  <c r="B108" i="6"/>
  <c r="B108" i="7"/>
  <c r="B108" i="9"/>
  <c r="B108" i="8"/>
  <c r="B108" i="10"/>
  <c r="B108" i="11"/>
  <c r="B108" i="12"/>
  <c r="B108" i="13"/>
  <c r="B107" i="2"/>
  <c r="B107" i="4"/>
  <c r="B107" i="6"/>
  <c r="B107" i="7"/>
  <c r="B107" i="8"/>
  <c r="B107" i="10"/>
  <c r="B107" i="9"/>
  <c r="B107" i="11"/>
  <c r="B107" i="12"/>
  <c r="B107" i="13"/>
  <c r="B106" i="2"/>
  <c r="B106" i="4"/>
  <c r="B106" i="6"/>
  <c r="B106" i="7"/>
  <c r="B106" i="9"/>
  <c r="B106" i="8"/>
  <c r="B106" i="10"/>
  <c r="B106" i="11"/>
  <c r="B106" i="13"/>
  <c r="B106" i="12"/>
  <c r="B105" i="2"/>
  <c r="B105" i="4"/>
  <c r="B105" i="6"/>
  <c r="B105" i="7"/>
  <c r="B105" i="8"/>
  <c r="B105" i="10"/>
  <c r="B105" i="11"/>
  <c r="B105" i="9"/>
  <c r="B105" i="12"/>
  <c r="B105" i="13"/>
  <c r="B104" i="2"/>
  <c r="B104" i="4"/>
  <c r="B104" i="6"/>
  <c r="B104" i="7"/>
  <c r="B104" i="9"/>
  <c r="B104" i="10"/>
  <c r="B104" i="8"/>
  <c r="B104" i="11"/>
  <c r="B104" i="12"/>
  <c r="B104" i="13"/>
  <c r="B103" i="2"/>
  <c r="B103" i="4"/>
  <c r="B103" i="6"/>
  <c r="B103" i="7"/>
  <c r="B103" i="8"/>
  <c r="B103" i="10"/>
  <c r="B103" i="9"/>
  <c r="B103" i="11"/>
  <c r="B103" i="12"/>
  <c r="B103" i="13"/>
  <c r="B102" i="2"/>
  <c r="B102" i="4"/>
  <c r="B102" i="6"/>
  <c r="B102" i="7"/>
  <c r="B102" i="9"/>
  <c r="B102" i="8"/>
  <c r="B102" i="10"/>
  <c r="B102" i="11"/>
  <c r="B102" i="12"/>
  <c r="B102" i="13"/>
  <c r="B101" i="2"/>
  <c r="B101" i="4"/>
  <c r="B101" i="6"/>
  <c r="B101" i="7"/>
  <c r="B101" i="8"/>
  <c r="B101" i="10"/>
  <c r="B101" i="11"/>
  <c r="B101" i="9"/>
  <c r="B101" i="12"/>
  <c r="B101" i="13"/>
  <c r="B100" i="2"/>
  <c r="B100" i="4"/>
  <c r="B100" i="6"/>
  <c r="B100" i="7"/>
  <c r="B100" i="9"/>
  <c r="B100" i="8"/>
  <c r="B100" i="10"/>
  <c r="B100" i="11"/>
  <c r="B100" i="13"/>
  <c r="B100" i="12"/>
  <c r="B99" i="2"/>
  <c r="B99" i="4"/>
  <c r="B99" i="6"/>
  <c r="B99" i="7"/>
  <c r="B99" i="8"/>
  <c r="B99" i="10"/>
  <c r="B99" i="9"/>
  <c r="B99" i="11"/>
  <c r="B99" i="12"/>
  <c r="B99" i="13"/>
  <c r="B98" i="2"/>
  <c r="B98" i="4"/>
  <c r="B98" i="6"/>
  <c r="B98" i="7"/>
  <c r="B98" i="9"/>
  <c r="B98" i="10"/>
  <c r="B98" i="8"/>
  <c r="B98" i="11"/>
  <c r="B98" i="12"/>
  <c r="B98" i="13"/>
  <c r="B97" i="2"/>
  <c r="B97" i="4"/>
  <c r="B97" i="6"/>
  <c r="B97" i="7"/>
  <c r="B97" i="8"/>
  <c r="B97" i="10"/>
  <c r="B97" i="11"/>
  <c r="B97" i="9"/>
  <c r="B97" i="12"/>
  <c r="B97" i="13"/>
  <c r="B96" i="2"/>
  <c r="B96" i="4"/>
  <c r="B96" i="6"/>
  <c r="B96" i="7"/>
  <c r="B96" i="9"/>
  <c r="B96" i="8"/>
  <c r="B96" i="10"/>
  <c r="B96" i="11"/>
  <c r="B96" i="12"/>
  <c r="B96" i="13"/>
  <c r="B95" i="2"/>
  <c r="B95" i="4"/>
  <c r="B95" i="6"/>
  <c r="B95" i="7"/>
  <c r="B95" i="8"/>
  <c r="B95" i="10"/>
  <c r="B95" i="9"/>
  <c r="B95" i="11"/>
  <c r="B95" i="12"/>
  <c r="B95" i="13"/>
  <c r="B94" i="2"/>
  <c r="B94" i="4"/>
  <c r="B94" i="6"/>
  <c r="B94" i="7"/>
  <c r="B94" i="9"/>
  <c r="B94" i="8"/>
  <c r="B94" i="10"/>
  <c r="B94" i="11"/>
  <c r="B94" i="13"/>
  <c r="B94" i="12"/>
  <c r="B93" i="2"/>
  <c r="B93" i="4"/>
  <c r="B93" i="6"/>
  <c r="B93" i="7"/>
  <c r="B93" i="8"/>
  <c r="B93" i="10"/>
  <c r="B93" i="11"/>
  <c r="B93" i="12"/>
  <c r="B93" i="13"/>
  <c r="B93" i="9"/>
  <c r="B92" i="2"/>
  <c r="B92" i="4"/>
  <c r="B92" i="6"/>
  <c r="B92" i="7"/>
  <c r="B92" i="9"/>
  <c r="B92" i="10"/>
  <c r="B92" i="11"/>
  <c r="B92" i="8"/>
  <c r="B92" i="12"/>
  <c r="B92" i="13"/>
  <c r="B91" i="2"/>
  <c r="B91" i="4"/>
  <c r="B91" i="6"/>
  <c r="B91" i="7"/>
  <c r="B91" i="8"/>
  <c r="B91" i="10"/>
  <c r="B91" i="9"/>
  <c r="B91" i="11"/>
  <c r="B91" i="12"/>
  <c r="B91" i="13"/>
  <c r="B90" i="2"/>
  <c r="B90" i="4"/>
  <c r="B90" i="6"/>
  <c r="B90" i="7"/>
  <c r="B90" i="9"/>
  <c r="B90" i="8"/>
  <c r="B90" i="10"/>
  <c r="B90" i="11"/>
  <c r="B90" i="12"/>
  <c r="B90" i="13"/>
  <c r="B89" i="2"/>
  <c r="B89" i="4"/>
  <c r="B89" i="6"/>
  <c r="B89" i="7"/>
  <c r="B89" i="8"/>
  <c r="B89" i="10"/>
  <c r="B89" i="11"/>
  <c r="B89" i="9"/>
  <c r="B89" i="12"/>
  <c r="B89" i="13"/>
  <c r="B88" i="2"/>
  <c r="B88" i="4"/>
  <c r="B88" i="6"/>
  <c r="B88" i="7"/>
  <c r="B88" i="9"/>
  <c r="B88" i="8"/>
  <c r="B88" i="10"/>
  <c r="B88" i="11"/>
  <c r="B88" i="13"/>
  <c r="B88" i="12"/>
  <c r="B87" i="2"/>
  <c r="B87" i="4"/>
  <c r="B87" i="6"/>
  <c r="B87" i="7"/>
  <c r="B87" i="8"/>
  <c r="B87" i="10"/>
  <c r="B87" i="9"/>
  <c r="B87" i="11"/>
  <c r="B87" i="12"/>
  <c r="B87" i="13"/>
  <c r="B86" i="2"/>
  <c r="B86" i="4"/>
  <c r="B86" i="6"/>
  <c r="B86" i="7"/>
  <c r="B86" i="9"/>
  <c r="B86" i="10"/>
  <c r="B86" i="8"/>
  <c r="B86" i="11"/>
  <c r="B86" i="12"/>
  <c r="B86" i="13"/>
  <c r="B85" i="2"/>
  <c r="B85" i="4"/>
  <c r="B85" i="6"/>
  <c r="B85" i="7"/>
  <c r="B85" i="8"/>
  <c r="B85" i="10"/>
  <c r="B85" i="11"/>
  <c r="B85" i="9"/>
  <c r="B85" i="12"/>
  <c r="B85" i="13"/>
  <c r="B84" i="2"/>
  <c r="B84" i="4"/>
  <c r="B84" i="6"/>
  <c r="B84" i="7"/>
  <c r="B84" i="9"/>
  <c r="B84" i="8"/>
  <c r="B84" i="10"/>
  <c r="B84" i="11"/>
  <c r="B84" i="12"/>
  <c r="B84" i="13"/>
  <c r="B83" i="2"/>
  <c r="B83" i="4"/>
  <c r="B83" i="6"/>
  <c r="B83" i="7"/>
  <c r="B83" i="8"/>
  <c r="B83" i="10"/>
  <c r="B83" i="9"/>
  <c r="B83" i="11"/>
  <c r="B83" i="12"/>
  <c r="B83" i="13"/>
  <c r="B82" i="2"/>
  <c r="B82" i="4"/>
  <c r="B82" i="6"/>
  <c r="B82" i="7"/>
  <c r="B82" i="9"/>
  <c r="B82" i="8"/>
  <c r="B82" i="10"/>
  <c r="B82" i="11"/>
  <c r="B82" i="13"/>
  <c r="B82" i="12"/>
  <c r="B81" i="2"/>
  <c r="B81" i="4"/>
  <c r="B81" i="6"/>
  <c r="B81" i="7"/>
  <c r="B81" i="8"/>
  <c r="B81" i="10"/>
  <c r="B81" i="11"/>
  <c r="B81" i="12"/>
  <c r="B81" i="9"/>
  <c r="B81" i="13"/>
  <c r="B80" i="2"/>
  <c r="B80" i="4"/>
  <c r="B80" i="6"/>
  <c r="B80" i="7"/>
  <c r="B80" i="9"/>
  <c r="B80" i="10"/>
  <c r="B80" i="8"/>
  <c r="B80" i="11"/>
  <c r="B80" i="12"/>
  <c r="B80" i="13"/>
  <c r="B79" i="2"/>
  <c r="B79" i="4"/>
  <c r="B79" i="6"/>
  <c r="B79" i="7"/>
  <c r="B79" i="8"/>
  <c r="B79" i="10"/>
  <c r="B79" i="9"/>
  <c r="B79" i="11"/>
  <c r="B79" i="12"/>
  <c r="B79" i="13"/>
  <c r="B78" i="2"/>
  <c r="B78" i="4"/>
  <c r="B78" i="6"/>
  <c r="B78" i="7"/>
  <c r="B78" i="9"/>
  <c r="B78" i="8"/>
  <c r="B78" i="10"/>
  <c r="B78" i="11"/>
  <c r="B78" i="12"/>
  <c r="B78" i="13"/>
  <c r="B77" i="2"/>
  <c r="B77" i="4"/>
  <c r="B77" i="6"/>
  <c r="B77" i="7"/>
  <c r="B77" i="8"/>
  <c r="B77" i="10"/>
  <c r="B77" i="11"/>
  <c r="B77" i="9"/>
  <c r="B77" i="12"/>
  <c r="B77" i="13"/>
  <c r="B76" i="2"/>
  <c r="B76" i="4"/>
  <c r="B76" i="6"/>
  <c r="B76" i="7"/>
  <c r="B76" i="9"/>
  <c r="B76" i="8"/>
  <c r="B76" i="10"/>
  <c r="B76" i="11"/>
  <c r="B76" i="13"/>
  <c r="B76" i="12"/>
  <c r="B75" i="2"/>
  <c r="B75" i="4"/>
  <c r="B75" i="6"/>
  <c r="B75" i="7"/>
  <c r="B75" i="8"/>
  <c r="B75" i="10"/>
  <c r="B75" i="9"/>
  <c r="B75" i="11"/>
  <c r="B75" i="12"/>
  <c r="B75" i="13"/>
  <c r="B74" i="2"/>
  <c r="B74" i="4"/>
  <c r="B74" i="6"/>
  <c r="B74" i="7"/>
  <c r="B74" i="9"/>
  <c r="B74" i="10"/>
  <c r="B74" i="11"/>
  <c r="B74" i="8"/>
  <c r="B74" i="12"/>
  <c r="B74" i="13"/>
  <c r="B73" i="2"/>
  <c r="B73" i="4"/>
  <c r="B73" i="6"/>
  <c r="B73" i="7"/>
  <c r="B73" i="8"/>
  <c r="B73" i="10"/>
  <c r="B73" i="11"/>
  <c r="B73" i="9"/>
  <c r="B73" i="12"/>
  <c r="B73" i="13"/>
  <c r="B72" i="2"/>
  <c r="B72" i="4"/>
  <c r="B72" i="6"/>
  <c r="B72" i="7"/>
  <c r="B72" i="9"/>
  <c r="B72" i="8"/>
  <c r="B72" i="10"/>
  <c r="B72" i="11"/>
  <c r="B72" i="12"/>
  <c r="B72" i="13"/>
  <c r="B71" i="2"/>
  <c r="B71" i="4"/>
  <c r="B71" i="6"/>
  <c r="B71" i="7"/>
  <c r="B71" i="8"/>
  <c r="B71" i="10"/>
  <c r="B71" i="9"/>
  <c r="B71" i="11"/>
  <c r="B71" i="12"/>
  <c r="B71" i="13"/>
  <c r="B70" i="2"/>
  <c r="B70" i="4"/>
  <c r="B70" i="6"/>
  <c r="B70" i="7"/>
  <c r="B70" i="9"/>
  <c r="B70" i="8"/>
  <c r="B70" i="10"/>
  <c r="B70" i="11"/>
  <c r="B70" i="13"/>
  <c r="B70" i="12"/>
  <c r="B69" i="2"/>
  <c r="B69" i="4"/>
  <c r="B69" i="6"/>
  <c r="B69" i="7"/>
  <c r="B69" i="8"/>
  <c r="B69" i="10"/>
  <c r="B69" i="11"/>
  <c r="B69" i="9"/>
  <c r="B69" i="12"/>
  <c r="B69" i="13"/>
  <c r="B68" i="2"/>
  <c r="B68" i="4"/>
  <c r="B68" i="6"/>
  <c r="B68" i="7"/>
  <c r="B68" i="9"/>
  <c r="B68" i="10"/>
  <c r="B68" i="8"/>
  <c r="B68" i="11"/>
  <c r="B68" i="12"/>
  <c r="B68" i="13"/>
  <c r="B67" i="2"/>
  <c r="B67" i="4"/>
  <c r="B67" i="6"/>
  <c r="B67" i="7"/>
  <c r="B67" i="8"/>
  <c r="B67" i="10"/>
  <c r="B67" i="9"/>
  <c r="B67" i="11"/>
  <c r="B67" i="12"/>
  <c r="B67" i="13"/>
  <c r="B66" i="2"/>
  <c r="B66" i="4"/>
  <c r="B66" i="6"/>
  <c r="B66" i="7"/>
  <c r="B66" i="9"/>
  <c r="B66" i="8"/>
  <c r="B66" i="10"/>
  <c r="B66" i="11"/>
  <c r="B66" i="12"/>
  <c r="B66" i="13"/>
  <c r="B65" i="2"/>
  <c r="B65" i="4"/>
  <c r="B65" i="6"/>
  <c r="B65" i="7"/>
  <c r="B65" i="8"/>
  <c r="B65" i="10"/>
  <c r="B65" i="11"/>
  <c r="B65" i="9"/>
  <c r="B65" i="12"/>
  <c r="B65" i="13"/>
  <c r="B64" i="2"/>
  <c r="B64" i="4"/>
  <c r="B64" i="6"/>
  <c r="B64" i="7"/>
  <c r="B64" i="8"/>
  <c r="B64" i="9"/>
  <c r="B64" i="10"/>
  <c r="B64" i="11"/>
  <c r="B64" i="13"/>
  <c r="B64" i="12"/>
  <c r="B63" i="2"/>
  <c r="B63" i="4"/>
  <c r="B63" i="6"/>
  <c r="B63" i="7"/>
  <c r="B63" i="8"/>
  <c r="B63" i="10"/>
  <c r="B63" i="9"/>
  <c r="B63" i="11"/>
  <c r="B63" i="12"/>
  <c r="B63" i="13"/>
  <c r="B62" i="2"/>
  <c r="B62" i="4"/>
  <c r="B62" i="6"/>
  <c r="B62" i="7"/>
  <c r="B62" i="8"/>
  <c r="B62" i="9"/>
  <c r="B62" i="10"/>
  <c r="B62" i="11"/>
  <c r="B62" i="12"/>
  <c r="B62" i="13"/>
  <c r="B61" i="2"/>
  <c r="B61" i="4"/>
  <c r="B61" i="6"/>
  <c r="B61" i="7"/>
  <c r="B61" i="8"/>
  <c r="B61" i="10"/>
  <c r="B61" i="11"/>
  <c r="B61" i="9"/>
  <c r="B61" i="12"/>
  <c r="B61" i="13"/>
  <c r="B60" i="2"/>
  <c r="B60" i="4"/>
  <c r="B60" i="6"/>
  <c r="B60" i="7"/>
  <c r="B60" i="8"/>
  <c r="B60" i="9"/>
  <c r="B60" i="10"/>
  <c r="B60" i="11"/>
  <c r="B60" i="12"/>
  <c r="B60" i="13"/>
  <c r="B59" i="2"/>
  <c r="B59" i="4"/>
  <c r="B59" i="6"/>
  <c r="B59" i="7"/>
  <c r="B59" i="8"/>
  <c r="B59" i="10"/>
  <c r="B59" i="9"/>
  <c r="B59" i="11"/>
  <c r="B59" i="12"/>
  <c r="B59" i="13"/>
  <c r="B58" i="2"/>
  <c r="B58" i="4"/>
  <c r="B58" i="6"/>
  <c r="B58" i="7"/>
  <c r="B58" i="8"/>
  <c r="B58" i="9"/>
  <c r="B58" i="10"/>
  <c r="B58" i="11"/>
  <c r="B58" i="13"/>
  <c r="B58" i="12"/>
  <c r="B57" i="2"/>
  <c r="B57" i="4"/>
  <c r="B57" i="6"/>
  <c r="B57" i="7"/>
  <c r="B57" i="8"/>
  <c r="B57" i="10"/>
  <c r="B57" i="11"/>
  <c r="B57" i="12"/>
  <c r="B57" i="13"/>
  <c r="B57" i="9"/>
  <c r="B56" i="2"/>
  <c r="B56" i="4"/>
  <c r="B56" i="6"/>
  <c r="B56" i="7"/>
  <c r="B56" i="8"/>
  <c r="B56" i="9"/>
  <c r="B56" i="10"/>
  <c r="B56" i="11"/>
  <c r="B56" i="12"/>
  <c r="B56" i="13"/>
  <c r="B55" i="2"/>
  <c r="B55" i="4"/>
  <c r="B55" i="6"/>
  <c r="B55" i="7"/>
  <c r="B55" i="8"/>
  <c r="B55" i="10"/>
  <c r="B55" i="9"/>
  <c r="B55" i="11"/>
  <c r="B55" i="12"/>
  <c r="B55" i="13"/>
  <c r="B54" i="2"/>
  <c r="B54" i="4"/>
  <c r="B54" i="6"/>
  <c r="B54" i="7"/>
  <c r="B54" i="8"/>
  <c r="B54" i="9"/>
  <c r="B54" i="10"/>
  <c r="B54" i="11"/>
  <c r="B54" i="12"/>
  <c r="B54" i="13"/>
  <c r="B53" i="2"/>
  <c r="B53" i="4"/>
  <c r="B53" i="6"/>
  <c r="B53" i="7"/>
  <c r="B53" i="8"/>
  <c r="B53" i="10"/>
  <c r="B53" i="11"/>
  <c r="B53" i="9"/>
  <c r="B53" i="12"/>
  <c r="B53" i="13"/>
  <c r="B52" i="2"/>
  <c r="B52" i="4"/>
  <c r="B52" i="6"/>
  <c r="B52" i="7"/>
  <c r="B52" i="8"/>
  <c r="B52" i="9"/>
  <c r="B52" i="10"/>
  <c r="B52" i="11"/>
  <c r="B52" i="13"/>
  <c r="B52" i="12"/>
  <c r="B51" i="2"/>
  <c r="B51" i="4"/>
  <c r="B51" i="6"/>
  <c r="B51" i="7"/>
  <c r="B51" i="8"/>
  <c r="B51" i="10"/>
  <c r="B51" i="9"/>
  <c r="B51" i="11"/>
  <c r="B51" i="12"/>
  <c r="B51" i="13"/>
  <c r="B50" i="2"/>
  <c r="B50" i="4"/>
  <c r="B50" i="6"/>
  <c r="B50" i="7"/>
  <c r="B50" i="8"/>
  <c r="B50" i="9"/>
  <c r="B50" i="10"/>
  <c r="B50" i="11"/>
  <c r="B50" i="12"/>
  <c r="B50" i="13"/>
  <c r="B49" i="2"/>
  <c r="B49" i="4"/>
  <c r="B49" i="6"/>
  <c r="B49" i="7"/>
  <c r="B49" i="8"/>
  <c r="B49" i="10"/>
  <c r="B49" i="11"/>
  <c r="B49" i="9"/>
  <c r="B49" i="12"/>
  <c r="B49" i="13"/>
  <c r="B48" i="2"/>
  <c r="B48" i="4"/>
  <c r="B48" i="6"/>
  <c r="B48" i="7"/>
  <c r="B48" i="8"/>
  <c r="B48" i="9"/>
  <c r="B48" i="10"/>
  <c r="B48" i="11"/>
  <c r="B48" i="12"/>
  <c r="B48" i="13"/>
  <c r="B47" i="2"/>
  <c r="B47" i="4"/>
  <c r="B47" i="6"/>
  <c r="B47" i="7"/>
  <c r="B47" i="8"/>
  <c r="B47" i="10"/>
  <c r="B47" i="9"/>
  <c r="B47" i="11"/>
  <c r="B47" i="12"/>
  <c r="B47" i="13"/>
  <c r="B46" i="2"/>
  <c r="B46" i="4"/>
  <c r="B46" i="6"/>
  <c r="B46" i="7"/>
  <c r="B46" i="8"/>
  <c r="B46" i="9"/>
  <c r="B46" i="10"/>
  <c r="B46" i="11"/>
  <c r="B46" i="13"/>
  <c r="B46" i="12"/>
  <c r="B45" i="2"/>
  <c r="B45" i="4"/>
  <c r="B45" i="6"/>
  <c r="B45" i="7"/>
  <c r="B45" i="8"/>
  <c r="B45" i="10"/>
  <c r="B45" i="11"/>
  <c r="B45" i="12"/>
  <c r="B45" i="9"/>
  <c r="B45" i="13"/>
  <c r="B44" i="2"/>
  <c r="B44" i="4"/>
  <c r="B44" i="6"/>
  <c r="B44" i="7"/>
  <c r="B44" i="8"/>
  <c r="B44" i="9"/>
  <c r="B44" i="10"/>
  <c r="B44" i="11"/>
  <c r="B44" i="12"/>
  <c r="B44" i="13"/>
  <c r="B43" i="2"/>
  <c r="B43" i="4"/>
  <c r="B43" i="6"/>
  <c r="B43" i="7"/>
  <c r="B43" i="8"/>
  <c r="B43" i="10"/>
  <c r="B43" i="9"/>
  <c r="B43" i="11"/>
  <c r="B43" i="12"/>
  <c r="B43" i="13"/>
  <c r="B42" i="2"/>
  <c r="B42" i="4"/>
  <c r="B42" i="6"/>
  <c r="B42" i="7"/>
  <c r="B42" i="8"/>
  <c r="B42" i="9"/>
  <c r="B42" i="10"/>
  <c r="B42" i="11"/>
  <c r="B42" i="12"/>
  <c r="B42" i="13"/>
  <c r="B41" i="2"/>
  <c r="B41" i="4"/>
  <c r="B41" i="6"/>
  <c r="B41" i="7"/>
  <c r="B41" i="8"/>
  <c r="B41" i="10"/>
  <c r="B41" i="11"/>
  <c r="B41" i="9"/>
  <c r="B41" i="12"/>
  <c r="B41" i="13"/>
  <c r="B40" i="2"/>
  <c r="B40" i="4"/>
  <c r="B40" i="6"/>
  <c r="B40" i="7"/>
  <c r="B40" i="8"/>
  <c r="B40" i="9"/>
  <c r="B40" i="10"/>
  <c r="B40" i="11"/>
  <c r="B40" i="13"/>
  <c r="B40" i="12"/>
  <c r="B39" i="2"/>
  <c r="B39" i="4"/>
  <c r="B39" i="6"/>
  <c r="B39" i="7"/>
  <c r="B39" i="8"/>
  <c r="B39" i="10"/>
  <c r="B39" i="9"/>
  <c r="B39" i="11"/>
  <c r="B39" i="12"/>
  <c r="B39" i="13"/>
  <c r="B38" i="2"/>
  <c r="B38" i="4"/>
  <c r="B38" i="6"/>
  <c r="B38" i="7"/>
  <c r="B38" i="8"/>
  <c r="B38" i="9"/>
  <c r="B38" i="10"/>
  <c r="B38" i="11"/>
  <c r="B38" i="12"/>
  <c r="B38" i="13"/>
  <c r="B37" i="2"/>
  <c r="B37" i="4"/>
  <c r="B37" i="6"/>
  <c r="B37" i="7"/>
  <c r="B37" i="8"/>
  <c r="B37" i="10"/>
  <c r="B37" i="11"/>
  <c r="B37" i="9"/>
  <c r="B37" i="12"/>
  <c r="B37" i="13"/>
  <c r="B36" i="2"/>
  <c r="B36" i="4"/>
  <c r="B36" i="6"/>
  <c r="B36" i="7"/>
  <c r="B36" i="8"/>
  <c r="B36" i="9"/>
  <c r="B36" i="10"/>
  <c r="B36" i="11"/>
  <c r="B36" i="12"/>
  <c r="B36" i="13"/>
  <c r="B35" i="2"/>
  <c r="B35" i="4"/>
  <c r="B35" i="6"/>
  <c r="B35" i="7"/>
  <c r="B35" i="8"/>
  <c r="B35" i="10"/>
  <c r="B35" i="9"/>
  <c r="B35" i="11"/>
  <c r="B35" i="12"/>
  <c r="B35" i="13"/>
  <c r="B34" i="2"/>
  <c r="B34" i="4"/>
  <c r="B34" i="6"/>
  <c r="B34" i="7"/>
  <c r="B34" i="8"/>
  <c r="B34" i="9"/>
  <c r="B34" i="10"/>
  <c r="B34" i="11"/>
  <c r="B34" i="13"/>
  <c r="B34" i="12"/>
  <c r="B33" i="2"/>
  <c r="B33" i="4"/>
  <c r="B33" i="6"/>
  <c r="B33" i="7"/>
  <c r="B33" i="8"/>
  <c r="B33" i="10"/>
  <c r="B33" i="11"/>
  <c r="B33" i="9"/>
  <c r="B33" i="12"/>
  <c r="B33" i="13"/>
  <c r="B32" i="2"/>
  <c r="B32" i="4"/>
  <c r="B32" i="6"/>
  <c r="B32" i="7"/>
  <c r="B32" i="8"/>
  <c r="B32" i="9"/>
  <c r="B32" i="10"/>
  <c r="B32" i="11"/>
  <c r="B32" i="12"/>
  <c r="B32" i="13"/>
  <c r="B31" i="2"/>
  <c r="B31" i="4"/>
  <c r="B31" i="6"/>
  <c r="B31" i="7"/>
  <c r="B31" i="8"/>
  <c r="B31" i="10"/>
  <c r="B31" i="9"/>
  <c r="B31" i="11"/>
  <c r="B31" i="12"/>
  <c r="B31" i="13"/>
  <c r="B30" i="2"/>
  <c r="B30" i="4"/>
  <c r="B30" i="6"/>
  <c r="B30" i="7"/>
  <c r="B30" i="8"/>
  <c r="B30" i="9"/>
  <c r="B30" i="10"/>
  <c r="B30" i="11"/>
  <c r="B30" i="12"/>
  <c r="B30" i="13"/>
  <c r="B29" i="2"/>
  <c r="B29" i="4"/>
  <c r="B29" i="6"/>
  <c r="B29" i="7"/>
  <c r="B29" i="8"/>
  <c r="B29" i="10"/>
  <c r="B29" i="11"/>
  <c r="B29" i="9"/>
  <c r="B29" i="12"/>
  <c r="B29" i="13"/>
  <c r="B28" i="2"/>
  <c r="B28" i="4"/>
  <c r="B28" i="6"/>
  <c r="B28" i="7"/>
  <c r="B28" i="8"/>
  <c r="B28" i="9"/>
  <c r="B28" i="10"/>
  <c r="B28" i="11"/>
  <c r="B28" i="13"/>
  <c r="B28" i="12"/>
  <c r="B27" i="2"/>
  <c r="B27" i="4"/>
  <c r="B27" i="6"/>
  <c r="B27" i="7"/>
  <c r="B27" i="8"/>
  <c r="B27" i="10"/>
  <c r="B27" i="9"/>
  <c r="B27" i="11"/>
  <c r="B27" i="12"/>
  <c r="B27" i="13"/>
  <c r="B26" i="2"/>
  <c r="B26" i="4"/>
  <c r="B26" i="6"/>
  <c r="B26" i="7"/>
  <c r="B26" i="8"/>
  <c r="B26" i="9"/>
  <c r="B26" i="10"/>
  <c r="B26" i="11"/>
  <c r="B26" i="12"/>
  <c r="B26" i="13"/>
  <c r="B25" i="2"/>
  <c r="B25" i="4"/>
  <c r="B25" i="6"/>
  <c r="B25" i="7"/>
  <c r="B25" i="8"/>
  <c r="B25" i="10"/>
  <c r="B25" i="11"/>
  <c r="B25" i="9"/>
  <c r="B25" i="12"/>
  <c r="B25" i="13"/>
  <c r="B24" i="2"/>
  <c r="B24" i="4"/>
  <c r="B24" i="6"/>
  <c r="B24" i="7"/>
  <c r="B24" i="8"/>
  <c r="B24" i="9"/>
  <c r="B24" i="10"/>
  <c r="B24" i="11"/>
  <c r="B24" i="12"/>
  <c r="B24" i="13"/>
  <c r="B23" i="2"/>
  <c r="B23" i="4"/>
  <c r="B23" i="6"/>
  <c r="B23" i="7"/>
  <c r="B23" i="8"/>
  <c r="B23" i="10"/>
  <c r="B23" i="9"/>
  <c r="B23" i="11"/>
  <c r="B23" i="12"/>
  <c r="B23" i="13"/>
  <c r="B22" i="2"/>
  <c r="B22" i="4"/>
  <c r="B22" i="6"/>
  <c r="B22" i="7"/>
  <c r="B22" i="8"/>
  <c r="B22" i="9"/>
  <c r="B22" i="10"/>
  <c r="B22" i="11"/>
  <c r="B22" i="5"/>
  <c r="B22" i="13"/>
  <c r="B22" i="12"/>
  <c r="B21" i="2"/>
  <c r="B21" i="4"/>
  <c r="B21" i="6"/>
  <c r="B21" i="7"/>
  <c r="B21" i="8"/>
  <c r="B21" i="10"/>
  <c r="B21" i="11"/>
  <c r="B21" i="12"/>
  <c r="B21" i="13"/>
  <c r="B21" i="5"/>
  <c r="B21" i="9"/>
  <c r="B20" i="2"/>
  <c r="B20" i="4"/>
  <c r="B20" i="6"/>
  <c r="B20" i="7"/>
  <c r="B20" i="8"/>
  <c r="B20" i="9"/>
  <c r="B20" i="10"/>
  <c r="B20" i="11"/>
  <c r="B20" i="5"/>
  <c r="B20" i="12"/>
  <c r="B20" i="13"/>
  <c r="B19" i="2"/>
  <c r="B19" i="4"/>
  <c r="B19" i="6"/>
  <c r="B19" i="7"/>
  <c r="B19" i="8"/>
  <c r="B19" i="10"/>
  <c r="B19" i="9"/>
  <c r="B19" i="11"/>
  <c r="B19" i="12"/>
  <c r="B19" i="13"/>
  <c r="B19" i="5"/>
  <c r="B18" i="2"/>
  <c r="B18" i="4"/>
  <c r="B18" i="6"/>
  <c r="B18" i="7"/>
  <c r="B18" i="8"/>
  <c r="B18" i="9"/>
  <c r="B18" i="10"/>
  <c r="B18" i="11"/>
  <c r="B18" i="12"/>
  <c r="B18" i="5"/>
  <c r="B18" i="13"/>
  <c r="B17" i="2"/>
  <c r="B17" i="4"/>
  <c r="B17" i="6"/>
  <c r="B17" i="7"/>
  <c r="B17" i="8"/>
  <c r="B17" i="10"/>
  <c r="B17" i="11"/>
  <c r="B17" i="9"/>
  <c r="B17" i="12"/>
  <c r="B17" i="13"/>
  <c r="B17" i="5"/>
  <c r="B16" i="2"/>
  <c r="B16" i="4"/>
  <c r="B16" i="6"/>
  <c r="B16" i="7"/>
  <c r="B16" i="8"/>
  <c r="B16" i="9"/>
  <c r="B16" i="10"/>
  <c r="B16" i="11"/>
  <c r="B16" i="5"/>
  <c r="B16" i="13"/>
  <c r="B16" i="12"/>
  <c r="B15" i="2"/>
  <c r="B15" i="4"/>
  <c r="B15" i="6"/>
  <c r="B15" i="7"/>
  <c r="B15" i="8"/>
  <c r="B15" i="10"/>
  <c r="B15" i="9"/>
  <c r="B15" i="11"/>
  <c r="B15" i="12"/>
  <c r="B15" i="13"/>
  <c r="B15" i="5"/>
  <c r="B14" i="2"/>
  <c r="B14" i="4"/>
  <c r="B14" i="6"/>
  <c r="B14" i="7"/>
  <c r="B14" i="8"/>
  <c r="B14" i="9"/>
  <c r="B14" i="10"/>
  <c r="B14" i="11"/>
  <c r="B14" i="5"/>
  <c r="B14" i="12"/>
  <c r="B14" i="13"/>
  <c r="B13" i="2"/>
  <c r="B13" i="4"/>
  <c r="B13" i="6"/>
  <c r="B13" i="7"/>
  <c r="B13" i="8"/>
  <c r="B13" i="10"/>
  <c r="B13" i="11"/>
  <c r="B13" i="9"/>
  <c r="B13" i="12"/>
  <c r="B13" i="13"/>
  <c r="B13" i="5"/>
  <c r="B12" i="2"/>
  <c r="B12" i="4"/>
  <c r="B12" i="6"/>
  <c r="B12" i="7"/>
  <c r="B12" i="8"/>
  <c r="B12" i="9"/>
  <c r="B12" i="10"/>
  <c r="B12" i="11"/>
  <c r="B12" i="12"/>
  <c r="B12" i="5"/>
  <c r="B12" i="13"/>
  <c r="B11" i="2"/>
  <c r="B11" i="4"/>
  <c r="B11" i="6"/>
  <c r="B11" i="7"/>
  <c r="B11" i="8"/>
  <c r="B11" i="10"/>
  <c r="B11" i="9"/>
  <c r="B11" i="11"/>
  <c r="B11" i="12"/>
  <c r="B11" i="13"/>
  <c r="B11" i="5"/>
  <c r="B10" i="2"/>
  <c r="B10" i="4"/>
  <c r="B10" i="6"/>
  <c r="B10" i="7"/>
  <c r="B10" i="8"/>
  <c r="B10" i="9"/>
  <c r="B10" i="10"/>
  <c r="B10" i="11"/>
  <c r="B10" i="5"/>
  <c r="B10" i="13"/>
  <c r="B10" i="12"/>
  <c r="B758" i="3"/>
  <c r="B756" i="3"/>
  <c r="B754" i="3"/>
  <c r="B752" i="3"/>
  <c r="B750" i="3"/>
  <c r="B748" i="3"/>
  <c r="B746" i="3"/>
  <c r="B744" i="3"/>
  <c r="B742" i="3"/>
  <c r="B740" i="3"/>
  <c r="B738" i="3"/>
  <c r="B736" i="3"/>
  <c r="B734" i="3"/>
  <c r="B732" i="3"/>
  <c r="B730" i="3"/>
  <c r="B728" i="3"/>
  <c r="B726" i="3"/>
  <c r="B724" i="3"/>
  <c r="B722" i="3"/>
  <c r="B720" i="3"/>
  <c r="B718" i="3"/>
  <c r="B716" i="3"/>
  <c r="B714" i="3"/>
  <c r="B712" i="3"/>
  <c r="B710" i="3"/>
  <c r="B708" i="3"/>
  <c r="B706" i="3"/>
  <c r="B704" i="3"/>
  <c r="B702" i="3"/>
  <c r="B700" i="3"/>
  <c r="B698" i="3"/>
  <c r="B696" i="3"/>
  <c r="B694" i="3"/>
  <c r="B692" i="3"/>
  <c r="B690" i="3"/>
  <c r="B688" i="3"/>
  <c r="B686" i="3"/>
  <c r="B684" i="3"/>
  <c r="B682" i="3"/>
  <c r="B680" i="3"/>
  <c r="B678" i="3"/>
  <c r="B676" i="3"/>
  <c r="B674" i="3"/>
  <c r="B672" i="3"/>
  <c r="B670" i="3"/>
  <c r="B668" i="3"/>
  <c r="B666" i="3"/>
  <c r="B664" i="3"/>
  <c r="B662" i="3"/>
  <c r="B660" i="3"/>
  <c r="B658" i="3"/>
  <c r="B656" i="3"/>
  <c r="B654" i="3"/>
  <c r="B652" i="3"/>
  <c r="B650" i="3"/>
  <c r="B648" i="3"/>
  <c r="B646" i="3"/>
  <c r="B644" i="3"/>
  <c r="B642" i="3"/>
  <c r="B640" i="3"/>
  <c r="B638" i="3"/>
  <c r="B636" i="3"/>
  <c r="B634" i="3"/>
  <c r="B632" i="3"/>
  <c r="B630" i="3"/>
  <c r="B628" i="3"/>
  <c r="B626" i="3"/>
  <c r="B624" i="3"/>
  <c r="B622" i="3"/>
  <c r="B620" i="3"/>
  <c r="B618" i="3"/>
  <c r="B616" i="3"/>
  <c r="B614" i="3"/>
  <c r="B612" i="3"/>
  <c r="B610" i="3"/>
  <c r="B608" i="3"/>
  <c r="B606" i="3"/>
  <c r="B604" i="3"/>
  <c r="B602" i="3"/>
  <c r="B600" i="3"/>
  <c r="B598" i="3"/>
  <c r="B596" i="3"/>
  <c r="B594" i="3"/>
  <c r="B592" i="3"/>
  <c r="B590" i="3"/>
  <c r="B588" i="3"/>
  <c r="B586" i="3"/>
  <c r="B584" i="3"/>
  <c r="B582" i="3"/>
  <c r="B580" i="3"/>
  <c r="B578" i="3"/>
  <c r="B576" i="3"/>
  <c r="B574" i="3"/>
  <c r="B572" i="3"/>
  <c r="B570" i="3"/>
  <c r="B568" i="3"/>
  <c r="B566" i="3"/>
  <c r="B564" i="3"/>
  <c r="B562" i="3"/>
  <c r="B560" i="3"/>
  <c r="B558" i="3"/>
  <c r="B556" i="3"/>
  <c r="B554" i="3"/>
  <c r="B552" i="3"/>
  <c r="B550" i="3"/>
  <c r="B548" i="3"/>
  <c r="B546" i="3"/>
  <c r="B544" i="3"/>
  <c r="B542" i="3"/>
  <c r="B540" i="3"/>
  <c r="B538" i="3"/>
  <c r="B536" i="3"/>
  <c r="B534" i="3"/>
  <c r="B532" i="3"/>
  <c r="B530" i="3"/>
  <c r="B528" i="3"/>
  <c r="B526" i="3"/>
  <c r="B524" i="3"/>
  <c r="B522" i="3"/>
  <c r="B520" i="3"/>
  <c r="B518" i="3"/>
  <c r="B516" i="3"/>
  <c r="B514" i="3"/>
  <c r="B512" i="3"/>
  <c r="B510" i="3"/>
  <c r="B508" i="3"/>
  <c r="B506" i="3"/>
  <c r="B504" i="3"/>
  <c r="B502" i="3"/>
  <c r="B500" i="3"/>
  <c r="B498" i="3"/>
  <c r="B496" i="3"/>
  <c r="B494" i="3"/>
  <c r="B492" i="3"/>
  <c r="B490" i="3"/>
  <c r="B488" i="3"/>
  <c r="B486" i="3"/>
  <c r="B484" i="3"/>
  <c r="B482" i="3"/>
  <c r="B480" i="3"/>
  <c r="B478" i="3"/>
  <c r="B476" i="3"/>
  <c r="B474" i="3"/>
  <c r="B472" i="3"/>
  <c r="B470" i="3"/>
  <c r="B468" i="3"/>
  <c r="B466" i="3"/>
  <c r="B464" i="3"/>
  <c r="B462" i="3"/>
  <c r="B460" i="3"/>
  <c r="B458" i="3"/>
  <c r="B456" i="3"/>
  <c r="B454" i="3"/>
  <c r="B452" i="3"/>
  <c r="B450" i="3"/>
  <c r="B448" i="3"/>
  <c r="B446" i="3"/>
  <c r="B444" i="3"/>
  <c r="B442" i="3"/>
  <c r="B440" i="3"/>
  <c r="B438" i="3"/>
  <c r="B436" i="3"/>
  <c r="B434" i="3"/>
  <c r="B432" i="3"/>
  <c r="B430" i="3"/>
  <c r="B428" i="3"/>
  <c r="B426" i="3"/>
  <c r="B424" i="3"/>
  <c r="B422" i="3"/>
  <c r="B420" i="3"/>
  <c r="B418" i="3"/>
  <c r="B416" i="3"/>
  <c r="B414" i="3"/>
  <c r="B412" i="3"/>
  <c r="B410" i="3"/>
  <c r="B408" i="3"/>
  <c r="B406" i="3"/>
  <c r="B404" i="3"/>
  <c r="B402" i="3"/>
  <c r="B400" i="3"/>
  <c r="B398" i="3"/>
  <c r="B396" i="3"/>
  <c r="B394" i="3"/>
  <c r="B392" i="3"/>
  <c r="B390" i="3"/>
  <c r="B388" i="3"/>
  <c r="B386" i="3"/>
  <c r="B384" i="3"/>
  <c r="B382" i="3"/>
  <c r="B380" i="3"/>
  <c r="B378" i="3"/>
  <c r="B376" i="3"/>
  <c r="B374" i="3"/>
  <c r="B372" i="3"/>
  <c r="B370" i="3"/>
  <c r="B368" i="3"/>
  <c r="B366" i="3"/>
  <c r="B364" i="3"/>
  <c r="B362" i="3"/>
  <c r="B360" i="3"/>
  <c r="B358" i="3"/>
  <c r="B356" i="3"/>
  <c r="B354" i="3"/>
  <c r="B352" i="3"/>
  <c r="B350" i="3"/>
  <c r="B348" i="3"/>
  <c r="B346" i="3"/>
  <c r="B344" i="3"/>
  <c r="B342" i="3"/>
  <c r="B340" i="3"/>
  <c r="B338" i="3"/>
  <c r="B336" i="3"/>
  <c r="B334" i="3"/>
  <c r="B332" i="3"/>
  <c r="B330" i="3"/>
  <c r="B328" i="3"/>
  <c r="B326" i="3"/>
  <c r="B324" i="3"/>
  <c r="B322" i="3"/>
  <c r="B320" i="3"/>
  <c r="B318" i="3"/>
  <c r="B316" i="3"/>
  <c r="B314" i="3"/>
  <c r="B312" i="3"/>
  <c r="B310" i="3"/>
  <c r="B308" i="3"/>
  <c r="B306" i="3"/>
  <c r="B304" i="3"/>
  <c r="B302" i="3"/>
  <c r="B300" i="3"/>
  <c r="B298" i="3"/>
  <c r="B296" i="3"/>
  <c r="B294" i="3"/>
  <c r="B292" i="3"/>
  <c r="B290" i="3"/>
  <c r="B288" i="3"/>
  <c r="B286" i="3"/>
  <c r="B284" i="3"/>
  <c r="B282" i="3"/>
  <c r="B280" i="3"/>
  <c r="B278" i="3"/>
  <c r="B276" i="3"/>
  <c r="B274" i="3"/>
  <c r="B272" i="3"/>
  <c r="B270" i="3"/>
  <c r="B268" i="3"/>
  <c r="B266" i="3"/>
  <c r="B264" i="3"/>
  <c r="B262" i="3"/>
  <c r="B260" i="3"/>
  <c r="B258" i="3"/>
  <c r="B256" i="3"/>
  <c r="B254" i="3"/>
  <c r="B252" i="3"/>
  <c r="B250" i="3"/>
  <c r="B248" i="3"/>
  <c r="B246" i="3"/>
  <c r="B244" i="3"/>
  <c r="B242" i="3"/>
  <c r="B240" i="3"/>
  <c r="B238" i="3"/>
  <c r="B236" i="3"/>
  <c r="B234" i="3"/>
  <c r="B232" i="3"/>
  <c r="B230" i="3"/>
  <c r="B228" i="3"/>
  <c r="B226" i="3"/>
  <c r="B224" i="3"/>
  <c r="B222" i="3"/>
  <c r="B220" i="3"/>
  <c r="B218" i="3"/>
  <c r="B216" i="3"/>
  <c r="B214" i="3"/>
  <c r="B212" i="3"/>
  <c r="B210" i="3"/>
  <c r="B208" i="3"/>
  <c r="B206" i="3"/>
  <c r="B204" i="3"/>
  <c r="B202" i="3"/>
  <c r="B200" i="3"/>
  <c r="B198" i="3"/>
  <c r="B196" i="3"/>
  <c r="B194" i="3"/>
  <c r="B192" i="3"/>
  <c r="B190" i="3"/>
  <c r="B188" i="3"/>
  <c r="B186" i="3"/>
  <c r="B184" i="3"/>
  <c r="B182" i="3"/>
  <c r="B180" i="3"/>
  <c r="B178" i="3"/>
  <c r="B176" i="3"/>
  <c r="B174" i="3"/>
  <c r="B172" i="3"/>
  <c r="B170" i="3"/>
  <c r="B168" i="3"/>
  <c r="B166" i="3"/>
  <c r="B164" i="3"/>
  <c r="B162" i="3"/>
  <c r="B160" i="3"/>
  <c r="B158" i="3"/>
  <c r="B156" i="3"/>
  <c r="B154" i="3"/>
  <c r="B152" i="3"/>
  <c r="B150" i="3"/>
  <c r="B148" i="3"/>
  <c r="B146" i="3"/>
  <c r="B144" i="3"/>
  <c r="B142" i="3"/>
  <c r="B140" i="3"/>
  <c r="B138" i="3"/>
  <c r="B136" i="3"/>
  <c r="B134" i="3"/>
  <c r="B132" i="3"/>
  <c r="B130" i="3"/>
  <c r="B128" i="3"/>
  <c r="B126" i="3"/>
  <c r="B124" i="3"/>
  <c r="B122" i="3"/>
  <c r="B120" i="3"/>
  <c r="B118" i="3"/>
  <c r="B116" i="3"/>
  <c r="B114" i="3"/>
  <c r="B112" i="3"/>
  <c r="B110" i="3"/>
  <c r="B108" i="3"/>
  <c r="B106" i="3"/>
  <c r="B104" i="3"/>
  <c r="B102" i="3"/>
  <c r="B100" i="3"/>
  <c r="B98" i="3"/>
  <c r="B96" i="3"/>
  <c r="B94" i="3"/>
  <c r="B92" i="3"/>
  <c r="B90" i="3"/>
  <c r="B88" i="3"/>
  <c r="B86" i="3"/>
  <c r="B84" i="3"/>
  <c r="B82" i="3"/>
  <c r="B80" i="3"/>
  <c r="B78" i="3"/>
  <c r="B76" i="3"/>
  <c r="B74" i="3"/>
  <c r="B72" i="3"/>
  <c r="B70" i="3"/>
  <c r="B68" i="3"/>
  <c r="B66" i="3"/>
  <c r="B64" i="3"/>
  <c r="B62" i="3"/>
  <c r="B60" i="3"/>
  <c r="B58" i="3"/>
  <c r="B56" i="3"/>
  <c r="B54" i="3"/>
  <c r="B52" i="3"/>
  <c r="B50" i="3"/>
  <c r="B48" i="3"/>
  <c r="B46" i="3"/>
  <c r="B44" i="3"/>
  <c r="B42" i="3"/>
  <c r="B40" i="3"/>
  <c r="B38" i="3"/>
  <c r="B36" i="3"/>
  <c r="B34" i="3"/>
  <c r="B32" i="3"/>
  <c r="B30" i="3"/>
  <c r="B28" i="3"/>
  <c r="B26" i="3"/>
  <c r="B24" i="3"/>
  <c r="B22" i="3"/>
  <c r="B20" i="3"/>
  <c r="B18" i="3"/>
  <c r="B16" i="3"/>
  <c r="B14" i="3"/>
  <c r="B12" i="3"/>
  <c r="B10" i="3"/>
  <c r="B9" i="4"/>
  <c r="B9" i="7"/>
  <c r="B9" i="9"/>
  <c r="B9" i="11"/>
  <c r="B758" i="5"/>
  <c r="B756" i="5"/>
  <c r="B754" i="5"/>
  <c r="B752" i="5"/>
  <c r="B750" i="5"/>
  <c r="B748" i="5"/>
  <c r="B746" i="5"/>
  <c r="B744" i="5"/>
  <c r="B742" i="5"/>
  <c r="B740" i="5"/>
  <c r="B738" i="5"/>
  <c r="B736" i="5"/>
  <c r="B734" i="5"/>
  <c r="B732" i="5"/>
  <c r="B730" i="5"/>
  <c r="B728" i="5"/>
  <c r="B726" i="5"/>
  <c r="B724" i="5"/>
  <c r="B722" i="5"/>
  <c r="B720" i="5"/>
  <c r="B718" i="5"/>
  <c r="B716" i="5"/>
  <c r="B714" i="5"/>
  <c r="B712" i="5"/>
  <c r="B710" i="5"/>
  <c r="B708" i="5"/>
  <c r="B706" i="5"/>
  <c r="B704" i="5"/>
  <c r="B702" i="5"/>
  <c r="B700" i="5"/>
  <c r="B698" i="5"/>
  <c r="B696" i="5"/>
  <c r="B694" i="5"/>
  <c r="B692" i="5"/>
  <c r="B690" i="5"/>
  <c r="B688" i="5"/>
  <c r="B686" i="5"/>
  <c r="B684" i="5"/>
  <c r="B682" i="5"/>
  <c r="B680" i="5"/>
  <c r="B678" i="5"/>
  <c r="B676" i="5"/>
  <c r="B674" i="5"/>
  <c r="B672" i="5"/>
  <c r="B670" i="5"/>
  <c r="B668" i="5"/>
  <c r="B666" i="5"/>
  <c r="B664" i="5"/>
  <c r="B662" i="5"/>
  <c r="B660" i="5"/>
  <c r="B658" i="5"/>
  <c r="B656" i="5"/>
  <c r="B654" i="5"/>
  <c r="B652" i="5"/>
  <c r="B650" i="5"/>
  <c r="B648" i="5"/>
  <c r="B646" i="5"/>
  <c r="B644" i="5"/>
  <c r="B642" i="5"/>
  <c r="B640" i="5"/>
  <c r="B638" i="5"/>
  <c r="B636" i="5"/>
  <c r="B634" i="5"/>
  <c r="B632" i="5"/>
  <c r="B630" i="5"/>
  <c r="B628" i="5"/>
  <c r="B626" i="5"/>
  <c r="B624" i="5"/>
  <c r="B622" i="5"/>
  <c r="B620" i="5"/>
  <c r="B618" i="5"/>
  <c r="B616" i="5"/>
  <c r="B614" i="5"/>
  <c r="B612" i="5"/>
  <c r="B610" i="5"/>
  <c r="B608" i="5"/>
  <c r="B606" i="5"/>
  <c r="B604" i="5"/>
  <c r="B602" i="5"/>
  <c r="B600" i="5"/>
  <c r="B598" i="5"/>
  <c r="B596" i="5"/>
  <c r="B594" i="5"/>
  <c r="B592" i="5"/>
  <c r="B590" i="5"/>
  <c r="B588" i="5"/>
  <c r="B586" i="5"/>
  <c r="B584" i="5"/>
  <c r="B582" i="5"/>
  <c r="B580" i="5"/>
  <c r="B578" i="5"/>
  <c r="B576" i="5"/>
  <c r="B574" i="5"/>
  <c r="B572" i="5"/>
  <c r="B570" i="5"/>
  <c r="B568" i="5"/>
  <c r="B566" i="5"/>
  <c r="B564" i="5"/>
  <c r="B562" i="5"/>
  <c r="B560" i="5"/>
  <c r="B558" i="5"/>
  <c r="B556" i="5"/>
  <c r="B554" i="5"/>
  <c r="B552" i="5"/>
  <c r="B550" i="5"/>
  <c r="B548" i="5"/>
  <c r="B546" i="5"/>
  <c r="B544" i="5"/>
  <c r="B542" i="5"/>
  <c r="B540" i="5"/>
  <c r="B538" i="5"/>
  <c r="B536" i="5"/>
  <c r="B534" i="5"/>
  <c r="B532" i="5"/>
  <c r="B530" i="5"/>
  <c r="B528" i="5"/>
  <c r="B526" i="5"/>
  <c r="B524" i="5"/>
  <c r="B522" i="5"/>
  <c r="B520" i="5"/>
  <c r="B518" i="5"/>
  <c r="B516" i="5"/>
  <c r="B514" i="5"/>
  <c r="B512" i="5"/>
  <c r="B510" i="5"/>
  <c r="B508" i="5"/>
  <c r="B506" i="5"/>
  <c r="B504" i="5"/>
  <c r="B502" i="5"/>
  <c r="B500" i="5"/>
  <c r="B498" i="5"/>
  <c r="B496" i="5"/>
  <c r="B494" i="5"/>
  <c r="B492" i="5"/>
  <c r="B490" i="5"/>
  <c r="B488" i="5"/>
  <c r="B486" i="5"/>
  <c r="B484" i="5"/>
  <c r="B482" i="5"/>
  <c r="B480" i="5"/>
  <c r="B478" i="5"/>
  <c r="B476" i="5"/>
  <c r="B474" i="5"/>
  <c r="B472" i="5"/>
  <c r="B470" i="5"/>
  <c r="B468" i="5"/>
  <c r="B466" i="5"/>
  <c r="B464" i="5"/>
  <c r="B462" i="5"/>
  <c r="B460" i="5"/>
  <c r="B458" i="5"/>
  <c r="B456" i="5"/>
  <c r="B454" i="5"/>
  <c r="B452" i="5"/>
  <c r="B450" i="5"/>
  <c r="B448" i="5"/>
  <c r="B446" i="5"/>
  <c r="B444" i="5"/>
  <c r="B442" i="5"/>
  <c r="B440" i="5"/>
  <c r="B438" i="5"/>
  <c r="B436" i="5"/>
  <c r="B434" i="5"/>
  <c r="B432" i="5"/>
  <c r="B430" i="5"/>
  <c r="B428" i="5"/>
  <c r="B426" i="5"/>
  <c r="B424" i="5"/>
  <c r="B422" i="5"/>
  <c r="B420" i="5"/>
  <c r="B418" i="5"/>
  <c r="B416" i="5"/>
  <c r="B414" i="5"/>
  <c r="B412" i="5"/>
  <c r="B410" i="5"/>
  <c r="B408" i="5"/>
  <c r="B406" i="5"/>
  <c r="B404" i="5"/>
  <c r="B402" i="5"/>
  <c r="B400" i="5"/>
  <c r="B398" i="5"/>
  <c r="B396" i="5"/>
  <c r="B394" i="5"/>
  <c r="B392" i="5"/>
  <c r="B390" i="5"/>
  <c r="B388" i="5"/>
  <c r="B386" i="5"/>
  <c r="B384" i="5"/>
  <c r="B382" i="5"/>
  <c r="B380" i="5"/>
  <c r="B378" i="5"/>
  <c r="B376" i="5"/>
  <c r="B374" i="5"/>
  <c r="B372" i="5"/>
  <c r="B370" i="5"/>
  <c r="B368" i="5"/>
  <c r="B366" i="5"/>
  <c r="B364" i="5"/>
  <c r="B362" i="5"/>
  <c r="B360" i="5"/>
  <c r="B358" i="5"/>
  <c r="B356" i="5"/>
  <c r="B354" i="5"/>
  <c r="B352" i="5"/>
  <c r="B350" i="5"/>
  <c r="B348" i="5"/>
  <c r="B346" i="5"/>
  <c r="B344" i="5"/>
  <c r="B342" i="5"/>
  <c r="B340" i="5"/>
  <c r="B338" i="5"/>
  <c r="B336" i="5"/>
  <c r="B334" i="5"/>
  <c r="B332" i="5"/>
  <c r="B330" i="5"/>
  <c r="B328" i="5"/>
  <c r="B326" i="5"/>
  <c r="B324" i="5"/>
  <c r="B322" i="5"/>
  <c r="B320" i="5"/>
  <c r="B318" i="5"/>
  <c r="B316" i="5"/>
  <c r="B314" i="5"/>
  <c r="B312" i="5"/>
  <c r="B310" i="5"/>
  <c r="B308" i="5"/>
  <c r="B306" i="5"/>
  <c r="B304" i="5"/>
  <c r="B302" i="5"/>
  <c r="B300" i="5"/>
  <c r="B298" i="5"/>
  <c r="B296" i="5"/>
  <c r="B294" i="5"/>
  <c r="B292" i="5"/>
  <c r="B290" i="5"/>
  <c r="B288" i="5"/>
  <c r="B286" i="5"/>
  <c r="B284" i="5"/>
  <c r="B282" i="5"/>
  <c r="B280" i="5"/>
  <c r="B278" i="5"/>
  <c r="B276" i="5"/>
  <c r="B274" i="5"/>
  <c r="B272" i="5"/>
  <c r="B270" i="5"/>
  <c r="B268" i="5"/>
  <c r="B266" i="5"/>
  <c r="B264" i="5"/>
  <c r="B262" i="5"/>
  <c r="B260" i="5"/>
  <c r="B258" i="5"/>
  <c r="B256" i="5"/>
  <c r="B254" i="5"/>
  <c r="B252" i="5"/>
  <c r="B250" i="5"/>
  <c r="B248" i="5"/>
  <c r="B246" i="5"/>
  <c r="B244" i="5"/>
  <c r="B242" i="5"/>
  <c r="B240" i="5"/>
  <c r="B238" i="5"/>
  <c r="B236" i="5"/>
  <c r="B234" i="5"/>
  <c r="B232" i="5"/>
  <c r="B230" i="5"/>
  <c r="B228" i="5"/>
  <c r="B226" i="5"/>
  <c r="B224" i="5"/>
  <c r="B222" i="5"/>
  <c r="B220" i="5"/>
  <c r="B218" i="5"/>
  <c r="B216" i="5"/>
  <c r="B214" i="5"/>
  <c r="B212" i="5"/>
  <c r="B210" i="5"/>
  <c r="B208" i="5"/>
  <c r="B206" i="5"/>
  <c r="B204" i="5"/>
  <c r="B202" i="5"/>
  <c r="B200" i="5"/>
  <c r="B198" i="5"/>
  <c r="B196" i="5"/>
  <c r="B194" i="5"/>
  <c r="B192" i="5"/>
  <c r="B190" i="5"/>
  <c r="B188" i="5"/>
  <c r="B186" i="5"/>
  <c r="B184" i="5"/>
  <c r="B182" i="5"/>
  <c r="B180" i="5"/>
  <c r="B178" i="5"/>
  <c r="B176" i="5"/>
  <c r="B174" i="5"/>
  <c r="B172" i="5"/>
  <c r="B170" i="5"/>
  <c r="B168" i="5"/>
  <c r="B166" i="5"/>
  <c r="B164" i="5"/>
  <c r="B162" i="5"/>
  <c r="B160" i="5"/>
  <c r="B158" i="5"/>
  <c r="B156" i="5"/>
  <c r="B154" i="5"/>
  <c r="B152" i="5"/>
  <c r="B150" i="5"/>
  <c r="B148" i="5"/>
  <c r="B146" i="5"/>
  <c r="B144" i="5"/>
  <c r="B142" i="5"/>
  <c r="B140" i="5"/>
  <c r="B138" i="5"/>
  <c r="B136" i="5"/>
  <c r="B134" i="5"/>
  <c r="B132" i="5"/>
  <c r="B130" i="5"/>
  <c r="B128" i="5"/>
  <c r="B126" i="5"/>
  <c r="B124" i="5"/>
  <c r="B122" i="5"/>
  <c r="B120" i="5"/>
  <c r="B118" i="5"/>
  <c r="B116" i="5"/>
  <c r="B114" i="5"/>
  <c r="B112" i="5"/>
  <c r="B110" i="5"/>
  <c r="B108" i="5"/>
  <c r="B106" i="5"/>
  <c r="B104" i="5"/>
  <c r="B102" i="5"/>
  <c r="B100" i="5"/>
  <c r="B98" i="5"/>
  <c r="B96" i="5"/>
  <c r="B94" i="5"/>
  <c r="B92" i="5"/>
  <c r="B90" i="5"/>
  <c r="B88" i="5"/>
  <c r="B86" i="5"/>
  <c r="B84" i="5"/>
  <c r="B82" i="5"/>
  <c r="B80" i="5"/>
  <c r="B78" i="5"/>
  <c r="B76" i="5"/>
  <c r="B74" i="5"/>
  <c r="B72" i="5"/>
  <c r="B70" i="5"/>
  <c r="B68" i="5"/>
  <c r="B66" i="5"/>
  <c r="B64" i="5"/>
  <c r="B62" i="5"/>
  <c r="B60" i="5"/>
  <c r="B58" i="5"/>
  <c r="B56" i="5"/>
  <c r="B54" i="5"/>
  <c r="B52" i="5"/>
  <c r="B50" i="5"/>
  <c r="B48" i="5"/>
  <c r="B46" i="5"/>
  <c r="B44" i="5"/>
  <c r="B42" i="5"/>
  <c r="B40" i="5"/>
  <c r="B38" i="5"/>
  <c r="B36" i="5"/>
  <c r="B34" i="5"/>
  <c r="B32" i="5"/>
  <c r="B30" i="5"/>
  <c r="B28" i="5"/>
  <c r="B26" i="5"/>
  <c r="B24" i="5"/>
  <c r="D20" i="5"/>
  <c r="D13" i="5"/>
  <c r="D755" i="13"/>
  <c r="D748" i="13"/>
  <c r="D741" i="13"/>
  <c r="D734" i="13"/>
  <c r="D726" i="13"/>
  <c r="D719" i="13"/>
  <c r="D712" i="13"/>
  <c r="D705" i="13"/>
  <c r="D698" i="13"/>
  <c r="D690" i="13"/>
  <c r="D683" i="13"/>
  <c r="D676" i="13"/>
  <c r="D669" i="13"/>
  <c r="D662" i="13"/>
  <c r="D654" i="13"/>
  <c r="D647" i="13"/>
  <c r="D640" i="13"/>
  <c r="D633" i="13"/>
  <c r="D626" i="13"/>
  <c r="D618" i="13"/>
  <c r="D611" i="13"/>
  <c r="D604" i="13"/>
  <c r="D597" i="13"/>
  <c r="D590" i="13"/>
  <c r="D582" i="13"/>
  <c r="D573" i="13"/>
  <c r="D552" i="13"/>
  <c r="D528" i="13"/>
  <c r="D504" i="13"/>
  <c r="D480" i="13"/>
  <c r="D456" i="13"/>
  <c r="D432" i="13"/>
  <c r="D396" i="13"/>
  <c r="D360" i="13"/>
  <c r="D324" i="13"/>
  <c r="D288" i="13"/>
  <c r="D252" i="13"/>
  <c r="D216" i="13"/>
  <c r="D180" i="13"/>
  <c r="D144" i="13"/>
  <c r="D108" i="13"/>
  <c r="D72" i="13"/>
  <c r="D36" i="13"/>
  <c r="D749" i="12"/>
  <c r="D713" i="12"/>
  <c r="B668" i="12"/>
  <c r="B614" i="12"/>
  <c r="C543" i="12"/>
  <c r="C471" i="12"/>
  <c r="C399" i="12"/>
  <c r="C327" i="12"/>
  <c r="C250" i="12"/>
  <c r="C142" i="12"/>
  <c r="C34" i="12"/>
  <c r="C675" i="11"/>
  <c r="D541" i="11"/>
  <c r="D328" i="11"/>
  <c r="D64" i="11"/>
  <c r="D486" i="10"/>
  <c r="C306" i="9"/>
  <c r="D9" i="3"/>
  <c r="D757" i="3"/>
  <c r="D755" i="3"/>
  <c r="D753" i="3"/>
  <c r="D751" i="3"/>
  <c r="D749" i="3"/>
  <c r="D747" i="3"/>
  <c r="D745" i="3"/>
  <c r="D743" i="3"/>
  <c r="D741" i="3"/>
  <c r="D739" i="3"/>
  <c r="D737" i="3"/>
  <c r="D735" i="3"/>
  <c r="D733" i="3"/>
  <c r="D731" i="3"/>
  <c r="D729" i="3"/>
  <c r="D727" i="3"/>
  <c r="D725" i="3"/>
  <c r="D723" i="3"/>
  <c r="D721" i="3"/>
  <c r="D719" i="3"/>
  <c r="D717" i="3"/>
  <c r="D715" i="3"/>
  <c r="D713" i="3"/>
  <c r="D711" i="3"/>
  <c r="D709" i="3"/>
  <c r="D707" i="3"/>
  <c r="D705" i="3"/>
  <c r="D703" i="3"/>
  <c r="D701" i="3"/>
  <c r="D699" i="3"/>
  <c r="D697" i="3"/>
  <c r="D695" i="3"/>
  <c r="D693" i="3"/>
  <c r="D691" i="3"/>
  <c r="D689" i="3"/>
  <c r="D687" i="3"/>
  <c r="D685" i="3"/>
  <c r="D683" i="3"/>
  <c r="D681" i="3"/>
  <c r="D679" i="3"/>
  <c r="D677" i="3"/>
  <c r="D675" i="3"/>
  <c r="D673" i="3"/>
  <c r="D671" i="3"/>
  <c r="D669" i="3"/>
  <c r="D667" i="3"/>
  <c r="D665" i="3"/>
  <c r="D663" i="3"/>
  <c r="D661" i="3"/>
  <c r="D659" i="3"/>
  <c r="D657" i="3"/>
  <c r="D655" i="3"/>
  <c r="D653" i="3"/>
  <c r="D651" i="3"/>
  <c r="D649" i="3"/>
  <c r="D647" i="3"/>
  <c r="D645" i="3"/>
  <c r="D643" i="3"/>
  <c r="D641" i="3"/>
  <c r="D639" i="3"/>
  <c r="D637" i="3"/>
  <c r="D635" i="3"/>
  <c r="D633" i="3"/>
  <c r="D631" i="3"/>
  <c r="D629" i="3"/>
  <c r="D627" i="3"/>
  <c r="D625" i="3"/>
  <c r="D623" i="3"/>
  <c r="D621" i="3"/>
  <c r="D619" i="3"/>
  <c r="D617" i="3"/>
  <c r="D615" i="3"/>
  <c r="D613" i="3"/>
  <c r="D611" i="3"/>
  <c r="D609" i="3"/>
  <c r="D607" i="3"/>
  <c r="D605" i="3"/>
  <c r="D603" i="3"/>
  <c r="D601" i="3"/>
  <c r="D599" i="3"/>
  <c r="D597" i="3"/>
  <c r="D595" i="3"/>
  <c r="D593" i="3"/>
  <c r="D591" i="3"/>
  <c r="D589" i="3"/>
  <c r="D587" i="3"/>
  <c r="D585" i="3"/>
  <c r="D583" i="3"/>
  <c r="D581" i="3"/>
  <c r="D579" i="3"/>
  <c r="D577" i="3"/>
  <c r="D575" i="3"/>
  <c r="D573" i="3"/>
  <c r="D571" i="3"/>
  <c r="D569" i="3"/>
  <c r="D567" i="3"/>
  <c r="D565" i="3"/>
  <c r="D563" i="3"/>
  <c r="D561" i="3"/>
  <c r="D559" i="3"/>
  <c r="D557" i="3"/>
  <c r="D555" i="3"/>
  <c r="D553" i="3"/>
  <c r="D551" i="3"/>
  <c r="D549" i="3"/>
  <c r="D547" i="3"/>
  <c r="D545" i="3"/>
  <c r="D543" i="3"/>
  <c r="D541" i="3"/>
  <c r="D539" i="3"/>
  <c r="D537" i="3"/>
  <c r="D535" i="3"/>
  <c r="D533" i="3"/>
  <c r="D531" i="3"/>
  <c r="D529" i="3"/>
  <c r="D527" i="3"/>
  <c r="D525" i="3"/>
  <c r="D523" i="3"/>
  <c r="D521" i="3"/>
  <c r="D519" i="3"/>
  <c r="D517" i="3"/>
  <c r="D515" i="3"/>
  <c r="D513" i="3"/>
  <c r="D511" i="3"/>
  <c r="D509" i="3"/>
  <c r="D507" i="3"/>
  <c r="D505" i="3"/>
  <c r="D503" i="3"/>
  <c r="D501" i="3"/>
  <c r="D499" i="3"/>
  <c r="D497" i="3"/>
  <c r="D495" i="3"/>
  <c r="D493" i="3"/>
  <c r="D491" i="3"/>
  <c r="D489" i="3"/>
  <c r="D487" i="3"/>
  <c r="D485" i="3"/>
  <c r="D483" i="3"/>
  <c r="D481" i="3"/>
  <c r="D479" i="3"/>
  <c r="D477" i="3"/>
  <c r="D475" i="3"/>
  <c r="D473" i="3"/>
  <c r="D471" i="3"/>
  <c r="D469" i="3"/>
  <c r="D467" i="3"/>
  <c r="D465" i="3"/>
  <c r="D463" i="3"/>
  <c r="D461" i="3"/>
  <c r="D459" i="3"/>
  <c r="D457" i="3"/>
  <c r="D455" i="3"/>
  <c r="D453" i="3"/>
  <c r="D451" i="3"/>
  <c r="D449" i="3"/>
  <c r="D447" i="3"/>
  <c r="D445" i="3"/>
  <c r="D443" i="3"/>
  <c r="D441" i="3"/>
  <c r="D439" i="3"/>
  <c r="D437" i="3"/>
  <c r="D435" i="3"/>
  <c r="D433" i="3"/>
  <c r="D431" i="3"/>
  <c r="D429" i="3"/>
  <c r="D427" i="3"/>
  <c r="D425" i="3"/>
  <c r="D423" i="3"/>
  <c r="D421" i="3"/>
  <c r="D419" i="3"/>
  <c r="D417" i="3"/>
  <c r="D415" i="3"/>
  <c r="D413" i="3"/>
  <c r="D411" i="3"/>
  <c r="D409" i="3"/>
  <c r="D407" i="3"/>
  <c r="D405" i="3"/>
  <c r="D403" i="3"/>
  <c r="D401" i="3"/>
  <c r="D399" i="3"/>
  <c r="D397" i="3"/>
  <c r="D395" i="3"/>
  <c r="D393" i="3"/>
  <c r="D391" i="3"/>
  <c r="D389" i="3"/>
  <c r="D387" i="3"/>
  <c r="D385" i="3"/>
  <c r="D383" i="3"/>
  <c r="D381" i="3"/>
  <c r="D379" i="3"/>
  <c r="D377" i="3"/>
  <c r="D375" i="3"/>
  <c r="D373" i="3"/>
  <c r="D371" i="3"/>
  <c r="D369" i="3"/>
  <c r="D367" i="3"/>
  <c r="D365" i="3"/>
  <c r="D363" i="3"/>
  <c r="D361" i="3"/>
  <c r="D359" i="3"/>
  <c r="D357" i="3"/>
  <c r="D355" i="3"/>
  <c r="D353" i="3"/>
  <c r="D351" i="3"/>
  <c r="D349" i="3"/>
  <c r="D347" i="3"/>
  <c r="D345" i="3"/>
  <c r="D343" i="3"/>
  <c r="D341" i="3"/>
  <c r="D339" i="3"/>
  <c r="D337" i="3"/>
  <c r="D335" i="3"/>
  <c r="D333" i="3"/>
  <c r="D331" i="3"/>
  <c r="D329" i="3"/>
  <c r="D327" i="3"/>
  <c r="D325" i="3"/>
  <c r="D323" i="3"/>
  <c r="D321" i="3"/>
  <c r="D319" i="3"/>
  <c r="D317" i="3"/>
  <c r="D315" i="3"/>
  <c r="D313" i="3"/>
  <c r="D311" i="3"/>
  <c r="D309" i="3"/>
  <c r="D307" i="3"/>
  <c r="D305" i="3"/>
  <c r="D303" i="3"/>
  <c r="D301" i="3"/>
  <c r="D299" i="3"/>
  <c r="D297" i="3"/>
  <c r="D295" i="3"/>
  <c r="D293" i="3"/>
  <c r="D291" i="3"/>
  <c r="D289" i="3"/>
  <c r="D287" i="3"/>
  <c r="D285" i="3"/>
  <c r="D283" i="3"/>
  <c r="D281" i="3"/>
  <c r="D279" i="3"/>
  <c r="D277" i="3"/>
  <c r="D275" i="3"/>
  <c r="D273" i="3"/>
  <c r="D271" i="3"/>
  <c r="D269" i="3"/>
  <c r="D267" i="3"/>
  <c r="D265" i="3"/>
  <c r="D263" i="3"/>
  <c r="D261" i="3"/>
  <c r="D259" i="3"/>
  <c r="D257" i="3"/>
  <c r="D255" i="3"/>
  <c r="D253" i="3"/>
  <c r="D251" i="3"/>
  <c r="D249" i="3"/>
  <c r="D247" i="3"/>
  <c r="D245" i="3"/>
  <c r="D243" i="3"/>
  <c r="D241" i="3"/>
  <c r="D239" i="3"/>
  <c r="D237" i="3"/>
  <c r="D235" i="3"/>
  <c r="D233" i="3"/>
  <c r="D231" i="3"/>
  <c r="D229" i="3"/>
  <c r="D227" i="3"/>
  <c r="D225" i="3"/>
  <c r="D223" i="3"/>
  <c r="D221" i="3"/>
  <c r="D219" i="3"/>
  <c r="D217" i="3"/>
  <c r="D215" i="3"/>
  <c r="D213" i="3"/>
  <c r="D211" i="3"/>
  <c r="D209" i="3"/>
  <c r="D207" i="3"/>
  <c r="D205" i="3"/>
  <c r="D203" i="3"/>
  <c r="D201" i="3"/>
  <c r="D199" i="3"/>
  <c r="D197" i="3"/>
  <c r="D195" i="3"/>
  <c r="D193" i="3"/>
  <c r="D191" i="3"/>
  <c r="D189" i="3"/>
  <c r="D187" i="3"/>
  <c r="D185" i="3"/>
  <c r="D183" i="3"/>
  <c r="D181" i="3"/>
  <c r="D179" i="3"/>
  <c r="D177" i="3"/>
  <c r="D175" i="3"/>
  <c r="D173" i="3"/>
  <c r="D171" i="3"/>
  <c r="D169" i="3"/>
  <c r="D167" i="3"/>
  <c r="D165" i="3"/>
  <c r="D163" i="3"/>
  <c r="D161" i="3"/>
  <c r="D159" i="3"/>
  <c r="D157" i="3"/>
  <c r="D155" i="3"/>
  <c r="D153" i="3"/>
  <c r="D151" i="3"/>
  <c r="D149" i="3"/>
  <c r="D147" i="3"/>
  <c r="D145" i="3"/>
  <c r="D143" i="3"/>
  <c r="D141" i="3"/>
  <c r="D139" i="3"/>
  <c r="D137" i="3"/>
  <c r="D135" i="3"/>
  <c r="D133" i="3"/>
  <c r="D131" i="3"/>
  <c r="D129" i="3"/>
  <c r="D127" i="3"/>
  <c r="D125" i="3"/>
  <c r="D123" i="3"/>
  <c r="D121" i="3"/>
  <c r="D119" i="3"/>
  <c r="D117" i="3"/>
  <c r="D115" i="3"/>
  <c r="D113" i="3"/>
  <c r="D111" i="3"/>
  <c r="D109" i="3"/>
  <c r="D107" i="3"/>
  <c r="D105" i="3"/>
  <c r="D103" i="3"/>
  <c r="D101" i="3"/>
  <c r="D99" i="3"/>
  <c r="D97" i="3"/>
  <c r="D95" i="3"/>
  <c r="D93" i="3"/>
  <c r="D91" i="3"/>
  <c r="D89" i="3"/>
  <c r="D87" i="3"/>
  <c r="D85" i="3"/>
  <c r="D83" i="3"/>
  <c r="D81" i="3"/>
  <c r="D79" i="3"/>
  <c r="D77" i="3"/>
  <c r="D75" i="3"/>
  <c r="D73" i="3"/>
  <c r="D71" i="3"/>
  <c r="D69" i="3"/>
  <c r="D67" i="3"/>
  <c r="D65" i="3"/>
  <c r="D63" i="3"/>
  <c r="D61" i="3"/>
  <c r="D59" i="3"/>
  <c r="D57" i="3"/>
  <c r="D55" i="3"/>
  <c r="D53" i="3"/>
  <c r="D51" i="3"/>
  <c r="D49" i="3"/>
  <c r="D47" i="3"/>
  <c r="D45" i="3"/>
  <c r="D43" i="3"/>
  <c r="D41" i="3"/>
  <c r="D39" i="3"/>
  <c r="D37" i="3"/>
  <c r="D35" i="3"/>
  <c r="D33" i="3"/>
  <c r="D31" i="3"/>
  <c r="D29" i="3"/>
  <c r="D27" i="3"/>
  <c r="D25" i="3"/>
  <c r="D23" i="3"/>
  <c r="D21" i="3"/>
  <c r="D19" i="3"/>
  <c r="D17" i="3"/>
  <c r="D15" i="3"/>
  <c r="D13" i="3"/>
  <c r="D11" i="3"/>
  <c r="D9" i="2"/>
  <c r="D9" i="6"/>
  <c r="D9" i="8"/>
  <c r="D9" i="10"/>
  <c r="D9" i="12"/>
  <c r="D757" i="5"/>
  <c r="D755" i="5"/>
  <c r="D753" i="5"/>
  <c r="D751" i="5"/>
  <c r="D749" i="5"/>
  <c r="D747" i="5"/>
  <c r="D745" i="5"/>
  <c r="D743" i="5"/>
  <c r="D741" i="5"/>
  <c r="D739" i="5"/>
  <c r="D737" i="5"/>
  <c r="D735" i="5"/>
  <c r="D733" i="5"/>
  <c r="D731" i="5"/>
  <c r="D729" i="5"/>
  <c r="D727" i="5"/>
  <c r="D725" i="5"/>
  <c r="D723" i="5"/>
  <c r="D721" i="5"/>
  <c r="D719" i="5"/>
  <c r="D717" i="5"/>
  <c r="D715" i="5"/>
  <c r="D713" i="5"/>
  <c r="D711" i="5"/>
  <c r="D709" i="5"/>
  <c r="D707" i="5"/>
  <c r="D705" i="5"/>
  <c r="D703" i="5"/>
  <c r="D701" i="5"/>
  <c r="D699" i="5"/>
  <c r="D697" i="5"/>
  <c r="D695" i="5"/>
  <c r="D693" i="5"/>
  <c r="D691" i="5"/>
  <c r="D689" i="5"/>
  <c r="D687" i="5"/>
  <c r="D685" i="5"/>
  <c r="D683" i="5"/>
  <c r="D681" i="5"/>
  <c r="D679" i="5"/>
  <c r="D677" i="5"/>
  <c r="D675" i="5"/>
  <c r="D673" i="5"/>
  <c r="D671" i="5"/>
  <c r="D669" i="5"/>
  <c r="D667" i="5"/>
  <c r="D665" i="5"/>
  <c r="D663" i="5"/>
  <c r="D661" i="5"/>
  <c r="D659" i="5"/>
  <c r="D657" i="5"/>
  <c r="D655" i="5"/>
  <c r="D653" i="5"/>
  <c r="D651" i="5"/>
  <c r="D649" i="5"/>
  <c r="D647" i="5"/>
  <c r="D645" i="5"/>
  <c r="D643" i="5"/>
  <c r="D641" i="5"/>
  <c r="D639" i="5"/>
  <c r="D637" i="5"/>
  <c r="D635" i="5"/>
  <c r="D633" i="5"/>
  <c r="D631" i="5"/>
  <c r="D629" i="5"/>
  <c r="D627" i="5"/>
  <c r="D625" i="5"/>
  <c r="D623" i="5"/>
  <c r="D621" i="5"/>
  <c r="D619" i="5"/>
  <c r="D617" i="5"/>
  <c r="D615" i="5"/>
  <c r="D613" i="5"/>
  <c r="D611" i="5"/>
  <c r="D609" i="5"/>
  <c r="D607" i="5"/>
  <c r="D605" i="5"/>
  <c r="D603" i="5"/>
  <c r="D601" i="5"/>
  <c r="D599" i="5"/>
  <c r="D597" i="5"/>
  <c r="D595" i="5"/>
  <c r="D593" i="5"/>
  <c r="D591" i="5"/>
  <c r="D589" i="5"/>
  <c r="D587" i="5"/>
  <c r="D585" i="5"/>
  <c r="D583" i="5"/>
  <c r="D581" i="5"/>
  <c r="D579" i="5"/>
  <c r="D577" i="5"/>
  <c r="D575" i="5"/>
  <c r="D573" i="5"/>
  <c r="D571" i="5"/>
  <c r="D569" i="5"/>
  <c r="D567" i="5"/>
  <c r="D565" i="5"/>
  <c r="D563" i="5"/>
  <c r="D561" i="5"/>
  <c r="D559" i="5"/>
  <c r="D557" i="5"/>
  <c r="D555" i="5"/>
  <c r="D553" i="5"/>
  <c r="D551" i="5"/>
  <c r="D549" i="5"/>
  <c r="D547" i="5"/>
  <c r="D545" i="5"/>
  <c r="D543" i="5"/>
  <c r="D541" i="5"/>
  <c r="D539" i="5"/>
  <c r="D537" i="5"/>
  <c r="D535" i="5"/>
  <c r="D533" i="5"/>
  <c r="D531" i="5"/>
  <c r="D529" i="5"/>
  <c r="D527" i="5"/>
  <c r="D525" i="5"/>
  <c r="D523" i="5"/>
  <c r="D521" i="5"/>
  <c r="D519" i="5"/>
  <c r="D517" i="5"/>
  <c r="D515" i="5"/>
  <c r="D513" i="5"/>
  <c r="D511" i="5"/>
  <c r="D509" i="5"/>
  <c r="D507" i="5"/>
  <c r="D505" i="5"/>
  <c r="D503" i="5"/>
  <c r="D501" i="5"/>
  <c r="D499" i="5"/>
  <c r="D497" i="5"/>
  <c r="D495" i="5"/>
  <c r="D493" i="5"/>
  <c r="D491" i="5"/>
  <c r="D489" i="5"/>
  <c r="D487" i="5"/>
  <c r="D485" i="5"/>
  <c r="D483" i="5"/>
  <c r="D481" i="5"/>
  <c r="D479" i="5"/>
  <c r="D477" i="5"/>
  <c r="D475" i="5"/>
  <c r="D473" i="5"/>
  <c r="D471" i="5"/>
  <c r="D469" i="5"/>
  <c r="D467" i="5"/>
  <c r="D465" i="5"/>
  <c r="D463" i="5"/>
  <c r="D461" i="5"/>
  <c r="D459" i="5"/>
  <c r="D457" i="5"/>
  <c r="D455" i="5"/>
  <c r="D453" i="5"/>
  <c r="D451" i="5"/>
  <c r="D449" i="5"/>
  <c r="D447" i="5"/>
  <c r="D445" i="5"/>
  <c r="D443" i="5"/>
  <c r="D441" i="5"/>
  <c r="D439" i="5"/>
  <c r="D437" i="5"/>
  <c r="D435" i="5"/>
  <c r="D433" i="5"/>
  <c r="D431" i="5"/>
  <c r="D429" i="5"/>
  <c r="D427" i="5"/>
  <c r="D425" i="5"/>
  <c r="D423" i="5"/>
  <c r="D421" i="5"/>
  <c r="D419" i="5"/>
  <c r="D417" i="5"/>
  <c r="D415" i="5"/>
  <c r="D413" i="5"/>
  <c r="D411" i="5"/>
  <c r="D409" i="5"/>
  <c r="D407" i="5"/>
  <c r="D405" i="5"/>
  <c r="D403" i="5"/>
  <c r="D401" i="5"/>
  <c r="D399" i="5"/>
  <c r="D397" i="5"/>
  <c r="D395" i="5"/>
  <c r="D393" i="5"/>
  <c r="D391" i="5"/>
  <c r="D389" i="5"/>
  <c r="D387" i="5"/>
  <c r="D385" i="5"/>
  <c r="D383" i="5"/>
  <c r="D381" i="5"/>
  <c r="D379" i="5"/>
  <c r="D377" i="5"/>
  <c r="D375" i="5"/>
  <c r="D373" i="5"/>
  <c r="D371" i="5"/>
  <c r="D369" i="5"/>
  <c r="D367" i="5"/>
  <c r="D365" i="5"/>
  <c r="D363" i="5"/>
  <c r="D361" i="5"/>
  <c r="D359" i="5"/>
  <c r="D357" i="5"/>
  <c r="D355" i="5"/>
  <c r="D353" i="5"/>
  <c r="D351" i="5"/>
  <c r="D349" i="5"/>
  <c r="D347" i="5"/>
  <c r="D345" i="5"/>
  <c r="D343" i="5"/>
  <c r="D341" i="5"/>
  <c r="D339" i="5"/>
  <c r="D337" i="5"/>
  <c r="D335" i="5"/>
  <c r="D333" i="5"/>
  <c r="D331" i="5"/>
  <c r="D329" i="5"/>
  <c r="D327" i="5"/>
  <c r="D325" i="5"/>
  <c r="D323" i="5"/>
  <c r="D321" i="5"/>
  <c r="D319" i="5"/>
  <c r="D317" i="5"/>
  <c r="D315" i="5"/>
  <c r="D313" i="5"/>
  <c r="D311" i="5"/>
  <c r="D309" i="5"/>
  <c r="D307" i="5"/>
  <c r="D305" i="5"/>
  <c r="D303" i="5"/>
  <c r="D301" i="5"/>
  <c r="D299" i="5"/>
  <c r="D297" i="5"/>
  <c r="D295" i="5"/>
  <c r="D293" i="5"/>
  <c r="D291" i="5"/>
  <c r="D289" i="5"/>
  <c r="D287" i="5"/>
  <c r="D285" i="5"/>
  <c r="D283" i="5"/>
  <c r="D281" i="5"/>
  <c r="D279" i="5"/>
  <c r="D277" i="5"/>
  <c r="D275" i="5"/>
  <c r="D273" i="5"/>
  <c r="D271" i="5"/>
  <c r="D269" i="5"/>
  <c r="D267" i="5"/>
  <c r="D265" i="5"/>
  <c r="D263" i="5"/>
  <c r="D261" i="5"/>
  <c r="D259" i="5"/>
  <c r="D257" i="5"/>
  <c r="D255" i="5"/>
  <c r="D253" i="5"/>
  <c r="D251" i="5"/>
  <c r="D249" i="5"/>
  <c r="D247" i="5"/>
  <c r="D245" i="5"/>
  <c r="D243" i="5"/>
  <c r="D241" i="5"/>
  <c r="D239" i="5"/>
  <c r="D237" i="5"/>
  <c r="D235" i="5"/>
  <c r="D233" i="5"/>
  <c r="D231" i="5"/>
  <c r="D229" i="5"/>
  <c r="D227" i="5"/>
  <c r="D225" i="5"/>
  <c r="D223" i="5"/>
  <c r="D221" i="5"/>
  <c r="D219" i="5"/>
  <c r="D217" i="5"/>
  <c r="D215" i="5"/>
  <c r="D213" i="5"/>
  <c r="D211" i="5"/>
  <c r="D209" i="5"/>
  <c r="D207" i="5"/>
  <c r="D205" i="5"/>
  <c r="D203" i="5"/>
  <c r="D201" i="5"/>
  <c r="D199" i="5"/>
  <c r="D197" i="5"/>
  <c r="D195" i="5"/>
  <c r="D193" i="5"/>
  <c r="D191" i="5"/>
  <c r="D189" i="5"/>
  <c r="D187" i="5"/>
  <c r="D185" i="5"/>
  <c r="D183" i="5"/>
  <c r="D181" i="5"/>
  <c r="D179" i="5"/>
  <c r="D177" i="5"/>
  <c r="D175" i="5"/>
  <c r="D173" i="5"/>
  <c r="D171" i="5"/>
  <c r="D169" i="5"/>
  <c r="D167" i="5"/>
  <c r="D165" i="5"/>
  <c r="D163" i="5"/>
  <c r="D161" i="5"/>
  <c r="D159" i="5"/>
  <c r="D157" i="5"/>
  <c r="D155" i="5"/>
  <c r="D153" i="5"/>
  <c r="D151" i="5"/>
  <c r="D149" i="5"/>
  <c r="D147" i="5"/>
  <c r="D145" i="5"/>
  <c r="D143" i="5"/>
  <c r="D141" i="5"/>
  <c r="D139" i="5"/>
  <c r="D137" i="5"/>
  <c r="D135" i="5"/>
  <c r="D133" i="5"/>
  <c r="D131" i="5"/>
  <c r="D129" i="5"/>
  <c r="D127" i="5"/>
  <c r="D125" i="5"/>
  <c r="D123" i="5"/>
  <c r="D121" i="5"/>
  <c r="D119" i="5"/>
  <c r="D117" i="5"/>
  <c r="D115" i="5"/>
  <c r="D113" i="5"/>
  <c r="D111" i="5"/>
  <c r="D109" i="5"/>
  <c r="D107" i="5"/>
  <c r="D105" i="5"/>
  <c r="D103" i="5"/>
  <c r="D101" i="5"/>
  <c r="D99" i="5"/>
  <c r="D97" i="5"/>
  <c r="D95" i="5"/>
  <c r="D93" i="5"/>
  <c r="D91" i="5"/>
  <c r="D89" i="5"/>
  <c r="D87" i="5"/>
  <c r="D85" i="5"/>
  <c r="D83" i="5"/>
  <c r="D81" i="5"/>
  <c r="D79" i="5"/>
  <c r="D77" i="5"/>
  <c r="D75" i="5"/>
  <c r="D73" i="5"/>
  <c r="D71" i="5"/>
  <c r="D69" i="5"/>
  <c r="D67" i="5"/>
  <c r="D65" i="5"/>
  <c r="D63" i="5"/>
  <c r="D61" i="5"/>
  <c r="D59" i="5"/>
  <c r="D57" i="5"/>
  <c r="D55" i="5"/>
  <c r="D53" i="5"/>
  <c r="D51" i="5"/>
  <c r="D49" i="5"/>
  <c r="D47" i="5"/>
  <c r="D45" i="5"/>
  <c r="D43" i="5"/>
  <c r="D41" i="5"/>
  <c r="D39" i="5"/>
  <c r="D37" i="5"/>
  <c r="D35" i="5"/>
  <c r="D33" i="5"/>
  <c r="D31" i="5"/>
  <c r="D29" i="5"/>
  <c r="D27" i="5"/>
  <c r="D25" i="5"/>
  <c r="D23" i="5"/>
  <c r="D19" i="5"/>
  <c r="D12" i="5"/>
  <c r="D754" i="13"/>
  <c r="D747" i="13"/>
  <c r="D740" i="13"/>
  <c r="D732" i="13"/>
  <c r="D725" i="13"/>
  <c r="D718" i="13"/>
  <c r="D711" i="13"/>
  <c r="D704" i="13"/>
  <c r="D696" i="13"/>
  <c r="D689" i="13"/>
  <c r="D682" i="13"/>
  <c r="D675" i="13"/>
  <c r="D668" i="13"/>
  <c r="D660" i="13"/>
  <c r="D653" i="13"/>
  <c r="D646" i="13"/>
  <c r="D639" i="13"/>
  <c r="D632" i="13"/>
  <c r="D624" i="13"/>
  <c r="D617" i="13"/>
  <c r="D610" i="13"/>
  <c r="D603" i="13"/>
  <c r="D596" i="13"/>
  <c r="D588" i="13"/>
  <c r="D581" i="13"/>
  <c r="D570" i="13"/>
  <c r="D546" i="13"/>
  <c r="D522" i="13"/>
  <c r="D498" i="13"/>
  <c r="D474" i="13"/>
  <c r="D450" i="13"/>
  <c r="D422" i="13"/>
  <c r="D386" i="13"/>
  <c r="D350" i="13"/>
  <c r="D314" i="13"/>
  <c r="D278" i="13"/>
  <c r="D242" i="13"/>
  <c r="D206" i="13"/>
  <c r="D170" i="13"/>
  <c r="D134" i="13"/>
  <c r="D98" i="13"/>
  <c r="D62" i="13"/>
  <c r="D26" i="13"/>
  <c r="D739" i="12"/>
  <c r="D703" i="12"/>
  <c r="D652" i="12"/>
  <c r="C595" i="12"/>
  <c r="C523" i="12"/>
  <c r="C451" i="12"/>
  <c r="C379" i="12"/>
  <c r="C307" i="12"/>
  <c r="C220" i="12"/>
  <c r="C112" i="12"/>
  <c r="C753" i="11"/>
  <c r="C645" i="11"/>
  <c r="D484" i="11"/>
  <c r="D268" i="11"/>
  <c r="D723" i="10"/>
  <c r="D306" i="10"/>
  <c r="C542" i="8"/>
  <c r="C9" i="3"/>
  <c r="C757" i="3"/>
  <c r="C755" i="3"/>
  <c r="C753" i="3"/>
  <c r="C751" i="3"/>
  <c r="C749" i="3"/>
  <c r="C747" i="3"/>
  <c r="C745" i="3"/>
  <c r="C743" i="3"/>
  <c r="C741" i="3"/>
  <c r="C739" i="3"/>
  <c r="C737" i="3"/>
  <c r="C735" i="3"/>
  <c r="C733" i="3"/>
  <c r="C731" i="3"/>
  <c r="C729" i="3"/>
  <c r="C727" i="3"/>
  <c r="C725" i="3"/>
  <c r="C723" i="3"/>
  <c r="C721" i="3"/>
  <c r="C719" i="3"/>
  <c r="C717" i="3"/>
  <c r="C715" i="3"/>
  <c r="C713" i="3"/>
  <c r="C711" i="3"/>
  <c r="C709" i="3"/>
  <c r="C707" i="3"/>
  <c r="C705" i="3"/>
  <c r="C703" i="3"/>
  <c r="C701" i="3"/>
  <c r="C699" i="3"/>
  <c r="C697" i="3"/>
  <c r="C695" i="3"/>
  <c r="C693" i="3"/>
  <c r="C691" i="3"/>
  <c r="C689" i="3"/>
  <c r="C687" i="3"/>
  <c r="C685" i="3"/>
  <c r="C683" i="3"/>
  <c r="C681" i="3"/>
  <c r="C679" i="3"/>
  <c r="C677" i="3"/>
  <c r="C675" i="3"/>
  <c r="C673" i="3"/>
  <c r="C671" i="3"/>
  <c r="C669" i="3"/>
  <c r="C667" i="3"/>
  <c r="C665" i="3"/>
  <c r="C663" i="3"/>
  <c r="C661" i="3"/>
  <c r="C659" i="3"/>
  <c r="C657" i="3"/>
  <c r="C655" i="3"/>
  <c r="C653" i="3"/>
  <c r="C651" i="3"/>
  <c r="C649" i="3"/>
  <c r="C647" i="3"/>
  <c r="C645" i="3"/>
  <c r="C643" i="3"/>
  <c r="C641" i="3"/>
  <c r="C639" i="3"/>
  <c r="C637" i="3"/>
  <c r="C635" i="3"/>
  <c r="C633" i="3"/>
  <c r="C631" i="3"/>
  <c r="C629" i="3"/>
  <c r="C627" i="3"/>
  <c r="C625" i="3"/>
  <c r="C623" i="3"/>
  <c r="C621" i="3"/>
  <c r="C619" i="3"/>
  <c r="C617" i="3"/>
  <c r="C615" i="3"/>
  <c r="C613" i="3"/>
  <c r="C611" i="3"/>
  <c r="C609" i="3"/>
  <c r="C607" i="3"/>
  <c r="C605" i="3"/>
  <c r="C603" i="3"/>
  <c r="C601" i="3"/>
  <c r="C599" i="3"/>
  <c r="C597" i="3"/>
  <c r="C595" i="3"/>
  <c r="C593" i="3"/>
  <c r="C591" i="3"/>
  <c r="C589" i="3"/>
  <c r="C587" i="3"/>
  <c r="C585" i="3"/>
  <c r="C583" i="3"/>
  <c r="C581" i="3"/>
  <c r="C579" i="3"/>
  <c r="C577" i="3"/>
  <c r="C575" i="3"/>
  <c r="C573" i="3"/>
  <c r="C571" i="3"/>
  <c r="C569" i="3"/>
  <c r="C567" i="3"/>
  <c r="C565" i="3"/>
  <c r="C563" i="3"/>
  <c r="C561" i="3"/>
  <c r="C559" i="3"/>
  <c r="C557" i="3"/>
  <c r="C555" i="3"/>
  <c r="C553" i="3"/>
  <c r="C551" i="3"/>
  <c r="C549" i="3"/>
  <c r="C547" i="3"/>
  <c r="C545" i="3"/>
  <c r="C543" i="3"/>
  <c r="C541" i="3"/>
  <c r="C539" i="3"/>
  <c r="C537" i="3"/>
  <c r="C535" i="3"/>
  <c r="C533" i="3"/>
  <c r="C531" i="3"/>
  <c r="C529" i="3"/>
  <c r="C527" i="3"/>
  <c r="C525" i="3"/>
  <c r="C523" i="3"/>
  <c r="C521" i="3"/>
  <c r="C519" i="3"/>
  <c r="C517" i="3"/>
  <c r="C515" i="3"/>
  <c r="C513" i="3"/>
  <c r="C511" i="3"/>
  <c r="C509" i="3"/>
  <c r="C507" i="3"/>
  <c r="C505" i="3"/>
  <c r="C503" i="3"/>
  <c r="C501" i="3"/>
  <c r="C499" i="3"/>
  <c r="C497" i="3"/>
  <c r="C495" i="3"/>
  <c r="C493" i="3"/>
  <c r="C491" i="3"/>
  <c r="C489" i="3"/>
  <c r="C487" i="3"/>
  <c r="C485" i="3"/>
  <c r="C483" i="3"/>
  <c r="C481" i="3"/>
  <c r="C479" i="3"/>
  <c r="C477" i="3"/>
  <c r="C475" i="3"/>
  <c r="C473" i="3"/>
  <c r="C471" i="3"/>
  <c r="C469" i="3"/>
  <c r="C467" i="3"/>
  <c r="C465" i="3"/>
  <c r="C463" i="3"/>
  <c r="C461" i="3"/>
  <c r="C459" i="3"/>
  <c r="C457" i="3"/>
  <c r="C455" i="3"/>
  <c r="C453" i="3"/>
  <c r="C451" i="3"/>
  <c r="C449" i="3"/>
  <c r="C447" i="3"/>
  <c r="C445" i="3"/>
  <c r="C443" i="3"/>
  <c r="C441" i="3"/>
  <c r="C439" i="3"/>
  <c r="C437" i="3"/>
  <c r="C435" i="3"/>
  <c r="C433" i="3"/>
  <c r="C431" i="3"/>
  <c r="C429" i="3"/>
  <c r="C427" i="3"/>
  <c r="C425" i="3"/>
  <c r="C423" i="3"/>
  <c r="C421" i="3"/>
  <c r="C419" i="3"/>
  <c r="C417" i="3"/>
  <c r="C415" i="3"/>
  <c r="C413" i="3"/>
  <c r="C411" i="3"/>
  <c r="C409" i="3"/>
  <c r="C407" i="3"/>
  <c r="C405" i="3"/>
  <c r="C403" i="3"/>
  <c r="C401" i="3"/>
  <c r="C399" i="3"/>
  <c r="C397" i="3"/>
  <c r="C395" i="3"/>
  <c r="C393" i="3"/>
  <c r="C391" i="3"/>
  <c r="C389" i="3"/>
  <c r="C387" i="3"/>
  <c r="C385" i="3"/>
  <c r="C383" i="3"/>
  <c r="C381" i="3"/>
  <c r="C379" i="3"/>
  <c r="C377" i="3"/>
  <c r="C375" i="3"/>
  <c r="C373" i="3"/>
  <c r="C371" i="3"/>
  <c r="C369" i="3"/>
  <c r="C367" i="3"/>
  <c r="C365" i="3"/>
  <c r="C363" i="3"/>
  <c r="C361" i="3"/>
  <c r="C359" i="3"/>
  <c r="C357" i="3"/>
  <c r="C355" i="3"/>
  <c r="C353" i="3"/>
  <c r="C351" i="3"/>
  <c r="C349" i="3"/>
  <c r="C347" i="3"/>
  <c r="C345" i="3"/>
  <c r="C343" i="3"/>
  <c r="C341" i="3"/>
  <c r="C339" i="3"/>
  <c r="C337" i="3"/>
  <c r="C335" i="3"/>
  <c r="C333" i="3"/>
  <c r="C331" i="3"/>
  <c r="C329" i="3"/>
  <c r="C327" i="3"/>
  <c r="C325" i="3"/>
  <c r="C323" i="3"/>
  <c r="C321" i="3"/>
  <c r="C319" i="3"/>
  <c r="C317" i="3"/>
  <c r="C315" i="3"/>
  <c r="C313" i="3"/>
  <c r="C311" i="3"/>
  <c r="C309" i="3"/>
  <c r="C307" i="3"/>
  <c r="C305" i="3"/>
  <c r="C303" i="3"/>
  <c r="C301" i="3"/>
  <c r="C299" i="3"/>
  <c r="C297" i="3"/>
  <c r="C295" i="3"/>
  <c r="C293" i="3"/>
  <c r="C291" i="3"/>
  <c r="C289" i="3"/>
  <c r="C287" i="3"/>
  <c r="C285" i="3"/>
  <c r="C283" i="3"/>
  <c r="C281" i="3"/>
  <c r="C279" i="3"/>
  <c r="C277" i="3"/>
  <c r="C275" i="3"/>
  <c r="C273" i="3"/>
  <c r="C271" i="3"/>
  <c r="C269" i="3"/>
  <c r="C267" i="3"/>
  <c r="C265" i="3"/>
  <c r="C263" i="3"/>
  <c r="C261" i="3"/>
  <c r="C259" i="3"/>
  <c r="C257" i="3"/>
  <c r="C255" i="3"/>
  <c r="C253" i="3"/>
  <c r="C251" i="3"/>
  <c r="C249" i="3"/>
  <c r="C247" i="3"/>
  <c r="C245" i="3"/>
  <c r="C243" i="3"/>
  <c r="C241" i="3"/>
  <c r="C239" i="3"/>
  <c r="C237" i="3"/>
  <c r="C235" i="3"/>
  <c r="C233" i="3"/>
  <c r="C231" i="3"/>
  <c r="C229" i="3"/>
  <c r="C227" i="3"/>
  <c r="C225" i="3"/>
  <c r="C223" i="3"/>
  <c r="C221" i="3"/>
  <c r="C219" i="3"/>
  <c r="C217" i="3"/>
  <c r="C215" i="3"/>
  <c r="C213" i="3"/>
  <c r="C211" i="3"/>
  <c r="C209" i="3"/>
  <c r="C207" i="3"/>
  <c r="C205" i="3"/>
  <c r="C203" i="3"/>
  <c r="C201" i="3"/>
  <c r="C199" i="3"/>
  <c r="C197" i="3"/>
  <c r="C195" i="3"/>
  <c r="C193" i="3"/>
  <c r="C191" i="3"/>
  <c r="C189" i="3"/>
  <c r="C187" i="3"/>
  <c r="C185" i="3"/>
  <c r="C183" i="3"/>
  <c r="C181" i="3"/>
  <c r="C179" i="3"/>
  <c r="C177" i="3"/>
  <c r="C175" i="3"/>
  <c r="C173" i="3"/>
  <c r="C171" i="3"/>
  <c r="C169" i="3"/>
  <c r="C167" i="3"/>
  <c r="C165" i="3"/>
  <c r="C163" i="3"/>
  <c r="C161" i="3"/>
  <c r="C159" i="3"/>
  <c r="C157" i="3"/>
  <c r="C155" i="3"/>
  <c r="C153" i="3"/>
  <c r="C151" i="3"/>
  <c r="C149" i="3"/>
  <c r="C147" i="3"/>
  <c r="C145" i="3"/>
  <c r="C143" i="3"/>
  <c r="C141" i="3"/>
  <c r="C139" i="3"/>
  <c r="C137" i="3"/>
  <c r="C135" i="3"/>
  <c r="C133" i="3"/>
  <c r="C131" i="3"/>
  <c r="C129" i="3"/>
  <c r="C127" i="3"/>
  <c r="C125" i="3"/>
  <c r="C123" i="3"/>
  <c r="C121" i="3"/>
  <c r="C119" i="3"/>
  <c r="C117" i="3"/>
  <c r="C115" i="3"/>
  <c r="C113" i="3"/>
  <c r="C111" i="3"/>
  <c r="C109" i="3"/>
  <c r="C107" i="3"/>
  <c r="C105" i="3"/>
  <c r="C103" i="3"/>
  <c r="C101" i="3"/>
  <c r="C99" i="3"/>
  <c r="C97" i="3"/>
  <c r="C95" i="3"/>
  <c r="C93" i="3"/>
  <c r="C91" i="3"/>
  <c r="C89" i="3"/>
  <c r="C87" i="3"/>
  <c r="C85" i="3"/>
  <c r="C83" i="3"/>
  <c r="C81" i="3"/>
  <c r="C79" i="3"/>
  <c r="C77" i="3"/>
  <c r="C75" i="3"/>
  <c r="C73" i="3"/>
  <c r="C71" i="3"/>
  <c r="C69" i="3"/>
  <c r="C67" i="3"/>
  <c r="C65" i="3"/>
  <c r="C63" i="3"/>
  <c r="C61" i="3"/>
  <c r="C59" i="3"/>
  <c r="C57" i="3"/>
  <c r="C55" i="3"/>
  <c r="C53" i="3"/>
  <c r="C51" i="3"/>
  <c r="C49" i="3"/>
  <c r="C47" i="3"/>
  <c r="C45" i="3"/>
  <c r="C43" i="3"/>
  <c r="C41" i="3"/>
  <c r="C39" i="3"/>
  <c r="C37" i="3"/>
  <c r="C35" i="3"/>
  <c r="C33" i="3"/>
  <c r="C31" i="3"/>
  <c r="C29" i="3"/>
  <c r="C27" i="3"/>
  <c r="C25" i="3"/>
  <c r="C23" i="3"/>
  <c r="C21" i="3"/>
  <c r="C19" i="3"/>
  <c r="C17" i="3"/>
  <c r="C15" i="3"/>
  <c r="C13" i="3"/>
  <c r="C11" i="3"/>
  <c r="C9" i="2"/>
  <c r="C9" i="6"/>
  <c r="C9" i="8"/>
  <c r="C9" i="10"/>
  <c r="C9" i="12"/>
  <c r="C757" i="5"/>
  <c r="C755" i="5"/>
  <c r="C753" i="5"/>
  <c r="C751" i="5"/>
  <c r="C749" i="5"/>
  <c r="C747" i="5"/>
  <c r="C745" i="5"/>
  <c r="C743" i="5"/>
  <c r="C741" i="5"/>
  <c r="C739" i="5"/>
  <c r="C737" i="5"/>
  <c r="C735" i="5"/>
  <c r="C733" i="5"/>
  <c r="C731" i="5"/>
  <c r="C729" i="5"/>
  <c r="C727" i="5"/>
  <c r="C725" i="5"/>
  <c r="C723" i="5"/>
  <c r="C721" i="5"/>
  <c r="C719" i="5"/>
  <c r="C717" i="5"/>
  <c r="C715" i="5"/>
  <c r="C713" i="5"/>
  <c r="C711" i="5"/>
  <c r="C709" i="5"/>
  <c r="C707" i="5"/>
  <c r="C705" i="5"/>
  <c r="C703" i="5"/>
  <c r="C701" i="5"/>
  <c r="C699" i="5"/>
  <c r="C697" i="5"/>
  <c r="C695" i="5"/>
  <c r="C693" i="5"/>
  <c r="C691" i="5"/>
  <c r="C689" i="5"/>
  <c r="C687" i="5"/>
  <c r="C685" i="5"/>
  <c r="C683" i="5"/>
  <c r="C681" i="5"/>
  <c r="C679" i="5"/>
  <c r="C677" i="5"/>
  <c r="C675" i="5"/>
  <c r="C673" i="5"/>
  <c r="C671" i="5"/>
  <c r="C669" i="5"/>
  <c r="C667" i="5"/>
  <c r="C665" i="5"/>
  <c r="C663" i="5"/>
  <c r="C661" i="5"/>
  <c r="C659" i="5"/>
  <c r="C657" i="5"/>
  <c r="C655" i="5"/>
  <c r="C653" i="5"/>
  <c r="C651" i="5"/>
  <c r="C649" i="5"/>
  <c r="C647" i="5"/>
  <c r="C645" i="5"/>
  <c r="C643" i="5"/>
  <c r="C641" i="5"/>
  <c r="C639" i="5"/>
  <c r="C637" i="5"/>
  <c r="C635" i="5"/>
  <c r="C633" i="5"/>
  <c r="C631" i="5"/>
  <c r="C629" i="5"/>
  <c r="C627" i="5"/>
  <c r="C625" i="5"/>
  <c r="C623" i="5"/>
  <c r="C621" i="5"/>
  <c r="C619" i="5"/>
  <c r="C617" i="5"/>
  <c r="C615" i="5"/>
  <c r="C613" i="5"/>
  <c r="C611" i="5"/>
  <c r="C609" i="5"/>
  <c r="C607" i="5"/>
  <c r="C605" i="5"/>
  <c r="C603" i="5"/>
  <c r="C601" i="5"/>
  <c r="C599" i="5"/>
  <c r="C597" i="5"/>
  <c r="C595" i="5"/>
  <c r="C593" i="5"/>
  <c r="C591" i="5"/>
  <c r="C589" i="5"/>
  <c r="C587" i="5"/>
  <c r="C585" i="5"/>
  <c r="C583" i="5"/>
  <c r="C581" i="5"/>
  <c r="C579" i="5"/>
  <c r="C577" i="5"/>
  <c r="C575" i="5"/>
  <c r="C573" i="5"/>
  <c r="C571" i="5"/>
  <c r="C569" i="5"/>
  <c r="C567" i="5"/>
  <c r="C565" i="5"/>
  <c r="C563" i="5"/>
  <c r="C561" i="5"/>
  <c r="C559" i="5"/>
  <c r="C557" i="5"/>
  <c r="C555" i="5"/>
  <c r="C553" i="5"/>
  <c r="C551" i="5"/>
  <c r="C549" i="5"/>
  <c r="C547" i="5"/>
  <c r="C545" i="5"/>
  <c r="C543" i="5"/>
  <c r="C541" i="5"/>
  <c r="C539" i="5"/>
  <c r="C537" i="5"/>
  <c r="C535" i="5"/>
  <c r="C533" i="5"/>
  <c r="C531" i="5"/>
  <c r="C529" i="5"/>
  <c r="C527" i="5"/>
  <c r="C525" i="5"/>
  <c r="C523" i="5"/>
  <c r="C521" i="5"/>
  <c r="C519" i="5"/>
  <c r="C517" i="5"/>
  <c r="C515" i="5"/>
  <c r="C513" i="5"/>
  <c r="C511" i="5"/>
  <c r="C509" i="5"/>
  <c r="C507" i="5"/>
  <c r="C505" i="5"/>
  <c r="C503" i="5"/>
  <c r="C501" i="5"/>
  <c r="C499" i="5"/>
  <c r="C497" i="5"/>
  <c r="C495" i="5"/>
  <c r="C493" i="5"/>
  <c r="C491" i="5"/>
  <c r="C489" i="5"/>
  <c r="C487" i="5"/>
  <c r="C485" i="5"/>
  <c r="C483" i="5"/>
  <c r="C481" i="5"/>
  <c r="C479" i="5"/>
  <c r="C477" i="5"/>
  <c r="C475" i="5"/>
  <c r="C473" i="5"/>
  <c r="C471" i="5"/>
  <c r="C469" i="5"/>
  <c r="C467" i="5"/>
  <c r="C465" i="5"/>
  <c r="C463" i="5"/>
  <c r="C461" i="5"/>
  <c r="C459" i="5"/>
  <c r="C457" i="5"/>
  <c r="C455" i="5"/>
  <c r="C453" i="5"/>
  <c r="C451" i="5"/>
  <c r="C449" i="5"/>
  <c r="C447" i="5"/>
  <c r="C445" i="5"/>
  <c r="C443" i="5"/>
  <c r="C441" i="5"/>
  <c r="C439" i="5"/>
  <c r="C437" i="5"/>
  <c r="C435" i="5"/>
  <c r="C433" i="5"/>
  <c r="C431" i="5"/>
  <c r="C429" i="5"/>
  <c r="C427" i="5"/>
  <c r="C425" i="5"/>
  <c r="C423" i="5"/>
  <c r="C421" i="5"/>
  <c r="C419" i="5"/>
  <c r="C417" i="5"/>
  <c r="C415" i="5"/>
  <c r="C413" i="5"/>
  <c r="C411" i="5"/>
  <c r="C409" i="5"/>
  <c r="C407" i="5"/>
  <c r="C405" i="5"/>
  <c r="C403" i="5"/>
  <c r="C401" i="5"/>
  <c r="C399" i="5"/>
  <c r="C397" i="5"/>
  <c r="C395" i="5"/>
  <c r="C393" i="5"/>
  <c r="C391" i="5"/>
  <c r="C389" i="5"/>
  <c r="C387" i="5"/>
  <c r="C385" i="5"/>
  <c r="C383" i="5"/>
  <c r="C381" i="5"/>
  <c r="C379" i="5"/>
  <c r="C377" i="5"/>
  <c r="C375" i="5"/>
  <c r="C373" i="5"/>
  <c r="C371" i="5"/>
  <c r="C369" i="5"/>
  <c r="C367" i="5"/>
  <c r="C365" i="5"/>
  <c r="C363" i="5"/>
  <c r="C361" i="5"/>
  <c r="C359" i="5"/>
  <c r="C357" i="5"/>
  <c r="C355" i="5"/>
  <c r="C353" i="5"/>
  <c r="C351" i="5"/>
  <c r="C349" i="5"/>
  <c r="C347" i="5"/>
  <c r="C345" i="5"/>
  <c r="C343" i="5"/>
  <c r="C341" i="5"/>
  <c r="C339" i="5"/>
  <c r="C337" i="5"/>
  <c r="C335" i="5"/>
  <c r="C333" i="5"/>
  <c r="C331" i="5"/>
  <c r="C329" i="5"/>
  <c r="C327" i="5"/>
  <c r="C325" i="5"/>
  <c r="C323" i="5"/>
  <c r="C321" i="5"/>
  <c r="C319" i="5"/>
  <c r="C317" i="5"/>
  <c r="C315" i="5"/>
  <c r="C313" i="5"/>
  <c r="C311" i="5"/>
  <c r="C309" i="5"/>
  <c r="C307" i="5"/>
  <c r="C305" i="5"/>
  <c r="C303" i="5"/>
  <c r="C301" i="5"/>
  <c r="C299" i="5"/>
  <c r="C297" i="5"/>
  <c r="C295" i="5"/>
  <c r="C293" i="5"/>
  <c r="C291" i="5"/>
  <c r="C289" i="5"/>
  <c r="C287" i="5"/>
  <c r="C285" i="5"/>
  <c r="C283" i="5"/>
  <c r="C281" i="5"/>
  <c r="C279" i="5"/>
  <c r="C277" i="5"/>
  <c r="C275" i="5"/>
  <c r="C273" i="5"/>
  <c r="C271" i="5"/>
  <c r="C269" i="5"/>
  <c r="C267" i="5"/>
  <c r="C265" i="5"/>
  <c r="C263" i="5"/>
  <c r="C261" i="5"/>
  <c r="C259" i="5"/>
  <c r="C257" i="5"/>
  <c r="C255" i="5"/>
  <c r="C253" i="5"/>
  <c r="C251" i="5"/>
  <c r="C249" i="5"/>
  <c r="C247" i="5"/>
  <c r="C245" i="5"/>
  <c r="C243" i="5"/>
  <c r="C241" i="5"/>
  <c r="C239" i="5"/>
  <c r="C237" i="5"/>
  <c r="C235" i="5"/>
  <c r="C233" i="5"/>
  <c r="C231" i="5"/>
  <c r="C229" i="5"/>
  <c r="C227" i="5"/>
  <c r="C225" i="5"/>
  <c r="C223" i="5"/>
  <c r="C221" i="5"/>
  <c r="C219" i="5"/>
  <c r="C217" i="5"/>
  <c r="C215" i="5"/>
  <c r="C213" i="5"/>
  <c r="C211" i="5"/>
  <c r="C209" i="5"/>
  <c r="C207" i="5"/>
  <c r="C205" i="5"/>
  <c r="C203" i="5"/>
  <c r="C201" i="5"/>
  <c r="C199" i="5"/>
  <c r="C197" i="5"/>
  <c r="C195" i="5"/>
  <c r="C193" i="5"/>
  <c r="C191" i="5"/>
  <c r="C189" i="5"/>
  <c r="C187" i="5"/>
  <c r="C185" i="5"/>
  <c r="C183" i="5"/>
  <c r="C181" i="5"/>
  <c r="C179" i="5"/>
  <c r="C177" i="5"/>
  <c r="C175" i="5"/>
  <c r="C173" i="5"/>
  <c r="C171" i="5"/>
  <c r="C169" i="5"/>
  <c r="C167" i="5"/>
  <c r="C165" i="5"/>
  <c r="C163" i="5"/>
  <c r="C161" i="5"/>
  <c r="C159" i="5"/>
  <c r="C157" i="5"/>
  <c r="C155" i="5"/>
  <c r="C153" i="5"/>
  <c r="C151" i="5"/>
  <c r="C149" i="5"/>
  <c r="C147" i="5"/>
  <c r="C145" i="5"/>
  <c r="C143" i="5"/>
  <c r="C141" i="5"/>
  <c r="C139" i="5"/>
  <c r="C137" i="5"/>
  <c r="C135" i="5"/>
  <c r="C133" i="5"/>
  <c r="C131" i="5"/>
  <c r="C129" i="5"/>
  <c r="C127" i="5"/>
  <c r="C125" i="5"/>
  <c r="C123" i="5"/>
  <c r="C121" i="5"/>
  <c r="C119" i="5"/>
  <c r="C117" i="5"/>
  <c r="C115" i="5"/>
  <c r="C113" i="5"/>
  <c r="C111" i="5"/>
  <c r="C109" i="5"/>
  <c r="C107" i="5"/>
  <c r="C105" i="5"/>
  <c r="C103" i="5"/>
  <c r="C101" i="5"/>
  <c r="C99" i="5"/>
  <c r="C97" i="5"/>
  <c r="C95" i="5"/>
  <c r="C93" i="5"/>
  <c r="C91" i="5"/>
  <c r="C89" i="5"/>
  <c r="C87" i="5"/>
  <c r="C85" i="5"/>
  <c r="C83" i="5"/>
  <c r="C81" i="5"/>
  <c r="C79" i="5"/>
  <c r="C77" i="5"/>
  <c r="C75" i="5"/>
  <c r="C73" i="5"/>
  <c r="C71" i="5"/>
  <c r="C69" i="5"/>
  <c r="C67" i="5"/>
  <c r="C65" i="5"/>
  <c r="C63" i="5"/>
  <c r="C61" i="5"/>
  <c r="C59" i="5"/>
  <c r="C57" i="5"/>
  <c r="C55" i="5"/>
  <c r="C53" i="5"/>
  <c r="C51" i="5"/>
  <c r="C49" i="5"/>
  <c r="C47" i="5"/>
  <c r="C45" i="5"/>
  <c r="C43" i="5"/>
  <c r="C41" i="5"/>
  <c r="C39" i="5"/>
  <c r="C37" i="5"/>
  <c r="C35" i="5"/>
  <c r="C33" i="5"/>
  <c r="C31" i="5"/>
  <c r="C29" i="5"/>
  <c r="C27" i="5"/>
  <c r="C25" i="5"/>
  <c r="C23" i="5"/>
  <c r="D18" i="5"/>
  <c r="D11" i="5"/>
  <c r="D753" i="13"/>
  <c r="D746" i="13"/>
  <c r="D738" i="13"/>
  <c r="D731" i="13"/>
  <c r="D724" i="13"/>
  <c r="D717" i="13"/>
  <c r="D710" i="13"/>
  <c r="D702" i="13"/>
  <c r="D695" i="13"/>
  <c r="D688" i="13"/>
  <c r="D681" i="13"/>
  <c r="D674" i="13"/>
  <c r="D666" i="13"/>
  <c r="D659" i="13"/>
  <c r="D652" i="13"/>
  <c r="D645" i="13"/>
  <c r="D638" i="13"/>
  <c r="D630" i="13"/>
  <c r="D623" i="13"/>
  <c r="D616" i="13"/>
  <c r="D609" i="13"/>
  <c r="D602" i="13"/>
  <c r="D594" i="13"/>
  <c r="D587" i="13"/>
  <c r="D580" i="13"/>
  <c r="D566" i="13"/>
  <c r="D542" i="13"/>
  <c r="D518" i="13"/>
  <c r="D494" i="13"/>
  <c r="D470" i="13"/>
  <c r="D446" i="13"/>
  <c r="D420" i="13"/>
  <c r="D384" i="13"/>
  <c r="D348" i="13"/>
  <c r="D312" i="13"/>
  <c r="D276" i="13"/>
  <c r="D240" i="13"/>
  <c r="D204" i="13"/>
  <c r="D168" i="13"/>
  <c r="D132" i="13"/>
  <c r="D96" i="13"/>
  <c r="D60" i="13"/>
  <c r="D24" i="13"/>
  <c r="D737" i="12"/>
  <c r="D701" i="12"/>
  <c r="B650" i="12"/>
  <c r="C591" i="12"/>
  <c r="C519" i="12"/>
  <c r="C447" i="12"/>
  <c r="C375" i="12"/>
  <c r="C303" i="12"/>
  <c r="C214" i="12"/>
  <c r="C106" i="12"/>
  <c r="C747" i="11"/>
  <c r="C639" i="11"/>
  <c r="D472" i="11"/>
  <c r="D256" i="11"/>
  <c r="D705" i="10"/>
  <c r="D262" i="10"/>
  <c r="C380" i="8"/>
  <c r="J64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9" i="4"/>
  <c r="Q1" i="4" l="1"/>
  <c r="Q2" i="4"/>
  <c r="Q3" i="4"/>
  <c r="Q4" i="4"/>
  <c r="Z374" i="5"/>
  <c r="Z410" i="5"/>
  <c r="Z414" i="5"/>
  <c r="Z422" i="5"/>
  <c r="Z426" i="5"/>
  <c r="Z438" i="5"/>
  <c r="Z446" i="5"/>
  <c r="Z454" i="5"/>
  <c r="Z470" i="5"/>
  <c r="Z474" i="5"/>
  <c r="Z478" i="5"/>
  <c r="Z486" i="5"/>
  <c r="Z490" i="5"/>
  <c r="Z494" i="5"/>
  <c r="Z502" i="5"/>
  <c r="Z506" i="5"/>
  <c r="Z522" i="5"/>
  <c r="Z526" i="5"/>
  <c r="Z530" i="5"/>
  <c r="Z538" i="5"/>
  <c r="Z550" i="5"/>
  <c r="Z554" i="5"/>
  <c r="Z558" i="5"/>
  <c r="Z562" i="5"/>
  <c r="Z566" i="5"/>
  <c r="Z570" i="5"/>
  <c r="Z574" i="5"/>
  <c r="Z578" i="5"/>
  <c r="Z582" i="5"/>
  <c r="Z620" i="5"/>
  <c r="Z720" i="5"/>
  <c r="AE1" i="2"/>
  <c r="AE2" i="2"/>
  <c r="AE3" i="2"/>
  <c r="AE4" i="2"/>
  <c r="Z556" i="5"/>
  <c r="X15" i="2"/>
  <c r="X10" i="2"/>
  <c r="X11" i="2"/>
  <c r="X12" i="2"/>
  <c r="X13" i="2"/>
  <c r="X14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9" i="2"/>
  <c r="W11" i="5" l="1"/>
  <c r="W14" i="5"/>
  <c r="W17" i="5"/>
  <c r="W20" i="5"/>
  <c r="W23" i="5"/>
  <c r="W26" i="5"/>
  <c r="W29" i="5"/>
  <c r="W32" i="5"/>
  <c r="W35" i="5"/>
  <c r="W38" i="5"/>
  <c r="W41" i="5"/>
  <c r="W44" i="5"/>
  <c r="W47" i="5"/>
  <c r="W50" i="5"/>
  <c r="W53" i="5"/>
  <c r="W56" i="5"/>
  <c r="W59" i="5"/>
  <c r="W62" i="5"/>
  <c r="W65" i="5"/>
  <c r="W68" i="5"/>
  <c r="W71" i="5"/>
  <c r="W74" i="5"/>
  <c r="W77" i="5"/>
  <c r="W80" i="5"/>
  <c r="W83" i="5"/>
  <c r="W86" i="5"/>
  <c r="W89" i="5"/>
  <c r="W92" i="5"/>
  <c r="W95" i="5"/>
  <c r="W98" i="5"/>
  <c r="W101" i="5"/>
  <c r="W104" i="5"/>
  <c r="W107" i="5"/>
  <c r="W110" i="5"/>
  <c r="W113" i="5"/>
  <c r="W116" i="5"/>
  <c r="W119" i="5"/>
  <c r="W122" i="5"/>
  <c r="W125" i="5"/>
  <c r="W128" i="5"/>
  <c r="W131" i="5"/>
  <c r="W134" i="5"/>
  <c r="W137" i="5"/>
  <c r="W140" i="5"/>
  <c r="W143" i="5"/>
  <c r="W146" i="5"/>
  <c r="W149" i="5"/>
  <c r="W152" i="5"/>
  <c r="W155" i="5"/>
  <c r="W158" i="5"/>
  <c r="W161" i="5"/>
  <c r="W164" i="5"/>
  <c r="W167" i="5"/>
  <c r="W170" i="5"/>
  <c r="W173" i="5"/>
  <c r="W176" i="5"/>
  <c r="W179" i="5"/>
  <c r="W182" i="5"/>
  <c r="W185" i="5"/>
  <c r="W188" i="5"/>
  <c r="W191" i="5"/>
  <c r="W194" i="5"/>
  <c r="W197" i="5"/>
  <c r="W200" i="5"/>
  <c r="W203" i="5"/>
  <c r="W206" i="5"/>
  <c r="W209" i="5"/>
  <c r="W212" i="5"/>
  <c r="W215" i="5"/>
  <c r="W218" i="5"/>
  <c r="W221" i="5"/>
  <c r="W224" i="5"/>
  <c r="W227" i="5"/>
  <c r="W230" i="5"/>
  <c r="W233" i="5"/>
  <c r="W236" i="5"/>
  <c r="W239" i="5"/>
  <c r="W242" i="5"/>
  <c r="W245" i="5"/>
  <c r="W248" i="5"/>
  <c r="W251" i="5"/>
  <c r="W254" i="5"/>
  <c r="W257" i="5"/>
  <c r="W260" i="5"/>
  <c r="W263" i="5"/>
  <c r="W15" i="5"/>
  <c r="W22" i="5"/>
  <c r="W33" i="5"/>
  <c r="W40" i="5"/>
  <c r="W51" i="5"/>
  <c r="W58" i="5"/>
  <c r="W69" i="5"/>
  <c r="W76" i="5"/>
  <c r="W87" i="5"/>
  <c r="W94" i="5"/>
  <c r="W105" i="5"/>
  <c r="W112" i="5"/>
  <c r="W123" i="5"/>
  <c r="W130" i="5"/>
  <c r="W141" i="5"/>
  <c r="W148" i="5"/>
  <c r="W159" i="5"/>
  <c r="W166" i="5"/>
  <c r="W177" i="5"/>
  <c r="W12" i="5"/>
  <c r="W19" i="5"/>
  <c r="W30" i="5"/>
  <c r="W37" i="5"/>
  <c r="W48" i="5"/>
  <c r="W55" i="5"/>
  <c r="W66" i="5"/>
  <c r="W73" i="5"/>
  <c r="W84" i="5"/>
  <c r="W91" i="5"/>
  <c r="W102" i="5"/>
  <c r="W109" i="5"/>
  <c r="W120" i="5"/>
  <c r="W127" i="5"/>
  <c r="W138" i="5"/>
  <c r="W145" i="5"/>
  <c r="W16" i="5"/>
  <c r="W27" i="5"/>
  <c r="W34" i="5"/>
  <c r="W45" i="5"/>
  <c r="W52" i="5"/>
  <c r="W63" i="5"/>
  <c r="W70" i="5"/>
  <c r="W81" i="5"/>
  <c r="W88" i="5"/>
  <c r="W99" i="5"/>
  <c r="W106" i="5"/>
  <c r="W117" i="5"/>
  <c r="W124" i="5"/>
  <c r="W135" i="5"/>
  <c r="W142" i="5"/>
  <c r="W153" i="5"/>
  <c r="W160" i="5"/>
  <c r="W171" i="5"/>
  <c r="W178" i="5"/>
  <c r="W189" i="5"/>
  <c r="W196" i="5"/>
  <c r="W207" i="5"/>
  <c r="W214" i="5"/>
  <c r="W225" i="5"/>
  <c r="W232" i="5"/>
  <c r="W243" i="5"/>
  <c r="W250" i="5"/>
  <c r="W261" i="5"/>
  <c r="W13" i="5"/>
  <c r="W24" i="5"/>
  <c r="W31" i="5"/>
  <c r="W42" i="5"/>
  <c r="W49" i="5"/>
  <c r="W60" i="5"/>
  <c r="W67" i="5"/>
  <c r="W78" i="5"/>
  <c r="W85" i="5"/>
  <c r="W96" i="5"/>
  <c r="W103" i="5"/>
  <c r="W114" i="5"/>
  <c r="W121" i="5"/>
  <c r="W132" i="5"/>
  <c r="W139" i="5"/>
  <c r="W150" i="5"/>
  <c r="W157" i="5"/>
  <c r="W168" i="5"/>
  <c r="W175" i="5"/>
  <c r="W186" i="5"/>
  <c r="W193" i="5"/>
  <c r="W204" i="5"/>
  <c r="W211" i="5"/>
  <c r="W222" i="5"/>
  <c r="W229" i="5"/>
  <c r="W240" i="5"/>
  <c r="W247" i="5"/>
  <c r="W258" i="5"/>
  <c r="W265" i="5"/>
  <c r="W268" i="5"/>
  <c r="W271" i="5"/>
  <c r="W274" i="5"/>
  <c r="W277" i="5"/>
  <c r="W280" i="5"/>
  <c r="W283" i="5"/>
  <c r="W286" i="5"/>
  <c r="W289" i="5"/>
  <c r="W292" i="5"/>
  <c r="W295" i="5"/>
  <c r="W298" i="5"/>
  <c r="W301" i="5"/>
  <c r="W304" i="5"/>
  <c r="W307" i="5"/>
  <c r="W310" i="5"/>
  <c r="W313" i="5"/>
  <c r="W316" i="5"/>
  <c r="W319" i="5"/>
  <c r="W322" i="5"/>
  <c r="W325" i="5"/>
  <c r="W328" i="5"/>
  <c r="W331" i="5"/>
  <c r="W334" i="5"/>
  <c r="W337" i="5"/>
  <c r="W340" i="5"/>
  <c r="W343" i="5"/>
  <c r="W346" i="5"/>
  <c r="W349" i="5"/>
  <c r="W352" i="5"/>
  <c r="W355" i="5"/>
  <c r="W358" i="5"/>
  <c r="W361" i="5"/>
  <c r="W364" i="5"/>
  <c r="W367" i="5"/>
  <c r="W370" i="5"/>
  <c r="W373" i="5"/>
  <c r="W376" i="5"/>
  <c r="W379" i="5"/>
  <c r="W382" i="5"/>
  <c r="W385" i="5"/>
  <c r="W388" i="5"/>
  <c r="W391" i="5"/>
  <c r="W394" i="5"/>
  <c r="W397" i="5"/>
  <c r="W400" i="5"/>
  <c r="W403" i="5"/>
  <c r="W406" i="5"/>
  <c r="W409" i="5"/>
  <c r="W412" i="5"/>
  <c r="W415" i="5"/>
  <c r="W418" i="5"/>
  <c r="W421" i="5"/>
  <c r="W424" i="5"/>
  <c r="W427" i="5"/>
  <c r="W430" i="5"/>
  <c r="W433" i="5"/>
  <c r="W39" i="5"/>
  <c r="W54" i="5"/>
  <c r="W93" i="5"/>
  <c r="W108" i="5"/>
  <c r="W147" i="5"/>
  <c r="W156" i="5"/>
  <c r="W165" i="5"/>
  <c r="W174" i="5"/>
  <c r="W183" i="5"/>
  <c r="W187" i="5"/>
  <c r="W208" i="5"/>
  <c r="W220" i="5"/>
  <c r="W237" i="5"/>
  <c r="W241" i="5"/>
  <c r="W262" i="5"/>
  <c r="W266" i="5"/>
  <c r="W273" i="5"/>
  <c r="W284" i="5"/>
  <c r="W291" i="5"/>
  <c r="W302" i="5"/>
  <c r="W309" i="5"/>
  <c r="W320" i="5"/>
  <c r="W327" i="5"/>
  <c r="W338" i="5"/>
  <c r="W345" i="5"/>
  <c r="W356" i="5"/>
  <c r="W363" i="5"/>
  <c r="W374" i="5"/>
  <c r="W381" i="5"/>
  <c r="W392" i="5"/>
  <c r="W399" i="5"/>
  <c r="W410" i="5"/>
  <c r="W417" i="5"/>
  <c r="W428" i="5"/>
  <c r="W435" i="5"/>
  <c r="W438" i="5"/>
  <c r="W441" i="5"/>
  <c r="W444" i="5"/>
  <c r="W447" i="5"/>
  <c r="W450" i="5"/>
  <c r="W453" i="5"/>
  <c r="W456" i="5"/>
  <c r="W459" i="5"/>
  <c r="W462" i="5"/>
  <c r="W465" i="5"/>
  <c r="W468" i="5"/>
  <c r="W471" i="5"/>
  <c r="W474" i="5"/>
  <c r="W477" i="5"/>
  <c r="W480" i="5"/>
  <c r="W483" i="5"/>
  <c r="W486" i="5"/>
  <c r="W489" i="5"/>
  <c r="W492" i="5"/>
  <c r="W495" i="5"/>
  <c r="W498" i="5"/>
  <c r="W501" i="5"/>
  <c r="W504" i="5"/>
  <c r="W507" i="5"/>
  <c r="W510" i="5"/>
  <c r="W513" i="5"/>
  <c r="W516" i="5"/>
  <c r="W519" i="5"/>
  <c r="W522" i="5"/>
  <c r="W525" i="5"/>
  <c r="W528" i="5"/>
  <c r="W531" i="5"/>
  <c r="W534" i="5"/>
  <c r="W537" i="5"/>
  <c r="W540" i="5"/>
  <c r="W543" i="5"/>
  <c r="W546" i="5"/>
  <c r="W549" i="5"/>
  <c r="W552" i="5"/>
  <c r="W555" i="5"/>
  <c r="W558" i="5"/>
  <c r="W561" i="5"/>
  <c r="W564" i="5"/>
  <c r="W567" i="5"/>
  <c r="W570" i="5"/>
  <c r="W573" i="5"/>
  <c r="W576" i="5"/>
  <c r="W579" i="5"/>
  <c r="W582" i="5"/>
  <c r="W585" i="5"/>
  <c r="W82" i="5"/>
  <c r="W118" i="5"/>
  <c r="W133" i="5"/>
  <c r="W163" i="5"/>
  <c r="W192" i="5"/>
  <c r="W231" i="5"/>
  <c r="W235" i="5"/>
  <c r="W249" i="5"/>
  <c r="W253" i="5"/>
  <c r="W270" i="5"/>
  <c r="W278" i="5"/>
  <c r="W297" i="5"/>
  <c r="W305" i="5"/>
  <c r="W324" i="5"/>
  <c r="W332" i="5"/>
  <c r="W351" i="5"/>
  <c r="W359" i="5"/>
  <c r="W378" i="5"/>
  <c r="W386" i="5"/>
  <c r="W405" i="5"/>
  <c r="W413" i="5"/>
  <c r="W432" i="5"/>
  <c r="W436" i="5"/>
  <c r="W443" i="5"/>
  <c r="W454" i="5"/>
  <c r="W461" i="5"/>
  <c r="W472" i="5"/>
  <c r="W479" i="5"/>
  <c r="W490" i="5"/>
  <c r="W497" i="5"/>
  <c r="W508" i="5"/>
  <c r="W515" i="5"/>
  <c r="W526" i="5"/>
  <c r="W533" i="5"/>
  <c r="W544" i="5"/>
  <c r="W551" i="5"/>
  <c r="W562" i="5"/>
  <c r="W569" i="5"/>
  <c r="W580" i="5"/>
  <c r="W587" i="5"/>
  <c r="W590" i="5"/>
  <c r="W593" i="5"/>
  <c r="W596" i="5"/>
  <c r="W599" i="5"/>
  <c r="W602" i="5"/>
  <c r="W605" i="5"/>
  <c r="W608" i="5"/>
  <c r="W611" i="5"/>
  <c r="W614" i="5"/>
  <c r="W617" i="5"/>
  <c r="W620" i="5"/>
  <c r="W623" i="5"/>
  <c r="W626" i="5"/>
  <c r="W629" i="5"/>
  <c r="W632" i="5"/>
  <c r="W635" i="5"/>
  <c r="W638" i="5"/>
  <c r="W641" i="5"/>
  <c r="W644" i="5"/>
  <c r="W647" i="5"/>
  <c r="W650" i="5"/>
  <c r="W653" i="5"/>
  <c r="W656" i="5"/>
  <c r="W659" i="5"/>
  <c r="W662" i="5"/>
  <c r="W665" i="5"/>
  <c r="W668" i="5"/>
  <c r="W671" i="5"/>
  <c r="W674" i="5"/>
  <c r="W677" i="5"/>
  <c r="W680" i="5"/>
  <c r="W683" i="5"/>
  <c r="W686" i="5"/>
  <c r="W689" i="5"/>
  <c r="W692" i="5"/>
  <c r="W695" i="5"/>
  <c r="W698" i="5"/>
  <c r="W701" i="5"/>
  <c r="W704" i="5"/>
  <c r="W707" i="5"/>
  <c r="W710" i="5"/>
  <c r="W713" i="5"/>
  <c r="W716" i="5"/>
  <c r="W719" i="5"/>
  <c r="W722" i="5"/>
  <c r="W75" i="5"/>
  <c r="W90" i="5"/>
  <c r="W100" i="5"/>
  <c r="W111" i="5"/>
  <c r="W126" i="5"/>
  <c r="W151" i="5"/>
  <c r="W190" i="5"/>
  <c r="W202" i="5"/>
  <c r="W216" i="5"/>
  <c r="W10" i="5"/>
  <c r="W25" i="5"/>
  <c r="W61" i="5"/>
  <c r="W136" i="5"/>
  <c r="W162" i="5"/>
  <c r="W181" i="5"/>
  <c r="W195" i="5"/>
  <c r="W199" i="5"/>
  <c r="W234" i="5"/>
  <c r="W238" i="5"/>
  <c r="W252" i="5"/>
  <c r="W269" i="5"/>
  <c r="W288" i="5"/>
  <c r="W296" i="5"/>
  <c r="W315" i="5"/>
  <c r="W323" i="5"/>
  <c r="W342" i="5"/>
  <c r="W350" i="5"/>
  <c r="W369" i="5"/>
  <c r="W377" i="5"/>
  <c r="W396" i="5"/>
  <c r="W404" i="5"/>
  <c r="W423" i="5"/>
  <c r="W431" i="5"/>
  <c r="W442" i="5"/>
  <c r="W449" i="5"/>
  <c r="W460" i="5"/>
  <c r="W467" i="5"/>
  <c r="W478" i="5"/>
  <c r="W485" i="5"/>
  <c r="W496" i="5"/>
  <c r="W503" i="5"/>
  <c r="W514" i="5"/>
  <c r="W521" i="5"/>
  <c r="W532" i="5"/>
  <c r="W539" i="5"/>
  <c r="W550" i="5"/>
  <c r="W557" i="5"/>
  <c r="W568" i="5"/>
  <c r="W575" i="5"/>
  <c r="W586" i="5"/>
  <c r="W589" i="5"/>
  <c r="W592" i="5"/>
  <c r="W595" i="5"/>
  <c r="W598" i="5"/>
  <c r="W601" i="5"/>
  <c r="W604" i="5"/>
  <c r="W607" i="5"/>
  <c r="W610" i="5"/>
  <c r="W613" i="5"/>
  <c r="W616" i="5"/>
  <c r="W619" i="5"/>
  <c r="W622" i="5"/>
  <c r="W625" i="5"/>
  <c r="W628" i="5"/>
  <c r="W631" i="5"/>
  <c r="W634" i="5"/>
  <c r="W637" i="5"/>
  <c r="W640" i="5"/>
  <c r="W643" i="5"/>
  <c r="W646" i="5"/>
  <c r="W649" i="5"/>
  <c r="W652" i="5"/>
  <c r="W655" i="5"/>
  <c r="W658" i="5"/>
  <c r="W661" i="5"/>
  <c r="W664" i="5"/>
  <c r="W667" i="5"/>
  <c r="W670" i="5"/>
  <c r="W673" i="5"/>
  <c r="W676" i="5"/>
  <c r="W679" i="5"/>
  <c r="W682" i="5"/>
  <c r="W685" i="5"/>
  <c r="W688" i="5"/>
  <c r="W691" i="5"/>
  <c r="W694" i="5"/>
  <c r="W697" i="5"/>
  <c r="W700" i="5"/>
  <c r="W703" i="5"/>
  <c r="W706" i="5"/>
  <c r="W709" i="5"/>
  <c r="W712" i="5"/>
  <c r="W715" i="5"/>
  <c r="W718" i="5"/>
  <c r="W721" i="5"/>
  <c r="W724" i="5"/>
  <c r="W18" i="5"/>
  <c r="W28" i="5"/>
  <c r="W115" i="5"/>
  <c r="W154" i="5"/>
  <c r="W246" i="5"/>
  <c r="W256" i="5"/>
  <c r="W275" i="5"/>
  <c r="W279" i="5"/>
  <c r="W287" i="5"/>
  <c r="W300" i="5"/>
  <c r="W317" i="5"/>
  <c r="W321" i="5"/>
  <c r="W326" i="5"/>
  <c r="W330" i="5"/>
  <c r="W347" i="5"/>
  <c r="W360" i="5"/>
  <c r="W368" i="5"/>
  <c r="W372" i="5"/>
  <c r="W398" i="5"/>
  <c r="W402" i="5"/>
  <c r="W407" i="5"/>
  <c r="W411" i="5"/>
  <c r="W437" i="5"/>
  <c r="W466" i="5"/>
  <c r="W470" i="5"/>
  <c r="W487" i="5"/>
  <c r="W491" i="5"/>
  <c r="W520" i="5"/>
  <c r="W524" i="5"/>
  <c r="W541" i="5"/>
  <c r="W545" i="5"/>
  <c r="W574" i="5"/>
  <c r="W578" i="5"/>
  <c r="W591" i="5"/>
  <c r="W600" i="5"/>
  <c r="W609" i="5"/>
  <c r="W618" i="5"/>
  <c r="W627" i="5"/>
  <c r="W636" i="5"/>
  <c r="W645" i="5"/>
  <c r="W654" i="5"/>
  <c r="W663" i="5"/>
  <c r="W36" i="5"/>
  <c r="W46" i="5"/>
  <c r="W57" i="5"/>
  <c r="W129" i="5"/>
  <c r="W223" i="5"/>
  <c r="W244" i="5"/>
  <c r="W281" i="5"/>
  <c r="W285" i="5"/>
  <c r="W311" i="5"/>
  <c r="W336" i="5"/>
  <c r="W362" i="5"/>
  <c r="W366" i="5"/>
  <c r="W439" i="5"/>
  <c r="W464" i="5"/>
  <c r="W476" i="5"/>
  <c r="W481" i="5"/>
  <c r="W493" i="5"/>
  <c r="W518" i="5"/>
  <c r="W530" i="5"/>
  <c r="W535" i="5"/>
  <c r="W547" i="5"/>
  <c r="W572" i="5"/>
  <c r="W584" i="5"/>
  <c r="W727" i="5"/>
  <c r="W730" i="5"/>
  <c r="W733" i="5"/>
  <c r="W736" i="5"/>
  <c r="W739" i="5"/>
  <c r="W742" i="5"/>
  <c r="W745" i="5"/>
  <c r="W748" i="5"/>
  <c r="W751" i="5"/>
  <c r="W754" i="5"/>
  <c r="W757" i="5"/>
  <c r="W21" i="5"/>
  <c r="W79" i="5"/>
  <c r="W169" i="5"/>
  <c r="W184" i="5"/>
  <c r="W205" i="5"/>
  <c r="W210" i="5"/>
  <c r="W219" i="5"/>
  <c r="W228" i="5"/>
  <c r="W255" i="5"/>
  <c r="W259" i="5"/>
  <c r="W264" i="5"/>
  <c r="W290" i="5"/>
  <c r="W294" i="5"/>
  <c r="W299" i="5"/>
  <c r="W303" i="5"/>
  <c r="W329" i="5"/>
  <c r="W333" i="5"/>
  <c r="W341" i="5"/>
  <c r="W354" i="5"/>
  <c r="W371" i="5"/>
  <c r="W375" i="5"/>
  <c r="W380" i="5"/>
  <c r="W384" i="5"/>
  <c r="W401" i="5"/>
  <c r="W414" i="5"/>
  <c r="W422" i="5"/>
  <c r="W426" i="5"/>
  <c r="W448" i="5"/>
  <c r="W452" i="5"/>
  <c r="W469" i="5"/>
  <c r="W473" i="5"/>
  <c r="W502" i="5"/>
  <c r="W506" i="5"/>
  <c r="W523" i="5"/>
  <c r="W527" i="5"/>
  <c r="W556" i="5"/>
  <c r="W560" i="5"/>
  <c r="W577" i="5"/>
  <c r="W581" i="5"/>
  <c r="W594" i="5"/>
  <c r="W603" i="5"/>
  <c r="W612" i="5"/>
  <c r="W621" i="5"/>
  <c r="W630" i="5"/>
  <c r="W639" i="5"/>
  <c r="W648" i="5"/>
  <c r="W657" i="5"/>
  <c r="W666" i="5"/>
  <c r="W675" i="5"/>
  <c r="W684" i="5"/>
  <c r="W693" i="5"/>
  <c r="W702" i="5"/>
  <c r="W711" i="5"/>
  <c r="W720" i="5"/>
  <c r="W43" i="5"/>
  <c r="W64" i="5"/>
  <c r="W97" i="5"/>
  <c r="W180" i="5"/>
  <c r="W213" i="5"/>
  <c r="W357" i="5"/>
  <c r="W389" i="5"/>
  <c r="W393" i="5"/>
  <c r="W419" i="5"/>
  <c r="W457" i="5"/>
  <c r="W511" i="5"/>
  <c r="W565" i="5"/>
  <c r="W681" i="5"/>
  <c r="W696" i="5"/>
  <c r="W725" i="5"/>
  <c r="W732" i="5"/>
  <c r="W743" i="5"/>
  <c r="W750" i="5"/>
  <c r="W198" i="5"/>
  <c r="W312" i="5"/>
  <c r="W348" i="5"/>
  <c r="W353" i="5"/>
  <c r="W429" i="5"/>
  <c r="W434" i="5"/>
  <c r="W488" i="5"/>
  <c r="W542" i="5"/>
  <c r="W597" i="5"/>
  <c r="W624" i="5"/>
  <c r="W651" i="5"/>
  <c r="W672" i="5"/>
  <c r="W687" i="5"/>
  <c r="W729" i="5"/>
  <c r="W740" i="5"/>
  <c r="W747" i="5"/>
  <c r="W758" i="5"/>
  <c r="W276" i="5"/>
  <c r="W308" i="5"/>
  <c r="W339" i="5"/>
  <c r="W344" i="5"/>
  <c r="W390" i="5"/>
  <c r="W416" i="5"/>
  <c r="W420" i="5"/>
  <c r="W425" i="5"/>
  <c r="W440" i="5"/>
  <c r="W445" i="5"/>
  <c r="W458" i="5"/>
  <c r="W463" i="5"/>
  <c r="W484" i="5"/>
  <c r="W494" i="5"/>
  <c r="W499" i="5"/>
  <c r="W512" i="5"/>
  <c r="W517" i="5"/>
  <c r="W538" i="5"/>
  <c r="W548" i="5"/>
  <c r="W553" i="5"/>
  <c r="W566" i="5"/>
  <c r="W571" i="5"/>
  <c r="W678" i="5"/>
  <c r="W717" i="5"/>
  <c r="W726" i="5"/>
  <c r="W737" i="5"/>
  <c r="W72" i="5"/>
  <c r="W172" i="5"/>
  <c r="W201" i="5"/>
  <c r="W318" i="5"/>
  <c r="W335" i="5"/>
  <c r="W408" i="5"/>
  <c r="W144" i="5"/>
  <c r="W314" i="5"/>
  <c r="W365" i="5"/>
  <c r="W387" i="5"/>
  <c r="W482" i="5"/>
  <c r="W509" i="5"/>
  <c r="W554" i="5"/>
  <c r="W559" i="5"/>
  <c r="W642" i="5"/>
  <c r="W708" i="5"/>
  <c r="W746" i="5"/>
  <c r="W9" i="5"/>
  <c r="W226" i="5"/>
  <c r="W267" i="5"/>
  <c r="W272" i="5"/>
  <c r="W446" i="5"/>
  <c r="W451" i="5"/>
  <c r="W583" i="5"/>
  <c r="W588" i="5"/>
  <c r="W633" i="5"/>
  <c r="W705" i="5"/>
  <c r="W752" i="5"/>
  <c r="W306" i="5"/>
  <c r="W395" i="5"/>
  <c r="W529" i="5"/>
  <c r="W606" i="5"/>
  <c r="W690" i="5"/>
  <c r="W731" i="5"/>
  <c r="W735" i="5"/>
  <c r="W744" i="5"/>
  <c r="W756" i="5"/>
  <c r="W217" i="5"/>
  <c r="W475" i="5"/>
  <c r="W749" i="5"/>
  <c r="W753" i="5"/>
  <c r="W282" i="5"/>
  <c r="W293" i="5"/>
  <c r="W500" i="5"/>
  <c r="W505" i="5"/>
  <c r="W563" i="5"/>
  <c r="W714" i="5"/>
  <c r="W383" i="5"/>
  <c r="W669" i="5"/>
  <c r="W455" i="5"/>
  <c r="W536" i="5"/>
  <c r="W699" i="5"/>
  <c r="W741" i="5"/>
  <c r="W660" i="5"/>
  <c r="W723" i="5"/>
  <c r="W728" i="5"/>
  <c r="W738" i="5"/>
  <c r="W755" i="5"/>
  <c r="W615" i="5"/>
  <c r="W734" i="5"/>
  <c r="R10" i="5"/>
  <c r="R13" i="5"/>
  <c r="R16" i="5"/>
  <c r="R19" i="5"/>
  <c r="R22" i="5"/>
  <c r="R25" i="5"/>
  <c r="R28" i="5"/>
  <c r="R31" i="5"/>
  <c r="R34" i="5"/>
  <c r="R37" i="5"/>
  <c r="R40" i="5"/>
  <c r="R43" i="5"/>
  <c r="R46" i="5"/>
  <c r="R49" i="5"/>
  <c r="R52" i="5"/>
  <c r="R55" i="5"/>
  <c r="R58" i="5"/>
  <c r="R61" i="5"/>
  <c r="R64" i="5"/>
  <c r="R67" i="5"/>
  <c r="R70" i="5"/>
  <c r="R73" i="5"/>
  <c r="R76" i="5"/>
  <c r="R79" i="5"/>
  <c r="R82" i="5"/>
  <c r="R85" i="5"/>
  <c r="R88" i="5"/>
  <c r="R91" i="5"/>
  <c r="R94" i="5"/>
  <c r="R97" i="5"/>
  <c r="R100" i="5"/>
  <c r="R103" i="5"/>
  <c r="R106" i="5"/>
  <c r="R109" i="5"/>
  <c r="R112" i="5"/>
  <c r="R115" i="5"/>
  <c r="R118" i="5"/>
  <c r="R121" i="5"/>
  <c r="R124" i="5"/>
  <c r="R127" i="5"/>
  <c r="R130" i="5"/>
  <c r="R133" i="5"/>
  <c r="R136" i="5"/>
  <c r="R139" i="5"/>
  <c r="R142" i="5"/>
  <c r="R145" i="5"/>
  <c r="R148" i="5"/>
  <c r="R151" i="5"/>
  <c r="R154" i="5"/>
  <c r="R157" i="5"/>
  <c r="R160" i="5"/>
  <c r="R163" i="5"/>
  <c r="R166" i="5"/>
  <c r="R169" i="5"/>
  <c r="R172" i="5"/>
  <c r="R175" i="5"/>
  <c r="R178" i="5"/>
  <c r="R181" i="5"/>
  <c r="R184" i="5"/>
  <c r="R187" i="5"/>
  <c r="R190" i="5"/>
  <c r="R193" i="5"/>
  <c r="R196" i="5"/>
  <c r="R199" i="5"/>
  <c r="R202" i="5"/>
  <c r="R205" i="5"/>
  <c r="R208" i="5"/>
  <c r="R211" i="5"/>
  <c r="R214" i="5"/>
  <c r="R217" i="5"/>
  <c r="R220" i="5"/>
  <c r="R223" i="5"/>
  <c r="R226" i="5"/>
  <c r="R229" i="5"/>
  <c r="R232" i="5"/>
  <c r="R235" i="5"/>
  <c r="R238" i="5"/>
  <c r="R241" i="5"/>
  <c r="R244" i="5"/>
  <c r="R247" i="5"/>
  <c r="R250" i="5"/>
  <c r="R253" i="5"/>
  <c r="R256" i="5"/>
  <c r="R259" i="5"/>
  <c r="R262" i="5"/>
  <c r="R265" i="5"/>
  <c r="R268" i="5"/>
  <c r="R271" i="5"/>
  <c r="R274" i="5"/>
  <c r="R277" i="5"/>
  <c r="R280" i="5"/>
  <c r="R283" i="5"/>
  <c r="R286" i="5"/>
  <c r="R289" i="5"/>
  <c r="R292" i="5"/>
  <c r="R295" i="5"/>
  <c r="R298" i="5"/>
  <c r="R301" i="5"/>
  <c r="R304" i="5"/>
  <c r="R307" i="5"/>
  <c r="R310" i="5"/>
  <c r="R313" i="5"/>
  <c r="R316" i="5"/>
  <c r="R319" i="5"/>
  <c r="R322" i="5"/>
  <c r="R325" i="5"/>
  <c r="R328" i="5"/>
  <c r="R331" i="5"/>
  <c r="R334" i="5"/>
  <c r="R337" i="5"/>
  <c r="R340" i="5"/>
  <c r="R343" i="5"/>
  <c r="R346" i="5"/>
  <c r="R349" i="5"/>
  <c r="R352" i="5"/>
  <c r="R355" i="5"/>
  <c r="R14" i="5"/>
  <c r="R21" i="5"/>
  <c r="R32" i="5"/>
  <c r="R39" i="5"/>
  <c r="R50" i="5"/>
  <c r="R57" i="5"/>
  <c r="R68" i="5"/>
  <c r="R75" i="5"/>
  <c r="R86" i="5"/>
  <c r="R93" i="5"/>
  <c r="R104" i="5"/>
  <c r="R111" i="5"/>
  <c r="R122" i="5"/>
  <c r="R129" i="5"/>
  <c r="R140" i="5"/>
  <c r="R147" i="5"/>
  <c r="R158" i="5"/>
  <c r="R165" i="5"/>
  <c r="R176" i="5"/>
  <c r="R183" i="5"/>
  <c r="R194" i="5"/>
  <c r="R201" i="5"/>
  <c r="R212" i="5"/>
  <c r="R219" i="5"/>
  <c r="R230" i="5"/>
  <c r="R237" i="5"/>
  <c r="R248" i="5"/>
  <c r="R255" i="5"/>
  <c r="R266" i="5"/>
  <c r="R273" i="5"/>
  <c r="R284" i="5"/>
  <c r="R291" i="5"/>
  <c r="R302" i="5"/>
  <c r="R309" i="5"/>
  <c r="R320" i="5"/>
  <c r="R327" i="5"/>
  <c r="R338" i="5"/>
  <c r="R345" i="5"/>
  <c r="R356" i="5"/>
  <c r="R359" i="5"/>
  <c r="R362" i="5"/>
  <c r="R365" i="5"/>
  <c r="R368" i="5"/>
  <c r="R371" i="5"/>
  <c r="R374" i="5"/>
  <c r="R377" i="5"/>
  <c r="R380" i="5"/>
  <c r="R383" i="5"/>
  <c r="R386" i="5"/>
  <c r="R389" i="5"/>
  <c r="R392" i="5"/>
  <c r="R395" i="5"/>
  <c r="R398" i="5"/>
  <c r="R401" i="5"/>
  <c r="R404" i="5"/>
  <c r="R407" i="5"/>
  <c r="R410" i="5"/>
  <c r="R413" i="5"/>
  <c r="R416" i="5"/>
  <c r="R419" i="5"/>
  <c r="R422" i="5"/>
  <c r="R425" i="5"/>
  <c r="R428" i="5"/>
  <c r="R431" i="5"/>
  <c r="R434" i="5"/>
  <c r="R437" i="5"/>
  <c r="R440" i="5"/>
  <c r="R443" i="5"/>
  <c r="R446" i="5"/>
  <c r="R449" i="5"/>
  <c r="R452" i="5"/>
  <c r="R455" i="5"/>
  <c r="R458" i="5"/>
  <c r="R461" i="5"/>
  <c r="R464" i="5"/>
  <c r="R467" i="5"/>
  <c r="R470" i="5"/>
  <c r="R473" i="5"/>
  <c r="R476" i="5"/>
  <c r="R479" i="5"/>
  <c r="R482" i="5"/>
  <c r="R485" i="5"/>
  <c r="R488" i="5"/>
  <c r="R491" i="5"/>
  <c r="R494" i="5"/>
  <c r="R497" i="5"/>
  <c r="R500" i="5"/>
  <c r="R503" i="5"/>
  <c r="R506" i="5"/>
  <c r="R509" i="5"/>
  <c r="R512" i="5"/>
  <c r="R515" i="5"/>
  <c r="R518" i="5"/>
  <c r="R521" i="5"/>
  <c r="R524" i="5"/>
  <c r="R527" i="5"/>
  <c r="R530" i="5"/>
  <c r="R533" i="5"/>
  <c r="R536" i="5"/>
  <c r="R539" i="5"/>
  <c r="R542" i="5"/>
  <c r="R545" i="5"/>
  <c r="R548" i="5"/>
  <c r="R551" i="5"/>
  <c r="R554" i="5"/>
  <c r="R557" i="5"/>
  <c r="R560" i="5"/>
  <c r="R563" i="5"/>
  <c r="R566" i="5"/>
  <c r="R569" i="5"/>
  <c r="R572" i="5"/>
  <c r="R575" i="5"/>
  <c r="R578" i="5"/>
  <c r="R581" i="5"/>
  <c r="R584" i="5"/>
  <c r="R587" i="5"/>
  <c r="R590" i="5"/>
  <c r="R593" i="5"/>
  <c r="R596" i="5"/>
  <c r="R599" i="5"/>
  <c r="R602" i="5"/>
  <c r="R605" i="5"/>
  <c r="R608" i="5"/>
  <c r="R611" i="5"/>
  <c r="R614" i="5"/>
  <c r="R617" i="5"/>
  <c r="R620" i="5"/>
  <c r="R623" i="5"/>
  <c r="R626" i="5"/>
  <c r="R629" i="5"/>
  <c r="R632" i="5"/>
  <c r="R635" i="5"/>
  <c r="R638" i="5"/>
  <c r="R641" i="5"/>
  <c r="R644" i="5"/>
  <c r="R647" i="5"/>
  <c r="R650" i="5"/>
  <c r="R653" i="5"/>
  <c r="R656" i="5"/>
  <c r="R659" i="5"/>
  <c r="R662" i="5"/>
  <c r="R665" i="5"/>
  <c r="R668" i="5"/>
  <c r="R671" i="5"/>
  <c r="R674" i="5"/>
  <c r="R677" i="5"/>
  <c r="R680" i="5"/>
  <c r="R683" i="5"/>
  <c r="R686" i="5"/>
  <c r="R689" i="5"/>
  <c r="R692" i="5"/>
  <c r="R695" i="5"/>
  <c r="R698" i="5"/>
  <c r="R701" i="5"/>
  <c r="R704" i="5"/>
  <c r="R11" i="5"/>
  <c r="R18" i="5"/>
  <c r="R29" i="5"/>
  <c r="R36" i="5"/>
  <c r="R47" i="5"/>
  <c r="R54" i="5"/>
  <c r="R65" i="5"/>
  <c r="R72" i="5"/>
  <c r="R83" i="5"/>
  <c r="R90" i="5"/>
  <c r="R101" i="5"/>
  <c r="R108" i="5"/>
  <c r="R119" i="5"/>
  <c r="R126" i="5"/>
  <c r="R137" i="5"/>
  <c r="R144" i="5"/>
  <c r="R155" i="5"/>
  <c r="R162" i="5"/>
  <c r="R173" i="5"/>
  <c r="R180" i="5"/>
  <c r="R191" i="5"/>
  <c r="R198" i="5"/>
  <c r="R209" i="5"/>
  <c r="R216" i="5"/>
  <c r="R227" i="5"/>
  <c r="R234" i="5"/>
  <c r="R245" i="5"/>
  <c r="R252" i="5"/>
  <c r="R263" i="5"/>
  <c r="R270" i="5"/>
  <c r="R281" i="5"/>
  <c r="R288" i="5"/>
  <c r="R299" i="5"/>
  <c r="R306" i="5"/>
  <c r="R317" i="5"/>
  <c r="R324" i="5"/>
  <c r="R335" i="5"/>
  <c r="R342" i="5"/>
  <c r="R353" i="5"/>
  <c r="R12" i="5"/>
  <c r="R33" i="5"/>
  <c r="R45" i="5"/>
  <c r="R62" i="5"/>
  <c r="R66" i="5"/>
  <c r="R87" i="5"/>
  <c r="R99" i="5"/>
  <c r="R116" i="5"/>
  <c r="R120" i="5"/>
  <c r="R141" i="5"/>
  <c r="R153" i="5"/>
  <c r="R170" i="5"/>
  <c r="R174" i="5"/>
  <c r="R195" i="5"/>
  <c r="R207" i="5"/>
  <c r="R224" i="5"/>
  <c r="R228" i="5"/>
  <c r="R249" i="5"/>
  <c r="R261" i="5"/>
  <c r="R278" i="5"/>
  <c r="R282" i="5"/>
  <c r="R303" i="5"/>
  <c r="R315" i="5"/>
  <c r="R332" i="5"/>
  <c r="R336" i="5"/>
  <c r="R357" i="5"/>
  <c r="R364" i="5"/>
  <c r="R375" i="5"/>
  <c r="R382" i="5"/>
  <c r="R393" i="5"/>
  <c r="R400" i="5"/>
  <c r="R411" i="5"/>
  <c r="R418" i="5"/>
  <c r="R429" i="5"/>
  <c r="R436" i="5"/>
  <c r="R447" i="5"/>
  <c r="R454" i="5"/>
  <c r="R465" i="5"/>
  <c r="R472" i="5"/>
  <c r="R483" i="5"/>
  <c r="R490" i="5"/>
  <c r="R501" i="5"/>
  <c r="R508" i="5"/>
  <c r="R519" i="5"/>
  <c r="R526" i="5"/>
  <c r="R537" i="5"/>
  <c r="R544" i="5"/>
  <c r="R555" i="5"/>
  <c r="R26" i="5"/>
  <c r="R30" i="5"/>
  <c r="R51" i="5"/>
  <c r="R63" i="5"/>
  <c r="R80" i="5"/>
  <c r="R84" i="5"/>
  <c r="R105" i="5"/>
  <c r="R117" i="5"/>
  <c r="R134" i="5"/>
  <c r="R138" i="5"/>
  <c r="R159" i="5"/>
  <c r="R171" i="5"/>
  <c r="R188" i="5"/>
  <c r="R192" i="5"/>
  <c r="R213" i="5"/>
  <c r="R225" i="5"/>
  <c r="R242" i="5"/>
  <c r="R246" i="5"/>
  <c r="R267" i="5"/>
  <c r="R279" i="5"/>
  <c r="R296" i="5"/>
  <c r="R300" i="5"/>
  <c r="R321" i="5"/>
  <c r="R333" i="5"/>
  <c r="R350" i="5"/>
  <c r="R354" i="5"/>
  <c r="R358" i="5"/>
  <c r="R369" i="5"/>
  <c r="R376" i="5"/>
  <c r="R387" i="5"/>
  <c r="R394" i="5"/>
  <c r="R405" i="5"/>
  <c r="R412" i="5"/>
  <c r="R423" i="5"/>
  <c r="R430" i="5"/>
  <c r="R441" i="5"/>
  <c r="R448" i="5"/>
  <c r="R459" i="5"/>
  <c r="R466" i="5"/>
  <c r="R477" i="5"/>
  <c r="R484" i="5"/>
  <c r="R495" i="5"/>
  <c r="R502" i="5"/>
  <c r="R513" i="5"/>
  <c r="R520" i="5"/>
  <c r="R531" i="5"/>
  <c r="R538" i="5"/>
  <c r="R549" i="5"/>
  <c r="R556" i="5"/>
  <c r="R567" i="5"/>
  <c r="R574" i="5"/>
  <c r="R585" i="5"/>
  <c r="R592" i="5"/>
  <c r="R603" i="5"/>
  <c r="R610" i="5"/>
  <c r="R621" i="5"/>
  <c r="R628" i="5"/>
  <c r="R639" i="5"/>
  <c r="R646" i="5"/>
  <c r="R657" i="5"/>
  <c r="R664" i="5"/>
  <c r="R675" i="5"/>
  <c r="R682" i="5"/>
  <c r="R693" i="5"/>
  <c r="R700" i="5"/>
  <c r="R707" i="5"/>
  <c r="R710" i="5"/>
  <c r="R713" i="5"/>
  <c r="R716" i="5"/>
  <c r="R719" i="5"/>
  <c r="R722" i="5"/>
  <c r="R725" i="5"/>
  <c r="R728" i="5"/>
  <c r="R731" i="5"/>
  <c r="R734" i="5"/>
  <c r="R737" i="5"/>
  <c r="R740" i="5"/>
  <c r="R743" i="5"/>
  <c r="R746" i="5"/>
  <c r="R749" i="5"/>
  <c r="R752" i="5"/>
  <c r="R755" i="5"/>
  <c r="R758" i="5"/>
  <c r="R23" i="5"/>
  <c r="R35" i="5"/>
  <c r="R56" i="5"/>
  <c r="R60" i="5"/>
  <c r="R77" i="5"/>
  <c r="R89" i="5"/>
  <c r="R110" i="5"/>
  <c r="R114" i="5"/>
  <c r="R131" i="5"/>
  <c r="R143" i="5"/>
  <c r="R164" i="5"/>
  <c r="R168" i="5"/>
  <c r="R185" i="5"/>
  <c r="R197" i="5"/>
  <c r="R218" i="5"/>
  <c r="R222" i="5"/>
  <c r="R239" i="5"/>
  <c r="R251" i="5"/>
  <c r="R272" i="5"/>
  <c r="R276" i="5"/>
  <c r="R293" i="5"/>
  <c r="R305" i="5"/>
  <c r="R326" i="5"/>
  <c r="R330" i="5"/>
  <c r="R347" i="5"/>
  <c r="R366" i="5"/>
  <c r="R373" i="5"/>
  <c r="R384" i="5"/>
  <c r="R391" i="5"/>
  <c r="R402" i="5"/>
  <c r="R409" i="5"/>
  <c r="R420" i="5"/>
  <c r="R427" i="5"/>
  <c r="R438" i="5"/>
  <c r="R445" i="5"/>
  <c r="R456" i="5"/>
  <c r="R463" i="5"/>
  <c r="R474" i="5"/>
  <c r="R481" i="5"/>
  <c r="R492" i="5"/>
  <c r="R499" i="5"/>
  <c r="R510" i="5"/>
  <c r="R517" i="5"/>
  <c r="R528" i="5"/>
  <c r="R535" i="5"/>
  <c r="R546" i="5"/>
  <c r="R553" i="5"/>
  <c r="R564" i="5"/>
  <c r="R571" i="5"/>
  <c r="R582" i="5"/>
  <c r="R589" i="5"/>
  <c r="R600" i="5"/>
  <c r="R607" i="5"/>
  <c r="R618" i="5"/>
  <c r="R625" i="5"/>
  <c r="R636" i="5"/>
  <c r="R643" i="5"/>
  <c r="R654" i="5"/>
  <c r="R661" i="5"/>
  <c r="R672" i="5"/>
  <c r="R679" i="5"/>
  <c r="R690" i="5"/>
  <c r="R697" i="5"/>
  <c r="R9" i="5"/>
  <c r="R15" i="5"/>
  <c r="R27" i="5"/>
  <c r="R44" i="5"/>
  <c r="R48" i="5"/>
  <c r="R69" i="5"/>
  <c r="R81" i="5"/>
  <c r="R98" i="5"/>
  <c r="R102" i="5"/>
  <c r="R123" i="5"/>
  <c r="R135" i="5"/>
  <c r="R152" i="5"/>
  <c r="R156" i="5"/>
  <c r="R177" i="5"/>
  <c r="R189" i="5"/>
  <c r="R206" i="5"/>
  <c r="R210" i="5"/>
  <c r="R231" i="5"/>
  <c r="R243" i="5"/>
  <c r="R260" i="5"/>
  <c r="R264" i="5"/>
  <c r="R285" i="5"/>
  <c r="R297" i="5"/>
  <c r="R314" i="5"/>
  <c r="R318" i="5"/>
  <c r="R339" i="5"/>
  <c r="R351" i="5"/>
  <c r="R363" i="5"/>
  <c r="R370" i="5"/>
  <c r="R381" i="5"/>
  <c r="R388" i="5"/>
  <c r="R399" i="5"/>
  <c r="R406" i="5"/>
  <c r="R417" i="5"/>
  <c r="R424" i="5"/>
  <c r="R435" i="5"/>
  <c r="R442" i="5"/>
  <c r="R453" i="5"/>
  <c r="R460" i="5"/>
  <c r="R471" i="5"/>
  <c r="R478" i="5"/>
  <c r="R489" i="5"/>
  <c r="R496" i="5"/>
  <c r="R507" i="5"/>
  <c r="R514" i="5"/>
  <c r="R525" i="5"/>
  <c r="R532" i="5"/>
  <c r="R543" i="5"/>
  <c r="R550" i="5"/>
  <c r="R561" i="5"/>
  <c r="R568" i="5"/>
  <c r="R579" i="5"/>
  <c r="R586" i="5"/>
  <c r="R597" i="5"/>
  <c r="R604" i="5"/>
  <c r="R615" i="5"/>
  <c r="R622" i="5"/>
  <c r="R633" i="5"/>
  <c r="R640" i="5"/>
  <c r="R651" i="5"/>
  <c r="R658" i="5"/>
  <c r="R669" i="5"/>
  <c r="R676" i="5"/>
  <c r="R687" i="5"/>
  <c r="R694" i="5"/>
  <c r="R705" i="5"/>
  <c r="R708" i="5"/>
  <c r="R711" i="5"/>
  <c r="R714" i="5"/>
  <c r="R717" i="5"/>
  <c r="R720" i="5"/>
  <c r="R723" i="5"/>
  <c r="R726" i="5"/>
  <c r="R729" i="5"/>
  <c r="R732" i="5"/>
  <c r="R735" i="5"/>
  <c r="R738" i="5"/>
  <c r="R741" i="5"/>
  <c r="R744" i="5"/>
  <c r="R747" i="5"/>
  <c r="R750" i="5"/>
  <c r="R753" i="5"/>
  <c r="R17" i="5"/>
  <c r="R38" i="5"/>
  <c r="R42" i="5"/>
  <c r="R53" i="5"/>
  <c r="R74" i="5"/>
  <c r="R95" i="5"/>
  <c r="R179" i="5"/>
  <c r="R200" i="5"/>
  <c r="R204" i="5"/>
  <c r="R215" i="5"/>
  <c r="R236" i="5"/>
  <c r="R257" i="5"/>
  <c r="R341" i="5"/>
  <c r="R361" i="5"/>
  <c r="R396" i="5"/>
  <c r="R415" i="5"/>
  <c r="R450" i="5"/>
  <c r="R469" i="5"/>
  <c r="R504" i="5"/>
  <c r="R523" i="5"/>
  <c r="R558" i="5"/>
  <c r="R562" i="5"/>
  <c r="R576" i="5"/>
  <c r="R580" i="5"/>
  <c r="R594" i="5"/>
  <c r="R598" i="5"/>
  <c r="R612" i="5"/>
  <c r="R616" i="5"/>
  <c r="R630" i="5"/>
  <c r="R634" i="5"/>
  <c r="R648" i="5"/>
  <c r="R652" i="5"/>
  <c r="R666" i="5"/>
  <c r="R670" i="5"/>
  <c r="R684" i="5"/>
  <c r="R688" i="5"/>
  <c r="R702" i="5"/>
  <c r="R706" i="5"/>
  <c r="R715" i="5"/>
  <c r="R724" i="5"/>
  <c r="R733" i="5"/>
  <c r="R742" i="5"/>
  <c r="R751" i="5"/>
  <c r="R59" i="5"/>
  <c r="R132" i="5"/>
  <c r="R221" i="5"/>
  <c r="R294" i="5"/>
  <c r="R367" i="5"/>
  <c r="R372" i="5"/>
  <c r="R421" i="5"/>
  <c r="R426" i="5"/>
  <c r="R475" i="5"/>
  <c r="R480" i="5"/>
  <c r="R529" i="5"/>
  <c r="R534" i="5"/>
  <c r="R756" i="5"/>
  <c r="R71" i="5"/>
  <c r="R92" i="5"/>
  <c r="R96" i="5"/>
  <c r="R107" i="5"/>
  <c r="R128" i="5"/>
  <c r="R149" i="5"/>
  <c r="R233" i="5"/>
  <c r="R254" i="5"/>
  <c r="R258" i="5"/>
  <c r="R269" i="5"/>
  <c r="R290" i="5"/>
  <c r="R311" i="5"/>
  <c r="R378" i="5"/>
  <c r="R397" i="5"/>
  <c r="R432" i="5"/>
  <c r="R451" i="5"/>
  <c r="R486" i="5"/>
  <c r="R505" i="5"/>
  <c r="R540" i="5"/>
  <c r="R559" i="5"/>
  <c r="R573" i="5"/>
  <c r="R577" i="5"/>
  <c r="R591" i="5"/>
  <c r="R595" i="5"/>
  <c r="R609" i="5"/>
  <c r="R613" i="5"/>
  <c r="R627" i="5"/>
  <c r="R631" i="5"/>
  <c r="R645" i="5"/>
  <c r="R649" i="5"/>
  <c r="R663" i="5"/>
  <c r="R667" i="5"/>
  <c r="R681" i="5"/>
  <c r="R685" i="5"/>
  <c r="R699" i="5"/>
  <c r="R703" i="5"/>
  <c r="R712" i="5"/>
  <c r="R721" i="5"/>
  <c r="R730" i="5"/>
  <c r="R739" i="5"/>
  <c r="R748" i="5"/>
  <c r="R24" i="5"/>
  <c r="R113" i="5"/>
  <c r="R186" i="5"/>
  <c r="R275" i="5"/>
  <c r="R348" i="5"/>
  <c r="R403" i="5"/>
  <c r="R408" i="5"/>
  <c r="R457" i="5"/>
  <c r="R462" i="5"/>
  <c r="R511" i="5"/>
  <c r="R516" i="5"/>
  <c r="R757" i="5"/>
  <c r="R20" i="5"/>
  <c r="R41" i="5"/>
  <c r="R125" i="5"/>
  <c r="R146" i="5"/>
  <c r="R150" i="5"/>
  <c r="R161" i="5"/>
  <c r="R182" i="5"/>
  <c r="R203" i="5"/>
  <c r="R287" i="5"/>
  <c r="R308" i="5"/>
  <c r="R312" i="5"/>
  <c r="R323" i="5"/>
  <c r="R344" i="5"/>
  <c r="R360" i="5"/>
  <c r="R379" i="5"/>
  <c r="R414" i="5"/>
  <c r="R433" i="5"/>
  <c r="R468" i="5"/>
  <c r="R487" i="5"/>
  <c r="R522" i="5"/>
  <c r="R541" i="5"/>
  <c r="R565" i="5"/>
  <c r="R570" i="5"/>
  <c r="R583" i="5"/>
  <c r="R588" i="5"/>
  <c r="R601" i="5"/>
  <c r="R606" i="5"/>
  <c r="R619" i="5"/>
  <c r="R624" i="5"/>
  <c r="R637" i="5"/>
  <c r="R642" i="5"/>
  <c r="R655" i="5"/>
  <c r="R660" i="5"/>
  <c r="R673" i="5"/>
  <c r="R678" i="5"/>
  <c r="R691" i="5"/>
  <c r="R696" i="5"/>
  <c r="R709" i="5"/>
  <c r="R718" i="5"/>
  <c r="R727" i="5"/>
  <c r="R736" i="5"/>
  <c r="R745" i="5"/>
  <c r="R754" i="5"/>
  <c r="R493" i="5"/>
  <c r="R498" i="5"/>
  <c r="R385" i="5"/>
  <c r="R390" i="5"/>
  <c r="R547" i="5"/>
  <c r="R552" i="5"/>
  <c r="R78" i="5"/>
  <c r="R167" i="5"/>
  <c r="R439" i="5"/>
  <c r="R444" i="5"/>
  <c r="R240" i="5"/>
  <c r="R329" i="5"/>
  <c r="M11" i="5"/>
  <c r="M14" i="5"/>
  <c r="M17" i="5"/>
  <c r="M20" i="5"/>
  <c r="M23" i="5"/>
  <c r="M26" i="5"/>
  <c r="M29" i="5"/>
  <c r="M32" i="5"/>
  <c r="M35" i="5"/>
  <c r="M38" i="5"/>
  <c r="M41" i="5"/>
  <c r="M44" i="5"/>
  <c r="M47" i="5"/>
  <c r="M50" i="5"/>
  <c r="M53" i="5"/>
  <c r="M56" i="5"/>
  <c r="M59" i="5"/>
  <c r="M62" i="5"/>
  <c r="M65" i="5"/>
  <c r="M68" i="5"/>
  <c r="M71" i="5"/>
  <c r="M74" i="5"/>
  <c r="M77" i="5"/>
  <c r="M80" i="5"/>
  <c r="M83" i="5"/>
  <c r="M86" i="5"/>
  <c r="M89" i="5"/>
  <c r="M92" i="5"/>
  <c r="M95" i="5"/>
  <c r="M98" i="5"/>
  <c r="M101" i="5"/>
  <c r="M104" i="5"/>
  <c r="M107" i="5"/>
  <c r="M110" i="5"/>
  <c r="M113" i="5"/>
  <c r="M116" i="5"/>
  <c r="M119" i="5"/>
  <c r="M122" i="5"/>
  <c r="M125" i="5"/>
  <c r="M128" i="5"/>
  <c r="M131" i="5"/>
  <c r="M134" i="5"/>
  <c r="M137" i="5"/>
  <c r="M140" i="5"/>
  <c r="M143" i="5"/>
  <c r="M146" i="5"/>
  <c r="M149" i="5"/>
  <c r="M152" i="5"/>
  <c r="M155" i="5"/>
  <c r="M158" i="5"/>
  <c r="M161" i="5"/>
  <c r="M164" i="5"/>
  <c r="M167" i="5"/>
  <c r="M170" i="5"/>
  <c r="M173" i="5"/>
  <c r="M176" i="5"/>
  <c r="M179" i="5"/>
  <c r="M182" i="5"/>
  <c r="M185" i="5"/>
  <c r="M188" i="5"/>
  <c r="M191" i="5"/>
  <c r="M194" i="5"/>
  <c r="M197" i="5"/>
  <c r="M200" i="5"/>
  <c r="M203" i="5"/>
  <c r="M206" i="5"/>
  <c r="M209" i="5"/>
  <c r="M212" i="5"/>
  <c r="M215" i="5"/>
  <c r="M218" i="5"/>
  <c r="M221" i="5"/>
  <c r="M224" i="5"/>
  <c r="M227" i="5"/>
  <c r="M230" i="5"/>
  <c r="M233" i="5"/>
  <c r="M236" i="5"/>
  <c r="M239" i="5"/>
  <c r="M242" i="5"/>
  <c r="M245" i="5"/>
  <c r="M248" i="5"/>
  <c r="M251" i="5"/>
  <c r="M254" i="5"/>
  <c r="M257" i="5"/>
  <c r="M260" i="5"/>
  <c r="M263" i="5"/>
  <c r="M266" i="5"/>
  <c r="M269" i="5"/>
  <c r="M272" i="5"/>
  <c r="M275" i="5"/>
  <c r="M278" i="5"/>
  <c r="M281" i="5"/>
  <c r="M284" i="5"/>
  <c r="M287" i="5"/>
  <c r="M290" i="5"/>
  <c r="M293" i="5"/>
  <c r="M296" i="5"/>
  <c r="M299" i="5"/>
  <c r="M302" i="5"/>
  <c r="M305" i="5"/>
  <c r="M308" i="5"/>
  <c r="M311" i="5"/>
  <c r="M314" i="5"/>
  <c r="M317" i="5"/>
  <c r="M320" i="5"/>
  <c r="M323" i="5"/>
  <c r="M326" i="5"/>
  <c r="M329" i="5"/>
  <c r="M332" i="5"/>
  <c r="M335" i="5"/>
  <c r="M338" i="5"/>
  <c r="M341" i="5"/>
  <c r="M344" i="5"/>
  <c r="M347" i="5"/>
  <c r="M350" i="5"/>
  <c r="M353" i="5"/>
  <c r="M356" i="5"/>
  <c r="M359" i="5"/>
  <c r="M362" i="5"/>
  <c r="M365" i="5"/>
  <c r="M368" i="5"/>
  <c r="M371" i="5"/>
  <c r="M374" i="5"/>
  <c r="M377" i="5"/>
  <c r="M380" i="5"/>
  <c r="M383" i="5"/>
  <c r="M386" i="5"/>
  <c r="M389" i="5"/>
  <c r="M392" i="5"/>
  <c r="M395" i="5"/>
  <c r="M398" i="5"/>
  <c r="M401" i="5"/>
  <c r="M404" i="5"/>
  <c r="M407" i="5"/>
  <c r="M410" i="5"/>
  <c r="M413" i="5"/>
  <c r="M416" i="5"/>
  <c r="M419" i="5"/>
  <c r="M422" i="5"/>
  <c r="M425" i="5"/>
  <c r="M428" i="5"/>
  <c r="M431" i="5"/>
  <c r="M434" i="5"/>
  <c r="M437" i="5"/>
  <c r="M440" i="5"/>
  <c r="M443" i="5"/>
  <c r="M446" i="5"/>
  <c r="M449" i="5"/>
  <c r="M452" i="5"/>
  <c r="M455" i="5"/>
  <c r="M458" i="5"/>
  <c r="M461" i="5"/>
  <c r="M464" i="5"/>
  <c r="M467" i="5"/>
  <c r="M470" i="5"/>
  <c r="M473" i="5"/>
  <c r="M476" i="5"/>
  <c r="M479" i="5"/>
  <c r="M482" i="5"/>
  <c r="M485" i="5"/>
  <c r="M488" i="5"/>
  <c r="M491" i="5"/>
  <c r="M494" i="5"/>
  <c r="M497" i="5"/>
  <c r="M500" i="5"/>
  <c r="M503" i="5"/>
  <c r="M506" i="5"/>
  <c r="M509" i="5"/>
  <c r="M512" i="5"/>
  <c r="M515" i="5"/>
  <c r="M518" i="5"/>
  <c r="M521" i="5"/>
  <c r="M524" i="5"/>
  <c r="M527" i="5"/>
  <c r="M530" i="5"/>
  <c r="M533" i="5"/>
  <c r="M536" i="5"/>
  <c r="M539" i="5"/>
  <c r="M542" i="5"/>
  <c r="M545" i="5"/>
  <c r="M548" i="5"/>
  <c r="M551" i="5"/>
  <c r="M554" i="5"/>
  <c r="M557" i="5"/>
  <c r="M560" i="5"/>
  <c r="M563" i="5"/>
  <c r="M566" i="5"/>
  <c r="M569" i="5"/>
  <c r="M572" i="5"/>
  <c r="M575" i="5"/>
  <c r="M578" i="5"/>
  <c r="M581" i="5"/>
  <c r="M584" i="5"/>
  <c r="M587" i="5"/>
  <c r="M590" i="5"/>
  <c r="M16" i="5"/>
  <c r="M27" i="5"/>
  <c r="M34" i="5"/>
  <c r="M45" i="5"/>
  <c r="M52" i="5"/>
  <c r="M63" i="5"/>
  <c r="M70" i="5"/>
  <c r="M81" i="5"/>
  <c r="M88" i="5"/>
  <c r="M99" i="5"/>
  <c r="M106" i="5"/>
  <c r="M117" i="5"/>
  <c r="M124" i="5"/>
  <c r="M135" i="5"/>
  <c r="M142" i="5"/>
  <c r="M153" i="5"/>
  <c r="M160" i="5"/>
  <c r="M171" i="5"/>
  <c r="M178" i="5"/>
  <c r="M189" i="5"/>
  <c r="M196" i="5"/>
  <c r="M207" i="5"/>
  <c r="M214" i="5"/>
  <c r="M225" i="5"/>
  <c r="M232" i="5"/>
  <c r="M243" i="5"/>
  <c r="M250" i="5"/>
  <c r="M261" i="5"/>
  <c r="M268" i="5"/>
  <c r="M279" i="5"/>
  <c r="M286" i="5"/>
  <c r="M297" i="5"/>
  <c r="M304" i="5"/>
  <c r="M315" i="5"/>
  <c r="M322" i="5"/>
  <c r="M13" i="5"/>
  <c r="M24" i="5"/>
  <c r="M31" i="5"/>
  <c r="M42" i="5"/>
  <c r="M49" i="5"/>
  <c r="M60" i="5"/>
  <c r="M67" i="5"/>
  <c r="M78" i="5"/>
  <c r="M85" i="5"/>
  <c r="M96" i="5"/>
  <c r="M103" i="5"/>
  <c r="M114" i="5"/>
  <c r="M121" i="5"/>
  <c r="M132" i="5"/>
  <c r="M139" i="5"/>
  <c r="M150" i="5"/>
  <c r="M157" i="5"/>
  <c r="M168" i="5"/>
  <c r="M175" i="5"/>
  <c r="M186" i="5"/>
  <c r="M193" i="5"/>
  <c r="M204" i="5"/>
  <c r="M211" i="5"/>
  <c r="M222" i="5"/>
  <c r="M229" i="5"/>
  <c r="M240" i="5"/>
  <c r="M247" i="5"/>
  <c r="M258" i="5"/>
  <c r="M265" i="5"/>
  <c r="M276" i="5"/>
  <c r="M283" i="5"/>
  <c r="M294" i="5"/>
  <c r="M301" i="5"/>
  <c r="M312" i="5"/>
  <c r="M319" i="5"/>
  <c r="M330" i="5"/>
  <c r="M337" i="5"/>
  <c r="M348" i="5"/>
  <c r="M355" i="5"/>
  <c r="M366" i="5"/>
  <c r="M373" i="5"/>
  <c r="M384" i="5"/>
  <c r="M391" i="5"/>
  <c r="M402" i="5"/>
  <c r="M409" i="5"/>
  <c r="M420" i="5"/>
  <c r="M427" i="5"/>
  <c r="M10" i="5"/>
  <c r="M21" i="5"/>
  <c r="M28" i="5"/>
  <c r="M39" i="5"/>
  <c r="M46" i="5"/>
  <c r="M57" i="5"/>
  <c r="M64" i="5"/>
  <c r="M75" i="5"/>
  <c r="M82" i="5"/>
  <c r="M93" i="5"/>
  <c r="M100" i="5"/>
  <c r="M111" i="5"/>
  <c r="M118" i="5"/>
  <c r="M129" i="5"/>
  <c r="M136" i="5"/>
  <c r="M147" i="5"/>
  <c r="M154" i="5"/>
  <c r="M165" i="5"/>
  <c r="M172" i="5"/>
  <c r="M183" i="5"/>
  <c r="M190" i="5"/>
  <c r="M201" i="5"/>
  <c r="M208" i="5"/>
  <c r="M219" i="5"/>
  <c r="M226" i="5"/>
  <c r="M237" i="5"/>
  <c r="M244" i="5"/>
  <c r="M255" i="5"/>
  <c r="M262" i="5"/>
  <c r="M273" i="5"/>
  <c r="M280" i="5"/>
  <c r="M291" i="5"/>
  <c r="M298" i="5"/>
  <c r="M309" i="5"/>
  <c r="M316" i="5"/>
  <c r="M327" i="5"/>
  <c r="M334" i="5"/>
  <c r="M345" i="5"/>
  <c r="M352" i="5"/>
  <c r="M363" i="5"/>
  <c r="M18" i="5"/>
  <c r="M25" i="5"/>
  <c r="M36" i="5"/>
  <c r="M43" i="5"/>
  <c r="M54" i="5"/>
  <c r="M61" i="5"/>
  <c r="M72" i="5"/>
  <c r="M79" i="5"/>
  <c r="M90" i="5"/>
  <c r="M97" i="5"/>
  <c r="M108" i="5"/>
  <c r="M115" i="5"/>
  <c r="M126" i="5"/>
  <c r="M133" i="5"/>
  <c r="M144" i="5"/>
  <c r="M151" i="5"/>
  <c r="M162" i="5"/>
  <c r="M169" i="5"/>
  <c r="M180" i="5"/>
  <c r="M187" i="5"/>
  <c r="M198" i="5"/>
  <c r="M205" i="5"/>
  <c r="M216" i="5"/>
  <c r="M223" i="5"/>
  <c r="M234" i="5"/>
  <c r="M241" i="5"/>
  <c r="M252" i="5"/>
  <c r="M259" i="5"/>
  <c r="M270" i="5"/>
  <c r="M277" i="5"/>
  <c r="M288" i="5"/>
  <c r="M295" i="5"/>
  <c r="M306" i="5"/>
  <c r="M313" i="5"/>
  <c r="M324" i="5"/>
  <c r="M331" i="5"/>
  <c r="M342" i="5"/>
  <c r="M349" i="5"/>
  <c r="M360" i="5"/>
  <c r="M367" i="5"/>
  <c r="M378" i="5"/>
  <c r="M385" i="5"/>
  <c r="M396" i="5"/>
  <c r="M403" i="5"/>
  <c r="M414" i="5"/>
  <c r="M421" i="5"/>
  <c r="M432" i="5"/>
  <c r="M439" i="5"/>
  <c r="M450" i="5"/>
  <c r="M457" i="5"/>
  <c r="M468" i="5"/>
  <c r="M475" i="5"/>
  <c r="M15" i="5"/>
  <c r="M22" i="5"/>
  <c r="M33" i="5"/>
  <c r="M40" i="5"/>
  <c r="M51" i="5"/>
  <c r="M58" i="5"/>
  <c r="M69" i="5"/>
  <c r="M76" i="5"/>
  <c r="M87" i="5"/>
  <c r="M94" i="5"/>
  <c r="M105" i="5"/>
  <c r="M112" i="5"/>
  <c r="M123" i="5"/>
  <c r="M130" i="5"/>
  <c r="M141" i="5"/>
  <c r="M148" i="5"/>
  <c r="M159" i="5"/>
  <c r="M166" i="5"/>
  <c r="M177" i="5"/>
  <c r="M184" i="5"/>
  <c r="M195" i="5"/>
  <c r="M202" i="5"/>
  <c r="M213" i="5"/>
  <c r="M220" i="5"/>
  <c r="M231" i="5"/>
  <c r="M238" i="5"/>
  <c r="M249" i="5"/>
  <c r="M256" i="5"/>
  <c r="M267" i="5"/>
  <c r="M274" i="5"/>
  <c r="M285" i="5"/>
  <c r="M292" i="5"/>
  <c r="M303" i="5"/>
  <c r="M310" i="5"/>
  <c r="M321" i="5"/>
  <c r="M328" i="5"/>
  <c r="M339" i="5"/>
  <c r="M346" i="5"/>
  <c r="M357" i="5"/>
  <c r="M364" i="5"/>
  <c r="M375" i="5"/>
  <c r="M382" i="5"/>
  <c r="M393" i="5"/>
  <c r="M400" i="5"/>
  <c r="M411" i="5"/>
  <c r="M418" i="5"/>
  <c r="M429" i="5"/>
  <c r="M436" i="5"/>
  <c r="M447" i="5"/>
  <c r="M454" i="5"/>
  <c r="M465" i="5"/>
  <c r="M472" i="5"/>
  <c r="M483" i="5"/>
  <c r="M490" i="5"/>
  <c r="M501" i="5"/>
  <c r="M508" i="5"/>
  <c r="M519" i="5"/>
  <c r="M526" i="5"/>
  <c r="M537" i="5"/>
  <c r="M544" i="5"/>
  <c r="M555" i="5"/>
  <c r="M562" i="5"/>
  <c r="M573" i="5"/>
  <c r="M580" i="5"/>
  <c r="M591" i="5"/>
  <c r="M594" i="5"/>
  <c r="M597" i="5"/>
  <c r="M600" i="5"/>
  <c r="M603" i="5"/>
  <c r="M606" i="5"/>
  <c r="M609" i="5"/>
  <c r="M612" i="5"/>
  <c r="M615" i="5"/>
  <c r="M618" i="5"/>
  <c r="M621" i="5"/>
  <c r="M624" i="5"/>
  <c r="M627" i="5"/>
  <c r="M630" i="5"/>
  <c r="M633" i="5"/>
  <c r="M636" i="5"/>
  <c r="M639" i="5"/>
  <c r="M642" i="5"/>
  <c r="M645" i="5"/>
  <c r="M648" i="5"/>
  <c r="M651" i="5"/>
  <c r="M654" i="5"/>
  <c r="M657" i="5"/>
  <c r="M660" i="5"/>
  <c r="M663" i="5"/>
  <c r="M666" i="5"/>
  <c r="M669" i="5"/>
  <c r="M672" i="5"/>
  <c r="M675" i="5"/>
  <c r="M678" i="5"/>
  <c r="M681" i="5"/>
  <c r="M684" i="5"/>
  <c r="M687" i="5"/>
  <c r="M690" i="5"/>
  <c r="M693" i="5"/>
  <c r="M696" i="5"/>
  <c r="M699" i="5"/>
  <c r="M702" i="5"/>
  <c r="M705" i="5"/>
  <c r="M708" i="5"/>
  <c r="M711" i="5"/>
  <c r="M714" i="5"/>
  <c r="M717" i="5"/>
  <c r="M720" i="5"/>
  <c r="M723" i="5"/>
  <c r="M726" i="5"/>
  <c r="M729" i="5"/>
  <c r="M732" i="5"/>
  <c r="M735" i="5"/>
  <c r="M738" i="5"/>
  <c r="M741" i="5"/>
  <c r="M744" i="5"/>
  <c r="M747" i="5"/>
  <c r="M750" i="5"/>
  <c r="M753" i="5"/>
  <c r="M756" i="5"/>
  <c r="M333" i="5"/>
  <c r="M376" i="5"/>
  <c r="M394" i="5"/>
  <c r="M412" i="5"/>
  <c r="M430" i="5"/>
  <c r="M451" i="5"/>
  <c r="M463" i="5"/>
  <c r="M480" i="5"/>
  <c r="M484" i="5"/>
  <c r="M492" i="5"/>
  <c r="M499" i="5"/>
  <c r="M507" i="5"/>
  <c r="M511" i="5"/>
  <c r="M534" i="5"/>
  <c r="M538" i="5"/>
  <c r="M546" i="5"/>
  <c r="M553" i="5"/>
  <c r="M561" i="5"/>
  <c r="M565" i="5"/>
  <c r="M588" i="5"/>
  <c r="M592" i="5"/>
  <c r="M599" i="5"/>
  <c r="M610" i="5"/>
  <c r="M617" i="5"/>
  <c r="M628" i="5"/>
  <c r="M635" i="5"/>
  <c r="M646" i="5"/>
  <c r="M653" i="5"/>
  <c r="M664" i="5"/>
  <c r="M671" i="5"/>
  <c r="M682" i="5"/>
  <c r="M689" i="5"/>
  <c r="M700" i="5"/>
  <c r="M707" i="5"/>
  <c r="M718" i="5"/>
  <c r="M725" i="5"/>
  <c r="M736" i="5"/>
  <c r="M743" i="5"/>
  <c r="M754" i="5"/>
  <c r="M37" i="5"/>
  <c r="M48" i="5"/>
  <c r="M91" i="5"/>
  <c r="M102" i="5"/>
  <c r="M145" i="5"/>
  <c r="M156" i="5"/>
  <c r="M199" i="5"/>
  <c r="M210" i="5"/>
  <c r="M253" i="5"/>
  <c r="M264" i="5"/>
  <c r="M307" i="5"/>
  <c r="M318" i="5"/>
  <c r="M343" i="5"/>
  <c r="M358" i="5"/>
  <c r="M372" i="5"/>
  <c r="M381" i="5"/>
  <c r="M390" i="5"/>
  <c r="M399" i="5"/>
  <c r="M408" i="5"/>
  <c r="M417" i="5"/>
  <c r="M426" i="5"/>
  <c r="M435" i="5"/>
  <c r="M456" i="5"/>
  <c r="M460" i="5"/>
  <c r="M477" i="5"/>
  <c r="M496" i="5"/>
  <c r="M504" i="5"/>
  <c r="M523" i="5"/>
  <c r="M531" i="5"/>
  <c r="M550" i="5"/>
  <c r="M558" i="5"/>
  <c r="M577" i="5"/>
  <c r="M585" i="5"/>
  <c r="M596" i="5"/>
  <c r="M607" i="5"/>
  <c r="M614" i="5"/>
  <c r="M625" i="5"/>
  <c r="M632" i="5"/>
  <c r="M643" i="5"/>
  <c r="M650" i="5"/>
  <c r="M661" i="5"/>
  <c r="M668" i="5"/>
  <c r="M679" i="5"/>
  <c r="M686" i="5"/>
  <c r="M697" i="5"/>
  <c r="M704" i="5"/>
  <c r="M715" i="5"/>
  <c r="M722" i="5"/>
  <c r="M733" i="5"/>
  <c r="M740" i="5"/>
  <c r="M751" i="5"/>
  <c r="M758" i="5"/>
  <c r="M354" i="5"/>
  <c r="M369" i="5"/>
  <c r="M387" i="5"/>
  <c r="M405" i="5"/>
  <c r="M423" i="5"/>
  <c r="M444" i="5"/>
  <c r="M448" i="5"/>
  <c r="M469" i="5"/>
  <c r="M481" i="5"/>
  <c r="M489" i="5"/>
  <c r="M493" i="5"/>
  <c r="M516" i="5"/>
  <c r="M520" i="5"/>
  <c r="M528" i="5"/>
  <c r="M535" i="5"/>
  <c r="M543" i="5"/>
  <c r="M547" i="5"/>
  <c r="M570" i="5"/>
  <c r="M574" i="5"/>
  <c r="M582" i="5"/>
  <c r="M589" i="5"/>
  <c r="M593" i="5"/>
  <c r="M604" i="5"/>
  <c r="M611" i="5"/>
  <c r="M622" i="5"/>
  <c r="M629" i="5"/>
  <c r="M640" i="5"/>
  <c r="M647" i="5"/>
  <c r="M658" i="5"/>
  <c r="M665" i="5"/>
  <c r="M676" i="5"/>
  <c r="M683" i="5"/>
  <c r="M694" i="5"/>
  <c r="M701" i="5"/>
  <c r="M712" i="5"/>
  <c r="M719" i="5"/>
  <c r="M730" i="5"/>
  <c r="M737" i="5"/>
  <c r="M748" i="5"/>
  <c r="M755" i="5"/>
  <c r="M9" i="5"/>
  <c r="M12" i="5"/>
  <c r="M55" i="5"/>
  <c r="M66" i="5"/>
  <c r="M109" i="5"/>
  <c r="M120" i="5"/>
  <c r="M163" i="5"/>
  <c r="M174" i="5"/>
  <c r="M217" i="5"/>
  <c r="M228" i="5"/>
  <c r="M271" i="5"/>
  <c r="M282" i="5"/>
  <c r="M325" i="5"/>
  <c r="M340" i="5"/>
  <c r="M441" i="5"/>
  <c r="M453" i="5"/>
  <c r="M474" i="5"/>
  <c r="M478" i="5"/>
  <c r="M486" i="5"/>
  <c r="M505" i="5"/>
  <c r="M513" i="5"/>
  <c r="M532" i="5"/>
  <c r="M540" i="5"/>
  <c r="M559" i="5"/>
  <c r="M567" i="5"/>
  <c r="M586" i="5"/>
  <c r="M601" i="5"/>
  <c r="M608" i="5"/>
  <c r="M619" i="5"/>
  <c r="M626" i="5"/>
  <c r="M637" i="5"/>
  <c r="M644" i="5"/>
  <c r="M655" i="5"/>
  <c r="M662" i="5"/>
  <c r="M673" i="5"/>
  <c r="M680" i="5"/>
  <c r="M691" i="5"/>
  <c r="M698" i="5"/>
  <c r="M709" i="5"/>
  <c r="M716" i="5"/>
  <c r="M727" i="5"/>
  <c r="M734" i="5"/>
  <c r="M745" i="5"/>
  <c r="M752" i="5"/>
  <c r="M336" i="5"/>
  <c r="M351" i="5"/>
  <c r="M370" i="5"/>
  <c r="M379" i="5"/>
  <c r="M388" i="5"/>
  <c r="M397" i="5"/>
  <c r="M406" i="5"/>
  <c r="M415" i="5"/>
  <c r="M424" i="5"/>
  <c r="M433" i="5"/>
  <c r="M445" i="5"/>
  <c r="M462" i="5"/>
  <c r="M466" i="5"/>
  <c r="M498" i="5"/>
  <c r="M502" i="5"/>
  <c r="M510" i="5"/>
  <c r="M517" i="5"/>
  <c r="M525" i="5"/>
  <c r="M529" i="5"/>
  <c r="M552" i="5"/>
  <c r="M556" i="5"/>
  <c r="M564" i="5"/>
  <c r="M571" i="5"/>
  <c r="M579" i="5"/>
  <c r="M583" i="5"/>
  <c r="M598" i="5"/>
  <c r="M605" i="5"/>
  <c r="M616" i="5"/>
  <c r="M623" i="5"/>
  <c r="M634" i="5"/>
  <c r="M641" i="5"/>
  <c r="M652" i="5"/>
  <c r="M659" i="5"/>
  <c r="M670" i="5"/>
  <c r="M677" i="5"/>
  <c r="M688" i="5"/>
  <c r="M695" i="5"/>
  <c r="M706" i="5"/>
  <c r="M713" i="5"/>
  <c r="M724" i="5"/>
  <c r="M731" i="5"/>
  <c r="M742" i="5"/>
  <c r="M749" i="5"/>
  <c r="M541" i="5"/>
  <c r="M602" i="5"/>
  <c r="M613" i="5"/>
  <c r="M656" i="5"/>
  <c r="M667" i="5"/>
  <c r="M710" i="5"/>
  <c r="M721" i="5"/>
  <c r="M127" i="5"/>
  <c r="M138" i="5"/>
  <c r="M289" i="5"/>
  <c r="M300" i="5"/>
  <c r="M514" i="5"/>
  <c r="M442" i="5"/>
  <c r="M459" i="5"/>
  <c r="M487" i="5"/>
  <c r="M576" i="5"/>
  <c r="M620" i="5"/>
  <c r="M631" i="5"/>
  <c r="M674" i="5"/>
  <c r="M685" i="5"/>
  <c r="M728" i="5"/>
  <c r="M739" i="5"/>
  <c r="M19" i="5"/>
  <c r="M30" i="5"/>
  <c r="M181" i="5"/>
  <c r="M192" i="5"/>
  <c r="M361" i="5"/>
  <c r="M438" i="5"/>
  <c r="M471" i="5"/>
  <c r="M549" i="5"/>
  <c r="M522" i="5"/>
  <c r="M595" i="5"/>
  <c r="M638" i="5"/>
  <c r="M649" i="5"/>
  <c r="M692" i="5"/>
  <c r="M703" i="5"/>
  <c r="M746" i="5"/>
  <c r="M757" i="5"/>
  <c r="M73" i="5"/>
  <c r="M84" i="5"/>
  <c r="M495" i="5"/>
  <c r="M235" i="5"/>
  <c r="M246" i="5"/>
  <c r="M568" i="5"/>
  <c r="H12" i="5"/>
  <c r="H21" i="5"/>
  <c r="H22" i="5"/>
  <c r="H23" i="5"/>
  <c r="H24" i="5"/>
  <c r="H37" i="5"/>
  <c r="H38" i="5"/>
  <c r="H39" i="5"/>
  <c r="H40" i="5"/>
  <c r="H53" i="5"/>
  <c r="H54" i="5"/>
  <c r="H55" i="5"/>
  <c r="H56" i="5"/>
  <c r="H65" i="5"/>
  <c r="H66" i="5"/>
  <c r="H67" i="5"/>
  <c r="H73" i="5"/>
  <c r="H74" i="5"/>
  <c r="H75" i="5"/>
  <c r="H81" i="5"/>
  <c r="H82" i="5"/>
  <c r="H83" i="5"/>
  <c r="H89" i="5"/>
  <c r="H90" i="5"/>
  <c r="H91" i="5"/>
  <c r="H97" i="5"/>
  <c r="H98" i="5"/>
  <c r="H99" i="5"/>
  <c r="H105" i="5"/>
  <c r="H106" i="5"/>
  <c r="H107" i="5"/>
  <c r="H10" i="5"/>
  <c r="H11" i="5"/>
  <c r="H17" i="5"/>
  <c r="H18" i="5"/>
  <c r="H19" i="5"/>
  <c r="H20" i="5"/>
  <c r="H33" i="5"/>
  <c r="H34" i="5"/>
  <c r="H35" i="5"/>
  <c r="H36" i="5"/>
  <c r="H49" i="5"/>
  <c r="H50" i="5"/>
  <c r="H51" i="5"/>
  <c r="H52" i="5"/>
  <c r="H61" i="5"/>
  <c r="H62" i="5"/>
  <c r="H63" i="5"/>
  <c r="H64" i="5"/>
  <c r="H72" i="5"/>
  <c r="H80" i="5"/>
  <c r="H88" i="5"/>
  <c r="H96" i="5"/>
  <c r="H104" i="5"/>
  <c r="H112" i="5"/>
  <c r="H16" i="5"/>
  <c r="H29" i="5"/>
  <c r="H30" i="5"/>
  <c r="H31" i="5"/>
  <c r="H32" i="5"/>
  <c r="H45" i="5"/>
  <c r="H46" i="5"/>
  <c r="H47" i="5"/>
  <c r="H48" i="5"/>
  <c r="H60" i="5"/>
  <c r="H69" i="5"/>
  <c r="H70" i="5"/>
  <c r="H71" i="5"/>
  <c r="H77" i="5"/>
  <c r="H78" i="5"/>
  <c r="H79" i="5"/>
  <c r="H85" i="5"/>
  <c r="H86" i="5"/>
  <c r="H87" i="5"/>
  <c r="H93" i="5"/>
  <c r="H94" i="5"/>
  <c r="H95" i="5"/>
  <c r="H101" i="5"/>
  <c r="H102" i="5"/>
  <c r="H103" i="5"/>
  <c r="H109" i="5"/>
  <c r="H110" i="5"/>
  <c r="H111" i="5"/>
  <c r="H13" i="5"/>
  <c r="H14" i="5"/>
  <c r="H15" i="5"/>
  <c r="H25" i="5"/>
  <c r="H26" i="5"/>
  <c r="H27" i="5"/>
  <c r="H28" i="5"/>
  <c r="H41" i="5"/>
  <c r="H42" i="5"/>
  <c r="H43" i="5"/>
  <c r="H44" i="5"/>
  <c r="H57" i="5"/>
  <c r="H58" i="5"/>
  <c r="H59" i="5"/>
  <c r="H68" i="5"/>
  <c r="H76" i="5"/>
  <c r="H84" i="5"/>
  <c r="H92" i="5"/>
  <c r="H100" i="5"/>
  <c r="H108" i="5"/>
  <c r="H114" i="5"/>
  <c r="H120" i="5"/>
  <c r="H128" i="5"/>
  <c r="H130" i="5"/>
  <c r="H136" i="5"/>
  <c r="H138" i="5"/>
  <c r="H144" i="5"/>
  <c r="H146" i="5"/>
  <c r="H152" i="5"/>
  <c r="H154" i="5"/>
  <c r="H160" i="5"/>
  <c r="H162" i="5"/>
  <c r="H168" i="5"/>
  <c r="H170" i="5"/>
  <c r="H176" i="5"/>
  <c r="H178" i="5"/>
  <c r="H185" i="5"/>
  <c r="H186" i="5"/>
  <c r="H187" i="5"/>
  <c r="H196" i="5"/>
  <c r="H197" i="5"/>
  <c r="H200" i="5"/>
  <c r="H201" i="5"/>
  <c r="H204" i="5"/>
  <c r="H205" i="5"/>
  <c r="H208" i="5"/>
  <c r="H209" i="5"/>
  <c r="H212" i="5"/>
  <c r="H213" i="5"/>
  <c r="H216" i="5"/>
  <c r="H217" i="5"/>
  <c r="H220" i="5"/>
  <c r="H221" i="5"/>
  <c r="H224" i="5"/>
  <c r="H225" i="5"/>
  <c r="H228" i="5"/>
  <c r="H229" i="5"/>
  <c r="H232" i="5"/>
  <c r="H233" i="5"/>
  <c r="H236" i="5"/>
  <c r="H237" i="5"/>
  <c r="H240" i="5"/>
  <c r="H241" i="5"/>
  <c r="H244" i="5"/>
  <c r="H245" i="5"/>
  <c r="H248" i="5"/>
  <c r="H249" i="5"/>
  <c r="H117" i="5"/>
  <c r="H118" i="5"/>
  <c r="H119" i="5"/>
  <c r="H125" i="5"/>
  <c r="H127" i="5"/>
  <c r="H133" i="5"/>
  <c r="H135" i="5"/>
  <c r="H141" i="5"/>
  <c r="H143" i="5"/>
  <c r="H149" i="5"/>
  <c r="H151" i="5"/>
  <c r="H157" i="5"/>
  <c r="H159" i="5"/>
  <c r="H165" i="5"/>
  <c r="H167" i="5"/>
  <c r="H173" i="5"/>
  <c r="H175" i="5"/>
  <c r="H181" i="5"/>
  <c r="H182" i="5"/>
  <c r="H183" i="5"/>
  <c r="H184" i="5"/>
  <c r="H193" i="5"/>
  <c r="H194" i="5"/>
  <c r="H195" i="5"/>
  <c r="H198" i="5"/>
  <c r="H199" i="5"/>
  <c r="H202" i="5"/>
  <c r="H203" i="5"/>
  <c r="H206" i="5"/>
  <c r="H207" i="5"/>
  <c r="H210" i="5"/>
  <c r="H211" i="5"/>
  <c r="H214" i="5"/>
  <c r="H215" i="5"/>
  <c r="H218" i="5"/>
  <c r="H219" i="5"/>
  <c r="H222" i="5"/>
  <c r="H223" i="5"/>
  <c r="H113" i="5"/>
  <c r="H116" i="5"/>
  <c r="H124" i="5"/>
  <c r="H126" i="5"/>
  <c r="H132" i="5"/>
  <c r="H134" i="5"/>
  <c r="H140" i="5"/>
  <c r="H142" i="5"/>
  <c r="H148" i="5"/>
  <c r="H150" i="5"/>
  <c r="H156" i="5"/>
  <c r="H158" i="5"/>
  <c r="H164" i="5"/>
  <c r="H166" i="5"/>
  <c r="H172" i="5"/>
  <c r="H174" i="5"/>
  <c r="H180" i="5"/>
  <c r="H189" i="5"/>
  <c r="H190" i="5"/>
  <c r="H191" i="5"/>
  <c r="H192" i="5"/>
  <c r="H115" i="5"/>
  <c r="H188" i="5"/>
  <c r="H121" i="5"/>
  <c r="H123" i="5"/>
  <c r="H129" i="5"/>
  <c r="H131" i="5"/>
  <c r="H137" i="5"/>
  <c r="H139" i="5"/>
  <c r="H145" i="5"/>
  <c r="H147" i="5"/>
  <c r="H153" i="5"/>
  <c r="H155" i="5"/>
  <c r="H161" i="5"/>
  <c r="H163" i="5"/>
  <c r="H169" i="5"/>
  <c r="H171" i="5"/>
  <c r="H177" i="5"/>
  <c r="H179" i="5"/>
  <c r="H227" i="5"/>
  <c r="H231" i="5"/>
  <c r="H235" i="5"/>
  <c r="H239" i="5"/>
  <c r="H243" i="5"/>
  <c r="H247" i="5"/>
  <c r="H226" i="5"/>
  <c r="H230" i="5"/>
  <c r="H234" i="5"/>
  <c r="H238" i="5"/>
  <c r="H242" i="5"/>
  <c r="H246" i="5"/>
  <c r="H252" i="5"/>
  <c r="H253" i="5"/>
  <c r="H256" i="5"/>
  <c r="H257" i="5"/>
  <c r="H260" i="5"/>
  <c r="H261" i="5"/>
  <c r="H264" i="5"/>
  <c r="H265" i="5"/>
  <c r="H268" i="5"/>
  <c r="H269" i="5"/>
  <c r="H272" i="5"/>
  <c r="H273" i="5"/>
  <c r="H276" i="5"/>
  <c r="H277" i="5"/>
  <c r="H280" i="5"/>
  <c r="H281" i="5"/>
  <c r="H284" i="5"/>
  <c r="H285" i="5"/>
  <c r="H288" i="5"/>
  <c r="H289" i="5"/>
  <c r="H292" i="5"/>
  <c r="H293" i="5"/>
  <c r="H296" i="5"/>
  <c r="H297" i="5"/>
  <c r="H300" i="5"/>
  <c r="H122" i="5"/>
  <c r="H298" i="5"/>
  <c r="H321" i="5"/>
  <c r="H323" i="5"/>
  <c r="H324" i="5"/>
  <c r="H328" i="5"/>
  <c r="H330" i="5"/>
  <c r="H333" i="5"/>
  <c r="H334" i="5"/>
  <c r="H344" i="5"/>
  <c r="H347" i="5"/>
  <c r="H349" i="5"/>
  <c r="H350" i="5"/>
  <c r="H360" i="5"/>
  <c r="H363" i="5"/>
  <c r="H365" i="5"/>
  <c r="H366" i="5"/>
  <c r="H376" i="5"/>
  <c r="H379" i="5"/>
  <c r="H381" i="5"/>
  <c r="H382" i="5"/>
  <c r="H392" i="5"/>
  <c r="H395" i="5"/>
  <c r="H397" i="5"/>
  <c r="H398" i="5"/>
  <c r="H408" i="5"/>
  <c r="H411" i="5"/>
  <c r="H413" i="5"/>
  <c r="H414" i="5"/>
  <c r="H424" i="5"/>
  <c r="H427" i="5"/>
  <c r="H429" i="5"/>
  <c r="H430" i="5"/>
  <c r="H443" i="5"/>
  <c r="H444" i="5"/>
  <c r="H445" i="5"/>
  <c r="H446" i="5"/>
  <c r="H455" i="5"/>
  <c r="H251" i="5"/>
  <c r="H255" i="5"/>
  <c r="H259" i="5"/>
  <c r="H263" i="5"/>
  <c r="H267" i="5"/>
  <c r="H271" i="5"/>
  <c r="H275" i="5"/>
  <c r="H279" i="5"/>
  <c r="H283" i="5"/>
  <c r="H287" i="5"/>
  <c r="H291" i="5"/>
  <c r="H295" i="5"/>
  <c r="H301" i="5"/>
  <c r="H304" i="5"/>
  <c r="H305" i="5"/>
  <c r="H308" i="5"/>
  <c r="H309" i="5"/>
  <c r="H312" i="5"/>
  <c r="H313" i="5"/>
  <c r="H316" i="5"/>
  <c r="H320" i="5"/>
  <c r="H322" i="5"/>
  <c r="H325" i="5"/>
  <c r="H326" i="5"/>
  <c r="H327" i="5"/>
  <c r="H340" i="5"/>
  <c r="H343" i="5"/>
  <c r="H345" i="5"/>
  <c r="H346" i="5"/>
  <c r="H356" i="5"/>
  <c r="H359" i="5"/>
  <c r="H361" i="5"/>
  <c r="H362" i="5"/>
  <c r="H372" i="5"/>
  <c r="H375" i="5"/>
  <c r="H377" i="5"/>
  <c r="H378" i="5"/>
  <c r="H388" i="5"/>
  <c r="H391" i="5"/>
  <c r="H393" i="5"/>
  <c r="H394" i="5"/>
  <c r="H404" i="5"/>
  <c r="H407" i="5"/>
  <c r="H409" i="5"/>
  <c r="H410" i="5"/>
  <c r="H420" i="5"/>
  <c r="H423" i="5"/>
  <c r="H425" i="5"/>
  <c r="H426" i="5"/>
  <c r="H439" i="5"/>
  <c r="H440" i="5"/>
  <c r="H441" i="5"/>
  <c r="H442" i="5"/>
  <c r="H452" i="5"/>
  <c r="H453" i="5"/>
  <c r="H454" i="5"/>
  <c r="H302" i="5"/>
  <c r="H303" i="5"/>
  <c r="H306" i="5"/>
  <c r="H307" i="5"/>
  <c r="H310" i="5"/>
  <c r="H311" i="5"/>
  <c r="H314" i="5"/>
  <c r="H315" i="5"/>
  <c r="H317" i="5"/>
  <c r="H318" i="5"/>
  <c r="H319" i="5"/>
  <c r="H336" i="5"/>
  <c r="H339" i="5"/>
  <c r="H341" i="5"/>
  <c r="H342" i="5"/>
  <c r="H352" i="5"/>
  <c r="H355" i="5"/>
  <c r="H357" i="5"/>
  <c r="H358" i="5"/>
  <c r="H368" i="5"/>
  <c r="H371" i="5"/>
  <c r="H373" i="5"/>
  <c r="H374" i="5"/>
  <c r="H384" i="5"/>
  <c r="H387" i="5"/>
  <c r="H389" i="5"/>
  <c r="H390" i="5"/>
  <c r="H400" i="5"/>
  <c r="H403" i="5"/>
  <c r="H405" i="5"/>
  <c r="H406" i="5"/>
  <c r="H416" i="5"/>
  <c r="H419" i="5"/>
  <c r="H421" i="5"/>
  <c r="H422" i="5"/>
  <c r="H432" i="5"/>
  <c r="H435" i="5"/>
  <c r="H436" i="5"/>
  <c r="H437" i="5"/>
  <c r="H438" i="5"/>
  <c r="H451" i="5"/>
  <c r="H332" i="5"/>
  <c r="H338" i="5"/>
  <c r="H367" i="5"/>
  <c r="H369" i="5"/>
  <c r="H396" i="5"/>
  <c r="H402" i="5"/>
  <c r="H431" i="5"/>
  <c r="H433" i="5"/>
  <c r="H456" i="5"/>
  <c r="H463" i="5"/>
  <c r="H471" i="5"/>
  <c r="H479" i="5"/>
  <c r="H480" i="5"/>
  <c r="H481" i="5"/>
  <c r="H482" i="5"/>
  <c r="H495" i="5"/>
  <c r="H496" i="5"/>
  <c r="H497" i="5"/>
  <c r="H498" i="5"/>
  <c r="H511" i="5"/>
  <c r="H512" i="5"/>
  <c r="H513" i="5"/>
  <c r="H514" i="5"/>
  <c r="H527" i="5"/>
  <c r="H528" i="5"/>
  <c r="H529" i="5"/>
  <c r="H530" i="5"/>
  <c r="H543" i="5"/>
  <c r="H544" i="5"/>
  <c r="H545" i="5"/>
  <c r="H546" i="5"/>
  <c r="H559" i="5"/>
  <c r="H560" i="5"/>
  <c r="H561" i="5"/>
  <c r="H562" i="5"/>
  <c r="H568" i="5"/>
  <c r="H569" i="5"/>
  <c r="H570" i="5"/>
  <c r="H576" i="5"/>
  <c r="H577" i="5"/>
  <c r="H578" i="5"/>
  <c r="H584" i="5"/>
  <c r="H585" i="5"/>
  <c r="H588" i="5"/>
  <c r="H589" i="5"/>
  <c r="H590" i="5"/>
  <c r="H600" i="5"/>
  <c r="H601" i="5"/>
  <c r="H604" i="5"/>
  <c r="H605" i="5"/>
  <c r="H606" i="5"/>
  <c r="H616" i="5"/>
  <c r="H617" i="5"/>
  <c r="H618" i="5"/>
  <c r="H250" i="5"/>
  <c r="H258" i="5"/>
  <c r="H266" i="5"/>
  <c r="H274" i="5"/>
  <c r="H282" i="5"/>
  <c r="H290" i="5"/>
  <c r="H351" i="5"/>
  <c r="H353" i="5"/>
  <c r="H380" i="5"/>
  <c r="H386" i="5"/>
  <c r="H415" i="5"/>
  <c r="H417" i="5"/>
  <c r="H448" i="5"/>
  <c r="H450" i="5"/>
  <c r="H460" i="5"/>
  <c r="H461" i="5"/>
  <c r="H462" i="5"/>
  <c r="H468" i="5"/>
  <c r="H469" i="5"/>
  <c r="H470" i="5"/>
  <c r="H476" i="5"/>
  <c r="H477" i="5"/>
  <c r="H478" i="5"/>
  <c r="H491" i="5"/>
  <c r="H492" i="5"/>
  <c r="H493" i="5"/>
  <c r="H494" i="5"/>
  <c r="H507" i="5"/>
  <c r="H508" i="5"/>
  <c r="H509" i="5"/>
  <c r="H510" i="5"/>
  <c r="H523" i="5"/>
  <c r="H524" i="5"/>
  <c r="H525" i="5"/>
  <c r="H526" i="5"/>
  <c r="H539" i="5"/>
  <c r="H540" i="5"/>
  <c r="H541" i="5"/>
  <c r="H542" i="5"/>
  <c r="H555" i="5"/>
  <c r="H556" i="5"/>
  <c r="H557" i="5"/>
  <c r="H558" i="5"/>
  <c r="H567" i="5"/>
  <c r="H575" i="5"/>
  <c r="H583" i="5"/>
  <c r="H594" i="5"/>
  <c r="H595" i="5"/>
  <c r="H599" i="5"/>
  <c r="H329" i="5"/>
  <c r="H331" i="5"/>
  <c r="H335" i="5"/>
  <c r="H337" i="5"/>
  <c r="H364" i="5"/>
  <c r="H370" i="5"/>
  <c r="H399" i="5"/>
  <c r="H401" i="5"/>
  <c r="H428" i="5"/>
  <c r="H434" i="5"/>
  <c r="H459" i="5"/>
  <c r="H467" i="5"/>
  <c r="H475" i="5"/>
  <c r="H487" i="5"/>
  <c r="H488" i="5"/>
  <c r="H489" i="5"/>
  <c r="H490" i="5"/>
  <c r="H278" i="5"/>
  <c r="H299" i="5"/>
  <c r="H348" i="5"/>
  <c r="H418" i="5"/>
  <c r="H449" i="5"/>
  <c r="H502" i="5"/>
  <c r="H516" i="5"/>
  <c r="H519" i="5"/>
  <c r="H534" i="5"/>
  <c r="H548" i="5"/>
  <c r="H551" i="5"/>
  <c r="H587" i="5"/>
  <c r="H591" i="5"/>
  <c r="H615" i="5"/>
  <c r="H624" i="5"/>
  <c r="H625" i="5"/>
  <c r="H626" i="5"/>
  <c r="H632" i="5"/>
  <c r="H633" i="5"/>
  <c r="H634" i="5"/>
  <c r="H640" i="5"/>
  <c r="H641" i="5"/>
  <c r="H642" i="5"/>
  <c r="H648" i="5"/>
  <c r="H649" i="5"/>
  <c r="H652" i="5"/>
  <c r="H653" i="5"/>
  <c r="H656" i="5"/>
  <c r="H657" i="5"/>
  <c r="H660" i="5"/>
  <c r="H661" i="5"/>
  <c r="H664" i="5"/>
  <c r="H665" i="5"/>
  <c r="H668" i="5"/>
  <c r="H669" i="5"/>
  <c r="H672" i="5"/>
  <c r="H673" i="5"/>
  <c r="H676" i="5"/>
  <c r="H677" i="5"/>
  <c r="H680" i="5"/>
  <c r="H681" i="5"/>
  <c r="H684" i="5"/>
  <c r="H685" i="5"/>
  <c r="H688" i="5"/>
  <c r="H689" i="5"/>
  <c r="H692" i="5"/>
  <c r="H693" i="5"/>
  <c r="H696" i="5"/>
  <c r="H697" i="5"/>
  <c r="H698" i="5"/>
  <c r="H708" i="5"/>
  <c r="H711" i="5"/>
  <c r="H724" i="5"/>
  <c r="H725" i="5"/>
  <c r="H726" i="5"/>
  <c r="H727" i="5"/>
  <c r="H740" i="5"/>
  <c r="H741" i="5"/>
  <c r="H742" i="5"/>
  <c r="H743" i="5"/>
  <c r="H756" i="5"/>
  <c r="H757" i="5"/>
  <c r="H758" i="5"/>
  <c r="H254" i="5"/>
  <c r="H286" i="5"/>
  <c r="H354" i="5"/>
  <c r="H385" i="5"/>
  <c r="H447" i="5"/>
  <c r="H458" i="5"/>
  <c r="H465" i="5"/>
  <c r="H472" i="5"/>
  <c r="H474" i="5"/>
  <c r="H483" i="5"/>
  <c r="H485" i="5"/>
  <c r="H501" i="5"/>
  <c r="H504" i="5"/>
  <c r="H506" i="5"/>
  <c r="H515" i="5"/>
  <c r="H521" i="5"/>
  <c r="H533" i="5"/>
  <c r="H536" i="5"/>
  <c r="H538" i="5"/>
  <c r="H547" i="5"/>
  <c r="H553" i="5"/>
  <c r="H564" i="5"/>
  <c r="H566" i="5"/>
  <c r="H571" i="5"/>
  <c r="H573" i="5"/>
  <c r="H580" i="5"/>
  <c r="H582" i="5"/>
  <c r="H586" i="5"/>
  <c r="H593" i="5"/>
  <c r="H597" i="5"/>
  <c r="H608" i="5"/>
  <c r="H611" i="5"/>
  <c r="H623" i="5"/>
  <c r="H631" i="5"/>
  <c r="H639" i="5"/>
  <c r="H647" i="5"/>
  <c r="H650" i="5"/>
  <c r="H651" i="5"/>
  <c r="H654" i="5"/>
  <c r="H655" i="5"/>
  <c r="H658" i="5"/>
  <c r="H659" i="5"/>
  <c r="H662" i="5"/>
  <c r="H663" i="5"/>
  <c r="H666" i="5"/>
  <c r="H667" i="5"/>
  <c r="H670" i="5"/>
  <c r="H671" i="5"/>
  <c r="H674" i="5"/>
  <c r="H675" i="5"/>
  <c r="H678" i="5"/>
  <c r="H679" i="5"/>
  <c r="H682" i="5"/>
  <c r="H683" i="5"/>
  <c r="H686" i="5"/>
  <c r="H687" i="5"/>
  <c r="H690" i="5"/>
  <c r="H691" i="5"/>
  <c r="H694" i="5"/>
  <c r="H695" i="5"/>
  <c r="H707" i="5"/>
  <c r="H709" i="5"/>
  <c r="H710" i="5"/>
  <c r="H720" i="5"/>
  <c r="H721" i="5"/>
  <c r="H722" i="5"/>
  <c r="H723" i="5"/>
  <c r="H736" i="5"/>
  <c r="H737" i="5"/>
  <c r="H738" i="5"/>
  <c r="H739" i="5"/>
  <c r="H752" i="5"/>
  <c r="H753" i="5"/>
  <c r="H754" i="5"/>
  <c r="H755" i="5"/>
  <c r="H262" i="5"/>
  <c r="H294" i="5"/>
  <c r="H383" i="5"/>
  <c r="H500" i="5"/>
  <c r="H503" i="5"/>
  <c r="H518" i="5"/>
  <c r="H532" i="5"/>
  <c r="H535" i="5"/>
  <c r="H550" i="5"/>
  <c r="H592" i="5"/>
  <c r="H603" i="5"/>
  <c r="H607" i="5"/>
  <c r="H609" i="5"/>
  <c r="H610" i="5"/>
  <c r="H614" i="5"/>
  <c r="H620" i="5"/>
  <c r="H621" i="5"/>
  <c r="H622" i="5"/>
  <c r="H628" i="5"/>
  <c r="H629" i="5"/>
  <c r="H630" i="5"/>
  <c r="H636" i="5"/>
  <c r="H637" i="5"/>
  <c r="H638" i="5"/>
  <c r="H644" i="5"/>
  <c r="H645" i="5"/>
  <c r="H646" i="5"/>
  <c r="H700" i="5"/>
  <c r="H701" i="5"/>
  <c r="H704" i="5"/>
  <c r="H705" i="5"/>
  <c r="H706" i="5"/>
  <c r="H716" i="5"/>
  <c r="H717" i="5"/>
  <c r="H718" i="5"/>
  <c r="H719" i="5"/>
  <c r="H732" i="5"/>
  <c r="H733" i="5"/>
  <c r="H734" i="5"/>
  <c r="H735" i="5"/>
  <c r="H748" i="5"/>
  <c r="H749" i="5"/>
  <c r="H750" i="5"/>
  <c r="H751" i="5"/>
  <c r="H412" i="5"/>
  <c r="H464" i="5"/>
  <c r="H484" i="5"/>
  <c r="H563" i="5"/>
  <c r="H572" i="5"/>
  <c r="H635" i="5"/>
  <c r="H702" i="5"/>
  <c r="H728" i="5"/>
  <c r="H730" i="5"/>
  <c r="H517" i="5"/>
  <c r="H715" i="5"/>
  <c r="H744" i="5"/>
  <c r="H473" i="5"/>
  <c r="H531" i="5"/>
  <c r="H554" i="5"/>
  <c r="H581" i="5"/>
  <c r="H598" i="5"/>
  <c r="H613" i="5"/>
  <c r="H643" i="5"/>
  <c r="H712" i="5"/>
  <c r="H714" i="5"/>
  <c r="H745" i="5"/>
  <c r="H747" i="5"/>
  <c r="H466" i="5"/>
  <c r="H627" i="5"/>
  <c r="H713" i="5"/>
  <c r="H9" i="5"/>
  <c r="H499" i="5"/>
  <c r="H522" i="5"/>
  <c r="H537" i="5"/>
  <c r="H549" i="5"/>
  <c r="H552" i="5"/>
  <c r="H579" i="5"/>
  <c r="H596" i="5"/>
  <c r="H602" i="5"/>
  <c r="H619" i="5"/>
  <c r="H699" i="5"/>
  <c r="H703" i="5"/>
  <c r="H729" i="5"/>
  <c r="H731" i="5"/>
  <c r="H270" i="5"/>
  <c r="H457" i="5"/>
  <c r="H486" i="5"/>
  <c r="H505" i="5"/>
  <c r="H520" i="5"/>
  <c r="H565" i="5"/>
  <c r="H574" i="5"/>
  <c r="H612" i="5"/>
  <c r="H746" i="5"/>
  <c r="Z580" i="5"/>
  <c r="Z572" i="5"/>
  <c r="Z568" i="5"/>
  <c r="Z564" i="5"/>
  <c r="Z552" i="5"/>
  <c r="Z294" i="5"/>
  <c r="Z286" i="5"/>
  <c r="Z282" i="5"/>
  <c r="Z278" i="5"/>
  <c r="Z274" i="5"/>
  <c r="Z266" i="5"/>
  <c r="Z254" i="5"/>
  <c r="Z238" i="5"/>
  <c r="Z234" i="5"/>
  <c r="Z226" i="5"/>
  <c r="Z222" i="5"/>
  <c r="Z218" i="5"/>
  <c r="Z214" i="5"/>
  <c r="Z206" i="5"/>
  <c r="Z202" i="5"/>
  <c r="Z58" i="5"/>
  <c r="Z159" i="5"/>
  <c r="Z106" i="5"/>
  <c r="Z615" i="5"/>
  <c r="Z223" i="5"/>
  <c r="Z43" i="5"/>
  <c r="Z19" i="5"/>
  <c r="Z178" i="5"/>
  <c r="Z78" i="5"/>
  <c r="Z749" i="5"/>
  <c r="Z697" i="5"/>
  <c r="Z625" i="5"/>
  <c r="Z621" i="5"/>
  <c r="Z617" i="5"/>
  <c r="Z609" i="5"/>
  <c r="Z589" i="5"/>
  <c r="Z577" i="5"/>
  <c r="Z449" i="5"/>
  <c r="Z317" i="5"/>
  <c r="Z265" i="5"/>
  <c r="Z105" i="5"/>
  <c r="Z97" i="5"/>
  <c r="Z89" i="5"/>
  <c r="Z77" i="5"/>
  <c r="Z69" i="5"/>
  <c r="Z49" i="5"/>
  <c r="Z29" i="5"/>
  <c r="Z735" i="5"/>
  <c r="Z695" i="5"/>
  <c r="Z679" i="5"/>
  <c r="Z647" i="5"/>
  <c r="Z527" i="5"/>
  <c r="Z487" i="5"/>
  <c r="Z403" i="5"/>
  <c r="Z598" i="5"/>
  <c r="Z305" i="5"/>
  <c r="Z281" i="5"/>
  <c r="Z185" i="5"/>
  <c r="Z177" i="5"/>
  <c r="Z706" i="5"/>
  <c r="Z358" i="5"/>
  <c r="Z170" i="5"/>
  <c r="Z158" i="5"/>
  <c r="Z134" i="5"/>
  <c r="Z130" i="5"/>
  <c r="Z126" i="5"/>
  <c r="Z102" i="5"/>
  <c r="Z74" i="5"/>
  <c r="Z66" i="5"/>
  <c r="Z54" i="5"/>
  <c r="Z38" i="5"/>
  <c r="Z30" i="5"/>
  <c r="Z642" i="5"/>
  <c r="Z118" i="5"/>
  <c r="Z18" i="5"/>
  <c r="Z154" i="5"/>
  <c r="Z42" i="5"/>
  <c r="Z531" i="5"/>
  <c r="Z334" i="5"/>
  <c r="Z330" i="5"/>
  <c r="Z489" i="5"/>
  <c r="Z579" i="5"/>
  <c r="Z555" i="5"/>
  <c r="Z551" i="5"/>
  <c r="Z507" i="5"/>
  <c r="Z483" i="5"/>
  <c r="Z475" i="5"/>
  <c r="Z467" i="5"/>
  <c r="Z451" i="5"/>
  <c r="Z419" i="5"/>
  <c r="Z331" i="5"/>
  <c r="Z529" i="5"/>
  <c r="Z525" i="5"/>
  <c r="Z513" i="5"/>
  <c r="Z497" i="5"/>
  <c r="Z481" i="5"/>
  <c r="Z465" i="5"/>
  <c r="Z457" i="5"/>
  <c r="Z453" i="5"/>
  <c r="Z433" i="5"/>
  <c r="Z425" i="5"/>
  <c r="Z421" i="5"/>
  <c r="Z417" i="5"/>
  <c r="Z413" i="5"/>
  <c r="Z401" i="5"/>
  <c r="Z385" i="5"/>
  <c r="Z365" i="5"/>
  <c r="Z353" i="5"/>
  <c r="Z341" i="5"/>
  <c r="Z329" i="5"/>
  <c r="Z297" i="5"/>
  <c r="Z289" i="5"/>
  <c r="Z201" i="5"/>
  <c r="Z528" i="5"/>
  <c r="Z524" i="5"/>
  <c r="Z520" i="5"/>
  <c r="Z508" i="5"/>
  <c r="Z504" i="5"/>
  <c r="Z500" i="5"/>
  <c r="Z492" i="5"/>
  <c r="Z488" i="5"/>
  <c r="Z484" i="5"/>
  <c r="Z476" i="5"/>
  <c r="Z472" i="5"/>
  <c r="Z468" i="5"/>
  <c r="Z464" i="5"/>
  <c r="Z448" i="5"/>
  <c r="Z428" i="5"/>
  <c r="Z424" i="5"/>
  <c r="Z420" i="5"/>
  <c r="Z408" i="5"/>
  <c r="Z690" i="5"/>
  <c r="Z646" i="5"/>
  <c r="Z390" i="5"/>
  <c r="Z346" i="5"/>
  <c r="Z610" i="5"/>
  <c r="Z602" i="5"/>
  <c r="Z549" i="5"/>
  <c r="Z409" i="5"/>
  <c r="Z21" i="5"/>
  <c r="Z634" i="5"/>
  <c r="Z614" i="5"/>
  <c r="Z378" i="5"/>
  <c r="Z342" i="5"/>
  <c r="Z363" i="5"/>
  <c r="Z250" i="5"/>
  <c r="Z626" i="5"/>
  <c r="Z622" i="5"/>
  <c r="Z754" i="5"/>
  <c r="Z722" i="5"/>
  <c r="Z384" i="5"/>
  <c r="Z200" i="5"/>
  <c r="Z84" i="5"/>
  <c r="Z28" i="5"/>
  <c r="Z628" i="5"/>
  <c r="Z546" i="5"/>
  <c r="Z542" i="5"/>
  <c r="Z540" i="5"/>
  <c r="Z536" i="5"/>
  <c r="Z738" i="5"/>
  <c r="Z666" i="5"/>
  <c r="Z652" i="5"/>
  <c r="Z638" i="5"/>
  <c r="Z606" i="5"/>
  <c r="Z398" i="5"/>
  <c r="Z290" i="5"/>
  <c r="Z174" i="5"/>
  <c r="Z166" i="5"/>
  <c r="Z160" i="5"/>
  <c r="Z150" i="5"/>
  <c r="Z142" i="5"/>
  <c r="Z138" i="5"/>
  <c r="Z98" i="5"/>
  <c r="Z82" i="5"/>
  <c r="Z70" i="5"/>
  <c r="Z50" i="5"/>
  <c r="Z46" i="5"/>
  <c r="Z34" i="5"/>
  <c r="Z14" i="5"/>
  <c r="Z10" i="5"/>
  <c r="Z725" i="5"/>
  <c r="Z381" i="5"/>
  <c r="Z373" i="5"/>
  <c r="Z369" i="5"/>
  <c r="Z361" i="5"/>
  <c r="Z586" i="5"/>
  <c r="Z298" i="5"/>
  <c r="Z458" i="5"/>
  <c r="Z306" i="5"/>
  <c r="Z302" i="5"/>
  <c r="Z510" i="5"/>
  <c r="Z22" i="5"/>
  <c r="Z338" i="5"/>
  <c r="Z322" i="5"/>
  <c r="Z318" i="5"/>
  <c r="Z194" i="5"/>
  <c r="Z186" i="5"/>
  <c r="Z182" i="5"/>
  <c r="Z442" i="5"/>
  <c r="Z719" i="5"/>
  <c r="Z659" i="5"/>
  <c r="Z619" i="5"/>
  <c r="Z611" i="5"/>
  <c r="Z512" i="5"/>
  <c r="Z435" i="5"/>
  <c r="Z523" i="5"/>
  <c r="Z471" i="5"/>
  <c r="Z399" i="5"/>
  <c r="Z279" i="5"/>
  <c r="Z215" i="5"/>
  <c r="Z183" i="5"/>
  <c r="Z157" i="5"/>
  <c r="Z35" i="5"/>
  <c r="Z90" i="5"/>
  <c r="Z751" i="5"/>
  <c r="Z723" i="5"/>
  <c r="Z703" i="5"/>
  <c r="Z643" i="5"/>
  <c r="Z635" i="5"/>
  <c r="Z539" i="5"/>
  <c r="Z310" i="5"/>
  <c r="Z499" i="5"/>
  <c r="Z387" i="5"/>
  <c r="Z295" i="5"/>
  <c r="Z115" i="5"/>
  <c r="Z757" i="5"/>
  <c r="Z737" i="5"/>
  <c r="Z717" i="5"/>
  <c r="Z709" i="5"/>
  <c r="Z661" i="5"/>
  <c r="Z649" i="5"/>
  <c r="Z545" i="5"/>
  <c r="Z210" i="5"/>
  <c r="Z26" i="5"/>
  <c r="Z655" i="5"/>
  <c r="Z518" i="5"/>
  <c r="Z11" i="5"/>
  <c r="Z739" i="5"/>
  <c r="Z491" i="5"/>
  <c r="Z431" i="5"/>
  <c r="Z383" i="5"/>
  <c r="Z247" i="5"/>
  <c r="Z199" i="5"/>
  <c r="Z169" i="5"/>
  <c r="Z548" i="5"/>
  <c r="Z532" i="5"/>
  <c r="Z516" i="5"/>
  <c r="Z460" i="5"/>
  <c r="Z456" i="5"/>
  <c r="Z452" i="5"/>
  <c r="Z444" i="5"/>
  <c r="Z440" i="5"/>
  <c r="Z436" i="5"/>
  <c r="Z146" i="5"/>
  <c r="Z698" i="5"/>
  <c r="Z654" i="5"/>
  <c r="Z618" i="5"/>
  <c r="Z258" i="5"/>
  <c r="Z149" i="5"/>
  <c r="Z674" i="5"/>
  <c r="Z482" i="5"/>
  <c r="Z601" i="5"/>
  <c r="Z590" i="5"/>
  <c r="Z514" i="5"/>
  <c r="Z430" i="5"/>
  <c r="Z411" i="5"/>
  <c r="Z314" i="5"/>
  <c r="Z569" i="5"/>
  <c r="Z567" i="5"/>
  <c r="Z389" i="5"/>
  <c r="Z230" i="5"/>
  <c r="Z386" i="5"/>
  <c r="Z326" i="5"/>
  <c r="Z242" i="5"/>
  <c r="Z198" i="5"/>
  <c r="Z740" i="5"/>
  <c r="Z724" i="5"/>
  <c r="Z708" i="5"/>
  <c r="Z692" i="5"/>
  <c r="Z668" i="5"/>
  <c r="Z644" i="5"/>
  <c r="Z636" i="5"/>
  <c r="Z608" i="5"/>
  <c r="Z600" i="5"/>
  <c r="Z588" i="5"/>
  <c r="Z364" i="5"/>
  <c r="Z356" i="5"/>
  <c r="Z348" i="5"/>
  <c r="Z336" i="5"/>
  <c r="Z328" i="5"/>
  <c r="Z320" i="5"/>
  <c r="Z304" i="5"/>
  <c r="Z296" i="5"/>
  <c r="Z284" i="5"/>
  <c r="Z276" i="5"/>
  <c r="Z260" i="5"/>
  <c r="Z240" i="5"/>
  <c r="Z224" i="5"/>
  <c r="Z208" i="5"/>
  <c r="Z204" i="5"/>
  <c r="Z196" i="5"/>
  <c r="Z188" i="5"/>
  <c r="Z176" i="5"/>
  <c r="Z172" i="5"/>
  <c r="Z140" i="5"/>
  <c r="Z124" i="5"/>
  <c r="Z116" i="5"/>
  <c r="Z108" i="5"/>
  <c r="Z100" i="5"/>
  <c r="Z92" i="5"/>
  <c r="Z76" i="5"/>
  <c r="Z68" i="5"/>
  <c r="Z52" i="5"/>
  <c r="Z44" i="5"/>
  <c r="Z20" i="5"/>
  <c r="Z12" i="5"/>
  <c r="Z583" i="5"/>
  <c r="Z350" i="5"/>
  <c r="Z193" i="5"/>
  <c r="Z62" i="5"/>
  <c r="Z688" i="5"/>
  <c r="Z604" i="5"/>
  <c r="Z396" i="5"/>
  <c r="Z268" i="5"/>
  <c r="Z244" i="5"/>
  <c r="Z56" i="5"/>
  <c r="Z571" i="5"/>
  <c r="Z462" i="5"/>
  <c r="Z377" i="5"/>
  <c r="Z239" i="5"/>
  <c r="Z135" i="5"/>
  <c r="Z94" i="5"/>
  <c r="Z71" i="5"/>
  <c r="Z748" i="5"/>
  <c r="Z736" i="5"/>
  <c r="Z700" i="5"/>
  <c r="Z687" i="5"/>
  <c r="Z672" i="5"/>
  <c r="Z648" i="5"/>
  <c r="Z630" i="5"/>
  <c r="Z616" i="5"/>
  <c r="Z596" i="5"/>
  <c r="Z392" i="5"/>
  <c r="Z340" i="5"/>
  <c r="Z262" i="5"/>
  <c r="Z132" i="5"/>
  <c r="Z40" i="5"/>
  <c r="Z139" i="5"/>
  <c r="Z534" i="5"/>
  <c r="Z469" i="5"/>
  <c r="Z270" i="5"/>
  <c r="Z263" i="5"/>
  <c r="Z246" i="5"/>
  <c r="Z162" i="5"/>
  <c r="Z114" i="5"/>
  <c r="Z752" i="5"/>
  <c r="Z744" i="5"/>
  <c r="Z728" i="5"/>
  <c r="Z712" i="5"/>
  <c r="Z696" i="5"/>
  <c r="Z680" i="5"/>
  <c r="Z664" i="5"/>
  <c r="Z660" i="5"/>
  <c r="Z632" i="5"/>
  <c r="Z612" i="5"/>
  <c r="Z584" i="5"/>
  <c r="Z404" i="5"/>
  <c r="Z388" i="5"/>
  <c r="Z380" i="5"/>
  <c r="Z376" i="5"/>
  <c r="Z368" i="5"/>
  <c r="Z360" i="5"/>
  <c r="Z352" i="5"/>
  <c r="Z344" i="5"/>
  <c r="Z324" i="5"/>
  <c r="Z312" i="5"/>
  <c r="Z292" i="5"/>
  <c r="Z288" i="5"/>
  <c r="Z280" i="5"/>
  <c r="Z272" i="5"/>
  <c r="Z264" i="5"/>
  <c r="Z252" i="5"/>
  <c r="Z236" i="5"/>
  <c r="Z228" i="5"/>
  <c r="Z212" i="5"/>
  <c r="Z192" i="5"/>
  <c r="Z184" i="5"/>
  <c r="Z180" i="5"/>
  <c r="Z164" i="5"/>
  <c r="Z156" i="5"/>
  <c r="Z152" i="5"/>
  <c r="Z144" i="5"/>
  <c r="Z128" i="5"/>
  <c r="Z120" i="5"/>
  <c r="Z112" i="5"/>
  <c r="Z104" i="5"/>
  <c r="Z88" i="5"/>
  <c r="Z80" i="5"/>
  <c r="Z72" i="5"/>
  <c r="Z60" i="5"/>
  <c r="Z32" i="5"/>
  <c r="Z24" i="5"/>
  <c r="Z16" i="5"/>
  <c r="Z345" i="5"/>
  <c r="Z732" i="5"/>
  <c r="Z684" i="5"/>
  <c r="Z640" i="5"/>
  <c r="Z256" i="5"/>
  <c r="Z148" i="5"/>
  <c r="Z96" i="5"/>
  <c r="Z48" i="5"/>
  <c r="Z36" i="5"/>
  <c r="Z443" i="5"/>
  <c r="Z9" i="5"/>
  <c r="Z756" i="5"/>
  <c r="Z716" i="5"/>
  <c r="Z704" i="5"/>
  <c r="Z691" i="5"/>
  <c r="Z676" i="5"/>
  <c r="Z412" i="5"/>
  <c r="Z372" i="5"/>
  <c r="Z343" i="5"/>
  <c r="Z332" i="5"/>
  <c r="Z316" i="5"/>
  <c r="Z308" i="5"/>
  <c r="Z300" i="5"/>
  <c r="Z220" i="5"/>
  <c r="Z168" i="5"/>
  <c r="Z64" i="5"/>
  <c r="Z563" i="5"/>
  <c r="Z557" i="5"/>
  <c r="Z503" i="5"/>
  <c r="Z715" i="5"/>
  <c r="Z699" i="5"/>
  <c r="Z671" i="5"/>
  <c r="Z651" i="5"/>
  <c r="Z639" i="5"/>
  <c r="Z627" i="5"/>
  <c r="Z595" i="5"/>
  <c r="Z423" i="5"/>
  <c r="Z391" i="5"/>
  <c r="Z379" i="5"/>
  <c r="Z371" i="5"/>
  <c r="Z359" i="5"/>
  <c r="Z219" i="5"/>
  <c r="Z190" i="5"/>
  <c r="Z167" i="5"/>
  <c r="Z122" i="5"/>
  <c r="Z110" i="5"/>
  <c r="Z86" i="5"/>
  <c r="Z727" i="5"/>
  <c r="Z675" i="5"/>
  <c r="Z547" i="5"/>
  <c r="Z515" i="5"/>
  <c r="Z459" i="5"/>
  <c r="Z427" i="5"/>
  <c r="Z395" i="5"/>
  <c r="Z355" i="5"/>
  <c r="Z271" i="5"/>
  <c r="Z255" i="5"/>
  <c r="Z235" i="5"/>
  <c r="Z203" i="5"/>
  <c r="Z187" i="5"/>
  <c r="Z171" i="5"/>
  <c r="Z151" i="5"/>
  <c r="Z123" i="5"/>
  <c r="Z103" i="5"/>
  <c r="Z87" i="5"/>
  <c r="Z755" i="5"/>
  <c r="Z747" i="5"/>
  <c r="Z743" i="5"/>
  <c r="Z731" i="5"/>
  <c r="Z711" i="5"/>
  <c r="Z683" i="5"/>
  <c r="Z667" i="5"/>
  <c r="Z603" i="5"/>
  <c r="Z587" i="5"/>
  <c r="Z519" i="5"/>
  <c r="Z319" i="5"/>
  <c r="Z311" i="5"/>
  <c r="Z707" i="5"/>
  <c r="Z663" i="5"/>
  <c r="Z599" i="5"/>
  <c r="Z535" i="5"/>
  <c r="Z375" i="5"/>
  <c r="Z303" i="5"/>
  <c r="Z287" i="5"/>
  <c r="Z267" i="5"/>
  <c r="Z251" i="5"/>
  <c r="Z231" i="5"/>
  <c r="Z119" i="5"/>
  <c r="Z99" i="5"/>
  <c r="Z83" i="5"/>
  <c r="Z55" i="5"/>
  <c r="Z23" i="5"/>
  <c r="Z741" i="5"/>
  <c r="Z701" i="5"/>
  <c r="Z689" i="5"/>
  <c r="Z685" i="5"/>
  <c r="Z677" i="5"/>
  <c r="Z673" i="5"/>
  <c r="Z657" i="5"/>
  <c r="Z645" i="5"/>
  <c r="Z637" i="5"/>
  <c r="Z633" i="5"/>
  <c r="Z613" i="5"/>
  <c r="Z605" i="5"/>
  <c r="Z593" i="5"/>
  <c r="Z581" i="5"/>
  <c r="Z573" i="5"/>
  <c r="Z561" i="5"/>
  <c r="Z537" i="5"/>
  <c r="Z517" i="5"/>
  <c r="Z505" i="5"/>
  <c r="Z501" i="5"/>
  <c r="Z485" i="5"/>
  <c r="Z473" i="5"/>
  <c r="Z441" i="5"/>
  <c r="Z437" i="5"/>
  <c r="Z405" i="5"/>
  <c r="Z397" i="5"/>
  <c r="Z393" i="5"/>
  <c r="Z357" i="5"/>
  <c r="Z349" i="5"/>
  <c r="Z333" i="5"/>
  <c r="Z325" i="5"/>
  <c r="Z321" i="5"/>
  <c r="Z313" i="5"/>
  <c r="Z309" i="5"/>
  <c r="Z301" i="5"/>
  <c r="Z293" i="5"/>
  <c r="Z285" i="5"/>
  <c r="Z277" i="5"/>
  <c r="Z269" i="5"/>
  <c r="Z261" i="5"/>
  <c r="Z253" i="5"/>
  <c r="Z249" i="5"/>
  <c r="Z245" i="5"/>
  <c r="Z237" i="5"/>
  <c r="Z233" i="5"/>
  <c r="Z229" i="5"/>
  <c r="Z221" i="5"/>
  <c r="Z217" i="5"/>
  <c r="Z213" i="5"/>
  <c r="Z205" i="5"/>
  <c r="Z197" i="5"/>
  <c r="Z189" i="5"/>
  <c r="Z181" i="5"/>
  <c r="Z173" i="5"/>
  <c r="Z165" i="5"/>
  <c r="Z161" i="5"/>
  <c r="Z153" i="5"/>
  <c r="Z145" i="5"/>
  <c r="Z141" i="5"/>
  <c r="Z137" i="5"/>
  <c r="Z133" i="5"/>
  <c r="Z125" i="5"/>
  <c r="Z121" i="5"/>
  <c r="Z117" i="5"/>
  <c r="Z113" i="5"/>
  <c r="Z109" i="5"/>
  <c r="Z101" i="5"/>
  <c r="Z93" i="5"/>
  <c r="Z85" i="5"/>
  <c r="Z81" i="5"/>
  <c r="Z73" i="5"/>
  <c r="Z61" i="5"/>
  <c r="Z57" i="5"/>
  <c r="Z53" i="5"/>
  <c r="Z45" i="5"/>
  <c r="Z41" i="5"/>
  <c r="Z37" i="5"/>
  <c r="Z33" i="5"/>
  <c r="Z25" i="5"/>
  <c r="Z17" i="5"/>
  <c r="Z13" i="5"/>
  <c r="Z543" i="5"/>
  <c r="Z495" i="5"/>
  <c r="Z479" i="5"/>
  <c r="Z415" i="5"/>
  <c r="Z367" i="5"/>
  <c r="Z327" i="5"/>
  <c r="Z207" i="5"/>
  <c r="Z175" i="5"/>
  <c r="Z63" i="5"/>
  <c r="Z47" i="5"/>
  <c r="Z746" i="5"/>
  <c r="Z714" i="5"/>
  <c r="Z682" i="5"/>
  <c r="Z623" i="5"/>
  <c r="Z559" i="5"/>
  <c r="Z511" i="5"/>
  <c r="Z127" i="5"/>
  <c r="Z95" i="5"/>
  <c r="Z658" i="5"/>
  <c r="Z631" i="5"/>
  <c r="Z455" i="5"/>
  <c r="Z439" i="5"/>
  <c r="Z407" i="5"/>
  <c r="Z607" i="5"/>
  <c r="Z351" i="5"/>
  <c r="Z335" i="5"/>
  <c r="Z283" i="5"/>
  <c r="Z111" i="5"/>
  <c r="Z650" i="5"/>
  <c r="Z191" i="5"/>
  <c r="Z678" i="5"/>
  <c r="Z730" i="5"/>
  <c r="Z710" i="5"/>
  <c r="Z591" i="5"/>
  <c r="Z143" i="5"/>
  <c r="Z79" i="5"/>
  <c r="Z575" i="5"/>
  <c r="Z463" i="5"/>
  <c r="Z447" i="5"/>
  <c r="Z665" i="5"/>
  <c r="Z307" i="5"/>
  <c r="Z179" i="5"/>
  <c r="Z163" i="5"/>
  <c r="Z147" i="5"/>
  <c r="Z131" i="5"/>
  <c r="Z107" i="5"/>
  <c r="Z51" i="5"/>
  <c r="Z758" i="5"/>
  <c r="Z742" i="5"/>
  <c r="Z702" i="5"/>
  <c r="Z662" i="5"/>
  <c r="Z592" i="5"/>
  <c r="Z496" i="5"/>
  <c r="Z466" i="5"/>
  <c r="Z450" i="5"/>
  <c r="Z432" i="5"/>
  <c r="Z416" i="5"/>
  <c r="Z400" i="5"/>
  <c r="Z370" i="5"/>
  <c r="Z275" i="5"/>
  <c r="Z243" i="5"/>
  <c r="Z227" i="5"/>
  <c r="Z75" i="5"/>
  <c r="Z59" i="5"/>
  <c r="Z713" i="5"/>
  <c r="Z291" i="5"/>
  <c r="Z259" i="5"/>
  <c r="Z31" i="5"/>
  <c r="Z734" i="5"/>
  <c r="Z726" i="5"/>
  <c r="Z694" i="5"/>
  <c r="Z670" i="5"/>
  <c r="Z15" i="5"/>
  <c r="Z729" i="5"/>
  <c r="Z211" i="5"/>
  <c r="Z195" i="5"/>
  <c r="Z67" i="5"/>
  <c r="Z39" i="5"/>
  <c r="Z354" i="5"/>
  <c r="Z750" i="5"/>
  <c r="Z718" i="5"/>
  <c r="Z686" i="5"/>
  <c r="Z656" i="5"/>
  <c r="Z624" i="5"/>
  <c r="Z594" i="5"/>
  <c r="Z576" i="5"/>
  <c r="Z560" i="5"/>
  <c r="Z544" i="5"/>
  <c r="Z498" i="5"/>
  <c r="Z480" i="5"/>
  <c r="Z434" i="5"/>
  <c r="Z418" i="5"/>
  <c r="Z402" i="5"/>
  <c r="Z339" i="5"/>
  <c r="Z323" i="5"/>
  <c r="Z362" i="5"/>
  <c r="Z366" i="5"/>
  <c r="Z248" i="5"/>
  <c r="Z232" i="5"/>
  <c r="Z745" i="5"/>
  <c r="Z681" i="5"/>
  <c r="Z653" i="5"/>
  <c r="Z629" i="5"/>
  <c r="Z273" i="5"/>
  <c r="Z155" i="5"/>
  <c r="Z315" i="5"/>
  <c r="Z216" i="5"/>
  <c r="Z136" i="5"/>
  <c r="Z541" i="5"/>
  <c r="Z91" i="5"/>
  <c r="Z27" i="5"/>
  <c r="Z705" i="5"/>
  <c r="Z406" i="5"/>
  <c r="Z394" i="5"/>
  <c r="Z382" i="5"/>
  <c r="Z347" i="5"/>
  <c r="Z641" i="5"/>
  <c r="Z509" i="5"/>
  <c r="Z429" i="5"/>
  <c r="Z299" i="5"/>
  <c r="Z753" i="5"/>
  <c r="Z733" i="5"/>
  <c r="Z721" i="5"/>
  <c r="Z693" i="5"/>
  <c r="Z669" i="5"/>
  <c r="Z597" i="5"/>
  <c r="Z585" i="5"/>
  <c r="Z565" i="5"/>
  <c r="Z553" i="5"/>
  <c r="Z533" i="5"/>
  <c r="Z521" i="5"/>
  <c r="Z493" i="5"/>
  <c r="Z477" i="5"/>
  <c r="Z461" i="5"/>
  <c r="Z445" i="5"/>
  <c r="Z337" i="5"/>
  <c r="Z257" i="5"/>
  <c r="Z241" i="5"/>
  <c r="Z225" i="5"/>
  <c r="Z209" i="5"/>
  <c r="Z129" i="5"/>
  <c r="Z65" i="5"/>
  <c r="K756" i="4"/>
  <c r="K754" i="4"/>
  <c r="K753" i="4"/>
  <c r="K751" i="4"/>
  <c r="K748" i="4"/>
  <c r="K746" i="4"/>
  <c r="K743" i="4"/>
  <c r="K740" i="4"/>
  <c r="K738" i="4"/>
  <c r="K737" i="4"/>
  <c r="K736" i="4"/>
  <c r="K732" i="4"/>
  <c r="K729" i="4"/>
  <c r="K727" i="4"/>
  <c r="K722" i="4"/>
  <c r="K721" i="4"/>
  <c r="K716" i="4"/>
  <c r="K713" i="4"/>
  <c r="K711" i="4"/>
  <c r="K706" i="4"/>
  <c r="K705" i="4"/>
  <c r="K703" i="4"/>
  <c r="K700" i="4"/>
  <c r="K698" i="4"/>
  <c r="K697" i="4"/>
  <c r="K695" i="4"/>
  <c r="K692" i="4"/>
  <c r="K690" i="4"/>
  <c r="K687" i="4"/>
  <c r="K684" i="4"/>
  <c r="K682" i="4"/>
  <c r="K681" i="4"/>
  <c r="K679" i="4"/>
  <c r="K676" i="4"/>
  <c r="K674" i="4"/>
  <c r="K672" i="4"/>
  <c r="K671" i="4"/>
  <c r="K666" i="4"/>
  <c r="K665" i="4"/>
  <c r="K660" i="4"/>
  <c r="K657" i="4"/>
  <c r="K655" i="4"/>
  <c r="K650" i="4"/>
  <c r="K649" i="4"/>
  <c r="K644" i="4"/>
  <c r="K641" i="4"/>
  <c r="K640" i="4"/>
  <c r="K639" i="4"/>
  <c r="K636" i="4"/>
  <c r="K634" i="4"/>
  <c r="K631" i="4"/>
  <c r="K628" i="4"/>
  <c r="K626" i="4"/>
  <c r="K625" i="4"/>
  <c r="K623" i="4"/>
  <c r="K620" i="4"/>
  <c r="K619" i="4"/>
  <c r="K618" i="4"/>
  <c r="K616" i="4"/>
  <c r="K614" i="4"/>
  <c r="K610" i="4"/>
  <c r="K608" i="4"/>
  <c r="K607" i="4"/>
  <c r="K604" i="4"/>
  <c r="K603" i="4"/>
  <c r="K598" i="4"/>
  <c r="K591" i="4"/>
  <c r="K586" i="4"/>
  <c r="K584" i="4"/>
  <c r="K580" i="4"/>
  <c r="K576" i="4"/>
  <c r="K570" i="4"/>
  <c r="K568" i="4"/>
  <c r="K562" i="4"/>
  <c r="K560" i="4"/>
  <c r="K556" i="4"/>
  <c r="K554" i="4"/>
  <c r="K548" i="4"/>
  <c r="K546" i="4"/>
  <c r="K544" i="4"/>
  <c r="K538" i="4"/>
  <c r="K536" i="4"/>
  <c r="K528" i="4"/>
  <c r="K524" i="4"/>
  <c r="K522" i="4"/>
  <c r="K514" i="4"/>
  <c r="K512" i="4"/>
  <c r="K506" i="4"/>
  <c r="K504" i="4"/>
  <c r="K496" i="4"/>
  <c r="K492" i="4"/>
  <c r="K490" i="4"/>
  <c r="K488" i="4"/>
  <c r="K484" i="4"/>
  <c r="K482" i="4"/>
  <c r="K474" i="4"/>
  <c r="K472" i="4"/>
  <c r="K468" i="4"/>
  <c r="K460" i="4"/>
  <c r="K458" i="4"/>
  <c r="K456" i="4"/>
  <c r="K448" i="4"/>
  <c r="K444" i="4"/>
  <c r="K443" i="4"/>
  <c r="K440" i="4"/>
  <c r="K435" i="4"/>
  <c r="K433" i="4"/>
  <c r="K432" i="4"/>
  <c r="K429" i="4"/>
  <c r="K428" i="4"/>
  <c r="K427" i="4"/>
  <c r="K424" i="4"/>
  <c r="K420" i="4"/>
  <c r="K417" i="4"/>
  <c r="K413" i="4"/>
  <c r="K412" i="4"/>
  <c r="K410" i="4"/>
  <c r="K409" i="4"/>
  <c r="K407" i="4"/>
  <c r="K404" i="4"/>
  <c r="K403" i="4"/>
  <c r="K401" i="4"/>
  <c r="K399" i="4"/>
  <c r="K396" i="4"/>
  <c r="K392" i="4"/>
  <c r="K391" i="4"/>
  <c r="K389" i="4"/>
  <c r="K385" i="4"/>
  <c r="K383" i="4"/>
  <c r="K380" i="4"/>
  <c r="K378" i="4"/>
  <c r="K377" i="4"/>
  <c r="K372" i="4"/>
  <c r="K371" i="4"/>
  <c r="K369" i="4"/>
  <c r="K364" i="4"/>
  <c r="K360" i="4"/>
  <c r="K357" i="4"/>
  <c r="K356" i="4"/>
  <c r="K351" i="4"/>
  <c r="K349" i="4"/>
  <c r="K346" i="4"/>
  <c r="K345" i="4"/>
  <c r="K343" i="4"/>
  <c r="K339" i="4"/>
  <c r="K337" i="4"/>
  <c r="K335" i="4"/>
  <c r="K328" i="4"/>
  <c r="K327" i="4"/>
  <c r="K325" i="4"/>
  <c r="K324" i="4"/>
  <c r="K321" i="4"/>
  <c r="K319" i="4"/>
  <c r="K317" i="4"/>
  <c r="K316" i="4"/>
  <c r="K313" i="4"/>
  <c r="K311" i="4"/>
  <c r="K308" i="4"/>
  <c r="K305" i="4"/>
  <c r="K303" i="4"/>
  <c r="K300" i="4"/>
  <c r="K297" i="4"/>
  <c r="K294" i="4"/>
  <c r="K291" i="4"/>
  <c r="K289" i="4"/>
  <c r="K286" i="4"/>
  <c r="K283" i="4"/>
  <c r="K281" i="4"/>
  <c r="K278" i="4"/>
  <c r="K275" i="4"/>
  <c r="K273" i="4"/>
  <c r="K270" i="4"/>
  <c r="K267" i="4"/>
  <c r="K265" i="4"/>
  <c r="K262" i="4"/>
  <c r="K259" i="4"/>
  <c r="K257" i="4"/>
  <c r="K251" i="4"/>
  <c r="K249" i="4"/>
  <c r="K243" i="4"/>
  <c r="K241" i="4"/>
  <c r="K235" i="4"/>
  <c r="K233" i="4"/>
  <c r="K227" i="4"/>
  <c r="K225" i="4"/>
  <c r="K219" i="4"/>
  <c r="K217" i="4"/>
  <c r="K211" i="4"/>
  <c r="K209" i="4"/>
  <c r="K203" i="4"/>
  <c r="K201" i="4"/>
  <c r="K195" i="4"/>
  <c r="K193" i="4"/>
  <c r="K184" i="4"/>
  <c r="K181" i="4"/>
  <c r="K178" i="4"/>
  <c r="K173" i="4"/>
  <c r="K169" i="4"/>
  <c r="K167" i="4"/>
  <c r="K163" i="4"/>
  <c r="K158" i="4"/>
  <c r="K155" i="4"/>
  <c r="K149" i="4"/>
  <c r="K143" i="4"/>
  <c r="K141" i="4"/>
  <c r="K137" i="4"/>
  <c r="K131" i="4"/>
  <c r="K129" i="4"/>
  <c r="K123" i="4"/>
  <c r="K120" i="4"/>
  <c r="K115" i="4"/>
  <c r="K113" i="4"/>
  <c r="K110" i="4"/>
  <c r="K109" i="4"/>
  <c r="K102" i="4"/>
  <c r="K98" i="4"/>
  <c r="K97" i="4"/>
  <c r="K96" i="4"/>
  <c r="K91" i="4"/>
  <c r="K85" i="4"/>
  <c r="K83" i="4"/>
  <c r="K80" i="4"/>
  <c r="K77" i="4"/>
  <c r="K75" i="4"/>
  <c r="K72" i="4"/>
  <c r="K68" i="4"/>
  <c r="K64" i="4"/>
  <c r="K57" i="4"/>
  <c r="K56" i="4"/>
  <c r="K54" i="4"/>
  <c r="K51" i="4"/>
  <c r="K48" i="4"/>
  <c r="K46" i="4"/>
  <c r="K43" i="4"/>
  <c r="K40" i="4"/>
  <c r="K38" i="4"/>
  <c r="K35" i="4"/>
  <c r="K32" i="4"/>
  <c r="K30" i="4"/>
  <c r="K27" i="4"/>
  <c r="K24" i="4"/>
  <c r="K22" i="4"/>
  <c r="K19" i="4"/>
  <c r="K16" i="4"/>
  <c r="K14" i="4"/>
  <c r="K13" i="4"/>
  <c r="K12" i="4"/>
  <c r="K4" i="4"/>
  <c r="J4" i="4"/>
  <c r="K3" i="4"/>
  <c r="J3" i="4"/>
  <c r="K2" i="4"/>
  <c r="J2" i="4"/>
  <c r="K1" i="4"/>
  <c r="J1" i="4"/>
  <c r="I758" i="3"/>
  <c r="J758" i="3" s="1"/>
  <c r="J757" i="3"/>
  <c r="I757" i="3"/>
  <c r="I756" i="3"/>
  <c r="J756" i="3" s="1"/>
  <c r="I755" i="3"/>
  <c r="J755" i="3" s="1"/>
  <c r="J754" i="3"/>
  <c r="I754" i="3"/>
  <c r="I753" i="3"/>
  <c r="J753" i="3" s="1"/>
  <c r="I752" i="3"/>
  <c r="J752" i="3" s="1"/>
  <c r="J751" i="3"/>
  <c r="I751" i="3"/>
  <c r="I750" i="3"/>
  <c r="J750" i="3" s="1"/>
  <c r="I749" i="3"/>
  <c r="J749" i="3" s="1"/>
  <c r="J748" i="3"/>
  <c r="I748" i="3"/>
  <c r="I747" i="3"/>
  <c r="J747" i="3" s="1"/>
  <c r="I746" i="3"/>
  <c r="J746" i="3" s="1"/>
  <c r="J745" i="3"/>
  <c r="I745" i="3"/>
  <c r="I744" i="3"/>
  <c r="J744" i="3" s="1"/>
  <c r="I743" i="3"/>
  <c r="J743" i="3" s="1"/>
  <c r="J742" i="3"/>
  <c r="I742" i="3"/>
  <c r="I741" i="3"/>
  <c r="J741" i="3" s="1"/>
  <c r="I740" i="3"/>
  <c r="J740" i="3" s="1"/>
  <c r="J739" i="3"/>
  <c r="I739" i="3"/>
  <c r="I738" i="3"/>
  <c r="J738" i="3" s="1"/>
  <c r="I737" i="3"/>
  <c r="J737" i="3" s="1"/>
  <c r="J736" i="3"/>
  <c r="I736" i="3"/>
  <c r="I735" i="3"/>
  <c r="J735" i="3" s="1"/>
  <c r="I734" i="3"/>
  <c r="J734" i="3" s="1"/>
  <c r="J733" i="3"/>
  <c r="I733" i="3"/>
  <c r="I732" i="3"/>
  <c r="J732" i="3" s="1"/>
  <c r="I731" i="3"/>
  <c r="J731" i="3" s="1"/>
  <c r="J730" i="3"/>
  <c r="I730" i="3"/>
  <c r="I729" i="3"/>
  <c r="J729" i="3" s="1"/>
  <c r="I728" i="3"/>
  <c r="J728" i="3" s="1"/>
  <c r="J727" i="3"/>
  <c r="I727" i="3"/>
  <c r="I726" i="3"/>
  <c r="J726" i="3" s="1"/>
  <c r="I725" i="3"/>
  <c r="J725" i="3" s="1"/>
  <c r="J724" i="3"/>
  <c r="I724" i="3"/>
  <c r="I723" i="3"/>
  <c r="J723" i="3" s="1"/>
  <c r="I722" i="3"/>
  <c r="J722" i="3" s="1"/>
  <c r="J721" i="3"/>
  <c r="I721" i="3"/>
  <c r="I720" i="3"/>
  <c r="J720" i="3" s="1"/>
  <c r="I719" i="3"/>
  <c r="J719" i="3" s="1"/>
  <c r="J718" i="3"/>
  <c r="I718" i="3"/>
  <c r="I717" i="3"/>
  <c r="J717" i="3" s="1"/>
  <c r="I716" i="3"/>
  <c r="J716" i="3" s="1"/>
  <c r="J715" i="3"/>
  <c r="I715" i="3"/>
  <c r="I714" i="3"/>
  <c r="J714" i="3" s="1"/>
  <c r="I713" i="3"/>
  <c r="J713" i="3" s="1"/>
  <c r="J712" i="3"/>
  <c r="I712" i="3"/>
  <c r="I711" i="3"/>
  <c r="J711" i="3" s="1"/>
  <c r="I710" i="3"/>
  <c r="J710" i="3" s="1"/>
  <c r="J709" i="3"/>
  <c r="I709" i="3"/>
  <c r="I708" i="3"/>
  <c r="J708" i="3" s="1"/>
  <c r="I707" i="3"/>
  <c r="J707" i="3" s="1"/>
  <c r="J706" i="3"/>
  <c r="I706" i="3"/>
  <c r="I705" i="3"/>
  <c r="J705" i="3" s="1"/>
  <c r="I704" i="3"/>
  <c r="J704" i="3" s="1"/>
  <c r="J703" i="3"/>
  <c r="I703" i="3"/>
  <c r="I702" i="3"/>
  <c r="J702" i="3" s="1"/>
  <c r="I701" i="3"/>
  <c r="J701" i="3" s="1"/>
  <c r="J700" i="3"/>
  <c r="I700" i="3"/>
  <c r="I699" i="3"/>
  <c r="J699" i="3" s="1"/>
  <c r="I698" i="3"/>
  <c r="J698" i="3" s="1"/>
  <c r="J697" i="3"/>
  <c r="I697" i="3"/>
  <c r="I696" i="3"/>
  <c r="J696" i="3" s="1"/>
  <c r="I695" i="3"/>
  <c r="J695" i="3" s="1"/>
  <c r="J694" i="3"/>
  <c r="I694" i="3"/>
  <c r="I693" i="3"/>
  <c r="J693" i="3" s="1"/>
  <c r="I692" i="3"/>
  <c r="J692" i="3" s="1"/>
  <c r="J691" i="3"/>
  <c r="I691" i="3"/>
  <c r="I690" i="3"/>
  <c r="J690" i="3" s="1"/>
  <c r="I689" i="3"/>
  <c r="J689" i="3" s="1"/>
  <c r="J688" i="3"/>
  <c r="I688" i="3"/>
  <c r="I687" i="3"/>
  <c r="J687" i="3" s="1"/>
  <c r="I686" i="3"/>
  <c r="J686" i="3" s="1"/>
  <c r="J685" i="3"/>
  <c r="I685" i="3"/>
  <c r="I684" i="3"/>
  <c r="J684" i="3" s="1"/>
  <c r="I683" i="3"/>
  <c r="J683" i="3" s="1"/>
  <c r="J682" i="3"/>
  <c r="I682" i="3"/>
  <c r="I681" i="3"/>
  <c r="J681" i="3" s="1"/>
  <c r="I680" i="3"/>
  <c r="J680" i="3" s="1"/>
  <c r="J679" i="3"/>
  <c r="I679" i="3"/>
  <c r="I678" i="3"/>
  <c r="J678" i="3" s="1"/>
  <c r="I677" i="3"/>
  <c r="J677" i="3" s="1"/>
  <c r="J676" i="3"/>
  <c r="I676" i="3"/>
  <c r="I675" i="3"/>
  <c r="J675" i="3" s="1"/>
  <c r="I674" i="3"/>
  <c r="J674" i="3" s="1"/>
  <c r="J673" i="3"/>
  <c r="I673" i="3"/>
  <c r="I672" i="3"/>
  <c r="J672" i="3" s="1"/>
  <c r="I671" i="3"/>
  <c r="J671" i="3" s="1"/>
  <c r="J670" i="3"/>
  <c r="I670" i="3"/>
  <c r="I669" i="3"/>
  <c r="J669" i="3" s="1"/>
  <c r="I668" i="3"/>
  <c r="J668" i="3" s="1"/>
  <c r="J667" i="3"/>
  <c r="I667" i="3"/>
  <c r="I666" i="3"/>
  <c r="J666" i="3" s="1"/>
  <c r="I665" i="3"/>
  <c r="J665" i="3" s="1"/>
  <c r="J664" i="3"/>
  <c r="I664" i="3"/>
  <c r="I663" i="3"/>
  <c r="J663" i="3" s="1"/>
  <c r="I662" i="3"/>
  <c r="J662" i="3" s="1"/>
  <c r="J661" i="3"/>
  <c r="I661" i="3"/>
  <c r="I660" i="3"/>
  <c r="J660" i="3" s="1"/>
  <c r="I659" i="3"/>
  <c r="J659" i="3" s="1"/>
  <c r="J658" i="3"/>
  <c r="I658" i="3"/>
  <c r="I657" i="3"/>
  <c r="J657" i="3" s="1"/>
  <c r="I656" i="3"/>
  <c r="J656" i="3" s="1"/>
  <c r="J655" i="3"/>
  <c r="I655" i="3"/>
  <c r="I654" i="3"/>
  <c r="J654" i="3" s="1"/>
  <c r="I653" i="3"/>
  <c r="J653" i="3" s="1"/>
  <c r="J652" i="3"/>
  <c r="I652" i="3"/>
  <c r="I651" i="3"/>
  <c r="J651" i="3" s="1"/>
  <c r="I650" i="3"/>
  <c r="J650" i="3" s="1"/>
  <c r="J649" i="3"/>
  <c r="I649" i="3"/>
  <c r="I648" i="3"/>
  <c r="J648" i="3" s="1"/>
  <c r="I647" i="3"/>
  <c r="J647" i="3" s="1"/>
  <c r="J646" i="3"/>
  <c r="I646" i="3"/>
  <c r="I645" i="3"/>
  <c r="J645" i="3" s="1"/>
  <c r="I644" i="3"/>
  <c r="J644" i="3" s="1"/>
  <c r="J643" i="3"/>
  <c r="I643" i="3"/>
  <c r="I642" i="3"/>
  <c r="J642" i="3" s="1"/>
  <c r="I641" i="3"/>
  <c r="J641" i="3" s="1"/>
  <c r="J640" i="3"/>
  <c r="I640" i="3"/>
  <c r="I639" i="3"/>
  <c r="J639" i="3" s="1"/>
  <c r="I638" i="3"/>
  <c r="J638" i="3" s="1"/>
  <c r="J637" i="3"/>
  <c r="I637" i="3"/>
  <c r="I636" i="3"/>
  <c r="J636" i="3" s="1"/>
  <c r="I635" i="3"/>
  <c r="J635" i="3" s="1"/>
  <c r="J634" i="3"/>
  <c r="I634" i="3"/>
  <c r="I633" i="3"/>
  <c r="J633" i="3" s="1"/>
  <c r="I632" i="3"/>
  <c r="J632" i="3" s="1"/>
  <c r="J631" i="3"/>
  <c r="I631" i="3"/>
  <c r="I630" i="3"/>
  <c r="J630" i="3" s="1"/>
  <c r="I629" i="3"/>
  <c r="J629" i="3" s="1"/>
  <c r="J628" i="3"/>
  <c r="I628" i="3"/>
  <c r="I627" i="3"/>
  <c r="J627" i="3" s="1"/>
  <c r="I626" i="3"/>
  <c r="J626" i="3" s="1"/>
  <c r="J625" i="3"/>
  <c r="I625" i="3"/>
  <c r="I624" i="3"/>
  <c r="J624" i="3" s="1"/>
  <c r="I623" i="3"/>
  <c r="J623" i="3" s="1"/>
  <c r="J622" i="3"/>
  <c r="I622" i="3"/>
  <c r="I621" i="3"/>
  <c r="J621" i="3" s="1"/>
  <c r="I620" i="3"/>
  <c r="J620" i="3" s="1"/>
  <c r="J619" i="3"/>
  <c r="I619" i="3"/>
  <c r="I618" i="3"/>
  <c r="J618" i="3" s="1"/>
  <c r="I617" i="3"/>
  <c r="J617" i="3" s="1"/>
  <c r="J616" i="3"/>
  <c r="I616" i="3"/>
  <c r="I615" i="3"/>
  <c r="J615" i="3" s="1"/>
  <c r="I614" i="3"/>
  <c r="J614" i="3" s="1"/>
  <c r="J613" i="3"/>
  <c r="I613" i="3"/>
  <c r="I612" i="3"/>
  <c r="J612" i="3" s="1"/>
  <c r="I611" i="3"/>
  <c r="J611" i="3" s="1"/>
  <c r="J610" i="3"/>
  <c r="I610" i="3"/>
  <c r="I609" i="3"/>
  <c r="J609" i="3" s="1"/>
  <c r="I608" i="3"/>
  <c r="J608" i="3" s="1"/>
  <c r="J607" i="3"/>
  <c r="I607" i="3"/>
  <c r="I606" i="3"/>
  <c r="J606" i="3" s="1"/>
  <c r="I605" i="3"/>
  <c r="J605" i="3" s="1"/>
  <c r="J604" i="3"/>
  <c r="I604" i="3"/>
  <c r="I603" i="3"/>
  <c r="J603" i="3" s="1"/>
  <c r="I602" i="3"/>
  <c r="J602" i="3" s="1"/>
  <c r="J601" i="3"/>
  <c r="I601" i="3"/>
  <c r="I600" i="3"/>
  <c r="J600" i="3" s="1"/>
  <c r="I599" i="3"/>
  <c r="J599" i="3" s="1"/>
  <c r="J598" i="3"/>
  <c r="I598" i="3"/>
  <c r="I597" i="3"/>
  <c r="J597" i="3" s="1"/>
  <c r="I596" i="3"/>
  <c r="I595" i="3"/>
  <c r="J595" i="3" s="1"/>
  <c r="I594" i="3"/>
  <c r="I593" i="3"/>
  <c r="J593" i="3" s="1"/>
  <c r="I592" i="3"/>
  <c r="J592" i="3" s="1"/>
  <c r="J591" i="3"/>
  <c r="I591" i="3"/>
  <c r="I590" i="3"/>
  <c r="I589" i="3"/>
  <c r="J589" i="3" s="1"/>
  <c r="I588" i="3"/>
  <c r="I587" i="3"/>
  <c r="J587" i="3" s="1"/>
  <c r="J586" i="3"/>
  <c r="I586" i="3"/>
  <c r="I585" i="3"/>
  <c r="J585" i="3" s="1"/>
  <c r="J584" i="3"/>
  <c r="I584" i="3"/>
  <c r="I583" i="3"/>
  <c r="J583" i="3" s="1"/>
  <c r="I582" i="3"/>
  <c r="I581" i="3"/>
  <c r="J581" i="3" s="1"/>
  <c r="I580" i="3"/>
  <c r="I579" i="3"/>
  <c r="J579" i="3" s="1"/>
  <c r="I578" i="3"/>
  <c r="J578" i="3" s="1"/>
  <c r="I577" i="3"/>
  <c r="J577" i="3" s="1"/>
  <c r="I576" i="3"/>
  <c r="J576" i="3" s="1"/>
  <c r="I575" i="3"/>
  <c r="J575" i="3" s="1"/>
  <c r="I574" i="3"/>
  <c r="I573" i="3"/>
  <c r="J573" i="3" s="1"/>
  <c r="I572" i="3"/>
  <c r="I571" i="3"/>
  <c r="J571" i="3" s="1"/>
  <c r="I570" i="3"/>
  <c r="J570" i="3" s="1"/>
  <c r="I569" i="3"/>
  <c r="J569" i="3" s="1"/>
  <c r="I568" i="3"/>
  <c r="J568" i="3" s="1"/>
  <c r="I567" i="3"/>
  <c r="J567" i="3" s="1"/>
  <c r="I566" i="3"/>
  <c r="I565" i="3"/>
  <c r="J565" i="3" s="1"/>
  <c r="I564" i="3"/>
  <c r="I563" i="3"/>
  <c r="J563" i="3" s="1"/>
  <c r="J562" i="3"/>
  <c r="I562" i="3"/>
  <c r="I561" i="3"/>
  <c r="J561" i="3" s="1"/>
  <c r="J560" i="3"/>
  <c r="I560" i="3"/>
  <c r="I559" i="3"/>
  <c r="J559" i="3" s="1"/>
  <c r="I558" i="3"/>
  <c r="I557" i="3"/>
  <c r="J557" i="3" s="1"/>
  <c r="I556" i="3"/>
  <c r="I555" i="3"/>
  <c r="J555" i="3" s="1"/>
  <c r="I554" i="3"/>
  <c r="J554" i="3" s="1"/>
  <c r="I553" i="3"/>
  <c r="J553" i="3" s="1"/>
  <c r="I552" i="3"/>
  <c r="J552" i="3" s="1"/>
  <c r="I551" i="3"/>
  <c r="J551" i="3" s="1"/>
  <c r="I550" i="3"/>
  <c r="I549" i="3"/>
  <c r="J549" i="3" s="1"/>
  <c r="I548" i="3"/>
  <c r="I547" i="3"/>
  <c r="J547" i="3" s="1"/>
  <c r="I546" i="3"/>
  <c r="J546" i="3" s="1"/>
  <c r="I545" i="3"/>
  <c r="J545" i="3" s="1"/>
  <c r="I544" i="3"/>
  <c r="J544" i="3" s="1"/>
  <c r="I543" i="3"/>
  <c r="J543" i="3" s="1"/>
  <c r="I542" i="3"/>
  <c r="I541" i="3"/>
  <c r="J541" i="3" s="1"/>
  <c r="I540" i="3"/>
  <c r="I539" i="3"/>
  <c r="J539" i="3" s="1"/>
  <c r="J538" i="3"/>
  <c r="I538" i="3"/>
  <c r="I537" i="3"/>
  <c r="J537" i="3" s="1"/>
  <c r="J536" i="3"/>
  <c r="I536" i="3"/>
  <c r="I535" i="3"/>
  <c r="J535" i="3" s="1"/>
  <c r="I534" i="3"/>
  <c r="I533" i="3"/>
  <c r="J533" i="3" s="1"/>
  <c r="I532" i="3"/>
  <c r="I531" i="3"/>
  <c r="J531" i="3" s="1"/>
  <c r="I530" i="3"/>
  <c r="J530" i="3" s="1"/>
  <c r="I529" i="3"/>
  <c r="J529" i="3" s="1"/>
  <c r="I528" i="3"/>
  <c r="J528" i="3" s="1"/>
  <c r="I527" i="3"/>
  <c r="J527" i="3" s="1"/>
  <c r="I526" i="3"/>
  <c r="I525" i="3"/>
  <c r="J525" i="3" s="1"/>
  <c r="I524" i="3"/>
  <c r="I523" i="3"/>
  <c r="J523" i="3" s="1"/>
  <c r="I522" i="3"/>
  <c r="J522" i="3" s="1"/>
  <c r="I521" i="3"/>
  <c r="J521" i="3" s="1"/>
  <c r="I520" i="3"/>
  <c r="J520" i="3" s="1"/>
  <c r="I519" i="3"/>
  <c r="J519" i="3" s="1"/>
  <c r="I518" i="3"/>
  <c r="I517" i="3"/>
  <c r="J517" i="3" s="1"/>
  <c r="I516" i="3"/>
  <c r="I515" i="3"/>
  <c r="J515" i="3" s="1"/>
  <c r="J514" i="3"/>
  <c r="I514" i="3"/>
  <c r="I513" i="3"/>
  <c r="J513" i="3" s="1"/>
  <c r="J512" i="3"/>
  <c r="I512" i="3"/>
  <c r="I511" i="3"/>
  <c r="J511" i="3" s="1"/>
  <c r="I510" i="3"/>
  <c r="I509" i="3"/>
  <c r="J509" i="3" s="1"/>
  <c r="I508" i="3"/>
  <c r="I507" i="3"/>
  <c r="J507" i="3" s="1"/>
  <c r="I506" i="3"/>
  <c r="J506" i="3" s="1"/>
  <c r="I505" i="3"/>
  <c r="J505" i="3" s="1"/>
  <c r="I504" i="3"/>
  <c r="J504" i="3" s="1"/>
  <c r="I503" i="3"/>
  <c r="J503" i="3" s="1"/>
  <c r="I502" i="3"/>
  <c r="I501" i="3"/>
  <c r="J501" i="3" s="1"/>
  <c r="I500" i="3"/>
  <c r="I499" i="3"/>
  <c r="J499" i="3" s="1"/>
  <c r="I498" i="3"/>
  <c r="J498" i="3" s="1"/>
  <c r="I497" i="3"/>
  <c r="J497" i="3" s="1"/>
  <c r="I496" i="3"/>
  <c r="J496" i="3" s="1"/>
  <c r="I495" i="3"/>
  <c r="J495" i="3" s="1"/>
  <c r="I494" i="3"/>
  <c r="I493" i="3"/>
  <c r="J493" i="3" s="1"/>
  <c r="I492" i="3"/>
  <c r="I491" i="3"/>
  <c r="J491" i="3" s="1"/>
  <c r="J490" i="3"/>
  <c r="I490" i="3"/>
  <c r="I489" i="3"/>
  <c r="J489" i="3" s="1"/>
  <c r="J488" i="3"/>
  <c r="I488" i="3"/>
  <c r="I487" i="3"/>
  <c r="J487" i="3" s="1"/>
  <c r="I486" i="3"/>
  <c r="I485" i="3"/>
  <c r="J485" i="3" s="1"/>
  <c r="I484" i="3"/>
  <c r="I483" i="3"/>
  <c r="J483" i="3" s="1"/>
  <c r="I482" i="3"/>
  <c r="J482" i="3" s="1"/>
  <c r="I481" i="3"/>
  <c r="J481" i="3" s="1"/>
  <c r="I480" i="3"/>
  <c r="J480" i="3" s="1"/>
  <c r="I479" i="3"/>
  <c r="J479" i="3" s="1"/>
  <c r="I478" i="3"/>
  <c r="I477" i="3"/>
  <c r="J477" i="3" s="1"/>
  <c r="I476" i="3"/>
  <c r="I475" i="3"/>
  <c r="J475" i="3" s="1"/>
  <c r="I474" i="3"/>
  <c r="J474" i="3" s="1"/>
  <c r="I473" i="3"/>
  <c r="J473" i="3" s="1"/>
  <c r="I472" i="3"/>
  <c r="J472" i="3" s="1"/>
  <c r="I471" i="3"/>
  <c r="J471" i="3" s="1"/>
  <c r="I470" i="3"/>
  <c r="I469" i="3"/>
  <c r="J469" i="3" s="1"/>
  <c r="I468" i="3"/>
  <c r="I467" i="3"/>
  <c r="J467" i="3" s="1"/>
  <c r="J466" i="3"/>
  <c r="I466" i="3"/>
  <c r="I465" i="3"/>
  <c r="J465" i="3" s="1"/>
  <c r="J464" i="3"/>
  <c r="I464" i="3"/>
  <c r="I463" i="3"/>
  <c r="J463" i="3" s="1"/>
  <c r="I462" i="3"/>
  <c r="I461" i="3"/>
  <c r="J461" i="3" s="1"/>
  <c r="I460" i="3"/>
  <c r="I459" i="3"/>
  <c r="J459" i="3" s="1"/>
  <c r="I458" i="3"/>
  <c r="J458" i="3" s="1"/>
  <c r="I457" i="3"/>
  <c r="J457" i="3" s="1"/>
  <c r="I456" i="3"/>
  <c r="J456" i="3" s="1"/>
  <c r="I455" i="3"/>
  <c r="J455" i="3" s="1"/>
  <c r="I454" i="3"/>
  <c r="I453" i="3"/>
  <c r="J453" i="3" s="1"/>
  <c r="I452" i="3"/>
  <c r="I451" i="3"/>
  <c r="J451" i="3" s="1"/>
  <c r="I450" i="3"/>
  <c r="J450" i="3" s="1"/>
  <c r="I449" i="3"/>
  <c r="J449" i="3" s="1"/>
  <c r="I448" i="3"/>
  <c r="J448" i="3" s="1"/>
  <c r="I447" i="3"/>
  <c r="J447" i="3" s="1"/>
  <c r="I446" i="3"/>
  <c r="I445" i="3"/>
  <c r="J445" i="3" s="1"/>
  <c r="I444" i="3"/>
  <c r="I443" i="3"/>
  <c r="J443" i="3" s="1"/>
  <c r="J442" i="3"/>
  <c r="I442" i="3"/>
  <c r="I441" i="3"/>
  <c r="J441" i="3" s="1"/>
  <c r="J440" i="3"/>
  <c r="I440" i="3"/>
  <c r="I439" i="3"/>
  <c r="J439" i="3" s="1"/>
  <c r="I438" i="3"/>
  <c r="I437" i="3"/>
  <c r="J437" i="3" s="1"/>
  <c r="I436" i="3"/>
  <c r="I435" i="3"/>
  <c r="J435" i="3" s="1"/>
  <c r="I434" i="3"/>
  <c r="J434" i="3" s="1"/>
  <c r="I433" i="3"/>
  <c r="J433" i="3" s="1"/>
  <c r="I432" i="3"/>
  <c r="J432" i="3" s="1"/>
  <c r="I431" i="3"/>
  <c r="J431" i="3" s="1"/>
  <c r="I430" i="3"/>
  <c r="I429" i="3"/>
  <c r="J429" i="3" s="1"/>
  <c r="I428" i="3"/>
  <c r="I427" i="3"/>
  <c r="J427" i="3" s="1"/>
  <c r="I426" i="3"/>
  <c r="J426" i="3" s="1"/>
  <c r="I425" i="3"/>
  <c r="J425" i="3" s="1"/>
  <c r="I424" i="3"/>
  <c r="J424" i="3" s="1"/>
  <c r="I423" i="3"/>
  <c r="J423" i="3" s="1"/>
  <c r="I422" i="3"/>
  <c r="J421" i="3"/>
  <c r="I421" i="3"/>
  <c r="I420" i="3"/>
  <c r="J419" i="3"/>
  <c r="I419" i="3"/>
  <c r="I418" i="3"/>
  <c r="J417" i="3"/>
  <c r="I417" i="3"/>
  <c r="I416" i="3"/>
  <c r="J415" i="3"/>
  <c r="I415" i="3"/>
  <c r="I414" i="3"/>
  <c r="J413" i="3"/>
  <c r="I413" i="3"/>
  <c r="I412" i="3"/>
  <c r="J411" i="3"/>
  <c r="I411" i="3"/>
  <c r="I410" i="3"/>
  <c r="J409" i="3"/>
  <c r="I409" i="3"/>
  <c r="I408" i="3"/>
  <c r="J407" i="3"/>
  <c r="I407" i="3"/>
  <c r="I406" i="3"/>
  <c r="J405" i="3"/>
  <c r="I405" i="3"/>
  <c r="I404" i="3"/>
  <c r="J403" i="3"/>
  <c r="I403" i="3"/>
  <c r="I402" i="3"/>
  <c r="J401" i="3"/>
  <c r="I401" i="3"/>
  <c r="I400" i="3"/>
  <c r="J399" i="3"/>
  <c r="I399" i="3"/>
  <c r="I398" i="3"/>
  <c r="J397" i="3"/>
  <c r="I397" i="3"/>
  <c r="I396" i="3"/>
  <c r="J395" i="3"/>
  <c r="I395" i="3"/>
  <c r="I394" i="3"/>
  <c r="J393" i="3"/>
  <c r="I393" i="3"/>
  <c r="I392" i="3"/>
  <c r="J391" i="3"/>
  <c r="I391" i="3"/>
  <c r="I390" i="3"/>
  <c r="J389" i="3"/>
  <c r="I389" i="3"/>
  <c r="I388" i="3"/>
  <c r="J387" i="3"/>
  <c r="I387" i="3"/>
  <c r="I386" i="3"/>
  <c r="J385" i="3"/>
  <c r="I385" i="3"/>
  <c r="I384" i="3"/>
  <c r="J383" i="3"/>
  <c r="I383" i="3"/>
  <c r="I382" i="3"/>
  <c r="J381" i="3"/>
  <c r="I381" i="3"/>
  <c r="I380" i="3"/>
  <c r="J379" i="3"/>
  <c r="I379" i="3"/>
  <c r="I378" i="3"/>
  <c r="J377" i="3"/>
  <c r="I377" i="3"/>
  <c r="I376" i="3"/>
  <c r="J375" i="3"/>
  <c r="I375" i="3"/>
  <c r="I374" i="3"/>
  <c r="J373" i="3"/>
  <c r="I373" i="3"/>
  <c r="I372" i="3"/>
  <c r="I371" i="3"/>
  <c r="J371" i="3" s="1"/>
  <c r="I370" i="3"/>
  <c r="J369" i="3"/>
  <c r="I369" i="3"/>
  <c r="I368" i="3"/>
  <c r="I367" i="3"/>
  <c r="J367" i="3" s="1"/>
  <c r="I366" i="3"/>
  <c r="J365" i="3"/>
  <c r="I365" i="3"/>
  <c r="I364" i="3"/>
  <c r="I363" i="3"/>
  <c r="J363" i="3" s="1"/>
  <c r="I362" i="3"/>
  <c r="J361" i="3"/>
  <c r="I361" i="3"/>
  <c r="I360" i="3"/>
  <c r="J359" i="3"/>
  <c r="I359" i="3"/>
  <c r="I358" i="3"/>
  <c r="J357" i="3"/>
  <c r="I357" i="3"/>
  <c r="I356" i="3"/>
  <c r="J355" i="3"/>
  <c r="I355" i="3"/>
  <c r="I354" i="3"/>
  <c r="J353" i="3"/>
  <c r="I353" i="3"/>
  <c r="I352" i="3"/>
  <c r="J351" i="3"/>
  <c r="I351" i="3"/>
  <c r="I350" i="3"/>
  <c r="J349" i="3"/>
  <c r="I349" i="3"/>
  <c r="I348" i="3"/>
  <c r="J347" i="3"/>
  <c r="I347" i="3"/>
  <c r="I346" i="3"/>
  <c r="J345" i="3"/>
  <c r="I345" i="3"/>
  <c r="I344" i="3"/>
  <c r="J343" i="3"/>
  <c r="I343" i="3"/>
  <c r="I342" i="3"/>
  <c r="J341" i="3"/>
  <c r="I341" i="3"/>
  <c r="I340" i="3"/>
  <c r="J339" i="3"/>
  <c r="I339" i="3"/>
  <c r="I338" i="3"/>
  <c r="J337" i="3"/>
  <c r="I337" i="3"/>
  <c r="I336" i="3"/>
  <c r="J335" i="3"/>
  <c r="I335" i="3"/>
  <c r="I334" i="3"/>
  <c r="J334" i="3" s="1"/>
  <c r="I333" i="3"/>
  <c r="J333" i="3" s="1"/>
  <c r="I332" i="3"/>
  <c r="I331" i="3"/>
  <c r="J331" i="3" s="1"/>
  <c r="I330" i="3"/>
  <c r="I329" i="3"/>
  <c r="J329" i="3" s="1"/>
  <c r="I328" i="3"/>
  <c r="I327" i="3"/>
  <c r="J327" i="3" s="1"/>
  <c r="J326" i="3"/>
  <c r="I326" i="3"/>
  <c r="I325" i="3"/>
  <c r="J325" i="3" s="1"/>
  <c r="I324" i="3"/>
  <c r="I323" i="3"/>
  <c r="J323" i="3" s="1"/>
  <c r="I322" i="3"/>
  <c r="I321" i="3"/>
  <c r="J321" i="3" s="1"/>
  <c r="I320" i="3"/>
  <c r="I319" i="3"/>
  <c r="J319" i="3" s="1"/>
  <c r="I318" i="3"/>
  <c r="J318" i="3" s="1"/>
  <c r="J317" i="3"/>
  <c r="I317" i="3"/>
  <c r="I316" i="3"/>
  <c r="J315" i="3"/>
  <c r="I315" i="3"/>
  <c r="I314" i="3"/>
  <c r="J313" i="3"/>
  <c r="I313" i="3"/>
  <c r="I312" i="3"/>
  <c r="J311" i="3"/>
  <c r="I311" i="3"/>
  <c r="I310" i="3"/>
  <c r="J310" i="3" s="1"/>
  <c r="I309" i="3"/>
  <c r="J309" i="3" s="1"/>
  <c r="I308" i="3"/>
  <c r="I307" i="3"/>
  <c r="J307" i="3" s="1"/>
  <c r="I306" i="3"/>
  <c r="I305" i="3"/>
  <c r="J305" i="3" s="1"/>
  <c r="I304" i="3"/>
  <c r="I303" i="3"/>
  <c r="J303" i="3" s="1"/>
  <c r="J302" i="3"/>
  <c r="I302" i="3"/>
  <c r="I301" i="3"/>
  <c r="J301" i="3" s="1"/>
  <c r="I300" i="3"/>
  <c r="I299" i="3"/>
  <c r="J299" i="3" s="1"/>
  <c r="I298" i="3"/>
  <c r="I297" i="3"/>
  <c r="J297" i="3" s="1"/>
  <c r="I296" i="3"/>
  <c r="I295" i="3"/>
  <c r="J295" i="3" s="1"/>
  <c r="I294" i="3"/>
  <c r="J294" i="3" s="1"/>
  <c r="J293" i="3"/>
  <c r="I293" i="3"/>
  <c r="I292" i="3"/>
  <c r="J291" i="3"/>
  <c r="I291" i="3"/>
  <c r="I290" i="3"/>
  <c r="J289" i="3"/>
  <c r="I289" i="3"/>
  <c r="I288" i="3"/>
  <c r="J287" i="3"/>
  <c r="I287" i="3"/>
  <c r="I286" i="3"/>
  <c r="J286" i="3" s="1"/>
  <c r="I285" i="3"/>
  <c r="J285" i="3" s="1"/>
  <c r="I284" i="3"/>
  <c r="I283" i="3"/>
  <c r="J283" i="3" s="1"/>
  <c r="I282" i="3"/>
  <c r="J282" i="3" s="1"/>
  <c r="I281" i="3"/>
  <c r="J281" i="3" s="1"/>
  <c r="I280" i="3"/>
  <c r="J280" i="3" s="1"/>
  <c r="I279" i="3"/>
  <c r="J279" i="3" s="1"/>
  <c r="I278" i="3"/>
  <c r="J278" i="3" s="1"/>
  <c r="I277" i="3"/>
  <c r="J277" i="3" s="1"/>
  <c r="I276" i="3"/>
  <c r="J276" i="3" s="1"/>
  <c r="I275" i="3"/>
  <c r="J275" i="3" s="1"/>
  <c r="I274" i="3"/>
  <c r="J274" i="3" s="1"/>
  <c r="I273" i="3"/>
  <c r="J273" i="3" s="1"/>
  <c r="I272" i="3"/>
  <c r="J272" i="3" s="1"/>
  <c r="I271" i="3"/>
  <c r="J271" i="3" s="1"/>
  <c r="I270" i="3"/>
  <c r="J270" i="3" s="1"/>
  <c r="I269" i="3"/>
  <c r="J269" i="3" s="1"/>
  <c r="I268" i="3"/>
  <c r="J268" i="3" s="1"/>
  <c r="I267" i="3"/>
  <c r="J267" i="3" s="1"/>
  <c r="I266" i="3"/>
  <c r="J266" i="3" s="1"/>
  <c r="I265" i="3"/>
  <c r="J265" i="3" s="1"/>
  <c r="I264" i="3"/>
  <c r="J264" i="3" s="1"/>
  <c r="I263" i="3"/>
  <c r="J263" i="3" s="1"/>
  <c r="I262" i="3"/>
  <c r="J262" i="3" s="1"/>
  <c r="I261" i="3"/>
  <c r="J261" i="3" s="1"/>
  <c r="I260" i="3"/>
  <c r="J260" i="3" s="1"/>
  <c r="I259" i="3"/>
  <c r="J259" i="3" s="1"/>
  <c r="I258" i="3"/>
  <c r="J258" i="3" s="1"/>
  <c r="I257" i="3"/>
  <c r="J257" i="3" s="1"/>
  <c r="I256" i="3"/>
  <c r="J256" i="3" s="1"/>
  <c r="I255" i="3"/>
  <c r="J255" i="3" s="1"/>
  <c r="I254" i="3"/>
  <c r="J254" i="3" s="1"/>
  <c r="I253" i="3"/>
  <c r="J253" i="3" s="1"/>
  <c r="I252" i="3"/>
  <c r="J252" i="3" s="1"/>
  <c r="I251" i="3"/>
  <c r="J251" i="3" s="1"/>
  <c r="I250" i="3"/>
  <c r="J250" i="3" s="1"/>
  <c r="I249" i="3"/>
  <c r="J249" i="3" s="1"/>
  <c r="I248" i="3"/>
  <c r="J248" i="3" s="1"/>
  <c r="I247" i="3"/>
  <c r="J247" i="3" s="1"/>
  <c r="I246" i="3"/>
  <c r="J246" i="3" s="1"/>
  <c r="I245" i="3"/>
  <c r="J245" i="3" s="1"/>
  <c r="I244" i="3"/>
  <c r="J244" i="3" s="1"/>
  <c r="I243" i="3"/>
  <c r="J243" i="3" s="1"/>
  <c r="I242" i="3"/>
  <c r="J242" i="3" s="1"/>
  <c r="I241" i="3"/>
  <c r="J241" i="3" s="1"/>
  <c r="I240" i="3"/>
  <c r="J240" i="3" s="1"/>
  <c r="I239" i="3"/>
  <c r="J239" i="3" s="1"/>
  <c r="I238" i="3"/>
  <c r="J238" i="3" s="1"/>
  <c r="I237" i="3"/>
  <c r="J237" i="3" s="1"/>
  <c r="I236" i="3"/>
  <c r="J236" i="3" s="1"/>
  <c r="I235" i="3"/>
  <c r="J235" i="3" s="1"/>
  <c r="I234" i="3"/>
  <c r="J234" i="3" s="1"/>
  <c r="I233" i="3"/>
  <c r="J233" i="3" s="1"/>
  <c r="I232" i="3"/>
  <c r="J232" i="3" s="1"/>
  <c r="I231" i="3"/>
  <c r="J231" i="3" s="1"/>
  <c r="I230" i="3"/>
  <c r="J230" i="3" s="1"/>
  <c r="I229" i="3"/>
  <c r="J229" i="3" s="1"/>
  <c r="I228" i="3"/>
  <c r="J228" i="3" s="1"/>
  <c r="I227" i="3"/>
  <c r="J227" i="3" s="1"/>
  <c r="I226" i="3"/>
  <c r="J226" i="3" s="1"/>
  <c r="I225" i="3"/>
  <c r="J225" i="3" s="1"/>
  <c r="I224" i="3"/>
  <c r="J224" i="3" s="1"/>
  <c r="I223" i="3"/>
  <c r="J223" i="3" s="1"/>
  <c r="I222" i="3"/>
  <c r="J222" i="3" s="1"/>
  <c r="I221" i="3"/>
  <c r="J221" i="3" s="1"/>
  <c r="I220" i="3"/>
  <c r="J220" i="3" s="1"/>
  <c r="I219" i="3"/>
  <c r="J219" i="3" s="1"/>
  <c r="I218" i="3"/>
  <c r="J218" i="3" s="1"/>
  <c r="I217" i="3"/>
  <c r="J217" i="3" s="1"/>
  <c r="I216" i="3"/>
  <c r="J216" i="3" s="1"/>
  <c r="I215" i="3"/>
  <c r="J215" i="3" s="1"/>
  <c r="I214" i="3"/>
  <c r="J214" i="3" s="1"/>
  <c r="I213" i="3"/>
  <c r="J213" i="3" s="1"/>
  <c r="I212" i="3"/>
  <c r="J212" i="3" s="1"/>
  <c r="I211" i="3"/>
  <c r="J211" i="3" s="1"/>
  <c r="I210" i="3"/>
  <c r="J210" i="3" s="1"/>
  <c r="I209" i="3"/>
  <c r="J209" i="3" s="1"/>
  <c r="I208" i="3"/>
  <c r="J208" i="3" s="1"/>
  <c r="I207" i="3"/>
  <c r="J207" i="3" s="1"/>
  <c r="I206" i="3"/>
  <c r="J206" i="3" s="1"/>
  <c r="I205" i="3"/>
  <c r="J205" i="3" s="1"/>
  <c r="I204" i="3"/>
  <c r="J204" i="3" s="1"/>
  <c r="I203" i="3"/>
  <c r="J203" i="3" s="1"/>
  <c r="I202" i="3"/>
  <c r="J202" i="3" s="1"/>
  <c r="I201" i="3"/>
  <c r="J201" i="3" s="1"/>
  <c r="I200" i="3"/>
  <c r="J200" i="3" s="1"/>
  <c r="I199" i="3"/>
  <c r="J199" i="3" s="1"/>
  <c r="I198" i="3"/>
  <c r="J198" i="3" s="1"/>
  <c r="I197" i="3"/>
  <c r="J197" i="3" s="1"/>
  <c r="I196" i="3"/>
  <c r="J196" i="3" s="1"/>
  <c r="I195" i="3"/>
  <c r="J195" i="3" s="1"/>
  <c r="I194" i="3"/>
  <c r="J194" i="3" s="1"/>
  <c r="I193" i="3"/>
  <c r="J193" i="3" s="1"/>
  <c r="I192" i="3"/>
  <c r="J192" i="3" s="1"/>
  <c r="I191" i="3"/>
  <c r="J191" i="3" s="1"/>
  <c r="I190" i="3"/>
  <c r="J190" i="3" s="1"/>
  <c r="I189" i="3"/>
  <c r="J189" i="3" s="1"/>
  <c r="I188" i="3"/>
  <c r="J188" i="3" s="1"/>
  <c r="I187" i="3"/>
  <c r="J187" i="3" s="1"/>
  <c r="I186" i="3"/>
  <c r="J186" i="3" s="1"/>
  <c r="I185" i="3"/>
  <c r="J185" i="3" s="1"/>
  <c r="I184" i="3"/>
  <c r="J184" i="3" s="1"/>
  <c r="I183" i="3"/>
  <c r="J183" i="3" s="1"/>
  <c r="I182" i="3"/>
  <c r="J182" i="3" s="1"/>
  <c r="I181" i="3"/>
  <c r="J181" i="3" s="1"/>
  <c r="I180" i="3"/>
  <c r="J180" i="3" s="1"/>
  <c r="I179" i="3"/>
  <c r="J179" i="3" s="1"/>
  <c r="I178" i="3"/>
  <c r="J178" i="3" s="1"/>
  <c r="I177" i="3"/>
  <c r="I176" i="3"/>
  <c r="J176" i="3" s="1"/>
  <c r="I175" i="3"/>
  <c r="I174" i="3"/>
  <c r="J174" i="3" s="1"/>
  <c r="I173" i="3"/>
  <c r="I172" i="3"/>
  <c r="J172" i="3" s="1"/>
  <c r="I171" i="3"/>
  <c r="I170" i="3"/>
  <c r="J170" i="3" s="1"/>
  <c r="I169" i="3"/>
  <c r="I168" i="3"/>
  <c r="J168" i="3" s="1"/>
  <c r="I167" i="3"/>
  <c r="I166" i="3"/>
  <c r="J166" i="3" s="1"/>
  <c r="I165" i="3"/>
  <c r="I164" i="3"/>
  <c r="J164" i="3" s="1"/>
  <c r="I163" i="3"/>
  <c r="I162" i="3"/>
  <c r="J162" i="3" s="1"/>
  <c r="I161" i="3"/>
  <c r="I160" i="3"/>
  <c r="J160" i="3" s="1"/>
  <c r="I159" i="3"/>
  <c r="I158" i="3"/>
  <c r="J158" i="3" s="1"/>
  <c r="I157" i="3"/>
  <c r="I156" i="3"/>
  <c r="J156" i="3" s="1"/>
  <c r="I155" i="3"/>
  <c r="I154" i="3"/>
  <c r="J154" i="3" s="1"/>
  <c r="I153" i="3"/>
  <c r="I152" i="3"/>
  <c r="J152" i="3" s="1"/>
  <c r="I151" i="3"/>
  <c r="I150" i="3"/>
  <c r="J150" i="3" s="1"/>
  <c r="I149" i="3"/>
  <c r="I148" i="3"/>
  <c r="J148" i="3" s="1"/>
  <c r="I147" i="3"/>
  <c r="I146" i="3"/>
  <c r="J146" i="3" s="1"/>
  <c r="I145" i="3"/>
  <c r="I144" i="3"/>
  <c r="J144" i="3" s="1"/>
  <c r="I143" i="3"/>
  <c r="I142" i="3"/>
  <c r="J142" i="3" s="1"/>
  <c r="I141" i="3"/>
  <c r="I140" i="3"/>
  <c r="J140" i="3" s="1"/>
  <c r="I139" i="3"/>
  <c r="I138" i="3"/>
  <c r="J138" i="3" s="1"/>
  <c r="I137" i="3"/>
  <c r="I136" i="3"/>
  <c r="J136" i="3" s="1"/>
  <c r="I135" i="3"/>
  <c r="I134" i="3"/>
  <c r="J134" i="3" s="1"/>
  <c r="I133" i="3"/>
  <c r="I132" i="3"/>
  <c r="J132" i="3" s="1"/>
  <c r="I131" i="3"/>
  <c r="I130" i="3"/>
  <c r="J130" i="3" s="1"/>
  <c r="I129" i="3"/>
  <c r="I128" i="3"/>
  <c r="J128" i="3" s="1"/>
  <c r="I127" i="3"/>
  <c r="I126" i="3"/>
  <c r="J126" i="3" s="1"/>
  <c r="I125" i="3"/>
  <c r="I124" i="3"/>
  <c r="J124" i="3" s="1"/>
  <c r="I123" i="3"/>
  <c r="I122" i="3"/>
  <c r="J122" i="3" s="1"/>
  <c r="I121" i="3"/>
  <c r="J120" i="3"/>
  <c r="I120" i="3"/>
  <c r="I119" i="3"/>
  <c r="I118" i="3"/>
  <c r="J118" i="3" s="1"/>
  <c r="I117" i="3"/>
  <c r="J117" i="3"/>
  <c r="I116" i="3"/>
  <c r="J116" i="3" s="1"/>
  <c r="I115" i="3"/>
  <c r="J115" i="3" s="1"/>
  <c r="I114" i="3"/>
  <c r="J114" i="3" s="1"/>
  <c r="I113" i="3"/>
  <c r="J113" i="3" s="1"/>
  <c r="I112" i="3"/>
  <c r="J112" i="3" s="1"/>
  <c r="I111" i="3"/>
  <c r="J111" i="3" s="1"/>
  <c r="I110" i="3"/>
  <c r="J110" i="3" s="1"/>
  <c r="I109" i="3"/>
  <c r="J109" i="3" s="1"/>
  <c r="I108" i="3"/>
  <c r="J108" i="3" s="1"/>
  <c r="I107" i="3"/>
  <c r="J107" i="3" s="1"/>
  <c r="I106" i="3"/>
  <c r="J106" i="3" s="1"/>
  <c r="I105" i="3"/>
  <c r="J105" i="3" s="1"/>
  <c r="I104" i="3"/>
  <c r="J104" i="3" s="1"/>
  <c r="I103" i="3"/>
  <c r="J103" i="3" s="1"/>
  <c r="I102" i="3"/>
  <c r="J102" i="3" s="1"/>
  <c r="I101" i="3"/>
  <c r="J101" i="3" s="1"/>
  <c r="I100" i="3"/>
  <c r="J100" i="3" s="1"/>
  <c r="I99" i="3"/>
  <c r="J99" i="3" s="1"/>
  <c r="I98" i="3"/>
  <c r="J98" i="3" s="1"/>
  <c r="I97" i="3"/>
  <c r="J97" i="3" s="1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I87" i="3"/>
  <c r="I86" i="3"/>
  <c r="J86" i="3" s="1"/>
  <c r="I85" i="3"/>
  <c r="I84" i="3"/>
  <c r="J84" i="3" s="1"/>
  <c r="I83" i="3"/>
  <c r="I82" i="3"/>
  <c r="J82" i="3" s="1"/>
  <c r="I81" i="3"/>
  <c r="I80" i="3"/>
  <c r="J80" i="3" s="1"/>
  <c r="I79" i="3"/>
  <c r="J78" i="3"/>
  <c r="I78" i="3"/>
  <c r="I77" i="3"/>
  <c r="I76" i="3"/>
  <c r="J76" i="3" s="1"/>
  <c r="I75" i="3"/>
  <c r="J74" i="3"/>
  <c r="I74" i="3"/>
  <c r="I73" i="3"/>
  <c r="I72" i="3"/>
  <c r="J72" i="3" s="1"/>
  <c r="I71" i="3"/>
  <c r="J71" i="3" s="1"/>
  <c r="I70" i="3"/>
  <c r="J70" i="3" s="1"/>
  <c r="I69" i="3"/>
  <c r="J69" i="3" s="1"/>
  <c r="I68" i="3"/>
  <c r="J68" i="3" s="1"/>
  <c r="I67" i="3"/>
  <c r="J67" i="3" s="1"/>
  <c r="I66" i="3"/>
  <c r="J66" i="3"/>
  <c r="I65" i="3"/>
  <c r="J65" i="3" s="1"/>
  <c r="I64" i="3"/>
  <c r="J63" i="3"/>
  <c r="I63" i="3"/>
  <c r="I62" i="3"/>
  <c r="I61" i="3"/>
  <c r="J61" i="3" s="1"/>
  <c r="I60" i="3"/>
  <c r="I59" i="3"/>
  <c r="J59" i="3" s="1"/>
  <c r="I58" i="3"/>
  <c r="I57" i="3"/>
  <c r="J57" i="3" s="1"/>
  <c r="I56" i="3"/>
  <c r="I55" i="3"/>
  <c r="J55" i="3" s="1"/>
  <c r="I54" i="3"/>
  <c r="I53" i="3"/>
  <c r="J53" i="3" s="1"/>
  <c r="I52" i="3"/>
  <c r="I51" i="3"/>
  <c r="J51" i="3" s="1"/>
  <c r="I50" i="3"/>
  <c r="I49" i="3"/>
  <c r="J49" i="3" s="1"/>
  <c r="I48" i="3"/>
  <c r="I47" i="3"/>
  <c r="J47" i="3" s="1"/>
  <c r="I46" i="3"/>
  <c r="I45" i="3"/>
  <c r="J45" i="3" s="1"/>
  <c r="I44" i="3"/>
  <c r="J43" i="3"/>
  <c r="I43" i="3"/>
  <c r="I42" i="3"/>
  <c r="I41" i="3"/>
  <c r="J41" i="3" s="1"/>
  <c r="I40" i="3"/>
  <c r="J39" i="3"/>
  <c r="I39" i="3"/>
  <c r="I38" i="3"/>
  <c r="I37" i="3"/>
  <c r="J37" i="3" s="1"/>
  <c r="I36" i="3"/>
  <c r="I35" i="3"/>
  <c r="J35" i="3" s="1"/>
  <c r="I34" i="3"/>
  <c r="I33" i="3"/>
  <c r="J33" i="3" s="1"/>
  <c r="I32" i="3"/>
  <c r="I31" i="3"/>
  <c r="J31" i="3" s="1"/>
  <c r="I30" i="3"/>
  <c r="I29" i="3"/>
  <c r="J29" i="3" s="1"/>
  <c r="I28" i="3"/>
  <c r="I27" i="3"/>
  <c r="J27" i="3" s="1"/>
  <c r="I26" i="3"/>
  <c r="I25" i="3"/>
  <c r="J25" i="3" s="1"/>
  <c r="I24" i="3"/>
  <c r="I23" i="3"/>
  <c r="J23" i="3" s="1"/>
  <c r="I22" i="3"/>
  <c r="I21" i="3"/>
  <c r="J21" i="3" s="1"/>
  <c r="I20" i="3"/>
  <c r="I19" i="3"/>
  <c r="J19" i="3" s="1"/>
  <c r="I18" i="3"/>
  <c r="I17" i="3"/>
  <c r="J17" i="3" s="1"/>
  <c r="I16" i="3"/>
  <c r="I15" i="3"/>
  <c r="J15" i="3" s="1"/>
  <c r="I14" i="3"/>
  <c r="I13" i="3"/>
  <c r="J13" i="3" s="1"/>
  <c r="I12" i="3"/>
  <c r="I11" i="3"/>
  <c r="J11" i="3" s="1"/>
  <c r="I10" i="3"/>
  <c r="I9" i="3"/>
  <c r="J9" i="3" s="1"/>
  <c r="J4" i="3"/>
  <c r="I4" i="3"/>
  <c r="P4" i="3" s="1"/>
  <c r="J3" i="3"/>
  <c r="I3" i="3"/>
  <c r="P3" i="3" s="1"/>
  <c r="J2" i="3"/>
  <c r="I2" i="3"/>
  <c r="P2" i="3" s="1"/>
  <c r="J1" i="3"/>
  <c r="I1" i="3"/>
  <c r="P1" i="3" s="1"/>
  <c r="Y1" i="2"/>
  <c r="Y2" i="2"/>
  <c r="Y3" i="2"/>
  <c r="Y4" i="2"/>
  <c r="X1" i="2"/>
  <c r="X2" i="2"/>
  <c r="X3" i="2"/>
  <c r="P116" i="5" s="1"/>
  <c r="X4" i="2"/>
  <c r="U447" i="5" s="1"/>
  <c r="Y491" i="2"/>
  <c r="Y495" i="2"/>
  <c r="Y507" i="2"/>
  <c r="Y511" i="2"/>
  <c r="Y523" i="2"/>
  <c r="Y527" i="2"/>
  <c r="Y539" i="2"/>
  <c r="Y543" i="2"/>
  <c r="Y555" i="2"/>
  <c r="Y559" i="2"/>
  <c r="Y571" i="2"/>
  <c r="Y575" i="2"/>
  <c r="Y587" i="2"/>
  <c r="Y591" i="2"/>
  <c r="Y603" i="2"/>
  <c r="Y607" i="2"/>
  <c r="K551" i="5" l="1"/>
  <c r="N551" i="5" s="1"/>
  <c r="V447" i="5"/>
  <c r="X447" i="5"/>
  <c r="K12" i="5"/>
  <c r="L12" i="5" s="1"/>
  <c r="K19" i="5"/>
  <c r="L19" i="5" s="1"/>
  <c r="U25" i="5"/>
  <c r="X25" i="5" s="1"/>
  <c r="K89" i="5"/>
  <c r="P95" i="5"/>
  <c r="U112" i="5"/>
  <c r="U116" i="5"/>
  <c r="V116" i="5" s="1"/>
  <c r="K71" i="5"/>
  <c r="N71" i="5" s="1"/>
  <c r="K76" i="5"/>
  <c r="P184" i="5"/>
  <c r="U272" i="5"/>
  <c r="K289" i="5"/>
  <c r="U255" i="5"/>
  <c r="P12" i="5"/>
  <c r="S12" i="5" s="1"/>
  <c r="U19" i="5"/>
  <c r="X19" i="5" s="1"/>
  <c r="P25" i="5"/>
  <c r="P89" i="5"/>
  <c r="U95" i="5"/>
  <c r="K112" i="5"/>
  <c r="N112" i="5" s="1"/>
  <c r="K116" i="5"/>
  <c r="N116" i="5" s="1"/>
  <c r="P71" i="5"/>
  <c r="S71" i="5" s="1"/>
  <c r="U100" i="5"/>
  <c r="K200" i="5"/>
  <c r="P316" i="5"/>
  <c r="K433" i="5"/>
  <c r="U101" i="5"/>
  <c r="U346" i="5"/>
  <c r="U105" i="5"/>
  <c r="U454" i="5"/>
  <c r="U202" i="5"/>
  <c r="U470" i="5"/>
  <c r="U326" i="5"/>
  <c r="U182" i="5"/>
  <c r="U44" i="5"/>
  <c r="U185" i="5"/>
  <c r="U442" i="5"/>
  <c r="U486" i="5"/>
  <c r="U342" i="5"/>
  <c r="U198" i="5"/>
  <c r="U48" i="5"/>
  <c r="U710" i="5"/>
  <c r="U678" i="5"/>
  <c r="U716" i="5"/>
  <c r="U664" i="5"/>
  <c r="U656" i="5"/>
  <c r="U632" i="5"/>
  <c r="U9" i="5"/>
  <c r="U735" i="5"/>
  <c r="U727" i="5"/>
  <c r="U695" i="5"/>
  <c r="U679" i="5"/>
  <c r="U663" i="5"/>
  <c r="U631" i="5"/>
  <c r="U615" i="5"/>
  <c r="U599" i="5"/>
  <c r="U567" i="5"/>
  <c r="U551" i="5"/>
  <c r="U535" i="5"/>
  <c r="U578" i="5"/>
  <c r="U730" i="5"/>
  <c r="U630" i="5"/>
  <c r="U582" i="5"/>
  <c r="U562" i="5"/>
  <c r="U754" i="5"/>
  <c r="U634" i="5"/>
  <c r="U653" i="5"/>
  <c r="U712" i="5"/>
  <c r="U519" i="5"/>
  <c r="U511" i="5"/>
  <c r="U487" i="5"/>
  <c r="U471" i="5"/>
  <c r="U39" i="5"/>
  <c r="U40" i="5"/>
  <c r="U73" i="5"/>
  <c r="U113" i="5"/>
  <c r="U149" i="5"/>
  <c r="U181" i="5"/>
  <c r="U37" i="5"/>
  <c r="U74" i="5"/>
  <c r="U110" i="5"/>
  <c r="U146" i="5"/>
  <c r="U178" i="5"/>
  <c r="U210" i="5"/>
  <c r="U242" i="5"/>
  <c r="U274" i="5"/>
  <c r="U306" i="5"/>
  <c r="U338" i="5"/>
  <c r="U370" i="5"/>
  <c r="U402" i="5"/>
  <c r="U434" i="5"/>
  <c r="U466" i="5"/>
  <c r="U498" i="5"/>
  <c r="U530" i="5"/>
  <c r="U103" i="5"/>
  <c r="U54" i="5"/>
  <c r="U88" i="5"/>
  <c r="U38" i="5"/>
  <c r="U505" i="5"/>
  <c r="U497" i="5"/>
  <c r="U489" i="5"/>
  <c r="U473" i="5"/>
  <c r="U465" i="5"/>
  <c r="U457" i="5"/>
  <c r="U441" i="5"/>
  <c r="U425" i="5"/>
  <c r="U401" i="5"/>
  <c r="U385" i="5"/>
  <c r="U369" i="5"/>
  <c r="U337" i="5"/>
  <c r="U321" i="5"/>
  <c r="U273" i="5"/>
  <c r="U233" i="5"/>
  <c r="U217" i="5"/>
  <c r="U201" i="5"/>
  <c r="U18" i="5"/>
  <c r="U608" i="5"/>
  <c r="U600" i="5"/>
  <c r="U576" i="5"/>
  <c r="U560" i="5"/>
  <c r="U552" i="5"/>
  <c r="U544" i="5"/>
  <c r="U520" i="5"/>
  <c r="U496" i="5"/>
  <c r="U464" i="5"/>
  <c r="U456" i="5"/>
  <c r="U432" i="5"/>
  <c r="U416" i="5"/>
  <c r="U400" i="5"/>
  <c r="U376" i="5"/>
  <c r="U360" i="5"/>
  <c r="U312" i="5"/>
  <c r="U296" i="5"/>
  <c r="U137" i="5"/>
  <c r="U166" i="5"/>
  <c r="U65" i="5"/>
  <c r="U214" i="5"/>
  <c r="U82" i="5"/>
  <c r="U21" i="5"/>
  <c r="U458" i="5"/>
  <c r="U314" i="5"/>
  <c r="U170" i="5"/>
  <c r="U98" i="5"/>
  <c r="U121" i="5"/>
  <c r="U474" i="5"/>
  <c r="U330" i="5"/>
  <c r="U186" i="5"/>
  <c r="U638" i="5"/>
  <c r="U753" i="5"/>
  <c r="U737" i="5"/>
  <c r="U669" i="5"/>
  <c r="U609" i="5"/>
  <c r="U593" i="5"/>
  <c r="U577" i="5"/>
  <c r="U736" i="5"/>
  <c r="U684" i="5"/>
  <c r="U648" i="5"/>
  <c r="U620" i="5"/>
  <c r="U647" i="5"/>
  <c r="U583" i="5"/>
  <c r="U706" i="5"/>
  <c r="U666" i="5"/>
  <c r="U610" i="5"/>
  <c r="U758" i="5"/>
  <c r="U701" i="5"/>
  <c r="U625" i="5"/>
  <c r="U733" i="5"/>
  <c r="U689" i="5"/>
  <c r="U673" i="5"/>
  <c r="U573" i="5"/>
  <c r="U668" i="5"/>
  <c r="U503" i="5"/>
  <c r="U495" i="5"/>
  <c r="U455" i="5"/>
  <c r="U439" i="5"/>
  <c r="U423" i="5"/>
  <c r="U407" i="5"/>
  <c r="U391" i="5"/>
  <c r="U375" i="5"/>
  <c r="U359" i="5"/>
  <c r="U343" i="5"/>
  <c r="U327" i="5"/>
  <c r="U311" i="5"/>
  <c r="U295" i="5"/>
  <c r="U279" i="5"/>
  <c r="U263" i="5"/>
  <c r="U247" i="5"/>
  <c r="U231" i="5"/>
  <c r="U215" i="5"/>
  <c r="U199" i="5"/>
  <c r="U183" i="5"/>
  <c r="U167" i="5"/>
  <c r="U151" i="5"/>
  <c r="U139" i="5"/>
  <c r="U131" i="5"/>
  <c r="U107" i="5"/>
  <c r="U99" i="5"/>
  <c r="U67" i="5"/>
  <c r="U35" i="5"/>
  <c r="U36" i="5"/>
  <c r="U69" i="5"/>
  <c r="U109" i="5"/>
  <c r="U145" i="5"/>
  <c r="U177" i="5"/>
  <c r="U33" i="5"/>
  <c r="U70" i="5"/>
  <c r="U106" i="5"/>
  <c r="U142" i="5"/>
  <c r="U174" i="5"/>
  <c r="U206" i="5"/>
  <c r="U238" i="5"/>
  <c r="U270" i="5"/>
  <c r="U302" i="5"/>
  <c r="U334" i="5"/>
  <c r="U366" i="5"/>
  <c r="U398" i="5"/>
  <c r="U430" i="5"/>
  <c r="U462" i="5"/>
  <c r="U494" i="5"/>
  <c r="U526" i="5"/>
  <c r="U561" i="5"/>
  <c r="U545" i="5"/>
  <c r="U529" i="5"/>
  <c r="U513" i="5"/>
  <c r="U481" i="5"/>
  <c r="U449" i="5"/>
  <c r="U433" i="5"/>
  <c r="U417" i="5"/>
  <c r="U353" i="5"/>
  <c r="U305" i="5"/>
  <c r="U289" i="5"/>
  <c r="U257" i="5"/>
  <c r="U249" i="5"/>
  <c r="U592" i="5"/>
  <c r="U568" i="5"/>
  <c r="U512" i="5"/>
  <c r="U504" i="5"/>
  <c r="U480" i="5"/>
  <c r="U448" i="5"/>
  <c r="U424" i="5"/>
  <c r="U408" i="5"/>
  <c r="U392" i="5"/>
  <c r="U384" i="5"/>
  <c r="U368" i="5"/>
  <c r="U352" i="5"/>
  <c r="U344" i="5"/>
  <c r="U320" i="5"/>
  <c r="U304" i="5"/>
  <c r="U288" i="5"/>
  <c r="U118" i="5"/>
  <c r="U298" i="5"/>
  <c r="U154" i="5"/>
  <c r="U64" i="5"/>
  <c r="U81" i="5"/>
  <c r="U125" i="5"/>
  <c r="U518" i="5"/>
  <c r="U374" i="5"/>
  <c r="U230" i="5"/>
  <c r="U32" i="5"/>
  <c r="U173" i="5"/>
  <c r="U534" i="5"/>
  <c r="U390" i="5"/>
  <c r="U246" i="5"/>
  <c r="U102" i="5"/>
  <c r="U30" i="5"/>
  <c r="U745" i="5"/>
  <c r="U725" i="5"/>
  <c r="U681" i="5"/>
  <c r="U617" i="5"/>
  <c r="U601" i="5"/>
  <c r="U740" i="5"/>
  <c r="U700" i="5"/>
  <c r="U680" i="5"/>
  <c r="U644" i="5"/>
  <c r="U628" i="5"/>
  <c r="U616" i="5"/>
  <c r="U755" i="5"/>
  <c r="U747" i="5"/>
  <c r="U739" i="5"/>
  <c r="U699" i="5"/>
  <c r="U659" i="5"/>
  <c r="U643" i="5"/>
  <c r="U595" i="5"/>
  <c r="U579" i="5"/>
  <c r="U539" i="5"/>
  <c r="U690" i="5"/>
  <c r="U646" i="5"/>
  <c r="U618" i="5"/>
  <c r="U594" i="5"/>
  <c r="U742" i="5"/>
  <c r="U718" i="5"/>
  <c r="U622" i="5"/>
  <c r="U586" i="5"/>
  <c r="U741" i="5"/>
  <c r="U645" i="5"/>
  <c r="U581" i="5"/>
  <c r="U654" i="5"/>
  <c r="U697" i="5"/>
  <c r="U677" i="5"/>
  <c r="U661" i="5"/>
  <c r="U585" i="5"/>
  <c r="U692" i="5"/>
  <c r="U624" i="5"/>
  <c r="U523" i="5"/>
  <c r="U507" i="5"/>
  <c r="U491" i="5"/>
  <c r="U475" i="5"/>
  <c r="U459" i="5"/>
  <c r="U443" i="5"/>
  <c r="U427" i="5"/>
  <c r="U411" i="5"/>
  <c r="U395" i="5"/>
  <c r="U379" i="5"/>
  <c r="U363" i="5"/>
  <c r="U347" i="5"/>
  <c r="U331" i="5"/>
  <c r="U315" i="5"/>
  <c r="U299" i="5"/>
  <c r="U283" i="5"/>
  <c r="U267" i="5"/>
  <c r="U251" i="5"/>
  <c r="U235" i="5"/>
  <c r="U219" i="5"/>
  <c r="U203" i="5"/>
  <c r="U187" i="5"/>
  <c r="U171" i="5"/>
  <c r="U155" i="5"/>
  <c r="U127" i="5"/>
  <c r="U91" i="5"/>
  <c r="U51" i="5"/>
  <c r="U43" i="5"/>
  <c r="U27" i="5"/>
  <c r="U92" i="5"/>
  <c r="U10" i="5"/>
  <c r="U50" i="5"/>
  <c r="U42" i="5"/>
  <c r="U83" i="5"/>
  <c r="U565" i="5"/>
  <c r="U549" i="5"/>
  <c r="U533" i="5"/>
  <c r="U517" i="5"/>
  <c r="U509" i="5"/>
  <c r="U493" i="5"/>
  <c r="U477" i="5"/>
  <c r="U461" i="5"/>
  <c r="U445" i="5"/>
  <c r="U429" i="5"/>
  <c r="U413" i="5"/>
  <c r="U365" i="5"/>
  <c r="U349" i="5"/>
  <c r="U301" i="5"/>
  <c r="U245" i="5"/>
  <c r="U197" i="5"/>
  <c r="U22" i="5"/>
  <c r="U135" i="5"/>
  <c r="U584" i="5"/>
  <c r="U536" i="5"/>
  <c r="U528" i="5"/>
  <c r="U488" i="5"/>
  <c r="U472" i="5"/>
  <c r="U440" i="5"/>
  <c r="U336" i="5"/>
  <c r="U328" i="5"/>
  <c r="U502" i="5"/>
  <c r="U262" i="5"/>
  <c r="U153" i="5"/>
  <c r="U77" i="5"/>
  <c r="U358" i="5"/>
  <c r="U506" i="5"/>
  <c r="U362" i="5"/>
  <c r="U218" i="5"/>
  <c r="U169" i="5"/>
  <c r="U41" i="5"/>
  <c r="U522" i="5"/>
  <c r="U378" i="5"/>
  <c r="U234" i="5"/>
  <c r="U78" i="5"/>
  <c r="U24" i="5"/>
  <c r="U589" i="5"/>
  <c r="U720" i="5"/>
  <c r="U688" i="5"/>
  <c r="U672" i="5"/>
  <c r="U660" i="5"/>
  <c r="U652" i="5"/>
  <c r="U636" i="5"/>
  <c r="U723" i="5"/>
  <c r="U707" i="5"/>
  <c r="U691" i="5"/>
  <c r="U667" i="5"/>
  <c r="U651" i="5"/>
  <c r="U635" i="5"/>
  <c r="U627" i="5"/>
  <c r="U603" i="5"/>
  <c r="U587" i="5"/>
  <c r="U571" i="5"/>
  <c r="U563" i="5"/>
  <c r="U547" i="5"/>
  <c r="U722" i="5"/>
  <c r="U542" i="5"/>
  <c r="U642" i="5"/>
  <c r="U574" i="5"/>
  <c r="U550" i="5"/>
  <c r="U717" i="5"/>
  <c r="U685" i="5"/>
  <c r="U738" i="5"/>
  <c r="U682" i="5"/>
  <c r="U606" i="5"/>
  <c r="U749" i="5"/>
  <c r="U621" i="5"/>
  <c r="U728" i="5"/>
  <c r="U515" i="5"/>
  <c r="U499" i="5"/>
  <c r="U483" i="5"/>
  <c r="U451" i="5"/>
  <c r="U435" i="5"/>
  <c r="U419" i="5"/>
  <c r="U403" i="5"/>
  <c r="U387" i="5"/>
  <c r="U371" i="5"/>
  <c r="U355" i="5"/>
  <c r="U339" i="5"/>
  <c r="U323" i="5"/>
  <c r="U307" i="5"/>
  <c r="U291" i="5"/>
  <c r="U275" i="5"/>
  <c r="U259" i="5"/>
  <c r="U243" i="5"/>
  <c r="U227" i="5"/>
  <c r="U211" i="5"/>
  <c r="U195" i="5"/>
  <c r="U179" i="5"/>
  <c r="U163" i="5"/>
  <c r="U147" i="5"/>
  <c r="U59" i="5"/>
  <c r="U20" i="5"/>
  <c r="U56" i="5"/>
  <c r="U93" i="5"/>
  <c r="U133" i="5"/>
  <c r="U165" i="5"/>
  <c r="U17" i="5"/>
  <c r="U53" i="5"/>
  <c r="U94" i="5"/>
  <c r="U130" i="5"/>
  <c r="U162" i="5"/>
  <c r="U194" i="5"/>
  <c r="U226" i="5"/>
  <c r="U258" i="5"/>
  <c r="U290" i="5"/>
  <c r="U322" i="5"/>
  <c r="U354" i="5"/>
  <c r="U386" i="5"/>
  <c r="U418" i="5"/>
  <c r="U450" i="5"/>
  <c r="U482" i="5"/>
  <c r="U514" i="5"/>
  <c r="U26" i="5"/>
  <c r="U538" i="5"/>
  <c r="U557" i="5"/>
  <c r="U525" i="5"/>
  <c r="U405" i="5"/>
  <c r="U397" i="5"/>
  <c r="U373" i="5"/>
  <c r="U357" i="5"/>
  <c r="U341" i="5"/>
  <c r="U317" i="5"/>
  <c r="U309" i="5"/>
  <c r="U293" i="5"/>
  <c r="U269" i="5"/>
  <c r="U253" i="5"/>
  <c r="U237" i="5"/>
  <c r="U229" i="5"/>
  <c r="U205" i="5"/>
  <c r="U189" i="5"/>
  <c r="U612" i="5"/>
  <c r="U516" i="5"/>
  <c r="U500" i="5"/>
  <c r="U476" i="5"/>
  <c r="U468" i="5"/>
  <c r="U460" i="5"/>
  <c r="U436" i="5"/>
  <c r="U372" i="5"/>
  <c r="U356" i="5"/>
  <c r="U340" i="5"/>
  <c r="U324" i="5"/>
  <c r="U308" i="5"/>
  <c r="U292" i="5"/>
  <c r="U394" i="5"/>
  <c r="U250" i="5"/>
  <c r="U141" i="5"/>
  <c r="U57" i="5"/>
  <c r="U29" i="5"/>
  <c r="U310" i="5"/>
  <c r="U422" i="5"/>
  <c r="U278" i="5"/>
  <c r="U134" i="5"/>
  <c r="U157" i="5"/>
  <c r="U438" i="5"/>
  <c r="U294" i="5"/>
  <c r="U150" i="5"/>
  <c r="U60" i="5"/>
  <c r="U734" i="5"/>
  <c r="U694" i="5"/>
  <c r="U658" i="5"/>
  <c r="U602" i="5"/>
  <c r="U705" i="5"/>
  <c r="U657" i="5"/>
  <c r="U637" i="5"/>
  <c r="U752" i="5"/>
  <c r="U732" i="5"/>
  <c r="U708" i="5"/>
  <c r="U731" i="5"/>
  <c r="U715" i="5"/>
  <c r="U683" i="5"/>
  <c r="U675" i="5"/>
  <c r="U619" i="5"/>
  <c r="U611" i="5"/>
  <c r="U555" i="5"/>
  <c r="U531" i="5"/>
  <c r="U686" i="5"/>
  <c r="U662" i="5"/>
  <c r="U598" i="5"/>
  <c r="U566" i="5"/>
  <c r="U558" i="5"/>
  <c r="U714" i="5"/>
  <c r="U721" i="5"/>
  <c r="U641" i="5"/>
  <c r="U605" i="5"/>
  <c r="U756" i="5"/>
  <c r="U467" i="5"/>
  <c r="U123" i="5"/>
  <c r="U115" i="5"/>
  <c r="U87" i="5"/>
  <c r="U79" i="5"/>
  <c r="U63" i="5"/>
  <c r="X63" i="5" s="1"/>
  <c r="U47" i="5"/>
  <c r="X47" i="5" s="1"/>
  <c r="U31" i="5"/>
  <c r="X31" i="5" s="1"/>
  <c r="U52" i="5"/>
  <c r="X52" i="5" s="1"/>
  <c r="U85" i="5"/>
  <c r="X85" i="5" s="1"/>
  <c r="U129" i="5"/>
  <c r="X129" i="5" s="1"/>
  <c r="U161" i="5"/>
  <c r="X161" i="5" s="1"/>
  <c r="U13" i="5"/>
  <c r="X13" i="5" s="1"/>
  <c r="U49" i="5"/>
  <c r="X49" i="5" s="1"/>
  <c r="U86" i="5"/>
  <c r="X86" i="5" s="1"/>
  <c r="U126" i="5"/>
  <c r="X126" i="5" s="1"/>
  <c r="U158" i="5"/>
  <c r="V158" i="5" s="1"/>
  <c r="U190" i="5"/>
  <c r="V190" i="5" s="1"/>
  <c r="U222" i="5"/>
  <c r="V222" i="5" s="1"/>
  <c r="U254" i="5"/>
  <c r="V254" i="5" s="1"/>
  <c r="U286" i="5"/>
  <c r="V286" i="5" s="1"/>
  <c r="U318" i="5"/>
  <c r="X318" i="5" s="1"/>
  <c r="U350" i="5"/>
  <c r="U382" i="5"/>
  <c r="V382" i="5" s="1"/>
  <c r="U414" i="5"/>
  <c r="U446" i="5"/>
  <c r="X446" i="5" s="1"/>
  <c r="U478" i="5"/>
  <c r="V478" i="5" s="1"/>
  <c r="U510" i="5"/>
  <c r="V510" i="5" s="1"/>
  <c r="U541" i="5"/>
  <c r="U501" i="5"/>
  <c r="U485" i="5"/>
  <c r="U469" i="5"/>
  <c r="U453" i="5"/>
  <c r="U437" i="5"/>
  <c r="U421" i="5"/>
  <c r="U389" i="5"/>
  <c r="U381" i="5"/>
  <c r="U333" i="5"/>
  <c r="X333" i="5" s="1"/>
  <c r="U325" i="5"/>
  <c r="U285" i="5"/>
  <c r="X285" i="5" s="1"/>
  <c r="U277" i="5"/>
  <c r="U261" i="5"/>
  <c r="U221" i="5"/>
  <c r="U213" i="5"/>
  <c r="U596" i="5"/>
  <c r="V596" i="5" s="1"/>
  <c r="U588" i="5"/>
  <c r="V588" i="5" s="1"/>
  <c r="U572" i="5"/>
  <c r="U564" i="5"/>
  <c r="V564" i="5" s="1"/>
  <c r="U556" i="5"/>
  <c r="U532" i="5"/>
  <c r="V532" i="5" s="1"/>
  <c r="U524" i="5"/>
  <c r="U508" i="5"/>
  <c r="V508" i="5" s="1"/>
  <c r="U492" i="5"/>
  <c r="U484" i="5"/>
  <c r="V484" i="5" s="1"/>
  <c r="U428" i="5"/>
  <c r="U420" i="5"/>
  <c r="V420" i="5" s="1"/>
  <c r="U396" i="5"/>
  <c r="V396" i="5" s="1"/>
  <c r="U388" i="5"/>
  <c r="V388" i="5" s="1"/>
  <c r="U380" i="5"/>
  <c r="V380" i="5" s="1"/>
  <c r="U348" i="5"/>
  <c r="V348" i="5" s="1"/>
  <c r="U332" i="5"/>
  <c r="U316" i="5"/>
  <c r="X316" i="5" s="1"/>
  <c r="U284" i="5"/>
  <c r="V284" i="5" s="1"/>
  <c r="U406" i="5"/>
  <c r="U34" i="5"/>
  <c r="U45" i="5"/>
  <c r="U410" i="5"/>
  <c r="U266" i="5"/>
  <c r="U122" i="5"/>
  <c r="U282" i="5"/>
  <c r="U748" i="5"/>
  <c r="U554" i="5"/>
  <c r="U613" i="5"/>
  <c r="U527" i="5"/>
  <c r="U479" i="5"/>
  <c r="U431" i="5"/>
  <c r="U383" i="5"/>
  <c r="U335" i="5"/>
  <c r="U287" i="5"/>
  <c r="U239" i="5"/>
  <c r="U191" i="5"/>
  <c r="U143" i="5"/>
  <c r="U75" i="5"/>
  <c r="U108" i="5"/>
  <c r="U569" i="5"/>
  <c r="U521" i="5"/>
  <c r="U377" i="5"/>
  <c r="U329" i="5"/>
  <c r="U281" i="5"/>
  <c r="U16" i="5"/>
  <c r="U548" i="5"/>
  <c r="U452" i="5"/>
  <c r="U404" i="5"/>
  <c r="U276" i="5"/>
  <c r="U260" i="5"/>
  <c r="U244" i="5"/>
  <c r="U228" i="5"/>
  <c r="U212" i="5"/>
  <c r="U196" i="5"/>
  <c r="U180" i="5"/>
  <c r="U164" i="5"/>
  <c r="U148" i="5"/>
  <c r="U132" i="5"/>
  <c r="U104" i="5"/>
  <c r="U80" i="5"/>
  <c r="U61" i="5"/>
  <c r="U649" i="5"/>
  <c r="U676" i="5"/>
  <c r="U719" i="5"/>
  <c r="U671" i="5"/>
  <c r="U623" i="5"/>
  <c r="U575" i="5"/>
  <c r="U746" i="5"/>
  <c r="U614" i="5"/>
  <c r="U546" i="5"/>
  <c r="U726" i="5"/>
  <c r="U709" i="5"/>
  <c r="U597" i="5"/>
  <c r="U15" i="5"/>
  <c r="U225" i="5"/>
  <c r="U540" i="5"/>
  <c r="U444" i="5"/>
  <c r="U300" i="5"/>
  <c r="U268" i="5"/>
  <c r="V268" i="5" s="1"/>
  <c r="U252" i="5"/>
  <c r="U220" i="5"/>
  <c r="V220" i="5" s="1"/>
  <c r="U204" i="5"/>
  <c r="V204" i="5" s="1"/>
  <c r="U156" i="5"/>
  <c r="X156" i="5" s="1"/>
  <c r="U140" i="5"/>
  <c r="X140" i="5" s="1"/>
  <c r="U72" i="5"/>
  <c r="V72" i="5" s="1"/>
  <c r="U11" i="5"/>
  <c r="U119" i="5"/>
  <c r="X119" i="5" s="1"/>
  <c r="U490" i="5"/>
  <c r="U138" i="5"/>
  <c r="U629" i="5"/>
  <c r="U724" i="5"/>
  <c r="U711" i="5"/>
  <c r="U590" i="5"/>
  <c r="U729" i="5"/>
  <c r="U698" i="5"/>
  <c r="U463" i="5"/>
  <c r="U415" i="5"/>
  <c r="U367" i="5"/>
  <c r="U319" i="5"/>
  <c r="U271" i="5"/>
  <c r="U223" i="5"/>
  <c r="U175" i="5"/>
  <c r="U55" i="5"/>
  <c r="U553" i="5"/>
  <c r="U409" i="5"/>
  <c r="U361" i="5"/>
  <c r="U313" i="5"/>
  <c r="U265" i="5"/>
  <c r="U580" i="5"/>
  <c r="U236" i="5"/>
  <c r="U188" i="5"/>
  <c r="U172" i="5"/>
  <c r="U124" i="5"/>
  <c r="U96" i="5"/>
  <c r="U751" i="5"/>
  <c r="U703" i="5"/>
  <c r="U655" i="5"/>
  <c r="U607" i="5"/>
  <c r="U559" i="5"/>
  <c r="U702" i="5"/>
  <c r="U670" i="5"/>
  <c r="U744" i="5"/>
  <c r="U111" i="5"/>
  <c r="U209" i="5"/>
  <c r="U62" i="5"/>
  <c r="U248" i="5"/>
  <c r="U232" i="5"/>
  <c r="U184" i="5"/>
  <c r="U120" i="5"/>
  <c r="U426" i="5"/>
  <c r="U591" i="5"/>
  <c r="U650" i="5"/>
  <c r="U757" i="5"/>
  <c r="U241" i="5"/>
  <c r="U696" i="5"/>
  <c r="U687" i="5"/>
  <c r="U543" i="5"/>
  <c r="U633" i="5"/>
  <c r="U58" i="5"/>
  <c r="U193" i="5"/>
  <c r="U693" i="5"/>
  <c r="U640" i="5"/>
  <c r="U639" i="5"/>
  <c r="U743" i="5"/>
  <c r="U674" i="5"/>
  <c r="U351" i="5"/>
  <c r="U207" i="5"/>
  <c r="U537" i="5"/>
  <c r="U393" i="5"/>
  <c r="U224" i="5"/>
  <c r="U200" i="5"/>
  <c r="U176" i="5"/>
  <c r="U128" i="5"/>
  <c r="U84" i="5"/>
  <c r="U46" i="5"/>
  <c r="U713" i="5"/>
  <c r="U626" i="5"/>
  <c r="U399" i="5"/>
  <c r="U345" i="5"/>
  <c r="U280" i="5"/>
  <c r="U192" i="5"/>
  <c r="U136" i="5"/>
  <c r="U704" i="5"/>
  <c r="U570" i="5"/>
  <c r="U303" i="5"/>
  <c r="U297" i="5"/>
  <c r="U604" i="5"/>
  <c r="U159" i="5"/>
  <c r="U364" i="5"/>
  <c r="U152" i="5"/>
  <c r="U76" i="5"/>
  <c r="U264" i="5"/>
  <c r="U208" i="5"/>
  <c r="U12" i="5"/>
  <c r="V12" i="5" s="1"/>
  <c r="P19" i="5"/>
  <c r="S19" i="5" s="1"/>
  <c r="K25" i="5"/>
  <c r="U89" i="5"/>
  <c r="X89" i="5" s="1"/>
  <c r="K95" i="5"/>
  <c r="P112" i="5"/>
  <c r="S112" i="5" s="1"/>
  <c r="U71" i="5"/>
  <c r="X71" i="5" s="1"/>
  <c r="K128" i="5"/>
  <c r="U216" i="5"/>
  <c r="U412" i="5"/>
  <c r="K34" i="5"/>
  <c r="U665" i="5"/>
  <c r="P226" i="5"/>
  <c r="P94" i="5"/>
  <c r="P110" i="5"/>
  <c r="P370" i="5"/>
  <c r="P133" i="5"/>
  <c r="P750" i="5"/>
  <c r="P693" i="5"/>
  <c r="P669" i="5"/>
  <c r="P629" i="5"/>
  <c r="P748" i="5"/>
  <c r="P724" i="5"/>
  <c r="P704" i="5"/>
  <c r="P696" i="5"/>
  <c r="P676" i="5"/>
  <c r="P648" i="5"/>
  <c r="P640" i="5"/>
  <c r="P620" i="5"/>
  <c r="P751" i="5"/>
  <c r="P743" i="5"/>
  <c r="P719" i="5"/>
  <c r="P711" i="5"/>
  <c r="P703" i="5"/>
  <c r="P687" i="5"/>
  <c r="P671" i="5"/>
  <c r="P647" i="5"/>
  <c r="P639" i="5"/>
  <c r="P623" i="5"/>
  <c r="P607" i="5"/>
  <c r="P583" i="5"/>
  <c r="P575" i="5"/>
  <c r="P559" i="5"/>
  <c r="P543" i="5"/>
  <c r="P746" i="5"/>
  <c r="P706" i="5"/>
  <c r="P626" i="5"/>
  <c r="P702" i="5"/>
  <c r="P650" i="5"/>
  <c r="P590" i="5"/>
  <c r="P570" i="5"/>
  <c r="P554" i="5"/>
  <c r="P546" i="5"/>
  <c r="P729" i="5"/>
  <c r="P701" i="5"/>
  <c r="P665" i="5"/>
  <c r="P726" i="5"/>
  <c r="P698" i="5"/>
  <c r="P670" i="5"/>
  <c r="P757" i="5"/>
  <c r="P733" i="5"/>
  <c r="P709" i="5"/>
  <c r="P633" i="5"/>
  <c r="P613" i="5"/>
  <c r="P597" i="5"/>
  <c r="P573" i="5"/>
  <c r="P744" i="5"/>
  <c r="P527" i="5"/>
  <c r="P479" i="5"/>
  <c r="P463" i="5"/>
  <c r="P447" i="5"/>
  <c r="P431" i="5"/>
  <c r="P415" i="5"/>
  <c r="P399" i="5"/>
  <c r="P383" i="5"/>
  <c r="P367" i="5"/>
  <c r="P351" i="5"/>
  <c r="P335" i="5"/>
  <c r="P319" i="5"/>
  <c r="P303" i="5"/>
  <c r="P287" i="5"/>
  <c r="P271" i="5"/>
  <c r="P255" i="5"/>
  <c r="P239" i="5"/>
  <c r="P223" i="5"/>
  <c r="P207" i="5"/>
  <c r="P191" i="5"/>
  <c r="P175" i="5"/>
  <c r="P159" i="5"/>
  <c r="P143" i="5"/>
  <c r="P111" i="5"/>
  <c r="P75" i="5"/>
  <c r="P55" i="5"/>
  <c r="P47" i="5"/>
  <c r="P31" i="5"/>
  <c r="P16" i="5"/>
  <c r="P32" i="5"/>
  <c r="P65" i="5"/>
  <c r="P105" i="5"/>
  <c r="P141" i="5"/>
  <c r="P173" i="5"/>
  <c r="P29" i="5"/>
  <c r="P61" i="5"/>
  <c r="P102" i="5"/>
  <c r="P138" i="5"/>
  <c r="P170" i="5"/>
  <c r="P202" i="5"/>
  <c r="P234" i="5"/>
  <c r="P266" i="5"/>
  <c r="P298" i="5"/>
  <c r="P330" i="5"/>
  <c r="P362" i="5"/>
  <c r="P394" i="5"/>
  <c r="P426" i="5"/>
  <c r="P458" i="5"/>
  <c r="P490" i="5"/>
  <c r="P522" i="5"/>
  <c r="P569" i="5"/>
  <c r="P537" i="5"/>
  <c r="P513" i="5"/>
  <c r="P481" i="5"/>
  <c r="P449" i="5"/>
  <c r="P433" i="5"/>
  <c r="P417" i="5"/>
  <c r="P409" i="5"/>
  <c r="P393" i="5"/>
  <c r="P377" i="5"/>
  <c r="P353" i="5"/>
  <c r="P345" i="5"/>
  <c r="P329" i="5"/>
  <c r="P313" i="5"/>
  <c r="P305" i="5"/>
  <c r="P289" i="5"/>
  <c r="P281" i="5"/>
  <c r="P265" i="5"/>
  <c r="P257" i="5"/>
  <c r="P249" i="5"/>
  <c r="P241" i="5"/>
  <c r="P225" i="5"/>
  <c r="P209" i="5"/>
  <c r="P60" i="5"/>
  <c r="P121" i="5"/>
  <c r="P169" i="5"/>
  <c r="P41" i="5"/>
  <c r="P98" i="5"/>
  <c r="P150" i="5"/>
  <c r="P198" i="5"/>
  <c r="P246" i="5"/>
  <c r="P294" i="5"/>
  <c r="P342" i="5"/>
  <c r="P390" i="5"/>
  <c r="P438" i="5"/>
  <c r="P486" i="5"/>
  <c r="P534" i="5"/>
  <c r="P584" i="5"/>
  <c r="P536" i="5"/>
  <c r="P528" i="5"/>
  <c r="P512" i="5"/>
  <c r="P504" i="5"/>
  <c r="P488" i="5"/>
  <c r="P472" i="5"/>
  <c r="P448" i="5"/>
  <c r="P392" i="5"/>
  <c r="P368" i="5"/>
  <c r="P352" i="5"/>
  <c r="P336" i="5"/>
  <c r="P328" i="5"/>
  <c r="P320" i="5"/>
  <c r="P304" i="5"/>
  <c r="P288" i="5"/>
  <c r="P322" i="5"/>
  <c r="P93" i="5"/>
  <c r="P418" i="5"/>
  <c r="P530" i="5"/>
  <c r="P386" i="5"/>
  <c r="P242" i="5"/>
  <c r="P149" i="5"/>
  <c r="P37" i="5"/>
  <c r="P178" i="5"/>
  <c r="P402" i="5"/>
  <c r="P258" i="5"/>
  <c r="P108" i="5"/>
  <c r="P710" i="5"/>
  <c r="P678" i="5"/>
  <c r="P713" i="5"/>
  <c r="P649" i="5"/>
  <c r="P716" i="5"/>
  <c r="P9" i="5"/>
  <c r="S9" i="5" s="1"/>
  <c r="P695" i="5"/>
  <c r="P679" i="5"/>
  <c r="P663" i="5"/>
  <c r="P655" i="5"/>
  <c r="P631" i="5"/>
  <c r="P615" i="5"/>
  <c r="P599" i="5"/>
  <c r="P591" i="5"/>
  <c r="P567" i="5"/>
  <c r="P551" i="5"/>
  <c r="P578" i="5"/>
  <c r="P730" i="5"/>
  <c r="P674" i="5"/>
  <c r="P630" i="5"/>
  <c r="P614" i="5"/>
  <c r="P562" i="5"/>
  <c r="P754" i="5"/>
  <c r="P634" i="5"/>
  <c r="P653" i="5"/>
  <c r="P712" i="5"/>
  <c r="P511" i="5"/>
  <c r="P119" i="5"/>
  <c r="P83" i="5"/>
  <c r="P59" i="5"/>
  <c r="P51" i="5"/>
  <c r="P43" i="5"/>
  <c r="P27" i="5"/>
  <c r="P538" i="5"/>
  <c r="P54" i="5"/>
  <c r="P58" i="5"/>
  <c r="P553" i="5"/>
  <c r="P521" i="5"/>
  <c r="P497" i="5"/>
  <c r="P465" i="5"/>
  <c r="P401" i="5"/>
  <c r="P385" i="5"/>
  <c r="P369" i="5"/>
  <c r="P361" i="5"/>
  <c r="P337" i="5"/>
  <c r="P321" i="5"/>
  <c r="P297" i="5"/>
  <c r="P273" i="5"/>
  <c r="P233" i="5"/>
  <c r="P217" i="5"/>
  <c r="P201" i="5"/>
  <c r="P193" i="5"/>
  <c r="P115" i="5"/>
  <c r="P608" i="5"/>
  <c r="P576" i="5"/>
  <c r="P560" i="5"/>
  <c r="P552" i="5"/>
  <c r="P544" i="5"/>
  <c r="P520" i="5"/>
  <c r="P496" i="5"/>
  <c r="P464" i="5"/>
  <c r="P440" i="5"/>
  <c r="P432" i="5"/>
  <c r="P416" i="5"/>
  <c r="P400" i="5"/>
  <c r="P376" i="5"/>
  <c r="P360" i="5"/>
  <c r="P312" i="5"/>
  <c r="P296" i="5"/>
  <c r="P10" i="5"/>
  <c r="P17" i="5"/>
  <c r="P165" i="5"/>
  <c r="P92" i="5"/>
  <c r="P113" i="5"/>
  <c r="P181" i="5"/>
  <c r="P734" i="5"/>
  <c r="P694" i="5"/>
  <c r="P705" i="5"/>
  <c r="P657" i="5"/>
  <c r="P732" i="5"/>
  <c r="P688" i="5"/>
  <c r="P731" i="5"/>
  <c r="P707" i="5"/>
  <c r="P683" i="5"/>
  <c r="P675" i="5"/>
  <c r="P667" i="5"/>
  <c r="P651" i="5"/>
  <c r="P635" i="5"/>
  <c r="P619" i="5"/>
  <c r="P611" i="5"/>
  <c r="P603" i="5"/>
  <c r="P587" i="5"/>
  <c r="P571" i="5"/>
  <c r="P555" i="5"/>
  <c r="P542" i="5"/>
  <c r="P686" i="5"/>
  <c r="P662" i="5"/>
  <c r="P642" i="5"/>
  <c r="P566" i="5"/>
  <c r="P558" i="5"/>
  <c r="P550" i="5"/>
  <c r="P738" i="5"/>
  <c r="P714" i="5"/>
  <c r="P606" i="5"/>
  <c r="P721" i="5"/>
  <c r="P641" i="5"/>
  <c r="P756" i="5"/>
  <c r="P728" i="5"/>
  <c r="P139" i="5"/>
  <c r="P107" i="5"/>
  <c r="P67" i="5"/>
  <c r="P35" i="5"/>
  <c r="P52" i="5"/>
  <c r="P85" i="5"/>
  <c r="P129" i="5"/>
  <c r="P161" i="5"/>
  <c r="P13" i="5"/>
  <c r="P49" i="5"/>
  <c r="P86" i="5"/>
  <c r="P126" i="5"/>
  <c r="P158" i="5"/>
  <c r="P190" i="5"/>
  <c r="P222" i="5"/>
  <c r="P254" i="5"/>
  <c r="P286" i="5"/>
  <c r="P318" i="5"/>
  <c r="P350" i="5"/>
  <c r="P382" i="5"/>
  <c r="P414" i="5"/>
  <c r="P446" i="5"/>
  <c r="P478" i="5"/>
  <c r="P510" i="5"/>
  <c r="P62" i="5"/>
  <c r="P18" i="5"/>
  <c r="P405" i="5"/>
  <c r="P389" i="5"/>
  <c r="P381" i="5"/>
  <c r="P373" i="5"/>
  <c r="P357" i="5"/>
  <c r="P341" i="5"/>
  <c r="P325" i="5"/>
  <c r="P317" i="5"/>
  <c r="P309" i="5"/>
  <c r="P293" i="5"/>
  <c r="P285" i="5"/>
  <c r="P277" i="5"/>
  <c r="P261" i="5"/>
  <c r="P253" i="5"/>
  <c r="P237" i="5"/>
  <c r="P221" i="5"/>
  <c r="P213" i="5"/>
  <c r="P205" i="5"/>
  <c r="P189" i="5"/>
  <c r="P24" i="5"/>
  <c r="P77" i="5"/>
  <c r="P137" i="5"/>
  <c r="P185" i="5"/>
  <c r="P57" i="5"/>
  <c r="P118" i="5"/>
  <c r="P166" i="5"/>
  <c r="P214" i="5"/>
  <c r="P262" i="5"/>
  <c r="P310" i="5"/>
  <c r="P358" i="5"/>
  <c r="P406" i="5"/>
  <c r="P454" i="5"/>
  <c r="P502" i="5"/>
  <c r="P600" i="5"/>
  <c r="P592" i="5"/>
  <c r="P568" i="5"/>
  <c r="P480" i="5"/>
  <c r="P456" i="5"/>
  <c r="P424" i="5"/>
  <c r="P408" i="5"/>
  <c r="P384" i="5"/>
  <c r="P344" i="5"/>
  <c r="P434" i="5"/>
  <c r="P290" i="5"/>
  <c r="P146" i="5"/>
  <c r="P26" i="5"/>
  <c r="P53" i="5"/>
  <c r="P450" i="5"/>
  <c r="P306" i="5"/>
  <c r="P162" i="5"/>
  <c r="P658" i="5"/>
  <c r="P602" i="5"/>
  <c r="P725" i="5"/>
  <c r="P637" i="5"/>
  <c r="P601" i="5"/>
  <c r="P752" i="5"/>
  <c r="P740" i="5"/>
  <c r="P708" i="5"/>
  <c r="P700" i="5"/>
  <c r="P628" i="5"/>
  <c r="P616" i="5"/>
  <c r="P755" i="5"/>
  <c r="P747" i="5"/>
  <c r="P715" i="5"/>
  <c r="P699" i="5"/>
  <c r="P659" i="5"/>
  <c r="P643" i="5"/>
  <c r="P595" i="5"/>
  <c r="P579" i="5"/>
  <c r="P531" i="5"/>
  <c r="P690" i="5"/>
  <c r="P646" i="5"/>
  <c r="P618" i="5"/>
  <c r="P594" i="5"/>
  <c r="P742" i="5"/>
  <c r="P718" i="5"/>
  <c r="P598" i="5"/>
  <c r="P586" i="5"/>
  <c r="P741" i="5"/>
  <c r="P645" i="5"/>
  <c r="P581" i="5"/>
  <c r="P654" i="5"/>
  <c r="P697" i="5"/>
  <c r="P677" i="5"/>
  <c r="P661" i="5"/>
  <c r="P605" i="5"/>
  <c r="P692" i="5"/>
  <c r="P624" i="5"/>
  <c r="P523" i="5"/>
  <c r="P507" i="5"/>
  <c r="P491" i="5"/>
  <c r="P467" i="5"/>
  <c r="P459" i="5"/>
  <c r="P443" i="5"/>
  <c r="P427" i="5"/>
  <c r="P411" i="5"/>
  <c r="P395" i="5"/>
  <c r="P379" i="5"/>
  <c r="P363" i="5"/>
  <c r="P347" i="5"/>
  <c r="P331" i="5"/>
  <c r="P315" i="5"/>
  <c r="P299" i="5"/>
  <c r="P283" i="5"/>
  <c r="P267" i="5"/>
  <c r="P251" i="5"/>
  <c r="P235" i="5"/>
  <c r="P219" i="5"/>
  <c r="P203" i="5"/>
  <c r="P187" i="5"/>
  <c r="P171" i="5"/>
  <c r="P155" i="5"/>
  <c r="P127" i="5"/>
  <c r="P91" i="5"/>
  <c r="P50" i="5"/>
  <c r="P30" i="5"/>
  <c r="P48" i="5"/>
  <c r="P81" i="5"/>
  <c r="P125" i="5"/>
  <c r="P157" i="5"/>
  <c r="P64" i="5"/>
  <c r="P45" i="5"/>
  <c r="P82" i="5"/>
  <c r="P122" i="5"/>
  <c r="P154" i="5"/>
  <c r="P186" i="5"/>
  <c r="P218" i="5"/>
  <c r="P250" i="5"/>
  <c r="P282" i="5"/>
  <c r="P314" i="5"/>
  <c r="P346" i="5"/>
  <c r="P378" i="5"/>
  <c r="P410" i="5"/>
  <c r="P442" i="5"/>
  <c r="P474" i="5"/>
  <c r="P506" i="5"/>
  <c r="P565" i="5"/>
  <c r="P549" i="5"/>
  <c r="P541" i="5"/>
  <c r="P533" i="5"/>
  <c r="P517" i="5"/>
  <c r="P509" i="5"/>
  <c r="P501" i="5"/>
  <c r="P485" i="5"/>
  <c r="P469" i="5"/>
  <c r="P453" i="5"/>
  <c r="P445" i="5"/>
  <c r="P437" i="5"/>
  <c r="P421" i="5"/>
  <c r="P413" i="5"/>
  <c r="P365" i="5"/>
  <c r="P349" i="5"/>
  <c r="P333" i="5"/>
  <c r="P301" i="5"/>
  <c r="P245" i="5"/>
  <c r="P197" i="5"/>
  <c r="P34" i="5"/>
  <c r="P604" i="5"/>
  <c r="P596" i="5"/>
  <c r="P588" i="5"/>
  <c r="P548" i="5"/>
  <c r="P540" i="5"/>
  <c r="P492" i="5"/>
  <c r="P452" i="5"/>
  <c r="P428" i="5"/>
  <c r="P412" i="5"/>
  <c r="P404" i="5"/>
  <c r="P396" i="5"/>
  <c r="P466" i="5"/>
  <c r="P130" i="5"/>
  <c r="P40" i="5"/>
  <c r="P74" i="5"/>
  <c r="P20" i="5"/>
  <c r="P73" i="5"/>
  <c r="P514" i="5"/>
  <c r="P745" i="5"/>
  <c r="P681" i="5"/>
  <c r="P617" i="5"/>
  <c r="P589" i="5"/>
  <c r="P720" i="5"/>
  <c r="P680" i="5"/>
  <c r="P672" i="5"/>
  <c r="P660" i="5"/>
  <c r="P652" i="5"/>
  <c r="P644" i="5"/>
  <c r="P636" i="5"/>
  <c r="P739" i="5"/>
  <c r="P723" i="5"/>
  <c r="P691" i="5"/>
  <c r="P627" i="5"/>
  <c r="P563" i="5"/>
  <c r="P547" i="5"/>
  <c r="P539" i="5"/>
  <c r="P722" i="5"/>
  <c r="P622" i="5"/>
  <c r="P574" i="5"/>
  <c r="P717" i="5"/>
  <c r="P685" i="5"/>
  <c r="P682" i="5"/>
  <c r="P749" i="5"/>
  <c r="P621" i="5"/>
  <c r="P585" i="5"/>
  <c r="P515" i="5"/>
  <c r="P499" i="5"/>
  <c r="P483" i="5"/>
  <c r="P475" i="5"/>
  <c r="P451" i="5"/>
  <c r="P435" i="5"/>
  <c r="P419" i="5"/>
  <c r="P403" i="5"/>
  <c r="P387" i="5"/>
  <c r="P371" i="5"/>
  <c r="P355" i="5"/>
  <c r="P339" i="5"/>
  <c r="P323" i="5"/>
  <c r="P307" i="5"/>
  <c r="P291" i="5"/>
  <c r="P275" i="5"/>
  <c r="P259" i="5"/>
  <c r="P243" i="5"/>
  <c r="P227" i="5"/>
  <c r="P211" i="5"/>
  <c r="P195" i="5"/>
  <c r="P179" i="5"/>
  <c r="P163" i="5"/>
  <c r="P147" i="5"/>
  <c r="P135" i="5"/>
  <c r="P103" i="5"/>
  <c r="P88" i="5"/>
  <c r="P38" i="5"/>
  <c r="Q38" i="5" s="1"/>
  <c r="P15" i="5"/>
  <c r="S15" i="5" s="1"/>
  <c r="P22" i="5"/>
  <c r="P131" i="5"/>
  <c r="P557" i="5"/>
  <c r="Q557" i="5" s="1"/>
  <c r="P525" i="5"/>
  <c r="S525" i="5" s="1"/>
  <c r="P493" i="5"/>
  <c r="Q493" i="5" s="1"/>
  <c r="P477" i="5"/>
  <c r="Q477" i="5" s="1"/>
  <c r="P461" i="5"/>
  <c r="S461" i="5" s="1"/>
  <c r="P429" i="5"/>
  <c r="P397" i="5"/>
  <c r="S397" i="5" s="1"/>
  <c r="P269" i="5"/>
  <c r="Q269" i="5" s="1"/>
  <c r="P229" i="5"/>
  <c r="Q229" i="5" s="1"/>
  <c r="P44" i="5"/>
  <c r="S44" i="5" s="1"/>
  <c r="P101" i="5"/>
  <c r="Q101" i="5" s="1"/>
  <c r="P153" i="5"/>
  <c r="P21" i="5"/>
  <c r="S21" i="5" s="1"/>
  <c r="P78" i="5"/>
  <c r="Q78" i="5" s="1"/>
  <c r="P134" i="5"/>
  <c r="Q134" i="5" s="1"/>
  <c r="P182" i="5"/>
  <c r="S182" i="5" s="1"/>
  <c r="P230" i="5"/>
  <c r="S230" i="5" s="1"/>
  <c r="P278" i="5"/>
  <c r="P326" i="5"/>
  <c r="S326" i="5" s="1"/>
  <c r="P374" i="5"/>
  <c r="Q374" i="5" s="1"/>
  <c r="P422" i="5"/>
  <c r="S422" i="5" s="1"/>
  <c r="P470" i="5"/>
  <c r="Q470" i="5" s="1"/>
  <c r="P518" i="5"/>
  <c r="S518" i="5" s="1"/>
  <c r="P42" i="5"/>
  <c r="S42" i="5" s="1"/>
  <c r="P612" i="5"/>
  <c r="S612" i="5" s="1"/>
  <c r="P580" i="5"/>
  <c r="Q580" i="5" s="1"/>
  <c r="P516" i="5"/>
  <c r="S516" i="5" s="1"/>
  <c r="P476" i="5"/>
  <c r="S476" i="5" s="1"/>
  <c r="P468" i="5"/>
  <c r="S468" i="5" s="1"/>
  <c r="P444" i="5"/>
  <c r="P436" i="5"/>
  <c r="S436" i="5" s="1"/>
  <c r="P364" i="5"/>
  <c r="Q364" i="5" s="1"/>
  <c r="P356" i="5"/>
  <c r="S356" i="5" s="1"/>
  <c r="P340" i="5"/>
  <c r="S340" i="5" s="1"/>
  <c r="P324" i="5"/>
  <c r="S324" i="5" s="1"/>
  <c r="P300" i="5"/>
  <c r="P292" i="5"/>
  <c r="S292" i="5" s="1"/>
  <c r="P274" i="5"/>
  <c r="P482" i="5"/>
  <c r="P338" i="5"/>
  <c r="P194" i="5"/>
  <c r="P56" i="5"/>
  <c r="P684" i="5"/>
  <c r="P632" i="5"/>
  <c r="P727" i="5"/>
  <c r="P535" i="5"/>
  <c r="P33" i="5"/>
  <c r="P238" i="5"/>
  <c r="P430" i="5"/>
  <c r="P46" i="5"/>
  <c r="P473" i="5"/>
  <c r="P425" i="5"/>
  <c r="P500" i="5"/>
  <c r="P308" i="5"/>
  <c r="P99" i="5"/>
  <c r="P210" i="5"/>
  <c r="P638" i="5"/>
  <c r="P736" i="5"/>
  <c r="P758" i="5"/>
  <c r="P519" i="5"/>
  <c r="P471" i="5"/>
  <c r="P423" i="5"/>
  <c r="P375" i="5"/>
  <c r="P327" i="5"/>
  <c r="P279" i="5"/>
  <c r="P231" i="5"/>
  <c r="P183" i="5"/>
  <c r="P63" i="5"/>
  <c r="P36" i="5"/>
  <c r="P70" i="5"/>
  <c r="P270" i="5"/>
  <c r="P462" i="5"/>
  <c r="P561" i="5"/>
  <c r="P348" i="5"/>
  <c r="P276" i="5"/>
  <c r="Q276" i="5" s="1"/>
  <c r="P260" i="5"/>
  <c r="S260" i="5" s="1"/>
  <c r="P236" i="5"/>
  <c r="Q236" i="5" s="1"/>
  <c r="P228" i="5"/>
  <c r="P212" i="5"/>
  <c r="S212" i="5" s="1"/>
  <c r="P188" i="5"/>
  <c r="S188" i="5" s="1"/>
  <c r="P172" i="5"/>
  <c r="Q172" i="5" s="1"/>
  <c r="P164" i="5"/>
  <c r="S164" i="5" s="1"/>
  <c r="P148" i="5"/>
  <c r="S148" i="5" s="1"/>
  <c r="P124" i="5"/>
  <c r="S124" i="5" s="1"/>
  <c r="P96" i="5"/>
  <c r="S96" i="5" s="1"/>
  <c r="P80" i="5"/>
  <c r="S80" i="5" s="1"/>
  <c r="P753" i="5"/>
  <c r="P664" i="5"/>
  <c r="P689" i="5"/>
  <c r="P123" i="5"/>
  <c r="P69" i="5"/>
  <c r="P106" i="5"/>
  <c r="P302" i="5"/>
  <c r="P494" i="5"/>
  <c r="P505" i="5"/>
  <c r="P457" i="5"/>
  <c r="P532" i="5"/>
  <c r="P484" i="5"/>
  <c r="P388" i="5"/>
  <c r="P268" i="5"/>
  <c r="P252" i="5"/>
  <c r="P244" i="5"/>
  <c r="P220" i="5"/>
  <c r="P204" i="5"/>
  <c r="P196" i="5"/>
  <c r="P180" i="5"/>
  <c r="P156" i="5"/>
  <c r="P140" i="5"/>
  <c r="P132" i="5"/>
  <c r="P104" i="5"/>
  <c r="P72" i="5"/>
  <c r="P11" i="5"/>
  <c r="P498" i="5"/>
  <c r="P737" i="5"/>
  <c r="P609" i="5"/>
  <c r="P656" i="5"/>
  <c r="P666" i="5"/>
  <c r="P582" i="5"/>
  <c r="P673" i="5"/>
  <c r="P503" i="5"/>
  <c r="P455" i="5"/>
  <c r="P407" i="5"/>
  <c r="P359" i="5"/>
  <c r="P311" i="5"/>
  <c r="P263" i="5"/>
  <c r="P215" i="5"/>
  <c r="P167" i="5"/>
  <c r="P109" i="5"/>
  <c r="P142" i="5"/>
  <c r="P334" i="5"/>
  <c r="P526" i="5"/>
  <c r="P545" i="5"/>
  <c r="P572" i="5"/>
  <c r="P524" i="5"/>
  <c r="P380" i="5"/>
  <c r="P332" i="5"/>
  <c r="P284" i="5"/>
  <c r="P272" i="5"/>
  <c r="P264" i="5"/>
  <c r="P256" i="5"/>
  <c r="P240" i="5"/>
  <c r="P224" i="5"/>
  <c r="P208" i="5"/>
  <c r="P200" i="5"/>
  <c r="P192" i="5"/>
  <c r="P176" i="5"/>
  <c r="P160" i="5"/>
  <c r="P144" i="5"/>
  <c r="P136" i="5"/>
  <c r="P128" i="5"/>
  <c r="P100" i="5"/>
  <c r="P76" i="5"/>
  <c r="P354" i="5"/>
  <c r="P577" i="5"/>
  <c r="P735" i="5"/>
  <c r="P487" i="5"/>
  <c r="P343" i="5"/>
  <c r="P199" i="5"/>
  <c r="P398" i="5"/>
  <c r="P529" i="5"/>
  <c r="P439" i="5"/>
  <c r="P295" i="5"/>
  <c r="P151" i="5"/>
  <c r="P177" i="5"/>
  <c r="P610" i="5"/>
  <c r="P625" i="5"/>
  <c r="P668" i="5"/>
  <c r="P391" i="5"/>
  <c r="P247" i="5"/>
  <c r="P593" i="5"/>
  <c r="P495" i="5"/>
  <c r="P39" i="5"/>
  <c r="P366" i="5"/>
  <c r="P372" i="5"/>
  <c r="P248" i="5"/>
  <c r="P152" i="5"/>
  <c r="P145" i="5"/>
  <c r="P460" i="5"/>
  <c r="P168" i="5"/>
  <c r="P174" i="5"/>
  <c r="P420" i="5"/>
  <c r="P280" i="5"/>
  <c r="P216" i="5"/>
  <c r="P84" i="5"/>
  <c r="P79" i="5"/>
  <c r="P489" i="5"/>
  <c r="P556" i="5"/>
  <c r="P120" i="5"/>
  <c r="P441" i="5"/>
  <c r="P508" i="5"/>
  <c r="P232" i="5"/>
  <c r="P68" i="5"/>
  <c r="K14" i="5"/>
  <c r="L14" i="5" s="1"/>
  <c r="K23" i="5"/>
  <c r="L23" i="5" s="1"/>
  <c r="K28" i="5"/>
  <c r="L28" i="5" s="1"/>
  <c r="U90" i="5"/>
  <c r="V90" i="5" s="1"/>
  <c r="K97" i="5"/>
  <c r="N97" i="5" s="1"/>
  <c r="K114" i="5"/>
  <c r="L114" i="5" s="1"/>
  <c r="K117" i="5"/>
  <c r="L117" i="5" s="1"/>
  <c r="K66" i="5"/>
  <c r="L66" i="5" s="1"/>
  <c r="U144" i="5"/>
  <c r="K232" i="5"/>
  <c r="K468" i="5"/>
  <c r="K137" i="5"/>
  <c r="K161" i="5"/>
  <c r="K190" i="5"/>
  <c r="K16" i="5"/>
  <c r="K33" i="5"/>
  <c r="K398" i="5"/>
  <c r="K254" i="5"/>
  <c r="K49" i="5"/>
  <c r="K414" i="5"/>
  <c r="K270" i="5"/>
  <c r="K126" i="5"/>
  <c r="K638" i="5"/>
  <c r="K753" i="5"/>
  <c r="K737" i="5"/>
  <c r="K713" i="5"/>
  <c r="K649" i="5"/>
  <c r="K609" i="5"/>
  <c r="K593" i="5"/>
  <c r="K577" i="5"/>
  <c r="K736" i="5"/>
  <c r="K684" i="5"/>
  <c r="K655" i="5"/>
  <c r="K591" i="5"/>
  <c r="K666" i="5"/>
  <c r="K610" i="5"/>
  <c r="K758" i="5"/>
  <c r="K674" i="5"/>
  <c r="K614" i="5"/>
  <c r="K625" i="5"/>
  <c r="K689" i="5"/>
  <c r="K673" i="5"/>
  <c r="K668" i="5"/>
  <c r="K503" i="5"/>
  <c r="K495" i="5"/>
  <c r="K455" i="5"/>
  <c r="K439" i="5"/>
  <c r="K423" i="5"/>
  <c r="K407" i="5"/>
  <c r="K391" i="5"/>
  <c r="K375" i="5"/>
  <c r="K359" i="5"/>
  <c r="K343" i="5"/>
  <c r="K327" i="5"/>
  <c r="K311" i="5"/>
  <c r="K295" i="5"/>
  <c r="K279" i="5"/>
  <c r="K263" i="5"/>
  <c r="K247" i="5"/>
  <c r="K231" i="5"/>
  <c r="K215" i="5"/>
  <c r="K199" i="5"/>
  <c r="K183" i="5"/>
  <c r="K167" i="5"/>
  <c r="K151" i="5"/>
  <c r="K131" i="5"/>
  <c r="K123" i="5"/>
  <c r="K99" i="5"/>
  <c r="K87" i="5"/>
  <c r="K63" i="5"/>
  <c r="K46" i="5"/>
  <c r="K561" i="5"/>
  <c r="K553" i="5"/>
  <c r="K545" i="5"/>
  <c r="K529" i="5"/>
  <c r="K521" i="5"/>
  <c r="K361" i="5"/>
  <c r="K297" i="5"/>
  <c r="K193" i="5"/>
  <c r="K91" i="5"/>
  <c r="K592" i="5"/>
  <c r="K568" i="5"/>
  <c r="K480" i="5"/>
  <c r="K440" i="5"/>
  <c r="K424" i="5"/>
  <c r="K408" i="5"/>
  <c r="K384" i="5"/>
  <c r="K344" i="5"/>
  <c r="K280" i="5"/>
  <c r="K177" i="5"/>
  <c r="K38" i="5"/>
  <c r="K334" i="5"/>
  <c r="K36" i="5"/>
  <c r="K750" i="5"/>
  <c r="K693" i="5"/>
  <c r="K629" i="5"/>
  <c r="K748" i="5"/>
  <c r="K724" i="5"/>
  <c r="K704" i="5"/>
  <c r="K696" i="5"/>
  <c r="K676" i="5"/>
  <c r="K664" i="5"/>
  <c r="K656" i="5"/>
  <c r="K640" i="5"/>
  <c r="K632" i="5"/>
  <c r="K751" i="5"/>
  <c r="K743" i="5"/>
  <c r="K735" i="5"/>
  <c r="K727" i="5"/>
  <c r="K719" i="5"/>
  <c r="K711" i="5"/>
  <c r="K703" i="5"/>
  <c r="K687" i="5"/>
  <c r="K671" i="5"/>
  <c r="K639" i="5"/>
  <c r="K623" i="5"/>
  <c r="K607" i="5"/>
  <c r="K575" i="5"/>
  <c r="K559" i="5"/>
  <c r="K543" i="5"/>
  <c r="K535" i="5"/>
  <c r="K746" i="5"/>
  <c r="K626" i="5"/>
  <c r="K702" i="5"/>
  <c r="K650" i="5"/>
  <c r="K590" i="5"/>
  <c r="K582" i="5"/>
  <c r="K570" i="5"/>
  <c r="K554" i="5"/>
  <c r="K546" i="5"/>
  <c r="K729" i="5"/>
  <c r="K665" i="5"/>
  <c r="K726" i="5"/>
  <c r="K698" i="5"/>
  <c r="K670" i="5"/>
  <c r="K757" i="5"/>
  <c r="K709" i="5"/>
  <c r="K633" i="5"/>
  <c r="K613" i="5"/>
  <c r="K597" i="5"/>
  <c r="K744" i="5"/>
  <c r="K527" i="5"/>
  <c r="K519" i="5"/>
  <c r="K487" i="5"/>
  <c r="K479" i="5"/>
  <c r="K471" i="5"/>
  <c r="K463" i="5"/>
  <c r="K447" i="5"/>
  <c r="K431" i="5"/>
  <c r="K415" i="5"/>
  <c r="K399" i="5"/>
  <c r="K383" i="5"/>
  <c r="K367" i="5"/>
  <c r="K351" i="5"/>
  <c r="K335" i="5"/>
  <c r="K319" i="5"/>
  <c r="K303" i="5"/>
  <c r="K287" i="5"/>
  <c r="K271" i="5"/>
  <c r="K255" i="5"/>
  <c r="K239" i="5"/>
  <c r="K223" i="5"/>
  <c r="K207" i="5"/>
  <c r="K191" i="5"/>
  <c r="K175" i="5"/>
  <c r="K159" i="5"/>
  <c r="K30" i="5"/>
  <c r="K48" i="5"/>
  <c r="K81" i="5"/>
  <c r="K125" i="5"/>
  <c r="K157" i="5"/>
  <c r="K64" i="5"/>
  <c r="K45" i="5"/>
  <c r="K82" i="5"/>
  <c r="K122" i="5"/>
  <c r="K154" i="5"/>
  <c r="K186" i="5"/>
  <c r="K218" i="5"/>
  <c r="K250" i="5"/>
  <c r="K282" i="5"/>
  <c r="K314" i="5"/>
  <c r="K346" i="5"/>
  <c r="K378" i="5"/>
  <c r="K410" i="5"/>
  <c r="K442" i="5"/>
  <c r="K474" i="5"/>
  <c r="K506" i="5"/>
  <c r="K127" i="5"/>
  <c r="K42" i="5"/>
  <c r="K108" i="5"/>
  <c r="K569" i="5"/>
  <c r="K537" i="5"/>
  <c r="K505" i="5"/>
  <c r="K489" i="5"/>
  <c r="K473" i="5"/>
  <c r="K457" i="5"/>
  <c r="K441" i="5"/>
  <c r="K425" i="5"/>
  <c r="K409" i="5"/>
  <c r="K393" i="5"/>
  <c r="K377" i="5"/>
  <c r="K345" i="5"/>
  <c r="K329" i="5"/>
  <c r="K313" i="5"/>
  <c r="K281" i="5"/>
  <c r="K265" i="5"/>
  <c r="K241" i="5"/>
  <c r="K225" i="5"/>
  <c r="K209" i="5"/>
  <c r="K20" i="5"/>
  <c r="K73" i="5"/>
  <c r="K133" i="5"/>
  <c r="K181" i="5"/>
  <c r="K53" i="5"/>
  <c r="K110" i="5"/>
  <c r="K162" i="5"/>
  <c r="K210" i="5"/>
  <c r="K258" i="5"/>
  <c r="K306" i="5"/>
  <c r="K354" i="5"/>
  <c r="K402" i="5"/>
  <c r="K450" i="5"/>
  <c r="K498" i="5"/>
  <c r="K10" i="5"/>
  <c r="K600" i="5"/>
  <c r="K584" i="5"/>
  <c r="K536" i="5"/>
  <c r="K528" i="5"/>
  <c r="K488" i="5"/>
  <c r="K472" i="5"/>
  <c r="K456" i="5"/>
  <c r="K336" i="5"/>
  <c r="K328" i="5"/>
  <c r="K382" i="5"/>
  <c r="K446" i="5"/>
  <c r="K302" i="5"/>
  <c r="K158" i="5"/>
  <c r="K109" i="5"/>
  <c r="K462" i="5"/>
  <c r="K318" i="5"/>
  <c r="K174" i="5"/>
  <c r="K658" i="5"/>
  <c r="K602" i="5"/>
  <c r="K637" i="5"/>
  <c r="K589" i="5"/>
  <c r="K752" i="5"/>
  <c r="K720" i="5"/>
  <c r="K708" i="5"/>
  <c r="K672" i="5"/>
  <c r="K660" i="5"/>
  <c r="K652" i="5"/>
  <c r="K636" i="5"/>
  <c r="K723" i="5"/>
  <c r="K715" i="5"/>
  <c r="K691" i="5"/>
  <c r="K627" i="5"/>
  <c r="K563" i="5"/>
  <c r="K547" i="5"/>
  <c r="K531" i="5"/>
  <c r="K722" i="5"/>
  <c r="K598" i="5"/>
  <c r="K574" i="5"/>
  <c r="K717" i="5"/>
  <c r="K685" i="5"/>
  <c r="K682" i="5"/>
  <c r="K749" i="5"/>
  <c r="K621" i="5"/>
  <c r="K605" i="5"/>
  <c r="K515" i="5"/>
  <c r="K499" i="5"/>
  <c r="K483" i="5"/>
  <c r="K467" i="5"/>
  <c r="K451" i="5"/>
  <c r="K435" i="5"/>
  <c r="K419" i="5"/>
  <c r="K403" i="5"/>
  <c r="K387" i="5"/>
  <c r="K371" i="5"/>
  <c r="K355" i="5"/>
  <c r="K339" i="5"/>
  <c r="K323" i="5"/>
  <c r="K307" i="5"/>
  <c r="K291" i="5"/>
  <c r="K275" i="5"/>
  <c r="K259" i="5"/>
  <c r="K243" i="5"/>
  <c r="K227" i="5"/>
  <c r="K211" i="5"/>
  <c r="K195" i="5"/>
  <c r="K179" i="5"/>
  <c r="K163" i="5"/>
  <c r="K147" i="5"/>
  <c r="K119" i="5"/>
  <c r="K83" i="5"/>
  <c r="K59" i="5"/>
  <c r="K44" i="5"/>
  <c r="K77" i="5"/>
  <c r="K121" i="5"/>
  <c r="K153" i="5"/>
  <c r="K185" i="5"/>
  <c r="K41" i="5"/>
  <c r="K78" i="5"/>
  <c r="K118" i="5"/>
  <c r="K150" i="5"/>
  <c r="K182" i="5"/>
  <c r="K214" i="5"/>
  <c r="K246" i="5"/>
  <c r="K278" i="5"/>
  <c r="K310" i="5"/>
  <c r="K342" i="5"/>
  <c r="K374" i="5"/>
  <c r="K406" i="5"/>
  <c r="K438" i="5"/>
  <c r="K470" i="5"/>
  <c r="K502" i="5"/>
  <c r="K534" i="5"/>
  <c r="K557" i="5"/>
  <c r="K541" i="5"/>
  <c r="K525" i="5"/>
  <c r="K501" i="5"/>
  <c r="K485" i="5"/>
  <c r="K469" i="5"/>
  <c r="K453" i="5"/>
  <c r="K437" i="5"/>
  <c r="K421" i="5"/>
  <c r="K397" i="5"/>
  <c r="K333" i="5"/>
  <c r="K269" i="5"/>
  <c r="K229" i="5"/>
  <c r="K608" i="5"/>
  <c r="K576" i="5"/>
  <c r="K560" i="5"/>
  <c r="K552" i="5"/>
  <c r="K544" i="5"/>
  <c r="K520" i="5"/>
  <c r="K512" i="5"/>
  <c r="K504" i="5"/>
  <c r="K496" i="5"/>
  <c r="K464" i="5"/>
  <c r="K448" i="5"/>
  <c r="K432" i="5"/>
  <c r="K416" i="5"/>
  <c r="K400" i="5"/>
  <c r="K392" i="5"/>
  <c r="K376" i="5"/>
  <c r="K368" i="5"/>
  <c r="K360" i="5"/>
  <c r="K352" i="5"/>
  <c r="K320" i="5"/>
  <c r="K312" i="5"/>
  <c r="K304" i="5"/>
  <c r="K296" i="5"/>
  <c r="K288" i="5"/>
  <c r="K526" i="5"/>
  <c r="K88" i="5"/>
  <c r="K142" i="5"/>
  <c r="K52" i="5"/>
  <c r="K69" i="5"/>
  <c r="K86" i="5"/>
  <c r="K85" i="5"/>
  <c r="K734" i="5"/>
  <c r="K694" i="5"/>
  <c r="K745" i="5"/>
  <c r="K705" i="5"/>
  <c r="K681" i="5"/>
  <c r="K657" i="5"/>
  <c r="K617" i="5"/>
  <c r="K732" i="5"/>
  <c r="K680" i="5"/>
  <c r="K644" i="5"/>
  <c r="K739" i="5"/>
  <c r="K731" i="5"/>
  <c r="K683" i="5"/>
  <c r="K675" i="5"/>
  <c r="K619" i="5"/>
  <c r="K611" i="5"/>
  <c r="K555" i="5"/>
  <c r="K539" i="5"/>
  <c r="K686" i="5"/>
  <c r="K662" i="5"/>
  <c r="K622" i="5"/>
  <c r="K566" i="5"/>
  <c r="K558" i="5"/>
  <c r="K714" i="5"/>
  <c r="K721" i="5"/>
  <c r="K641" i="5"/>
  <c r="K585" i="5"/>
  <c r="K756" i="5"/>
  <c r="K475" i="5"/>
  <c r="K139" i="5"/>
  <c r="K115" i="5"/>
  <c r="K107" i="5"/>
  <c r="K79" i="5"/>
  <c r="K67" i="5"/>
  <c r="K51" i="5"/>
  <c r="K43" i="5"/>
  <c r="K35" i="5"/>
  <c r="K27" i="5"/>
  <c r="K62" i="5"/>
  <c r="K15" i="5"/>
  <c r="K111" i="5"/>
  <c r="K493" i="5"/>
  <c r="K477" i="5"/>
  <c r="K461" i="5"/>
  <c r="K429" i="5"/>
  <c r="K389" i="5"/>
  <c r="K381" i="5"/>
  <c r="K325" i="5"/>
  <c r="K285" i="5"/>
  <c r="K277" i="5"/>
  <c r="K261" i="5"/>
  <c r="K221" i="5"/>
  <c r="K213" i="5"/>
  <c r="K40" i="5"/>
  <c r="K93" i="5"/>
  <c r="K149" i="5"/>
  <c r="K17" i="5"/>
  <c r="K74" i="5"/>
  <c r="K130" i="5"/>
  <c r="K178" i="5"/>
  <c r="K226" i="5"/>
  <c r="K274" i="5"/>
  <c r="K322" i="5"/>
  <c r="K370" i="5"/>
  <c r="K418" i="5"/>
  <c r="K466" i="5"/>
  <c r="K514" i="5"/>
  <c r="K580" i="5"/>
  <c r="K572" i="5"/>
  <c r="K564" i="5"/>
  <c r="K556" i="5"/>
  <c r="K532" i="5"/>
  <c r="K524" i="5"/>
  <c r="K508" i="5"/>
  <c r="K484" i="5"/>
  <c r="K444" i="5"/>
  <c r="K420" i="5"/>
  <c r="K388" i="5"/>
  <c r="K380" i="5"/>
  <c r="K364" i="5"/>
  <c r="K348" i="5"/>
  <c r="K332" i="5"/>
  <c r="K316" i="5"/>
  <c r="K300" i="5"/>
  <c r="K284" i="5"/>
  <c r="K70" i="5"/>
  <c r="K494" i="5"/>
  <c r="K350" i="5"/>
  <c r="K206" i="5"/>
  <c r="K478" i="5"/>
  <c r="K510" i="5"/>
  <c r="K366" i="5"/>
  <c r="K222" i="5"/>
  <c r="K18" i="5"/>
  <c r="K725" i="5"/>
  <c r="K601" i="5"/>
  <c r="K740" i="5"/>
  <c r="K700" i="5"/>
  <c r="K688" i="5"/>
  <c r="K628" i="5"/>
  <c r="K616" i="5"/>
  <c r="K755" i="5"/>
  <c r="K747" i="5"/>
  <c r="K707" i="5"/>
  <c r="K699" i="5"/>
  <c r="K667" i="5"/>
  <c r="K659" i="5"/>
  <c r="K651" i="5"/>
  <c r="K643" i="5"/>
  <c r="K635" i="5"/>
  <c r="K603" i="5"/>
  <c r="K595" i="5"/>
  <c r="K587" i="5"/>
  <c r="K579" i="5"/>
  <c r="K571" i="5"/>
  <c r="K690" i="5"/>
  <c r="K646" i="5"/>
  <c r="K618" i="5"/>
  <c r="K594" i="5"/>
  <c r="K542" i="5"/>
  <c r="K742" i="5"/>
  <c r="K718" i="5"/>
  <c r="K642" i="5"/>
  <c r="K586" i="5"/>
  <c r="K550" i="5"/>
  <c r="K741" i="5"/>
  <c r="K645" i="5"/>
  <c r="K581" i="5"/>
  <c r="K738" i="5"/>
  <c r="K654" i="5"/>
  <c r="K606" i="5"/>
  <c r="K697" i="5"/>
  <c r="K677" i="5"/>
  <c r="K661" i="5"/>
  <c r="K728" i="5"/>
  <c r="K692" i="5"/>
  <c r="K624" i="5"/>
  <c r="K523" i="5"/>
  <c r="L523" i="5" s="1"/>
  <c r="K507" i="5"/>
  <c r="L507" i="5" s="1"/>
  <c r="K491" i="5"/>
  <c r="L491" i="5" s="1"/>
  <c r="K459" i="5"/>
  <c r="L459" i="5" s="1"/>
  <c r="K443" i="5"/>
  <c r="L443" i="5" s="1"/>
  <c r="K427" i="5"/>
  <c r="L427" i="5" s="1"/>
  <c r="K411" i="5"/>
  <c r="L411" i="5" s="1"/>
  <c r="K395" i="5"/>
  <c r="L395" i="5" s="1"/>
  <c r="K379" i="5"/>
  <c r="L379" i="5" s="1"/>
  <c r="K363" i="5"/>
  <c r="L363" i="5" s="1"/>
  <c r="K347" i="5"/>
  <c r="L347" i="5" s="1"/>
  <c r="K331" i="5"/>
  <c r="L331" i="5" s="1"/>
  <c r="K315" i="5"/>
  <c r="N315" i="5" s="1"/>
  <c r="K299" i="5"/>
  <c r="N299" i="5" s="1"/>
  <c r="K283" i="5"/>
  <c r="N283" i="5" s="1"/>
  <c r="K267" i="5"/>
  <c r="N267" i="5" s="1"/>
  <c r="K251" i="5"/>
  <c r="N251" i="5" s="1"/>
  <c r="K235" i="5"/>
  <c r="N235" i="5" s="1"/>
  <c r="K219" i="5"/>
  <c r="N219" i="5" s="1"/>
  <c r="K203" i="5"/>
  <c r="N203" i="5" s="1"/>
  <c r="K187" i="5"/>
  <c r="N187" i="5" s="1"/>
  <c r="K171" i="5"/>
  <c r="N171" i="5" s="1"/>
  <c r="K155" i="5"/>
  <c r="N155" i="5" s="1"/>
  <c r="K55" i="5"/>
  <c r="K39" i="5"/>
  <c r="K32" i="5"/>
  <c r="N32" i="5" s="1"/>
  <c r="K65" i="5"/>
  <c r="N65" i="5" s="1"/>
  <c r="K105" i="5"/>
  <c r="N105" i="5" s="1"/>
  <c r="K141" i="5"/>
  <c r="N141" i="5" s="1"/>
  <c r="K173" i="5"/>
  <c r="N173" i="5" s="1"/>
  <c r="K29" i="5"/>
  <c r="N29" i="5" s="1"/>
  <c r="K61" i="5"/>
  <c r="N61" i="5" s="1"/>
  <c r="K102" i="5"/>
  <c r="L102" i="5" s="1"/>
  <c r="K138" i="5"/>
  <c r="N138" i="5" s="1"/>
  <c r="K170" i="5"/>
  <c r="N170" i="5" s="1"/>
  <c r="K202" i="5"/>
  <c r="L202" i="5" s="1"/>
  <c r="K234" i="5"/>
  <c r="L234" i="5" s="1"/>
  <c r="K266" i="5"/>
  <c r="L266" i="5" s="1"/>
  <c r="K298" i="5"/>
  <c r="N298" i="5" s="1"/>
  <c r="K330" i="5"/>
  <c r="N330" i="5" s="1"/>
  <c r="K362" i="5"/>
  <c r="N362" i="5" s="1"/>
  <c r="K394" i="5"/>
  <c r="N394" i="5" s="1"/>
  <c r="K426" i="5"/>
  <c r="N426" i="5" s="1"/>
  <c r="K458" i="5"/>
  <c r="N458" i="5" s="1"/>
  <c r="K490" i="5"/>
  <c r="N490" i="5" s="1"/>
  <c r="K522" i="5"/>
  <c r="N522" i="5" s="1"/>
  <c r="K58" i="5"/>
  <c r="L58" i="5" s="1"/>
  <c r="K50" i="5"/>
  <c r="N50" i="5" s="1"/>
  <c r="K92" i="5"/>
  <c r="K565" i="5"/>
  <c r="K549" i="5"/>
  <c r="K533" i="5"/>
  <c r="K517" i="5"/>
  <c r="K509" i="5"/>
  <c r="K445" i="5"/>
  <c r="K413" i="5"/>
  <c r="K405" i="5"/>
  <c r="K373" i="5"/>
  <c r="K365" i="5"/>
  <c r="N365" i="5" s="1"/>
  <c r="K357" i="5"/>
  <c r="K349" i="5"/>
  <c r="L349" i="5" s="1"/>
  <c r="K341" i="5"/>
  <c r="L341" i="5" s="1"/>
  <c r="K317" i="5"/>
  <c r="L317" i="5" s="1"/>
  <c r="K309" i="5"/>
  <c r="L309" i="5" s="1"/>
  <c r="K301" i="5"/>
  <c r="N301" i="5" s="1"/>
  <c r="K293" i="5"/>
  <c r="K253" i="5"/>
  <c r="L253" i="5" s="1"/>
  <c r="K245" i="5"/>
  <c r="L245" i="5" s="1"/>
  <c r="K237" i="5"/>
  <c r="N237" i="5" s="1"/>
  <c r="K205" i="5"/>
  <c r="L205" i="5" s="1"/>
  <c r="K197" i="5"/>
  <c r="N197" i="5" s="1"/>
  <c r="K189" i="5"/>
  <c r="N189" i="5" s="1"/>
  <c r="K604" i="5"/>
  <c r="N604" i="5" s="1"/>
  <c r="K548" i="5"/>
  <c r="N548" i="5" s="1"/>
  <c r="K540" i="5"/>
  <c r="K500" i="5"/>
  <c r="N500" i="5" s="1"/>
  <c r="K460" i="5"/>
  <c r="L460" i="5" s="1"/>
  <c r="K452" i="5"/>
  <c r="L452" i="5" s="1"/>
  <c r="K412" i="5"/>
  <c r="L412" i="5" s="1"/>
  <c r="K404" i="5"/>
  <c r="L404" i="5" s="1"/>
  <c r="K372" i="5"/>
  <c r="L372" i="5" s="1"/>
  <c r="K308" i="5"/>
  <c r="N308" i="5" s="1"/>
  <c r="K22" i="5"/>
  <c r="K238" i="5"/>
  <c r="K106" i="5"/>
  <c r="K129" i="5"/>
  <c r="K538" i="5"/>
  <c r="K286" i="5"/>
  <c r="K13" i="5"/>
  <c r="K430" i="5"/>
  <c r="K145" i="5"/>
  <c r="K678" i="5"/>
  <c r="K669" i="5"/>
  <c r="K679" i="5"/>
  <c r="K631" i="5"/>
  <c r="K583" i="5"/>
  <c r="K578" i="5"/>
  <c r="K630" i="5"/>
  <c r="K754" i="5"/>
  <c r="K733" i="5"/>
  <c r="K169" i="5"/>
  <c r="K198" i="5"/>
  <c r="K390" i="5"/>
  <c r="K233" i="5"/>
  <c r="K146" i="5"/>
  <c r="K434" i="5"/>
  <c r="K596" i="5"/>
  <c r="K356" i="5"/>
  <c r="K268" i="5"/>
  <c r="K252" i="5"/>
  <c r="K236" i="5"/>
  <c r="K220" i="5"/>
  <c r="K204" i="5"/>
  <c r="K188" i="5"/>
  <c r="K172" i="5"/>
  <c r="K156" i="5"/>
  <c r="K140" i="5"/>
  <c r="K124" i="5"/>
  <c r="K96" i="5"/>
  <c r="K72" i="5"/>
  <c r="K11" i="5"/>
  <c r="K620" i="5"/>
  <c r="K135" i="5"/>
  <c r="K21" i="5"/>
  <c r="K230" i="5"/>
  <c r="K422" i="5"/>
  <c r="K513" i="5"/>
  <c r="K465" i="5"/>
  <c r="K417" i="5"/>
  <c r="K369" i="5"/>
  <c r="K321" i="5"/>
  <c r="K273" i="5"/>
  <c r="K56" i="5"/>
  <c r="K194" i="5"/>
  <c r="K482" i="5"/>
  <c r="K588" i="5"/>
  <c r="K492" i="5"/>
  <c r="K396" i="5"/>
  <c r="K244" i="5"/>
  <c r="N244" i="5" s="1"/>
  <c r="K196" i="5"/>
  <c r="N196" i="5" s="1"/>
  <c r="K180" i="5"/>
  <c r="L180" i="5" s="1"/>
  <c r="K132" i="5"/>
  <c r="N132" i="5" s="1"/>
  <c r="K104" i="5"/>
  <c r="N104" i="5" s="1"/>
  <c r="K9" i="5"/>
  <c r="K663" i="5"/>
  <c r="K615" i="5"/>
  <c r="K567" i="5"/>
  <c r="K706" i="5"/>
  <c r="K730" i="5"/>
  <c r="K573" i="5"/>
  <c r="K511" i="5"/>
  <c r="K24" i="5"/>
  <c r="K57" i="5"/>
  <c r="K262" i="5"/>
  <c r="K454" i="5"/>
  <c r="K217" i="5"/>
  <c r="K113" i="5"/>
  <c r="K242" i="5"/>
  <c r="K530" i="5"/>
  <c r="K436" i="5"/>
  <c r="K340" i="5"/>
  <c r="K292" i="5"/>
  <c r="K276" i="5"/>
  <c r="K260" i="5"/>
  <c r="K228" i="5"/>
  <c r="K212" i="5"/>
  <c r="K164" i="5"/>
  <c r="K148" i="5"/>
  <c r="K80" i="5"/>
  <c r="K143" i="5"/>
  <c r="K54" i="5"/>
  <c r="K716" i="5"/>
  <c r="K701" i="5"/>
  <c r="K47" i="5"/>
  <c r="K60" i="5"/>
  <c r="K98" i="5"/>
  <c r="K294" i="5"/>
  <c r="K486" i="5"/>
  <c r="K497" i="5"/>
  <c r="K449" i="5"/>
  <c r="K401" i="5"/>
  <c r="K353" i="5"/>
  <c r="K305" i="5"/>
  <c r="K257" i="5"/>
  <c r="K165" i="5"/>
  <c r="K290" i="5"/>
  <c r="K476" i="5"/>
  <c r="K428" i="5"/>
  <c r="K216" i="5"/>
  <c r="K168" i="5"/>
  <c r="K152" i="5"/>
  <c r="K84" i="5"/>
  <c r="K68" i="5"/>
  <c r="K26" i="5"/>
  <c r="K31" i="5"/>
  <c r="K166" i="5"/>
  <c r="K385" i="5"/>
  <c r="K386" i="5"/>
  <c r="K710" i="5"/>
  <c r="K562" i="5"/>
  <c r="K358" i="5"/>
  <c r="K481" i="5"/>
  <c r="K337" i="5"/>
  <c r="K599" i="5"/>
  <c r="K634" i="5"/>
  <c r="K134" i="5"/>
  <c r="K249" i="5"/>
  <c r="K338" i="5"/>
  <c r="K516" i="5"/>
  <c r="K272" i="5"/>
  <c r="K326" i="5"/>
  <c r="K612" i="5"/>
  <c r="K256" i="5"/>
  <c r="K224" i="5"/>
  <c r="K100" i="5"/>
  <c r="K75" i="5"/>
  <c r="K518" i="5"/>
  <c r="K248" i="5"/>
  <c r="K192" i="5"/>
  <c r="K160" i="5"/>
  <c r="K136" i="5"/>
  <c r="K695" i="5"/>
  <c r="K653" i="5"/>
  <c r="K201" i="5"/>
  <c r="K264" i="5"/>
  <c r="K240" i="5"/>
  <c r="K208" i="5"/>
  <c r="K184" i="5"/>
  <c r="K647" i="5"/>
  <c r="K712" i="5"/>
  <c r="K103" i="5"/>
  <c r="K101" i="5"/>
  <c r="K37" i="5"/>
  <c r="K324" i="5"/>
  <c r="K176" i="5"/>
  <c r="K144" i="5"/>
  <c r="K120" i="5"/>
  <c r="P14" i="5"/>
  <c r="S14" i="5" s="1"/>
  <c r="P23" i="5"/>
  <c r="Q23" i="5" s="1"/>
  <c r="P28" i="5"/>
  <c r="Q28" i="5" s="1"/>
  <c r="K90" i="5"/>
  <c r="L90" i="5" s="1"/>
  <c r="P97" i="5"/>
  <c r="Q97" i="5" s="1"/>
  <c r="U114" i="5"/>
  <c r="V114" i="5" s="1"/>
  <c r="P117" i="5"/>
  <c r="Q117" i="5" s="1"/>
  <c r="U66" i="5"/>
  <c r="V66" i="5" s="1"/>
  <c r="U160" i="5"/>
  <c r="U240" i="5"/>
  <c r="P564" i="5"/>
  <c r="P206" i="5"/>
  <c r="K648" i="5"/>
  <c r="U14" i="5"/>
  <c r="X14" i="5" s="1"/>
  <c r="U23" i="5"/>
  <c r="X23" i="5" s="1"/>
  <c r="U28" i="5"/>
  <c r="X28" i="5" s="1"/>
  <c r="P90" i="5"/>
  <c r="Q90" i="5" s="1"/>
  <c r="U97" i="5"/>
  <c r="X97" i="5" s="1"/>
  <c r="P114" i="5"/>
  <c r="Q114" i="5" s="1"/>
  <c r="U117" i="5"/>
  <c r="X117" i="5" s="1"/>
  <c r="P66" i="5"/>
  <c r="Q66" i="5" s="1"/>
  <c r="U68" i="5"/>
  <c r="U168" i="5"/>
  <c r="U256" i="5"/>
  <c r="K94" i="5"/>
  <c r="P87" i="5"/>
  <c r="U750" i="5"/>
  <c r="V119" i="5"/>
  <c r="Q80" i="5"/>
  <c r="Q124" i="5"/>
  <c r="S172" i="5"/>
  <c r="Q212" i="5"/>
  <c r="S228" i="5"/>
  <c r="Q228" i="5"/>
  <c r="Q292" i="5"/>
  <c r="S300" i="5"/>
  <c r="Q300" i="5"/>
  <c r="X428" i="5"/>
  <c r="V428" i="5"/>
  <c r="S444" i="5"/>
  <c r="Q444" i="5"/>
  <c r="X492" i="5"/>
  <c r="V492" i="5"/>
  <c r="X556" i="5"/>
  <c r="V556" i="5"/>
  <c r="X572" i="5"/>
  <c r="V572" i="5"/>
  <c r="S580" i="5"/>
  <c r="Q612" i="5"/>
  <c r="Q326" i="5"/>
  <c r="S278" i="5"/>
  <c r="Q278" i="5"/>
  <c r="Q153" i="5"/>
  <c r="S153" i="5"/>
  <c r="X221" i="5"/>
  <c r="V221" i="5"/>
  <c r="S269" i="5"/>
  <c r="X381" i="5"/>
  <c r="V381" i="5"/>
  <c r="S429" i="5"/>
  <c r="Q429" i="5"/>
  <c r="V541" i="5"/>
  <c r="X541" i="5"/>
  <c r="X414" i="5"/>
  <c r="V414" i="5"/>
  <c r="X382" i="5"/>
  <c r="X350" i="5"/>
  <c r="V350" i="5"/>
  <c r="X348" i="5"/>
  <c r="X204" i="5"/>
  <c r="Q42" i="5"/>
  <c r="X220" i="5"/>
  <c r="X484" i="5"/>
  <c r="X380" i="5"/>
  <c r="V47" i="5"/>
  <c r="X222" i="5"/>
  <c r="X190" i="5"/>
  <c r="X158" i="5"/>
  <c r="V13" i="5"/>
  <c r="V129" i="5"/>
  <c r="S116" i="5"/>
  <c r="Q116" i="5"/>
  <c r="N114" i="5"/>
  <c r="X112" i="5"/>
  <c r="V112" i="5"/>
  <c r="S95" i="5"/>
  <c r="Q95" i="5"/>
  <c r="X95" i="5"/>
  <c r="V95" i="5"/>
  <c r="N95" i="5"/>
  <c r="L95" i="5"/>
  <c r="N89" i="5"/>
  <c r="L89" i="5"/>
  <c r="S89" i="5"/>
  <c r="Q89" i="5"/>
  <c r="S25" i="5"/>
  <c r="Q25" i="5"/>
  <c r="N25" i="5"/>
  <c r="L25" i="5"/>
  <c r="V19" i="5"/>
  <c r="F10" i="5"/>
  <c r="G10" i="5" s="1"/>
  <c r="F17" i="5"/>
  <c r="F18" i="5"/>
  <c r="F20" i="5"/>
  <c r="F31" i="5"/>
  <c r="F33" i="5"/>
  <c r="F34" i="5"/>
  <c r="F36" i="5"/>
  <c r="F47" i="5"/>
  <c r="F49" i="5"/>
  <c r="F50" i="5"/>
  <c r="F52" i="5"/>
  <c r="F61" i="5"/>
  <c r="F62" i="5"/>
  <c r="F64" i="5"/>
  <c r="F71" i="5"/>
  <c r="G71" i="5" s="1"/>
  <c r="F72" i="5"/>
  <c r="F79" i="5"/>
  <c r="F80" i="5"/>
  <c r="F87" i="5"/>
  <c r="F88" i="5"/>
  <c r="F95" i="5"/>
  <c r="F96" i="5"/>
  <c r="F103" i="5"/>
  <c r="F104" i="5"/>
  <c r="F111" i="5"/>
  <c r="F112" i="5"/>
  <c r="F15" i="5"/>
  <c r="G15" i="5" s="1"/>
  <c r="F16" i="5"/>
  <c r="F27" i="5"/>
  <c r="F29" i="5"/>
  <c r="F30" i="5"/>
  <c r="F32" i="5"/>
  <c r="F43" i="5"/>
  <c r="F45" i="5"/>
  <c r="F46" i="5"/>
  <c r="F48" i="5"/>
  <c r="F59" i="5"/>
  <c r="G59" i="5" s="1"/>
  <c r="F60" i="5"/>
  <c r="F69" i="5"/>
  <c r="F70" i="5"/>
  <c r="F77" i="5"/>
  <c r="F78" i="5"/>
  <c r="G78" i="5" s="1"/>
  <c r="F85" i="5"/>
  <c r="F86" i="5"/>
  <c r="G86" i="5" s="1"/>
  <c r="F93" i="5"/>
  <c r="F94" i="5"/>
  <c r="G94" i="5" s="1"/>
  <c r="F101" i="5"/>
  <c r="F102" i="5"/>
  <c r="G102" i="5" s="1"/>
  <c r="F109" i="5"/>
  <c r="F110" i="5"/>
  <c r="G110" i="5" s="1"/>
  <c r="F13" i="5"/>
  <c r="F14" i="5"/>
  <c r="F23" i="5"/>
  <c r="F25" i="5"/>
  <c r="F26" i="5"/>
  <c r="F28" i="5"/>
  <c r="F39" i="5"/>
  <c r="F41" i="5"/>
  <c r="F42" i="5"/>
  <c r="F44" i="5"/>
  <c r="F55" i="5"/>
  <c r="F57" i="5"/>
  <c r="F58" i="5"/>
  <c r="F67" i="5"/>
  <c r="G67" i="5" s="1"/>
  <c r="F68" i="5"/>
  <c r="F75" i="5"/>
  <c r="F76" i="5"/>
  <c r="F83" i="5"/>
  <c r="F84" i="5"/>
  <c r="F91" i="5"/>
  <c r="F92" i="5"/>
  <c r="F99" i="5"/>
  <c r="F100" i="5"/>
  <c r="F107" i="5"/>
  <c r="F108" i="5"/>
  <c r="F11" i="5"/>
  <c r="G11" i="5" s="1"/>
  <c r="F12" i="5"/>
  <c r="F19" i="5"/>
  <c r="F21" i="5"/>
  <c r="F22" i="5"/>
  <c r="F24" i="5"/>
  <c r="F35" i="5"/>
  <c r="F37" i="5"/>
  <c r="F38" i="5"/>
  <c r="F40" i="5"/>
  <c r="F51" i="5"/>
  <c r="F53" i="5"/>
  <c r="F54" i="5"/>
  <c r="F56" i="5"/>
  <c r="F63" i="5"/>
  <c r="F65" i="5"/>
  <c r="F66" i="5"/>
  <c r="G66" i="5" s="1"/>
  <c r="F73" i="5"/>
  <c r="F74" i="5"/>
  <c r="G74" i="5" s="1"/>
  <c r="F81" i="5"/>
  <c r="F82" i="5"/>
  <c r="G82" i="5" s="1"/>
  <c r="F89" i="5"/>
  <c r="F90" i="5"/>
  <c r="G90" i="5" s="1"/>
  <c r="F97" i="5"/>
  <c r="F98" i="5"/>
  <c r="G98" i="5" s="1"/>
  <c r="F105" i="5"/>
  <c r="F106" i="5"/>
  <c r="G106" i="5" s="1"/>
  <c r="F113" i="5"/>
  <c r="F114" i="5"/>
  <c r="G114" i="5" s="1"/>
  <c r="F117" i="5"/>
  <c r="F118" i="5"/>
  <c r="G118" i="5" s="1"/>
  <c r="F125" i="5"/>
  <c r="F126" i="5"/>
  <c r="F127" i="5"/>
  <c r="F133" i="5"/>
  <c r="F134" i="5"/>
  <c r="F135" i="5"/>
  <c r="F141" i="5"/>
  <c r="F142" i="5"/>
  <c r="F143" i="5"/>
  <c r="F149" i="5"/>
  <c r="F150" i="5"/>
  <c r="G150" i="5" s="1"/>
  <c r="F151" i="5"/>
  <c r="F157" i="5"/>
  <c r="F158" i="5"/>
  <c r="F159" i="5"/>
  <c r="F165" i="5"/>
  <c r="F166" i="5"/>
  <c r="G166" i="5" s="1"/>
  <c r="F167" i="5"/>
  <c r="F173" i="5"/>
  <c r="F174" i="5"/>
  <c r="G174" i="5" s="1"/>
  <c r="F175" i="5"/>
  <c r="F181" i="5"/>
  <c r="F182" i="5"/>
  <c r="G182" i="5" s="1"/>
  <c r="F191" i="5"/>
  <c r="F192" i="5"/>
  <c r="F193" i="5"/>
  <c r="F195" i="5"/>
  <c r="F116" i="5"/>
  <c r="F123" i="5"/>
  <c r="F124" i="5"/>
  <c r="F132" i="5"/>
  <c r="F140" i="5"/>
  <c r="F148" i="5"/>
  <c r="F156" i="5"/>
  <c r="F164" i="5"/>
  <c r="F172" i="5"/>
  <c r="F180" i="5"/>
  <c r="F189" i="5"/>
  <c r="F190" i="5"/>
  <c r="G190" i="5" s="1"/>
  <c r="F115" i="5"/>
  <c r="F121" i="5"/>
  <c r="F122" i="5"/>
  <c r="G122" i="5" s="1"/>
  <c r="F129" i="5"/>
  <c r="F130" i="5"/>
  <c r="G130" i="5" s="1"/>
  <c r="F131" i="5"/>
  <c r="F137" i="5"/>
  <c r="F138" i="5"/>
  <c r="F139" i="5"/>
  <c r="F145" i="5"/>
  <c r="F146" i="5"/>
  <c r="G146" i="5" s="1"/>
  <c r="F147" i="5"/>
  <c r="F153" i="5"/>
  <c r="F154" i="5"/>
  <c r="F155" i="5"/>
  <c r="F161" i="5"/>
  <c r="F162" i="5"/>
  <c r="G162" i="5" s="1"/>
  <c r="F163" i="5"/>
  <c r="F169" i="5"/>
  <c r="F170" i="5"/>
  <c r="G170" i="5" s="1"/>
  <c r="F171" i="5"/>
  <c r="F177" i="5"/>
  <c r="F178" i="5"/>
  <c r="G178" i="5" s="1"/>
  <c r="F179" i="5"/>
  <c r="F186" i="5"/>
  <c r="F188" i="5"/>
  <c r="F184" i="5"/>
  <c r="F194" i="5"/>
  <c r="F227" i="5"/>
  <c r="F231" i="5"/>
  <c r="F235" i="5"/>
  <c r="F239" i="5"/>
  <c r="F243" i="5"/>
  <c r="F247" i="5"/>
  <c r="F119" i="5"/>
  <c r="F197" i="5"/>
  <c r="F199" i="5"/>
  <c r="F201" i="5"/>
  <c r="F203" i="5"/>
  <c r="F205" i="5"/>
  <c r="F207" i="5"/>
  <c r="F209" i="5"/>
  <c r="F211" i="5"/>
  <c r="F213" i="5"/>
  <c r="F215" i="5"/>
  <c r="F217" i="5"/>
  <c r="F219" i="5"/>
  <c r="F221" i="5"/>
  <c r="F223" i="5"/>
  <c r="F226" i="5"/>
  <c r="F230" i="5"/>
  <c r="F234" i="5"/>
  <c r="F238" i="5"/>
  <c r="F242" i="5"/>
  <c r="F246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183" i="5"/>
  <c r="F185" i="5"/>
  <c r="F187" i="5"/>
  <c r="F225" i="5"/>
  <c r="F229" i="5"/>
  <c r="F233" i="5"/>
  <c r="F237" i="5"/>
  <c r="F241" i="5"/>
  <c r="F245" i="5"/>
  <c r="F249" i="5"/>
  <c r="F198" i="5"/>
  <c r="F206" i="5"/>
  <c r="F214" i="5"/>
  <c r="F222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G317" i="5" s="1"/>
  <c r="F318" i="5"/>
  <c r="F319" i="5"/>
  <c r="F320" i="5"/>
  <c r="F340" i="5"/>
  <c r="F341" i="5"/>
  <c r="F342" i="5"/>
  <c r="F343" i="5"/>
  <c r="F356" i="5"/>
  <c r="F357" i="5"/>
  <c r="F358" i="5"/>
  <c r="F359" i="5"/>
  <c r="F372" i="5"/>
  <c r="F373" i="5"/>
  <c r="F374" i="5"/>
  <c r="F375" i="5"/>
  <c r="F388" i="5"/>
  <c r="F389" i="5"/>
  <c r="F390" i="5"/>
  <c r="F391" i="5"/>
  <c r="F404" i="5"/>
  <c r="F405" i="5"/>
  <c r="F406" i="5"/>
  <c r="F407" i="5"/>
  <c r="F420" i="5"/>
  <c r="F421" i="5"/>
  <c r="F422" i="5"/>
  <c r="F423" i="5"/>
  <c r="F437" i="5"/>
  <c r="F438" i="5"/>
  <c r="F439" i="5"/>
  <c r="F440" i="5"/>
  <c r="G440" i="5" s="1"/>
  <c r="F452" i="5"/>
  <c r="G452" i="5" s="1"/>
  <c r="F120" i="5"/>
  <c r="F136" i="5"/>
  <c r="F152" i="5"/>
  <c r="F168" i="5"/>
  <c r="F196" i="5"/>
  <c r="F204" i="5"/>
  <c r="F212" i="5"/>
  <c r="F220" i="5"/>
  <c r="F228" i="5"/>
  <c r="F236" i="5"/>
  <c r="F244" i="5"/>
  <c r="F300" i="5"/>
  <c r="F336" i="5"/>
  <c r="F337" i="5"/>
  <c r="F338" i="5"/>
  <c r="F339" i="5"/>
  <c r="F352" i="5"/>
  <c r="F353" i="5"/>
  <c r="F354" i="5"/>
  <c r="F355" i="5"/>
  <c r="F368" i="5"/>
  <c r="F369" i="5"/>
  <c r="F370" i="5"/>
  <c r="F371" i="5"/>
  <c r="F384" i="5"/>
  <c r="F385" i="5"/>
  <c r="F386" i="5"/>
  <c r="F387" i="5"/>
  <c r="F400" i="5"/>
  <c r="F401" i="5"/>
  <c r="F402" i="5"/>
  <c r="F403" i="5"/>
  <c r="F416" i="5"/>
  <c r="F417" i="5"/>
  <c r="F418" i="5"/>
  <c r="F419" i="5"/>
  <c r="F432" i="5"/>
  <c r="F433" i="5"/>
  <c r="F434" i="5"/>
  <c r="F435" i="5"/>
  <c r="F436" i="5"/>
  <c r="G436" i="5" s="1"/>
  <c r="F449" i="5"/>
  <c r="F450" i="5"/>
  <c r="F451" i="5"/>
  <c r="F457" i="5"/>
  <c r="F202" i="5"/>
  <c r="F210" i="5"/>
  <c r="F218" i="5"/>
  <c r="F299" i="5"/>
  <c r="F329" i="5"/>
  <c r="F330" i="5"/>
  <c r="F331" i="5"/>
  <c r="F332" i="5"/>
  <c r="F333" i="5"/>
  <c r="G333" i="5" s="1"/>
  <c r="F334" i="5"/>
  <c r="F335" i="5"/>
  <c r="F348" i="5"/>
  <c r="F349" i="5"/>
  <c r="F350" i="5"/>
  <c r="F351" i="5"/>
  <c r="F364" i="5"/>
  <c r="F365" i="5"/>
  <c r="F366" i="5"/>
  <c r="F367" i="5"/>
  <c r="F380" i="5"/>
  <c r="F381" i="5"/>
  <c r="F382" i="5"/>
  <c r="F383" i="5"/>
  <c r="F396" i="5"/>
  <c r="F397" i="5"/>
  <c r="F398" i="5"/>
  <c r="F399" i="5"/>
  <c r="F412" i="5"/>
  <c r="F413" i="5"/>
  <c r="F414" i="5"/>
  <c r="F415" i="5"/>
  <c r="F428" i="5"/>
  <c r="F429" i="5"/>
  <c r="F430" i="5"/>
  <c r="F431" i="5"/>
  <c r="F445" i="5"/>
  <c r="F446" i="5"/>
  <c r="F447" i="5"/>
  <c r="F448" i="5"/>
  <c r="G448" i="5" s="1"/>
  <c r="F176" i="5"/>
  <c r="F224" i="5"/>
  <c r="F240" i="5"/>
  <c r="F322" i="5"/>
  <c r="F324" i="5"/>
  <c r="F326" i="5"/>
  <c r="F328" i="5"/>
  <c r="F361" i="5"/>
  <c r="F363" i="5"/>
  <c r="F392" i="5"/>
  <c r="F394" i="5"/>
  <c r="F425" i="5"/>
  <c r="F427" i="5"/>
  <c r="F460" i="5"/>
  <c r="G460" i="5" s="1"/>
  <c r="F468" i="5"/>
  <c r="G468" i="5" s="1"/>
  <c r="F476" i="5"/>
  <c r="G476" i="5" s="1"/>
  <c r="F489" i="5"/>
  <c r="F490" i="5"/>
  <c r="F491" i="5"/>
  <c r="F492" i="5"/>
  <c r="G492" i="5" s="1"/>
  <c r="F505" i="5"/>
  <c r="F506" i="5"/>
  <c r="F507" i="5"/>
  <c r="F508" i="5"/>
  <c r="G508" i="5" s="1"/>
  <c r="F521" i="5"/>
  <c r="F522" i="5"/>
  <c r="F523" i="5"/>
  <c r="F524" i="5"/>
  <c r="G524" i="5" s="1"/>
  <c r="F537" i="5"/>
  <c r="F538" i="5"/>
  <c r="F539" i="5"/>
  <c r="F540" i="5"/>
  <c r="G540" i="5" s="1"/>
  <c r="F553" i="5"/>
  <c r="F554" i="5"/>
  <c r="F555" i="5"/>
  <c r="F556" i="5"/>
  <c r="G556" i="5" s="1"/>
  <c r="F565" i="5"/>
  <c r="F566" i="5"/>
  <c r="F567" i="5"/>
  <c r="F573" i="5"/>
  <c r="F574" i="5"/>
  <c r="F575" i="5"/>
  <c r="F581" i="5"/>
  <c r="F582" i="5"/>
  <c r="F583" i="5"/>
  <c r="F594" i="5"/>
  <c r="F595" i="5"/>
  <c r="F596" i="5"/>
  <c r="G596" i="5" s="1"/>
  <c r="F597" i="5"/>
  <c r="F598" i="5"/>
  <c r="F599" i="5"/>
  <c r="F612" i="5"/>
  <c r="F613" i="5"/>
  <c r="G613" i="5" s="1"/>
  <c r="F614" i="5"/>
  <c r="F615" i="5"/>
  <c r="F128" i="5"/>
  <c r="F200" i="5"/>
  <c r="F298" i="5"/>
  <c r="F345" i="5"/>
  <c r="F347" i="5"/>
  <c r="F376" i="5"/>
  <c r="F378" i="5"/>
  <c r="F409" i="5"/>
  <c r="F411" i="5"/>
  <c r="F442" i="5"/>
  <c r="F444" i="5"/>
  <c r="G444" i="5" s="1"/>
  <c r="F453" i="5"/>
  <c r="F455" i="5"/>
  <c r="F458" i="5"/>
  <c r="F459" i="5"/>
  <c r="F465" i="5"/>
  <c r="F466" i="5"/>
  <c r="F467" i="5"/>
  <c r="F473" i="5"/>
  <c r="F474" i="5"/>
  <c r="F475" i="5"/>
  <c r="F485" i="5"/>
  <c r="F486" i="5"/>
  <c r="F487" i="5"/>
  <c r="F488" i="5"/>
  <c r="G488" i="5" s="1"/>
  <c r="F501" i="5"/>
  <c r="F502" i="5"/>
  <c r="F503" i="5"/>
  <c r="F504" i="5"/>
  <c r="G504" i="5" s="1"/>
  <c r="F517" i="5"/>
  <c r="F518" i="5"/>
  <c r="F519" i="5"/>
  <c r="F520" i="5"/>
  <c r="G520" i="5" s="1"/>
  <c r="F533" i="5"/>
  <c r="F534" i="5"/>
  <c r="F535" i="5"/>
  <c r="F536" i="5"/>
  <c r="G536" i="5" s="1"/>
  <c r="F549" i="5"/>
  <c r="F550" i="5"/>
  <c r="F551" i="5"/>
  <c r="F552" i="5"/>
  <c r="G552" i="5" s="1"/>
  <c r="F564" i="5"/>
  <c r="G564" i="5" s="1"/>
  <c r="F572" i="5"/>
  <c r="G572" i="5" s="1"/>
  <c r="F580" i="5"/>
  <c r="G580" i="5" s="1"/>
  <c r="F592" i="5"/>
  <c r="F593" i="5"/>
  <c r="F144" i="5"/>
  <c r="F208" i="5"/>
  <c r="F232" i="5"/>
  <c r="F248" i="5"/>
  <c r="F321" i="5"/>
  <c r="F323" i="5"/>
  <c r="F325" i="5"/>
  <c r="G325" i="5" s="1"/>
  <c r="F327" i="5"/>
  <c r="F360" i="5"/>
  <c r="F362" i="5"/>
  <c r="F393" i="5"/>
  <c r="F395" i="5"/>
  <c r="F424" i="5"/>
  <c r="F426" i="5"/>
  <c r="F464" i="5"/>
  <c r="G464" i="5" s="1"/>
  <c r="F472" i="5"/>
  <c r="G472" i="5" s="1"/>
  <c r="F481" i="5"/>
  <c r="F482" i="5"/>
  <c r="F483" i="5"/>
  <c r="F484" i="5"/>
  <c r="G484" i="5" s="1"/>
  <c r="F379" i="5"/>
  <c r="F410" i="5"/>
  <c r="F441" i="5"/>
  <c r="F493" i="5"/>
  <c r="F495" i="5"/>
  <c r="F497" i="5"/>
  <c r="F510" i="5"/>
  <c r="F512" i="5"/>
  <c r="G512" i="5" s="1"/>
  <c r="F515" i="5"/>
  <c r="F525" i="5"/>
  <c r="F527" i="5"/>
  <c r="F529" i="5"/>
  <c r="F542" i="5"/>
  <c r="F544" i="5"/>
  <c r="G544" i="5" s="1"/>
  <c r="F547" i="5"/>
  <c r="F557" i="5"/>
  <c r="F559" i="5"/>
  <c r="F561" i="5"/>
  <c r="F568" i="5"/>
  <c r="G568" i="5" s="1"/>
  <c r="F571" i="5"/>
  <c r="F577" i="5"/>
  <c r="F584" i="5"/>
  <c r="F586" i="5"/>
  <c r="F590" i="5"/>
  <c r="F601" i="5"/>
  <c r="F604" i="5"/>
  <c r="G604" i="5" s="1"/>
  <c r="F608" i="5"/>
  <c r="F609" i="5"/>
  <c r="G609" i="5" s="1"/>
  <c r="F610" i="5"/>
  <c r="F611" i="5"/>
  <c r="F622" i="5"/>
  <c r="F623" i="5"/>
  <c r="F630" i="5"/>
  <c r="F631" i="5"/>
  <c r="F638" i="5"/>
  <c r="F639" i="5"/>
  <c r="F646" i="5"/>
  <c r="F647" i="5"/>
  <c r="F705" i="5"/>
  <c r="F707" i="5"/>
  <c r="F718" i="5"/>
  <c r="F720" i="5"/>
  <c r="F721" i="5"/>
  <c r="F723" i="5"/>
  <c r="F734" i="5"/>
  <c r="F736" i="5"/>
  <c r="F737" i="5"/>
  <c r="F739" i="5"/>
  <c r="F750" i="5"/>
  <c r="F752" i="5"/>
  <c r="F753" i="5"/>
  <c r="F755" i="5"/>
  <c r="F160" i="5"/>
  <c r="F346" i="5"/>
  <c r="F377" i="5"/>
  <c r="F408" i="5"/>
  <c r="F456" i="5"/>
  <c r="G456" i="5" s="1"/>
  <c r="F461" i="5"/>
  <c r="F463" i="5"/>
  <c r="F470" i="5"/>
  <c r="F477" i="5"/>
  <c r="F479" i="5"/>
  <c r="F500" i="5"/>
  <c r="G500" i="5" s="1"/>
  <c r="F514" i="5"/>
  <c r="F532" i="5"/>
  <c r="G532" i="5" s="1"/>
  <c r="F546" i="5"/>
  <c r="F570" i="5"/>
  <c r="F589" i="5"/>
  <c r="F603" i="5"/>
  <c r="F607" i="5"/>
  <c r="F617" i="5"/>
  <c r="G617" i="5" s="1"/>
  <c r="F620" i="5"/>
  <c r="F621" i="5"/>
  <c r="G621" i="5" s="1"/>
  <c r="F628" i="5"/>
  <c r="F629" i="5"/>
  <c r="G629" i="5" s="1"/>
  <c r="F636" i="5"/>
  <c r="F637" i="5"/>
  <c r="G637" i="5" s="1"/>
  <c r="F644" i="5"/>
  <c r="F645" i="5"/>
  <c r="G645" i="5" s="1"/>
  <c r="F700" i="5"/>
  <c r="F701" i="5"/>
  <c r="F702" i="5"/>
  <c r="F703" i="5"/>
  <c r="F704" i="5"/>
  <c r="F706" i="5"/>
  <c r="F714" i="5"/>
  <c r="F716" i="5"/>
  <c r="F717" i="5"/>
  <c r="F719" i="5"/>
  <c r="F730" i="5"/>
  <c r="F732" i="5"/>
  <c r="F733" i="5"/>
  <c r="F735" i="5"/>
  <c r="F746" i="5"/>
  <c r="F748" i="5"/>
  <c r="F749" i="5"/>
  <c r="F751" i="5"/>
  <c r="F216" i="5"/>
  <c r="F344" i="5"/>
  <c r="F454" i="5"/>
  <c r="F494" i="5"/>
  <c r="F496" i="5"/>
  <c r="G496" i="5" s="1"/>
  <c r="F499" i="5"/>
  <c r="F509" i="5"/>
  <c r="F511" i="5"/>
  <c r="F513" i="5"/>
  <c r="F526" i="5"/>
  <c r="F528" i="5"/>
  <c r="G528" i="5" s="1"/>
  <c r="F531" i="5"/>
  <c r="F541" i="5"/>
  <c r="F543" i="5"/>
  <c r="F545" i="5"/>
  <c r="F558" i="5"/>
  <c r="F560" i="5"/>
  <c r="G560" i="5" s="1"/>
  <c r="F563" i="5"/>
  <c r="F569" i="5"/>
  <c r="F576" i="5"/>
  <c r="G576" i="5" s="1"/>
  <c r="F579" i="5"/>
  <c r="F585" i="5"/>
  <c r="F588" i="5"/>
  <c r="G588" i="5" s="1"/>
  <c r="F600" i="5"/>
  <c r="F602" i="5"/>
  <c r="F606" i="5"/>
  <c r="F616" i="5"/>
  <c r="F619" i="5"/>
  <c r="F626" i="5"/>
  <c r="F627" i="5"/>
  <c r="F634" i="5"/>
  <c r="F635" i="5"/>
  <c r="F642" i="5"/>
  <c r="F643" i="5"/>
  <c r="F697" i="5"/>
  <c r="F699" i="5"/>
  <c r="F712" i="5"/>
  <c r="F713" i="5"/>
  <c r="F715" i="5"/>
  <c r="F726" i="5"/>
  <c r="F728" i="5"/>
  <c r="F729" i="5"/>
  <c r="F731" i="5"/>
  <c r="F742" i="5"/>
  <c r="F744" i="5"/>
  <c r="F745" i="5"/>
  <c r="F747" i="5"/>
  <c r="F758" i="5"/>
  <c r="F443" i="5"/>
  <c r="F498" i="5"/>
  <c r="F548" i="5"/>
  <c r="G548" i="5" s="1"/>
  <c r="F578" i="5"/>
  <c r="F587" i="5"/>
  <c r="F618" i="5"/>
  <c r="F633" i="5"/>
  <c r="G633" i="5" s="1"/>
  <c r="F648" i="5"/>
  <c r="F650" i="5"/>
  <c r="F652" i="5"/>
  <c r="F654" i="5"/>
  <c r="F656" i="5"/>
  <c r="F658" i="5"/>
  <c r="F660" i="5"/>
  <c r="F662" i="5"/>
  <c r="F664" i="5"/>
  <c r="F666" i="5"/>
  <c r="F668" i="5"/>
  <c r="F670" i="5"/>
  <c r="F672" i="5"/>
  <c r="F674" i="5"/>
  <c r="F676" i="5"/>
  <c r="F678" i="5"/>
  <c r="F680" i="5"/>
  <c r="F682" i="5"/>
  <c r="F684" i="5"/>
  <c r="F686" i="5"/>
  <c r="F688" i="5"/>
  <c r="F690" i="5"/>
  <c r="F692" i="5"/>
  <c r="F694" i="5"/>
  <c r="F696" i="5"/>
  <c r="F698" i="5"/>
  <c r="F724" i="5"/>
  <c r="F738" i="5"/>
  <c r="F757" i="5"/>
  <c r="F9" i="5"/>
  <c r="I9" i="5" s="1"/>
  <c r="F469" i="5"/>
  <c r="F711" i="5"/>
  <c r="F754" i="5"/>
  <c r="F462" i="5"/>
  <c r="F516" i="5"/>
  <c r="G516" i="5" s="1"/>
  <c r="F624" i="5"/>
  <c r="F641" i="5"/>
  <c r="G641" i="5" s="1"/>
  <c r="F708" i="5"/>
  <c r="F710" i="5"/>
  <c r="F722" i="5"/>
  <c r="F741" i="5"/>
  <c r="F743" i="5"/>
  <c r="F478" i="5"/>
  <c r="F625" i="5"/>
  <c r="G625" i="5" s="1"/>
  <c r="F709" i="5"/>
  <c r="F740" i="5"/>
  <c r="F471" i="5"/>
  <c r="F480" i="5"/>
  <c r="G480" i="5" s="1"/>
  <c r="F562" i="5"/>
  <c r="F591" i="5"/>
  <c r="F605" i="5"/>
  <c r="F632" i="5"/>
  <c r="F649" i="5"/>
  <c r="F651" i="5"/>
  <c r="F653" i="5"/>
  <c r="F655" i="5"/>
  <c r="F657" i="5"/>
  <c r="F659" i="5"/>
  <c r="F661" i="5"/>
  <c r="F663" i="5"/>
  <c r="F665" i="5"/>
  <c r="F667" i="5"/>
  <c r="F669" i="5"/>
  <c r="F671" i="5"/>
  <c r="F673" i="5"/>
  <c r="F675" i="5"/>
  <c r="F677" i="5"/>
  <c r="F679" i="5"/>
  <c r="F681" i="5"/>
  <c r="F683" i="5"/>
  <c r="F685" i="5"/>
  <c r="F687" i="5"/>
  <c r="F689" i="5"/>
  <c r="F691" i="5"/>
  <c r="F693" i="5"/>
  <c r="F695" i="5"/>
  <c r="F725" i="5"/>
  <c r="F727" i="5"/>
  <c r="F756" i="5"/>
  <c r="F530" i="5"/>
  <c r="F640" i="5"/>
  <c r="W760" i="5"/>
  <c r="W762" i="5"/>
  <c r="W761" i="5"/>
  <c r="M761" i="5"/>
  <c r="H761" i="5"/>
  <c r="R761" i="5"/>
  <c r="R760" i="5"/>
  <c r="M760" i="5"/>
  <c r="H760" i="5"/>
  <c r="R762" i="5"/>
  <c r="H762" i="5"/>
  <c r="M762" i="5"/>
  <c r="U760" i="5"/>
  <c r="E761" i="5"/>
  <c r="O761" i="5"/>
  <c r="J762" i="5"/>
  <c r="T761" i="5"/>
  <c r="O760" i="5"/>
  <c r="E762" i="5"/>
  <c r="T760" i="5"/>
  <c r="O762" i="5"/>
  <c r="J760" i="5"/>
  <c r="K760" i="5"/>
  <c r="T762" i="5"/>
  <c r="J761" i="5"/>
  <c r="Z760" i="5"/>
  <c r="Z762" i="5"/>
  <c r="Z761" i="5"/>
  <c r="E760" i="5"/>
  <c r="K11" i="4"/>
  <c r="K62" i="4"/>
  <c r="K117" i="4"/>
  <c r="K152" i="4"/>
  <c r="K187" i="4"/>
  <c r="K353" i="4"/>
  <c r="K388" i="4"/>
  <c r="K415" i="4"/>
  <c r="K464" i="4"/>
  <c r="K532" i="4"/>
  <c r="K594" i="4"/>
  <c r="K658" i="4"/>
  <c r="K689" i="4"/>
  <c r="K708" i="4"/>
  <c r="K719" i="4"/>
  <c r="K106" i="4"/>
  <c r="K126" i="4"/>
  <c r="K175" i="4"/>
  <c r="K314" i="4"/>
  <c r="K340" i="4"/>
  <c r="K421" i="4"/>
  <c r="K437" i="4"/>
  <c r="K500" i="4"/>
  <c r="K564" i="4"/>
  <c r="K600" i="4"/>
  <c r="K652" i="4"/>
  <c r="K663" i="4"/>
  <c r="K714" i="4"/>
  <c r="K59" i="4"/>
  <c r="K161" i="4"/>
  <c r="K307" i="4"/>
  <c r="K332" i="4"/>
  <c r="K359" i="4"/>
  <c r="K375" i="4"/>
  <c r="K425" i="4"/>
  <c r="K480" i="4"/>
  <c r="K552" i="4"/>
  <c r="K633" i="4"/>
  <c r="K647" i="4"/>
  <c r="K673" i="4"/>
  <c r="K724" i="4"/>
  <c r="K735" i="4"/>
  <c r="K135" i="4"/>
  <c r="K348" i="4"/>
  <c r="K367" i="4"/>
  <c r="K381" i="4"/>
  <c r="K450" i="4"/>
  <c r="K520" i="4"/>
  <c r="K578" i="4"/>
  <c r="K642" i="4"/>
  <c r="K668" i="4"/>
  <c r="K704" i="4"/>
  <c r="K730" i="4"/>
  <c r="K745" i="4"/>
  <c r="K146" i="4"/>
  <c r="K190" i="4"/>
  <c r="K198" i="4"/>
  <c r="K206" i="4"/>
  <c r="K214" i="4"/>
  <c r="K222" i="4"/>
  <c r="K230" i="4"/>
  <c r="K238" i="4"/>
  <c r="K246" i="4"/>
  <c r="K254" i="4"/>
  <c r="K423" i="4"/>
  <c r="K104" i="4"/>
  <c r="K133" i="4"/>
  <c r="K159" i="4"/>
  <c r="K516" i="4"/>
  <c r="K150" i="4"/>
  <c r="K185" i="4"/>
  <c r="K304" i="4"/>
  <c r="K329" i="4"/>
  <c r="K347" i="4"/>
  <c r="K717" i="4"/>
  <c r="K9" i="4"/>
  <c r="K10" i="4"/>
  <c r="K86" i="4"/>
  <c r="K88" i="4"/>
  <c r="K89" i="4"/>
  <c r="K111" i="4"/>
  <c r="K121" i="4"/>
  <c r="K144" i="4"/>
  <c r="K170" i="4"/>
  <c r="K179" i="4"/>
  <c r="K196" i="4"/>
  <c r="K204" i="4"/>
  <c r="K212" i="4"/>
  <c r="K220" i="4"/>
  <c r="K228" i="4"/>
  <c r="K236" i="4"/>
  <c r="K244" i="4"/>
  <c r="K252" i="4"/>
  <c r="K260" i="4"/>
  <c r="K268" i="4"/>
  <c r="K276" i="4"/>
  <c r="K284" i="4"/>
  <c r="K292" i="4"/>
  <c r="K301" i="4"/>
  <c r="K322" i="4"/>
  <c r="K350" i="4"/>
  <c r="K368" i="4"/>
  <c r="K393" i="4"/>
  <c r="K411" i="4"/>
  <c r="K441" i="4"/>
  <c r="K595" i="4"/>
  <c r="K653" i="4"/>
  <c r="K696" i="4"/>
  <c r="K731" i="4"/>
  <c r="K365" i="4"/>
  <c r="K386" i="4"/>
  <c r="K414" i="4"/>
  <c r="K462" i="4"/>
  <c r="K476" i="4"/>
  <c r="K632" i="4"/>
  <c r="K667" i="4"/>
  <c r="K17" i="4"/>
  <c r="K18" i="4"/>
  <c r="K23" i="4"/>
  <c r="K28" i="4"/>
  <c r="K33" i="4"/>
  <c r="K34" i="4"/>
  <c r="K39" i="4"/>
  <c r="K44" i="4"/>
  <c r="K49" i="4"/>
  <c r="K50" i="4"/>
  <c r="K55" i="4"/>
  <c r="K60" i="4"/>
  <c r="K65" i="4"/>
  <c r="K66" i="4"/>
  <c r="K73" i="4"/>
  <c r="K78" i="4"/>
  <c r="K79" i="4"/>
  <c r="K84" i="4"/>
  <c r="K108" i="4"/>
  <c r="K118" i="4"/>
  <c r="K127" i="4"/>
  <c r="K153" i="4"/>
  <c r="K176" i="4"/>
  <c r="K315" i="4"/>
  <c r="K333" i="4"/>
  <c r="K354" i="4"/>
  <c r="K382" i="4"/>
  <c r="K400" i="4"/>
  <c r="K452" i="4"/>
  <c r="K502" i="4"/>
  <c r="K606" i="4"/>
  <c r="K611" i="4"/>
  <c r="K664" i="4"/>
  <c r="K699" i="4"/>
  <c r="K15" i="4"/>
  <c r="K20" i="4"/>
  <c r="K25" i="4"/>
  <c r="K26" i="4"/>
  <c r="K31" i="4"/>
  <c r="K36" i="4"/>
  <c r="K41" i="4"/>
  <c r="K42" i="4"/>
  <c r="K47" i="4"/>
  <c r="K52" i="4"/>
  <c r="K58" i="4"/>
  <c r="K63" i="4"/>
  <c r="K70" i="4"/>
  <c r="K76" i="4"/>
  <c r="K81" i="4"/>
  <c r="K93" i="4"/>
  <c r="K100" i="4"/>
  <c r="K116" i="4"/>
  <c r="K138" i="4"/>
  <c r="K147" i="4"/>
  <c r="K165" i="4"/>
  <c r="K182" i="4"/>
  <c r="K191" i="4"/>
  <c r="K199" i="4"/>
  <c r="K207" i="4"/>
  <c r="K215" i="4"/>
  <c r="K223" i="4"/>
  <c r="K231" i="4"/>
  <c r="K239" i="4"/>
  <c r="K247" i="4"/>
  <c r="K255" i="4"/>
  <c r="K263" i="4"/>
  <c r="K271" i="4"/>
  <c r="K279" i="4"/>
  <c r="K287" i="4"/>
  <c r="K295" i="4"/>
  <c r="K318" i="4"/>
  <c r="K336" i="4"/>
  <c r="K361" i="4"/>
  <c r="K379" i="4"/>
  <c r="K397" i="4"/>
  <c r="K418" i="4"/>
  <c r="K526" i="4"/>
  <c r="K540" i="4"/>
  <c r="K588" i="4"/>
  <c r="K635" i="4"/>
  <c r="K685" i="4"/>
  <c r="K728" i="4"/>
  <c r="K326" i="4"/>
  <c r="K358" i="4"/>
  <c r="K390" i="4"/>
  <c r="K422" i="4"/>
  <c r="K454" i="4"/>
  <c r="K466" i="4"/>
  <c r="K518" i="4"/>
  <c r="K530" i="4"/>
  <c r="K566" i="4"/>
  <c r="K590" i="4"/>
  <c r="K596" i="4"/>
  <c r="K602" i="4"/>
  <c r="K627" i="4"/>
  <c r="K645" i="4"/>
  <c r="K659" i="4"/>
  <c r="K677" i="4"/>
  <c r="K691" i="4"/>
  <c r="K709" i="4"/>
  <c r="K723" i="4"/>
  <c r="K755" i="4"/>
  <c r="K87" i="4"/>
  <c r="K119" i="4"/>
  <c r="K125" i="4"/>
  <c r="K130" i="4"/>
  <c r="K136" i="4"/>
  <c r="K139" i="4"/>
  <c r="K142" i="4"/>
  <c r="K145" i="4"/>
  <c r="K151" i="4"/>
  <c r="K157" i="4"/>
  <c r="K162" i="4"/>
  <c r="K168" i="4"/>
  <c r="K171" i="4"/>
  <c r="K174" i="4"/>
  <c r="K177" i="4"/>
  <c r="K183" i="4"/>
  <c r="K189" i="4"/>
  <c r="K194" i="4"/>
  <c r="K197" i="4"/>
  <c r="K202" i="4"/>
  <c r="K205" i="4"/>
  <c r="K210" i="4"/>
  <c r="K213" i="4"/>
  <c r="K218" i="4"/>
  <c r="K221" i="4"/>
  <c r="K226" i="4"/>
  <c r="K229" i="4"/>
  <c r="K234" i="4"/>
  <c r="K237" i="4"/>
  <c r="K242" i="4"/>
  <c r="K245" i="4"/>
  <c r="K250" i="4"/>
  <c r="K253" i="4"/>
  <c r="K258" i="4"/>
  <c r="K261" i="4"/>
  <c r="K266" i="4"/>
  <c r="K269" i="4"/>
  <c r="K274" i="4"/>
  <c r="K277" i="4"/>
  <c r="K282" i="4"/>
  <c r="K285" i="4"/>
  <c r="K290" i="4"/>
  <c r="K293" i="4"/>
  <c r="K298" i="4"/>
  <c r="K302" i="4"/>
  <c r="K309" i="4"/>
  <c r="K312" i="4"/>
  <c r="K323" i="4"/>
  <c r="K330" i="4"/>
  <c r="K334" i="4"/>
  <c r="K341" i="4"/>
  <c r="K344" i="4"/>
  <c r="K355" i="4"/>
  <c r="K362" i="4"/>
  <c r="K366" i="4"/>
  <c r="K373" i="4"/>
  <c r="K376" i="4"/>
  <c r="K387" i="4"/>
  <c r="K394" i="4"/>
  <c r="K398" i="4"/>
  <c r="K405" i="4"/>
  <c r="K408" i="4"/>
  <c r="K419" i="4"/>
  <c r="K436" i="4"/>
  <c r="K445" i="4"/>
  <c r="K470" i="4"/>
  <c r="K494" i="4"/>
  <c r="K508" i="4"/>
  <c r="K534" i="4"/>
  <c r="K558" i="4"/>
  <c r="K582" i="4"/>
  <c r="K592" i="4"/>
  <c r="K615" i="4"/>
  <c r="K624" i="4"/>
  <c r="K637" i="4"/>
  <c r="K651" i="4"/>
  <c r="K656" i="4"/>
  <c r="K669" i="4"/>
  <c r="K683" i="4"/>
  <c r="K688" i="4"/>
  <c r="K701" i="4"/>
  <c r="K715" i="4"/>
  <c r="K720" i="4"/>
  <c r="K733" i="4"/>
  <c r="K747" i="4"/>
  <c r="K752" i="4"/>
  <c r="K21" i="4"/>
  <c r="K29" i="4"/>
  <c r="K37" i="4"/>
  <c r="K45" i="4"/>
  <c r="K53" i="4"/>
  <c r="K61" i="4"/>
  <c r="K74" i="4"/>
  <c r="K82" i="4"/>
  <c r="K95" i="4"/>
  <c r="K114" i="4"/>
  <c r="K122" i="4"/>
  <c r="K128" i="4"/>
  <c r="K134" i="4"/>
  <c r="K154" i="4"/>
  <c r="K160" i="4"/>
  <c r="K166" i="4"/>
  <c r="K186" i="4"/>
  <c r="K192" i="4"/>
  <c r="K200" i="4"/>
  <c r="K208" i="4"/>
  <c r="K216" i="4"/>
  <c r="K224" i="4"/>
  <c r="K232" i="4"/>
  <c r="K240" i="4"/>
  <c r="K248" i="4"/>
  <c r="K256" i="4"/>
  <c r="K264" i="4"/>
  <c r="K272" i="4"/>
  <c r="K280" i="4"/>
  <c r="K288" i="4"/>
  <c r="K296" i="4"/>
  <c r="K299" i="4"/>
  <c r="K306" i="4"/>
  <c r="K310" i="4"/>
  <c r="K320" i="4"/>
  <c r="K331" i="4"/>
  <c r="K338" i="4"/>
  <c r="K342" i="4"/>
  <c r="K352" i="4"/>
  <c r="K363" i="4"/>
  <c r="K370" i="4"/>
  <c r="K374" i="4"/>
  <c r="K384" i="4"/>
  <c r="K395" i="4"/>
  <c r="K402" i="4"/>
  <c r="K406" i="4"/>
  <c r="K416" i="4"/>
  <c r="K431" i="4"/>
  <c r="K439" i="4"/>
  <c r="K486" i="4"/>
  <c r="K498" i="4"/>
  <c r="K550" i="4"/>
  <c r="K572" i="4"/>
  <c r="K599" i="4"/>
  <c r="K629" i="4"/>
  <c r="K643" i="4"/>
  <c r="K648" i="4"/>
  <c r="K661" i="4"/>
  <c r="K675" i="4"/>
  <c r="K680" i="4"/>
  <c r="K693" i="4"/>
  <c r="K707" i="4"/>
  <c r="K712" i="4"/>
  <c r="K725" i="4"/>
  <c r="K739" i="4"/>
  <c r="K744" i="4"/>
  <c r="K426" i="4"/>
  <c r="K447" i="4"/>
  <c r="K478" i="4"/>
  <c r="K510" i="4"/>
  <c r="K542" i="4"/>
  <c r="K574" i="4"/>
  <c r="K612" i="4"/>
  <c r="K622" i="4"/>
  <c r="K630" i="4"/>
  <c r="K638" i="4"/>
  <c r="K646" i="4"/>
  <c r="K654" i="4"/>
  <c r="K662" i="4"/>
  <c r="K670" i="4"/>
  <c r="K678" i="4"/>
  <c r="K686" i="4"/>
  <c r="K694" i="4"/>
  <c r="K702" i="4"/>
  <c r="K710" i="4"/>
  <c r="K718" i="4"/>
  <c r="K726" i="4"/>
  <c r="K734" i="4"/>
  <c r="K741" i="4"/>
  <c r="K742" i="4"/>
  <c r="K749" i="4"/>
  <c r="K750" i="4"/>
  <c r="K757" i="4"/>
  <c r="K758" i="4"/>
  <c r="K451" i="4"/>
  <c r="K467" i="4"/>
  <c r="K475" i="4"/>
  <c r="K507" i="4"/>
  <c r="K515" i="4"/>
  <c r="K523" i="4"/>
  <c r="K555" i="4"/>
  <c r="K587" i="4"/>
  <c r="K67" i="4"/>
  <c r="K69" i="4"/>
  <c r="K71" i="4"/>
  <c r="K90" i="4"/>
  <c r="K92" i="4"/>
  <c r="K94" i="4"/>
  <c r="K99" i="4"/>
  <c r="K101" i="4"/>
  <c r="K103" i="4"/>
  <c r="K105" i="4"/>
  <c r="K107" i="4"/>
  <c r="K112" i="4"/>
  <c r="K124" i="4"/>
  <c r="K132" i="4"/>
  <c r="K140" i="4"/>
  <c r="K148" i="4"/>
  <c r="K156" i="4"/>
  <c r="K164" i="4"/>
  <c r="K172" i="4"/>
  <c r="K180" i="4"/>
  <c r="K188" i="4"/>
  <c r="K430" i="4"/>
  <c r="K446" i="4"/>
  <c r="K434" i="4"/>
  <c r="K483" i="4"/>
  <c r="K499" i="4"/>
  <c r="K539" i="4"/>
  <c r="K547" i="4"/>
  <c r="K579" i="4"/>
  <c r="K442" i="4"/>
  <c r="K459" i="4"/>
  <c r="K491" i="4"/>
  <c r="K531" i="4"/>
  <c r="K563" i="4"/>
  <c r="K571" i="4"/>
  <c r="K438" i="4"/>
  <c r="K453" i="4"/>
  <c r="K461" i="4"/>
  <c r="K469" i="4"/>
  <c r="K477" i="4"/>
  <c r="K485" i="4"/>
  <c r="K493" i="4"/>
  <c r="K501" i="4"/>
  <c r="K509" i="4"/>
  <c r="K517" i="4"/>
  <c r="K525" i="4"/>
  <c r="K533" i="4"/>
  <c r="K541" i="4"/>
  <c r="K549" i="4"/>
  <c r="K557" i="4"/>
  <c r="K565" i="4"/>
  <c r="K573" i="4"/>
  <c r="K581" i="4"/>
  <c r="K589" i="4"/>
  <c r="K605" i="4"/>
  <c r="K621" i="4"/>
  <c r="K455" i="4"/>
  <c r="K463" i="4"/>
  <c r="K471" i="4"/>
  <c r="K479" i="4"/>
  <c r="K487" i="4"/>
  <c r="K495" i="4"/>
  <c r="K503" i="4"/>
  <c r="K511" i="4"/>
  <c r="K519" i="4"/>
  <c r="K527" i="4"/>
  <c r="K535" i="4"/>
  <c r="K543" i="4"/>
  <c r="K551" i="4"/>
  <c r="K559" i="4"/>
  <c r="K567" i="4"/>
  <c r="K575" i="4"/>
  <c r="K583" i="4"/>
  <c r="K449" i="4"/>
  <c r="K457" i="4"/>
  <c r="K465" i="4"/>
  <c r="K473" i="4"/>
  <c r="K481" i="4"/>
  <c r="K489" i="4"/>
  <c r="K497" i="4"/>
  <c r="K505" i="4"/>
  <c r="K513" i="4"/>
  <c r="K521" i="4"/>
  <c r="K529" i="4"/>
  <c r="K537" i="4"/>
  <c r="K545" i="4"/>
  <c r="K553" i="4"/>
  <c r="K561" i="4"/>
  <c r="K569" i="4"/>
  <c r="K577" i="4"/>
  <c r="K585" i="4"/>
  <c r="K597" i="4"/>
  <c r="K613" i="4"/>
  <c r="K593" i="4"/>
  <c r="K601" i="4"/>
  <c r="K609" i="4"/>
  <c r="K617" i="4"/>
  <c r="J290" i="3"/>
  <c r="J298" i="3"/>
  <c r="J306" i="3"/>
  <c r="J314" i="3"/>
  <c r="J322" i="3"/>
  <c r="J330" i="3"/>
  <c r="J338" i="3"/>
  <c r="J342" i="3"/>
  <c r="J346" i="3"/>
  <c r="J350" i="3"/>
  <c r="J354" i="3"/>
  <c r="J10" i="3"/>
  <c r="J12" i="3"/>
  <c r="J14" i="3"/>
  <c r="J16" i="3"/>
  <c r="J18" i="3"/>
  <c r="J20" i="3"/>
  <c r="J22" i="3"/>
  <c r="J24" i="3"/>
  <c r="J26" i="3"/>
  <c r="J28" i="3"/>
  <c r="J30" i="3"/>
  <c r="J32" i="3"/>
  <c r="J34" i="3"/>
  <c r="J36" i="3"/>
  <c r="J38" i="3"/>
  <c r="J40" i="3"/>
  <c r="J42" i="3"/>
  <c r="J44" i="3"/>
  <c r="J46" i="3"/>
  <c r="J48" i="3"/>
  <c r="J50" i="3"/>
  <c r="J52" i="3"/>
  <c r="J54" i="3"/>
  <c r="J56" i="3"/>
  <c r="J58" i="3"/>
  <c r="J60" i="3"/>
  <c r="J62" i="3"/>
  <c r="J64" i="3"/>
  <c r="J73" i="3"/>
  <c r="J75" i="3"/>
  <c r="J77" i="3"/>
  <c r="J79" i="3"/>
  <c r="J81" i="3"/>
  <c r="J83" i="3"/>
  <c r="J85" i="3"/>
  <c r="J87" i="3"/>
  <c r="J96" i="3"/>
  <c r="J119" i="3"/>
  <c r="J121" i="3"/>
  <c r="J123" i="3"/>
  <c r="J125" i="3"/>
  <c r="J127" i="3"/>
  <c r="J129" i="3"/>
  <c r="J131" i="3"/>
  <c r="J133" i="3"/>
  <c r="J135" i="3"/>
  <c r="J137" i="3"/>
  <c r="J139" i="3"/>
  <c r="J141" i="3"/>
  <c r="J143" i="3"/>
  <c r="J145" i="3"/>
  <c r="J147" i="3"/>
  <c r="J149" i="3"/>
  <c r="J151" i="3"/>
  <c r="J153" i="3"/>
  <c r="J155" i="3"/>
  <c r="J157" i="3"/>
  <c r="J159" i="3"/>
  <c r="J161" i="3"/>
  <c r="J163" i="3"/>
  <c r="J165" i="3"/>
  <c r="J167" i="3"/>
  <c r="J169" i="3"/>
  <c r="J171" i="3"/>
  <c r="J173" i="3"/>
  <c r="J175" i="3"/>
  <c r="J177" i="3"/>
  <c r="J288" i="3"/>
  <c r="J296" i="3"/>
  <c r="J304" i="3"/>
  <c r="J312" i="3"/>
  <c r="J320" i="3"/>
  <c r="J328" i="3"/>
  <c r="J336" i="3"/>
  <c r="J340" i="3"/>
  <c r="J344" i="3"/>
  <c r="J348" i="3"/>
  <c r="J352" i="3"/>
  <c r="J284" i="3"/>
  <c r="J292" i="3"/>
  <c r="J300" i="3"/>
  <c r="J308" i="3"/>
  <c r="J316" i="3"/>
  <c r="J324" i="3"/>
  <c r="J332" i="3"/>
  <c r="J356" i="3"/>
  <c r="J358" i="3"/>
  <c r="J360" i="3"/>
  <c r="J362" i="3"/>
  <c r="J364" i="3"/>
  <c r="J366" i="3"/>
  <c r="J368" i="3"/>
  <c r="J370" i="3"/>
  <c r="J372" i="3"/>
  <c r="J374" i="3"/>
  <c r="J376" i="3"/>
  <c r="J378" i="3"/>
  <c r="J380" i="3"/>
  <c r="J382" i="3"/>
  <c r="J384" i="3"/>
  <c r="J386" i="3"/>
  <c r="J388" i="3"/>
  <c r="J390" i="3"/>
  <c r="J392" i="3"/>
  <c r="J394" i="3"/>
  <c r="J396" i="3"/>
  <c r="J398" i="3"/>
  <c r="J400" i="3"/>
  <c r="J402" i="3"/>
  <c r="J404" i="3"/>
  <c r="J406" i="3"/>
  <c r="J408" i="3"/>
  <c r="J410" i="3"/>
  <c r="J412" i="3"/>
  <c r="J414" i="3"/>
  <c r="J416" i="3"/>
  <c r="J418" i="3"/>
  <c r="J420" i="3"/>
  <c r="J422" i="3"/>
  <c r="J430" i="3"/>
  <c r="J438" i="3"/>
  <c r="J446" i="3"/>
  <c r="J454" i="3"/>
  <c r="J462" i="3"/>
  <c r="J470" i="3"/>
  <c r="J478" i="3"/>
  <c r="J486" i="3"/>
  <c r="J494" i="3"/>
  <c r="J502" i="3"/>
  <c r="J510" i="3"/>
  <c r="J518" i="3"/>
  <c r="J526" i="3"/>
  <c r="J534" i="3"/>
  <c r="J542" i="3"/>
  <c r="J550" i="3"/>
  <c r="J558" i="3"/>
  <c r="J566" i="3"/>
  <c r="J574" i="3"/>
  <c r="J582" i="3"/>
  <c r="J590" i="3"/>
  <c r="J596" i="3"/>
  <c r="J428" i="3"/>
  <c r="J436" i="3"/>
  <c r="J444" i="3"/>
  <c r="J452" i="3"/>
  <c r="J460" i="3"/>
  <c r="J468" i="3"/>
  <c r="J476" i="3"/>
  <c r="J484" i="3"/>
  <c r="J492" i="3"/>
  <c r="J500" i="3"/>
  <c r="J508" i="3"/>
  <c r="J516" i="3"/>
  <c r="J524" i="3"/>
  <c r="J532" i="3"/>
  <c r="J540" i="3"/>
  <c r="J548" i="3"/>
  <c r="J556" i="3"/>
  <c r="J564" i="3"/>
  <c r="J572" i="3"/>
  <c r="J580" i="3"/>
  <c r="J588" i="3"/>
  <c r="J594" i="3"/>
  <c r="Y192" i="2"/>
  <c r="Y184" i="2"/>
  <c r="Y176" i="2"/>
  <c r="Y160" i="2"/>
  <c r="Y152" i="2"/>
  <c r="Y144" i="2"/>
  <c r="Y128" i="2"/>
  <c r="Y120" i="2"/>
  <c r="Y112" i="2"/>
  <c r="Y96" i="2"/>
  <c r="Y88" i="2"/>
  <c r="Y80" i="2"/>
  <c r="Y64" i="2"/>
  <c r="Y56" i="2"/>
  <c r="Y48" i="2"/>
  <c r="Y611" i="2"/>
  <c r="Y595" i="2"/>
  <c r="Y579" i="2"/>
  <c r="Y563" i="2"/>
  <c r="Y547" i="2"/>
  <c r="Y531" i="2"/>
  <c r="Y515" i="2"/>
  <c r="Y499" i="2"/>
  <c r="Y32" i="2"/>
  <c r="Y24" i="2"/>
  <c r="Y16" i="2"/>
  <c r="Y757" i="2"/>
  <c r="Y753" i="2"/>
  <c r="Y749" i="2"/>
  <c r="Y745" i="2"/>
  <c r="Y741" i="2"/>
  <c r="Y737" i="2"/>
  <c r="Y733" i="2"/>
  <c r="Y729" i="2"/>
  <c r="Y725" i="2"/>
  <c r="Y721" i="2"/>
  <c r="Y717" i="2"/>
  <c r="Y713" i="2"/>
  <c r="Y709" i="2"/>
  <c r="Y705" i="2"/>
  <c r="Y701" i="2"/>
  <c r="Y697" i="2"/>
  <c r="Y693" i="2"/>
  <c r="Y689" i="2"/>
  <c r="Y685" i="2"/>
  <c r="Y681" i="2"/>
  <c r="Y677" i="2"/>
  <c r="Y673" i="2"/>
  <c r="Y669" i="2"/>
  <c r="Y665" i="2"/>
  <c r="Y661" i="2"/>
  <c r="Y657" i="2"/>
  <c r="Y653" i="2"/>
  <c r="Y649" i="2"/>
  <c r="Y645" i="2"/>
  <c r="Y641" i="2"/>
  <c r="Y637" i="2"/>
  <c r="Y633" i="2"/>
  <c r="Y629" i="2"/>
  <c r="Y625" i="2"/>
  <c r="Y621" i="2"/>
  <c r="Y617" i="2"/>
  <c r="Y613" i="2"/>
  <c r="Y609" i="2"/>
  <c r="Y605" i="2"/>
  <c r="Y601" i="2"/>
  <c r="Y597" i="2"/>
  <c r="Y593" i="2"/>
  <c r="Y589" i="2"/>
  <c r="Y585" i="2"/>
  <c r="Y581" i="2"/>
  <c r="Y577" i="2"/>
  <c r="Y573" i="2"/>
  <c r="Y569" i="2"/>
  <c r="Y565" i="2"/>
  <c r="Y561" i="2"/>
  <c r="Y557" i="2"/>
  <c r="Y553" i="2"/>
  <c r="Y549" i="2"/>
  <c r="Y545" i="2"/>
  <c r="Y541" i="2"/>
  <c r="Y537" i="2"/>
  <c r="Y533" i="2"/>
  <c r="Y529" i="2"/>
  <c r="Y525" i="2"/>
  <c r="Y521" i="2"/>
  <c r="Y517" i="2"/>
  <c r="Y513" i="2"/>
  <c r="Y509" i="2"/>
  <c r="Y505" i="2"/>
  <c r="Y501" i="2"/>
  <c r="Y497" i="2"/>
  <c r="Y493" i="2"/>
  <c r="Y489" i="2"/>
  <c r="Y485" i="2"/>
  <c r="Y481" i="2"/>
  <c r="Y477" i="2"/>
  <c r="Y473" i="2"/>
  <c r="Y469" i="2"/>
  <c r="Y465" i="2"/>
  <c r="Y461" i="2"/>
  <c r="Y457" i="2"/>
  <c r="Y453" i="2"/>
  <c r="Y449" i="2"/>
  <c r="Y445" i="2"/>
  <c r="Y441" i="2"/>
  <c r="Y437" i="2"/>
  <c r="Y433" i="2"/>
  <c r="Y429" i="2"/>
  <c r="Y425" i="2"/>
  <c r="Y421" i="2"/>
  <c r="Y417" i="2"/>
  <c r="Y413" i="2"/>
  <c r="Y409" i="2"/>
  <c r="Y405" i="2"/>
  <c r="Y401" i="2"/>
  <c r="Y397" i="2"/>
  <c r="Y393" i="2"/>
  <c r="Y389" i="2"/>
  <c r="Y385" i="2"/>
  <c r="Y381" i="2"/>
  <c r="Y377" i="2"/>
  <c r="Y373" i="2"/>
  <c r="Y369" i="2"/>
  <c r="Y365" i="2"/>
  <c r="Y361" i="2"/>
  <c r="Y357" i="2"/>
  <c r="Y353" i="2"/>
  <c r="Y349" i="2"/>
  <c r="Y345" i="2"/>
  <c r="Y341" i="2"/>
  <c r="Y337" i="2"/>
  <c r="Y333" i="2"/>
  <c r="Y329" i="2"/>
  <c r="Y325" i="2"/>
  <c r="Y321" i="2"/>
  <c r="Y317" i="2"/>
  <c r="Y313" i="2"/>
  <c r="Y309" i="2"/>
  <c r="Y305" i="2"/>
  <c r="Y301" i="2"/>
  <c r="Y297" i="2"/>
  <c r="Y293" i="2"/>
  <c r="Y289" i="2"/>
  <c r="Y285" i="2"/>
  <c r="Y281" i="2"/>
  <c r="Y277" i="2"/>
  <c r="Y273" i="2"/>
  <c r="Y269" i="2"/>
  <c r="Y265" i="2"/>
  <c r="Y261" i="2"/>
  <c r="Y257" i="2"/>
  <c r="Y253" i="2"/>
  <c r="Y249" i="2"/>
  <c r="Y245" i="2"/>
  <c r="Y241" i="2"/>
  <c r="Y237" i="2"/>
  <c r="Y233" i="2"/>
  <c r="Y229" i="2"/>
  <c r="Y225" i="2"/>
  <c r="Y221" i="2"/>
  <c r="Y217" i="2"/>
  <c r="Y213" i="2"/>
  <c r="Y756" i="2"/>
  <c r="Y752" i="2"/>
  <c r="Y748" i="2"/>
  <c r="Y744" i="2"/>
  <c r="Y740" i="2"/>
  <c r="Y736" i="2"/>
  <c r="Y732" i="2"/>
  <c r="Y728" i="2"/>
  <c r="Y724" i="2"/>
  <c r="Y720" i="2"/>
  <c r="Y716" i="2"/>
  <c r="Y712" i="2"/>
  <c r="Y708" i="2"/>
  <c r="Y704" i="2"/>
  <c r="Y700" i="2"/>
  <c r="Y696" i="2"/>
  <c r="Y692" i="2"/>
  <c r="Y688" i="2"/>
  <c r="Y684" i="2"/>
  <c r="Y680" i="2"/>
  <c r="Y676" i="2"/>
  <c r="Y672" i="2"/>
  <c r="Y668" i="2"/>
  <c r="Y664" i="2"/>
  <c r="Y660" i="2"/>
  <c r="Y656" i="2"/>
  <c r="Y652" i="2"/>
  <c r="Y648" i="2"/>
  <c r="Y644" i="2"/>
  <c r="Y640" i="2"/>
  <c r="Y636" i="2"/>
  <c r="Y632" i="2"/>
  <c r="Y628" i="2"/>
  <c r="Y624" i="2"/>
  <c r="Y620" i="2"/>
  <c r="Y616" i="2"/>
  <c r="Y612" i="2"/>
  <c r="Y608" i="2"/>
  <c r="Y604" i="2"/>
  <c r="Y600" i="2"/>
  <c r="Y596" i="2"/>
  <c r="Y592" i="2"/>
  <c r="Y588" i="2"/>
  <c r="Y584" i="2"/>
  <c r="Y580" i="2"/>
  <c r="Y576" i="2"/>
  <c r="Y572" i="2"/>
  <c r="Y568" i="2"/>
  <c r="Y564" i="2"/>
  <c r="Y560" i="2"/>
  <c r="Y556" i="2"/>
  <c r="Y552" i="2"/>
  <c r="Y548" i="2"/>
  <c r="Y544" i="2"/>
  <c r="Y540" i="2"/>
  <c r="Y536" i="2"/>
  <c r="Y532" i="2"/>
  <c r="Y528" i="2"/>
  <c r="Y524" i="2"/>
  <c r="Y520" i="2"/>
  <c r="Y516" i="2"/>
  <c r="Y512" i="2"/>
  <c r="Y508" i="2"/>
  <c r="Y504" i="2"/>
  <c r="Y500" i="2"/>
  <c r="Y496" i="2"/>
  <c r="Y492" i="2"/>
  <c r="Y488" i="2"/>
  <c r="Y484" i="2"/>
  <c r="Y480" i="2"/>
  <c r="Y476" i="2"/>
  <c r="Y472" i="2"/>
  <c r="Y468" i="2"/>
  <c r="Y464" i="2"/>
  <c r="Y460" i="2"/>
  <c r="Y456" i="2"/>
  <c r="Y452" i="2"/>
  <c r="Y448" i="2"/>
  <c r="Y444" i="2"/>
  <c r="Y440" i="2"/>
  <c r="Y436" i="2"/>
  <c r="Y432" i="2"/>
  <c r="Y428" i="2"/>
  <c r="Y424" i="2"/>
  <c r="Y420" i="2"/>
  <c r="Y416" i="2"/>
  <c r="Y412" i="2"/>
  <c r="Y408" i="2"/>
  <c r="Y404" i="2"/>
  <c r="Y400" i="2"/>
  <c r="Y396" i="2"/>
  <c r="Y392" i="2"/>
  <c r="Y388" i="2"/>
  <c r="Y384" i="2"/>
  <c r="Y380" i="2"/>
  <c r="Y376" i="2"/>
  <c r="Y372" i="2"/>
  <c r="Y368" i="2"/>
  <c r="Y364" i="2"/>
  <c r="Y360" i="2"/>
  <c r="Y356" i="2"/>
  <c r="Y352" i="2"/>
  <c r="Y348" i="2"/>
  <c r="Y344" i="2"/>
  <c r="Y340" i="2"/>
  <c r="Y336" i="2"/>
  <c r="Y332" i="2"/>
  <c r="Y328" i="2"/>
  <c r="Y324" i="2"/>
  <c r="Y320" i="2"/>
  <c r="Y316" i="2"/>
  <c r="Y312" i="2"/>
  <c r="Y308" i="2"/>
  <c r="Y304" i="2"/>
  <c r="Y300" i="2"/>
  <c r="Y296" i="2"/>
  <c r="Y292" i="2"/>
  <c r="Y288" i="2"/>
  <c r="Y284" i="2"/>
  <c r="Y280" i="2"/>
  <c r="Y276" i="2"/>
  <c r="Y272" i="2"/>
  <c r="Y268" i="2"/>
  <c r="Y264" i="2"/>
  <c r="Y260" i="2"/>
  <c r="Y256" i="2"/>
  <c r="Y252" i="2"/>
  <c r="Y248" i="2"/>
  <c r="Y244" i="2"/>
  <c r="Y240" i="2"/>
  <c r="Y236" i="2"/>
  <c r="Y232" i="2"/>
  <c r="Y228" i="2"/>
  <c r="Y224" i="2"/>
  <c r="Y220" i="2"/>
  <c r="Y216" i="2"/>
  <c r="Y212" i="2"/>
  <c r="Y208" i="2"/>
  <c r="Y9" i="2"/>
  <c r="Y755" i="2"/>
  <c r="Y751" i="2"/>
  <c r="Y747" i="2"/>
  <c r="Y743" i="2"/>
  <c r="Y739" i="2"/>
  <c r="Y735" i="2"/>
  <c r="Y731" i="2"/>
  <c r="Y727" i="2"/>
  <c r="Y723" i="2"/>
  <c r="Y719" i="2"/>
  <c r="Y715" i="2"/>
  <c r="Y711" i="2"/>
  <c r="Y707" i="2"/>
  <c r="Y703" i="2"/>
  <c r="Y699" i="2"/>
  <c r="Y695" i="2"/>
  <c r="Y691" i="2"/>
  <c r="Y687" i="2"/>
  <c r="Y683" i="2"/>
  <c r="Y679" i="2"/>
  <c r="Y675" i="2"/>
  <c r="Y671" i="2"/>
  <c r="Y667" i="2"/>
  <c r="Y663" i="2"/>
  <c r="Y659" i="2"/>
  <c r="Y655" i="2"/>
  <c r="Y651" i="2"/>
  <c r="Y647" i="2"/>
  <c r="Y643" i="2"/>
  <c r="Y639" i="2"/>
  <c r="Y635" i="2"/>
  <c r="Y631" i="2"/>
  <c r="Y627" i="2"/>
  <c r="Y623" i="2"/>
  <c r="Y619" i="2"/>
  <c r="Y758" i="2"/>
  <c r="Y754" i="2"/>
  <c r="Y750" i="2"/>
  <c r="Y746" i="2"/>
  <c r="Y742" i="2"/>
  <c r="Y738" i="2"/>
  <c r="Y734" i="2"/>
  <c r="Y730" i="2"/>
  <c r="Y726" i="2"/>
  <c r="Y722" i="2"/>
  <c r="Y718" i="2"/>
  <c r="Y714" i="2"/>
  <c r="Y710" i="2"/>
  <c r="Y706" i="2"/>
  <c r="Y702" i="2"/>
  <c r="Y698" i="2"/>
  <c r="Y694" i="2"/>
  <c r="Y690" i="2"/>
  <c r="Y686" i="2"/>
  <c r="Y682" i="2"/>
  <c r="Y678" i="2"/>
  <c r="Y674" i="2"/>
  <c r="Y670" i="2"/>
  <c r="Y666" i="2"/>
  <c r="Y662" i="2"/>
  <c r="Y658" i="2"/>
  <c r="Y654" i="2"/>
  <c r="Y650" i="2"/>
  <c r="Y646" i="2"/>
  <c r="Y642" i="2"/>
  <c r="Y638" i="2"/>
  <c r="Y634" i="2"/>
  <c r="Y630" i="2"/>
  <c r="Y626" i="2"/>
  <c r="Y622" i="2"/>
  <c r="Y618" i="2"/>
  <c r="Y614" i="2"/>
  <c r="Y610" i="2"/>
  <c r="Y606" i="2"/>
  <c r="Y602" i="2"/>
  <c r="Y598" i="2"/>
  <c r="Y594" i="2"/>
  <c r="Y590" i="2"/>
  <c r="Y586" i="2"/>
  <c r="Y582" i="2"/>
  <c r="Y578" i="2"/>
  <c r="Y574" i="2"/>
  <c r="Y570" i="2"/>
  <c r="Y566" i="2"/>
  <c r="Y562" i="2"/>
  <c r="Y558" i="2"/>
  <c r="Y554" i="2"/>
  <c r="Y550" i="2"/>
  <c r="Y546" i="2"/>
  <c r="Y542" i="2"/>
  <c r="Y538" i="2"/>
  <c r="Y534" i="2"/>
  <c r="Y530" i="2"/>
  <c r="Y526" i="2"/>
  <c r="Y522" i="2"/>
  <c r="Y518" i="2"/>
  <c r="Y514" i="2"/>
  <c r="Y510" i="2"/>
  <c r="Y506" i="2"/>
  <c r="Y502" i="2"/>
  <c r="Y498" i="2"/>
  <c r="Y494" i="2"/>
  <c r="Y490" i="2"/>
  <c r="Y486" i="2"/>
  <c r="Y482" i="2"/>
  <c r="Y478" i="2"/>
  <c r="Y474" i="2"/>
  <c r="Y470" i="2"/>
  <c r="Y466" i="2"/>
  <c r="Y462" i="2"/>
  <c r="Y458" i="2"/>
  <c r="Y454" i="2"/>
  <c r="Y450" i="2"/>
  <c r="Y446" i="2"/>
  <c r="Y442" i="2"/>
  <c r="Y438" i="2"/>
  <c r="Y434" i="2"/>
  <c r="Y430" i="2"/>
  <c r="Y426" i="2"/>
  <c r="Y422" i="2"/>
  <c r="Y418" i="2"/>
  <c r="Y414" i="2"/>
  <c r="Y410" i="2"/>
  <c r="Y406" i="2"/>
  <c r="Y402" i="2"/>
  <c r="Y398" i="2"/>
  <c r="Y394" i="2"/>
  <c r="Y390" i="2"/>
  <c r="Y386" i="2"/>
  <c r="Y382" i="2"/>
  <c r="Y378" i="2"/>
  <c r="Y374" i="2"/>
  <c r="Y370" i="2"/>
  <c r="Y366" i="2"/>
  <c r="Y362" i="2"/>
  <c r="Y358" i="2"/>
  <c r="Y354" i="2"/>
  <c r="Y350" i="2"/>
  <c r="Y346" i="2"/>
  <c r="Y342" i="2"/>
  <c r="Y338" i="2"/>
  <c r="Y334" i="2"/>
  <c r="Y330" i="2"/>
  <c r="Y326" i="2"/>
  <c r="Y322" i="2"/>
  <c r="Y318" i="2"/>
  <c r="Y314" i="2"/>
  <c r="Y310" i="2"/>
  <c r="Y306" i="2"/>
  <c r="Y302" i="2"/>
  <c r="Y298" i="2"/>
  <c r="Y294" i="2"/>
  <c r="Y290" i="2"/>
  <c r="Y286" i="2"/>
  <c r="Y282" i="2"/>
  <c r="Y278" i="2"/>
  <c r="Y274" i="2"/>
  <c r="Y270" i="2"/>
  <c r="Y266" i="2"/>
  <c r="Y262" i="2"/>
  <c r="Y258" i="2"/>
  <c r="Y254" i="2"/>
  <c r="Y250" i="2"/>
  <c r="Y246" i="2"/>
  <c r="Y242" i="2"/>
  <c r="Y238" i="2"/>
  <c r="Y234" i="2"/>
  <c r="Y230" i="2"/>
  <c r="Y226" i="2"/>
  <c r="Y222" i="2"/>
  <c r="Y615" i="2"/>
  <c r="Y599" i="2"/>
  <c r="Y583" i="2"/>
  <c r="Y567" i="2"/>
  <c r="Y551" i="2"/>
  <c r="Y535" i="2"/>
  <c r="Y519" i="2"/>
  <c r="Y503" i="2"/>
  <c r="Y487" i="2"/>
  <c r="Y483" i="2"/>
  <c r="Y479" i="2"/>
  <c r="Y475" i="2"/>
  <c r="Y471" i="2"/>
  <c r="Y467" i="2"/>
  <c r="Y463" i="2"/>
  <c r="Y459" i="2"/>
  <c r="Y455" i="2"/>
  <c r="Y451" i="2"/>
  <c r="Y447" i="2"/>
  <c r="Y443" i="2"/>
  <c r="Y439" i="2"/>
  <c r="Y435" i="2"/>
  <c r="Y431" i="2"/>
  <c r="Y427" i="2"/>
  <c r="Y423" i="2"/>
  <c r="Y419" i="2"/>
  <c r="Y415" i="2"/>
  <c r="Y411" i="2"/>
  <c r="Y407" i="2"/>
  <c r="Y403" i="2"/>
  <c r="Y399" i="2"/>
  <c r="Y395" i="2"/>
  <c r="Y391" i="2"/>
  <c r="Y387" i="2"/>
  <c r="Y383" i="2"/>
  <c r="Y379" i="2"/>
  <c r="Y375" i="2"/>
  <c r="Y371" i="2"/>
  <c r="Y367" i="2"/>
  <c r="Y363" i="2"/>
  <c r="Y359" i="2"/>
  <c r="Y355" i="2"/>
  <c r="Y351" i="2"/>
  <c r="Y347" i="2"/>
  <c r="Y343" i="2"/>
  <c r="Y339" i="2"/>
  <c r="Y335" i="2"/>
  <c r="Y331" i="2"/>
  <c r="Y327" i="2"/>
  <c r="Y323" i="2"/>
  <c r="Y319" i="2"/>
  <c r="Y315" i="2"/>
  <c r="Y311" i="2"/>
  <c r="Y307" i="2"/>
  <c r="Y303" i="2"/>
  <c r="Y299" i="2"/>
  <c r="Y295" i="2"/>
  <c r="Y291" i="2"/>
  <c r="Y287" i="2"/>
  <c r="Y283" i="2"/>
  <c r="Y279" i="2"/>
  <c r="Y275" i="2"/>
  <c r="Y271" i="2"/>
  <c r="Y267" i="2"/>
  <c r="Y263" i="2"/>
  <c r="Y259" i="2"/>
  <c r="Y255" i="2"/>
  <c r="Y251" i="2"/>
  <c r="Y247" i="2"/>
  <c r="Y243" i="2"/>
  <c r="Y239" i="2"/>
  <c r="Y235" i="2"/>
  <c r="Y231" i="2"/>
  <c r="Y227" i="2"/>
  <c r="Y223" i="2"/>
  <c r="Y219" i="2"/>
  <c r="Y215" i="2"/>
  <c r="Y211" i="2"/>
  <c r="Y207" i="2"/>
  <c r="Y203" i="2"/>
  <c r="Y199" i="2"/>
  <c r="Y195" i="2"/>
  <c r="Y191" i="2"/>
  <c r="Y187" i="2"/>
  <c r="Y183" i="2"/>
  <c r="Y179" i="2"/>
  <c r="Y175" i="2"/>
  <c r="Y171" i="2"/>
  <c r="Y167" i="2"/>
  <c r="Y163" i="2"/>
  <c r="Y159" i="2"/>
  <c r="Y155" i="2"/>
  <c r="Y151" i="2"/>
  <c r="Y147" i="2"/>
  <c r="Y143" i="2"/>
  <c r="Y139" i="2"/>
  <c r="Y135" i="2"/>
  <c r="Y131" i="2"/>
  <c r="Y127" i="2"/>
  <c r="Y123" i="2"/>
  <c r="Y119" i="2"/>
  <c r="Y115" i="2"/>
  <c r="Y111" i="2"/>
  <c r="Y107" i="2"/>
  <c r="Y103" i="2"/>
  <c r="Y99" i="2"/>
  <c r="Y95" i="2"/>
  <c r="Y91" i="2"/>
  <c r="Y87" i="2"/>
  <c r="Y83" i="2"/>
  <c r="Y79" i="2"/>
  <c r="Y75" i="2"/>
  <c r="Y71" i="2"/>
  <c r="Y67" i="2"/>
  <c r="Y63" i="2"/>
  <c r="Y59" i="2"/>
  <c r="Y55" i="2"/>
  <c r="Y51" i="2"/>
  <c r="Y47" i="2"/>
  <c r="Y43" i="2"/>
  <c r="Y39" i="2"/>
  <c r="Y35" i="2"/>
  <c r="Y31" i="2"/>
  <c r="Y27" i="2"/>
  <c r="Y23" i="2"/>
  <c r="Y19" i="2"/>
  <c r="Y15" i="2"/>
  <c r="Y11" i="2"/>
  <c r="Y218" i="2"/>
  <c r="Y214" i="2"/>
  <c r="Y210" i="2"/>
  <c r="Y206" i="2"/>
  <c r="Y202" i="2"/>
  <c r="Y198" i="2"/>
  <c r="Y194" i="2"/>
  <c r="Y190" i="2"/>
  <c r="Y186" i="2"/>
  <c r="Y182" i="2"/>
  <c r="Y178" i="2"/>
  <c r="Y174" i="2"/>
  <c r="Y170" i="2"/>
  <c r="Y166" i="2"/>
  <c r="Y162" i="2"/>
  <c r="Y158" i="2"/>
  <c r="Y154" i="2"/>
  <c r="Y150" i="2"/>
  <c r="Y146" i="2"/>
  <c r="Y142" i="2"/>
  <c r="Y138" i="2"/>
  <c r="Y134" i="2"/>
  <c r="Y130" i="2"/>
  <c r="Y126" i="2"/>
  <c r="Y122" i="2"/>
  <c r="Y118" i="2"/>
  <c r="Y114" i="2"/>
  <c r="Y110" i="2"/>
  <c r="Y106" i="2"/>
  <c r="Y102" i="2"/>
  <c r="Y98" i="2"/>
  <c r="Y94" i="2"/>
  <c r="Y90" i="2"/>
  <c r="Y86" i="2"/>
  <c r="Y82" i="2"/>
  <c r="Y78" i="2"/>
  <c r="Y74" i="2"/>
  <c r="Y70" i="2"/>
  <c r="Y66" i="2"/>
  <c r="Y62" i="2"/>
  <c r="Y58" i="2"/>
  <c r="Y54" i="2"/>
  <c r="Y50" i="2"/>
  <c r="Y46" i="2"/>
  <c r="Y42" i="2"/>
  <c r="Y38" i="2"/>
  <c r="Y34" i="2"/>
  <c r="Y30" i="2"/>
  <c r="Y26" i="2"/>
  <c r="Y22" i="2"/>
  <c r="Y18" i="2"/>
  <c r="Y14" i="2"/>
  <c r="Y10" i="2"/>
  <c r="Y209" i="2"/>
  <c r="Y205" i="2"/>
  <c r="Y201" i="2"/>
  <c r="Y197" i="2"/>
  <c r="Y193" i="2"/>
  <c r="Y189" i="2"/>
  <c r="Y185" i="2"/>
  <c r="Y181" i="2"/>
  <c r="Y177" i="2"/>
  <c r="Y173" i="2"/>
  <c r="Y169" i="2"/>
  <c r="Y165" i="2"/>
  <c r="Y161" i="2"/>
  <c r="Y157" i="2"/>
  <c r="Y153" i="2"/>
  <c r="Y149" i="2"/>
  <c r="Y145" i="2"/>
  <c r="Y141" i="2"/>
  <c r="Y137" i="2"/>
  <c r="Y133" i="2"/>
  <c r="Y129" i="2"/>
  <c r="Y125" i="2"/>
  <c r="Y121" i="2"/>
  <c r="Y117" i="2"/>
  <c r="Y113" i="2"/>
  <c r="Y109" i="2"/>
  <c r="Y105" i="2"/>
  <c r="Y101" i="2"/>
  <c r="Y97" i="2"/>
  <c r="Y93" i="2"/>
  <c r="Y89" i="2"/>
  <c r="Y85" i="2"/>
  <c r="Y81" i="2"/>
  <c r="Y77" i="2"/>
  <c r="Y73" i="2"/>
  <c r="Y69" i="2"/>
  <c r="Y65" i="2"/>
  <c r="Y61" i="2"/>
  <c r="Y57" i="2"/>
  <c r="Y53" i="2"/>
  <c r="Y49" i="2"/>
  <c r="Y45" i="2"/>
  <c r="Y41" i="2"/>
  <c r="Y37" i="2"/>
  <c r="Y33" i="2"/>
  <c r="Y29" i="2"/>
  <c r="Y25" i="2"/>
  <c r="Y21" i="2"/>
  <c r="Y17" i="2"/>
  <c r="Y13" i="2"/>
  <c r="Y204" i="2"/>
  <c r="Y200" i="2"/>
  <c r="Y196" i="2"/>
  <c r="Y188" i="2"/>
  <c r="Y180" i="2"/>
  <c r="Y172" i="2"/>
  <c r="Y168" i="2"/>
  <c r="Y164" i="2"/>
  <c r="Y156" i="2"/>
  <c r="Y148" i="2"/>
  <c r="Y140" i="2"/>
  <c r="Y136" i="2"/>
  <c r="Y132" i="2"/>
  <c r="Y124" i="2"/>
  <c r="Y116" i="2"/>
  <c r="Y108" i="2"/>
  <c r="Y104" i="2"/>
  <c r="Y100" i="2"/>
  <c r="Y92" i="2"/>
  <c r="Y84" i="2"/>
  <c r="Y76" i="2"/>
  <c r="Y72" i="2"/>
  <c r="Y68" i="2"/>
  <c r="Y60" i="2"/>
  <c r="Y52" i="2"/>
  <c r="Y44" i="2"/>
  <c r="Y40" i="2"/>
  <c r="Y36" i="2"/>
  <c r="Y28" i="2"/>
  <c r="Y20" i="2"/>
  <c r="Y12" i="2"/>
  <c r="X588" i="5" l="1"/>
  <c r="X508" i="5"/>
  <c r="V318" i="5"/>
  <c r="V285" i="5"/>
  <c r="V25" i="5"/>
  <c r="X388" i="5"/>
  <c r="V126" i="5"/>
  <c r="X268" i="5"/>
  <c r="X72" i="5"/>
  <c r="X510" i="5"/>
  <c r="V85" i="5"/>
  <c r="L97" i="5"/>
  <c r="Q19" i="5"/>
  <c r="Q71" i="5"/>
  <c r="X532" i="5"/>
  <c r="L551" i="5"/>
  <c r="V49" i="5"/>
  <c r="S276" i="5"/>
  <c r="Q356" i="5"/>
  <c r="Q112" i="5"/>
  <c r="S38" i="5"/>
  <c r="N12" i="5"/>
  <c r="N459" i="5"/>
  <c r="V31" i="5"/>
  <c r="Q422" i="5"/>
  <c r="Q516" i="5"/>
  <c r="L308" i="5"/>
  <c r="L112" i="5"/>
  <c r="V156" i="5"/>
  <c r="S229" i="5"/>
  <c r="S134" i="5"/>
  <c r="X116" i="5"/>
  <c r="L105" i="5"/>
  <c r="X420" i="5"/>
  <c r="V446" i="5"/>
  <c r="S493" i="5"/>
  <c r="V333" i="5"/>
  <c r="X254" i="5"/>
  <c r="V316" i="5"/>
  <c r="N317" i="5"/>
  <c r="S236" i="5"/>
  <c r="L298" i="5"/>
  <c r="S114" i="5"/>
  <c r="L237" i="5"/>
  <c r="S374" i="5"/>
  <c r="S364" i="5"/>
  <c r="N23" i="5"/>
  <c r="L283" i="5"/>
  <c r="N372" i="5"/>
  <c r="X114" i="5"/>
  <c r="N379" i="5"/>
  <c r="N102" i="5"/>
  <c r="N66" i="5"/>
  <c r="N491" i="5"/>
  <c r="L490" i="5"/>
  <c r="Q525" i="5"/>
  <c r="S78" i="5"/>
  <c r="Q188" i="5"/>
  <c r="L187" i="5"/>
  <c r="L65" i="5"/>
  <c r="N180" i="5"/>
  <c r="N349" i="5"/>
  <c r="S66" i="5"/>
  <c r="I74" i="5"/>
  <c r="S557" i="5"/>
  <c r="Q96" i="5"/>
  <c r="I94" i="5"/>
  <c r="V161" i="5"/>
  <c r="V63" i="5"/>
  <c r="X564" i="5"/>
  <c r="Q21" i="5"/>
  <c r="V89" i="5"/>
  <c r="Q397" i="5"/>
  <c r="I440" i="5"/>
  <c r="I460" i="5"/>
  <c r="S117" i="5"/>
  <c r="V140" i="5"/>
  <c r="Q324" i="5"/>
  <c r="L267" i="5"/>
  <c r="Q468" i="5"/>
  <c r="L132" i="5"/>
  <c r="L522" i="5"/>
  <c r="N205" i="5"/>
  <c r="Q44" i="5"/>
  <c r="L548" i="5"/>
  <c r="I572" i="5"/>
  <c r="N14" i="5"/>
  <c r="N117" i="5"/>
  <c r="S97" i="5"/>
  <c r="I59" i="5"/>
  <c r="I190" i="5"/>
  <c r="I10" i="5"/>
  <c r="N404" i="5"/>
  <c r="Q148" i="5"/>
  <c r="I174" i="5"/>
  <c r="S90" i="5"/>
  <c r="L50" i="5"/>
  <c r="L173" i="5"/>
  <c r="N443" i="5"/>
  <c r="S477" i="5"/>
  <c r="X90" i="5"/>
  <c r="L116" i="5"/>
  <c r="X478" i="5"/>
  <c r="V97" i="5"/>
  <c r="N19" i="5"/>
  <c r="L71" i="5"/>
  <c r="L170" i="5"/>
  <c r="Q476" i="5"/>
  <c r="I456" i="5"/>
  <c r="V14" i="5"/>
  <c r="L141" i="5"/>
  <c r="N234" i="5"/>
  <c r="N58" i="5"/>
  <c r="Q260" i="5"/>
  <c r="I150" i="5"/>
  <c r="I524" i="5"/>
  <c r="Q14" i="5"/>
  <c r="N28" i="5"/>
  <c r="L155" i="5"/>
  <c r="N347" i="5"/>
  <c r="X284" i="5"/>
  <c r="X396" i="5"/>
  <c r="L365" i="5"/>
  <c r="S470" i="5"/>
  <c r="L500" i="5"/>
  <c r="Q340" i="5"/>
  <c r="Q164" i="5"/>
  <c r="I170" i="5"/>
  <c r="V71" i="5"/>
  <c r="L171" i="5"/>
  <c r="N363" i="5"/>
  <c r="N523" i="5"/>
  <c r="L29" i="5"/>
  <c r="L330" i="5"/>
  <c r="X596" i="5"/>
  <c r="L301" i="5"/>
  <c r="N253" i="5"/>
  <c r="N460" i="5"/>
  <c r="L244" i="5"/>
  <c r="I182" i="5"/>
  <c r="X12" i="5"/>
  <c r="X66" i="5"/>
  <c r="Q15" i="5"/>
  <c r="L362" i="5"/>
  <c r="Q182" i="5"/>
  <c r="L104" i="5"/>
  <c r="S23" i="5"/>
  <c r="N90" i="5"/>
  <c r="V117" i="5"/>
  <c r="L251" i="5"/>
  <c r="N411" i="5"/>
  <c r="V52" i="5"/>
  <c r="V86" i="5"/>
  <c r="X286" i="5"/>
  <c r="L138" i="5"/>
  <c r="N309" i="5"/>
  <c r="L197" i="5"/>
  <c r="K761" i="5"/>
  <c r="Q12" i="5"/>
  <c r="V28" i="5"/>
  <c r="L315" i="5"/>
  <c r="N427" i="5"/>
  <c r="L189" i="5"/>
  <c r="L604" i="5"/>
  <c r="N412" i="5"/>
  <c r="S28" i="5"/>
  <c r="L219" i="5"/>
  <c r="N331" i="5"/>
  <c r="L394" i="5"/>
  <c r="N452" i="5"/>
  <c r="I162" i="5"/>
  <c r="V23" i="5"/>
  <c r="L235" i="5"/>
  <c r="N202" i="5"/>
  <c r="L426" i="5"/>
  <c r="U761" i="5"/>
  <c r="K762" i="5"/>
  <c r="L196" i="5"/>
  <c r="U762" i="5"/>
  <c r="T763" i="5" s="1"/>
  <c r="L32" i="5"/>
  <c r="L61" i="5"/>
  <c r="N266" i="5"/>
  <c r="L458" i="5"/>
  <c r="N245" i="5"/>
  <c r="Q461" i="5"/>
  <c r="S101" i="5"/>
  <c r="Q230" i="5"/>
  <c r="Q518" i="5"/>
  <c r="Q436" i="5"/>
  <c r="I552" i="5"/>
  <c r="I580" i="5"/>
  <c r="I106" i="5"/>
  <c r="L203" i="5"/>
  <c r="L299" i="5"/>
  <c r="N395" i="5"/>
  <c r="N507" i="5"/>
  <c r="I110" i="5"/>
  <c r="I468" i="5"/>
  <c r="N341" i="5"/>
  <c r="I333" i="5"/>
  <c r="I444" i="5"/>
  <c r="S87" i="5"/>
  <c r="Q87" i="5"/>
  <c r="N37" i="5"/>
  <c r="L37" i="5"/>
  <c r="L208" i="5"/>
  <c r="N208" i="5"/>
  <c r="N136" i="5"/>
  <c r="L136" i="5"/>
  <c r="N100" i="5"/>
  <c r="L100" i="5"/>
  <c r="N516" i="5"/>
  <c r="L516" i="5"/>
  <c r="L337" i="5"/>
  <c r="N337" i="5"/>
  <c r="L385" i="5"/>
  <c r="N385" i="5"/>
  <c r="N152" i="5"/>
  <c r="L152" i="5"/>
  <c r="N165" i="5"/>
  <c r="L165" i="5"/>
  <c r="L497" i="5"/>
  <c r="N497" i="5"/>
  <c r="L701" i="5"/>
  <c r="N701" i="5"/>
  <c r="N164" i="5"/>
  <c r="L164" i="5"/>
  <c r="N340" i="5"/>
  <c r="L340" i="5"/>
  <c r="L454" i="5"/>
  <c r="N454" i="5"/>
  <c r="N730" i="5"/>
  <c r="L730" i="5"/>
  <c r="N492" i="5"/>
  <c r="L492" i="5"/>
  <c r="L321" i="5"/>
  <c r="N321" i="5"/>
  <c r="N230" i="5"/>
  <c r="L230" i="5"/>
  <c r="N96" i="5"/>
  <c r="L96" i="5"/>
  <c r="L204" i="5"/>
  <c r="N204" i="5"/>
  <c r="N596" i="5"/>
  <c r="L596" i="5"/>
  <c r="N169" i="5"/>
  <c r="L169" i="5"/>
  <c r="N631" i="5"/>
  <c r="L631" i="5"/>
  <c r="N13" i="5"/>
  <c r="L13" i="5"/>
  <c r="N22" i="5"/>
  <c r="L22" i="5"/>
  <c r="L517" i="5"/>
  <c r="N517" i="5"/>
  <c r="N692" i="5"/>
  <c r="L692" i="5"/>
  <c r="N654" i="5"/>
  <c r="L654" i="5"/>
  <c r="N586" i="5"/>
  <c r="L586" i="5"/>
  <c r="N618" i="5"/>
  <c r="L618" i="5"/>
  <c r="N595" i="5"/>
  <c r="L595" i="5"/>
  <c r="N667" i="5"/>
  <c r="L667" i="5"/>
  <c r="N628" i="5"/>
  <c r="L628" i="5"/>
  <c r="N18" i="5"/>
  <c r="L18" i="5"/>
  <c r="N350" i="5"/>
  <c r="L350" i="5"/>
  <c r="N332" i="5"/>
  <c r="L332" i="5"/>
  <c r="N444" i="5"/>
  <c r="L444" i="5"/>
  <c r="L564" i="5"/>
  <c r="N564" i="5"/>
  <c r="N370" i="5"/>
  <c r="L370" i="5"/>
  <c r="L74" i="5"/>
  <c r="N74" i="5"/>
  <c r="N221" i="5"/>
  <c r="L221" i="5"/>
  <c r="N389" i="5"/>
  <c r="L389" i="5"/>
  <c r="N15" i="5"/>
  <c r="L15" i="5"/>
  <c r="N67" i="5"/>
  <c r="L67" i="5"/>
  <c r="N756" i="5"/>
  <c r="L756" i="5"/>
  <c r="L566" i="5"/>
  <c r="N566" i="5"/>
  <c r="L611" i="5"/>
  <c r="N611" i="5"/>
  <c r="N644" i="5"/>
  <c r="L644" i="5"/>
  <c r="N705" i="5"/>
  <c r="L705" i="5"/>
  <c r="L69" i="5"/>
  <c r="N69" i="5"/>
  <c r="L296" i="5"/>
  <c r="N296" i="5"/>
  <c r="L368" i="5"/>
  <c r="N368" i="5"/>
  <c r="N448" i="5"/>
  <c r="L448" i="5"/>
  <c r="N544" i="5"/>
  <c r="L544" i="5"/>
  <c r="L269" i="5"/>
  <c r="N269" i="5"/>
  <c r="N469" i="5"/>
  <c r="L469" i="5"/>
  <c r="L534" i="5"/>
  <c r="N534" i="5"/>
  <c r="N342" i="5"/>
  <c r="L342" i="5"/>
  <c r="N150" i="5"/>
  <c r="L150" i="5"/>
  <c r="L121" i="5"/>
  <c r="N121" i="5"/>
  <c r="N147" i="5"/>
  <c r="L147" i="5"/>
  <c r="N243" i="5"/>
  <c r="L243" i="5"/>
  <c r="N339" i="5"/>
  <c r="L339" i="5"/>
  <c r="N435" i="5"/>
  <c r="L435" i="5"/>
  <c r="N605" i="5"/>
  <c r="L605" i="5"/>
  <c r="L574" i="5"/>
  <c r="N574" i="5"/>
  <c r="N627" i="5"/>
  <c r="L627" i="5"/>
  <c r="N660" i="5"/>
  <c r="L660" i="5"/>
  <c r="L637" i="5"/>
  <c r="N637" i="5"/>
  <c r="N109" i="5"/>
  <c r="L109" i="5"/>
  <c r="L336" i="5"/>
  <c r="N336" i="5"/>
  <c r="N584" i="5"/>
  <c r="L584" i="5"/>
  <c r="N354" i="5"/>
  <c r="L354" i="5"/>
  <c r="N53" i="5"/>
  <c r="L53" i="5"/>
  <c r="L225" i="5"/>
  <c r="N225" i="5"/>
  <c r="N345" i="5"/>
  <c r="L345" i="5"/>
  <c r="N457" i="5"/>
  <c r="L457" i="5"/>
  <c r="N108" i="5"/>
  <c r="L108" i="5"/>
  <c r="N410" i="5"/>
  <c r="L410" i="5"/>
  <c r="L218" i="5"/>
  <c r="N218" i="5"/>
  <c r="N64" i="5"/>
  <c r="L64" i="5"/>
  <c r="N159" i="5"/>
  <c r="L159" i="5"/>
  <c r="N255" i="5"/>
  <c r="L255" i="5"/>
  <c r="N351" i="5"/>
  <c r="L351" i="5"/>
  <c r="N447" i="5"/>
  <c r="L447" i="5"/>
  <c r="N527" i="5"/>
  <c r="L527" i="5"/>
  <c r="N757" i="5"/>
  <c r="L757" i="5"/>
  <c r="L546" i="5"/>
  <c r="N546" i="5"/>
  <c r="N702" i="5"/>
  <c r="L702" i="5"/>
  <c r="N575" i="5"/>
  <c r="L575" i="5"/>
  <c r="N703" i="5"/>
  <c r="L703" i="5"/>
  <c r="N751" i="5"/>
  <c r="L751" i="5"/>
  <c r="N696" i="5"/>
  <c r="L696" i="5"/>
  <c r="N750" i="5"/>
  <c r="L750" i="5"/>
  <c r="N344" i="5"/>
  <c r="L344" i="5"/>
  <c r="L568" i="5"/>
  <c r="N568" i="5"/>
  <c r="N521" i="5"/>
  <c r="L521" i="5"/>
  <c r="L63" i="5"/>
  <c r="N63" i="5"/>
  <c r="N167" i="5"/>
  <c r="L167" i="5"/>
  <c r="N263" i="5"/>
  <c r="L263" i="5"/>
  <c r="N359" i="5"/>
  <c r="L359" i="5"/>
  <c r="N455" i="5"/>
  <c r="L455" i="5"/>
  <c r="N625" i="5"/>
  <c r="L625" i="5"/>
  <c r="N591" i="5"/>
  <c r="L591" i="5"/>
  <c r="L609" i="5"/>
  <c r="N609" i="5"/>
  <c r="L126" i="5"/>
  <c r="N126" i="5"/>
  <c r="N33" i="5"/>
  <c r="L33" i="5"/>
  <c r="N232" i="5"/>
  <c r="L232" i="5"/>
  <c r="S508" i="5"/>
  <c r="Q508" i="5"/>
  <c r="S84" i="5"/>
  <c r="Q84" i="5"/>
  <c r="S460" i="5"/>
  <c r="Q460" i="5"/>
  <c r="S39" i="5"/>
  <c r="Q39" i="5"/>
  <c r="S625" i="5"/>
  <c r="Q625" i="5"/>
  <c r="S529" i="5"/>
  <c r="Q529" i="5"/>
  <c r="Q577" i="5"/>
  <c r="S577" i="5"/>
  <c r="S144" i="5"/>
  <c r="Q144" i="5"/>
  <c r="S224" i="5"/>
  <c r="Q224" i="5"/>
  <c r="S332" i="5"/>
  <c r="Q332" i="5"/>
  <c r="S334" i="5"/>
  <c r="Q334" i="5"/>
  <c r="S311" i="5"/>
  <c r="Q311" i="5"/>
  <c r="Q582" i="5"/>
  <c r="S582" i="5"/>
  <c r="S11" i="5"/>
  <c r="Q11" i="5"/>
  <c r="S180" i="5"/>
  <c r="Q180" i="5"/>
  <c r="S268" i="5"/>
  <c r="Q268" i="5"/>
  <c r="Q494" i="5"/>
  <c r="S494" i="5"/>
  <c r="S664" i="5"/>
  <c r="Q664" i="5"/>
  <c r="Q70" i="5"/>
  <c r="S70" i="5"/>
  <c r="Q327" i="5"/>
  <c r="S327" i="5"/>
  <c r="S736" i="5"/>
  <c r="Q736" i="5"/>
  <c r="Q425" i="5"/>
  <c r="S425" i="5"/>
  <c r="S535" i="5"/>
  <c r="Q535" i="5"/>
  <c r="S338" i="5"/>
  <c r="Q338" i="5"/>
  <c r="Q163" i="5"/>
  <c r="S163" i="5"/>
  <c r="S259" i="5"/>
  <c r="Q259" i="5"/>
  <c r="Q355" i="5"/>
  <c r="S355" i="5"/>
  <c r="Q451" i="5"/>
  <c r="S451" i="5"/>
  <c r="S621" i="5"/>
  <c r="Q621" i="5"/>
  <c r="S622" i="5"/>
  <c r="Q622" i="5"/>
  <c r="Q691" i="5"/>
  <c r="S691" i="5"/>
  <c r="S660" i="5"/>
  <c r="Q660" i="5"/>
  <c r="S681" i="5"/>
  <c r="Q681" i="5"/>
  <c r="Q40" i="5"/>
  <c r="S40" i="5"/>
  <c r="S428" i="5"/>
  <c r="Q428" i="5"/>
  <c r="S596" i="5"/>
  <c r="Q596" i="5"/>
  <c r="S333" i="5"/>
  <c r="Q333" i="5"/>
  <c r="S445" i="5"/>
  <c r="Q445" i="5"/>
  <c r="S517" i="5"/>
  <c r="Q517" i="5"/>
  <c r="Q474" i="5"/>
  <c r="S474" i="5"/>
  <c r="Q282" i="5"/>
  <c r="S282" i="5"/>
  <c r="S82" i="5"/>
  <c r="Q82" i="5"/>
  <c r="Q48" i="5"/>
  <c r="S48" i="5"/>
  <c r="S171" i="5"/>
  <c r="Q171" i="5"/>
  <c r="Q267" i="5"/>
  <c r="S267" i="5"/>
  <c r="S363" i="5"/>
  <c r="Q363" i="5"/>
  <c r="S459" i="5"/>
  <c r="Q459" i="5"/>
  <c r="S692" i="5"/>
  <c r="Q692" i="5"/>
  <c r="Q581" i="5"/>
  <c r="S581" i="5"/>
  <c r="Q742" i="5"/>
  <c r="S742" i="5"/>
  <c r="Q579" i="5"/>
  <c r="S579" i="5"/>
  <c r="S747" i="5"/>
  <c r="Q747" i="5"/>
  <c r="S740" i="5"/>
  <c r="Q740" i="5"/>
  <c r="S658" i="5"/>
  <c r="Q658" i="5"/>
  <c r="S146" i="5"/>
  <c r="Q146" i="5"/>
  <c r="S424" i="5"/>
  <c r="Q424" i="5"/>
  <c r="S502" i="5"/>
  <c r="Q502" i="5"/>
  <c r="S214" i="5"/>
  <c r="Q214" i="5"/>
  <c r="S77" i="5"/>
  <c r="Q77" i="5"/>
  <c r="Q237" i="5"/>
  <c r="S237" i="5"/>
  <c r="S309" i="5"/>
  <c r="Q309" i="5"/>
  <c r="S381" i="5"/>
  <c r="Q381" i="5"/>
  <c r="S478" i="5"/>
  <c r="Q478" i="5"/>
  <c r="Q286" i="5"/>
  <c r="S286" i="5"/>
  <c r="S86" i="5"/>
  <c r="Q86" i="5"/>
  <c r="Q52" i="5"/>
  <c r="S52" i="5"/>
  <c r="S756" i="5"/>
  <c r="Q756" i="5"/>
  <c r="Q550" i="5"/>
  <c r="S550" i="5"/>
  <c r="Q542" i="5"/>
  <c r="S542" i="5"/>
  <c r="Q619" i="5"/>
  <c r="S619" i="5"/>
  <c r="Q707" i="5"/>
  <c r="S707" i="5"/>
  <c r="S694" i="5"/>
  <c r="Q694" i="5"/>
  <c r="S17" i="5"/>
  <c r="Q17" i="5"/>
  <c r="S400" i="5"/>
  <c r="Q400" i="5"/>
  <c r="Q520" i="5"/>
  <c r="S520" i="5"/>
  <c r="S115" i="5"/>
  <c r="Q115" i="5"/>
  <c r="Q297" i="5"/>
  <c r="S297" i="5"/>
  <c r="S401" i="5"/>
  <c r="Q401" i="5"/>
  <c r="Q54" i="5"/>
  <c r="S54" i="5"/>
  <c r="Q83" i="5"/>
  <c r="S83" i="5"/>
  <c r="S754" i="5"/>
  <c r="Q754" i="5"/>
  <c r="Q578" i="5"/>
  <c r="S578" i="5"/>
  <c r="Q631" i="5"/>
  <c r="S631" i="5"/>
  <c r="S716" i="5"/>
  <c r="Q716" i="5"/>
  <c r="S258" i="5"/>
  <c r="Q258" i="5"/>
  <c r="S386" i="5"/>
  <c r="Q386" i="5"/>
  <c r="S304" i="5"/>
  <c r="Q304" i="5"/>
  <c r="S392" i="5"/>
  <c r="Q392" i="5"/>
  <c r="S528" i="5"/>
  <c r="Q528" i="5"/>
  <c r="S390" i="5"/>
  <c r="Q390" i="5"/>
  <c r="Q98" i="5"/>
  <c r="S98" i="5"/>
  <c r="S225" i="5"/>
  <c r="Q225" i="5"/>
  <c r="S289" i="5"/>
  <c r="Q289" i="5"/>
  <c r="Q377" i="5"/>
  <c r="S377" i="5"/>
  <c r="Q481" i="5"/>
  <c r="S481" i="5"/>
  <c r="S458" i="5"/>
  <c r="Q458" i="5"/>
  <c r="Q266" i="5"/>
  <c r="S266" i="5"/>
  <c r="Q61" i="5"/>
  <c r="S61" i="5"/>
  <c r="Q32" i="5"/>
  <c r="S32" i="5"/>
  <c r="S111" i="5"/>
  <c r="Q111" i="5"/>
  <c r="S223" i="5"/>
  <c r="Q223" i="5"/>
  <c r="Q319" i="5"/>
  <c r="S319" i="5"/>
  <c r="Q415" i="5"/>
  <c r="S415" i="5"/>
  <c r="S744" i="5"/>
  <c r="Q744" i="5"/>
  <c r="Q733" i="5"/>
  <c r="S733" i="5"/>
  <c r="Q701" i="5"/>
  <c r="S701" i="5"/>
  <c r="Q650" i="5"/>
  <c r="S650" i="5"/>
  <c r="Q559" i="5"/>
  <c r="S559" i="5"/>
  <c r="Q647" i="5"/>
  <c r="S647" i="5"/>
  <c r="S743" i="5"/>
  <c r="Q743" i="5"/>
  <c r="S696" i="5"/>
  <c r="Q696" i="5"/>
  <c r="Q693" i="5"/>
  <c r="S693" i="5"/>
  <c r="S226" i="5"/>
  <c r="Q226" i="5"/>
  <c r="X159" i="5"/>
  <c r="V159" i="5"/>
  <c r="V136" i="5"/>
  <c r="X136" i="5"/>
  <c r="X713" i="5"/>
  <c r="V713" i="5"/>
  <c r="V224" i="5"/>
  <c r="X224" i="5"/>
  <c r="X743" i="5"/>
  <c r="V743" i="5"/>
  <c r="V633" i="5"/>
  <c r="X633" i="5"/>
  <c r="X650" i="5"/>
  <c r="V650" i="5"/>
  <c r="V248" i="5"/>
  <c r="X248" i="5"/>
  <c r="X702" i="5"/>
  <c r="V702" i="5"/>
  <c r="V96" i="5"/>
  <c r="X96" i="5"/>
  <c r="X265" i="5"/>
  <c r="V265" i="5"/>
  <c r="V175" i="5"/>
  <c r="X175" i="5"/>
  <c r="X463" i="5"/>
  <c r="V463" i="5"/>
  <c r="V629" i="5"/>
  <c r="X629" i="5"/>
  <c r="V300" i="5"/>
  <c r="X300" i="5"/>
  <c r="X709" i="5"/>
  <c r="V709" i="5"/>
  <c r="X623" i="5"/>
  <c r="V623" i="5"/>
  <c r="V80" i="5"/>
  <c r="X80" i="5"/>
  <c r="V196" i="5"/>
  <c r="X196" i="5"/>
  <c r="V404" i="5"/>
  <c r="X404" i="5"/>
  <c r="V377" i="5"/>
  <c r="X377" i="5"/>
  <c r="X191" i="5"/>
  <c r="V191" i="5"/>
  <c r="V479" i="5"/>
  <c r="X479" i="5"/>
  <c r="V122" i="5"/>
  <c r="X122" i="5"/>
  <c r="V524" i="5"/>
  <c r="X524" i="5"/>
  <c r="V325" i="5"/>
  <c r="X325" i="5"/>
  <c r="V453" i="5"/>
  <c r="X453" i="5"/>
  <c r="V115" i="5"/>
  <c r="X115" i="5"/>
  <c r="V721" i="5"/>
  <c r="X721" i="5"/>
  <c r="X686" i="5"/>
  <c r="V686" i="5"/>
  <c r="X683" i="5"/>
  <c r="V683" i="5"/>
  <c r="X637" i="5"/>
  <c r="V637" i="5"/>
  <c r="V734" i="5"/>
  <c r="X734" i="5"/>
  <c r="X134" i="5"/>
  <c r="V134" i="5"/>
  <c r="X141" i="5"/>
  <c r="V141" i="5"/>
  <c r="X340" i="5"/>
  <c r="V340" i="5"/>
  <c r="X476" i="5"/>
  <c r="V476" i="5"/>
  <c r="X229" i="5"/>
  <c r="V229" i="5"/>
  <c r="X317" i="5"/>
  <c r="V317" i="5"/>
  <c r="X525" i="5"/>
  <c r="V525" i="5"/>
  <c r="V450" i="5"/>
  <c r="X450" i="5"/>
  <c r="V258" i="5"/>
  <c r="X258" i="5"/>
  <c r="X53" i="5"/>
  <c r="V53" i="5"/>
  <c r="X20" i="5"/>
  <c r="V20" i="5"/>
  <c r="X211" i="5"/>
  <c r="V211" i="5"/>
  <c r="X307" i="5"/>
  <c r="V307" i="5"/>
  <c r="X403" i="5"/>
  <c r="V403" i="5"/>
  <c r="V515" i="5"/>
  <c r="X515" i="5"/>
  <c r="V738" i="5"/>
  <c r="X738" i="5"/>
  <c r="V542" i="5"/>
  <c r="X542" i="5"/>
  <c r="X603" i="5"/>
  <c r="V603" i="5"/>
  <c r="X707" i="5"/>
  <c r="V707" i="5"/>
  <c r="X688" i="5"/>
  <c r="V688" i="5"/>
  <c r="X378" i="5"/>
  <c r="V378" i="5"/>
  <c r="V506" i="5"/>
  <c r="X506" i="5"/>
  <c r="X328" i="5"/>
  <c r="V328" i="5"/>
  <c r="X536" i="5"/>
  <c r="V536" i="5"/>
  <c r="X301" i="5"/>
  <c r="V301" i="5"/>
  <c r="V461" i="5"/>
  <c r="X461" i="5"/>
  <c r="V549" i="5"/>
  <c r="X549" i="5"/>
  <c r="V92" i="5"/>
  <c r="X92" i="5"/>
  <c r="X155" i="5"/>
  <c r="V155" i="5"/>
  <c r="X251" i="5"/>
  <c r="V251" i="5"/>
  <c r="X347" i="5"/>
  <c r="V347" i="5"/>
  <c r="X443" i="5"/>
  <c r="V443" i="5"/>
  <c r="X624" i="5"/>
  <c r="V624" i="5"/>
  <c r="X654" i="5"/>
  <c r="V654" i="5"/>
  <c r="V718" i="5"/>
  <c r="X718" i="5"/>
  <c r="X539" i="5"/>
  <c r="V539" i="5"/>
  <c r="X739" i="5"/>
  <c r="V739" i="5"/>
  <c r="X680" i="5"/>
  <c r="V680" i="5"/>
  <c r="X725" i="5"/>
  <c r="V725" i="5"/>
  <c r="V534" i="5"/>
  <c r="X534" i="5"/>
  <c r="X125" i="5"/>
  <c r="V125" i="5"/>
  <c r="V288" i="5"/>
  <c r="X288" i="5"/>
  <c r="X384" i="5"/>
  <c r="V384" i="5"/>
  <c r="V504" i="5"/>
  <c r="X504" i="5"/>
  <c r="X289" i="5"/>
  <c r="V289" i="5"/>
  <c r="X481" i="5"/>
  <c r="V481" i="5"/>
  <c r="V494" i="5"/>
  <c r="X494" i="5"/>
  <c r="V302" i="5"/>
  <c r="X302" i="5"/>
  <c r="X106" i="5"/>
  <c r="V106" i="5"/>
  <c r="V69" i="5"/>
  <c r="X69" i="5"/>
  <c r="X131" i="5"/>
  <c r="V131" i="5"/>
  <c r="X215" i="5"/>
  <c r="V215" i="5"/>
  <c r="X311" i="5"/>
  <c r="V311" i="5"/>
  <c r="V407" i="5"/>
  <c r="X407" i="5"/>
  <c r="X668" i="5"/>
  <c r="V668" i="5"/>
  <c r="X701" i="5"/>
  <c r="V701" i="5"/>
  <c r="X647" i="5"/>
  <c r="V647" i="5"/>
  <c r="V593" i="5"/>
  <c r="X593" i="5"/>
  <c r="X186" i="5"/>
  <c r="V186" i="5"/>
  <c r="X314" i="5"/>
  <c r="V314" i="5"/>
  <c r="V166" i="5"/>
  <c r="X166" i="5"/>
  <c r="X400" i="5"/>
  <c r="V400" i="5"/>
  <c r="X520" i="5"/>
  <c r="V520" i="5"/>
  <c r="X608" i="5"/>
  <c r="V608" i="5"/>
  <c r="V321" i="5"/>
  <c r="X321" i="5"/>
  <c r="V441" i="5"/>
  <c r="X441" i="5"/>
  <c r="V505" i="5"/>
  <c r="X505" i="5"/>
  <c r="X498" i="5"/>
  <c r="V498" i="5"/>
  <c r="V306" i="5"/>
  <c r="X306" i="5"/>
  <c r="X110" i="5"/>
  <c r="V110" i="5"/>
  <c r="V73" i="5"/>
  <c r="X73" i="5"/>
  <c r="X519" i="5"/>
  <c r="V519" i="5"/>
  <c r="V582" i="5"/>
  <c r="X582" i="5"/>
  <c r="X567" i="5"/>
  <c r="V567" i="5"/>
  <c r="X695" i="5"/>
  <c r="V695" i="5"/>
  <c r="X664" i="5"/>
  <c r="V664" i="5"/>
  <c r="X342" i="5"/>
  <c r="V342" i="5"/>
  <c r="V326" i="5"/>
  <c r="X326" i="5"/>
  <c r="X101" i="5"/>
  <c r="V101" i="5"/>
  <c r="L94" i="5"/>
  <c r="N94" i="5"/>
  <c r="N648" i="5"/>
  <c r="L648" i="5"/>
  <c r="L101" i="5"/>
  <c r="N101" i="5"/>
  <c r="N240" i="5"/>
  <c r="L240" i="5"/>
  <c r="N160" i="5"/>
  <c r="L160" i="5"/>
  <c r="N224" i="5"/>
  <c r="L224" i="5"/>
  <c r="N338" i="5"/>
  <c r="L338" i="5"/>
  <c r="L481" i="5"/>
  <c r="N481" i="5"/>
  <c r="L166" i="5"/>
  <c r="N166" i="5"/>
  <c r="N168" i="5"/>
  <c r="L168" i="5"/>
  <c r="L257" i="5"/>
  <c r="N257" i="5"/>
  <c r="L486" i="5"/>
  <c r="N486" i="5"/>
  <c r="N716" i="5"/>
  <c r="L716" i="5"/>
  <c r="L212" i="5"/>
  <c r="N212" i="5"/>
  <c r="N436" i="5"/>
  <c r="L436" i="5"/>
  <c r="L262" i="5"/>
  <c r="N262" i="5"/>
  <c r="N706" i="5"/>
  <c r="L706" i="5"/>
  <c r="N588" i="5"/>
  <c r="L588" i="5"/>
  <c r="L369" i="5"/>
  <c r="N369" i="5"/>
  <c r="L21" i="5"/>
  <c r="N21" i="5"/>
  <c r="L124" i="5"/>
  <c r="N124" i="5"/>
  <c r="L220" i="5"/>
  <c r="N220" i="5"/>
  <c r="N434" i="5"/>
  <c r="L434" i="5"/>
  <c r="L733" i="5"/>
  <c r="N733" i="5"/>
  <c r="N679" i="5"/>
  <c r="L679" i="5"/>
  <c r="L286" i="5"/>
  <c r="N286" i="5"/>
  <c r="L373" i="5"/>
  <c r="N373" i="5"/>
  <c r="L533" i="5"/>
  <c r="N533" i="5"/>
  <c r="N728" i="5"/>
  <c r="L728" i="5"/>
  <c r="N738" i="5"/>
  <c r="L738" i="5"/>
  <c r="N642" i="5"/>
  <c r="L642" i="5"/>
  <c r="N646" i="5"/>
  <c r="L646" i="5"/>
  <c r="N603" i="5"/>
  <c r="L603" i="5"/>
  <c r="N699" i="5"/>
  <c r="L699" i="5"/>
  <c r="L688" i="5"/>
  <c r="N688" i="5"/>
  <c r="L222" i="5"/>
  <c r="N222" i="5"/>
  <c r="L494" i="5"/>
  <c r="N494" i="5"/>
  <c r="N348" i="5"/>
  <c r="L348" i="5"/>
  <c r="N484" i="5"/>
  <c r="L484" i="5"/>
  <c r="L572" i="5"/>
  <c r="N572" i="5"/>
  <c r="N322" i="5"/>
  <c r="L322" i="5"/>
  <c r="N17" i="5"/>
  <c r="L17" i="5"/>
  <c r="L261" i="5"/>
  <c r="N261" i="5"/>
  <c r="N429" i="5"/>
  <c r="L429" i="5"/>
  <c r="L62" i="5"/>
  <c r="N62" i="5"/>
  <c r="N79" i="5"/>
  <c r="L79" i="5"/>
  <c r="N585" i="5"/>
  <c r="L585" i="5"/>
  <c r="N622" i="5"/>
  <c r="L622" i="5"/>
  <c r="N619" i="5"/>
  <c r="L619" i="5"/>
  <c r="N680" i="5"/>
  <c r="L680" i="5"/>
  <c r="L745" i="5"/>
  <c r="N745" i="5"/>
  <c r="N52" i="5"/>
  <c r="L52" i="5"/>
  <c r="L304" i="5"/>
  <c r="N304" i="5"/>
  <c r="L376" i="5"/>
  <c r="N376" i="5"/>
  <c r="N464" i="5"/>
  <c r="L464" i="5"/>
  <c r="N552" i="5"/>
  <c r="L552" i="5"/>
  <c r="L333" i="5"/>
  <c r="N333" i="5"/>
  <c r="N485" i="5"/>
  <c r="L485" i="5"/>
  <c r="L502" i="5"/>
  <c r="N502" i="5"/>
  <c r="N310" i="5"/>
  <c r="L310" i="5"/>
  <c r="L118" i="5"/>
  <c r="N118" i="5"/>
  <c r="N77" i="5"/>
  <c r="L77" i="5"/>
  <c r="N163" i="5"/>
  <c r="L163" i="5"/>
  <c r="N259" i="5"/>
  <c r="L259" i="5"/>
  <c r="N355" i="5"/>
  <c r="L355" i="5"/>
  <c r="N451" i="5"/>
  <c r="L451" i="5"/>
  <c r="L621" i="5"/>
  <c r="N621" i="5"/>
  <c r="N598" i="5"/>
  <c r="L598" i="5"/>
  <c r="N691" i="5"/>
  <c r="L691" i="5"/>
  <c r="L672" i="5"/>
  <c r="N672" i="5"/>
  <c r="N602" i="5"/>
  <c r="L602" i="5"/>
  <c r="N158" i="5"/>
  <c r="L158" i="5"/>
  <c r="N456" i="5"/>
  <c r="L456" i="5"/>
  <c r="N600" i="5"/>
  <c r="L600" i="5"/>
  <c r="L306" i="5"/>
  <c r="N306" i="5"/>
  <c r="N181" i="5"/>
  <c r="L181" i="5"/>
  <c r="N241" i="5"/>
  <c r="L241" i="5"/>
  <c r="N377" i="5"/>
  <c r="L377" i="5"/>
  <c r="N473" i="5"/>
  <c r="L473" i="5"/>
  <c r="L42" i="5"/>
  <c r="N42" i="5"/>
  <c r="N378" i="5"/>
  <c r="L378" i="5"/>
  <c r="L186" i="5"/>
  <c r="N186" i="5"/>
  <c r="N157" i="5"/>
  <c r="L157" i="5"/>
  <c r="N175" i="5"/>
  <c r="L175" i="5"/>
  <c r="N271" i="5"/>
  <c r="L271" i="5"/>
  <c r="N367" i="5"/>
  <c r="L367" i="5"/>
  <c r="N463" i="5"/>
  <c r="L463" i="5"/>
  <c r="N744" i="5"/>
  <c r="L744" i="5"/>
  <c r="L670" i="5"/>
  <c r="N670" i="5"/>
  <c r="N554" i="5"/>
  <c r="L554" i="5"/>
  <c r="N626" i="5"/>
  <c r="L626" i="5"/>
  <c r="N607" i="5"/>
  <c r="L607" i="5"/>
  <c r="N711" i="5"/>
  <c r="L711" i="5"/>
  <c r="N632" i="5"/>
  <c r="L632" i="5"/>
  <c r="N704" i="5"/>
  <c r="L704" i="5"/>
  <c r="N36" i="5"/>
  <c r="L36" i="5"/>
  <c r="L384" i="5"/>
  <c r="N384" i="5"/>
  <c r="N592" i="5"/>
  <c r="L592" i="5"/>
  <c r="L529" i="5"/>
  <c r="N529" i="5"/>
  <c r="N87" i="5"/>
  <c r="L87" i="5"/>
  <c r="N183" i="5"/>
  <c r="L183" i="5"/>
  <c r="N279" i="5"/>
  <c r="L279" i="5"/>
  <c r="N375" i="5"/>
  <c r="L375" i="5"/>
  <c r="N495" i="5"/>
  <c r="L495" i="5"/>
  <c r="N614" i="5"/>
  <c r="L614" i="5"/>
  <c r="N655" i="5"/>
  <c r="L655" i="5"/>
  <c r="L649" i="5"/>
  <c r="N649" i="5"/>
  <c r="L270" i="5"/>
  <c r="N270" i="5"/>
  <c r="L16" i="5"/>
  <c r="N16" i="5"/>
  <c r="V144" i="5"/>
  <c r="X144" i="5"/>
  <c r="Q441" i="5"/>
  <c r="S441" i="5"/>
  <c r="Q216" i="5"/>
  <c r="S216" i="5"/>
  <c r="Q145" i="5"/>
  <c r="S145" i="5"/>
  <c r="Q495" i="5"/>
  <c r="S495" i="5"/>
  <c r="Q610" i="5"/>
  <c r="S610" i="5"/>
  <c r="S398" i="5"/>
  <c r="Q398" i="5"/>
  <c r="S354" i="5"/>
  <c r="Q354" i="5"/>
  <c r="S160" i="5"/>
  <c r="Q160" i="5"/>
  <c r="Q240" i="5"/>
  <c r="S240" i="5"/>
  <c r="S380" i="5"/>
  <c r="Q380" i="5"/>
  <c r="Q142" i="5"/>
  <c r="S142" i="5"/>
  <c r="S359" i="5"/>
  <c r="Q359" i="5"/>
  <c r="Q666" i="5"/>
  <c r="S666" i="5"/>
  <c r="S72" i="5"/>
  <c r="Q72" i="5"/>
  <c r="S196" i="5"/>
  <c r="Q196" i="5"/>
  <c r="S388" i="5"/>
  <c r="Q388" i="5"/>
  <c r="S302" i="5"/>
  <c r="Q302" i="5"/>
  <c r="S753" i="5"/>
  <c r="Q753" i="5"/>
  <c r="Q36" i="5"/>
  <c r="S36" i="5"/>
  <c r="S375" i="5"/>
  <c r="Q375" i="5"/>
  <c r="Q638" i="5"/>
  <c r="S638" i="5"/>
  <c r="S473" i="5"/>
  <c r="Q473" i="5"/>
  <c r="Q727" i="5"/>
  <c r="S727" i="5"/>
  <c r="Q482" i="5"/>
  <c r="S482" i="5"/>
  <c r="Q179" i="5"/>
  <c r="S179" i="5"/>
  <c r="S275" i="5"/>
  <c r="Q275" i="5"/>
  <c r="Q371" i="5"/>
  <c r="S371" i="5"/>
  <c r="Q475" i="5"/>
  <c r="S475" i="5"/>
  <c r="Q749" i="5"/>
  <c r="S749" i="5"/>
  <c r="Q722" i="5"/>
  <c r="S722" i="5"/>
  <c r="Q723" i="5"/>
  <c r="S723" i="5"/>
  <c r="S672" i="5"/>
  <c r="Q672" i="5"/>
  <c r="S745" i="5"/>
  <c r="Q745" i="5"/>
  <c r="S130" i="5"/>
  <c r="Q130" i="5"/>
  <c r="S452" i="5"/>
  <c r="Q452" i="5"/>
  <c r="S604" i="5"/>
  <c r="Q604" i="5"/>
  <c r="S349" i="5"/>
  <c r="Q349" i="5"/>
  <c r="S453" i="5"/>
  <c r="Q453" i="5"/>
  <c r="S533" i="5"/>
  <c r="Q533" i="5"/>
  <c r="S442" i="5"/>
  <c r="Q442" i="5"/>
  <c r="Q250" i="5"/>
  <c r="S250" i="5"/>
  <c r="S45" i="5"/>
  <c r="Q45" i="5"/>
  <c r="S30" i="5"/>
  <c r="Q30" i="5"/>
  <c r="S187" i="5"/>
  <c r="Q187" i="5"/>
  <c r="S283" i="5"/>
  <c r="Q283" i="5"/>
  <c r="S379" i="5"/>
  <c r="Q379" i="5"/>
  <c r="Q467" i="5"/>
  <c r="S467" i="5"/>
  <c r="S605" i="5"/>
  <c r="Q605" i="5"/>
  <c r="S645" i="5"/>
  <c r="Q645" i="5"/>
  <c r="S594" i="5"/>
  <c r="Q594" i="5"/>
  <c r="Q595" i="5"/>
  <c r="S595" i="5"/>
  <c r="S755" i="5"/>
  <c r="Q755" i="5"/>
  <c r="S752" i="5"/>
  <c r="Q752" i="5"/>
  <c r="S162" i="5"/>
  <c r="Q162" i="5"/>
  <c r="Q290" i="5"/>
  <c r="S290" i="5"/>
  <c r="Q456" i="5"/>
  <c r="S456" i="5"/>
  <c r="Q454" i="5"/>
  <c r="S454" i="5"/>
  <c r="S166" i="5"/>
  <c r="Q166" i="5"/>
  <c r="Q24" i="5"/>
  <c r="S24" i="5"/>
  <c r="Q253" i="5"/>
  <c r="S253" i="5"/>
  <c r="S317" i="5"/>
  <c r="Q317" i="5"/>
  <c r="S389" i="5"/>
  <c r="Q389" i="5"/>
  <c r="S446" i="5"/>
  <c r="Q446" i="5"/>
  <c r="S254" i="5"/>
  <c r="Q254" i="5"/>
  <c r="S49" i="5"/>
  <c r="Q49" i="5"/>
  <c r="S35" i="5"/>
  <c r="Q35" i="5"/>
  <c r="S641" i="5"/>
  <c r="Q641" i="5"/>
  <c r="S558" i="5"/>
  <c r="Q558" i="5"/>
  <c r="S555" i="5"/>
  <c r="Q555" i="5"/>
  <c r="Q635" i="5"/>
  <c r="S635" i="5"/>
  <c r="Q731" i="5"/>
  <c r="S731" i="5"/>
  <c r="S734" i="5"/>
  <c r="Q734" i="5"/>
  <c r="Q10" i="5"/>
  <c r="S10" i="5"/>
  <c r="S416" i="5"/>
  <c r="Q416" i="5"/>
  <c r="S544" i="5"/>
  <c r="Q544" i="5"/>
  <c r="Q193" i="5"/>
  <c r="S193" i="5"/>
  <c r="S321" i="5"/>
  <c r="Q321" i="5"/>
  <c r="S465" i="5"/>
  <c r="Q465" i="5"/>
  <c r="S538" i="5"/>
  <c r="Q538" i="5"/>
  <c r="Q119" i="5"/>
  <c r="S119" i="5"/>
  <c r="S562" i="5"/>
  <c r="Q562" i="5"/>
  <c r="S551" i="5"/>
  <c r="Q551" i="5"/>
  <c r="Q655" i="5"/>
  <c r="S655" i="5"/>
  <c r="Q649" i="5"/>
  <c r="S649" i="5"/>
  <c r="S402" i="5"/>
  <c r="Q402" i="5"/>
  <c r="Q530" i="5"/>
  <c r="S530" i="5"/>
  <c r="S320" i="5"/>
  <c r="Q320" i="5"/>
  <c r="S448" i="5"/>
  <c r="Q448" i="5"/>
  <c r="S536" i="5"/>
  <c r="Q536" i="5"/>
  <c r="S342" i="5"/>
  <c r="Q342" i="5"/>
  <c r="S41" i="5"/>
  <c r="Q41" i="5"/>
  <c r="Q241" i="5"/>
  <c r="S241" i="5"/>
  <c r="S305" i="5"/>
  <c r="Q305" i="5"/>
  <c r="S393" i="5"/>
  <c r="Q393" i="5"/>
  <c r="S513" i="5"/>
  <c r="Q513" i="5"/>
  <c r="S426" i="5"/>
  <c r="Q426" i="5"/>
  <c r="S234" i="5"/>
  <c r="Q234" i="5"/>
  <c r="S29" i="5"/>
  <c r="Q29" i="5"/>
  <c r="S16" i="5"/>
  <c r="Q16" i="5"/>
  <c r="S143" i="5"/>
  <c r="Q143" i="5"/>
  <c r="S239" i="5"/>
  <c r="Q239" i="5"/>
  <c r="Q335" i="5"/>
  <c r="S335" i="5"/>
  <c r="Q431" i="5"/>
  <c r="S431" i="5"/>
  <c r="Q573" i="5"/>
  <c r="S573" i="5"/>
  <c r="Q757" i="5"/>
  <c r="S757" i="5"/>
  <c r="Q729" i="5"/>
  <c r="S729" i="5"/>
  <c r="S702" i="5"/>
  <c r="Q702" i="5"/>
  <c r="Q575" i="5"/>
  <c r="S575" i="5"/>
  <c r="Q671" i="5"/>
  <c r="S671" i="5"/>
  <c r="Q751" i="5"/>
  <c r="S751" i="5"/>
  <c r="Q704" i="5"/>
  <c r="S704" i="5"/>
  <c r="S750" i="5"/>
  <c r="Q750" i="5"/>
  <c r="V665" i="5"/>
  <c r="X665" i="5"/>
  <c r="V208" i="5"/>
  <c r="X208" i="5"/>
  <c r="X604" i="5"/>
  <c r="V604" i="5"/>
  <c r="X192" i="5"/>
  <c r="V192" i="5"/>
  <c r="V46" i="5"/>
  <c r="X46" i="5"/>
  <c r="V393" i="5"/>
  <c r="X393" i="5"/>
  <c r="X639" i="5"/>
  <c r="V639" i="5"/>
  <c r="X543" i="5"/>
  <c r="V543" i="5"/>
  <c r="X591" i="5"/>
  <c r="V591" i="5"/>
  <c r="X62" i="5"/>
  <c r="V62" i="5"/>
  <c r="X559" i="5"/>
  <c r="V559" i="5"/>
  <c r="V124" i="5"/>
  <c r="X124" i="5"/>
  <c r="V313" i="5"/>
  <c r="X313" i="5"/>
  <c r="X223" i="5"/>
  <c r="V223" i="5"/>
  <c r="X698" i="5"/>
  <c r="V698" i="5"/>
  <c r="X138" i="5"/>
  <c r="V138" i="5"/>
  <c r="X444" i="5"/>
  <c r="V444" i="5"/>
  <c r="V726" i="5"/>
  <c r="X726" i="5"/>
  <c r="X671" i="5"/>
  <c r="V671" i="5"/>
  <c r="V104" i="5"/>
  <c r="X104" i="5"/>
  <c r="V212" i="5"/>
  <c r="X212" i="5"/>
  <c r="X452" i="5"/>
  <c r="V452" i="5"/>
  <c r="X521" i="5"/>
  <c r="V521" i="5"/>
  <c r="X239" i="5"/>
  <c r="V239" i="5"/>
  <c r="X527" i="5"/>
  <c r="V527" i="5"/>
  <c r="X266" i="5"/>
  <c r="V266" i="5"/>
  <c r="V213" i="5"/>
  <c r="X213" i="5"/>
  <c r="X469" i="5"/>
  <c r="V469" i="5"/>
  <c r="X123" i="5"/>
  <c r="V123" i="5"/>
  <c r="V714" i="5"/>
  <c r="X714" i="5"/>
  <c r="V531" i="5"/>
  <c r="X531" i="5"/>
  <c r="X715" i="5"/>
  <c r="V715" i="5"/>
  <c r="X657" i="5"/>
  <c r="V657" i="5"/>
  <c r="V60" i="5"/>
  <c r="X60" i="5"/>
  <c r="V278" i="5"/>
  <c r="X278" i="5"/>
  <c r="V250" i="5"/>
  <c r="X250" i="5"/>
  <c r="X356" i="5"/>
  <c r="V356" i="5"/>
  <c r="V500" i="5"/>
  <c r="X500" i="5"/>
  <c r="V237" i="5"/>
  <c r="X237" i="5"/>
  <c r="X341" i="5"/>
  <c r="V341" i="5"/>
  <c r="X557" i="5"/>
  <c r="V557" i="5"/>
  <c r="V418" i="5"/>
  <c r="X418" i="5"/>
  <c r="X226" i="5"/>
  <c r="V226" i="5"/>
  <c r="V17" i="5"/>
  <c r="X17" i="5"/>
  <c r="X59" i="5"/>
  <c r="V59" i="5"/>
  <c r="V227" i="5"/>
  <c r="X227" i="5"/>
  <c r="V323" i="5"/>
  <c r="X323" i="5"/>
  <c r="X419" i="5"/>
  <c r="V419" i="5"/>
  <c r="V728" i="5"/>
  <c r="X728" i="5"/>
  <c r="X685" i="5"/>
  <c r="V685" i="5"/>
  <c r="X722" i="5"/>
  <c r="V722" i="5"/>
  <c r="X627" i="5"/>
  <c r="V627" i="5"/>
  <c r="X723" i="5"/>
  <c r="V723" i="5"/>
  <c r="X720" i="5"/>
  <c r="V720" i="5"/>
  <c r="V522" i="5"/>
  <c r="X522" i="5"/>
  <c r="X358" i="5"/>
  <c r="V358" i="5"/>
  <c r="X336" i="5"/>
  <c r="V336" i="5"/>
  <c r="X584" i="5"/>
  <c r="V584" i="5"/>
  <c r="X349" i="5"/>
  <c r="V349" i="5"/>
  <c r="V477" i="5"/>
  <c r="X477" i="5"/>
  <c r="V565" i="5"/>
  <c r="X565" i="5"/>
  <c r="X27" i="5"/>
  <c r="V27" i="5"/>
  <c r="X171" i="5"/>
  <c r="V171" i="5"/>
  <c r="X267" i="5"/>
  <c r="V267" i="5"/>
  <c r="V363" i="5"/>
  <c r="X363" i="5"/>
  <c r="X459" i="5"/>
  <c r="V459" i="5"/>
  <c r="V692" i="5"/>
  <c r="X692" i="5"/>
  <c r="X581" i="5"/>
  <c r="V581" i="5"/>
  <c r="V742" i="5"/>
  <c r="X742" i="5"/>
  <c r="X579" i="5"/>
  <c r="V579" i="5"/>
  <c r="X747" i="5"/>
  <c r="V747" i="5"/>
  <c r="X700" i="5"/>
  <c r="V700" i="5"/>
  <c r="X745" i="5"/>
  <c r="V745" i="5"/>
  <c r="X173" i="5"/>
  <c r="V173" i="5"/>
  <c r="V81" i="5"/>
  <c r="X81" i="5"/>
  <c r="V304" i="5"/>
  <c r="X304" i="5"/>
  <c r="X392" i="5"/>
  <c r="V392" i="5"/>
  <c r="X512" i="5"/>
  <c r="V512" i="5"/>
  <c r="X305" i="5"/>
  <c r="V305" i="5"/>
  <c r="X513" i="5"/>
  <c r="V513" i="5"/>
  <c r="V462" i="5"/>
  <c r="X462" i="5"/>
  <c r="V270" i="5"/>
  <c r="X270" i="5"/>
  <c r="V70" i="5"/>
  <c r="X70" i="5"/>
  <c r="X36" i="5"/>
  <c r="V36" i="5"/>
  <c r="X139" i="5"/>
  <c r="V139" i="5"/>
  <c r="X231" i="5"/>
  <c r="V231" i="5"/>
  <c r="X327" i="5"/>
  <c r="V327" i="5"/>
  <c r="V423" i="5"/>
  <c r="X423" i="5"/>
  <c r="X573" i="5"/>
  <c r="V573" i="5"/>
  <c r="X758" i="5"/>
  <c r="V758" i="5"/>
  <c r="V620" i="5"/>
  <c r="X620" i="5"/>
  <c r="V609" i="5"/>
  <c r="X609" i="5"/>
  <c r="V330" i="5"/>
  <c r="X330" i="5"/>
  <c r="V458" i="5"/>
  <c r="X458" i="5"/>
  <c r="X137" i="5"/>
  <c r="V137" i="5"/>
  <c r="X416" i="5"/>
  <c r="V416" i="5"/>
  <c r="X544" i="5"/>
  <c r="V544" i="5"/>
  <c r="X18" i="5"/>
  <c r="V18" i="5"/>
  <c r="V337" i="5"/>
  <c r="X337" i="5"/>
  <c r="V457" i="5"/>
  <c r="X457" i="5"/>
  <c r="X38" i="5"/>
  <c r="V38" i="5"/>
  <c r="V466" i="5"/>
  <c r="X466" i="5"/>
  <c r="V274" i="5"/>
  <c r="X274" i="5"/>
  <c r="V74" i="5"/>
  <c r="X74" i="5"/>
  <c r="X40" i="5"/>
  <c r="V40" i="5"/>
  <c r="X712" i="5"/>
  <c r="V712" i="5"/>
  <c r="V630" i="5"/>
  <c r="X630" i="5"/>
  <c r="V599" i="5"/>
  <c r="X599" i="5"/>
  <c r="X727" i="5"/>
  <c r="V727" i="5"/>
  <c r="X716" i="5"/>
  <c r="V716" i="5"/>
  <c r="X486" i="5"/>
  <c r="V486" i="5"/>
  <c r="V470" i="5"/>
  <c r="X470" i="5"/>
  <c r="L433" i="5"/>
  <c r="N433" i="5"/>
  <c r="X255" i="5"/>
  <c r="V255" i="5"/>
  <c r="X256" i="5"/>
  <c r="V256" i="5"/>
  <c r="S206" i="5"/>
  <c r="Q206" i="5"/>
  <c r="N120" i="5"/>
  <c r="L120" i="5"/>
  <c r="N103" i="5"/>
  <c r="L103" i="5"/>
  <c r="L264" i="5"/>
  <c r="N264" i="5"/>
  <c r="L192" i="5"/>
  <c r="N192" i="5"/>
  <c r="N256" i="5"/>
  <c r="L256" i="5"/>
  <c r="N249" i="5"/>
  <c r="L249" i="5"/>
  <c r="L358" i="5"/>
  <c r="N358" i="5"/>
  <c r="N31" i="5"/>
  <c r="L31" i="5"/>
  <c r="N216" i="5"/>
  <c r="L216" i="5"/>
  <c r="L305" i="5"/>
  <c r="N305" i="5"/>
  <c r="L294" i="5"/>
  <c r="N294" i="5"/>
  <c r="L54" i="5"/>
  <c r="N54" i="5"/>
  <c r="N228" i="5"/>
  <c r="L228" i="5"/>
  <c r="L530" i="5"/>
  <c r="N530" i="5"/>
  <c r="L57" i="5"/>
  <c r="N57" i="5"/>
  <c r="N567" i="5"/>
  <c r="L567" i="5"/>
  <c r="N482" i="5"/>
  <c r="L482" i="5"/>
  <c r="L417" i="5"/>
  <c r="N417" i="5"/>
  <c r="N135" i="5"/>
  <c r="L135" i="5"/>
  <c r="N140" i="5"/>
  <c r="L140" i="5"/>
  <c r="L236" i="5"/>
  <c r="N236" i="5"/>
  <c r="L146" i="5"/>
  <c r="N146" i="5"/>
  <c r="N754" i="5"/>
  <c r="L754" i="5"/>
  <c r="L669" i="5"/>
  <c r="N669" i="5"/>
  <c r="L538" i="5"/>
  <c r="N538" i="5"/>
  <c r="L540" i="5"/>
  <c r="N540" i="5"/>
  <c r="L405" i="5"/>
  <c r="N405" i="5"/>
  <c r="L549" i="5"/>
  <c r="N549" i="5"/>
  <c r="N661" i="5"/>
  <c r="L661" i="5"/>
  <c r="N581" i="5"/>
  <c r="L581" i="5"/>
  <c r="N718" i="5"/>
  <c r="L718" i="5"/>
  <c r="N690" i="5"/>
  <c r="L690" i="5"/>
  <c r="N635" i="5"/>
  <c r="L635" i="5"/>
  <c r="L707" i="5"/>
  <c r="N707" i="5"/>
  <c r="N700" i="5"/>
  <c r="L700" i="5"/>
  <c r="L366" i="5"/>
  <c r="N366" i="5"/>
  <c r="N70" i="5"/>
  <c r="L70" i="5"/>
  <c r="N364" i="5"/>
  <c r="L364" i="5"/>
  <c r="N508" i="5"/>
  <c r="L508" i="5"/>
  <c r="N580" i="5"/>
  <c r="L580" i="5"/>
  <c r="N274" i="5"/>
  <c r="L274" i="5"/>
  <c r="L149" i="5"/>
  <c r="N149" i="5"/>
  <c r="L277" i="5"/>
  <c r="N277" i="5"/>
  <c r="N461" i="5"/>
  <c r="L461" i="5"/>
  <c r="L27" i="5"/>
  <c r="N27" i="5"/>
  <c r="N107" i="5"/>
  <c r="L107" i="5"/>
  <c r="N641" i="5"/>
  <c r="L641" i="5"/>
  <c r="L662" i="5"/>
  <c r="N662" i="5"/>
  <c r="N675" i="5"/>
  <c r="L675" i="5"/>
  <c r="L732" i="5"/>
  <c r="N732" i="5"/>
  <c r="N694" i="5"/>
  <c r="L694" i="5"/>
  <c r="N142" i="5"/>
  <c r="L142" i="5"/>
  <c r="N312" i="5"/>
  <c r="L312" i="5"/>
  <c r="L392" i="5"/>
  <c r="N392" i="5"/>
  <c r="L496" i="5"/>
  <c r="N496" i="5"/>
  <c r="L560" i="5"/>
  <c r="N560" i="5"/>
  <c r="N397" i="5"/>
  <c r="L397" i="5"/>
  <c r="L501" i="5"/>
  <c r="N501" i="5"/>
  <c r="L470" i="5"/>
  <c r="N470" i="5"/>
  <c r="L278" i="5"/>
  <c r="N278" i="5"/>
  <c r="L78" i="5"/>
  <c r="N78" i="5"/>
  <c r="N44" i="5"/>
  <c r="L44" i="5"/>
  <c r="L179" i="5"/>
  <c r="N179" i="5"/>
  <c r="N275" i="5"/>
  <c r="L275" i="5"/>
  <c r="N371" i="5"/>
  <c r="L371" i="5"/>
  <c r="N467" i="5"/>
  <c r="L467" i="5"/>
  <c r="L749" i="5"/>
  <c r="N749" i="5"/>
  <c r="N722" i="5"/>
  <c r="L722" i="5"/>
  <c r="N715" i="5"/>
  <c r="L715" i="5"/>
  <c r="N708" i="5"/>
  <c r="L708" i="5"/>
  <c r="N658" i="5"/>
  <c r="L658" i="5"/>
  <c r="N302" i="5"/>
  <c r="L302" i="5"/>
  <c r="N472" i="5"/>
  <c r="L472" i="5"/>
  <c r="N10" i="5"/>
  <c r="L10" i="5"/>
  <c r="N258" i="5"/>
  <c r="L258" i="5"/>
  <c r="L133" i="5"/>
  <c r="N133" i="5"/>
  <c r="N265" i="5"/>
  <c r="L265" i="5"/>
  <c r="N393" i="5"/>
  <c r="L393" i="5"/>
  <c r="N489" i="5"/>
  <c r="L489" i="5"/>
  <c r="L127" i="5"/>
  <c r="N127" i="5"/>
  <c r="L346" i="5"/>
  <c r="N346" i="5"/>
  <c r="N154" i="5"/>
  <c r="L154" i="5"/>
  <c r="L125" i="5"/>
  <c r="N125" i="5"/>
  <c r="N191" i="5"/>
  <c r="L191" i="5"/>
  <c r="N287" i="5"/>
  <c r="L287" i="5"/>
  <c r="N383" i="5"/>
  <c r="L383" i="5"/>
  <c r="N471" i="5"/>
  <c r="L471" i="5"/>
  <c r="N597" i="5"/>
  <c r="L597" i="5"/>
  <c r="N698" i="5"/>
  <c r="L698" i="5"/>
  <c r="N570" i="5"/>
  <c r="L570" i="5"/>
  <c r="N746" i="5"/>
  <c r="L746" i="5"/>
  <c r="N623" i="5"/>
  <c r="L623" i="5"/>
  <c r="N719" i="5"/>
  <c r="L719" i="5"/>
  <c r="L640" i="5"/>
  <c r="N640" i="5"/>
  <c r="L724" i="5"/>
  <c r="N724" i="5"/>
  <c r="L334" i="5"/>
  <c r="N334" i="5"/>
  <c r="N408" i="5"/>
  <c r="L408" i="5"/>
  <c r="N91" i="5"/>
  <c r="L91" i="5"/>
  <c r="L545" i="5"/>
  <c r="N545" i="5"/>
  <c r="N99" i="5"/>
  <c r="L99" i="5"/>
  <c r="N199" i="5"/>
  <c r="L199" i="5"/>
  <c r="N295" i="5"/>
  <c r="L295" i="5"/>
  <c r="N391" i="5"/>
  <c r="L391" i="5"/>
  <c r="N503" i="5"/>
  <c r="L503" i="5"/>
  <c r="N674" i="5"/>
  <c r="L674" i="5"/>
  <c r="N684" i="5"/>
  <c r="L684" i="5"/>
  <c r="L713" i="5"/>
  <c r="N713" i="5"/>
  <c r="L414" i="5"/>
  <c r="N414" i="5"/>
  <c r="N190" i="5"/>
  <c r="L190" i="5"/>
  <c r="Q120" i="5"/>
  <c r="S120" i="5"/>
  <c r="Q280" i="5"/>
  <c r="S280" i="5"/>
  <c r="S152" i="5"/>
  <c r="Q152" i="5"/>
  <c r="Q593" i="5"/>
  <c r="S593" i="5"/>
  <c r="Q177" i="5"/>
  <c r="S177" i="5"/>
  <c r="S199" i="5"/>
  <c r="Q199" i="5"/>
  <c r="S76" i="5"/>
  <c r="Q76" i="5"/>
  <c r="S176" i="5"/>
  <c r="Q176" i="5"/>
  <c r="S256" i="5"/>
  <c r="Q256" i="5"/>
  <c r="S524" i="5"/>
  <c r="Q524" i="5"/>
  <c r="S109" i="5"/>
  <c r="Q109" i="5"/>
  <c r="S407" i="5"/>
  <c r="Q407" i="5"/>
  <c r="S656" i="5"/>
  <c r="Q656" i="5"/>
  <c r="Q104" i="5"/>
  <c r="S104" i="5"/>
  <c r="S204" i="5"/>
  <c r="Q204" i="5"/>
  <c r="S484" i="5"/>
  <c r="Q484" i="5"/>
  <c r="Q106" i="5"/>
  <c r="S106" i="5"/>
  <c r="S348" i="5"/>
  <c r="Q348" i="5"/>
  <c r="S63" i="5"/>
  <c r="Q63" i="5"/>
  <c r="Q423" i="5"/>
  <c r="S423" i="5"/>
  <c r="S210" i="5"/>
  <c r="Q210" i="5"/>
  <c r="S46" i="5"/>
  <c r="Q46" i="5"/>
  <c r="S632" i="5"/>
  <c r="Q632" i="5"/>
  <c r="S274" i="5"/>
  <c r="Q274" i="5"/>
  <c r="S88" i="5"/>
  <c r="Q88" i="5"/>
  <c r="Q195" i="5"/>
  <c r="S195" i="5"/>
  <c r="Q291" i="5"/>
  <c r="S291" i="5"/>
  <c r="Q387" i="5"/>
  <c r="S387" i="5"/>
  <c r="Q483" i="5"/>
  <c r="S483" i="5"/>
  <c r="S682" i="5"/>
  <c r="Q682" i="5"/>
  <c r="S539" i="5"/>
  <c r="Q539" i="5"/>
  <c r="Q739" i="5"/>
  <c r="S739" i="5"/>
  <c r="S680" i="5"/>
  <c r="Q680" i="5"/>
  <c r="S514" i="5"/>
  <c r="Q514" i="5"/>
  <c r="Q466" i="5"/>
  <c r="S466" i="5"/>
  <c r="S492" i="5"/>
  <c r="Q492" i="5"/>
  <c r="S34" i="5"/>
  <c r="Q34" i="5"/>
  <c r="S365" i="5"/>
  <c r="Q365" i="5"/>
  <c r="S469" i="5"/>
  <c r="Q469" i="5"/>
  <c r="Q541" i="5"/>
  <c r="S541" i="5"/>
  <c r="S410" i="5"/>
  <c r="Q410" i="5"/>
  <c r="S218" i="5"/>
  <c r="Q218" i="5"/>
  <c r="S64" i="5"/>
  <c r="Q64" i="5"/>
  <c r="Q50" i="5"/>
  <c r="S50" i="5"/>
  <c r="S203" i="5"/>
  <c r="Q203" i="5"/>
  <c r="S299" i="5"/>
  <c r="Q299" i="5"/>
  <c r="S395" i="5"/>
  <c r="Q395" i="5"/>
  <c r="Q491" i="5"/>
  <c r="S491" i="5"/>
  <c r="S661" i="5"/>
  <c r="Q661" i="5"/>
  <c r="Q741" i="5"/>
  <c r="S741" i="5"/>
  <c r="Q618" i="5"/>
  <c r="S618" i="5"/>
  <c r="Q643" i="5"/>
  <c r="S643" i="5"/>
  <c r="S616" i="5"/>
  <c r="Q616" i="5"/>
  <c r="Q601" i="5"/>
  <c r="S601" i="5"/>
  <c r="S306" i="5"/>
  <c r="Q306" i="5"/>
  <c r="S434" i="5"/>
  <c r="Q434" i="5"/>
  <c r="S480" i="5"/>
  <c r="Q480" i="5"/>
  <c r="S406" i="5"/>
  <c r="Q406" i="5"/>
  <c r="Q118" i="5"/>
  <c r="S118" i="5"/>
  <c r="S189" i="5"/>
  <c r="Q189" i="5"/>
  <c r="Q261" i="5"/>
  <c r="S261" i="5"/>
  <c r="S325" i="5"/>
  <c r="Q325" i="5"/>
  <c r="S405" i="5"/>
  <c r="Q405" i="5"/>
  <c r="S414" i="5"/>
  <c r="Q414" i="5"/>
  <c r="S222" i="5"/>
  <c r="Q222" i="5"/>
  <c r="S13" i="5"/>
  <c r="Q13" i="5"/>
  <c r="Q67" i="5"/>
  <c r="S67" i="5"/>
  <c r="S721" i="5"/>
  <c r="Q721" i="5"/>
  <c r="Q566" i="5"/>
  <c r="S566" i="5"/>
  <c r="S571" i="5"/>
  <c r="Q571" i="5"/>
  <c r="Q651" i="5"/>
  <c r="S651" i="5"/>
  <c r="S688" i="5"/>
  <c r="Q688" i="5"/>
  <c r="Q181" i="5"/>
  <c r="S181" i="5"/>
  <c r="S296" i="5"/>
  <c r="Q296" i="5"/>
  <c r="Q432" i="5"/>
  <c r="S432" i="5"/>
  <c r="S552" i="5"/>
  <c r="Q552" i="5"/>
  <c r="Q201" i="5"/>
  <c r="S201" i="5"/>
  <c r="S337" i="5"/>
  <c r="Q337" i="5"/>
  <c r="Q497" i="5"/>
  <c r="S497" i="5"/>
  <c r="S27" i="5"/>
  <c r="Q27" i="5"/>
  <c r="Q511" i="5"/>
  <c r="S511" i="5"/>
  <c r="Q614" i="5"/>
  <c r="S614" i="5"/>
  <c r="Q567" i="5"/>
  <c r="S567" i="5"/>
  <c r="Q663" i="5"/>
  <c r="S663" i="5"/>
  <c r="Q713" i="5"/>
  <c r="S713" i="5"/>
  <c r="Q178" i="5"/>
  <c r="S178" i="5"/>
  <c r="S418" i="5"/>
  <c r="Q418" i="5"/>
  <c r="S328" i="5"/>
  <c r="Q328" i="5"/>
  <c r="S472" i="5"/>
  <c r="Q472" i="5"/>
  <c r="S584" i="5"/>
  <c r="Q584" i="5"/>
  <c r="Q294" i="5"/>
  <c r="S294" i="5"/>
  <c r="S169" i="5"/>
  <c r="Q169" i="5"/>
  <c r="Q249" i="5"/>
  <c r="S249" i="5"/>
  <c r="Q313" i="5"/>
  <c r="S313" i="5"/>
  <c r="Q409" i="5"/>
  <c r="S409" i="5"/>
  <c r="S537" i="5"/>
  <c r="Q537" i="5"/>
  <c r="S394" i="5"/>
  <c r="Q394" i="5"/>
  <c r="S202" i="5"/>
  <c r="Q202" i="5"/>
  <c r="S173" i="5"/>
  <c r="Q173" i="5"/>
  <c r="S31" i="5"/>
  <c r="Q31" i="5"/>
  <c r="Q159" i="5"/>
  <c r="S159" i="5"/>
  <c r="Q255" i="5"/>
  <c r="S255" i="5"/>
  <c r="S351" i="5"/>
  <c r="Q351" i="5"/>
  <c r="S447" i="5"/>
  <c r="Q447" i="5"/>
  <c r="S597" i="5"/>
  <c r="Q597" i="5"/>
  <c r="S670" i="5"/>
  <c r="Q670" i="5"/>
  <c r="S546" i="5"/>
  <c r="Q546" i="5"/>
  <c r="S626" i="5"/>
  <c r="Q626" i="5"/>
  <c r="Q583" i="5"/>
  <c r="S583" i="5"/>
  <c r="Q687" i="5"/>
  <c r="S687" i="5"/>
  <c r="S620" i="5"/>
  <c r="Q620" i="5"/>
  <c r="S724" i="5"/>
  <c r="Q724" i="5"/>
  <c r="Q133" i="5"/>
  <c r="S133" i="5"/>
  <c r="L34" i="5"/>
  <c r="N34" i="5"/>
  <c r="V264" i="5"/>
  <c r="X264" i="5"/>
  <c r="X297" i="5"/>
  <c r="V297" i="5"/>
  <c r="X280" i="5"/>
  <c r="V280" i="5"/>
  <c r="V84" i="5"/>
  <c r="X84" i="5"/>
  <c r="V537" i="5"/>
  <c r="X537" i="5"/>
  <c r="V640" i="5"/>
  <c r="X640" i="5"/>
  <c r="X687" i="5"/>
  <c r="V687" i="5"/>
  <c r="V426" i="5"/>
  <c r="X426" i="5"/>
  <c r="X209" i="5"/>
  <c r="V209" i="5"/>
  <c r="V607" i="5"/>
  <c r="X607" i="5"/>
  <c r="X172" i="5"/>
  <c r="V172" i="5"/>
  <c r="V361" i="5"/>
  <c r="X361" i="5"/>
  <c r="X271" i="5"/>
  <c r="V271" i="5"/>
  <c r="V729" i="5"/>
  <c r="X729" i="5"/>
  <c r="X490" i="5"/>
  <c r="V490" i="5"/>
  <c r="V540" i="5"/>
  <c r="X540" i="5"/>
  <c r="V546" i="5"/>
  <c r="X546" i="5"/>
  <c r="V719" i="5"/>
  <c r="X719" i="5"/>
  <c r="V132" i="5"/>
  <c r="X132" i="5"/>
  <c r="X228" i="5"/>
  <c r="V228" i="5"/>
  <c r="X548" i="5"/>
  <c r="V548" i="5"/>
  <c r="X569" i="5"/>
  <c r="V569" i="5"/>
  <c r="X287" i="5"/>
  <c r="V287" i="5"/>
  <c r="V613" i="5"/>
  <c r="X613" i="5"/>
  <c r="X410" i="5"/>
  <c r="V410" i="5"/>
  <c r="X332" i="5"/>
  <c r="V332" i="5"/>
  <c r="V485" i="5"/>
  <c r="X485" i="5"/>
  <c r="X467" i="5"/>
  <c r="V467" i="5"/>
  <c r="V558" i="5"/>
  <c r="X558" i="5"/>
  <c r="X555" i="5"/>
  <c r="V555" i="5"/>
  <c r="X731" i="5"/>
  <c r="V731" i="5"/>
  <c r="X705" i="5"/>
  <c r="V705" i="5"/>
  <c r="V150" i="5"/>
  <c r="X150" i="5"/>
  <c r="V422" i="5"/>
  <c r="X422" i="5"/>
  <c r="X394" i="5"/>
  <c r="V394" i="5"/>
  <c r="X372" i="5"/>
  <c r="V372" i="5"/>
  <c r="V516" i="5"/>
  <c r="X516" i="5"/>
  <c r="X253" i="5"/>
  <c r="V253" i="5"/>
  <c r="X357" i="5"/>
  <c r="V357" i="5"/>
  <c r="V538" i="5"/>
  <c r="X538" i="5"/>
  <c r="X386" i="5"/>
  <c r="V386" i="5"/>
  <c r="V194" i="5"/>
  <c r="X194" i="5"/>
  <c r="X165" i="5"/>
  <c r="V165" i="5"/>
  <c r="X147" i="5"/>
  <c r="V147" i="5"/>
  <c r="X243" i="5"/>
  <c r="V243" i="5"/>
  <c r="X339" i="5"/>
  <c r="V339" i="5"/>
  <c r="V435" i="5"/>
  <c r="X435" i="5"/>
  <c r="V621" i="5"/>
  <c r="X621" i="5"/>
  <c r="V717" i="5"/>
  <c r="X717" i="5"/>
  <c r="X547" i="5"/>
  <c r="V547" i="5"/>
  <c r="X635" i="5"/>
  <c r="V635" i="5"/>
  <c r="X636" i="5"/>
  <c r="V636" i="5"/>
  <c r="V589" i="5"/>
  <c r="X589" i="5"/>
  <c r="V41" i="5"/>
  <c r="X41" i="5"/>
  <c r="X77" i="5"/>
  <c r="V77" i="5"/>
  <c r="X440" i="5"/>
  <c r="V440" i="5"/>
  <c r="X135" i="5"/>
  <c r="V135" i="5"/>
  <c r="V365" i="5"/>
  <c r="X365" i="5"/>
  <c r="X493" i="5"/>
  <c r="V493" i="5"/>
  <c r="V83" i="5"/>
  <c r="X83" i="5"/>
  <c r="X43" i="5"/>
  <c r="V43" i="5"/>
  <c r="X187" i="5"/>
  <c r="V187" i="5"/>
  <c r="X283" i="5"/>
  <c r="V283" i="5"/>
  <c r="V379" i="5"/>
  <c r="X379" i="5"/>
  <c r="X475" i="5"/>
  <c r="V475" i="5"/>
  <c r="X585" i="5"/>
  <c r="V585" i="5"/>
  <c r="V645" i="5"/>
  <c r="X645" i="5"/>
  <c r="V594" i="5"/>
  <c r="X594" i="5"/>
  <c r="X595" i="5"/>
  <c r="V595" i="5"/>
  <c r="V755" i="5"/>
  <c r="X755" i="5"/>
  <c r="V740" i="5"/>
  <c r="X740" i="5"/>
  <c r="V30" i="5"/>
  <c r="X30" i="5"/>
  <c r="X32" i="5"/>
  <c r="V32" i="5"/>
  <c r="X64" i="5"/>
  <c r="V64" i="5"/>
  <c r="X320" i="5"/>
  <c r="V320" i="5"/>
  <c r="V408" i="5"/>
  <c r="X408" i="5"/>
  <c r="X568" i="5"/>
  <c r="V568" i="5"/>
  <c r="X353" i="5"/>
  <c r="V353" i="5"/>
  <c r="V529" i="5"/>
  <c r="X529" i="5"/>
  <c r="V430" i="5"/>
  <c r="X430" i="5"/>
  <c r="V238" i="5"/>
  <c r="X238" i="5"/>
  <c r="X33" i="5"/>
  <c r="V33" i="5"/>
  <c r="X35" i="5"/>
  <c r="V35" i="5"/>
  <c r="X151" i="5"/>
  <c r="V151" i="5"/>
  <c r="X247" i="5"/>
  <c r="V247" i="5"/>
  <c r="V343" i="5"/>
  <c r="X343" i="5"/>
  <c r="V439" i="5"/>
  <c r="X439" i="5"/>
  <c r="X673" i="5"/>
  <c r="V673" i="5"/>
  <c r="V610" i="5"/>
  <c r="X610" i="5"/>
  <c r="X648" i="5"/>
  <c r="V648" i="5"/>
  <c r="V669" i="5"/>
  <c r="X669" i="5"/>
  <c r="X474" i="5"/>
  <c r="V474" i="5"/>
  <c r="X21" i="5"/>
  <c r="V21" i="5"/>
  <c r="V296" i="5"/>
  <c r="X296" i="5"/>
  <c r="X432" i="5"/>
  <c r="V432" i="5"/>
  <c r="X552" i="5"/>
  <c r="V552" i="5"/>
  <c r="V201" i="5"/>
  <c r="X201" i="5"/>
  <c r="V369" i="5"/>
  <c r="X369" i="5"/>
  <c r="V465" i="5"/>
  <c r="X465" i="5"/>
  <c r="V88" i="5"/>
  <c r="X88" i="5"/>
  <c r="V434" i="5"/>
  <c r="X434" i="5"/>
  <c r="V242" i="5"/>
  <c r="X242" i="5"/>
  <c r="X37" i="5"/>
  <c r="V37" i="5"/>
  <c r="V39" i="5"/>
  <c r="X39" i="5"/>
  <c r="X653" i="5"/>
  <c r="V653" i="5"/>
  <c r="V730" i="5"/>
  <c r="X730" i="5"/>
  <c r="X615" i="5"/>
  <c r="V615" i="5"/>
  <c r="X735" i="5"/>
  <c r="V735" i="5"/>
  <c r="X678" i="5"/>
  <c r="V678" i="5"/>
  <c r="V442" i="5"/>
  <c r="X442" i="5"/>
  <c r="V202" i="5"/>
  <c r="X202" i="5"/>
  <c r="S316" i="5"/>
  <c r="Q316" i="5"/>
  <c r="L289" i="5"/>
  <c r="N289" i="5"/>
  <c r="X168" i="5"/>
  <c r="V168" i="5"/>
  <c r="S564" i="5"/>
  <c r="Q564" i="5"/>
  <c r="N144" i="5"/>
  <c r="L144" i="5"/>
  <c r="N712" i="5"/>
  <c r="L712" i="5"/>
  <c r="L201" i="5"/>
  <c r="N201" i="5"/>
  <c r="L248" i="5"/>
  <c r="N248" i="5"/>
  <c r="N612" i="5"/>
  <c r="L612" i="5"/>
  <c r="N134" i="5"/>
  <c r="L134" i="5"/>
  <c r="N562" i="5"/>
  <c r="L562" i="5"/>
  <c r="N26" i="5"/>
  <c r="L26" i="5"/>
  <c r="L428" i="5"/>
  <c r="N428" i="5"/>
  <c r="L353" i="5"/>
  <c r="N353" i="5"/>
  <c r="L98" i="5"/>
  <c r="N98" i="5"/>
  <c r="N143" i="5"/>
  <c r="L143" i="5"/>
  <c r="L260" i="5"/>
  <c r="N260" i="5"/>
  <c r="N242" i="5"/>
  <c r="L242" i="5"/>
  <c r="L24" i="5"/>
  <c r="N24" i="5"/>
  <c r="N615" i="5"/>
  <c r="L615" i="5"/>
  <c r="L194" i="5"/>
  <c r="N194" i="5"/>
  <c r="L465" i="5"/>
  <c r="N465" i="5"/>
  <c r="N620" i="5"/>
  <c r="L620" i="5"/>
  <c r="L156" i="5"/>
  <c r="N156" i="5"/>
  <c r="L252" i="5"/>
  <c r="N252" i="5"/>
  <c r="L233" i="5"/>
  <c r="N233" i="5"/>
  <c r="N630" i="5"/>
  <c r="L630" i="5"/>
  <c r="N678" i="5"/>
  <c r="L678" i="5"/>
  <c r="N129" i="5"/>
  <c r="L129" i="5"/>
  <c r="N413" i="5"/>
  <c r="L413" i="5"/>
  <c r="L565" i="5"/>
  <c r="N565" i="5"/>
  <c r="L677" i="5"/>
  <c r="N677" i="5"/>
  <c r="L645" i="5"/>
  <c r="N645" i="5"/>
  <c r="L742" i="5"/>
  <c r="N742" i="5"/>
  <c r="L571" i="5"/>
  <c r="N571" i="5"/>
  <c r="N643" i="5"/>
  <c r="L643" i="5"/>
  <c r="N747" i="5"/>
  <c r="L747" i="5"/>
  <c r="N740" i="5"/>
  <c r="L740" i="5"/>
  <c r="N510" i="5"/>
  <c r="L510" i="5"/>
  <c r="L284" i="5"/>
  <c r="N284" i="5"/>
  <c r="N380" i="5"/>
  <c r="L380" i="5"/>
  <c r="N524" i="5"/>
  <c r="L524" i="5"/>
  <c r="N514" i="5"/>
  <c r="L514" i="5"/>
  <c r="L226" i="5"/>
  <c r="N226" i="5"/>
  <c r="N93" i="5"/>
  <c r="L93" i="5"/>
  <c r="N285" i="5"/>
  <c r="L285" i="5"/>
  <c r="N477" i="5"/>
  <c r="L477" i="5"/>
  <c r="N35" i="5"/>
  <c r="L35" i="5"/>
  <c r="N115" i="5"/>
  <c r="L115" i="5"/>
  <c r="N721" i="5"/>
  <c r="L721" i="5"/>
  <c r="L686" i="5"/>
  <c r="N686" i="5"/>
  <c r="N683" i="5"/>
  <c r="L683" i="5"/>
  <c r="L617" i="5"/>
  <c r="N617" i="5"/>
  <c r="L734" i="5"/>
  <c r="N734" i="5"/>
  <c r="N88" i="5"/>
  <c r="L88" i="5"/>
  <c r="N320" i="5"/>
  <c r="L320" i="5"/>
  <c r="N400" i="5"/>
  <c r="L400" i="5"/>
  <c r="N504" i="5"/>
  <c r="L504" i="5"/>
  <c r="L576" i="5"/>
  <c r="N576" i="5"/>
  <c r="N421" i="5"/>
  <c r="L421" i="5"/>
  <c r="N525" i="5"/>
  <c r="L525" i="5"/>
  <c r="L438" i="5"/>
  <c r="N438" i="5"/>
  <c r="N246" i="5"/>
  <c r="L246" i="5"/>
  <c r="L41" i="5"/>
  <c r="N41" i="5"/>
  <c r="L59" i="5"/>
  <c r="N59" i="5"/>
  <c r="L195" i="5"/>
  <c r="N195" i="5"/>
  <c r="L291" i="5"/>
  <c r="N291" i="5"/>
  <c r="L387" i="5"/>
  <c r="N387" i="5"/>
  <c r="L483" i="5"/>
  <c r="N483" i="5"/>
  <c r="N682" i="5"/>
  <c r="L682" i="5"/>
  <c r="N531" i="5"/>
  <c r="L531" i="5"/>
  <c r="N723" i="5"/>
  <c r="L723" i="5"/>
  <c r="L720" i="5"/>
  <c r="N720" i="5"/>
  <c r="L174" i="5"/>
  <c r="N174" i="5"/>
  <c r="N446" i="5"/>
  <c r="L446" i="5"/>
  <c r="N488" i="5"/>
  <c r="L488" i="5"/>
  <c r="N498" i="5"/>
  <c r="L498" i="5"/>
  <c r="L210" i="5"/>
  <c r="N210" i="5"/>
  <c r="N73" i="5"/>
  <c r="L73" i="5"/>
  <c r="N281" i="5"/>
  <c r="L281" i="5"/>
  <c r="N409" i="5"/>
  <c r="L409" i="5"/>
  <c r="N505" i="5"/>
  <c r="L505" i="5"/>
  <c r="N506" i="5"/>
  <c r="L506" i="5"/>
  <c r="N314" i="5"/>
  <c r="L314" i="5"/>
  <c r="L122" i="5"/>
  <c r="N122" i="5"/>
  <c r="N81" i="5"/>
  <c r="L81" i="5"/>
  <c r="N207" i="5"/>
  <c r="L207" i="5"/>
  <c r="N303" i="5"/>
  <c r="L303" i="5"/>
  <c r="N399" i="5"/>
  <c r="L399" i="5"/>
  <c r="N479" i="5"/>
  <c r="L479" i="5"/>
  <c r="N613" i="5"/>
  <c r="L613" i="5"/>
  <c r="N726" i="5"/>
  <c r="L726" i="5"/>
  <c r="L582" i="5"/>
  <c r="N582" i="5"/>
  <c r="N535" i="5"/>
  <c r="L535" i="5"/>
  <c r="N639" i="5"/>
  <c r="L639" i="5"/>
  <c r="N727" i="5"/>
  <c r="L727" i="5"/>
  <c r="L656" i="5"/>
  <c r="N656" i="5"/>
  <c r="L748" i="5"/>
  <c r="N748" i="5"/>
  <c r="L38" i="5"/>
  <c r="N38" i="5"/>
  <c r="N424" i="5"/>
  <c r="L424" i="5"/>
  <c r="L193" i="5"/>
  <c r="N193" i="5"/>
  <c r="N553" i="5"/>
  <c r="L553" i="5"/>
  <c r="L123" i="5"/>
  <c r="N123" i="5"/>
  <c r="N215" i="5"/>
  <c r="L215" i="5"/>
  <c r="N311" i="5"/>
  <c r="L311" i="5"/>
  <c r="N407" i="5"/>
  <c r="L407" i="5"/>
  <c r="N668" i="5"/>
  <c r="L668" i="5"/>
  <c r="L758" i="5"/>
  <c r="N758" i="5"/>
  <c r="L736" i="5"/>
  <c r="N736" i="5"/>
  <c r="N737" i="5"/>
  <c r="L737" i="5"/>
  <c r="L49" i="5"/>
  <c r="N49" i="5"/>
  <c r="N161" i="5"/>
  <c r="L161" i="5"/>
  <c r="S556" i="5"/>
  <c r="Q556" i="5"/>
  <c r="Q420" i="5"/>
  <c r="S420" i="5"/>
  <c r="Q248" i="5"/>
  <c r="S248" i="5"/>
  <c r="S247" i="5"/>
  <c r="Q247" i="5"/>
  <c r="Q151" i="5"/>
  <c r="S151" i="5"/>
  <c r="S343" i="5"/>
  <c r="Q343" i="5"/>
  <c r="S100" i="5"/>
  <c r="Q100" i="5"/>
  <c r="S192" i="5"/>
  <c r="Q192" i="5"/>
  <c r="S264" i="5"/>
  <c r="Q264" i="5"/>
  <c r="S572" i="5"/>
  <c r="Q572" i="5"/>
  <c r="Q167" i="5"/>
  <c r="S167" i="5"/>
  <c r="S455" i="5"/>
  <c r="Q455" i="5"/>
  <c r="S609" i="5"/>
  <c r="Q609" i="5"/>
  <c r="Q132" i="5"/>
  <c r="S132" i="5"/>
  <c r="S220" i="5"/>
  <c r="Q220" i="5"/>
  <c r="S532" i="5"/>
  <c r="Q532" i="5"/>
  <c r="S69" i="5"/>
  <c r="Q69" i="5"/>
  <c r="Q561" i="5"/>
  <c r="S561" i="5"/>
  <c r="S183" i="5"/>
  <c r="Q183" i="5"/>
  <c r="Q471" i="5"/>
  <c r="S471" i="5"/>
  <c r="Q99" i="5"/>
  <c r="S99" i="5"/>
  <c r="S430" i="5"/>
  <c r="Q430" i="5"/>
  <c r="S684" i="5"/>
  <c r="Q684" i="5"/>
  <c r="Q103" i="5"/>
  <c r="S103" i="5"/>
  <c r="Q211" i="5"/>
  <c r="S211" i="5"/>
  <c r="Q307" i="5"/>
  <c r="S307" i="5"/>
  <c r="Q403" i="5"/>
  <c r="S403" i="5"/>
  <c r="Q499" i="5"/>
  <c r="S499" i="5"/>
  <c r="S685" i="5"/>
  <c r="Q685" i="5"/>
  <c r="Q547" i="5"/>
  <c r="S547" i="5"/>
  <c r="S636" i="5"/>
  <c r="Q636" i="5"/>
  <c r="S720" i="5"/>
  <c r="Q720" i="5"/>
  <c r="S73" i="5"/>
  <c r="Q73" i="5"/>
  <c r="Q396" i="5"/>
  <c r="S396" i="5"/>
  <c r="Q540" i="5"/>
  <c r="S540" i="5"/>
  <c r="S197" i="5"/>
  <c r="Q197" i="5"/>
  <c r="S413" i="5"/>
  <c r="Q413" i="5"/>
  <c r="Q485" i="5"/>
  <c r="S485" i="5"/>
  <c r="S549" i="5"/>
  <c r="Q549" i="5"/>
  <c r="S378" i="5"/>
  <c r="Q378" i="5"/>
  <c r="Q186" i="5"/>
  <c r="S186" i="5"/>
  <c r="Q157" i="5"/>
  <c r="S157" i="5"/>
  <c r="S91" i="5"/>
  <c r="Q91" i="5"/>
  <c r="S219" i="5"/>
  <c r="Q219" i="5"/>
  <c r="S315" i="5"/>
  <c r="Q315" i="5"/>
  <c r="S411" i="5"/>
  <c r="Q411" i="5"/>
  <c r="Q507" i="5"/>
  <c r="S507" i="5"/>
  <c r="Q677" i="5"/>
  <c r="S677" i="5"/>
  <c r="S586" i="5"/>
  <c r="Q586" i="5"/>
  <c r="Q646" i="5"/>
  <c r="S646" i="5"/>
  <c r="Q659" i="5"/>
  <c r="S659" i="5"/>
  <c r="S628" i="5"/>
  <c r="Q628" i="5"/>
  <c r="S637" i="5"/>
  <c r="Q637" i="5"/>
  <c r="S450" i="5"/>
  <c r="Q450" i="5"/>
  <c r="S344" i="5"/>
  <c r="Q344" i="5"/>
  <c r="Q568" i="5"/>
  <c r="S568" i="5"/>
  <c r="S358" i="5"/>
  <c r="Q358" i="5"/>
  <c r="Q57" i="5"/>
  <c r="S57" i="5"/>
  <c r="Q205" i="5"/>
  <c r="S205" i="5"/>
  <c r="Q277" i="5"/>
  <c r="S277" i="5"/>
  <c r="S341" i="5"/>
  <c r="Q341" i="5"/>
  <c r="S18" i="5"/>
  <c r="Q18" i="5"/>
  <c r="Q382" i="5"/>
  <c r="S382" i="5"/>
  <c r="Q190" i="5"/>
  <c r="S190" i="5"/>
  <c r="Q161" i="5"/>
  <c r="S161" i="5"/>
  <c r="S107" i="5"/>
  <c r="Q107" i="5"/>
  <c r="Q606" i="5"/>
  <c r="S606" i="5"/>
  <c r="S642" i="5"/>
  <c r="Q642" i="5"/>
  <c r="Q587" i="5"/>
  <c r="S587" i="5"/>
  <c r="S667" i="5"/>
  <c r="Q667" i="5"/>
  <c r="S732" i="5"/>
  <c r="Q732" i="5"/>
  <c r="Q113" i="5"/>
  <c r="S113" i="5"/>
  <c r="S312" i="5"/>
  <c r="Q312" i="5"/>
  <c r="S440" i="5"/>
  <c r="Q440" i="5"/>
  <c r="Q560" i="5"/>
  <c r="S560" i="5"/>
  <c r="Q217" i="5"/>
  <c r="S217" i="5"/>
  <c r="S361" i="5"/>
  <c r="Q361" i="5"/>
  <c r="S521" i="5"/>
  <c r="Q521" i="5"/>
  <c r="Q43" i="5"/>
  <c r="S43" i="5"/>
  <c r="S712" i="5"/>
  <c r="Q712" i="5"/>
  <c r="Q630" i="5"/>
  <c r="S630" i="5"/>
  <c r="Q591" i="5"/>
  <c r="S591" i="5"/>
  <c r="Q679" i="5"/>
  <c r="S679" i="5"/>
  <c r="S678" i="5"/>
  <c r="Q678" i="5"/>
  <c r="Q37" i="5"/>
  <c r="S37" i="5"/>
  <c r="Q93" i="5"/>
  <c r="S93" i="5"/>
  <c r="S336" i="5"/>
  <c r="Q336" i="5"/>
  <c r="S488" i="5"/>
  <c r="Q488" i="5"/>
  <c r="S534" i="5"/>
  <c r="Q534" i="5"/>
  <c r="S246" i="5"/>
  <c r="Q246" i="5"/>
  <c r="S121" i="5"/>
  <c r="Q121" i="5"/>
  <c r="Q257" i="5"/>
  <c r="S257" i="5"/>
  <c r="S329" i="5"/>
  <c r="Q329" i="5"/>
  <c r="S417" i="5"/>
  <c r="Q417" i="5"/>
  <c r="S569" i="5"/>
  <c r="Q569" i="5"/>
  <c r="S362" i="5"/>
  <c r="Q362" i="5"/>
  <c r="Q170" i="5"/>
  <c r="S170" i="5"/>
  <c r="S141" i="5"/>
  <c r="Q141" i="5"/>
  <c r="S47" i="5"/>
  <c r="Q47" i="5"/>
  <c r="S175" i="5"/>
  <c r="Q175" i="5"/>
  <c r="S271" i="5"/>
  <c r="Q271" i="5"/>
  <c r="Q367" i="5"/>
  <c r="S367" i="5"/>
  <c r="Q463" i="5"/>
  <c r="S463" i="5"/>
  <c r="S613" i="5"/>
  <c r="Q613" i="5"/>
  <c r="S698" i="5"/>
  <c r="Q698" i="5"/>
  <c r="Q554" i="5"/>
  <c r="S554" i="5"/>
  <c r="Q706" i="5"/>
  <c r="S706" i="5"/>
  <c r="Q607" i="5"/>
  <c r="S607" i="5"/>
  <c r="Q703" i="5"/>
  <c r="S703" i="5"/>
  <c r="S640" i="5"/>
  <c r="Q640" i="5"/>
  <c r="S748" i="5"/>
  <c r="Q748" i="5"/>
  <c r="S370" i="5"/>
  <c r="Q370" i="5"/>
  <c r="X412" i="5"/>
  <c r="V412" i="5"/>
  <c r="V76" i="5"/>
  <c r="X76" i="5"/>
  <c r="X303" i="5"/>
  <c r="V303" i="5"/>
  <c r="X345" i="5"/>
  <c r="V345" i="5"/>
  <c r="V128" i="5"/>
  <c r="X128" i="5"/>
  <c r="V207" i="5"/>
  <c r="X207" i="5"/>
  <c r="X693" i="5"/>
  <c r="V693" i="5"/>
  <c r="X696" i="5"/>
  <c r="V696" i="5"/>
  <c r="V120" i="5"/>
  <c r="X120" i="5"/>
  <c r="X111" i="5"/>
  <c r="V111" i="5"/>
  <c r="X655" i="5"/>
  <c r="V655" i="5"/>
  <c r="X188" i="5"/>
  <c r="V188" i="5"/>
  <c r="V409" i="5"/>
  <c r="X409" i="5"/>
  <c r="V319" i="5"/>
  <c r="X319" i="5"/>
  <c r="V590" i="5"/>
  <c r="X590" i="5"/>
  <c r="X225" i="5"/>
  <c r="V225" i="5"/>
  <c r="V614" i="5"/>
  <c r="X614" i="5"/>
  <c r="X676" i="5"/>
  <c r="V676" i="5"/>
  <c r="V148" i="5"/>
  <c r="X148" i="5"/>
  <c r="X244" i="5"/>
  <c r="V244" i="5"/>
  <c r="X16" i="5"/>
  <c r="V16" i="5"/>
  <c r="X108" i="5"/>
  <c r="V108" i="5"/>
  <c r="X335" i="5"/>
  <c r="V335" i="5"/>
  <c r="V554" i="5"/>
  <c r="X554" i="5"/>
  <c r="V45" i="5"/>
  <c r="X45" i="5"/>
  <c r="V261" i="5"/>
  <c r="X261" i="5"/>
  <c r="V389" i="5"/>
  <c r="X389" i="5"/>
  <c r="X501" i="5"/>
  <c r="V501" i="5"/>
  <c r="V756" i="5"/>
  <c r="X756" i="5"/>
  <c r="V566" i="5"/>
  <c r="X566" i="5"/>
  <c r="X611" i="5"/>
  <c r="V611" i="5"/>
  <c r="X708" i="5"/>
  <c r="V708" i="5"/>
  <c r="X602" i="5"/>
  <c r="V602" i="5"/>
  <c r="X294" i="5"/>
  <c r="V294" i="5"/>
  <c r="V310" i="5"/>
  <c r="X310" i="5"/>
  <c r="X292" i="5"/>
  <c r="V292" i="5"/>
  <c r="X436" i="5"/>
  <c r="V436" i="5"/>
  <c r="X612" i="5"/>
  <c r="V612" i="5"/>
  <c r="V269" i="5"/>
  <c r="X269" i="5"/>
  <c r="V373" i="5"/>
  <c r="X373" i="5"/>
  <c r="X26" i="5"/>
  <c r="V26" i="5"/>
  <c r="X354" i="5"/>
  <c r="V354" i="5"/>
  <c r="X162" i="5"/>
  <c r="V162" i="5"/>
  <c r="X133" i="5"/>
  <c r="V133" i="5"/>
  <c r="X163" i="5"/>
  <c r="V163" i="5"/>
  <c r="X259" i="5"/>
  <c r="V259" i="5"/>
  <c r="V355" i="5"/>
  <c r="X355" i="5"/>
  <c r="V451" i="5"/>
  <c r="X451" i="5"/>
  <c r="X749" i="5"/>
  <c r="V749" i="5"/>
  <c r="V550" i="5"/>
  <c r="X550" i="5"/>
  <c r="X563" i="5"/>
  <c r="V563" i="5"/>
  <c r="X651" i="5"/>
  <c r="V651" i="5"/>
  <c r="X652" i="5"/>
  <c r="V652" i="5"/>
  <c r="X24" i="5"/>
  <c r="V24" i="5"/>
  <c r="X169" i="5"/>
  <c r="V169" i="5"/>
  <c r="V153" i="5"/>
  <c r="X153" i="5"/>
  <c r="V472" i="5"/>
  <c r="X472" i="5"/>
  <c r="V22" i="5"/>
  <c r="X22" i="5"/>
  <c r="V413" i="5"/>
  <c r="X413" i="5"/>
  <c r="V509" i="5"/>
  <c r="X509" i="5"/>
  <c r="X42" i="5"/>
  <c r="V42" i="5"/>
  <c r="X51" i="5"/>
  <c r="V51" i="5"/>
  <c r="X203" i="5"/>
  <c r="V203" i="5"/>
  <c r="X299" i="5"/>
  <c r="V299" i="5"/>
  <c r="V395" i="5"/>
  <c r="X395" i="5"/>
  <c r="X491" i="5"/>
  <c r="V491" i="5"/>
  <c r="V661" i="5"/>
  <c r="X661" i="5"/>
  <c r="X741" i="5"/>
  <c r="V741" i="5"/>
  <c r="V618" i="5"/>
  <c r="X618" i="5"/>
  <c r="X643" i="5"/>
  <c r="V643" i="5"/>
  <c r="V616" i="5"/>
  <c r="X616" i="5"/>
  <c r="X601" i="5"/>
  <c r="V601" i="5"/>
  <c r="V102" i="5"/>
  <c r="X102" i="5"/>
  <c r="X230" i="5"/>
  <c r="V230" i="5"/>
  <c r="X154" i="5"/>
  <c r="V154" i="5"/>
  <c r="X344" i="5"/>
  <c r="V344" i="5"/>
  <c r="V424" i="5"/>
  <c r="X424" i="5"/>
  <c r="X592" i="5"/>
  <c r="V592" i="5"/>
  <c r="V417" i="5"/>
  <c r="X417" i="5"/>
  <c r="V545" i="5"/>
  <c r="X545" i="5"/>
  <c r="X398" i="5"/>
  <c r="V398" i="5"/>
  <c r="X206" i="5"/>
  <c r="V206" i="5"/>
  <c r="V177" i="5"/>
  <c r="X177" i="5"/>
  <c r="X67" i="5"/>
  <c r="V67" i="5"/>
  <c r="X167" i="5"/>
  <c r="V167" i="5"/>
  <c r="X263" i="5"/>
  <c r="V263" i="5"/>
  <c r="V359" i="5"/>
  <c r="X359" i="5"/>
  <c r="V455" i="5"/>
  <c r="X455" i="5"/>
  <c r="X689" i="5"/>
  <c r="V689" i="5"/>
  <c r="X666" i="5"/>
  <c r="V666" i="5"/>
  <c r="V684" i="5"/>
  <c r="X684" i="5"/>
  <c r="X737" i="5"/>
  <c r="V737" i="5"/>
  <c r="V121" i="5"/>
  <c r="X121" i="5"/>
  <c r="X82" i="5"/>
  <c r="V82" i="5"/>
  <c r="V312" i="5"/>
  <c r="X312" i="5"/>
  <c r="X456" i="5"/>
  <c r="V456" i="5"/>
  <c r="X560" i="5"/>
  <c r="V560" i="5"/>
  <c r="V217" i="5"/>
  <c r="X217" i="5"/>
  <c r="V385" i="5"/>
  <c r="X385" i="5"/>
  <c r="V473" i="5"/>
  <c r="X473" i="5"/>
  <c r="V54" i="5"/>
  <c r="X54" i="5"/>
  <c r="V402" i="5"/>
  <c r="X402" i="5"/>
  <c r="X210" i="5"/>
  <c r="V210" i="5"/>
  <c r="V181" i="5"/>
  <c r="X181" i="5"/>
  <c r="V471" i="5"/>
  <c r="X471" i="5"/>
  <c r="V634" i="5"/>
  <c r="X634" i="5"/>
  <c r="V578" i="5"/>
  <c r="X578" i="5"/>
  <c r="V631" i="5"/>
  <c r="X631" i="5"/>
  <c r="X9" i="5"/>
  <c r="V9" i="5"/>
  <c r="X710" i="5"/>
  <c r="V710" i="5"/>
  <c r="V185" i="5"/>
  <c r="X185" i="5"/>
  <c r="X454" i="5"/>
  <c r="V454" i="5"/>
  <c r="N200" i="5"/>
  <c r="L200" i="5"/>
  <c r="V272" i="5"/>
  <c r="X272" i="5"/>
  <c r="X68" i="5"/>
  <c r="V68" i="5"/>
  <c r="X240" i="5"/>
  <c r="V240" i="5"/>
  <c r="L176" i="5"/>
  <c r="N176" i="5"/>
  <c r="N647" i="5"/>
  <c r="L647" i="5"/>
  <c r="L653" i="5"/>
  <c r="N653" i="5"/>
  <c r="L518" i="5"/>
  <c r="N518" i="5"/>
  <c r="L326" i="5"/>
  <c r="N326" i="5"/>
  <c r="N634" i="5"/>
  <c r="L634" i="5"/>
  <c r="N710" i="5"/>
  <c r="L710" i="5"/>
  <c r="N68" i="5"/>
  <c r="L68" i="5"/>
  <c r="N476" i="5"/>
  <c r="L476" i="5"/>
  <c r="L401" i="5"/>
  <c r="N401" i="5"/>
  <c r="L60" i="5"/>
  <c r="N60" i="5"/>
  <c r="L80" i="5"/>
  <c r="N80" i="5"/>
  <c r="L276" i="5"/>
  <c r="N276" i="5"/>
  <c r="L113" i="5"/>
  <c r="N113" i="5"/>
  <c r="N511" i="5"/>
  <c r="L511" i="5"/>
  <c r="N663" i="5"/>
  <c r="L663" i="5"/>
  <c r="N56" i="5"/>
  <c r="L56" i="5"/>
  <c r="L513" i="5"/>
  <c r="N513" i="5"/>
  <c r="N11" i="5"/>
  <c r="L11" i="5"/>
  <c r="N172" i="5"/>
  <c r="L172" i="5"/>
  <c r="N268" i="5"/>
  <c r="L268" i="5"/>
  <c r="L390" i="5"/>
  <c r="N390" i="5"/>
  <c r="L578" i="5"/>
  <c r="N578" i="5"/>
  <c r="L145" i="5"/>
  <c r="N145" i="5"/>
  <c r="N106" i="5"/>
  <c r="L106" i="5"/>
  <c r="N445" i="5"/>
  <c r="L445" i="5"/>
  <c r="N92" i="5"/>
  <c r="L92" i="5"/>
  <c r="N39" i="5"/>
  <c r="L39" i="5"/>
  <c r="L697" i="5"/>
  <c r="N697" i="5"/>
  <c r="L741" i="5"/>
  <c r="N741" i="5"/>
  <c r="L542" i="5"/>
  <c r="N542" i="5"/>
  <c r="N579" i="5"/>
  <c r="L579" i="5"/>
  <c r="N651" i="5"/>
  <c r="L651" i="5"/>
  <c r="N755" i="5"/>
  <c r="L755" i="5"/>
  <c r="N601" i="5"/>
  <c r="L601" i="5"/>
  <c r="L478" i="5"/>
  <c r="N478" i="5"/>
  <c r="N300" i="5"/>
  <c r="L300" i="5"/>
  <c r="L388" i="5"/>
  <c r="N388" i="5"/>
  <c r="N532" i="5"/>
  <c r="L532" i="5"/>
  <c r="N466" i="5"/>
  <c r="L466" i="5"/>
  <c r="L178" i="5"/>
  <c r="N178" i="5"/>
  <c r="N40" i="5"/>
  <c r="L40" i="5"/>
  <c r="N325" i="5"/>
  <c r="L325" i="5"/>
  <c r="N493" i="5"/>
  <c r="L493" i="5"/>
  <c r="L43" i="5"/>
  <c r="N43" i="5"/>
  <c r="L139" i="5"/>
  <c r="N139" i="5"/>
  <c r="L714" i="5"/>
  <c r="N714" i="5"/>
  <c r="L539" i="5"/>
  <c r="N539" i="5"/>
  <c r="L731" i="5"/>
  <c r="N731" i="5"/>
  <c r="N657" i="5"/>
  <c r="L657" i="5"/>
  <c r="N85" i="5"/>
  <c r="L85" i="5"/>
  <c r="N526" i="5"/>
  <c r="L526" i="5"/>
  <c r="N352" i="5"/>
  <c r="L352" i="5"/>
  <c r="L416" i="5"/>
  <c r="N416" i="5"/>
  <c r="N512" i="5"/>
  <c r="L512" i="5"/>
  <c r="N608" i="5"/>
  <c r="L608" i="5"/>
  <c r="N437" i="5"/>
  <c r="L437" i="5"/>
  <c r="N541" i="5"/>
  <c r="L541" i="5"/>
  <c r="L406" i="5"/>
  <c r="N406" i="5"/>
  <c r="L214" i="5"/>
  <c r="N214" i="5"/>
  <c r="N185" i="5"/>
  <c r="L185" i="5"/>
  <c r="N83" i="5"/>
  <c r="L83" i="5"/>
  <c r="N211" i="5"/>
  <c r="L211" i="5"/>
  <c r="N307" i="5"/>
  <c r="L307" i="5"/>
  <c r="N403" i="5"/>
  <c r="L403" i="5"/>
  <c r="N499" i="5"/>
  <c r="L499" i="5"/>
  <c r="L685" i="5"/>
  <c r="N685" i="5"/>
  <c r="N547" i="5"/>
  <c r="L547" i="5"/>
  <c r="L636" i="5"/>
  <c r="N636" i="5"/>
  <c r="L752" i="5"/>
  <c r="N752" i="5"/>
  <c r="L318" i="5"/>
  <c r="N318" i="5"/>
  <c r="L382" i="5"/>
  <c r="N382" i="5"/>
  <c r="N528" i="5"/>
  <c r="L528" i="5"/>
  <c r="N450" i="5"/>
  <c r="L450" i="5"/>
  <c r="L162" i="5"/>
  <c r="N162" i="5"/>
  <c r="L20" i="5"/>
  <c r="N20" i="5"/>
  <c r="L313" i="5"/>
  <c r="N313" i="5"/>
  <c r="N425" i="5"/>
  <c r="L425" i="5"/>
  <c r="N537" i="5"/>
  <c r="L537" i="5"/>
  <c r="N474" i="5"/>
  <c r="L474" i="5"/>
  <c r="L282" i="5"/>
  <c r="N282" i="5"/>
  <c r="N82" i="5"/>
  <c r="L82" i="5"/>
  <c r="N48" i="5"/>
  <c r="L48" i="5"/>
  <c r="N223" i="5"/>
  <c r="L223" i="5"/>
  <c r="N319" i="5"/>
  <c r="L319" i="5"/>
  <c r="N415" i="5"/>
  <c r="L415" i="5"/>
  <c r="N487" i="5"/>
  <c r="L487" i="5"/>
  <c r="L633" i="5"/>
  <c r="N633" i="5"/>
  <c r="L665" i="5"/>
  <c r="N665" i="5"/>
  <c r="N590" i="5"/>
  <c r="L590" i="5"/>
  <c r="N543" i="5"/>
  <c r="L543" i="5"/>
  <c r="N671" i="5"/>
  <c r="L671" i="5"/>
  <c r="N735" i="5"/>
  <c r="L735" i="5"/>
  <c r="N664" i="5"/>
  <c r="L664" i="5"/>
  <c r="L629" i="5"/>
  <c r="N629" i="5"/>
  <c r="N177" i="5"/>
  <c r="L177" i="5"/>
  <c r="N440" i="5"/>
  <c r="L440" i="5"/>
  <c r="N297" i="5"/>
  <c r="L297" i="5"/>
  <c r="L561" i="5"/>
  <c r="N561" i="5"/>
  <c r="N131" i="5"/>
  <c r="L131" i="5"/>
  <c r="N231" i="5"/>
  <c r="L231" i="5"/>
  <c r="N327" i="5"/>
  <c r="L327" i="5"/>
  <c r="N423" i="5"/>
  <c r="L423" i="5"/>
  <c r="N673" i="5"/>
  <c r="L673" i="5"/>
  <c r="N610" i="5"/>
  <c r="L610" i="5"/>
  <c r="L577" i="5"/>
  <c r="N577" i="5"/>
  <c r="N753" i="5"/>
  <c r="L753" i="5"/>
  <c r="N254" i="5"/>
  <c r="L254" i="5"/>
  <c r="N137" i="5"/>
  <c r="L137" i="5"/>
  <c r="S68" i="5"/>
  <c r="Q68" i="5"/>
  <c r="S489" i="5"/>
  <c r="Q489" i="5"/>
  <c r="Q174" i="5"/>
  <c r="S174" i="5"/>
  <c r="S372" i="5"/>
  <c r="Q372" i="5"/>
  <c r="S391" i="5"/>
  <c r="Q391" i="5"/>
  <c r="S295" i="5"/>
  <c r="Q295" i="5"/>
  <c r="Q487" i="5"/>
  <c r="S487" i="5"/>
  <c r="S128" i="5"/>
  <c r="Q128" i="5"/>
  <c r="S200" i="5"/>
  <c r="Q200" i="5"/>
  <c r="S272" i="5"/>
  <c r="Q272" i="5"/>
  <c r="S545" i="5"/>
  <c r="Q545" i="5"/>
  <c r="S215" i="5"/>
  <c r="Q215" i="5"/>
  <c r="S503" i="5"/>
  <c r="Q503" i="5"/>
  <c r="S737" i="5"/>
  <c r="Q737" i="5"/>
  <c r="S140" i="5"/>
  <c r="Q140" i="5"/>
  <c r="Q244" i="5"/>
  <c r="S244" i="5"/>
  <c r="Q457" i="5"/>
  <c r="S457" i="5"/>
  <c r="S123" i="5"/>
  <c r="Q123" i="5"/>
  <c r="S462" i="5"/>
  <c r="Q462" i="5"/>
  <c r="Q231" i="5"/>
  <c r="S231" i="5"/>
  <c r="Q519" i="5"/>
  <c r="S519" i="5"/>
  <c r="S308" i="5"/>
  <c r="Q308" i="5"/>
  <c r="S238" i="5"/>
  <c r="Q238" i="5"/>
  <c r="S56" i="5"/>
  <c r="Q56" i="5"/>
  <c r="S131" i="5"/>
  <c r="Q131" i="5"/>
  <c r="Q135" i="5"/>
  <c r="S135" i="5"/>
  <c r="Q227" i="5"/>
  <c r="S227" i="5"/>
  <c r="Q323" i="5"/>
  <c r="S323" i="5"/>
  <c r="Q419" i="5"/>
  <c r="S419" i="5"/>
  <c r="Q515" i="5"/>
  <c r="S515" i="5"/>
  <c r="Q717" i="5"/>
  <c r="S717" i="5"/>
  <c r="Q563" i="5"/>
  <c r="S563" i="5"/>
  <c r="S644" i="5"/>
  <c r="Q644" i="5"/>
  <c r="Q589" i="5"/>
  <c r="S589" i="5"/>
  <c r="Q20" i="5"/>
  <c r="S20" i="5"/>
  <c r="S404" i="5"/>
  <c r="Q404" i="5"/>
  <c r="S548" i="5"/>
  <c r="Q548" i="5"/>
  <c r="Q245" i="5"/>
  <c r="S245" i="5"/>
  <c r="S421" i="5"/>
  <c r="Q421" i="5"/>
  <c r="Q501" i="5"/>
  <c r="S501" i="5"/>
  <c r="S565" i="5"/>
  <c r="Q565" i="5"/>
  <c r="S346" i="5"/>
  <c r="Q346" i="5"/>
  <c r="S154" i="5"/>
  <c r="Q154" i="5"/>
  <c r="Q125" i="5"/>
  <c r="S125" i="5"/>
  <c r="S127" i="5"/>
  <c r="Q127" i="5"/>
  <c r="Q235" i="5"/>
  <c r="S235" i="5"/>
  <c r="S331" i="5"/>
  <c r="Q331" i="5"/>
  <c r="S427" i="5"/>
  <c r="Q427" i="5"/>
  <c r="S523" i="5"/>
  <c r="Q523" i="5"/>
  <c r="Q697" i="5"/>
  <c r="S697" i="5"/>
  <c r="S598" i="5"/>
  <c r="Q598" i="5"/>
  <c r="Q690" i="5"/>
  <c r="S690" i="5"/>
  <c r="Q699" i="5"/>
  <c r="S699" i="5"/>
  <c r="S700" i="5"/>
  <c r="Q700" i="5"/>
  <c r="Q725" i="5"/>
  <c r="S725" i="5"/>
  <c r="Q53" i="5"/>
  <c r="S53" i="5"/>
  <c r="S384" i="5"/>
  <c r="Q384" i="5"/>
  <c r="S592" i="5"/>
  <c r="Q592" i="5"/>
  <c r="Q310" i="5"/>
  <c r="S310" i="5"/>
  <c r="Q185" i="5"/>
  <c r="S185" i="5"/>
  <c r="S213" i="5"/>
  <c r="Q213" i="5"/>
  <c r="S285" i="5"/>
  <c r="Q285" i="5"/>
  <c r="S357" i="5"/>
  <c r="Q357" i="5"/>
  <c r="S62" i="5"/>
  <c r="Q62" i="5"/>
  <c r="S350" i="5"/>
  <c r="Q350" i="5"/>
  <c r="Q158" i="5"/>
  <c r="S158" i="5"/>
  <c r="S129" i="5"/>
  <c r="Q129" i="5"/>
  <c r="S139" i="5"/>
  <c r="Q139" i="5"/>
  <c r="Q714" i="5"/>
  <c r="S714" i="5"/>
  <c r="Q662" i="5"/>
  <c r="S662" i="5"/>
  <c r="Q603" i="5"/>
  <c r="S603" i="5"/>
  <c r="Q675" i="5"/>
  <c r="S675" i="5"/>
  <c r="S657" i="5"/>
  <c r="Q657" i="5"/>
  <c r="S92" i="5"/>
  <c r="Q92" i="5"/>
  <c r="Q360" i="5"/>
  <c r="S360" i="5"/>
  <c r="S464" i="5"/>
  <c r="Q464" i="5"/>
  <c r="Q576" i="5"/>
  <c r="S576" i="5"/>
  <c r="Q233" i="5"/>
  <c r="S233" i="5"/>
  <c r="S369" i="5"/>
  <c r="Q369" i="5"/>
  <c r="Q553" i="5"/>
  <c r="S553" i="5"/>
  <c r="S51" i="5"/>
  <c r="Q51" i="5"/>
  <c r="Q653" i="5"/>
  <c r="S653" i="5"/>
  <c r="S674" i="5"/>
  <c r="Q674" i="5"/>
  <c r="Q599" i="5"/>
  <c r="S599" i="5"/>
  <c r="Q695" i="5"/>
  <c r="S695" i="5"/>
  <c r="S710" i="5"/>
  <c r="Q710" i="5"/>
  <c r="Q149" i="5"/>
  <c r="S149" i="5"/>
  <c r="S322" i="5"/>
  <c r="Q322" i="5"/>
  <c r="S352" i="5"/>
  <c r="Q352" i="5"/>
  <c r="S504" i="5"/>
  <c r="Q504" i="5"/>
  <c r="Q486" i="5"/>
  <c r="S486" i="5"/>
  <c r="S198" i="5"/>
  <c r="Q198" i="5"/>
  <c r="S60" i="5"/>
  <c r="Q60" i="5"/>
  <c r="Q265" i="5"/>
  <c r="S265" i="5"/>
  <c r="S345" i="5"/>
  <c r="Q345" i="5"/>
  <c r="S433" i="5"/>
  <c r="Q433" i="5"/>
  <c r="S522" i="5"/>
  <c r="Q522" i="5"/>
  <c r="S330" i="5"/>
  <c r="Q330" i="5"/>
  <c r="Q138" i="5"/>
  <c r="S138" i="5"/>
  <c r="S105" i="5"/>
  <c r="Q105" i="5"/>
  <c r="Q55" i="5"/>
  <c r="S55" i="5"/>
  <c r="S191" i="5"/>
  <c r="Q191" i="5"/>
  <c r="S287" i="5"/>
  <c r="Q287" i="5"/>
  <c r="Q383" i="5"/>
  <c r="S383" i="5"/>
  <c r="Q479" i="5"/>
  <c r="S479" i="5"/>
  <c r="Q633" i="5"/>
  <c r="S633" i="5"/>
  <c r="Q726" i="5"/>
  <c r="S726" i="5"/>
  <c r="S570" i="5"/>
  <c r="Q570" i="5"/>
  <c r="S746" i="5"/>
  <c r="Q746" i="5"/>
  <c r="Q623" i="5"/>
  <c r="S623" i="5"/>
  <c r="S711" i="5"/>
  <c r="Q711" i="5"/>
  <c r="S648" i="5"/>
  <c r="Q648" i="5"/>
  <c r="S629" i="5"/>
  <c r="Q629" i="5"/>
  <c r="Q110" i="5"/>
  <c r="S110" i="5"/>
  <c r="V216" i="5"/>
  <c r="X216" i="5"/>
  <c r="X152" i="5"/>
  <c r="V152" i="5"/>
  <c r="V570" i="5"/>
  <c r="X570" i="5"/>
  <c r="X399" i="5"/>
  <c r="V399" i="5"/>
  <c r="X176" i="5"/>
  <c r="V176" i="5"/>
  <c r="V351" i="5"/>
  <c r="X351" i="5"/>
  <c r="X193" i="5"/>
  <c r="V193" i="5"/>
  <c r="X241" i="5"/>
  <c r="V241" i="5"/>
  <c r="X184" i="5"/>
  <c r="V184" i="5"/>
  <c r="V744" i="5"/>
  <c r="X744" i="5"/>
  <c r="X703" i="5"/>
  <c r="V703" i="5"/>
  <c r="X236" i="5"/>
  <c r="V236" i="5"/>
  <c r="X553" i="5"/>
  <c r="V553" i="5"/>
  <c r="V367" i="5"/>
  <c r="X367" i="5"/>
  <c r="X711" i="5"/>
  <c r="V711" i="5"/>
  <c r="V11" i="5"/>
  <c r="X11" i="5"/>
  <c r="X252" i="5"/>
  <c r="V252" i="5"/>
  <c r="V15" i="5"/>
  <c r="X15" i="5"/>
  <c r="V746" i="5"/>
  <c r="X746" i="5"/>
  <c r="V649" i="5"/>
  <c r="X649" i="5"/>
  <c r="X164" i="5"/>
  <c r="V164" i="5"/>
  <c r="X260" i="5"/>
  <c r="V260" i="5"/>
  <c r="X281" i="5"/>
  <c r="V281" i="5"/>
  <c r="X75" i="5"/>
  <c r="V75" i="5"/>
  <c r="V383" i="5"/>
  <c r="X383" i="5"/>
  <c r="X748" i="5"/>
  <c r="V748" i="5"/>
  <c r="X34" i="5"/>
  <c r="V34" i="5"/>
  <c r="V277" i="5"/>
  <c r="X277" i="5"/>
  <c r="X421" i="5"/>
  <c r="V421" i="5"/>
  <c r="V79" i="5"/>
  <c r="X79" i="5"/>
  <c r="X605" i="5"/>
  <c r="V605" i="5"/>
  <c r="V598" i="5"/>
  <c r="X598" i="5"/>
  <c r="X619" i="5"/>
  <c r="V619" i="5"/>
  <c r="V732" i="5"/>
  <c r="X732" i="5"/>
  <c r="X658" i="5"/>
  <c r="V658" i="5"/>
  <c r="X438" i="5"/>
  <c r="V438" i="5"/>
  <c r="V29" i="5"/>
  <c r="X29" i="5"/>
  <c r="X308" i="5"/>
  <c r="V308" i="5"/>
  <c r="X460" i="5"/>
  <c r="V460" i="5"/>
  <c r="X189" i="5"/>
  <c r="V189" i="5"/>
  <c r="X293" i="5"/>
  <c r="V293" i="5"/>
  <c r="X397" i="5"/>
  <c r="V397" i="5"/>
  <c r="X514" i="5"/>
  <c r="V514" i="5"/>
  <c r="V322" i="5"/>
  <c r="X322" i="5"/>
  <c r="X130" i="5"/>
  <c r="V130" i="5"/>
  <c r="V93" i="5"/>
  <c r="X93" i="5"/>
  <c r="X179" i="5"/>
  <c r="V179" i="5"/>
  <c r="V275" i="5"/>
  <c r="X275" i="5"/>
  <c r="X371" i="5"/>
  <c r="V371" i="5"/>
  <c r="X483" i="5"/>
  <c r="V483" i="5"/>
  <c r="V606" i="5"/>
  <c r="X606" i="5"/>
  <c r="V574" i="5"/>
  <c r="X574" i="5"/>
  <c r="X571" i="5"/>
  <c r="V571" i="5"/>
  <c r="X667" i="5"/>
  <c r="V667" i="5"/>
  <c r="V660" i="5"/>
  <c r="X660" i="5"/>
  <c r="V78" i="5"/>
  <c r="X78" i="5"/>
  <c r="X218" i="5"/>
  <c r="V218" i="5"/>
  <c r="X262" i="5"/>
  <c r="V262" i="5"/>
  <c r="X488" i="5"/>
  <c r="V488" i="5"/>
  <c r="V197" i="5"/>
  <c r="X197" i="5"/>
  <c r="X429" i="5"/>
  <c r="V429" i="5"/>
  <c r="X517" i="5"/>
  <c r="V517" i="5"/>
  <c r="X50" i="5"/>
  <c r="V50" i="5"/>
  <c r="X91" i="5"/>
  <c r="V91" i="5"/>
  <c r="X219" i="5"/>
  <c r="V219" i="5"/>
  <c r="X315" i="5"/>
  <c r="V315" i="5"/>
  <c r="X411" i="5"/>
  <c r="V411" i="5"/>
  <c r="V507" i="5"/>
  <c r="X507" i="5"/>
  <c r="X677" i="5"/>
  <c r="V677" i="5"/>
  <c r="V586" i="5"/>
  <c r="X586" i="5"/>
  <c r="V646" i="5"/>
  <c r="X646" i="5"/>
  <c r="X659" i="5"/>
  <c r="V659" i="5"/>
  <c r="X628" i="5"/>
  <c r="V628" i="5"/>
  <c r="V617" i="5"/>
  <c r="X617" i="5"/>
  <c r="V246" i="5"/>
  <c r="X246" i="5"/>
  <c r="X374" i="5"/>
  <c r="V374" i="5"/>
  <c r="X298" i="5"/>
  <c r="V298" i="5"/>
  <c r="X352" i="5"/>
  <c r="V352" i="5"/>
  <c r="X448" i="5"/>
  <c r="V448" i="5"/>
  <c r="X249" i="5"/>
  <c r="V249" i="5"/>
  <c r="V433" i="5"/>
  <c r="X433" i="5"/>
  <c r="V561" i="5"/>
  <c r="X561" i="5"/>
  <c r="X366" i="5"/>
  <c r="V366" i="5"/>
  <c r="X174" i="5"/>
  <c r="V174" i="5"/>
  <c r="X145" i="5"/>
  <c r="V145" i="5"/>
  <c r="X99" i="5"/>
  <c r="V99" i="5"/>
  <c r="X183" i="5"/>
  <c r="V183" i="5"/>
  <c r="X279" i="5"/>
  <c r="V279" i="5"/>
  <c r="V375" i="5"/>
  <c r="X375" i="5"/>
  <c r="V495" i="5"/>
  <c r="X495" i="5"/>
  <c r="V733" i="5"/>
  <c r="X733" i="5"/>
  <c r="X706" i="5"/>
  <c r="V706" i="5"/>
  <c r="V736" i="5"/>
  <c r="X736" i="5"/>
  <c r="V753" i="5"/>
  <c r="X753" i="5"/>
  <c r="V98" i="5"/>
  <c r="X98" i="5"/>
  <c r="X214" i="5"/>
  <c r="V214" i="5"/>
  <c r="V360" i="5"/>
  <c r="X360" i="5"/>
  <c r="X464" i="5"/>
  <c r="V464" i="5"/>
  <c r="X576" i="5"/>
  <c r="V576" i="5"/>
  <c r="X233" i="5"/>
  <c r="V233" i="5"/>
  <c r="V401" i="5"/>
  <c r="X401" i="5"/>
  <c r="X489" i="5"/>
  <c r="V489" i="5"/>
  <c r="V103" i="5"/>
  <c r="X103" i="5"/>
  <c r="X370" i="5"/>
  <c r="V370" i="5"/>
  <c r="X178" i="5"/>
  <c r="V178" i="5"/>
  <c r="X149" i="5"/>
  <c r="V149" i="5"/>
  <c r="V487" i="5"/>
  <c r="X487" i="5"/>
  <c r="X754" i="5"/>
  <c r="V754" i="5"/>
  <c r="X535" i="5"/>
  <c r="V535" i="5"/>
  <c r="X663" i="5"/>
  <c r="V663" i="5"/>
  <c r="X632" i="5"/>
  <c r="V632" i="5"/>
  <c r="V48" i="5"/>
  <c r="X48" i="5"/>
  <c r="X44" i="5"/>
  <c r="V44" i="5"/>
  <c r="X105" i="5"/>
  <c r="V105" i="5"/>
  <c r="X100" i="5"/>
  <c r="V100" i="5"/>
  <c r="S184" i="5"/>
  <c r="Q184" i="5"/>
  <c r="V750" i="5"/>
  <c r="X750" i="5"/>
  <c r="X160" i="5"/>
  <c r="V160" i="5"/>
  <c r="N324" i="5"/>
  <c r="L324" i="5"/>
  <c r="N184" i="5"/>
  <c r="L184" i="5"/>
  <c r="N695" i="5"/>
  <c r="L695" i="5"/>
  <c r="N75" i="5"/>
  <c r="L75" i="5"/>
  <c r="N272" i="5"/>
  <c r="L272" i="5"/>
  <c r="N599" i="5"/>
  <c r="L599" i="5"/>
  <c r="L386" i="5"/>
  <c r="N386" i="5"/>
  <c r="N84" i="5"/>
  <c r="L84" i="5"/>
  <c r="L290" i="5"/>
  <c r="N290" i="5"/>
  <c r="L449" i="5"/>
  <c r="N449" i="5"/>
  <c r="N47" i="5"/>
  <c r="L47" i="5"/>
  <c r="L148" i="5"/>
  <c r="N148" i="5"/>
  <c r="L292" i="5"/>
  <c r="N292" i="5"/>
  <c r="L217" i="5"/>
  <c r="N217" i="5"/>
  <c r="N573" i="5"/>
  <c r="L573" i="5"/>
  <c r="N9" i="5"/>
  <c r="L9" i="5"/>
  <c r="L396" i="5"/>
  <c r="N396" i="5"/>
  <c r="L273" i="5"/>
  <c r="N273" i="5"/>
  <c r="L422" i="5"/>
  <c r="N422" i="5"/>
  <c r="N72" i="5"/>
  <c r="L72" i="5"/>
  <c r="L188" i="5"/>
  <c r="N188" i="5"/>
  <c r="N356" i="5"/>
  <c r="L356" i="5"/>
  <c r="L198" i="5"/>
  <c r="N198" i="5"/>
  <c r="L583" i="5"/>
  <c r="N583" i="5"/>
  <c r="N430" i="5"/>
  <c r="L430" i="5"/>
  <c r="L238" i="5"/>
  <c r="N238" i="5"/>
  <c r="L293" i="5"/>
  <c r="N293" i="5"/>
  <c r="L357" i="5"/>
  <c r="N357" i="5"/>
  <c r="N509" i="5"/>
  <c r="L509" i="5"/>
  <c r="L55" i="5"/>
  <c r="N55" i="5"/>
  <c r="L624" i="5"/>
  <c r="N624" i="5"/>
  <c r="N606" i="5"/>
  <c r="L606" i="5"/>
  <c r="L550" i="5"/>
  <c r="N550" i="5"/>
  <c r="N594" i="5"/>
  <c r="L594" i="5"/>
  <c r="L587" i="5"/>
  <c r="N587" i="5"/>
  <c r="N659" i="5"/>
  <c r="L659" i="5"/>
  <c r="N616" i="5"/>
  <c r="L616" i="5"/>
  <c r="L725" i="5"/>
  <c r="N725" i="5"/>
  <c r="L206" i="5"/>
  <c r="N206" i="5"/>
  <c r="L316" i="5"/>
  <c r="N316" i="5"/>
  <c r="N420" i="5"/>
  <c r="L420" i="5"/>
  <c r="N556" i="5"/>
  <c r="L556" i="5"/>
  <c r="L418" i="5"/>
  <c r="N418" i="5"/>
  <c r="N130" i="5"/>
  <c r="L130" i="5"/>
  <c r="L213" i="5"/>
  <c r="N213" i="5"/>
  <c r="N381" i="5"/>
  <c r="L381" i="5"/>
  <c r="N111" i="5"/>
  <c r="L111" i="5"/>
  <c r="N51" i="5"/>
  <c r="L51" i="5"/>
  <c r="L475" i="5"/>
  <c r="N475" i="5"/>
  <c r="L558" i="5"/>
  <c r="N558" i="5"/>
  <c r="N555" i="5"/>
  <c r="L555" i="5"/>
  <c r="N739" i="5"/>
  <c r="L739" i="5"/>
  <c r="L681" i="5"/>
  <c r="N681" i="5"/>
  <c r="L86" i="5"/>
  <c r="N86" i="5"/>
  <c r="N288" i="5"/>
  <c r="L288" i="5"/>
  <c r="L360" i="5"/>
  <c r="N360" i="5"/>
  <c r="L432" i="5"/>
  <c r="N432" i="5"/>
  <c r="N520" i="5"/>
  <c r="L520" i="5"/>
  <c r="L229" i="5"/>
  <c r="N229" i="5"/>
  <c r="L453" i="5"/>
  <c r="N453" i="5"/>
  <c r="N557" i="5"/>
  <c r="L557" i="5"/>
  <c r="L374" i="5"/>
  <c r="N374" i="5"/>
  <c r="N182" i="5"/>
  <c r="L182" i="5"/>
  <c r="N153" i="5"/>
  <c r="L153" i="5"/>
  <c r="N119" i="5"/>
  <c r="L119" i="5"/>
  <c r="N227" i="5"/>
  <c r="L227" i="5"/>
  <c r="N323" i="5"/>
  <c r="L323" i="5"/>
  <c r="N419" i="5"/>
  <c r="L419" i="5"/>
  <c r="N515" i="5"/>
  <c r="L515" i="5"/>
  <c r="L717" i="5"/>
  <c r="N717" i="5"/>
  <c r="N563" i="5"/>
  <c r="L563" i="5"/>
  <c r="N652" i="5"/>
  <c r="L652" i="5"/>
  <c r="N589" i="5"/>
  <c r="L589" i="5"/>
  <c r="L462" i="5"/>
  <c r="N462" i="5"/>
  <c r="N328" i="5"/>
  <c r="L328" i="5"/>
  <c r="N536" i="5"/>
  <c r="L536" i="5"/>
  <c r="L402" i="5"/>
  <c r="N402" i="5"/>
  <c r="N110" i="5"/>
  <c r="L110" i="5"/>
  <c r="L209" i="5"/>
  <c r="N209" i="5"/>
  <c r="N329" i="5"/>
  <c r="L329" i="5"/>
  <c r="L441" i="5"/>
  <c r="N441" i="5"/>
  <c r="N569" i="5"/>
  <c r="L569" i="5"/>
  <c r="L442" i="5"/>
  <c r="N442" i="5"/>
  <c r="N250" i="5"/>
  <c r="L250" i="5"/>
  <c r="L45" i="5"/>
  <c r="N45" i="5"/>
  <c r="N30" i="5"/>
  <c r="L30" i="5"/>
  <c r="N239" i="5"/>
  <c r="L239" i="5"/>
  <c r="N335" i="5"/>
  <c r="L335" i="5"/>
  <c r="N431" i="5"/>
  <c r="L431" i="5"/>
  <c r="L519" i="5"/>
  <c r="N519" i="5"/>
  <c r="N709" i="5"/>
  <c r="L709" i="5"/>
  <c r="L729" i="5"/>
  <c r="N729" i="5"/>
  <c r="N650" i="5"/>
  <c r="L650" i="5"/>
  <c r="N559" i="5"/>
  <c r="L559" i="5"/>
  <c r="N687" i="5"/>
  <c r="L687" i="5"/>
  <c r="N743" i="5"/>
  <c r="L743" i="5"/>
  <c r="L676" i="5"/>
  <c r="N676" i="5"/>
  <c r="L693" i="5"/>
  <c r="N693" i="5"/>
  <c r="N280" i="5"/>
  <c r="L280" i="5"/>
  <c r="N480" i="5"/>
  <c r="L480" i="5"/>
  <c r="N361" i="5"/>
  <c r="L361" i="5"/>
  <c r="N46" i="5"/>
  <c r="L46" i="5"/>
  <c r="N151" i="5"/>
  <c r="L151" i="5"/>
  <c r="N247" i="5"/>
  <c r="L247" i="5"/>
  <c r="N343" i="5"/>
  <c r="L343" i="5"/>
  <c r="N439" i="5"/>
  <c r="L439" i="5"/>
  <c r="N689" i="5"/>
  <c r="L689" i="5"/>
  <c r="N666" i="5"/>
  <c r="L666" i="5"/>
  <c r="L593" i="5"/>
  <c r="N593" i="5"/>
  <c r="L638" i="5"/>
  <c r="N638" i="5"/>
  <c r="N398" i="5"/>
  <c r="L398" i="5"/>
  <c r="N468" i="5"/>
  <c r="L468" i="5"/>
  <c r="Q232" i="5"/>
  <c r="S232" i="5"/>
  <c r="S79" i="5"/>
  <c r="Q79" i="5"/>
  <c r="Q168" i="5"/>
  <c r="S168" i="5"/>
  <c r="Q366" i="5"/>
  <c r="S366" i="5"/>
  <c r="S668" i="5"/>
  <c r="Q668" i="5"/>
  <c r="S439" i="5"/>
  <c r="Q439" i="5"/>
  <c r="Q735" i="5"/>
  <c r="S735" i="5"/>
  <c r="Q136" i="5"/>
  <c r="S136" i="5"/>
  <c r="S208" i="5"/>
  <c r="Q208" i="5"/>
  <c r="Q284" i="5"/>
  <c r="S284" i="5"/>
  <c r="S526" i="5"/>
  <c r="Q526" i="5"/>
  <c r="S263" i="5"/>
  <c r="Q263" i="5"/>
  <c r="Q673" i="5"/>
  <c r="S673" i="5"/>
  <c r="Q498" i="5"/>
  <c r="S498" i="5"/>
  <c r="S156" i="5"/>
  <c r="Q156" i="5"/>
  <c r="Q252" i="5"/>
  <c r="S252" i="5"/>
  <c r="Q505" i="5"/>
  <c r="S505" i="5"/>
  <c r="S689" i="5"/>
  <c r="Q689" i="5"/>
  <c r="Q270" i="5"/>
  <c r="S270" i="5"/>
  <c r="Q279" i="5"/>
  <c r="S279" i="5"/>
  <c r="S758" i="5"/>
  <c r="Q758" i="5"/>
  <c r="S500" i="5"/>
  <c r="Q500" i="5"/>
  <c r="S33" i="5"/>
  <c r="Q33" i="5"/>
  <c r="Q194" i="5"/>
  <c r="S194" i="5"/>
  <c r="S22" i="5"/>
  <c r="Q22" i="5"/>
  <c r="S147" i="5"/>
  <c r="Q147" i="5"/>
  <c r="Q243" i="5"/>
  <c r="S243" i="5"/>
  <c r="Q339" i="5"/>
  <c r="S339" i="5"/>
  <c r="Q435" i="5"/>
  <c r="S435" i="5"/>
  <c r="S585" i="5"/>
  <c r="Q585" i="5"/>
  <c r="Q574" i="5"/>
  <c r="S574" i="5"/>
  <c r="Q627" i="5"/>
  <c r="S627" i="5"/>
  <c r="S652" i="5"/>
  <c r="Q652" i="5"/>
  <c r="Q617" i="5"/>
  <c r="S617" i="5"/>
  <c r="S74" i="5"/>
  <c r="Q74" i="5"/>
  <c r="S412" i="5"/>
  <c r="Q412" i="5"/>
  <c r="S588" i="5"/>
  <c r="Q588" i="5"/>
  <c r="S301" i="5"/>
  <c r="Q301" i="5"/>
  <c r="S437" i="5"/>
  <c r="Q437" i="5"/>
  <c r="Q509" i="5"/>
  <c r="S509" i="5"/>
  <c r="S506" i="5"/>
  <c r="Q506" i="5"/>
  <c r="S314" i="5"/>
  <c r="Q314" i="5"/>
  <c r="Q122" i="5"/>
  <c r="S122" i="5"/>
  <c r="S81" i="5"/>
  <c r="Q81" i="5"/>
  <c r="S155" i="5"/>
  <c r="Q155" i="5"/>
  <c r="S251" i="5"/>
  <c r="Q251" i="5"/>
  <c r="S347" i="5"/>
  <c r="Q347" i="5"/>
  <c r="S443" i="5"/>
  <c r="Q443" i="5"/>
  <c r="S624" i="5"/>
  <c r="Q624" i="5"/>
  <c r="S654" i="5"/>
  <c r="Q654" i="5"/>
  <c r="Q718" i="5"/>
  <c r="S718" i="5"/>
  <c r="Q531" i="5"/>
  <c r="S531" i="5"/>
  <c r="Q715" i="5"/>
  <c r="S715" i="5"/>
  <c r="Q708" i="5"/>
  <c r="S708" i="5"/>
  <c r="S602" i="5"/>
  <c r="Q602" i="5"/>
  <c r="Q26" i="5"/>
  <c r="S26" i="5"/>
  <c r="S408" i="5"/>
  <c r="Q408" i="5"/>
  <c r="S600" i="5"/>
  <c r="Q600" i="5"/>
  <c r="S262" i="5"/>
  <c r="Q262" i="5"/>
  <c r="Q137" i="5"/>
  <c r="S137" i="5"/>
  <c r="Q221" i="5"/>
  <c r="S221" i="5"/>
  <c r="S293" i="5"/>
  <c r="Q293" i="5"/>
  <c r="Q373" i="5"/>
  <c r="S373" i="5"/>
  <c r="S510" i="5"/>
  <c r="Q510" i="5"/>
  <c r="S318" i="5"/>
  <c r="Q318" i="5"/>
  <c r="S126" i="5"/>
  <c r="Q126" i="5"/>
  <c r="Q85" i="5"/>
  <c r="S85" i="5"/>
  <c r="S728" i="5"/>
  <c r="Q728" i="5"/>
  <c r="Q738" i="5"/>
  <c r="S738" i="5"/>
  <c r="S686" i="5"/>
  <c r="Q686" i="5"/>
  <c r="Q611" i="5"/>
  <c r="S611" i="5"/>
  <c r="Q683" i="5"/>
  <c r="S683" i="5"/>
  <c r="S705" i="5"/>
  <c r="Q705" i="5"/>
  <c r="Q165" i="5"/>
  <c r="S165" i="5"/>
  <c r="Q376" i="5"/>
  <c r="S376" i="5"/>
  <c r="S496" i="5"/>
  <c r="Q496" i="5"/>
  <c r="Q608" i="5"/>
  <c r="S608" i="5"/>
  <c r="S273" i="5"/>
  <c r="Q273" i="5"/>
  <c r="S385" i="5"/>
  <c r="Q385" i="5"/>
  <c r="Q58" i="5"/>
  <c r="S58" i="5"/>
  <c r="S59" i="5"/>
  <c r="Q59" i="5"/>
  <c r="S634" i="5"/>
  <c r="Q634" i="5"/>
  <c r="Q730" i="5"/>
  <c r="S730" i="5"/>
  <c r="Q615" i="5"/>
  <c r="S615" i="5"/>
  <c r="S108" i="5"/>
  <c r="Q108" i="5"/>
  <c r="S242" i="5"/>
  <c r="Q242" i="5"/>
  <c r="S288" i="5"/>
  <c r="Q288" i="5"/>
  <c r="S368" i="5"/>
  <c r="Q368" i="5"/>
  <c r="S512" i="5"/>
  <c r="Q512" i="5"/>
  <c r="Q438" i="5"/>
  <c r="S438" i="5"/>
  <c r="S150" i="5"/>
  <c r="Q150" i="5"/>
  <c r="S209" i="5"/>
  <c r="Q209" i="5"/>
  <c r="Q281" i="5"/>
  <c r="S281" i="5"/>
  <c r="Q353" i="5"/>
  <c r="S353" i="5"/>
  <c r="S449" i="5"/>
  <c r="Q449" i="5"/>
  <c r="Q490" i="5"/>
  <c r="S490" i="5"/>
  <c r="Q298" i="5"/>
  <c r="S298" i="5"/>
  <c r="Q102" i="5"/>
  <c r="S102" i="5"/>
  <c r="Q65" i="5"/>
  <c r="S65" i="5"/>
  <c r="S75" i="5"/>
  <c r="Q75" i="5"/>
  <c r="Q207" i="5"/>
  <c r="S207" i="5"/>
  <c r="S303" i="5"/>
  <c r="Q303" i="5"/>
  <c r="S399" i="5"/>
  <c r="Q399" i="5"/>
  <c r="S527" i="5"/>
  <c r="Q527" i="5"/>
  <c r="Q709" i="5"/>
  <c r="S709" i="5"/>
  <c r="Q665" i="5"/>
  <c r="S665" i="5"/>
  <c r="S590" i="5"/>
  <c r="Q590" i="5"/>
  <c r="S543" i="5"/>
  <c r="Q543" i="5"/>
  <c r="Q639" i="5"/>
  <c r="S639" i="5"/>
  <c r="Q719" i="5"/>
  <c r="S719" i="5"/>
  <c r="S676" i="5"/>
  <c r="Q676" i="5"/>
  <c r="Q669" i="5"/>
  <c r="S669" i="5"/>
  <c r="Q94" i="5"/>
  <c r="S94" i="5"/>
  <c r="N128" i="5"/>
  <c r="L128" i="5"/>
  <c r="X364" i="5"/>
  <c r="V364" i="5"/>
  <c r="X704" i="5"/>
  <c r="V704" i="5"/>
  <c r="X626" i="5"/>
  <c r="V626" i="5"/>
  <c r="X200" i="5"/>
  <c r="V200" i="5"/>
  <c r="X674" i="5"/>
  <c r="V674" i="5"/>
  <c r="V58" i="5"/>
  <c r="X58" i="5"/>
  <c r="X757" i="5"/>
  <c r="V757" i="5"/>
  <c r="V232" i="5"/>
  <c r="X232" i="5"/>
  <c r="X670" i="5"/>
  <c r="V670" i="5"/>
  <c r="X751" i="5"/>
  <c r="V751" i="5"/>
  <c r="V580" i="5"/>
  <c r="X580" i="5"/>
  <c r="V55" i="5"/>
  <c r="X55" i="5"/>
  <c r="V415" i="5"/>
  <c r="X415" i="5"/>
  <c r="X724" i="5"/>
  <c r="V724" i="5"/>
  <c r="X597" i="5"/>
  <c r="V597" i="5"/>
  <c r="X575" i="5"/>
  <c r="V575" i="5"/>
  <c r="V61" i="5"/>
  <c r="X61" i="5"/>
  <c r="V180" i="5"/>
  <c r="X180" i="5"/>
  <c r="V276" i="5"/>
  <c r="X276" i="5"/>
  <c r="V329" i="5"/>
  <c r="X329" i="5"/>
  <c r="X143" i="5"/>
  <c r="V143" i="5"/>
  <c r="V431" i="5"/>
  <c r="X431" i="5"/>
  <c r="V282" i="5"/>
  <c r="X282" i="5"/>
  <c r="X406" i="5"/>
  <c r="V406" i="5"/>
  <c r="X437" i="5"/>
  <c r="V437" i="5"/>
  <c r="X87" i="5"/>
  <c r="V87" i="5"/>
  <c r="X641" i="5"/>
  <c r="V641" i="5"/>
  <c r="X662" i="5"/>
  <c r="V662" i="5"/>
  <c r="X675" i="5"/>
  <c r="V675" i="5"/>
  <c r="V752" i="5"/>
  <c r="X752" i="5"/>
  <c r="X694" i="5"/>
  <c r="V694" i="5"/>
  <c r="X157" i="5"/>
  <c r="V157" i="5"/>
  <c r="X57" i="5"/>
  <c r="V57" i="5"/>
  <c r="X324" i="5"/>
  <c r="V324" i="5"/>
  <c r="X468" i="5"/>
  <c r="V468" i="5"/>
  <c r="X205" i="5"/>
  <c r="V205" i="5"/>
  <c r="X309" i="5"/>
  <c r="V309" i="5"/>
  <c r="X405" i="5"/>
  <c r="V405" i="5"/>
  <c r="V482" i="5"/>
  <c r="X482" i="5"/>
  <c r="X290" i="5"/>
  <c r="V290" i="5"/>
  <c r="X94" i="5"/>
  <c r="V94" i="5"/>
  <c r="X56" i="5"/>
  <c r="V56" i="5"/>
  <c r="X195" i="5"/>
  <c r="V195" i="5"/>
  <c r="X291" i="5"/>
  <c r="V291" i="5"/>
  <c r="V387" i="5"/>
  <c r="X387" i="5"/>
  <c r="X499" i="5"/>
  <c r="V499" i="5"/>
  <c r="V682" i="5"/>
  <c r="X682" i="5"/>
  <c r="V642" i="5"/>
  <c r="X642" i="5"/>
  <c r="X587" i="5"/>
  <c r="V587" i="5"/>
  <c r="X691" i="5"/>
  <c r="V691" i="5"/>
  <c r="V672" i="5"/>
  <c r="X672" i="5"/>
  <c r="X234" i="5"/>
  <c r="V234" i="5"/>
  <c r="V362" i="5"/>
  <c r="X362" i="5"/>
  <c r="V502" i="5"/>
  <c r="X502" i="5"/>
  <c r="X528" i="5"/>
  <c r="V528" i="5"/>
  <c r="X245" i="5"/>
  <c r="V245" i="5"/>
  <c r="V445" i="5"/>
  <c r="X445" i="5"/>
  <c r="V533" i="5"/>
  <c r="X533" i="5"/>
  <c r="X10" i="5"/>
  <c r="V10" i="5"/>
  <c r="X127" i="5"/>
  <c r="V127" i="5"/>
  <c r="X235" i="5"/>
  <c r="V235" i="5"/>
  <c r="V331" i="5"/>
  <c r="X331" i="5"/>
  <c r="X427" i="5"/>
  <c r="V427" i="5"/>
  <c r="V523" i="5"/>
  <c r="X523" i="5"/>
  <c r="V697" i="5"/>
  <c r="X697" i="5"/>
  <c r="V622" i="5"/>
  <c r="X622" i="5"/>
  <c r="X690" i="5"/>
  <c r="V690" i="5"/>
  <c r="X699" i="5"/>
  <c r="V699" i="5"/>
  <c r="X644" i="5"/>
  <c r="V644" i="5"/>
  <c r="X681" i="5"/>
  <c r="V681" i="5"/>
  <c r="X390" i="5"/>
  <c r="V390" i="5"/>
  <c r="V518" i="5"/>
  <c r="X518" i="5"/>
  <c r="V118" i="5"/>
  <c r="X118" i="5"/>
  <c r="X368" i="5"/>
  <c r="V368" i="5"/>
  <c r="X480" i="5"/>
  <c r="V480" i="5"/>
  <c r="X257" i="5"/>
  <c r="V257" i="5"/>
  <c r="V449" i="5"/>
  <c r="X449" i="5"/>
  <c r="V526" i="5"/>
  <c r="X526" i="5"/>
  <c r="V334" i="5"/>
  <c r="X334" i="5"/>
  <c r="X142" i="5"/>
  <c r="V142" i="5"/>
  <c r="V109" i="5"/>
  <c r="X109" i="5"/>
  <c r="X107" i="5"/>
  <c r="V107" i="5"/>
  <c r="X199" i="5"/>
  <c r="V199" i="5"/>
  <c r="X295" i="5"/>
  <c r="V295" i="5"/>
  <c r="V391" i="5"/>
  <c r="X391" i="5"/>
  <c r="X503" i="5"/>
  <c r="V503" i="5"/>
  <c r="X625" i="5"/>
  <c r="V625" i="5"/>
  <c r="X583" i="5"/>
  <c r="V583" i="5"/>
  <c r="V577" i="5"/>
  <c r="X577" i="5"/>
  <c r="V638" i="5"/>
  <c r="X638" i="5"/>
  <c r="X170" i="5"/>
  <c r="V170" i="5"/>
  <c r="V65" i="5"/>
  <c r="X65" i="5"/>
  <c r="V376" i="5"/>
  <c r="X376" i="5"/>
  <c r="X496" i="5"/>
  <c r="V496" i="5"/>
  <c r="V600" i="5"/>
  <c r="X600" i="5"/>
  <c r="X273" i="5"/>
  <c r="V273" i="5"/>
  <c r="V425" i="5"/>
  <c r="X425" i="5"/>
  <c r="X497" i="5"/>
  <c r="V497" i="5"/>
  <c r="V530" i="5"/>
  <c r="X530" i="5"/>
  <c r="X338" i="5"/>
  <c r="V338" i="5"/>
  <c r="V146" i="5"/>
  <c r="X146" i="5"/>
  <c r="X113" i="5"/>
  <c r="V113" i="5"/>
  <c r="X511" i="5"/>
  <c r="V511" i="5"/>
  <c r="V562" i="5"/>
  <c r="X562" i="5"/>
  <c r="X551" i="5"/>
  <c r="V551" i="5"/>
  <c r="X679" i="5"/>
  <c r="V679" i="5"/>
  <c r="X656" i="5"/>
  <c r="V656" i="5"/>
  <c r="X198" i="5"/>
  <c r="V198" i="5"/>
  <c r="V182" i="5"/>
  <c r="X182" i="5"/>
  <c r="V346" i="5"/>
  <c r="X346" i="5"/>
  <c r="L76" i="5"/>
  <c r="N76" i="5"/>
  <c r="I576" i="5"/>
  <c r="I11" i="5"/>
  <c r="I609" i="5"/>
  <c r="I146" i="5"/>
  <c r="I15" i="5"/>
  <c r="I641" i="5"/>
  <c r="I637" i="5"/>
  <c r="I621" i="5"/>
  <c r="I532" i="5"/>
  <c r="I464" i="5"/>
  <c r="I488" i="5"/>
  <c r="I617" i="5"/>
  <c r="I448" i="5"/>
  <c r="I452" i="5"/>
  <c r="I568" i="5"/>
  <c r="N760" i="5"/>
  <c r="X760" i="5"/>
  <c r="I476" i="5"/>
  <c r="I596" i="5"/>
  <c r="I536" i="5"/>
  <c r="I540" i="5"/>
  <c r="I325" i="5"/>
  <c r="I500" i="5"/>
  <c r="I480" i="5"/>
  <c r="I78" i="5"/>
  <c r="I166" i="5"/>
  <c r="I492" i="5"/>
  <c r="I556" i="5"/>
  <c r="I118" i="5"/>
  <c r="I512" i="5"/>
  <c r="I130" i="5"/>
  <c r="I504" i="5"/>
  <c r="I629" i="5"/>
  <c r="I544" i="5"/>
  <c r="I508" i="5"/>
  <c r="I516" i="5"/>
  <c r="I520" i="5"/>
  <c r="I560" i="5"/>
  <c r="I317" i="5"/>
  <c r="I645" i="5"/>
  <c r="I66" i="5"/>
  <c r="I71" i="5"/>
  <c r="L760" i="5"/>
  <c r="I679" i="5"/>
  <c r="G679" i="5"/>
  <c r="I663" i="5"/>
  <c r="G663" i="5"/>
  <c r="I624" i="5"/>
  <c r="G624" i="5"/>
  <c r="G694" i="5"/>
  <c r="I694" i="5"/>
  <c r="G670" i="5"/>
  <c r="I670" i="5"/>
  <c r="I731" i="5"/>
  <c r="G731" i="5"/>
  <c r="I634" i="5"/>
  <c r="G634" i="5"/>
  <c r="I569" i="5"/>
  <c r="G569" i="5"/>
  <c r="G509" i="5"/>
  <c r="I509" i="5"/>
  <c r="I733" i="5"/>
  <c r="G733" i="5"/>
  <c r="I700" i="5"/>
  <c r="G700" i="5"/>
  <c r="I620" i="5"/>
  <c r="G620" i="5"/>
  <c r="I470" i="5"/>
  <c r="G470" i="5"/>
  <c r="I739" i="5"/>
  <c r="G739" i="5"/>
  <c r="I639" i="5"/>
  <c r="G639" i="5"/>
  <c r="I590" i="5"/>
  <c r="G590" i="5"/>
  <c r="G529" i="5"/>
  <c r="I529" i="5"/>
  <c r="I327" i="5"/>
  <c r="G327" i="5"/>
  <c r="G517" i="5"/>
  <c r="I517" i="5"/>
  <c r="I467" i="5"/>
  <c r="G467" i="5"/>
  <c r="I376" i="5"/>
  <c r="G376" i="5"/>
  <c r="I597" i="5"/>
  <c r="G597" i="5"/>
  <c r="G565" i="5"/>
  <c r="I565" i="5"/>
  <c r="I521" i="5"/>
  <c r="G521" i="5"/>
  <c r="I489" i="5"/>
  <c r="G489" i="5"/>
  <c r="I324" i="5"/>
  <c r="G324" i="5"/>
  <c r="I428" i="5"/>
  <c r="G428" i="5"/>
  <c r="I380" i="5"/>
  <c r="G380" i="5"/>
  <c r="I332" i="5"/>
  <c r="G332" i="5"/>
  <c r="I400" i="5"/>
  <c r="G400" i="5"/>
  <c r="I352" i="5"/>
  <c r="G352" i="5"/>
  <c r="I228" i="5"/>
  <c r="G228" i="5"/>
  <c r="I438" i="5"/>
  <c r="G438" i="5"/>
  <c r="G405" i="5"/>
  <c r="I405" i="5"/>
  <c r="G373" i="5"/>
  <c r="I373" i="5"/>
  <c r="G341" i="5"/>
  <c r="I341" i="5"/>
  <c r="I314" i="5"/>
  <c r="G314" i="5"/>
  <c r="I306" i="5"/>
  <c r="G306" i="5"/>
  <c r="G206" i="5"/>
  <c r="I206" i="5"/>
  <c r="I225" i="5"/>
  <c r="G225" i="5"/>
  <c r="I293" i="5"/>
  <c r="G293" i="5"/>
  <c r="I285" i="5"/>
  <c r="G285" i="5"/>
  <c r="I277" i="5"/>
  <c r="G277" i="5"/>
  <c r="I269" i="5"/>
  <c r="G269" i="5"/>
  <c r="I261" i="5"/>
  <c r="G261" i="5"/>
  <c r="I253" i="5"/>
  <c r="G253" i="5"/>
  <c r="G230" i="5"/>
  <c r="I230" i="5"/>
  <c r="I203" i="5"/>
  <c r="G203" i="5"/>
  <c r="I184" i="5"/>
  <c r="G184" i="5"/>
  <c r="I155" i="5"/>
  <c r="G155" i="5"/>
  <c r="I124" i="5"/>
  <c r="G124" i="5"/>
  <c r="I167" i="5"/>
  <c r="G167" i="5"/>
  <c r="I135" i="5"/>
  <c r="G135" i="5"/>
  <c r="I54" i="5"/>
  <c r="G54" i="5"/>
  <c r="I88" i="5"/>
  <c r="G88" i="5"/>
  <c r="I86" i="5"/>
  <c r="I122" i="5"/>
  <c r="I548" i="5"/>
  <c r="I98" i="5"/>
  <c r="I625" i="5"/>
  <c r="I613" i="5"/>
  <c r="I756" i="5"/>
  <c r="G756" i="5"/>
  <c r="I693" i="5"/>
  <c r="G693" i="5"/>
  <c r="I685" i="5"/>
  <c r="G685" i="5"/>
  <c r="I677" i="5"/>
  <c r="G677" i="5"/>
  <c r="I669" i="5"/>
  <c r="G669" i="5"/>
  <c r="I661" i="5"/>
  <c r="G661" i="5"/>
  <c r="I653" i="5"/>
  <c r="G653" i="5"/>
  <c r="I605" i="5"/>
  <c r="G605" i="5"/>
  <c r="I471" i="5"/>
  <c r="G471" i="5"/>
  <c r="I478" i="5"/>
  <c r="G478" i="5"/>
  <c r="I710" i="5"/>
  <c r="G710" i="5"/>
  <c r="I469" i="5"/>
  <c r="G469" i="5"/>
  <c r="I724" i="5"/>
  <c r="G724" i="5"/>
  <c r="I692" i="5"/>
  <c r="G692" i="5"/>
  <c r="I684" i="5"/>
  <c r="G684" i="5"/>
  <c r="I676" i="5"/>
  <c r="G676" i="5"/>
  <c r="I668" i="5"/>
  <c r="G668" i="5"/>
  <c r="I660" i="5"/>
  <c r="G660" i="5"/>
  <c r="I652" i="5"/>
  <c r="G652" i="5"/>
  <c r="I618" i="5"/>
  <c r="G618" i="5"/>
  <c r="I498" i="5"/>
  <c r="G498" i="5"/>
  <c r="I745" i="5"/>
  <c r="G745" i="5"/>
  <c r="I729" i="5"/>
  <c r="G729" i="5"/>
  <c r="I713" i="5"/>
  <c r="G713" i="5"/>
  <c r="I643" i="5"/>
  <c r="G643" i="5"/>
  <c r="I627" i="5"/>
  <c r="G627" i="5"/>
  <c r="I606" i="5"/>
  <c r="G606" i="5"/>
  <c r="G585" i="5"/>
  <c r="I585" i="5"/>
  <c r="I563" i="5"/>
  <c r="G563" i="5"/>
  <c r="I543" i="5"/>
  <c r="G543" i="5"/>
  <c r="I526" i="5"/>
  <c r="G526" i="5"/>
  <c r="I499" i="5"/>
  <c r="G499" i="5"/>
  <c r="I344" i="5"/>
  <c r="G344" i="5"/>
  <c r="I748" i="5"/>
  <c r="G748" i="5"/>
  <c r="I732" i="5"/>
  <c r="G732" i="5"/>
  <c r="I716" i="5"/>
  <c r="G716" i="5"/>
  <c r="I703" i="5"/>
  <c r="G703" i="5"/>
  <c r="I570" i="5"/>
  <c r="G570" i="5"/>
  <c r="I463" i="5"/>
  <c r="G463" i="5"/>
  <c r="I377" i="5"/>
  <c r="G377" i="5"/>
  <c r="I753" i="5"/>
  <c r="G753" i="5"/>
  <c r="I737" i="5"/>
  <c r="G737" i="5"/>
  <c r="I721" i="5"/>
  <c r="G721" i="5"/>
  <c r="I705" i="5"/>
  <c r="G705" i="5"/>
  <c r="I638" i="5"/>
  <c r="G638" i="5"/>
  <c r="I622" i="5"/>
  <c r="G622" i="5"/>
  <c r="I608" i="5"/>
  <c r="G608" i="5"/>
  <c r="I586" i="5"/>
  <c r="G586" i="5"/>
  <c r="I547" i="5"/>
  <c r="G547" i="5"/>
  <c r="I527" i="5"/>
  <c r="G527" i="5"/>
  <c r="I510" i="5"/>
  <c r="G510" i="5"/>
  <c r="G441" i="5"/>
  <c r="I441" i="5"/>
  <c r="I483" i="5"/>
  <c r="G483" i="5"/>
  <c r="I393" i="5"/>
  <c r="G393" i="5"/>
  <c r="I232" i="5"/>
  <c r="G232" i="5"/>
  <c r="I592" i="5"/>
  <c r="G592" i="5"/>
  <c r="I475" i="5"/>
  <c r="G475" i="5"/>
  <c r="I466" i="5"/>
  <c r="G466" i="5"/>
  <c r="I455" i="5"/>
  <c r="G455" i="5"/>
  <c r="I411" i="5"/>
  <c r="G411" i="5"/>
  <c r="I347" i="5"/>
  <c r="G347" i="5"/>
  <c r="I128" i="5"/>
  <c r="G128" i="5"/>
  <c r="I612" i="5"/>
  <c r="G612" i="5"/>
  <c r="I582" i="5"/>
  <c r="G582" i="5"/>
  <c r="I573" i="5"/>
  <c r="G573" i="5"/>
  <c r="I425" i="5"/>
  <c r="G425" i="5"/>
  <c r="I361" i="5"/>
  <c r="G361" i="5"/>
  <c r="G322" i="5"/>
  <c r="I322" i="5"/>
  <c r="I431" i="5"/>
  <c r="G431" i="5"/>
  <c r="I415" i="5"/>
  <c r="G415" i="5"/>
  <c r="I399" i="5"/>
  <c r="G399" i="5"/>
  <c r="I383" i="5"/>
  <c r="G383" i="5"/>
  <c r="I367" i="5"/>
  <c r="G367" i="5"/>
  <c r="I351" i="5"/>
  <c r="G351" i="5"/>
  <c r="I335" i="5"/>
  <c r="G335" i="5"/>
  <c r="I331" i="5"/>
  <c r="G331" i="5"/>
  <c r="G218" i="5"/>
  <c r="I218" i="5"/>
  <c r="I451" i="5"/>
  <c r="G451" i="5"/>
  <c r="I435" i="5"/>
  <c r="G435" i="5"/>
  <c r="I419" i="5"/>
  <c r="G419" i="5"/>
  <c r="I403" i="5"/>
  <c r="G403" i="5"/>
  <c r="I387" i="5"/>
  <c r="G387" i="5"/>
  <c r="I371" i="5"/>
  <c r="G371" i="5"/>
  <c r="I355" i="5"/>
  <c r="G355" i="5"/>
  <c r="I339" i="5"/>
  <c r="G339" i="5"/>
  <c r="I300" i="5"/>
  <c r="G300" i="5"/>
  <c r="I220" i="5"/>
  <c r="G220" i="5"/>
  <c r="I168" i="5"/>
  <c r="G168" i="5"/>
  <c r="G437" i="5"/>
  <c r="I437" i="5"/>
  <c r="I420" i="5"/>
  <c r="G420" i="5"/>
  <c r="I404" i="5"/>
  <c r="G404" i="5"/>
  <c r="I388" i="5"/>
  <c r="G388" i="5"/>
  <c r="I372" i="5"/>
  <c r="G372" i="5"/>
  <c r="I356" i="5"/>
  <c r="G356" i="5"/>
  <c r="I340" i="5"/>
  <c r="G340" i="5"/>
  <c r="I313" i="5"/>
  <c r="G313" i="5"/>
  <c r="I309" i="5"/>
  <c r="G309" i="5"/>
  <c r="I305" i="5"/>
  <c r="G305" i="5"/>
  <c r="I301" i="5"/>
  <c r="G301" i="5"/>
  <c r="G198" i="5"/>
  <c r="I198" i="5"/>
  <c r="I237" i="5"/>
  <c r="G237" i="5"/>
  <c r="I187" i="5"/>
  <c r="G187" i="5"/>
  <c r="I296" i="5"/>
  <c r="G296" i="5"/>
  <c r="I292" i="5"/>
  <c r="G292" i="5"/>
  <c r="I288" i="5"/>
  <c r="G288" i="5"/>
  <c r="I284" i="5"/>
  <c r="G284" i="5"/>
  <c r="I280" i="5"/>
  <c r="G280" i="5"/>
  <c r="I276" i="5"/>
  <c r="G276" i="5"/>
  <c r="I272" i="5"/>
  <c r="G272" i="5"/>
  <c r="I268" i="5"/>
  <c r="G268" i="5"/>
  <c r="I264" i="5"/>
  <c r="G264" i="5"/>
  <c r="I260" i="5"/>
  <c r="G260" i="5"/>
  <c r="I256" i="5"/>
  <c r="G256" i="5"/>
  <c r="I252" i="5"/>
  <c r="G252" i="5"/>
  <c r="I242" i="5"/>
  <c r="G242" i="5"/>
  <c r="I226" i="5"/>
  <c r="G226" i="5"/>
  <c r="I217" i="5"/>
  <c r="G217" i="5"/>
  <c r="I209" i="5"/>
  <c r="G209" i="5"/>
  <c r="I201" i="5"/>
  <c r="G201" i="5"/>
  <c r="I247" i="5"/>
  <c r="G247" i="5"/>
  <c r="I231" i="5"/>
  <c r="G231" i="5"/>
  <c r="I188" i="5"/>
  <c r="G188" i="5"/>
  <c r="I177" i="5"/>
  <c r="G177" i="5"/>
  <c r="I163" i="5"/>
  <c r="G163" i="5"/>
  <c r="I154" i="5"/>
  <c r="G154" i="5"/>
  <c r="I145" i="5"/>
  <c r="G145" i="5"/>
  <c r="I131" i="5"/>
  <c r="G131" i="5"/>
  <c r="I121" i="5"/>
  <c r="G121" i="5"/>
  <c r="I180" i="5"/>
  <c r="G180" i="5"/>
  <c r="I148" i="5"/>
  <c r="G148" i="5"/>
  <c r="I123" i="5"/>
  <c r="G123" i="5"/>
  <c r="I192" i="5"/>
  <c r="G192" i="5"/>
  <c r="G175" i="5"/>
  <c r="I175" i="5"/>
  <c r="I157" i="5"/>
  <c r="G157" i="5"/>
  <c r="G143" i="5"/>
  <c r="I143" i="5"/>
  <c r="I134" i="5"/>
  <c r="G134" i="5"/>
  <c r="I125" i="5"/>
  <c r="G125" i="5"/>
  <c r="I113" i="5"/>
  <c r="G113" i="5"/>
  <c r="I97" i="5"/>
  <c r="G97" i="5"/>
  <c r="I81" i="5"/>
  <c r="G81" i="5"/>
  <c r="I65" i="5"/>
  <c r="G65" i="5"/>
  <c r="I53" i="5"/>
  <c r="G53" i="5"/>
  <c r="I37" i="5"/>
  <c r="G37" i="5"/>
  <c r="I21" i="5"/>
  <c r="G21" i="5"/>
  <c r="I108" i="5"/>
  <c r="G108" i="5"/>
  <c r="I92" i="5"/>
  <c r="G92" i="5"/>
  <c r="I76" i="5"/>
  <c r="G76" i="5"/>
  <c r="I58" i="5"/>
  <c r="G58" i="5"/>
  <c r="I42" i="5"/>
  <c r="G42" i="5"/>
  <c r="I26" i="5"/>
  <c r="G26" i="5"/>
  <c r="I13" i="5"/>
  <c r="G13" i="5"/>
  <c r="I101" i="5"/>
  <c r="G101" i="5"/>
  <c r="I85" i="5"/>
  <c r="G85" i="5"/>
  <c r="I69" i="5"/>
  <c r="G69" i="5"/>
  <c r="I46" i="5"/>
  <c r="G46" i="5"/>
  <c r="G30" i="5"/>
  <c r="I30" i="5"/>
  <c r="I103" i="5"/>
  <c r="G103" i="5"/>
  <c r="I87" i="5"/>
  <c r="G87" i="5"/>
  <c r="I52" i="5"/>
  <c r="G52" i="5"/>
  <c r="G36" i="5"/>
  <c r="I36" i="5"/>
  <c r="G20" i="5"/>
  <c r="I20" i="5"/>
  <c r="I90" i="5"/>
  <c r="I604" i="5"/>
  <c r="I695" i="5"/>
  <c r="G695" i="5"/>
  <c r="I671" i="5"/>
  <c r="G671" i="5"/>
  <c r="I632" i="5"/>
  <c r="G632" i="5"/>
  <c r="I722" i="5"/>
  <c r="G722" i="5"/>
  <c r="I738" i="5"/>
  <c r="G738" i="5"/>
  <c r="I678" i="5"/>
  <c r="G678" i="5"/>
  <c r="G654" i="5"/>
  <c r="I654" i="5"/>
  <c r="I747" i="5"/>
  <c r="G747" i="5"/>
  <c r="I697" i="5"/>
  <c r="G697" i="5"/>
  <c r="I616" i="5"/>
  <c r="G616" i="5"/>
  <c r="G545" i="5"/>
  <c r="I545" i="5"/>
  <c r="I454" i="5"/>
  <c r="G454" i="5"/>
  <c r="I717" i="5"/>
  <c r="G717" i="5"/>
  <c r="I636" i="5"/>
  <c r="G636" i="5"/>
  <c r="I514" i="5"/>
  <c r="G514" i="5"/>
  <c r="I755" i="5"/>
  <c r="G755" i="5"/>
  <c r="I707" i="5"/>
  <c r="G707" i="5"/>
  <c r="G557" i="5"/>
  <c r="I557" i="5"/>
  <c r="G493" i="5"/>
  <c r="I493" i="5"/>
  <c r="I395" i="5"/>
  <c r="G395" i="5"/>
  <c r="I248" i="5"/>
  <c r="G248" i="5"/>
  <c r="G549" i="5"/>
  <c r="I549" i="5"/>
  <c r="G501" i="5"/>
  <c r="I501" i="5"/>
  <c r="I458" i="5"/>
  <c r="G458" i="5"/>
  <c r="I200" i="5"/>
  <c r="G200" i="5"/>
  <c r="I583" i="5"/>
  <c r="G583" i="5"/>
  <c r="I553" i="5"/>
  <c r="G553" i="5"/>
  <c r="I505" i="5"/>
  <c r="G505" i="5"/>
  <c r="I363" i="5"/>
  <c r="G363" i="5"/>
  <c r="G445" i="5"/>
  <c r="I445" i="5"/>
  <c r="I396" i="5"/>
  <c r="G396" i="5"/>
  <c r="I348" i="5"/>
  <c r="G348" i="5"/>
  <c r="I457" i="5"/>
  <c r="G457" i="5"/>
  <c r="I432" i="5"/>
  <c r="G432" i="5"/>
  <c r="I384" i="5"/>
  <c r="G384" i="5"/>
  <c r="I336" i="5"/>
  <c r="G336" i="5"/>
  <c r="I196" i="5"/>
  <c r="G196" i="5"/>
  <c r="I421" i="5"/>
  <c r="G421" i="5"/>
  <c r="I389" i="5"/>
  <c r="G389" i="5"/>
  <c r="I357" i="5"/>
  <c r="G357" i="5"/>
  <c r="I318" i="5"/>
  <c r="G318" i="5"/>
  <c r="G310" i="5"/>
  <c r="I310" i="5"/>
  <c r="I302" i="5"/>
  <c r="G302" i="5"/>
  <c r="I241" i="5"/>
  <c r="G241" i="5"/>
  <c r="I297" i="5"/>
  <c r="G297" i="5"/>
  <c r="I289" i="5"/>
  <c r="G289" i="5"/>
  <c r="I281" i="5"/>
  <c r="G281" i="5"/>
  <c r="I273" i="5"/>
  <c r="G273" i="5"/>
  <c r="I265" i="5"/>
  <c r="G265" i="5"/>
  <c r="I257" i="5"/>
  <c r="G257" i="5"/>
  <c r="G246" i="5"/>
  <c r="I246" i="5"/>
  <c r="I211" i="5"/>
  <c r="G211" i="5"/>
  <c r="I235" i="5"/>
  <c r="G235" i="5"/>
  <c r="I169" i="5"/>
  <c r="G169" i="5"/>
  <c r="I137" i="5"/>
  <c r="G137" i="5"/>
  <c r="I156" i="5"/>
  <c r="G156" i="5"/>
  <c r="I181" i="5"/>
  <c r="G181" i="5"/>
  <c r="I149" i="5"/>
  <c r="G149" i="5"/>
  <c r="I22" i="5"/>
  <c r="G22" i="5"/>
  <c r="I83" i="5"/>
  <c r="G83" i="5"/>
  <c r="G28" i="5"/>
  <c r="I28" i="5"/>
  <c r="I14" i="5"/>
  <c r="G14" i="5"/>
  <c r="G70" i="5"/>
  <c r="I70" i="5"/>
  <c r="G48" i="5"/>
  <c r="I48" i="5"/>
  <c r="G32" i="5"/>
  <c r="I32" i="5"/>
  <c r="G16" i="5"/>
  <c r="I16" i="5"/>
  <c r="I72" i="5"/>
  <c r="G72" i="5"/>
  <c r="I61" i="5"/>
  <c r="G61" i="5"/>
  <c r="G47" i="5"/>
  <c r="I47" i="5"/>
  <c r="G31" i="5"/>
  <c r="I31" i="5"/>
  <c r="I528" i="5"/>
  <c r="I67" i="5"/>
  <c r="I633" i="5"/>
  <c r="I436" i="5"/>
  <c r="I102" i="5"/>
  <c r="I178" i="5"/>
  <c r="I727" i="5"/>
  <c r="G727" i="5"/>
  <c r="I691" i="5"/>
  <c r="G691" i="5"/>
  <c r="I683" i="5"/>
  <c r="G683" i="5"/>
  <c r="I675" i="5"/>
  <c r="G675" i="5"/>
  <c r="I667" i="5"/>
  <c r="G667" i="5"/>
  <c r="I659" i="5"/>
  <c r="G659" i="5"/>
  <c r="I651" i="5"/>
  <c r="G651" i="5"/>
  <c r="I591" i="5"/>
  <c r="G591" i="5"/>
  <c r="I740" i="5"/>
  <c r="G740" i="5"/>
  <c r="I743" i="5"/>
  <c r="G743" i="5"/>
  <c r="I708" i="5"/>
  <c r="G708" i="5"/>
  <c r="I462" i="5"/>
  <c r="G462" i="5"/>
  <c r="I698" i="5"/>
  <c r="G698" i="5"/>
  <c r="G690" i="5"/>
  <c r="I690" i="5"/>
  <c r="I682" i="5"/>
  <c r="G682" i="5"/>
  <c r="G674" i="5"/>
  <c r="I674" i="5"/>
  <c r="G666" i="5"/>
  <c r="I666" i="5"/>
  <c r="G658" i="5"/>
  <c r="I658" i="5"/>
  <c r="I650" i="5"/>
  <c r="G650" i="5"/>
  <c r="I587" i="5"/>
  <c r="G587" i="5"/>
  <c r="I443" i="5"/>
  <c r="G443" i="5"/>
  <c r="I744" i="5"/>
  <c r="G744" i="5"/>
  <c r="I728" i="5"/>
  <c r="G728" i="5"/>
  <c r="I712" i="5"/>
  <c r="G712" i="5"/>
  <c r="I642" i="5"/>
  <c r="G642" i="5"/>
  <c r="I626" i="5"/>
  <c r="G626" i="5"/>
  <c r="I602" i="5"/>
  <c r="G602" i="5"/>
  <c r="I579" i="5"/>
  <c r="G579" i="5"/>
  <c r="G541" i="5"/>
  <c r="I541" i="5"/>
  <c r="G513" i="5"/>
  <c r="I513" i="5"/>
  <c r="I216" i="5"/>
  <c r="G216" i="5"/>
  <c r="I746" i="5"/>
  <c r="G746" i="5"/>
  <c r="I730" i="5"/>
  <c r="G730" i="5"/>
  <c r="I714" i="5"/>
  <c r="G714" i="5"/>
  <c r="G702" i="5"/>
  <c r="I702" i="5"/>
  <c r="I644" i="5"/>
  <c r="G644" i="5"/>
  <c r="I628" i="5"/>
  <c r="G628" i="5"/>
  <c r="I607" i="5"/>
  <c r="G607" i="5"/>
  <c r="I546" i="5"/>
  <c r="G546" i="5"/>
  <c r="I479" i="5"/>
  <c r="G479" i="5"/>
  <c r="I461" i="5"/>
  <c r="G461" i="5"/>
  <c r="I346" i="5"/>
  <c r="G346" i="5"/>
  <c r="I752" i="5"/>
  <c r="G752" i="5"/>
  <c r="I736" i="5"/>
  <c r="G736" i="5"/>
  <c r="I720" i="5"/>
  <c r="G720" i="5"/>
  <c r="I647" i="5"/>
  <c r="G647" i="5"/>
  <c r="I631" i="5"/>
  <c r="G631" i="5"/>
  <c r="I611" i="5"/>
  <c r="G611" i="5"/>
  <c r="I584" i="5"/>
  <c r="G584" i="5"/>
  <c r="G561" i="5"/>
  <c r="I561" i="5"/>
  <c r="G525" i="5"/>
  <c r="I525" i="5"/>
  <c r="G497" i="5"/>
  <c r="I497" i="5"/>
  <c r="I410" i="5"/>
  <c r="G410" i="5"/>
  <c r="I482" i="5"/>
  <c r="G482" i="5"/>
  <c r="I426" i="5"/>
  <c r="G426" i="5"/>
  <c r="I362" i="5"/>
  <c r="G362" i="5"/>
  <c r="I323" i="5"/>
  <c r="G323" i="5"/>
  <c r="I208" i="5"/>
  <c r="G208" i="5"/>
  <c r="I551" i="5"/>
  <c r="G551" i="5"/>
  <c r="I535" i="5"/>
  <c r="G535" i="5"/>
  <c r="I519" i="5"/>
  <c r="G519" i="5"/>
  <c r="I503" i="5"/>
  <c r="G503" i="5"/>
  <c r="I487" i="5"/>
  <c r="G487" i="5"/>
  <c r="I474" i="5"/>
  <c r="G474" i="5"/>
  <c r="I465" i="5"/>
  <c r="G465" i="5"/>
  <c r="I453" i="5"/>
  <c r="G453" i="5"/>
  <c r="I409" i="5"/>
  <c r="G409" i="5"/>
  <c r="I345" i="5"/>
  <c r="G345" i="5"/>
  <c r="I615" i="5"/>
  <c r="G615" i="5"/>
  <c r="I599" i="5"/>
  <c r="G599" i="5"/>
  <c r="I595" i="5"/>
  <c r="G595" i="5"/>
  <c r="I581" i="5"/>
  <c r="G581" i="5"/>
  <c r="I567" i="5"/>
  <c r="G567" i="5"/>
  <c r="I555" i="5"/>
  <c r="G555" i="5"/>
  <c r="I539" i="5"/>
  <c r="G539" i="5"/>
  <c r="I523" i="5"/>
  <c r="G523" i="5"/>
  <c r="I507" i="5"/>
  <c r="G507" i="5"/>
  <c r="I491" i="5"/>
  <c r="G491" i="5"/>
  <c r="I394" i="5"/>
  <c r="G394" i="5"/>
  <c r="I328" i="5"/>
  <c r="G328" i="5"/>
  <c r="I240" i="5"/>
  <c r="G240" i="5"/>
  <c r="I447" i="5"/>
  <c r="G447" i="5"/>
  <c r="I430" i="5"/>
  <c r="G430" i="5"/>
  <c r="I414" i="5"/>
  <c r="G414" i="5"/>
  <c r="I398" i="5"/>
  <c r="G398" i="5"/>
  <c r="I382" i="5"/>
  <c r="G382" i="5"/>
  <c r="I366" i="5"/>
  <c r="G366" i="5"/>
  <c r="I350" i="5"/>
  <c r="G350" i="5"/>
  <c r="I334" i="5"/>
  <c r="G334" i="5"/>
  <c r="G330" i="5"/>
  <c r="I330" i="5"/>
  <c r="I210" i="5"/>
  <c r="G210" i="5"/>
  <c r="I450" i="5"/>
  <c r="G450" i="5"/>
  <c r="I434" i="5"/>
  <c r="G434" i="5"/>
  <c r="I418" i="5"/>
  <c r="G418" i="5"/>
  <c r="I402" i="5"/>
  <c r="G402" i="5"/>
  <c r="I386" i="5"/>
  <c r="G386" i="5"/>
  <c r="I370" i="5"/>
  <c r="G370" i="5"/>
  <c r="I354" i="5"/>
  <c r="G354" i="5"/>
  <c r="I338" i="5"/>
  <c r="G338" i="5"/>
  <c r="I244" i="5"/>
  <c r="G244" i="5"/>
  <c r="I212" i="5"/>
  <c r="G212" i="5"/>
  <c r="I152" i="5"/>
  <c r="G152" i="5"/>
  <c r="I423" i="5"/>
  <c r="G423" i="5"/>
  <c r="I407" i="5"/>
  <c r="G407" i="5"/>
  <c r="I391" i="5"/>
  <c r="G391" i="5"/>
  <c r="I375" i="5"/>
  <c r="G375" i="5"/>
  <c r="I359" i="5"/>
  <c r="G359" i="5"/>
  <c r="I343" i="5"/>
  <c r="G343" i="5"/>
  <c r="I320" i="5"/>
  <c r="G320" i="5"/>
  <c r="I316" i="5"/>
  <c r="G316" i="5"/>
  <c r="I312" i="5"/>
  <c r="G312" i="5"/>
  <c r="I308" i="5"/>
  <c r="G308" i="5"/>
  <c r="I304" i="5"/>
  <c r="G304" i="5"/>
  <c r="G222" i="5"/>
  <c r="I222" i="5"/>
  <c r="I249" i="5"/>
  <c r="G249" i="5"/>
  <c r="I233" i="5"/>
  <c r="G233" i="5"/>
  <c r="I185" i="5"/>
  <c r="G185" i="5"/>
  <c r="I295" i="5"/>
  <c r="G295" i="5"/>
  <c r="I291" i="5"/>
  <c r="G291" i="5"/>
  <c r="I287" i="5"/>
  <c r="G287" i="5"/>
  <c r="I283" i="5"/>
  <c r="G283" i="5"/>
  <c r="I279" i="5"/>
  <c r="G279" i="5"/>
  <c r="I275" i="5"/>
  <c r="G275" i="5"/>
  <c r="I271" i="5"/>
  <c r="G271" i="5"/>
  <c r="I267" i="5"/>
  <c r="G267" i="5"/>
  <c r="I263" i="5"/>
  <c r="G263" i="5"/>
  <c r="I259" i="5"/>
  <c r="G259" i="5"/>
  <c r="I255" i="5"/>
  <c r="G255" i="5"/>
  <c r="I251" i="5"/>
  <c r="G251" i="5"/>
  <c r="I238" i="5"/>
  <c r="G238" i="5"/>
  <c r="I223" i="5"/>
  <c r="G223" i="5"/>
  <c r="I215" i="5"/>
  <c r="G215" i="5"/>
  <c r="I207" i="5"/>
  <c r="G207" i="5"/>
  <c r="I199" i="5"/>
  <c r="G199" i="5"/>
  <c r="I243" i="5"/>
  <c r="G243" i="5"/>
  <c r="I227" i="5"/>
  <c r="G227" i="5"/>
  <c r="I186" i="5"/>
  <c r="G186" i="5"/>
  <c r="I171" i="5"/>
  <c r="G171" i="5"/>
  <c r="I153" i="5"/>
  <c r="G153" i="5"/>
  <c r="I139" i="5"/>
  <c r="G139" i="5"/>
  <c r="I115" i="5"/>
  <c r="G115" i="5"/>
  <c r="I172" i="5"/>
  <c r="G172" i="5"/>
  <c r="I140" i="5"/>
  <c r="G140" i="5"/>
  <c r="I116" i="5"/>
  <c r="G116" i="5"/>
  <c r="I191" i="5"/>
  <c r="G191" i="5"/>
  <c r="I165" i="5"/>
  <c r="G165" i="5"/>
  <c r="I151" i="5"/>
  <c r="G151" i="5"/>
  <c r="I142" i="5"/>
  <c r="G142" i="5"/>
  <c r="I133" i="5"/>
  <c r="G133" i="5"/>
  <c r="I63" i="5"/>
  <c r="G63" i="5"/>
  <c r="I51" i="5"/>
  <c r="G51" i="5"/>
  <c r="I35" i="5"/>
  <c r="G35" i="5"/>
  <c r="I19" i="5"/>
  <c r="G19" i="5"/>
  <c r="I107" i="5"/>
  <c r="G107" i="5"/>
  <c r="I91" i="5"/>
  <c r="G91" i="5"/>
  <c r="I75" i="5"/>
  <c r="G75" i="5"/>
  <c r="I57" i="5"/>
  <c r="G57" i="5"/>
  <c r="I41" i="5"/>
  <c r="G41" i="5"/>
  <c r="I25" i="5"/>
  <c r="G25" i="5"/>
  <c r="G60" i="5"/>
  <c r="I60" i="5"/>
  <c r="I45" i="5"/>
  <c r="G45" i="5"/>
  <c r="I29" i="5"/>
  <c r="G29" i="5"/>
  <c r="I112" i="5"/>
  <c r="G112" i="5"/>
  <c r="I96" i="5"/>
  <c r="G96" i="5"/>
  <c r="I80" i="5"/>
  <c r="G80" i="5"/>
  <c r="G64" i="5"/>
  <c r="I64" i="5"/>
  <c r="G50" i="5"/>
  <c r="I50" i="5"/>
  <c r="I34" i="5"/>
  <c r="G34" i="5"/>
  <c r="G18" i="5"/>
  <c r="I18" i="5"/>
  <c r="I114" i="5"/>
  <c r="I564" i="5"/>
  <c r="I530" i="5"/>
  <c r="G530" i="5"/>
  <c r="I687" i="5"/>
  <c r="G687" i="5"/>
  <c r="I655" i="5"/>
  <c r="G655" i="5"/>
  <c r="I711" i="5"/>
  <c r="G711" i="5"/>
  <c r="G686" i="5"/>
  <c r="I686" i="5"/>
  <c r="I662" i="5"/>
  <c r="G662" i="5"/>
  <c r="I715" i="5"/>
  <c r="G715" i="5"/>
  <c r="I749" i="5"/>
  <c r="G749" i="5"/>
  <c r="I704" i="5"/>
  <c r="G704" i="5"/>
  <c r="I589" i="5"/>
  <c r="G589" i="5"/>
  <c r="I408" i="5"/>
  <c r="G408" i="5"/>
  <c r="I723" i="5"/>
  <c r="G723" i="5"/>
  <c r="I623" i="5"/>
  <c r="G623" i="5"/>
  <c r="I571" i="5"/>
  <c r="G571" i="5"/>
  <c r="G593" i="5"/>
  <c r="I593" i="5"/>
  <c r="G533" i="5"/>
  <c r="I533" i="5"/>
  <c r="G485" i="5"/>
  <c r="I485" i="5"/>
  <c r="I442" i="5"/>
  <c r="G442" i="5"/>
  <c r="I574" i="5"/>
  <c r="G574" i="5"/>
  <c r="I537" i="5"/>
  <c r="G537" i="5"/>
  <c r="I427" i="5"/>
  <c r="G427" i="5"/>
  <c r="I176" i="5"/>
  <c r="G176" i="5"/>
  <c r="I412" i="5"/>
  <c r="G412" i="5"/>
  <c r="I364" i="5"/>
  <c r="G364" i="5"/>
  <c r="I299" i="5"/>
  <c r="G299" i="5"/>
  <c r="I416" i="5"/>
  <c r="G416" i="5"/>
  <c r="I368" i="5"/>
  <c r="G368" i="5"/>
  <c r="I120" i="5"/>
  <c r="G120" i="5"/>
  <c r="I219" i="5"/>
  <c r="G219" i="5"/>
  <c r="I119" i="5"/>
  <c r="G119" i="5"/>
  <c r="I189" i="5"/>
  <c r="G189" i="5"/>
  <c r="G193" i="5"/>
  <c r="I193" i="5"/>
  <c r="I158" i="5"/>
  <c r="G158" i="5"/>
  <c r="I126" i="5"/>
  <c r="G126" i="5"/>
  <c r="I38" i="5"/>
  <c r="G38" i="5"/>
  <c r="I99" i="5"/>
  <c r="G99" i="5"/>
  <c r="G44" i="5"/>
  <c r="I44" i="5"/>
  <c r="I104" i="5"/>
  <c r="G104" i="5"/>
  <c r="I82" i="5"/>
  <c r="I472" i="5"/>
  <c r="I588" i="5"/>
  <c r="I640" i="5"/>
  <c r="G640" i="5"/>
  <c r="I725" i="5"/>
  <c r="G725" i="5"/>
  <c r="I689" i="5"/>
  <c r="G689" i="5"/>
  <c r="I681" i="5"/>
  <c r="G681" i="5"/>
  <c r="I673" i="5"/>
  <c r="G673" i="5"/>
  <c r="I665" i="5"/>
  <c r="G665" i="5"/>
  <c r="I657" i="5"/>
  <c r="G657" i="5"/>
  <c r="I649" i="5"/>
  <c r="G649" i="5"/>
  <c r="I562" i="5"/>
  <c r="G562" i="5"/>
  <c r="I709" i="5"/>
  <c r="G709" i="5"/>
  <c r="I741" i="5"/>
  <c r="G741" i="5"/>
  <c r="I754" i="5"/>
  <c r="G754" i="5"/>
  <c r="I757" i="5"/>
  <c r="G757" i="5"/>
  <c r="I696" i="5"/>
  <c r="G696" i="5"/>
  <c r="I688" i="5"/>
  <c r="G688" i="5"/>
  <c r="I680" i="5"/>
  <c r="G680" i="5"/>
  <c r="I672" i="5"/>
  <c r="G672" i="5"/>
  <c r="I664" i="5"/>
  <c r="G664" i="5"/>
  <c r="I656" i="5"/>
  <c r="G656" i="5"/>
  <c r="I648" i="5"/>
  <c r="G648" i="5"/>
  <c r="I578" i="5"/>
  <c r="G578" i="5"/>
  <c r="I758" i="5"/>
  <c r="G758" i="5"/>
  <c r="I742" i="5"/>
  <c r="G742" i="5"/>
  <c r="I726" i="5"/>
  <c r="G726" i="5"/>
  <c r="I699" i="5"/>
  <c r="G699" i="5"/>
  <c r="I635" i="5"/>
  <c r="G635" i="5"/>
  <c r="I619" i="5"/>
  <c r="G619" i="5"/>
  <c r="I600" i="5"/>
  <c r="G600" i="5"/>
  <c r="I558" i="5"/>
  <c r="G558" i="5"/>
  <c r="I531" i="5"/>
  <c r="G531" i="5"/>
  <c r="I511" i="5"/>
  <c r="G511" i="5"/>
  <c r="I494" i="5"/>
  <c r="G494" i="5"/>
  <c r="I751" i="5"/>
  <c r="G751" i="5"/>
  <c r="I735" i="5"/>
  <c r="G735" i="5"/>
  <c r="I719" i="5"/>
  <c r="G719" i="5"/>
  <c r="I706" i="5"/>
  <c r="G706" i="5"/>
  <c r="I701" i="5"/>
  <c r="G701" i="5"/>
  <c r="I603" i="5"/>
  <c r="G603" i="5"/>
  <c r="G477" i="5"/>
  <c r="I477" i="5"/>
  <c r="I160" i="5"/>
  <c r="G160" i="5"/>
  <c r="I750" i="5"/>
  <c r="G750" i="5"/>
  <c r="I734" i="5"/>
  <c r="G734" i="5"/>
  <c r="I718" i="5"/>
  <c r="G718" i="5"/>
  <c r="I646" i="5"/>
  <c r="G646" i="5"/>
  <c r="I630" i="5"/>
  <c r="G630" i="5"/>
  <c r="I610" i="5"/>
  <c r="G610" i="5"/>
  <c r="G601" i="5"/>
  <c r="I601" i="5"/>
  <c r="I577" i="5"/>
  <c r="G577" i="5"/>
  <c r="I559" i="5"/>
  <c r="G559" i="5"/>
  <c r="I542" i="5"/>
  <c r="G542" i="5"/>
  <c r="I515" i="5"/>
  <c r="G515" i="5"/>
  <c r="I495" i="5"/>
  <c r="G495" i="5"/>
  <c r="I379" i="5"/>
  <c r="G379" i="5"/>
  <c r="G481" i="5"/>
  <c r="I481" i="5"/>
  <c r="I424" i="5"/>
  <c r="G424" i="5"/>
  <c r="I360" i="5"/>
  <c r="G360" i="5"/>
  <c r="I321" i="5"/>
  <c r="G321" i="5"/>
  <c r="I144" i="5"/>
  <c r="G144" i="5"/>
  <c r="I550" i="5"/>
  <c r="G550" i="5"/>
  <c r="I534" i="5"/>
  <c r="G534" i="5"/>
  <c r="I518" i="5"/>
  <c r="G518" i="5"/>
  <c r="I502" i="5"/>
  <c r="G502" i="5"/>
  <c r="I486" i="5"/>
  <c r="G486" i="5"/>
  <c r="I473" i="5"/>
  <c r="G473" i="5"/>
  <c r="I459" i="5"/>
  <c r="G459" i="5"/>
  <c r="I378" i="5"/>
  <c r="G378" i="5"/>
  <c r="G298" i="5"/>
  <c r="I298" i="5"/>
  <c r="I614" i="5"/>
  <c r="G614" i="5"/>
  <c r="I598" i="5"/>
  <c r="G598" i="5"/>
  <c r="I594" i="5"/>
  <c r="G594" i="5"/>
  <c r="I575" i="5"/>
  <c r="G575" i="5"/>
  <c r="I566" i="5"/>
  <c r="G566" i="5"/>
  <c r="I554" i="5"/>
  <c r="G554" i="5"/>
  <c r="I538" i="5"/>
  <c r="G538" i="5"/>
  <c r="I522" i="5"/>
  <c r="G522" i="5"/>
  <c r="I506" i="5"/>
  <c r="G506" i="5"/>
  <c r="I490" i="5"/>
  <c r="G490" i="5"/>
  <c r="I392" i="5"/>
  <c r="G392" i="5"/>
  <c r="I326" i="5"/>
  <c r="G326" i="5"/>
  <c r="I224" i="5"/>
  <c r="G224" i="5"/>
  <c r="I446" i="5"/>
  <c r="G446" i="5"/>
  <c r="I429" i="5"/>
  <c r="G429" i="5"/>
  <c r="I413" i="5"/>
  <c r="G413" i="5"/>
  <c r="I397" i="5"/>
  <c r="G397" i="5"/>
  <c r="I381" i="5"/>
  <c r="G381" i="5"/>
  <c r="I365" i="5"/>
  <c r="G365" i="5"/>
  <c r="I349" i="5"/>
  <c r="G349" i="5"/>
  <c r="I329" i="5"/>
  <c r="G329" i="5"/>
  <c r="G202" i="5"/>
  <c r="I202" i="5"/>
  <c r="G449" i="5"/>
  <c r="I449" i="5"/>
  <c r="G433" i="5"/>
  <c r="I433" i="5"/>
  <c r="G417" i="5"/>
  <c r="I417" i="5"/>
  <c r="G401" i="5"/>
  <c r="I401" i="5"/>
  <c r="G385" i="5"/>
  <c r="I385" i="5"/>
  <c r="G369" i="5"/>
  <c r="I369" i="5"/>
  <c r="G353" i="5"/>
  <c r="I353" i="5"/>
  <c r="G337" i="5"/>
  <c r="I337" i="5"/>
  <c r="I236" i="5"/>
  <c r="G236" i="5"/>
  <c r="I204" i="5"/>
  <c r="G204" i="5"/>
  <c r="I136" i="5"/>
  <c r="G136" i="5"/>
  <c r="I439" i="5"/>
  <c r="G439" i="5"/>
  <c r="I422" i="5"/>
  <c r="G422" i="5"/>
  <c r="I406" i="5"/>
  <c r="G406" i="5"/>
  <c r="I390" i="5"/>
  <c r="G390" i="5"/>
  <c r="I374" i="5"/>
  <c r="G374" i="5"/>
  <c r="I358" i="5"/>
  <c r="G358" i="5"/>
  <c r="I342" i="5"/>
  <c r="G342" i="5"/>
  <c r="I319" i="5"/>
  <c r="G319" i="5"/>
  <c r="I315" i="5"/>
  <c r="G315" i="5"/>
  <c r="I311" i="5"/>
  <c r="G311" i="5"/>
  <c r="I307" i="5"/>
  <c r="G307" i="5"/>
  <c r="I303" i="5"/>
  <c r="G303" i="5"/>
  <c r="G214" i="5"/>
  <c r="I214" i="5"/>
  <c r="I245" i="5"/>
  <c r="G245" i="5"/>
  <c r="I229" i="5"/>
  <c r="G229" i="5"/>
  <c r="G183" i="5"/>
  <c r="I183" i="5"/>
  <c r="G294" i="5"/>
  <c r="I294" i="5"/>
  <c r="I290" i="5"/>
  <c r="G290" i="5"/>
  <c r="G286" i="5"/>
  <c r="I286" i="5"/>
  <c r="G282" i="5"/>
  <c r="I282" i="5"/>
  <c r="G278" i="5"/>
  <c r="I278" i="5"/>
  <c r="I274" i="5"/>
  <c r="G274" i="5"/>
  <c r="G270" i="5"/>
  <c r="I270" i="5"/>
  <c r="G266" i="5"/>
  <c r="I266" i="5"/>
  <c r="G262" i="5"/>
  <c r="I262" i="5"/>
  <c r="I258" i="5"/>
  <c r="G258" i="5"/>
  <c r="G254" i="5"/>
  <c r="I254" i="5"/>
  <c r="G250" i="5"/>
  <c r="I250" i="5"/>
  <c r="I234" i="5"/>
  <c r="G234" i="5"/>
  <c r="I221" i="5"/>
  <c r="G221" i="5"/>
  <c r="I213" i="5"/>
  <c r="G213" i="5"/>
  <c r="I205" i="5"/>
  <c r="G205" i="5"/>
  <c r="I197" i="5"/>
  <c r="G197" i="5"/>
  <c r="I239" i="5"/>
  <c r="G239" i="5"/>
  <c r="I194" i="5"/>
  <c r="G194" i="5"/>
  <c r="I179" i="5"/>
  <c r="G179" i="5"/>
  <c r="I161" i="5"/>
  <c r="G161" i="5"/>
  <c r="I147" i="5"/>
  <c r="G147" i="5"/>
  <c r="I138" i="5"/>
  <c r="G138" i="5"/>
  <c r="I129" i="5"/>
  <c r="G129" i="5"/>
  <c r="I164" i="5"/>
  <c r="G164" i="5"/>
  <c r="I132" i="5"/>
  <c r="G132" i="5"/>
  <c r="G195" i="5"/>
  <c r="I195" i="5"/>
  <c r="I173" i="5"/>
  <c r="G173" i="5"/>
  <c r="I159" i="5"/>
  <c r="G159" i="5"/>
  <c r="I141" i="5"/>
  <c r="G141" i="5"/>
  <c r="I127" i="5"/>
  <c r="G127" i="5"/>
  <c r="I117" i="5"/>
  <c r="G117" i="5"/>
  <c r="I105" i="5"/>
  <c r="G105" i="5"/>
  <c r="I89" i="5"/>
  <c r="G89" i="5"/>
  <c r="I73" i="5"/>
  <c r="G73" i="5"/>
  <c r="G56" i="5"/>
  <c r="I56" i="5"/>
  <c r="G40" i="5"/>
  <c r="I40" i="5"/>
  <c r="G24" i="5"/>
  <c r="I24" i="5"/>
  <c r="G12" i="5"/>
  <c r="I12" i="5"/>
  <c r="I100" i="5"/>
  <c r="G100" i="5"/>
  <c r="I84" i="5"/>
  <c r="G84" i="5"/>
  <c r="I68" i="5"/>
  <c r="G68" i="5"/>
  <c r="I55" i="5"/>
  <c r="G55" i="5"/>
  <c r="I39" i="5"/>
  <c r="G39" i="5"/>
  <c r="I23" i="5"/>
  <c r="G23" i="5"/>
  <c r="I109" i="5"/>
  <c r="G109" i="5"/>
  <c r="I93" i="5"/>
  <c r="G93" i="5"/>
  <c r="I77" i="5"/>
  <c r="G77" i="5"/>
  <c r="I43" i="5"/>
  <c r="G43" i="5"/>
  <c r="I27" i="5"/>
  <c r="G27" i="5"/>
  <c r="I111" i="5"/>
  <c r="G111" i="5"/>
  <c r="I95" i="5"/>
  <c r="G95" i="5"/>
  <c r="I79" i="5"/>
  <c r="G79" i="5"/>
  <c r="I62" i="5"/>
  <c r="G62" i="5"/>
  <c r="I49" i="5"/>
  <c r="G49" i="5"/>
  <c r="I33" i="5"/>
  <c r="G33" i="5"/>
  <c r="I17" i="5"/>
  <c r="G17" i="5"/>
  <c r="I496" i="5"/>
  <c r="I484" i="5"/>
  <c r="V760" i="5"/>
  <c r="F760" i="5"/>
  <c r="F761" i="5"/>
  <c r="F762" i="5"/>
  <c r="E763" i="5" s="1"/>
  <c r="G9" i="5"/>
  <c r="P761" i="5"/>
  <c r="AA31" i="5"/>
  <c r="AB31" i="5" s="1"/>
  <c r="AA752" i="5"/>
  <c r="AB752" i="5" s="1"/>
  <c r="AA744" i="5"/>
  <c r="AB744" i="5" s="1"/>
  <c r="AA736" i="5"/>
  <c r="AB736" i="5" s="1"/>
  <c r="AA728" i="5"/>
  <c r="AB728" i="5" s="1"/>
  <c r="AA720" i="5"/>
  <c r="AB720" i="5" s="1"/>
  <c r="AA712" i="5"/>
  <c r="AB712" i="5" s="1"/>
  <c r="AA704" i="5"/>
  <c r="AB704" i="5" s="1"/>
  <c r="AA696" i="5"/>
  <c r="AB696" i="5" s="1"/>
  <c r="AA688" i="5"/>
  <c r="AB688" i="5" s="1"/>
  <c r="AA680" i="5"/>
  <c r="AB680" i="5" s="1"/>
  <c r="AA672" i="5"/>
  <c r="AB672" i="5" s="1"/>
  <c r="AA664" i="5"/>
  <c r="AB664" i="5" s="1"/>
  <c r="AA656" i="5"/>
  <c r="AB656" i="5" s="1"/>
  <c r="AA648" i="5"/>
  <c r="AB648" i="5" s="1"/>
  <c r="AA640" i="5"/>
  <c r="AB640" i="5" s="1"/>
  <c r="AA632" i="5"/>
  <c r="AB632" i="5" s="1"/>
  <c r="AA624" i="5"/>
  <c r="AB624" i="5" s="1"/>
  <c r="AA616" i="5"/>
  <c r="AB616" i="5" s="1"/>
  <c r="AA608" i="5"/>
  <c r="AB608" i="5" s="1"/>
  <c r="AA279" i="5"/>
  <c r="AB279" i="5" s="1"/>
  <c r="AA151" i="5"/>
  <c r="AB151" i="5" s="1"/>
  <c r="AA23" i="5"/>
  <c r="AB23" i="5" s="1"/>
  <c r="P760" i="5"/>
  <c r="AA335" i="5"/>
  <c r="AB335" i="5" s="1"/>
  <c r="AA207" i="5"/>
  <c r="AB207" i="5" s="1"/>
  <c r="AA79" i="5"/>
  <c r="AB79" i="5" s="1"/>
  <c r="AA223" i="5"/>
  <c r="AB223" i="5" s="1"/>
  <c r="AA755" i="5"/>
  <c r="AB755" i="5" s="1"/>
  <c r="AA747" i="5"/>
  <c r="AB747" i="5" s="1"/>
  <c r="AA739" i="5"/>
  <c r="AB739" i="5" s="1"/>
  <c r="AA731" i="5"/>
  <c r="AB731" i="5" s="1"/>
  <c r="AA723" i="5"/>
  <c r="AB723" i="5" s="1"/>
  <c r="AA715" i="5"/>
  <c r="AB715" i="5" s="1"/>
  <c r="AA707" i="5"/>
  <c r="AB707" i="5" s="1"/>
  <c r="AA699" i="5"/>
  <c r="AB699" i="5" s="1"/>
  <c r="AA691" i="5"/>
  <c r="AB691" i="5" s="1"/>
  <c r="AA683" i="5"/>
  <c r="AB683" i="5" s="1"/>
  <c r="AA675" i="5"/>
  <c r="AB675" i="5" s="1"/>
  <c r="AA667" i="5"/>
  <c r="AB667" i="5" s="1"/>
  <c r="AA659" i="5"/>
  <c r="AB659" i="5" s="1"/>
  <c r="AA651" i="5"/>
  <c r="AB651" i="5" s="1"/>
  <c r="AA643" i="5"/>
  <c r="AB643" i="5" s="1"/>
  <c r="AA635" i="5"/>
  <c r="AB635" i="5" s="1"/>
  <c r="AA627" i="5"/>
  <c r="AB627" i="5" s="1"/>
  <c r="AA619" i="5"/>
  <c r="AB619" i="5" s="1"/>
  <c r="AA611" i="5"/>
  <c r="AB611" i="5" s="1"/>
  <c r="AA295" i="5"/>
  <c r="AB295" i="5" s="1"/>
  <c r="AA167" i="5"/>
  <c r="AB167" i="5" s="1"/>
  <c r="AA39" i="5"/>
  <c r="AB39" i="5" s="1"/>
  <c r="AA598" i="5"/>
  <c r="AB598" i="5" s="1"/>
  <c r="AA590" i="5"/>
  <c r="AB590" i="5" s="1"/>
  <c r="AA582" i="5"/>
  <c r="AB582" i="5" s="1"/>
  <c r="AA574" i="5"/>
  <c r="AB574" i="5" s="1"/>
  <c r="AA566" i="5"/>
  <c r="AB566" i="5" s="1"/>
  <c r="AA558" i="5"/>
  <c r="AB558" i="5" s="1"/>
  <c r="AA550" i="5"/>
  <c r="AB550" i="5" s="1"/>
  <c r="AA542" i="5"/>
  <c r="AB542" i="5" s="1"/>
  <c r="AA534" i="5"/>
  <c r="AB534" i="5" s="1"/>
  <c r="AA526" i="5"/>
  <c r="AB526" i="5" s="1"/>
  <c r="AA518" i="5"/>
  <c r="AB518" i="5" s="1"/>
  <c r="AA510" i="5"/>
  <c r="AB510" i="5" s="1"/>
  <c r="AA502" i="5"/>
  <c r="AB502" i="5" s="1"/>
  <c r="AA494" i="5"/>
  <c r="AB494" i="5" s="1"/>
  <c r="AA486" i="5"/>
  <c r="AB486" i="5" s="1"/>
  <c r="AA478" i="5"/>
  <c r="AB478" i="5" s="1"/>
  <c r="AA470" i="5"/>
  <c r="AB470" i="5" s="1"/>
  <c r="AA462" i="5"/>
  <c r="AB462" i="5" s="1"/>
  <c r="AA454" i="5"/>
  <c r="AB454" i="5" s="1"/>
  <c r="AA446" i="5"/>
  <c r="AB446" i="5" s="1"/>
  <c r="AA438" i="5"/>
  <c r="AB438" i="5" s="1"/>
  <c r="AA430" i="5"/>
  <c r="AB430" i="5" s="1"/>
  <c r="AA422" i="5"/>
  <c r="AB422" i="5" s="1"/>
  <c r="AA414" i="5"/>
  <c r="AB414" i="5" s="1"/>
  <c r="AA406" i="5"/>
  <c r="AB406" i="5" s="1"/>
  <c r="AA398" i="5"/>
  <c r="AB398" i="5" s="1"/>
  <c r="AA390" i="5"/>
  <c r="AB390" i="5" s="1"/>
  <c r="AA382" i="5"/>
  <c r="AB382" i="5" s="1"/>
  <c r="AA374" i="5"/>
  <c r="AB374" i="5" s="1"/>
  <c r="AA366" i="5"/>
  <c r="AB366" i="5" s="1"/>
  <c r="AA358" i="5"/>
  <c r="AB358" i="5" s="1"/>
  <c r="AA350" i="5"/>
  <c r="AB350" i="5" s="1"/>
  <c r="AA321" i="5"/>
  <c r="AB321" i="5" s="1"/>
  <c r="AA289" i="5"/>
  <c r="AB289" i="5" s="1"/>
  <c r="AA257" i="5"/>
  <c r="AB257" i="5" s="1"/>
  <c r="AA225" i="5"/>
  <c r="AB225" i="5" s="1"/>
  <c r="AA193" i="5"/>
  <c r="AB193" i="5" s="1"/>
  <c r="AA161" i="5"/>
  <c r="AB161" i="5" s="1"/>
  <c r="AA129" i="5"/>
  <c r="AB129" i="5" s="1"/>
  <c r="AA97" i="5"/>
  <c r="AB97" i="5" s="1"/>
  <c r="AA65" i="5"/>
  <c r="AB65" i="5" s="1"/>
  <c r="AA33" i="5"/>
  <c r="AB33" i="5" s="1"/>
  <c r="AA339" i="5"/>
  <c r="AB339" i="5" s="1"/>
  <c r="AA307" i="5"/>
  <c r="AB307" i="5" s="1"/>
  <c r="AA275" i="5"/>
  <c r="AB275" i="5" s="1"/>
  <c r="AA243" i="5"/>
  <c r="AB243" i="5" s="1"/>
  <c r="AA211" i="5"/>
  <c r="AB211" i="5" s="1"/>
  <c r="AA179" i="5"/>
  <c r="AB179" i="5" s="1"/>
  <c r="AA147" i="5"/>
  <c r="AB147" i="5" s="1"/>
  <c r="AA115" i="5"/>
  <c r="AB115" i="5" s="1"/>
  <c r="AA83" i="5"/>
  <c r="AB83" i="5" s="1"/>
  <c r="AA51" i="5"/>
  <c r="AB51" i="5" s="1"/>
  <c r="AA19" i="5"/>
  <c r="AB19" i="5" s="1"/>
  <c r="AA601" i="5"/>
  <c r="AB601" i="5" s="1"/>
  <c r="AA593" i="5"/>
  <c r="AB593" i="5" s="1"/>
  <c r="AA585" i="5"/>
  <c r="AB585" i="5" s="1"/>
  <c r="AA577" i="5"/>
  <c r="AB577" i="5" s="1"/>
  <c r="AA569" i="5"/>
  <c r="AB569" i="5" s="1"/>
  <c r="AA561" i="5"/>
  <c r="AB561" i="5" s="1"/>
  <c r="AA553" i="5"/>
  <c r="AB553" i="5" s="1"/>
  <c r="AA545" i="5"/>
  <c r="AB545" i="5" s="1"/>
  <c r="AA537" i="5"/>
  <c r="AB537" i="5" s="1"/>
  <c r="AA529" i="5"/>
  <c r="AB529" i="5" s="1"/>
  <c r="AA521" i="5"/>
  <c r="AB521" i="5" s="1"/>
  <c r="AA513" i="5"/>
  <c r="AB513" i="5" s="1"/>
  <c r="AA505" i="5"/>
  <c r="AB505" i="5" s="1"/>
  <c r="AA497" i="5"/>
  <c r="AB497" i="5" s="1"/>
  <c r="AA489" i="5"/>
  <c r="AB489" i="5" s="1"/>
  <c r="AA481" i="5"/>
  <c r="AB481" i="5" s="1"/>
  <c r="AA473" i="5"/>
  <c r="AB473" i="5" s="1"/>
  <c r="AA465" i="5"/>
  <c r="AB465" i="5" s="1"/>
  <c r="AA457" i="5"/>
  <c r="AB457" i="5" s="1"/>
  <c r="AA449" i="5"/>
  <c r="AB449" i="5" s="1"/>
  <c r="AA441" i="5"/>
  <c r="AB441" i="5" s="1"/>
  <c r="AA433" i="5"/>
  <c r="AB433" i="5" s="1"/>
  <c r="AA425" i="5"/>
  <c r="AB425" i="5" s="1"/>
  <c r="AA417" i="5"/>
  <c r="AB417" i="5" s="1"/>
  <c r="AA409" i="5"/>
  <c r="AB409" i="5" s="1"/>
  <c r="AA401" i="5"/>
  <c r="AB401" i="5" s="1"/>
  <c r="AA393" i="5"/>
  <c r="AB393" i="5" s="1"/>
  <c r="AA385" i="5"/>
  <c r="AB385" i="5" s="1"/>
  <c r="AA377" i="5"/>
  <c r="AB377" i="5" s="1"/>
  <c r="AA369" i="5"/>
  <c r="AB369" i="5" s="1"/>
  <c r="AA361" i="5"/>
  <c r="AB361" i="5" s="1"/>
  <c r="AA353" i="5"/>
  <c r="AB353" i="5" s="1"/>
  <c r="AA333" i="5"/>
  <c r="AB333" i="5" s="1"/>
  <c r="AA301" i="5"/>
  <c r="AB301" i="5" s="1"/>
  <c r="AA269" i="5"/>
  <c r="AB269" i="5" s="1"/>
  <c r="AA237" i="5"/>
  <c r="AB237" i="5" s="1"/>
  <c r="AA205" i="5"/>
  <c r="AB205" i="5" s="1"/>
  <c r="AA173" i="5"/>
  <c r="AB173" i="5" s="1"/>
  <c r="AA141" i="5"/>
  <c r="AB141" i="5" s="1"/>
  <c r="AA109" i="5"/>
  <c r="AB109" i="5" s="1"/>
  <c r="AA77" i="5"/>
  <c r="AB77" i="5" s="1"/>
  <c r="AA45" i="5"/>
  <c r="AB45" i="5" s="1"/>
  <c r="AA13" i="5"/>
  <c r="AB13" i="5" s="1"/>
  <c r="AA342" i="5"/>
  <c r="AB342" i="5" s="1"/>
  <c r="AA334" i="5"/>
  <c r="AB334" i="5" s="1"/>
  <c r="AA326" i="5"/>
  <c r="AB326" i="5" s="1"/>
  <c r="AA318" i="5"/>
  <c r="AB318" i="5" s="1"/>
  <c r="AA310" i="5"/>
  <c r="AB310" i="5" s="1"/>
  <c r="AA302" i="5"/>
  <c r="AB302" i="5" s="1"/>
  <c r="AA294" i="5"/>
  <c r="AB294" i="5" s="1"/>
  <c r="AA286" i="5"/>
  <c r="AB286" i="5" s="1"/>
  <c r="AA278" i="5"/>
  <c r="AB278" i="5" s="1"/>
  <c r="AA270" i="5"/>
  <c r="AB270" i="5" s="1"/>
  <c r="AA262" i="5"/>
  <c r="AB262" i="5" s="1"/>
  <c r="AA254" i="5"/>
  <c r="AB254" i="5" s="1"/>
  <c r="AA246" i="5"/>
  <c r="AB246" i="5" s="1"/>
  <c r="AA238" i="5"/>
  <c r="AB238" i="5" s="1"/>
  <c r="AA230" i="5"/>
  <c r="AB230" i="5" s="1"/>
  <c r="AA222" i="5"/>
  <c r="AB222" i="5" s="1"/>
  <c r="AA214" i="5"/>
  <c r="AB214" i="5" s="1"/>
  <c r="AA206" i="5"/>
  <c r="AB206" i="5" s="1"/>
  <c r="AA198" i="5"/>
  <c r="AB198" i="5" s="1"/>
  <c r="AA190" i="5"/>
  <c r="AB190" i="5" s="1"/>
  <c r="AA182" i="5"/>
  <c r="AB182" i="5" s="1"/>
  <c r="AA174" i="5"/>
  <c r="AB174" i="5" s="1"/>
  <c r="AA166" i="5"/>
  <c r="AB166" i="5" s="1"/>
  <c r="AA158" i="5"/>
  <c r="AB158" i="5" s="1"/>
  <c r="AA150" i="5"/>
  <c r="AB150" i="5" s="1"/>
  <c r="AA142" i="5"/>
  <c r="AB142" i="5" s="1"/>
  <c r="AA134" i="5"/>
  <c r="AB134" i="5" s="1"/>
  <c r="AA126" i="5"/>
  <c r="AB126" i="5" s="1"/>
  <c r="AA118" i="5"/>
  <c r="AB118" i="5" s="1"/>
  <c r="AA110" i="5"/>
  <c r="AB110" i="5" s="1"/>
  <c r="AA102" i="5"/>
  <c r="AB102" i="5" s="1"/>
  <c r="AA94" i="5"/>
  <c r="AB94" i="5" s="1"/>
  <c r="AA86" i="5"/>
  <c r="AB86" i="5" s="1"/>
  <c r="AA78" i="5"/>
  <c r="AB78" i="5" s="1"/>
  <c r="AA70" i="5"/>
  <c r="AB70" i="5" s="1"/>
  <c r="AA62" i="5"/>
  <c r="AB62" i="5" s="1"/>
  <c r="AA54" i="5"/>
  <c r="AB54" i="5" s="1"/>
  <c r="AA46" i="5"/>
  <c r="AB46" i="5" s="1"/>
  <c r="AA38" i="5"/>
  <c r="AB38" i="5" s="1"/>
  <c r="AA30" i="5"/>
  <c r="AB30" i="5" s="1"/>
  <c r="AA22" i="5"/>
  <c r="AB22" i="5" s="1"/>
  <c r="AA14" i="5"/>
  <c r="AB14" i="5" s="1"/>
  <c r="P762" i="5"/>
  <c r="O763" i="5" s="1"/>
  <c r="AA287" i="5"/>
  <c r="AB287" i="5" s="1"/>
  <c r="AA758" i="5"/>
  <c r="AB758" i="5" s="1"/>
  <c r="AA750" i="5"/>
  <c r="AB750" i="5" s="1"/>
  <c r="AA742" i="5"/>
  <c r="AB742" i="5" s="1"/>
  <c r="AA734" i="5"/>
  <c r="AB734" i="5" s="1"/>
  <c r="AA726" i="5"/>
  <c r="AB726" i="5" s="1"/>
  <c r="AA718" i="5"/>
  <c r="AB718" i="5" s="1"/>
  <c r="AA710" i="5"/>
  <c r="AB710" i="5" s="1"/>
  <c r="AA702" i="5"/>
  <c r="AB702" i="5" s="1"/>
  <c r="AA694" i="5"/>
  <c r="AB694" i="5" s="1"/>
  <c r="AA686" i="5"/>
  <c r="AB686" i="5" s="1"/>
  <c r="AA678" i="5"/>
  <c r="AB678" i="5" s="1"/>
  <c r="AA670" i="5"/>
  <c r="AB670" i="5" s="1"/>
  <c r="AA662" i="5"/>
  <c r="AB662" i="5" s="1"/>
  <c r="AA654" i="5"/>
  <c r="AB654" i="5" s="1"/>
  <c r="AA646" i="5"/>
  <c r="AB646" i="5" s="1"/>
  <c r="AA638" i="5"/>
  <c r="AB638" i="5" s="1"/>
  <c r="AA630" i="5"/>
  <c r="AB630" i="5" s="1"/>
  <c r="AA622" i="5"/>
  <c r="AB622" i="5" s="1"/>
  <c r="AA614" i="5"/>
  <c r="AB614" i="5" s="1"/>
  <c r="AA606" i="5"/>
  <c r="AB606" i="5" s="1"/>
  <c r="AA247" i="5"/>
  <c r="AB247" i="5" s="1"/>
  <c r="AA119" i="5"/>
  <c r="AB119" i="5" s="1"/>
  <c r="AA319" i="5"/>
  <c r="AB319" i="5" s="1"/>
  <c r="AA303" i="5"/>
  <c r="AB303" i="5" s="1"/>
  <c r="AA175" i="5"/>
  <c r="AB175" i="5" s="1"/>
  <c r="AA47" i="5"/>
  <c r="AB47" i="5" s="1"/>
  <c r="AA159" i="5"/>
  <c r="AB159" i="5" s="1"/>
  <c r="AA753" i="5"/>
  <c r="AB753" i="5" s="1"/>
  <c r="AA745" i="5"/>
  <c r="AB745" i="5" s="1"/>
  <c r="AA737" i="5"/>
  <c r="AB737" i="5" s="1"/>
  <c r="AA729" i="5"/>
  <c r="AB729" i="5" s="1"/>
  <c r="AA721" i="5"/>
  <c r="AB721" i="5" s="1"/>
  <c r="AA713" i="5"/>
  <c r="AB713" i="5" s="1"/>
  <c r="AA705" i="5"/>
  <c r="AB705" i="5" s="1"/>
  <c r="AA697" i="5"/>
  <c r="AB697" i="5" s="1"/>
  <c r="AA689" i="5"/>
  <c r="AB689" i="5" s="1"/>
  <c r="AA681" i="5"/>
  <c r="AB681" i="5" s="1"/>
  <c r="AA673" i="5"/>
  <c r="AB673" i="5" s="1"/>
  <c r="AA665" i="5"/>
  <c r="AB665" i="5" s="1"/>
  <c r="AA657" i="5"/>
  <c r="AB657" i="5" s="1"/>
  <c r="AA649" i="5"/>
  <c r="AB649" i="5" s="1"/>
  <c r="AA641" i="5"/>
  <c r="AB641" i="5" s="1"/>
  <c r="AA633" i="5"/>
  <c r="AB633" i="5" s="1"/>
  <c r="AA625" i="5"/>
  <c r="AB625" i="5" s="1"/>
  <c r="AA617" i="5"/>
  <c r="AB617" i="5" s="1"/>
  <c r="AA609" i="5"/>
  <c r="AB609" i="5" s="1"/>
  <c r="AA263" i="5"/>
  <c r="AB263" i="5" s="1"/>
  <c r="AA135" i="5"/>
  <c r="AB135" i="5" s="1"/>
  <c r="AA604" i="5"/>
  <c r="AB604" i="5" s="1"/>
  <c r="AA596" i="5"/>
  <c r="AB596" i="5" s="1"/>
  <c r="AA588" i="5"/>
  <c r="AB588" i="5" s="1"/>
  <c r="AA580" i="5"/>
  <c r="AB580" i="5" s="1"/>
  <c r="AA572" i="5"/>
  <c r="AB572" i="5" s="1"/>
  <c r="AA564" i="5"/>
  <c r="AB564" i="5" s="1"/>
  <c r="AA556" i="5"/>
  <c r="AB556" i="5" s="1"/>
  <c r="AA548" i="5"/>
  <c r="AB548" i="5" s="1"/>
  <c r="AA540" i="5"/>
  <c r="AB540" i="5" s="1"/>
  <c r="AA532" i="5"/>
  <c r="AB532" i="5" s="1"/>
  <c r="AA524" i="5"/>
  <c r="AB524" i="5" s="1"/>
  <c r="AA516" i="5"/>
  <c r="AB516" i="5" s="1"/>
  <c r="AA508" i="5"/>
  <c r="AB508" i="5" s="1"/>
  <c r="AA500" i="5"/>
  <c r="AB500" i="5" s="1"/>
  <c r="AA492" i="5"/>
  <c r="AB492" i="5" s="1"/>
  <c r="AA484" i="5"/>
  <c r="AB484" i="5" s="1"/>
  <c r="AA476" i="5"/>
  <c r="AB476" i="5" s="1"/>
  <c r="AA468" i="5"/>
  <c r="AB468" i="5" s="1"/>
  <c r="AA460" i="5"/>
  <c r="AB460" i="5" s="1"/>
  <c r="AA452" i="5"/>
  <c r="AB452" i="5" s="1"/>
  <c r="AA444" i="5"/>
  <c r="AB444" i="5" s="1"/>
  <c r="AA436" i="5"/>
  <c r="AB436" i="5" s="1"/>
  <c r="AA428" i="5"/>
  <c r="AB428" i="5" s="1"/>
  <c r="AA420" i="5"/>
  <c r="AB420" i="5" s="1"/>
  <c r="AA412" i="5"/>
  <c r="AB412" i="5" s="1"/>
  <c r="AA404" i="5"/>
  <c r="AB404" i="5" s="1"/>
  <c r="AA396" i="5"/>
  <c r="AB396" i="5" s="1"/>
  <c r="AA388" i="5"/>
  <c r="AB388" i="5" s="1"/>
  <c r="AA380" i="5"/>
  <c r="AB380" i="5" s="1"/>
  <c r="AA372" i="5"/>
  <c r="AB372" i="5" s="1"/>
  <c r="AA364" i="5"/>
  <c r="AB364" i="5" s="1"/>
  <c r="AA356" i="5"/>
  <c r="AB356" i="5" s="1"/>
  <c r="AA345" i="5"/>
  <c r="AB345" i="5" s="1"/>
  <c r="AA313" i="5"/>
  <c r="AB313" i="5" s="1"/>
  <c r="AA281" i="5"/>
  <c r="AB281" i="5" s="1"/>
  <c r="AA249" i="5"/>
  <c r="AB249" i="5" s="1"/>
  <c r="AA217" i="5"/>
  <c r="AB217" i="5" s="1"/>
  <c r="AA185" i="5"/>
  <c r="AB185" i="5" s="1"/>
  <c r="AA153" i="5"/>
  <c r="AB153" i="5" s="1"/>
  <c r="AA121" i="5"/>
  <c r="AB121" i="5" s="1"/>
  <c r="AA89" i="5"/>
  <c r="AB89" i="5" s="1"/>
  <c r="AA57" i="5"/>
  <c r="AB57" i="5" s="1"/>
  <c r="AA25" i="5"/>
  <c r="AB25" i="5" s="1"/>
  <c r="AA331" i="5"/>
  <c r="AB331" i="5" s="1"/>
  <c r="AA299" i="5"/>
  <c r="AB299" i="5" s="1"/>
  <c r="AA267" i="5"/>
  <c r="AB267" i="5" s="1"/>
  <c r="AA235" i="5"/>
  <c r="AB235" i="5" s="1"/>
  <c r="AA203" i="5"/>
  <c r="AB203" i="5" s="1"/>
  <c r="AA171" i="5"/>
  <c r="AB171" i="5" s="1"/>
  <c r="AA139" i="5"/>
  <c r="AB139" i="5" s="1"/>
  <c r="AA107" i="5"/>
  <c r="AB107" i="5" s="1"/>
  <c r="AA75" i="5"/>
  <c r="AB75" i="5" s="1"/>
  <c r="AA43" i="5"/>
  <c r="AB43" i="5" s="1"/>
  <c r="AA11" i="5"/>
  <c r="AB11" i="5" s="1"/>
  <c r="AA599" i="5"/>
  <c r="AB599" i="5" s="1"/>
  <c r="AA591" i="5"/>
  <c r="AB591" i="5" s="1"/>
  <c r="AA583" i="5"/>
  <c r="AB583" i="5" s="1"/>
  <c r="AA575" i="5"/>
  <c r="AB575" i="5" s="1"/>
  <c r="AA567" i="5"/>
  <c r="AB567" i="5" s="1"/>
  <c r="AA559" i="5"/>
  <c r="AB559" i="5" s="1"/>
  <c r="AA551" i="5"/>
  <c r="AB551" i="5" s="1"/>
  <c r="AA543" i="5"/>
  <c r="AB543" i="5" s="1"/>
  <c r="AA535" i="5"/>
  <c r="AB535" i="5" s="1"/>
  <c r="AA527" i="5"/>
  <c r="AB527" i="5" s="1"/>
  <c r="AA519" i="5"/>
  <c r="AB519" i="5" s="1"/>
  <c r="AA511" i="5"/>
  <c r="AB511" i="5" s="1"/>
  <c r="AA503" i="5"/>
  <c r="AB503" i="5" s="1"/>
  <c r="AA495" i="5"/>
  <c r="AB495" i="5" s="1"/>
  <c r="AA487" i="5"/>
  <c r="AB487" i="5" s="1"/>
  <c r="AA479" i="5"/>
  <c r="AB479" i="5" s="1"/>
  <c r="AA471" i="5"/>
  <c r="AB471" i="5" s="1"/>
  <c r="AA463" i="5"/>
  <c r="AB463" i="5" s="1"/>
  <c r="AA455" i="5"/>
  <c r="AB455" i="5" s="1"/>
  <c r="AA447" i="5"/>
  <c r="AB447" i="5" s="1"/>
  <c r="AA439" i="5"/>
  <c r="AB439" i="5" s="1"/>
  <c r="AA431" i="5"/>
  <c r="AB431" i="5" s="1"/>
  <c r="AA423" i="5"/>
  <c r="AB423" i="5" s="1"/>
  <c r="AA415" i="5"/>
  <c r="AB415" i="5" s="1"/>
  <c r="AA407" i="5"/>
  <c r="AB407" i="5" s="1"/>
  <c r="AA399" i="5"/>
  <c r="AB399" i="5" s="1"/>
  <c r="AA391" i="5"/>
  <c r="AB391" i="5" s="1"/>
  <c r="AA383" i="5"/>
  <c r="AB383" i="5" s="1"/>
  <c r="AA375" i="5"/>
  <c r="AB375" i="5" s="1"/>
  <c r="AA367" i="5"/>
  <c r="AB367" i="5" s="1"/>
  <c r="AA359" i="5"/>
  <c r="AB359" i="5" s="1"/>
  <c r="AA351" i="5"/>
  <c r="AB351" i="5" s="1"/>
  <c r="AA325" i="5"/>
  <c r="AB325" i="5" s="1"/>
  <c r="AA293" i="5"/>
  <c r="AB293" i="5" s="1"/>
  <c r="AA261" i="5"/>
  <c r="AB261" i="5" s="1"/>
  <c r="AA229" i="5"/>
  <c r="AB229" i="5" s="1"/>
  <c r="AA197" i="5"/>
  <c r="AB197" i="5" s="1"/>
  <c r="AA165" i="5"/>
  <c r="AB165" i="5" s="1"/>
  <c r="AA133" i="5"/>
  <c r="AB133" i="5" s="1"/>
  <c r="AA101" i="5"/>
  <c r="AB101" i="5" s="1"/>
  <c r="AA69" i="5"/>
  <c r="AB69" i="5" s="1"/>
  <c r="AA37" i="5"/>
  <c r="AB37" i="5" s="1"/>
  <c r="AA348" i="5"/>
  <c r="AB348" i="5" s="1"/>
  <c r="AA340" i="5"/>
  <c r="AB340" i="5" s="1"/>
  <c r="AA332" i="5"/>
  <c r="AB332" i="5" s="1"/>
  <c r="AA324" i="5"/>
  <c r="AB324" i="5" s="1"/>
  <c r="AA316" i="5"/>
  <c r="AB316" i="5" s="1"/>
  <c r="AA308" i="5"/>
  <c r="AB308" i="5" s="1"/>
  <c r="AA300" i="5"/>
  <c r="AB300" i="5" s="1"/>
  <c r="AA292" i="5"/>
  <c r="AB292" i="5" s="1"/>
  <c r="AA284" i="5"/>
  <c r="AB284" i="5" s="1"/>
  <c r="AA276" i="5"/>
  <c r="AB276" i="5" s="1"/>
  <c r="AA268" i="5"/>
  <c r="AB268" i="5" s="1"/>
  <c r="AA260" i="5"/>
  <c r="AB260" i="5" s="1"/>
  <c r="AA252" i="5"/>
  <c r="AB252" i="5" s="1"/>
  <c r="AA244" i="5"/>
  <c r="AB244" i="5" s="1"/>
  <c r="AA236" i="5"/>
  <c r="AB236" i="5" s="1"/>
  <c r="AA228" i="5"/>
  <c r="AB228" i="5" s="1"/>
  <c r="AA220" i="5"/>
  <c r="AB220" i="5" s="1"/>
  <c r="AA212" i="5"/>
  <c r="AB212" i="5" s="1"/>
  <c r="AA204" i="5"/>
  <c r="AB204" i="5" s="1"/>
  <c r="AA196" i="5"/>
  <c r="AB196" i="5" s="1"/>
  <c r="AA188" i="5"/>
  <c r="AB188" i="5" s="1"/>
  <c r="AA180" i="5"/>
  <c r="AB180" i="5" s="1"/>
  <c r="AA172" i="5"/>
  <c r="AB172" i="5" s="1"/>
  <c r="AA164" i="5"/>
  <c r="AB164" i="5" s="1"/>
  <c r="AA156" i="5"/>
  <c r="AB156" i="5" s="1"/>
  <c r="AA148" i="5"/>
  <c r="AB148" i="5" s="1"/>
  <c r="AA140" i="5"/>
  <c r="AB140" i="5" s="1"/>
  <c r="AA132" i="5"/>
  <c r="AB132" i="5" s="1"/>
  <c r="AA124" i="5"/>
  <c r="AB124" i="5" s="1"/>
  <c r="AA116" i="5"/>
  <c r="AB116" i="5" s="1"/>
  <c r="AA108" i="5"/>
  <c r="AB108" i="5" s="1"/>
  <c r="AA100" i="5"/>
  <c r="AB100" i="5" s="1"/>
  <c r="AA92" i="5"/>
  <c r="AB92" i="5" s="1"/>
  <c r="AA84" i="5"/>
  <c r="AB84" i="5" s="1"/>
  <c r="AA76" i="5"/>
  <c r="AB76" i="5" s="1"/>
  <c r="AA68" i="5"/>
  <c r="AB68" i="5" s="1"/>
  <c r="AA60" i="5"/>
  <c r="AB60" i="5" s="1"/>
  <c r="AA52" i="5"/>
  <c r="AB52" i="5" s="1"/>
  <c r="AA44" i="5"/>
  <c r="AB44" i="5" s="1"/>
  <c r="AA36" i="5"/>
  <c r="AB36" i="5" s="1"/>
  <c r="AA28" i="5"/>
  <c r="AB28" i="5" s="1"/>
  <c r="AA20" i="5"/>
  <c r="AB20" i="5" s="1"/>
  <c r="AA12" i="5"/>
  <c r="AB12" i="5" s="1"/>
  <c r="AA127" i="5"/>
  <c r="AB127" i="5" s="1"/>
  <c r="AA756" i="5"/>
  <c r="AB756" i="5" s="1"/>
  <c r="AA748" i="5"/>
  <c r="AB748" i="5" s="1"/>
  <c r="AA740" i="5"/>
  <c r="AB740" i="5" s="1"/>
  <c r="AA732" i="5"/>
  <c r="AB732" i="5" s="1"/>
  <c r="AA724" i="5"/>
  <c r="AB724" i="5" s="1"/>
  <c r="AA716" i="5"/>
  <c r="AB716" i="5" s="1"/>
  <c r="AA708" i="5"/>
  <c r="AB708" i="5" s="1"/>
  <c r="AA700" i="5"/>
  <c r="AB700" i="5" s="1"/>
  <c r="AA692" i="5"/>
  <c r="AB692" i="5" s="1"/>
  <c r="AA684" i="5"/>
  <c r="AB684" i="5" s="1"/>
  <c r="AA676" i="5"/>
  <c r="AB676" i="5" s="1"/>
  <c r="AA668" i="5"/>
  <c r="AB668" i="5" s="1"/>
  <c r="AA660" i="5"/>
  <c r="AB660" i="5" s="1"/>
  <c r="AA652" i="5"/>
  <c r="AB652" i="5" s="1"/>
  <c r="AA644" i="5"/>
  <c r="AB644" i="5" s="1"/>
  <c r="AA636" i="5"/>
  <c r="AB636" i="5" s="1"/>
  <c r="AA628" i="5"/>
  <c r="AB628" i="5" s="1"/>
  <c r="AA620" i="5"/>
  <c r="AB620" i="5" s="1"/>
  <c r="AA612" i="5"/>
  <c r="AB612" i="5" s="1"/>
  <c r="AA343" i="5"/>
  <c r="AB343" i="5" s="1"/>
  <c r="AA215" i="5"/>
  <c r="AB215" i="5" s="1"/>
  <c r="AA87" i="5"/>
  <c r="AB87" i="5" s="1"/>
  <c r="AA255" i="5"/>
  <c r="AB255" i="5" s="1"/>
  <c r="AA271" i="5"/>
  <c r="AB271" i="5" s="1"/>
  <c r="AA143" i="5"/>
  <c r="AB143" i="5" s="1"/>
  <c r="AA15" i="5"/>
  <c r="AB15" i="5" s="1"/>
  <c r="AA95" i="5"/>
  <c r="AB95" i="5" s="1"/>
  <c r="AA751" i="5"/>
  <c r="AB751" i="5" s="1"/>
  <c r="AA743" i="5"/>
  <c r="AB743" i="5" s="1"/>
  <c r="AA735" i="5"/>
  <c r="AB735" i="5" s="1"/>
  <c r="AA727" i="5"/>
  <c r="AB727" i="5" s="1"/>
  <c r="AA719" i="5"/>
  <c r="AB719" i="5" s="1"/>
  <c r="AA711" i="5"/>
  <c r="AB711" i="5" s="1"/>
  <c r="AA703" i="5"/>
  <c r="AB703" i="5" s="1"/>
  <c r="AA695" i="5"/>
  <c r="AB695" i="5" s="1"/>
  <c r="AA687" i="5"/>
  <c r="AB687" i="5" s="1"/>
  <c r="AA679" i="5"/>
  <c r="AB679" i="5" s="1"/>
  <c r="AA671" i="5"/>
  <c r="AB671" i="5" s="1"/>
  <c r="AA663" i="5"/>
  <c r="AB663" i="5" s="1"/>
  <c r="AA655" i="5"/>
  <c r="AB655" i="5" s="1"/>
  <c r="AA647" i="5"/>
  <c r="AB647" i="5" s="1"/>
  <c r="AA639" i="5"/>
  <c r="AB639" i="5" s="1"/>
  <c r="AA631" i="5"/>
  <c r="AB631" i="5" s="1"/>
  <c r="AA623" i="5"/>
  <c r="AB623" i="5" s="1"/>
  <c r="AA615" i="5"/>
  <c r="AB615" i="5" s="1"/>
  <c r="AA607" i="5"/>
  <c r="AB607" i="5" s="1"/>
  <c r="AA231" i="5"/>
  <c r="AB231" i="5" s="1"/>
  <c r="AA103" i="5"/>
  <c r="AB103" i="5" s="1"/>
  <c r="AA602" i="5"/>
  <c r="AB602" i="5" s="1"/>
  <c r="AA594" i="5"/>
  <c r="AB594" i="5" s="1"/>
  <c r="AA586" i="5"/>
  <c r="AB586" i="5" s="1"/>
  <c r="AA578" i="5"/>
  <c r="AB578" i="5" s="1"/>
  <c r="AA570" i="5"/>
  <c r="AB570" i="5" s="1"/>
  <c r="AA562" i="5"/>
  <c r="AB562" i="5" s="1"/>
  <c r="AA554" i="5"/>
  <c r="AB554" i="5" s="1"/>
  <c r="AA546" i="5"/>
  <c r="AB546" i="5" s="1"/>
  <c r="AA538" i="5"/>
  <c r="AB538" i="5" s="1"/>
  <c r="AA530" i="5"/>
  <c r="AB530" i="5" s="1"/>
  <c r="AA522" i="5"/>
  <c r="AB522" i="5" s="1"/>
  <c r="AA514" i="5"/>
  <c r="AB514" i="5" s="1"/>
  <c r="AA506" i="5"/>
  <c r="AB506" i="5" s="1"/>
  <c r="AA498" i="5"/>
  <c r="AB498" i="5" s="1"/>
  <c r="AA490" i="5"/>
  <c r="AB490" i="5" s="1"/>
  <c r="AA482" i="5"/>
  <c r="AB482" i="5" s="1"/>
  <c r="AA474" i="5"/>
  <c r="AB474" i="5" s="1"/>
  <c r="AA466" i="5"/>
  <c r="AB466" i="5" s="1"/>
  <c r="AA458" i="5"/>
  <c r="AB458" i="5" s="1"/>
  <c r="AA450" i="5"/>
  <c r="AB450" i="5" s="1"/>
  <c r="AA442" i="5"/>
  <c r="AB442" i="5" s="1"/>
  <c r="AA434" i="5"/>
  <c r="AB434" i="5" s="1"/>
  <c r="AA426" i="5"/>
  <c r="AB426" i="5" s="1"/>
  <c r="AA418" i="5"/>
  <c r="AB418" i="5" s="1"/>
  <c r="AA410" i="5"/>
  <c r="AB410" i="5" s="1"/>
  <c r="AA402" i="5"/>
  <c r="AB402" i="5" s="1"/>
  <c r="AA394" i="5"/>
  <c r="AB394" i="5" s="1"/>
  <c r="AA386" i="5"/>
  <c r="AB386" i="5" s="1"/>
  <c r="AA378" i="5"/>
  <c r="AB378" i="5" s="1"/>
  <c r="AA370" i="5"/>
  <c r="AB370" i="5" s="1"/>
  <c r="AA362" i="5"/>
  <c r="AB362" i="5" s="1"/>
  <c r="AA354" i="5"/>
  <c r="AB354" i="5" s="1"/>
  <c r="AA337" i="5"/>
  <c r="AB337" i="5" s="1"/>
  <c r="AA305" i="5"/>
  <c r="AB305" i="5" s="1"/>
  <c r="AA273" i="5"/>
  <c r="AB273" i="5" s="1"/>
  <c r="AA241" i="5"/>
  <c r="AB241" i="5" s="1"/>
  <c r="AA209" i="5"/>
  <c r="AB209" i="5" s="1"/>
  <c r="AA177" i="5"/>
  <c r="AB177" i="5" s="1"/>
  <c r="AA145" i="5"/>
  <c r="AB145" i="5" s="1"/>
  <c r="AA113" i="5"/>
  <c r="AB113" i="5" s="1"/>
  <c r="AA81" i="5"/>
  <c r="AB81" i="5" s="1"/>
  <c r="AA49" i="5"/>
  <c r="AB49" i="5" s="1"/>
  <c r="AA17" i="5"/>
  <c r="AB17" i="5" s="1"/>
  <c r="AA323" i="5"/>
  <c r="AB323" i="5" s="1"/>
  <c r="AA291" i="5"/>
  <c r="AB291" i="5" s="1"/>
  <c r="AA259" i="5"/>
  <c r="AB259" i="5" s="1"/>
  <c r="AA227" i="5"/>
  <c r="AB227" i="5" s="1"/>
  <c r="AA195" i="5"/>
  <c r="AB195" i="5" s="1"/>
  <c r="AA163" i="5"/>
  <c r="AB163" i="5" s="1"/>
  <c r="AA131" i="5"/>
  <c r="AB131" i="5" s="1"/>
  <c r="AA99" i="5"/>
  <c r="AB99" i="5" s="1"/>
  <c r="AA67" i="5"/>
  <c r="AB67" i="5" s="1"/>
  <c r="AA35" i="5"/>
  <c r="AB35" i="5" s="1"/>
  <c r="AA605" i="5"/>
  <c r="AB605" i="5" s="1"/>
  <c r="AA597" i="5"/>
  <c r="AB597" i="5" s="1"/>
  <c r="AA589" i="5"/>
  <c r="AB589" i="5" s="1"/>
  <c r="AA581" i="5"/>
  <c r="AB581" i="5" s="1"/>
  <c r="AA573" i="5"/>
  <c r="AB573" i="5" s="1"/>
  <c r="AA565" i="5"/>
  <c r="AB565" i="5" s="1"/>
  <c r="AA557" i="5"/>
  <c r="AB557" i="5" s="1"/>
  <c r="AA549" i="5"/>
  <c r="AB549" i="5" s="1"/>
  <c r="AA541" i="5"/>
  <c r="AB541" i="5" s="1"/>
  <c r="AA533" i="5"/>
  <c r="AB533" i="5" s="1"/>
  <c r="AA525" i="5"/>
  <c r="AB525" i="5" s="1"/>
  <c r="AA517" i="5"/>
  <c r="AB517" i="5" s="1"/>
  <c r="AA509" i="5"/>
  <c r="AB509" i="5" s="1"/>
  <c r="AA501" i="5"/>
  <c r="AB501" i="5" s="1"/>
  <c r="AA493" i="5"/>
  <c r="AB493" i="5" s="1"/>
  <c r="AA485" i="5"/>
  <c r="AB485" i="5" s="1"/>
  <c r="AA477" i="5"/>
  <c r="AB477" i="5" s="1"/>
  <c r="AA469" i="5"/>
  <c r="AB469" i="5" s="1"/>
  <c r="AA461" i="5"/>
  <c r="AB461" i="5" s="1"/>
  <c r="AA453" i="5"/>
  <c r="AB453" i="5" s="1"/>
  <c r="AA445" i="5"/>
  <c r="AB445" i="5" s="1"/>
  <c r="AA437" i="5"/>
  <c r="AB437" i="5" s="1"/>
  <c r="AA429" i="5"/>
  <c r="AB429" i="5" s="1"/>
  <c r="AA421" i="5"/>
  <c r="AB421" i="5" s="1"/>
  <c r="AA413" i="5"/>
  <c r="AB413" i="5" s="1"/>
  <c r="AA405" i="5"/>
  <c r="AB405" i="5" s="1"/>
  <c r="AA397" i="5"/>
  <c r="AB397" i="5" s="1"/>
  <c r="AA389" i="5"/>
  <c r="AB389" i="5" s="1"/>
  <c r="AA381" i="5"/>
  <c r="AB381" i="5" s="1"/>
  <c r="AA373" i="5"/>
  <c r="AB373" i="5" s="1"/>
  <c r="AA365" i="5"/>
  <c r="AB365" i="5" s="1"/>
  <c r="AA357" i="5"/>
  <c r="AB357" i="5" s="1"/>
  <c r="AA349" i="5"/>
  <c r="AB349" i="5" s="1"/>
  <c r="AA317" i="5"/>
  <c r="AB317" i="5" s="1"/>
  <c r="AA285" i="5"/>
  <c r="AB285" i="5" s="1"/>
  <c r="AA253" i="5"/>
  <c r="AB253" i="5" s="1"/>
  <c r="AA221" i="5"/>
  <c r="AB221" i="5" s="1"/>
  <c r="AA189" i="5"/>
  <c r="AB189" i="5" s="1"/>
  <c r="AA157" i="5"/>
  <c r="AB157" i="5" s="1"/>
  <c r="AA125" i="5"/>
  <c r="AB125" i="5" s="1"/>
  <c r="AA93" i="5"/>
  <c r="AB93" i="5" s="1"/>
  <c r="AA61" i="5"/>
  <c r="AB61" i="5" s="1"/>
  <c r="AA29" i="5"/>
  <c r="AB29" i="5" s="1"/>
  <c r="AA346" i="5"/>
  <c r="AB346" i="5" s="1"/>
  <c r="AA338" i="5"/>
  <c r="AB338" i="5" s="1"/>
  <c r="AA330" i="5"/>
  <c r="AB330" i="5" s="1"/>
  <c r="AA322" i="5"/>
  <c r="AB322" i="5" s="1"/>
  <c r="AA314" i="5"/>
  <c r="AB314" i="5" s="1"/>
  <c r="AA306" i="5"/>
  <c r="AB306" i="5" s="1"/>
  <c r="AA298" i="5"/>
  <c r="AB298" i="5" s="1"/>
  <c r="AA290" i="5"/>
  <c r="AB290" i="5" s="1"/>
  <c r="AA282" i="5"/>
  <c r="AB282" i="5" s="1"/>
  <c r="AA274" i="5"/>
  <c r="AB274" i="5" s="1"/>
  <c r="AA266" i="5"/>
  <c r="AB266" i="5" s="1"/>
  <c r="AA258" i="5"/>
  <c r="AB258" i="5" s="1"/>
  <c r="AA250" i="5"/>
  <c r="AB250" i="5" s="1"/>
  <c r="AA242" i="5"/>
  <c r="AB242" i="5" s="1"/>
  <c r="AA234" i="5"/>
  <c r="AB234" i="5" s="1"/>
  <c r="AA226" i="5"/>
  <c r="AB226" i="5" s="1"/>
  <c r="AA218" i="5"/>
  <c r="AB218" i="5" s="1"/>
  <c r="AA210" i="5"/>
  <c r="AB210" i="5" s="1"/>
  <c r="AA202" i="5"/>
  <c r="AB202" i="5" s="1"/>
  <c r="AA194" i="5"/>
  <c r="AB194" i="5" s="1"/>
  <c r="AA186" i="5"/>
  <c r="AB186" i="5" s="1"/>
  <c r="AA178" i="5"/>
  <c r="AB178" i="5" s="1"/>
  <c r="AA170" i="5"/>
  <c r="AB170" i="5" s="1"/>
  <c r="AA162" i="5"/>
  <c r="AB162" i="5" s="1"/>
  <c r="AA154" i="5"/>
  <c r="AB154" i="5" s="1"/>
  <c r="AA146" i="5"/>
  <c r="AB146" i="5" s="1"/>
  <c r="AA138" i="5"/>
  <c r="AB138" i="5" s="1"/>
  <c r="AA130" i="5"/>
  <c r="AB130" i="5" s="1"/>
  <c r="AA122" i="5"/>
  <c r="AB122" i="5" s="1"/>
  <c r="AA114" i="5"/>
  <c r="AB114" i="5" s="1"/>
  <c r="AA106" i="5"/>
  <c r="AB106" i="5" s="1"/>
  <c r="AA98" i="5"/>
  <c r="AB98" i="5" s="1"/>
  <c r="AA90" i="5"/>
  <c r="AB90" i="5" s="1"/>
  <c r="AA82" i="5"/>
  <c r="AB82" i="5" s="1"/>
  <c r="AA74" i="5"/>
  <c r="AB74" i="5" s="1"/>
  <c r="AA66" i="5"/>
  <c r="AB66" i="5" s="1"/>
  <c r="AA58" i="5"/>
  <c r="AB58" i="5" s="1"/>
  <c r="AA50" i="5"/>
  <c r="AB50" i="5" s="1"/>
  <c r="AA42" i="5"/>
  <c r="AB42" i="5" s="1"/>
  <c r="AA34" i="5"/>
  <c r="AB34" i="5" s="1"/>
  <c r="AA26" i="5"/>
  <c r="AB26" i="5" s="1"/>
  <c r="AA18" i="5"/>
  <c r="AB18" i="5" s="1"/>
  <c r="AA10" i="5"/>
  <c r="AB10" i="5" s="1"/>
  <c r="AA63" i="5"/>
  <c r="AB63" i="5" s="1"/>
  <c r="AA754" i="5"/>
  <c r="AB754" i="5" s="1"/>
  <c r="AA746" i="5"/>
  <c r="AB746" i="5" s="1"/>
  <c r="AA738" i="5"/>
  <c r="AB738" i="5" s="1"/>
  <c r="AA730" i="5"/>
  <c r="AB730" i="5" s="1"/>
  <c r="AA722" i="5"/>
  <c r="AB722" i="5" s="1"/>
  <c r="AA714" i="5"/>
  <c r="AB714" i="5" s="1"/>
  <c r="AA706" i="5"/>
  <c r="AB706" i="5" s="1"/>
  <c r="AA698" i="5"/>
  <c r="AB698" i="5" s="1"/>
  <c r="AA690" i="5"/>
  <c r="AB690" i="5" s="1"/>
  <c r="AA682" i="5"/>
  <c r="AB682" i="5" s="1"/>
  <c r="AA674" i="5"/>
  <c r="AB674" i="5" s="1"/>
  <c r="AA666" i="5"/>
  <c r="AB666" i="5" s="1"/>
  <c r="AA658" i="5"/>
  <c r="AB658" i="5" s="1"/>
  <c r="AA650" i="5"/>
  <c r="AB650" i="5" s="1"/>
  <c r="AA642" i="5"/>
  <c r="AB642" i="5" s="1"/>
  <c r="AA634" i="5"/>
  <c r="AB634" i="5" s="1"/>
  <c r="AA626" i="5"/>
  <c r="AB626" i="5" s="1"/>
  <c r="AA618" i="5"/>
  <c r="AB618" i="5" s="1"/>
  <c r="AA610" i="5"/>
  <c r="AB610" i="5" s="1"/>
  <c r="AA311" i="5"/>
  <c r="AB311" i="5" s="1"/>
  <c r="AA183" i="5"/>
  <c r="AB183" i="5" s="1"/>
  <c r="AA55" i="5"/>
  <c r="AB55" i="5" s="1"/>
  <c r="AA191" i="5"/>
  <c r="AB191" i="5" s="1"/>
  <c r="AA239" i="5"/>
  <c r="AB239" i="5" s="1"/>
  <c r="AA111" i="5"/>
  <c r="AB111" i="5" s="1"/>
  <c r="AA9" i="5"/>
  <c r="Q9" i="5"/>
  <c r="AA757" i="5"/>
  <c r="AB757" i="5" s="1"/>
  <c r="AA749" i="5"/>
  <c r="AB749" i="5" s="1"/>
  <c r="AA741" i="5"/>
  <c r="AB741" i="5" s="1"/>
  <c r="AA733" i="5"/>
  <c r="AB733" i="5" s="1"/>
  <c r="AA725" i="5"/>
  <c r="AB725" i="5" s="1"/>
  <c r="AA717" i="5"/>
  <c r="AB717" i="5" s="1"/>
  <c r="AA709" i="5"/>
  <c r="AB709" i="5" s="1"/>
  <c r="AA701" i="5"/>
  <c r="AB701" i="5" s="1"/>
  <c r="AA693" i="5"/>
  <c r="AB693" i="5" s="1"/>
  <c r="AA685" i="5"/>
  <c r="AB685" i="5" s="1"/>
  <c r="AA677" i="5"/>
  <c r="AB677" i="5" s="1"/>
  <c r="AA669" i="5"/>
  <c r="AB669" i="5" s="1"/>
  <c r="AA661" i="5"/>
  <c r="AB661" i="5" s="1"/>
  <c r="AA653" i="5"/>
  <c r="AB653" i="5" s="1"/>
  <c r="AA645" i="5"/>
  <c r="AB645" i="5" s="1"/>
  <c r="AA637" i="5"/>
  <c r="AB637" i="5" s="1"/>
  <c r="AA629" i="5"/>
  <c r="AB629" i="5" s="1"/>
  <c r="AA621" i="5"/>
  <c r="AB621" i="5" s="1"/>
  <c r="AA613" i="5"/>
  <c r="AB613" i="5" s="1"/>
  <c r="AA327" i="5"/>
  <c r="AB327" i="5" s="1"/>
  <c r="AA199" i="5"/>
  <c r="AB199" i="5" s="1"/>
  <c r="AA71" i="5"/>
  <c r="AB71" i="5" s="1"/>
  <c r="AA600" i="5"/>
  <c r="AB600" i="5" s="1"/>
  <c r="AA592" i="5"/>
  <c r="AB592" i="5" s="1"/>
  <c r="AA584" i="5"/>
  <c r="AB584" i="5" s="1"/>
  <c r="AA576" i="5"/>
  <c r="AB576" i="5" s="1"/>
  <c r="AA568" i="5"/>
  <c r="AB568" i="5" s="1"/>
  <c r="AA560" i="5"/>
  <c r="AB560" i="5" s="1"/>
  <c r="AA552" i="5"/>
  <c r="AB552" i="5" s="1"/>
  <c r="AA544" i="5"/>
  <c r="AB544" i="5" s="1"/>
  <c r="AA536" i="5"/>
  <c r="AB536" i="5" s="1"/>
  <c r="AA528" i="5"/>
  <c r="AB528" i="5" s="1"/>
  <c r="AA520" i="5"/>
  <c r="AB520" i="5" s="1"/>
  <c r="AA512" i="5"/>
  <c r="AB512" i="5" s="1"/>
  <c r="AA504" i="5"/>
  <c r="AB504" i="5" s="1"/>
  <c r="AA496" i="5"/>
  <c r="AB496" i="5" s="1"/>
  <c r="AA488" i="5"/>
  <c r="AB488" i="5" s="1"/>
  <c r="AA480" i="5"/>
  <c r="AB480" i="5" s="1"/>
  <c r="AA472" i="5"/>
  <c r="AB472" i="5" s="1"/>
  <c r="AA464" i="5"/>
  <c r="AB464" i="5" s="1"/>
  <c r="AA456" i="5"/>
  <c r="AB456" i="5" s="1"/>
  <c r="AA448" i="5"/>
  <c r="AB448" i="5" s="1"/>
  <c r="AA440" i="5"/>
  <c r="AB440" i="5" s="1"/>
  <c r="AA432" i="5"/>
  <c r="AB432" i="5" s="1"/>
  <c r="AA424" i="5"/>
  <c r="AB424" i="5" s="1"/>
  <c r="AA416" i="5"/>
  <c r="AB416" i="5" s="1"/>
  <c r="AA408" i="5"/>
  <c r="AB408" i="5" s="1"/>
  <c r="AA400" i="5"/>
  <c r="AB400" i="5" s="1"/>
  <c r="AA392" i="5"/>
  <c r="AB392" i="5" s="1"/>
  <c r="AA384" i="5"/>
  <c r="AB384" i="5" s="1"/>
  <c r="AA376" i="5"/>
  <c r="AB376" i="5" s="1"/>
  <c r="AA368" i="5"/>
  <c r="AB368" i="5" s="1"/>
  <c r="AA360" i="5"/>
  <c r="AB360" i="5" s="1"/>
  <c r="AA352" i="5"/>
  <c r="AB352" i="5" s="1"/>
  <c r="AA329" i="5"/>
  <c r="AB329" i="5" s="1"/>
  <c r="AA297" i="5"/>
  <c r="AB297" i="5" s="1"/>
  <c r="AA265" i="5"/>
  <c r="AB265" i="5" s="1"/>
  <c r="AA233" i="5"/>
  <c r="AB233" i="5" s="1"/>
  <c r="AA201" i="5"/>
  <c r="AB201" i="5" s="1"/>
  <c r="AA169" i="5"/>
  <c r="AB169" i="5" s="1"/>
  <c r="AA137" i="5"/>
  <c r="AB137" i="5" s="1"/>
  <c r="AA105" i="5"/>
  <c r="AB105" i="5" s="1"/>
  <c r="AA73" i="5"/>
  <c r="AB73" i="5" s="1"/>
  <c r="AA41" i="5"/>
  <c r="AB41" i="5" s="1"/>
  <c r="AA347" i="5"/>
  <c r="AB347" i="5" s="1"/>
  <c r="AA315" i="5"/>
  <c r="AB315" i="5" s="1"/>
  <c r="AA283" i="5"/>
  <c r="AB283" i="5" s="1"/>
  <c r="AA251" i="5"/>
  <c r="AB251" i="5" s="1"/>
  <c r="AA219" i="5"/>
  <c r="AB219" i="5" s="1"/>
  <c r="AA187" i="5"/>
  <c r="AB187" i="5" s="1"/>
  <c r="AA155" i="5"/>
  <c r="AB155" i="5" s="1"/>
  <c r="AA123" i="5"/>
  <c r="AB123" i="5" s="1"/>
  <c r="AA91" i="5"/>
  <c r="AB91" i="5" s="1"/>
  <c r="AA59" i="5"/>
  <c r="AB59" i="5" s="1"/>
  <c r="AA27" i="5"/>
  <c r="AB27" i="5" s="1"/>
  <c r="AA603" i="5"/>
  <c r="AB603" i="5" s="1"/>
  <c r="AA595" i="5"/>
  <c r="AB595" i="5" s="1"/>
  <c r="AA587" i="5"/>
  <c r="AB587" i="5" s="1"/>
  <c r="AA579" i="5"/>
  <c r="AB579" i="5" s="1"/>
  <c r="AA571" i="5"/>
  <c r="AB571" i="5" s="1"/>
  <c r="AA563" i="5"/>
  <c r="AB563" i="5" s="1"/>
  <c r="AA555" i="5"/>
  <c r="AB555" i="5" s="1"/>
  <c r="AA547" i="5"/>
  <c r="AB547" i="5" s="1"/>
  <c r="AA539" i="5"/>
  <c r="AB539" i="5" s="1"/>
  <c r="AA531" i="5"/>
  <c r="AB531" i="5" s="1"/>
  <c r="AA523" i="5"/>
  <c r="AB523" i="5" s="1"/>
  <c r="AA515" i="5"/>
  <c r="AB515" i="5" s="1"/>
  <c r="AA507" i="5"/>
  <c r="AB507" i="5" s="1"/>
  <c r="AA499" i="5"/>
  <c r="AB499" i="5" s="1"/>
  <c r="AA491" i="5"/>
  <c r="AB491" i="5" s="1"/>
  <c r="AA483" i="5"/>
  <c r="AB483" i="5" s="1"/>
  <c r="AA475" i="5"/>
  <c r="AB475" i="5" s="1"/>
  <c r="AA467" i="5"/>
  <c r="AB467" i="5" s="1"/>
  <c r="AA459" i="5"/>
  <c r="AB459" i="5" s="1"/>
  <c r="AA451" i="5"/>
  <c r="AB451" i="5" s="1"/>
  <c r="AA443" i="5"/>
  <c r="AB443" i="5" s="1"/>
  <c r="AA435" i="5"/>
  <c r="AB435" i="5" s="1"/>
  <c r="AA427" i="5"/>
  <c r="AB427" i="5" s="1"/>
  <c r="AA419" i="5"/>
  <c r="AB419" i="5" s="1"/>
  <c r="AA411" i="5"/>
  <c r="AB411" i="5" s="1"/>
  <c r="AA403" i="5"/>
  <c r="AB403" i="5" s="1"/>
  <c r="AA395" i="5"/>
  <c r="AB395" i="5" s="1"/>
  <c r="AA387" i="5"/>
  <c r="AB387" i="5" s="1"/>
  <c r="AA379" i="5"/>
  <c r="AB379" i="5" s="1"/>
  <c r="AA371" i="5"/>
  <c r="AB371" i="5" s="1"/>
  <c r="AA363" i="5"/>
  <c r="AB363" i="5" s="1"/>
  <c r="AA355" i="5"/>
  <c r="AB355" i="5" s="1"/>
  <c r="AA341" i="5"/>
  <c r="AB341" i="5" s="1"/>
  <c r="AA309" i="5"/>
  <c r="AB309" i="5" s="1"/>
  <c r="AA277" i="5"/>
  <c r="AB277" i="5" s="1"/>
  <c r="AA245" i="5"/>
  <c r="AB245" i="5" s="1"/>
  <c r="AA213" i="5"/>
  <c r="AB213" i="5" s="1"/>
  <c r="AA181" i="5"/>
  <c r="AB181" i="5" s="1"/>
  <c r="AA149" i="5"/>
  <c r="AB149" i="5" s="1"/>
  <c r="AA117" i="5"/>
  <c r="AB117" i="5" s="1"/>
  <c r="AA85" i="5"/>
  <c r="AB85" i="5" s="1"/>
  <c r="AA53" i="5"/>
  <c r="AB53" i="5" s="1"/>
  <c r="AA21" i="5"/>
  <c r="AB21" i="5" s="1"/>
  <c r="AA344" i="5"/>
  <c r="AB344" i="5" s="1"/>
  <c r="AA336" i="5"/>
  <c r="AB336" i="5" s="1"/>
  <c r="AA328" i="5"/>
  <c r="AB328" i="5" s="1"/>
  <c r="AA320" i="5"/>
  <c r="AB320" i="5" s="1"/>
  <c r="AA312" i="5"/>
  <c r="AB312" i="5" s="1"/>
  <c r="AA304" i="5"/>
  <c r="AB304" i="5" s="1"/>
  <c r="AA296" i="5"/>
  <c r="AB296" i="5" s="1"/>
  <c r="AA288" i="5"/>
  <c r="AB288" i="5" s="1"/>
  <c r="AA280" i="5"/>
  <c r="AB280" i="5" s="1"/>
  <c r="AA272" i="5"/>
  <c r="AB272" i="5" s="1"/>
  <c r="AA264" i="5"/>
  <c r="AB264" i="5" s="1"/>
  <c r="AA256" i="5"/>
  <c r="AB256" i="5" s="1"/>
  <c r="AA248" i="5"/>
  <c r="AB248" i="5" s="1"/>
  <c r="AA240" i="5"/>
  <c r="AB240" i="5" s="1"/>
  <c r="AA232" i="5"/>
  <c r="AB232" i="5" s="1"/>
  <c r="AA224" i="5"/>
  <c r="AB224" i="5" s="1"/>
  <c r="AA216" i="5"/>
  <c r="AB216" i="5" s="1"/>
  <c r="AA208" i="5"/>
  <c r="AB208" i="5" s="1"/>
  <c r="AA200" i="5"/>
  <c r="AB200" i="5" s="1"/>
  <c r="AA192" i="5"/>
  <c r="AB192" i="5" s="1"/>
  <c r="AA184" i="5"/>
  <c r="AB184" i="5" s="1"/>
  <c r="AA176" i="5"/>
  <c r="AB176" i="5" s="1"/>
  <c r="AA168" i="5"/>
  <c r="AB168" i="5" s="1"/>
  <c r="AA160" i="5"/>
  <c r="AB160" i="5" s="1"/>
  <c r="AA152" i="5"/>
  <c r="AB152" i="5" s="1"/>
  <c r="AA144" i="5"/>
  <c r="AB144" i="5" s="1"/>
  <c r="AA136" i="5"/>
  <c r="AB136" i="5" s="1"/>
  <c r="AA128" i="5"/>
  <c r="AB128" i="5" s="1"/>
  <c r="AA120" i="5"/>
  <c r="AB120" i="5" s="1"/>
  <c r="AA112" i="5"/>
  <c r="AB112" i="5" s="1"/>
  <c r="AA104" i="5"/>
  <c r="AB104" i="5" s="1"/>
  <c r="AA96" i="5"/>
  <c r="AB96" i="5" s="1"/>
  <c r="AA88" i="5"/>
  <c r="AB88" i="5" s="1"/>
  <c r="AA80" i="5"/>
  <c r="AB80" i="5" s="1"/>
  <c r="AA72" i="5"/>
  <c r="AB72" i="5" s="1"/>
  <c r="AA64" i="5"/>
  <c r="AB64" i="5" s="1"/>
  <c r="AA56" i="5"/>
  <c r="AB56" i="5" s="1"/>
  <c r="AA48" i="5"/>
  <c r="AB48" i="5" s="1"/>
  <c r="AA40" i="5"/>
  <c r="AB40" i="5" s="1"/>
  <c r="AA32" i="5"/>
  <c r="AB32" i="5" s="1"/>
  <c r="AA24" i="5"/>
  <c r="AB24" i="5" s="1"/>
  <c r="AA16" i="5"/>
  <c r="AB16" i="5" s="1"/>
  <c r="J763" i="5"/>
  <c r="N762" i="5" l="1"/>
  <c r="V761" i="5"/>
  <c r="V762" i="5"/>
  <c r="N761" i="5"/>
  <c r="X762" i="5"/>
  <c r="X761" i="5"/>
  <c r="L761" i="5"/>
  <c r="L762" i="5"/>
  <c r="I762" i="5"/>
  <c r="I761" i="5"/>
  <c r="I760" i="5"/>
  <c r="G761" i="5"/>
  <c r="G760" i="5"/>
  <c r="G762" i="5"/>
  <c r="AA761" i="5"/>
  <c r="AA762" i="5"/>
  <c r="Z763" i="5" s="1"/>
  <c r="AA760" i="5"/>
  <c r="AB9" i="5"/>
  <c r="Q762" i="5"/>
  <c r="Q761" i="5"/>
  <c r="Q760" i="5"/>
  <c r="S762" i="5"/>
  <c r="S760" i="5"/>
  <c r="S761" i="5"/>
  <c r="AB761" i="5" l="1"/>
  <c r="AB762" i="5"/>
  <c r="AB760" i="5"/>
</calcChain>
</file>

<file path=xl/sharedStrings.xml><?xml version="1.0" encoding="utf-8"?>
<sst xmlns="http://schemas.openxmlformats.org/spreadsheetml/2006/main" count="317" uniqueCount="62">
  <si>
    <t>No</t>
  </si>
  <si>
    <t>ASSET CODE</t>
  </si>
  <si>
    <t>FULL SERIAL</t>
  </si>
  <si>
    <t>ITEMS NAME</t>
  </si>
  <si>
    <t>INTERNAL HIRE RATE</t>
  </si>
  <si>
    <t>EXTERNAL HIRE RATE</t>
  </si>
  <si>
    <t>UNIT PURCHASE PRICE</t>
  </si>
  <si>
    <t>Project Name:</t>
  </si>
  <si>
    <t>PR# No:</t>
  </si>
  <si>
    <t>PR# Date:</t>
  </si>
  <si>
    <t>PR# For:</t>
  </si>
  <si>
    <t>Area:</t>
  </si>
  <si>
    <t>Req Qty</t>
  </si>
  <si>
    <t>Send Qty</t>
  </si>
  <si>
    <t>Remain Qty</t>
  </si>
  <si>
    <t>Slab</t>
  </si>
  <si>
    <t>Scaffolding</t>
  </si>
  <si>
    <t>Walls and Colums</t>
  </si>
  <si>
    <t>Safety</t>
  </si>
  <si>
    <t>Remarks</t>
  </si>
  <si>
    <t>Store Voucher No:</t>
  </si>
  <si>
    <t>Recived/Transfer Date:</t>
  </si>
  <si>
    <t>HASSAN ALLAM CONSTRUCTION</t>
  </si>
  <si>
    <t>SUPPORT DIVISION</t>
  </si>
  <si>
    <t>FORMWORK AND SCAFFOLDING DEPARTMENT</t>
  </si>
  <si>
    <t>10th OF RAMADAN SECTOR</t>
  </si>
  <si>
    <t>FORMWORK AND SCAFFOLDING ITEMS PRICES LIST</t>
  </si>
  <si>
    <t>SLAB</t>
  </si>
  <si>
    <t>REQ</t>
  </si>
  <si>
    <t>SEND</t>
  </si>
  <si>
    <t>REMAIN</t>
  </si>
  <si>
    <t>WALLS &amp; COLUMNS</t>
  </si>
  <si>
    <t>SCAFFOLDIN</t>
  </si>
  <si>
    <t>SAFETY</t>
  </si>
  <si>
    <t>T. REQ</t>
  </si>
  <si>
    <t>T. SEND</t>
  </si>
  <si>
    <t>T. REMAIN</t>
  </si>
  <si>
    <t>Total Int Hire Rate (L.E)</t>
  </si>
  <si>
    <t>Total Ext Hire Rate (L.E)</t>
  </si>
  <si>
    <t>Total Purch Price (L.E)</t>
  </si>
  <si>
    <t>Percentage %</t>
  </si>
  <si>
    <t>Total Summary</t>
  </si>
  <si>
    <t>Area=</t>
  </si>
  <si>
    <t>Return Qty</t>
  </si>
  <si>
    <t>Ava Qty</t>
  </si>
  <si>
    <t>T.Return</t>
  </si>
  <si>
    <t>PIONEERS</t>
  </si>
  <si>
    <t>Zone.G 400K</t>
  </si>
  <si>
    <t>Vidaform</t>
  </si>
  <si>
    <t>Bab Misr</t>
  </si>
  <si>
    <t>Al Ayat (185)</t>
  </si>
  <si>
    <t>SOUL.1 (626)</t>
  </si>
  <si>
    <t>SOUL.1 (627)</t>
  </si>
  <si>
    <t>Al Ayat (187)</t>
  </si>
  <si>
    <t>Al Ayat (188)</t>
  </si>
  <si>
    <t>NC.WWTP (1363)</t>
  </si>
  <si>
    <t>Belbies (1003)</t>
  </si>
  <si>
    <t>NCWWTP (1364)</t>
  </si>
  <si>
    <t>Stem Cells (759)</t>
  </si>
  <si>
    <t>MASTER</t>
  </si>
  <si>
    <t>Belbies (1004)</t>
  </si>
  <si>
    <t>Belbies (1005)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</si>
</sst>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b/>
      <sz val="10"/>
      <color theme="0"/>
      <name val="Yu Gothic"/>
      <family val="2"/>
    </font>
    <font>
      <b/>
      <sz val="10"/>
      <color theme="1"/>
      <name val="Arial"/>
      <family val="2"/>
    </font>
    <font>
      <b/>
      <sz val="10"/>
      <color theme="1"/>
      <name val="Yu Gothic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C00000"/>
      <name val="Yu Gothic"/>
      <family val="2"/>
    </font>
    <font>
      <b/>
      <sz val="10"/>
      <color rgb="FF002060"/>
      <name val="Yu Gothic"/>
      <family val="2"/>
    </font>
    <font>
      <b/>
      <sz val="10"/>
      <name val="Yu Gothic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2"/>
      <color theme="1"/>
      <name val="Arial Black"/>
      <family val="2"/>
    </font>
    <font>
      <b/>
      <sz val="11"/>
      <color theme="1"/>
      <name val="Arial Black"/>
      <family val="2"/>
    </font>
    <font>
      <b/>
      <sz val="10"/>
      <color rgb="FFC00000"/>
      <name val="Arial"/>
      <family val="2"/>
    </font>
    <font>
      <b/>
      <u/>
      <sz val="10"/>
      <color theme="1"/>
      <name val="Arial"/>
      <family val="2"/>
    </font>
    <font>
      <u/>
      <sz val="10"/>
      <color rgb="FFC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FFF2F"/>
        <bgColor indexed="64"/>
      </patternFill>
    </fill>
    <fill>
      <patternFill patternType="solid">
        <fgColor rgb="FFFFFF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0" fillId="13" borderId="1" xfId="0" applyNumberFormat="1" applyFont="1" applyFill="1" applyBorder="1" applyAlignment="1">
      <alignment horizontal="center" vertical="center"/>
    </xf>
    <xf numFmtId="1" fontId="10" fillId="14" borderId="1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64" fontId="12" fillId="0" borderId="0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16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/>
    </xf>
    <xf numFmtId="1" fontId="16" fillId="0" borderId="17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4" fontId="2" fillId="0" borderId="25" xfId="0" applyNumberFormat="1" applyFont="1" applyBorder="1" applyAlignment="1">
      <alignment horizontal="center" vertical="center"/>
    </xf>
    <xf numFmtId="4" fontId="2" fillId="0" borderId="6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33" xfId="0" applyNumberFormat="1" applyFont="1" applyBorder="1" applyAlignment="1">
      <alignment horizontal="center" vertical="center"/>
    </xf>
    <xf numFmtId="0" fontId="2" fillId="15" borderId="20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4" fontId="12" fillId="0" borderId="12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4" fontId="12" fillId="0" borderId="32" xfId="0" applyNumberFormat="1" applyFont="1" applyBorder="1" applyAlignment="1">
      <alignment horizontal="center" vertical="center"/>
    </xf>
    <xf numFmtId="4" fontId="16" fillId="0" borderId="25" xfId="0" applyNumberFormat="1" applyFont="1" applyBorder="1" applyAlignment="1">
      <alignment horizontal="center" vertical="center"/>
    </xf>
    <xf numFmtId="4" fontId="16" fillId="0" borderId="6" xfId="0" applyNumberFormat="1" applyFont="1" applyBorder="1" applyAlignment="1">
      <alignment horizontal="center" vertical="center"/>
    </xf>
    <xf numFmtId="4" fontId="16" fillId="0" borderId="2" xfId="0" applyNumberFormat="1" applyFont="1" applyBorder="1" applyAlignment="1">
      <alignment horizontal="center" vertical="center"/>
    </xf>
    <xf numFmtId="4" fontId="16" fillId="0" borderId="26" xfId="0" applyNumberFormat="1" applyFont="1" applyBorder="1" applyAlignment="1">
      <alignment horizontal="center" vertical="center"/>
    </xf>
    <xf numFmtId="4" fontId="16" fillId="0" borderId="27" xfId="0" applyNumberFormat="1" applyFont="1" applyBorder="1" applyAlignment="1">
      <alignment horizontal="center" vertical="center"/>
    </xf>
    <xf numFmtId="4" fontId="16" fillId="0" borderId="34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" fontId="10" fillId="0" borderId="25" xfId="0" applyNumberFormat="1" applyFont="1" applyBorder="1" applyAlignment="1">
      <alignment horizontal="center" vertical="center"/>
    </xf>
    <xf numFmtId="4" fontId="10" fillId="0" borderId="6" xfId="0" applyNumberFormat="1" applyFont="1" applyBorder="1" applyAlignment="1">
      <alignment horizontal="center" vertical="center"/>
    </xf>
    <xf numFmtId="4" fontId="10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8" fillId="15" borderId="36" xfId="0" applyFont="1" applyFill="1" applyBorder="1" applyAlignment="1">
      <alignment horizontal="center" vertical="center"/>
    </xf>
    <xf numFmtId="0" fontId="8" fillId="15" borderId="37" xfId="0" applyFont="1" applyFill="1" applyBorder="1" applyAlignment="1">
      <alignment horizontal="center" vertical="center"/>
    </xf>
    <xf numFmtId="0" fontId="8" fillId="15" borderId="38" xfId="0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3" fillId="16" borderId="36" xfId="0" applyFont="1" applyFill="1" applyBorder="1" applyAlignment="1">
      <alignment horizontal="center" vertical="center"/>
    </xf>
    <xf numFmtId="0" fontId="3" fillId="16" borderId="37" xfId="0" applyFont="1" applyFill="1" applyBorder="1" applyAlignment="1">
      <alignment horizontal="center" vertical="center"/>
    </xf>
    <xf numFmtId="0" fontId="3" fillId="16" borderId="38" xfId="0" applyFont="1" applyFill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/>
    </xf>
    <xf numFmtId="0" fontId="3" fillId="14" borderId="37" xfId="0" applyFont="1" applyFill="1" applyBorder="1" applyAlignment="1">
      <alignment horizontal="center" vertical="center"/>
    </xf>
    <xf numFmtId="0" fontId="3" fillId="14" borderId="39" xfId="0" applyFont="1" applyFill="1" applyBorder="1" applyAlignment="1">
      <alignment horizontal="center" vertical="center"/>
    </xf>
    <xf numFmtId="4" fontId="10" fillId="0" borderId="26" xfId="0" applyNumberFormat="1" applyFont="1" applyBorder="1" applyAlignment="1">
      <alignment horizontal="center" vertical="center"/>
    </xf>
    <xf numFmtId="4" fontId="10" fillId="0" borderId="27" xfId="0" applyNumberFormat="1" applyFont="1" applyBorder="1" applyAlignment="1">
      <alignment horizontal="center" vertical="center"/>
    </xf>
    <xf numFmtId="4" fontId="2" fillId="0" borderId="15" xfId="0" applyNumberFormat="1" applyFont="1" applyBorder="1" applyAlignment="1">
      <alignment horizontal="center" vertical="center"/>
    </xf>
    <xf numFmtId="4" fontId="12" fillId="0" borderId="16" xfId="0" applyNumberFormat="1" applyFont="1" applyBorder="1" applyAlignment="1">
      <alignment horizontal="center" vertical="center"/>
    </xf>
    <xf numFmtId="4" fontId="16" fillId="0" borderId="40" xfId="0" applyNumberFormat="1" applyFont="1" applyBorder="1" applyAlignment="1">
      <alignment horizontal="center" vertical="center"/>
    </xf>
    <xf numFmtId="4" fontId="10" fillId="0" borderId="40" xfId="0" applyNumberFormat="1" applyFont="1" applyBorder="1" applyAlignment="1">
      <alignment horizontal="center" vertical="center"/>
    </xf>
    <xf numFmtId="4" fontId="10" fillId="0" borderId="4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3" xfId="0" applyFont="1" applyBorder="1" applyAlignment="1">
      <alignment vertical="center"/>
    </xf>
    <xf numFmtId="0" fontId="14" fillId="14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17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11" borderId="28" xfId="0" applyFont="1" applyFill="1" applyBorder="1" applyAlignment="1">
      <alignment horizontal="center"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30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/>
    </xf>
    <xf numFmtId="9" fontId="2" fillId="0" borderId="28" xfId="1" applyFont="1" applyBorder="1" applyAlignment="1">
      <alignment horizontal="center" vertical="center"/>
    </xf>
    <xf numFmtId="9" fontId="2" fillId="0" borderId="29" xfId="1" applyFont="1" applyBorder="1" applyAlignment="1">
      <alignment horizontal="center" vertical="center"/>
    </xf>
    <xf numFmtId="9" fontId="2" fillId="0" borderId="30" xfId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9FFCD"/>
      <color rgb="FFFFFF79"/>
      <color rgb="FF2FFF2F"/>
      <color rgb="FF108A2D"/>
      <color rgb="FF3CB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Scaffolding%20and%20Formwork/work/2%23project%20reports%20(%20total%20sheets)/2025/Projects%20Total%20Sheets%20Update%2002.08.2025/FWSCAF-PRs-PROJECTS/SCAFF-MASTER%20DATA-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WSCAF-Master Data 2021"/>
    </sheetNames>
    <sheetDataSet>
      <sheetData sheetId="0">
        <row r="9">
          <cell r="B9" t="str">
            <v>CK0021</v>
          </cell>
          <cell r="C9" t="str">
            <v>14.80.02.19.06.05.00.000001</v>
          </cell>
          <cell r="D9" t="str">
            <v>cuplock Vertical 0.5M</v>
          </cell>
          <cell r="E9">
            <v>2.5564499999999999</v>
          </cell>
          <cell r="F9">
            <v>2.6909999999999998</v>
          </cell>
          <cell r="G9">
            <v>90.25</v>
          </cell>
        </row>
        <row r="10">
          <cell r="B10" t="str">
            <v>CK0018</v>
          </cell>
          <cell r="C10" t="str">
            <v>14.80.02.19.06.01.00.000001</v>
          </cell>
          <cell r="D10" t="str">
            <v>cuplock Vertical 1M</v>
          </cell>
          <cell r="E10">
            <v>5.1190749999999996</v>
          </cell>
          <cell r="F10">
            <v>5.3884999999999996</v>
          </cell>
          <cell r="G10">
            <v>179</v>
          </cell>
        </row>
        <row r="11">
          <cell r="B11" t="str">
            <v>CK0022</v>
          </cell>
          <cell r="C11" t="str">
            <v>14.80.02.19.06.13.00.000001</v>
          </cell>
          <cell r="D11" t="str">
            <v>cuplock Vertical 1.3M</v>
          </cell>
          <cell r="E11">
            <v>7.0209749999999991</v>
          </cell>
          <cell r="F11">
            <v>7.3904999999999994</v>
          </cell>
          <cell r="G11">
            <v>255</v>
          </cell>
        </row>
        <row r="12">
          <cell r="B12" t="str">
            <v>CK0023</v>
          </cell>
          <cell r="C12" t="str">
            <v>14.80.02.19.06.15.00.000001</v>
          </cell>
          <cell r="D12" t="str">
            <v>cuplock Vertical 1.5M</v>
          </cell>
          <cell r="E12">
            <v>7.6755249999999995</v>
          </cell>
          <cell r="F12">
            <v>8.0794999999999995</v>
          </cell>
          <cell r="G12">
            <v>268.25</v>
          </cell>
        </row>
        <row r="13">
          <cell r="B13" t="str">
            <v>CK0024</v>
          </cell>
          <cell r="C13" t="str">
            <v>14.80.02.19.06.18.00.000001</v>
          </cell>
          <cell r="D13" t="str">
            <v>cuplock Vertical 1.8M</v>
          </cell>
          <cell r="E13">
            <v>9.5774249999999999</v>
          </cell>
          <cell r="F13">
            <v>10.0815</v>
          </cell>
          <cell r="G13">
            <v>325</v>
          </cell>
        </row>
        <row r="14">
          <cell r="B14" t="str">
            <v>CK0019</v>
          </cell>
          <cell r="C14" t="str">
            <v>14.80.02.19.06.02.00.000001</v>
          </cell>
          <cell r="D14" t="str">
            <v>cuplock Vertical 2M</v>
          </cell>
          <cell r="E14">
            <v>10.231975</v>
          </cell>
          <cell r="F14">
            <v>10.7705</v>
          </cell>
          <cell r="G14">
            <v>357</v>
          </cell>
        </row>
        <row r="15">
          <cell r="B15" t="str">
            <v>CK0025</v>
          </cell>
          <cell r="C15" t="str">
            <v>14.80.02.19.06.23.00.000001</v>
          </cell>
          <cell r="D15" t="str">
            <v>cuplock Vertical 2.3M</v>
          </cell>
          <cell r="E15">
            <v>12.133874999999998</v>
          </cell>
          <cell r="F15">
            <v>12.772499999999999</v>
          </cell>
          <cell r="G15">
            <v>425</v>
          </cell>
        </row>
        <row r="16">
          <cell r="B16" t="str">
            <v>CK0026</v>
          </cell>
          <cell r="C16" t="str">
            <v>14.80.02.19.06.25.00.000001</v>
          </cell>
          <cell r="D16" t="str">
            <v>cuplock Vertical 2.5M</v>
          </cell>
          <cell r="E16">
            <v>12.794599999999999</v>
          </cell>
          <cell r="F16">
            <v>13.468</v>
          </cell>
          <cell r="G16">
            <v>439.5</v>
          </cell>
        </row>
        <row r="17">
          <cell r="B17" t="str">
            <v>CK0027</v>
          </cell>
          <cell r="C17" t="str">
            <v>14.80.02.19.06.28.00.000001</v>
          </cell>
          <cell r="D17" t="str">
            <v>cuplock Vertical 2.8M</v>
          </cell>
          <cell r="E17">
            <v>14.028437500000003</v>
          </cell>
          <cell r="F17">
            <v>18.2</v>
          </cell>
          <cell r="G17">
            <v>520</v>
          </cell>
        </row>
        <row r="18">
          <cell r="B18" t="str">
            <v>CK0020</v>
          </cell>
          <cell r="C18" t="str">
            <v>14.80.02.19.06.03.00.000001</v>
          </cell>
          <cell r="D18" t="str">
            <v>cuplock Vertical 3M</v>
          </cell>
          <cell r="E18">
            <v>14.028437500000003</v>
          </cell>
          <cell r="F18">
            <v>16.158999999999999</v>
          </cell>
          <cell r="G18">
            <v>535.5</v>
          </cell>
        </row>
        <row r="19">
          <cell r="B19" t="str">
            <v>CL0001</v>
          </cell>
          <cell r="C19" t="str">
            <v>14.80.50.24.01.00.00.000001</v>
          </cell>
          <cell r="D19" t="str">
            <v>cuplock Spigot</v>
          </cell>
          <cell r="E19">
            <v>1.2749999999999999</v>
          </cell>
          <cell r="F19">
            <v>1.5</v>
          </cell>
          <cell r="G19">
            <v>22</v>
          </cell>
        </row>
        <row r="20">
          <cell r="B20" t="str">
            <v>CK0006</v>
          </cell>
          <cell r="C20" t="str">
            <v>14.80.02.19.04.04.00.000001</v>
          </cell>
          <cell r="D20" t="str">
            <v>cuplock Ledger 0.4M</v>
          </cell>
          <cell r="E20">
            <v>1.7166499999999998</v>
          </cell>
          <cell r="F20">
            <v>1.8069999999999999</v>
          </cell>
          <cell r="G20">
            <v>65</v>
          </cell>
        </row>
        <row r="21">
          <cell r="B21" t="str">
            <v>CK0007</v>
          </cell>
          <cell r="C21" t="str">
            <v>14.80.02.19.04.06.00.000001</v>
          </cell>
          <cell r="D21" t="str">
            <v>cuplock Ledger 0.6M</v>
          </cell>
          <cell r="E21">
            <v>2.2415250000000002</v>
          </cell>
          <cell r="F21">
            <v>2.3595000000000002</v>
          </cell>
          <cell r="G21">
            <v>75</v>
          </cell>
        </row>
        <row r="22">
          <cell r="B22" t="str">
            <v>CK0028</v>
          </cell>
          <cell r="C22" t="str">
            <v>14.80.02.19.04.08.00.000001</v>
          </cell>
          <cell r="D22" t="str">
            <v>cuplock Ledger 0.80 M</v>
          </cell>
          <cell r="E22">
            <v>2.7725750000000002</v>
          </cell>
          <cell r="F22">
            <v>2.9185000000000003</v>
          </cell>
          <cell r="G22">
            <v>107.25</v>
          </cell>
        </row>
        <row r="23">
          <cell r="B23" t="str">
            <v>CK0008</v>
          </cell>
          <cell r="C23" t="str">
            <v>14.80.02.19.04.09.00.000001</v>
          </cell>
          <cell r="D23" t="str">
            <v>cuplock Ledger 0.9M</v>
          </cell>
          <cell r="E23">
            <v>3.0381</v>
          </cell>
          <cell r="F23">
            <v>3.198</v>
          </cell>
          <cell r="G23">
            <v>107.25</v>
          </cell>
        </row>
        <row r="24">
          <cell r="B24" t="str">
            <v>CK0004</v>
          </cell>
          <cell r="C24" t="str">
            <v>14.80.02.19.04.01.00.000001</v>
          </cell>
          <cell r="D24" t="str">
            <v>cuplock Ledger 1M</v>
          </cell>
          <cell r="E24">
            <v>3.29745</v>
          </cell>
          <cell r="F24">
            <v>3.4710000000000001</v>
          </cell>
          <cell r="G24">
            <v>120</v>
          </cell>
        </row>
        <row r="25">
          <cell r="B25" t="str">
            <v>CK0010</v>
          </cell>
          <cell r="C25" t="str">
            <v>14.80.02.19.04.12.00.000001</v>
          </cell>
          <cell r="D25" t="str">
            <v>cuplock Ledger 1.2M</v>
          </cell>
          <cell r="E25">
            <v>3.85</v>
          </cell>
          <cell r="F25">
            <v>4.03</v>
          </cell>
          <cell r="G25">
            <v>140.75</v>
          </cell>
        </row>
        <row r="26">
          <cell r="B26" t="str">
            <v>CK0009</v>
          </cell>
          <cell r="C26" t="str">
            <v>14.80.02.19.04.11.00.000001</v>
          </cell>
          <cell r="D26" t="str">
            <v>cuplock Ledger 1.25M</v>
          </cell>
          <cell r="E26">
            <v>3.9703125000000004</v>
          </cell>
          <cell r="F26">
            <v>5.1562499999999991</v>
          </cell>
          <cell r="G26">
            <v>150</v>
          </cell>
        </row>
        <row r="27">
          <cell r="B27" t="str">
            <v>CK0011</v>
          </cell>
          <cell r="C27" t="str">
            <v>14.80.02.19.04.13.00.000001</v>
          </cell>
          <cell r="D27" t="str">
            <v>cuplock Ledger 1.3M</v>
          </cell>
          <cell r="E27">
            <v>4.0906250000000002</v>
          </cell>
          <cell r="F27">
            <v>4.3029999999999999</v>
          </cell>
          <cell r="G27">
            <v>149</v>
          </cell>
        </row>
        <row r="28">
          <cell r="B28" t="str">
            <v>CK0012</v>
          </cell>
          <cell r="C28" t="str">
            <v>14.80.02.19.04.15.00.000001</v>
          </cell>
          <cell r="D28" t="str">
            <v>cuplock Ledger 1.5M</v>
          </cell>
          <cell r="E28">
            <v>4.4515625000000005</v>
          </cell>
          <cell r="F28">
            <v>4.8620000000000001</v>
          </cell>
          <cell r="G28">
            <v>171</v>
          </cell>
        </row>
        <row r="29">
          <cell r="B29" t="str">
            <v>CK0013</v>
          </cell>
          <cell r="C29" t="str">
            <v>14.80.02.19.04.16.00.000001</v>
          </cell>
          <cell r="D29" t="str">
            <v>cuplock Ledger 1.6M</v>
          </cell>
          <cell r="E29">
            <v>4.9328124999999998</v>
          </cell>
          <cell r="F29">
            <v>5.1350000000000007</v>
          </cell>
          <cell r="G29">
            <v>183</v>
          </cell>
        </row>
        <row r="30">
          <cell r="B30" t="str">
            <v>CK0014</v>
          </cell>
          <cell r="C30" t="str">
            <v>14.80.02.19.04.18.00.000001</v>
          </cell>
          <cell r="D30" t="str">
            <v>cuplock Ledger 1.8M</v>
          </cell>
          <cell r="E30">
            <v>5.4093</v>
          </cell>
          <cell r="F30">
            <v>5.694</v>
          </cell>
          <cell r="G30">
            <v>205.25</v>
          </cell>
        </row>
        <row r="31">
          <cell r="B31" t="str">
            <v>CK0015</v>
          </cell>
          <cell r="C31" t="str">
            <v>14.80.02.19.04.21.00.000001</v>
          </cell>
          <cell r="D31" t="str">
            <v>cuplock Ledger 2.1M</v>
          </cell>
          <cell r="E31">
            <v>5.9279999999999999</v>
          </cell>
          <cell r="F31">
            <v>6.24</v>
          </cell>
          <cell r="G31">
            <v>237.5</v>
          </cell>
        </row>
        <row r="32">
          <cell r="B32" t="str">
            <v>CK0016</v>
          </cell>
          <cell r="C32" t="str">
            <v>14.80.02.19.04.24.00.000001</v>
          </cell>
          <cell r="D32" t="str">
            <v>cuplock Ledger 2.40M</v>
          </cell>
          <cell r="E32">
            <v>6.9901</v>
          </cell>
          <cell r="F32">
            <v>7.3580000000000005</v>
          </cell>
          <cell r="G32">
            <v>270</v>
          </cell>
        </row>
        <row r="33">
          <cell r="B33" t="str">
            <v>CK0017</v>
          </cell>
          <cell r="C33" t="str">
            <v>14.80.02.19.04.25.00.000001</v>
          </cell>
          <cell r="D33" t="str">
            <v>cuplock Ledger 2.5M</v>
          </cell>
          <cell r="E33">
            <v>7.2556250000000002</v>
          </cell>
          <cell r="F33">
            <v>7.6375000000000002</v>
          </cell>
          <cell r="G33">
            <v>285</v>
          </cell>
        </row>
        <row r="34">
          <cell r="B34" t="str">
            <v>CK0005</v>
          </cell>
          <cell r="C34" t="str">
            <v>14.80.02.19.04.03.00.000001</v>
          </cell>
          <cell r="D34" t="str">
            <v>cuplock Ledger 3M</v>
          </cell>
          <cell r="E34">
            <v>8.2868500000000012</v>
          </cell>
          <cell r="F34">
            <v>8.7230000000000008</v>
          </cell>
          <cell r="G34">
            <v>334.5</v>
          </cell>
        </row>
        <row r="35">
          <cell r="B35" t="str">
            <v>CK0001</v>
          </cell>
          <cell r="C35" t="str">
            <v>14.80.02.19.01.00.00.000001</v>
          </cell>
          <cell r="D35" t="str">
            <v>cuplock BEAM BRACKET</v>
          </cell>
          <cell r="E35">
            <v>8.3737500000000011</v>
          </cell>
          <cell r="F35">
            <v>9.68</v>
          </cell>
          <cell r="G35">
            <v>240</v>
          </cell>
        </row>
        <row r="36">
          <cell r="B36" t="str">
            <v>CK0002</v>
          </cell>
          <cell r="C36" t="str">
            <v>14.80.02.19.02.01.00.000001</v>
          </cell>
          <cell r="D36" t="str">
            <v>cuplock Cantilever Single</v>
          </cell>
          <cell r="E36">
            <v>18.5625</v>
          </cell>
          <cell r="F36">
            <v>24.75</v>
          </cell>
          <cell r="G36">
            <v>585</v>
          </cell>
        </row>
        <row r="37">
          <cell r="B37" t="str">
            <v>CK0003</v>
          </cell>
          <cell r="C37" t="str">
            <v>14.80.02.19.02.02.00.000001</v>
          </cell>
          <cell r="D37" t="str">
            <v>cuplock Cantilever double</v>
          </cell>
          <cell r="E37">
            <v>18.5625</v>
          </cell>
          <cell r="F37">
            <v>20.625</v>
          </cell>
          <cell r="G37">
            <v>675</v>
          </cell>
        </row>
        <row r="38">
          <cell r="B38" t="str">
            <v>CK0029</v>
          </cell>
          <cell r="C38" t="str">
            <v>14.80.02.19.08.36.00.000001</v>
          </cell>
          <cell r="D38" t="str">
            <v>Acrow Unit Beam 3.60 m</v>
          </cell>
          <cell r="E38">
            <v>117</v>
          </cell>
          <cell r="F38">
            <v>117</v>
          </cell>
          <cell r="G38">
            <v>1969</v>
          </cell>
        </row>
        <row r="39">
          <cell r="B39" t="str">
            <v>CK0030</v>
          </cell>
          <cell r="C39" t="str">
            <v>14.80.02.19.08.27.00.000001</v>
          </cell>
          <cell r="D39" t="str">
            <v>Acrow Unit Beam 2.70 m</v>
          </cell>
          <cell r="E39">
            <v>92.217857142857142</v>
          </cell>
          <cell r="F39">
            <v>97.071428571428569</v>
          </cell>
          <cell r="G39">
            <v>1609</v>
          </cell>
        </row>
        <row r="40">
          <cell r="B40" t="str">
            <v>CK0031</v>
          </cell>
          <cell r="C40" t="str">
            <v>14.80.02.19.08.24.00.000001</v>
          </cell>
          <cell r="D40" t="str">
            <v>Acrow Unit Beam 2.40 m</v>
          </cell>
          <cell r="E40">
            <v>82</v>
          </cell>
          <cell r="F40">
            <v>68.25</v>
          </cell>
          <cell r="G40">
            <v>1311</v>
          </cell>
        </row>
        <row r="41">
          <cell r="B41" t="str">
            <v>SF0001</v>
          </cell>
          <cell r="C41" t="str">
            <v>14.80.02.23.03.02.00.000001</v>
          </cell>
          <cell r="D41" t="str">
            <v>scaffold LADDER 2M</v>
          </cell>
          <cell r="E41">
            <v>18.391999999999999</v>
          </cell>
          <cell r="F41">
            <v>17.329999999999998</v>
          </cell>
          <cell r="G41">
            <v>444</v>
          </cell>
        </row>
        <row r="42">
          <cell r="B42" t="str">
            <v>SF0002</v>
          </cell>
          <cell r="C42" t="str">
            <v>14.80.02.23.03.03.00.000001</v>
          </cell>
          <cell r="D42" t="str">
            <v>scaffold LADDER 3M</v>
          </cell>
          <cell r="E42">
            <v>27.588000000000001</v>
          </cell>
          <cell r="F42">
            <v>25.88</v>
          </cell>
          <cell r="G42">
            <v>930</v>
          </cell>
        </row>
        <row r="43">
          <cell r="B43" t="str">
            <v>SF0003</v>
          </cell>
          <cell r="C43" t="str">
            <v>14.80.02.23.03.04.00.000001</v>
          </cell>
          <cell r="D43" t="str">
            <v>scaffold LADDER 4M</v>
          </cell>
          <cell r="E43">
            <v>36.783999999999999</v>
          </cell>
          <cell r="F43">
            <v>34.43</v>
          </cell>
          <cell r="G43">
            <v>1240</v>
          </cell>
        </row>
        <row r="44">
          <cell r="B44" t="str">
            <v>SF0004</v>
          </cell>
          <cell r="C44" t="str">
            <v>14.80.02.23.03.05.00.000001</v>
          </cell>
          <cell r="D44" t="str">
            <v>scaffold LADDER 5M</v>
          </cell>
          <cell r="E44">
            <v>45.980000000000011</v>
          </cell>
          <cell r="G44">
            <v>1550</v>
          </cell>
        </row>
        <row r="45">
          <cell r="B45" t="str">
            <v>SF0005</v>
          </cell>
          <cell r="C45" t="str">
            <v>14.80.02.23.03.06.00.000001</v>
          </cell>
          <cell r="D45" t="str">
            <v>scaffold LADDER 6M</v>
          </cell>
          <cell r="E45">
            <v>55.176000000000002</v>
          </cell>
          <cell r="F45">
            <v>51.53</v>
          </cell>
          <cell r="G45">
            <v>1860</v>
          </cell>
        </row>
        <row r="46">
          <cell r="B46" t="str">
            <v>TN0001</v>
          </cell>
          <cell r="C46" t="str">
            <v>14.80.02.10.07.09.00.000001</v>
          </cell>
          <cell r="D46" t="str">
            <v>cuplock TRANSOM 0.90M</v>
          </cell>
          <cell r="E46">
            <v>3.9462307500000002</v>
          </cell>
          <cell r="F46">
            <v>3.6465000000000005</v>
          </cell>
          <cell r="G46">
            <v>107.25</v>
          </cell>
        </row>
        <row r="47">
          <cell r="B47" t="str">
            <v>TN0005</v>
          </cell>
          <cell r="C47" t="str">
            <v>14.80.02.10.07.10.00.000001</v>
          </cell>
          <cell r="D47" t="str">
            <v>cuplock TRANSOM 1.00M</v>
          </cell>
          <cell r="E47">
            <v>4.1839874999999997</v>
          </cell>
          <cell r="F47">
            <v>4.2575000000000003</v>
          </cell>
          <cell r="G47">
            <v>178</v>
          </cell>
        </row>
        <row r="48">
          <cell r="B48" t="str">
            <v>TN0002</v>
          </cell>
          <cell r="C48" t="str">
            <v>14.80.02.10.07.12.00.000001</v>
          </cell>
          <cell r="D48" t="str">
            <v>cuplock TRANSOM 1.20M</v>
          </cell>
          <cell r="E48">
            <v>4.6568445000000009</v>
          </cell>
          <cell r="F48">
            <v>4.8490000000000002</v>
          </cell>
          <cell r="G48">
            <v>140.75</v>
          </cell>
        </row>
        <row r="49">
          <cell r="B49" t="str">
            <v>TN0003</v>
          </cell>
          <cell r="C49" t="str">
            <v>14.80.02.10.07.13.00.000001</v>
          </cell>
          <cell r="D49" t="str">
            <v>cuplock TRANSOM 1.30M</v>
          </cell>
          <cell r="E49">
            <v>4.8932730000000006</v>
          </cell>
          <cell r="F49">
            <v>5.1479999999999997</v>
          </cell>
          <cell r="G49">
            <v>149</v>
          </cell>
        </row>
        <row r="50">
          <cell r="B50" t="str">
            <v>TN0006</v>
          </cell>
          <cell r="C50" t="str">
            <v>14.80.02.10.07.15.00.000001</v>
          </cell>
          <cell r="D50" t="str">
            <v>cuplock TRANSOM 1.60M</v>
          </cell>
          <cell r="E50">
            <v>5.6052150000000003</v>
          </cell>
          <cell r="F50">
            <v>6.032</v>
          </cell>
          <cell r="G50">
            <v>183</v>
          </cell>
        </row>
        <row r="51">
          <cell r="B51" t="str">
            <v>TN0004</v>
          </cell>
          <cell r="C51" t="str">
            <v>14.80.02.10.07.18.00.000001</v>
          </cell>
          <cell r="D51" t="str">
            <v>cuplock TRANSOM 1.80M</v>
          </cell>
          <cell r="E51">
            <v>6.0780719999999997</v>
          </cell>
          <cell r="F51">
            <v>6.63</v>
          </cell>
          <cell r="G51">
            <v>205.25</v>
          </cell>
        </row>
        <row r="52">
          <cell r="B52" t="str">
            <v>TN0007</v>
          </cell>
          <cell r="C52" t="str">
            <v>14.80.02.10.07.25.00.000001</v>
          </cell>
          <cell r="D52" t="str">
            <v>cuplock TRANSOM 2.50M</v>
          </cell>
          <cell r="E52">
            <v>7.3053750000000006</v>
          </cell>
          <cell r="F52">
            <v>8.6905000000000001</v>
          </cell>
          <cell r="G52">
            <v>285</v>
          </cell>
        </row>
        <row r="53">
          <cell r="B53" t="str">
            <v>SR0001</v>
          </cell>
          <cell r="C53" t="str">
            <v>14.80.02.15.03.06.00.000001</v>
          </cell>
          <cell r="D53" t="str">
            <v>Shore Brace Frame 0.6*1.2M</v>
          </cell>
          <cell r="E53">
            <v>10.737890625000002</v>
          </cell>
          <cell r="G53">
            <v>395</v>
          </cell>
        </row>
        <row r="54">
          <cell r="B54" t="str">
            <v>SR0002</v>
          </cell>
          <cell r="C54" t="str">
            <v>14.80.02.15.03.09.00.000001</v>
          </cell>
          <cell r="D54" t="str">
            <v>Shore Brace Frame 0.9*1.2M</v>
          </cell>
          <cell r="E54">
            <v>13.580273437500001</v>
          </cell>
          <cell r="F54">
            <v>18</v>
          </cell>
          <cell r="G54">
            <v>503</v>
          </cell>
        </row>
        <row r="55">
          <cell r="B55" t="str">
            <v>SR0003</v>
          </cell>
          <cell r="C55" t="str">
            <v>14.80.02.15.03.15.00.000001</v>
          </cell>
          <cell r="D55" t="str">
            <v>Shore Brace Frame 1.5*1.2M</v>
          </cell>
          <cell r="E55">
            <v>21.791601562500006</v>
          </cell>
          <cell r="F55">
            <v>27.75</v>
          </cell>
          <cell r="G55">
            <v>805</v>
          </cell>
        </row>
        <row r="56">
          <cell r="B56" t="str">
            <v>SR0004</v>
          </cell>
          <cell r="C56" t="str">
            <v>14.80.02.15.03.18.00.000001</v>
          </cell>
          <cell r="D56" t="str">
            <v>Shore Brace Frame 1.8*1.2M</v>
          </cell>
          <cell r="E56">
            <v>27.476367187500003</v>
          </cell>
          <cell r="F56">
            <v>29.25</v>
          </cell>
          <cell r="G56">
            <v>965</v>
          </cell>
        </row>
        <row r="57">
          <cell r="B57" t="str">
            <v>SR0005</v>
          </cell>
          <cell r="C57" t="str">
            <v>14.80.02.15.04.16.00.000001</v>
          </cell>
          <cell r="D57" t="str">
            <v>Shore Brace Telescope 1.65*1.20M</v>
          </cell>
          <cell r="E57">
            <v>23.6865234375</v>
          </cell>
          <cell r="F57">
            <v>18.525000000000002</v>
          </cell>
          <cell r="G57">
            <v>699</v>
          </cell>
        </row>
        <row r="58">
          <cell r="B58" t="str">
            <v>SR0006</v>
          </cell>
          <cell r="C58" t="str">
            <v>14.80.02.15.10.00.00.000001</v>
          </cell>
          <cell r="D58" t="str">
            <v>wheel unit</v>
          </cell>
          <cell r="E58">
            <v>64.517578125000014</v>
          </cell>
          <cell r="G58">
            <v>1402.5</v>
          </cell>
        </row>
        <row r="59">
          <cell r="B59" t="str">
            <v>RZ0001</v>
          </cell>
          <cell r="C59" t="str">
            <v>14.80.50.15.01.00.00.000001</v>
          </cell>
          <cell r="D59" t="str">
            <v>Shore Brace connector</v>
          </cell>
          <cell r="E59">
            <v>1.4659333333333333</v>
          </cell>
          <cell r="F59">
            <v>0.97500000000000009</v>
          </cell>
          <cell r="G59">
            <v>29</v>
          </cell>
        </row>
        <row r="60">
          <cell r="B60" t="str">
            <v>RZ0002</v>
          </cell>
          <cell r="C60" t="str">
            <v>14.80.50.15.02.00.00.000001</v>
          </cell>
          <cell r="D60" t="str">
            <v>Shore Brace Coupler</v>
          </cell>
          <cell r="E60">
            <v>4.1872600000000002</v>
          </cell>
          <cell r="F60">
            <v>4.7142857142857153</v>
          </cell>
          <cell r="G60">
            <v>108.75</v>
          </cell>
        </row>
        <row r="61">
          <cell r="B61" t="str">
            <v>FR0001</v>
          </cell>
          <cell r="C61" t="str">
            <v>14.80.02.12.00.05.00.000001</v>
          </cell>
          <cell r="D61" t="str">
            <v>frame 0.50 *1.00M</v>
          </cell>
          <cell r="E61">
            <v>7.363125000000001</v>
          </cell>
          <cell r="F61">
            <v>9.0749999999999993</v>
          </cell>
          <cell r="G61">
            <v>220</v>
          </cell>
        </row>
        <row r="62">
          <cell r="B62" t="str">
            <v>FR0002</v>
          </cell>
          <cell r="C62" t="str">
            <v>14.80.02.12.00.07.00.000001</v>
          </cell>
          <cell r="D62" t="str">
            <v>frame 0.75 *1.00M</v>
          </cell>
          <cell r="E62">
            <v>11.910937500000001</v>
          </cell>
          <cell r="G62">
            <v>279</v>
          </cell>
        </row>
        <row r="63">
          <cell r="B63" t="str">
            <v>FR0003</v>
          </cell>
          <cell r="C63" t="str">
            <v>14.80.02.12.00.10.00.000001</v>
          </cell>
          <cell r="D63" t="str">
            <v>frame 1.00 *1.00M</v>
          </cell>
          <cell r="E63">
            <v>12.825312500000003</v>
          </cell>
          <cell r="F63">
            <v>13</v>
          </cell>
          <cell r="G63">
            <v>455</v>
          </cell>
        </row>
        <row r="64">
          <cell r="B64" t="str">
            <v>FR0004</v>
          </cell>
          <cell r="C64" t="str">
            <v>14.80.02.12.00.11.00.000001</v>
          </cell>
          <cell r="D64" t="str">
            <v>frame 1.50 *1.00M</v>
          </cell>
          <cell r="E64">
            <v>17.517500000000002</v>
          </cell>
          <cell r="F64">
            <v>17.55</v>
          </cell>
          <cell r="G64">
            <v>580</v>
          </cell>
        </row>
        <row r="65">
          <cell r="B65" t="str">
            <v>FR0005</v>
          </cell>
          <cell r="C65" t="str">
            <v>14.80.02.12.00.15.00.000001</v>
          </cell>
          <cell r="D65" t="str">
            <v>frame 1.50 *1.20M</v>
          </cell>
          <cell r="E65">
            <v>20.919937500000003</v>
          </cell>
          <cell r="G65">
            <v>601</v>
          </cell>
        </row>
        <row r="66">
          <cell r="B66" t="str">
            <v>FR0006</v>
          </cell>
          <cell r="C66" t="str">
            <v>14.80.02.12.00.21.00.000001</v>
          </cell>
          <cell r="D66" t="str">
            <v>frame 2.00 *1.00M</v>
          </cell>
          <cell r="E66">
            <v>18.94921875</v>
          </cell>
          <cell r="F66">
            <v>18</v>
          </cell>
          <cell r="G66">
            <v>711</v>
          </cell>
        </row>
        <row r="67">
          <cell r="B67" t="str">
            <v>FR0007</v>
          </cell>
          <cell r="C67" t="str">
            <v>14.80.02.12.01.02.00.000001</v>
          </cell>
          <cell r="D67" t="str">
            <v>frame LADDER 2M</v>
          </cell>
          <cell r="E67">
            <v>9.4144049999999986</v>
          </cell>
          <cell r="F67">
            <v>7.7</v>
          </cell>
          <cell r="G67">
            <v>330</v>
          </cell>
        </row>
        <row r="68">
          <cell r="B68" t="str">
            <v>CB0001</v>
          </cell>
          <cell r="C68" t="str">
            <v>14.80.02.20.09.15.00.000001</v>
          </cell>
          <cell r="D68" t="str">
            <v>Cross Brace OPEN 0.90M L=1.50M</v>
          </cell>
          <cell r="E68">
            <v>3.402425</v>
          </cell>
          <cell r="F68">
            <v>3.5815000000000001</v>
          </cell>
          <cell r="G68">
            <v>124</v>
          </cell>
        </row>
        <row r="69">
          <cell r="B69" t="str">
            <v>CB0002</v>
          </cell>
          <cell r="C69" t="str">
            <v>14.80.02.20.12.17.00.000001</v>
          </cell>
          <cell r="D69" t="str">
            <v>Cross Brace OPEN 1.20M L=1.70M</v>
          </cell>
          <cell r="E69">
            <v>3.9952249999999996</v>
          </cell>
          <cell r="F69">
            <v>4.2054999999999998</v>
          </cell>
          <cell r="G69">
            <v>140</v>
          </cell>
        </row>
        <row r="70">
          <cell r="B70" t="str">
            <v>CB0003</v>
          </cell>
          <cell r="C70" t="str">
            <v>14.80.02.20.15.18.00.000001</v>
          </cell>
          <cell r="D70" t="str">
            <v>Cross Brace OPEN 1.50M L=1.80M</v>
          </cell>
          <cell r="E70">
            <v>4.1866500000000002</v>
          </cell>
          <cell r="F70">
            <v>4.407</v>
          </cell>
          <cell r="G70">
            <v>158</v>
          </cell>
        </row>
        <row r="71">
          <cell r="B71" t="str">
            <v>CB0004</v>
          </cell>
          <cell r="C71" t="str">
            <v>14.80.02.20.18.21.00.000001</v>
          </cell>
          <cell r="D71" t="str">
            <v>Cross Brace OPEN 1.80M L=2.10M</v>
          </cell>
          <cell r="E71">
            <v>4.8720749999999997</v>
          </cell>
          <cell r="F71">
            <v>5.1284999999999998</v>
          </cell>
          <cell r="G71">
            <v>179</v>
          </cell>
        </row>
        <row r="72">
          <cell r="B72" t="str">
            <v>CB0005</v>
          </cell>
          <cell r="C72" t="str">
            <v>14.80.02.20.21.24.00.000001</v>
          </cell>
          <cell r="D72" t="str">
            <v>Cross Brace OPEN 2.10M L=2.40M</v>
          </cell>
          <cell r="E72">
            <v>5.1375999999999999</v>
          </cell>
          <cell r="F72">
            <v>5.4080000000000004</v>
          </cell>
          <cell r="G72">
            <v>192</v>
          </cell>
        </row>
        <row r="73">
          <cell r="B73" t="str">
            <v>CB0006</v>
          </cell>
          <cell r="C73" t="str">
            <v>14.80.02.20.24.27.00.000001</v>
          </cell>
          <cell r="D73" t="str">
            <v>Cross Brace OPEN 2.40M L=2.70M</v>
          </cell>
          <cell r="E73">
            <v>6.1256000000000004</v>
          </cell>
          <cell r="F73">
            <v>6.4480000000000004</v>
          </cell>
          <cell r="G73">
            <v>215</v>
          </cell>
        </row>
        <row r="74">
          <cell r="B74" t="str">
            <v>CB0009</v>
          </cell>
          <cell r="C74" t="str">
            <v>14.80.02.20.25.28.00.000001</v>
          </cell>
          <cell r="D74" t="str">
            <v>Cross Brace OPEN 2.50M L=2.80M</v>
          </cell>
          <cell r="E74">
            <v>6.1256000000000004</v>
          </cell>
          <cell r="F74">
            <v>4.8090000000000002</v>
          </cell>
          <cell r="G74">
            <v>225</v>
          </cell>
        </row>
        <row r="75">
          <cell r="B75" t="str">
            <v>CB0007</v>
          </cell>
          <cell r="C75" t="str">
            <v>14.80.02.20.27.30.00.000001</v>
          </cell>
          <cell r="D75" t="str">
            <v>Cross Brace OPEN 2.70M L=3.00M</v>
          </cell>
          <cell r="E75">
            <v>6.3170250000000001</v>
          </cell>
          <cell r="F75">
            <v>6.6495000000000006</v>
          </cell>
          <cell r="G75">
            <v>239</v>
          </cell>
        </row>
        <row r="76">
          <cell r="B76" t="str">
            <v>CB0008</v>
          </cell>
          <cell r="C76" t="str">
            <v>14.80.02.20.30.32.00.000001</v>
          </cell>
          <cell r="D76" t="str">
            <v>Cross Brace OPEN 3.00M L=3.20M</v>
          </cell>
          <cell r="E76">
            <v>7.66</v>
          </cell>
          <cell r="F76">
            <v>9.75</v>
          </cell>
          <cell r="G76">
            <v>263</v>
          </cell>
        </row>
        <row r="77">
          <cell r="B77" t="str">
            <v>FR0008</v>
          </cell>
          <cell r="C77" t="str">
            <v>14.80.02.12.02.03.00.000001</v>
          </cell>
          <cell r="D77" t="str">
            <v>frame Ledger 3.00 M</v>
          </cell>
          <cell r="E77">
            <v>4.40055</v>
          </cell>
          <cell r="F77">
            <v>4.5</v>
          </cell>
          <cell r="G77">
            <v>131.5</v>
          </cell>
        </row>
        <row r="78">
          <cell r="B78" t="str">
            <v>FR0012</v>
          </cell>
          <cell r="C78" t="str">
            <v>14.80.02.12.02.27.00.000001</v>
          </cell>
          <cell r="D78" t="str">
            <v>frame Ledger 2.7M</v>
          </cell>
          <cell r="E78">
            <v>3.6498000000000004</v>
          </cell>
          <cell r="F78">
            <v>3.3215000000000003</v>
          </cell>
          <cell r="G78">
            <v>119.5</v>
          </cell>
        </row>
        <row r="79">
          <cell r="B79" t="str">
            <v>FR0019</v>
          </cell>
          <cell r="C79" t="str">
            <v>14.80.02.12.02.26.00.000001</v>
          </cell>
          <cell r="D79" t="str">
            <v>frame Ledger 2.50 M</v>
          </cell>
          <cell r="E79">
            <v>3.6498000000000004</v>
          </cell>
          <cell r="F79">
            <v>3.2240000000000002</v>
          </cell>
          <cell r="G79">
            <v>112.5</v>
          </cell>
        </row>
        <row r="80">
          <cell r="B80">
            <v>0</v>
          </cell>
          <cell r="D80" t="e">
            <v>#N/A</v>
          </cell>
          <cell r="E80">
            <v>3.65</v>
          </cell>
          <cell r="G80">
            <v>112.5</v>
          </cell>
        </row>
        <row r="81">
          <cell r="B81" t="str">
            <v>FR0011</v>
          </cell>
          <cell r="C81" t="str">
            <v>14.80.02.12.02.18.00.000001</v>
          </cell>
          <cell r="D81" t="str">
            <v>frame Ledger 1.80M</v>
          </cell>
          <cell r="E81">
            <v>2.5217156250000001</v>
          </cell>
          <cell r="F81">
            <v>2.5609999999999999</v>
          </cell>
          <cell r="G81">
            <v>87.5</v>
          </cell>
        </row>
        <row r="82">
          <cell r="B82" t="str">
            <v>FR0010</v>
          </cell>
          <cell r="C82" t="str">
            <v>14.80.02.12.02.12.00.000001</v>
          </cell>
          <cell r="D82" t="str">
            <v>frame Ledger 1.2M</v>
          </cell>
          <cell r="E82">
            <v>1.7881256250000004</v>
          </cell>
          <cell r="F82">
            <v>2.0994999999999999</v>
          </cell>
          <cell r="G82">
            <v>59</v>
          </cell>
        </row>
        <row r="83">
          <cell r="B83" t="str">
            <v>FR0009</v>
          </cell>
          <cell r="C83" t="str">
            <v>14.80.02.12.02.06.00.000001</v>
          </cell>
          <cell r="D83" t="str">
            <v>frame Ledger 0.6M</v>
          </cell>
          <cell r="E83">
            <v>2.1926953125000002</v>
          </cell>
          <cell r="G83">
            <v>53.5</v>
          </cell>
        </row>
        <row r="84">
          <cell r="B84" t="str">
            <v>SF0006</v>
          </cell>
          <cell r="C84" t="str">
            <v>14.80.02.23.04.18.00.000001</v>
          </cell>
          <cell r="D84" t="str">
            <v>scaffold Steel plank 1.8M</v>
          </cell>
          <cell r="E84">
            <v>16.490491875</v>
          </cell>
          <cell r="F84">
            <v>22.285714285714285</v>
          </cell>
          <cell r="G84">
            <v>543.53</v>
          </cell>
        </row>
        <row r="85">
          <cell r="B85" t="str">
            <v>SF0007</v>
          </cell>
          <cell r="C85" t="str">
            <v>14.80.02.23.04.24.00.000001</v>
          </cell>
          <cell r="D85" t="str">
            <v>scaffold Steel plank 2.4M</v>
          </cell>
          <cell r="E85">
            <v>20.265423750000004</v>
          </cell>
          <cell r="F85">
            <v>27.428571428571431</v>
          </cell>
          <cell r="G85">
            <v>692.64</v>
          </cell>
        </row>
        <row r="86">
          <cell r="B86" t="str">
            <v>SF0009</v>
          </cell>
          <cell r="C86" t="str">
            <v>14.80.02.23.04.25.00.000001</v>
          </cell>
          <cell r="D86" t="str">
            <v>scaffold Steel plank 2.5M</v>
          </cell>
          <cell r="E86">
            <v>21.107395833333335</v>
          </cell>
          <cell r="F86">
            <v>28.571428571428577</v>
          </cell>
          <cell r="G86">
            <v>717.43</v>
          </cell>
        </row>
        <row r="87">
          <cell r="B87" t="str">
            <v>SF0008</v>
          </cell>
          <cell r="C87" t="str">
            <v>14.80.02.23.04.30.00.000001</v>
          </cell>
          <cell r="D87" t="str">
            <v>scaffold Steel plank 3M</v>
          </cell>
          <cell r="E87">
            <v>24.239036249999998</v>
          </cell>
          <cell r="F87">
            <v>32.785714285714292</v>
          </cell>
          <cell r="G87">
            <v>841.75</v>
          </cell>
        </row>
        <row r="88">
          <cell r="B88" t="str">
            <v>BJ0001</v>
          </cell>
          <cell r="C88" t="str">
            <v>14.80.02.02.00.00.00.000001</v>
          </cell>
          <cell r="D88" t="str">
            <v>BASE-Jack</v>
          </cell>
          <cell r="E88">
            <v>5.6394000000000011</v>
          </cell>
          <cell r="F88">
            <v>6.2660000000000009</v>
          </cell>
          <cell r="G88">
            <v>155</v>
          </cell>
        </row>
        <row r="89">
          <cell r="B89" t="str">
            <v>BP0001</v>
          </cell>
          <cell r="C89" t="str">
            <v>14.80.02.03.00.00.00.000001</v>
          </cell>
          <cell r="D89" t="str">
            <v>BASE-Plain</v>
          </cell>
          <cell r="E89">
            <v>1.1300250000000001</v>
          </cell>
          <cell r="F89">
            <v>1.1895</v>
          </cell>
          <cell r="G89">
            <v>53</v>
          </cell>
        </row>
        <row r="90">
          <cell r="B90" t="str">
            <v>UH0002</v>
          </cell>
          <cell r="C90" t="str">
            <v>14.80.02.18.01.00.00.000001</v>
          </cell>
          <cell r="D90" t="str">
            <v>U-Head with jack</v>
          </cell>
          <cell r="E90">
            <v>6.5834999999999999</v>
          </cell>
          <cell r="F90">
            <v>5.5</v>
          </cell>
          <cell r="G90">
            <v>220</v>
          </cell>
        </row>
        <row r="91">
          <cell r="B91" t="str">
            <v>UH0001</v>
          </cell>
          <cell r="C91" t="str">
            <v>14.80.02.18.00.00.00.000001</v>
          </cell>
          <cell r="D91" t="str">
            <v>U-Head</v>
          </cell>
          <cell r="E91">
            <v>2.2473990000000001</v>
          </cell>
          <cell r="F91">
            <v>8</v>
          </cell>
          <cell r="G91">
            <v>78</v>
          </cell>
        </row>
        <row r="92">
          <cell r="B92" t="str">
            <v>UJ0001</v>
          </cell>
          <cell r="C92" t="str">
            <v>14.80.02.21.00.00.00.000001</v>
          </cell>
          <cell r="D92" t="str">
            <v>Universal Jack</v>
          </cell>
          <cell r="E92">
            <v>4.5526250000000008</v>
          </cell>
          <cell r="F92">
            <v>10.714285714285715</v>
          </cell>
          <cell r="G92">
            <v>140</v>
          </cell>
        </row>
        <row r="93">
          <cell r="B93" t="str">
            <v>FH0002</v>
          </cell>
          <cell r="C93" t="str">
            <v>14.80.02.11.01.00.00.000001</v>
          </cell>
          <cell r="D93" t="str">
            <v>fork Head with Jack</v>
          </cell>
          <cell r="E93">
            <v>8.7587500000000009</v>
          </cell>
          <cell r="F93">
            <v>3.5034999999999998</v>
          </cell>
          <cell r="G93">
            <v>201.6</v>
          </cell>
        </row>
        <row r="94">
          <cell r="B94" t="str">
            <v>FH0001</v>
          </cell>
          <cell r="C94" t="str">
            <v>14.80.02.11.00.00.00.000001</v>
          </cell>
          <cell r="D94" t="str">
            <v>fork Head</v>
          </cell>
          <cell r="E94">
            <v>3.5660625000000001</v>
          </cell>
          <cell r="F94">
            <v>5.3571428571428577</v>
          </cell>
          <cell r="G94">
            <v>109.44</v>
          </cell>
        </row>
        <row r="95">
          <cell r="B95" t="str">
            <v>CU0004</v>
          </cell>
          <cell r="C95" t="str">
            <v>14.80.50.34.04.01.00.000001</v>
          </cell>
          <cell r="D95" t="str">
            <v>Coupler Double 1.50x1.50"</v>
          </cell>
          <cell r="E95">
            <v>2.7725750000000002</v>
          </cell>
          <cell r="F95">
            <v>2.7885</v>
          </cell>
          <cell r="G95">
            <v>73</v>
          </cell>
        </row>
        <row r="96">
          <cell r="B96" t="str">
            <v>CU0005</v>
          </cell>
          <cell r="C96" t="str">
            <v>14.80.50.34.04.02.00.000001</v>
          </cell>
          <cell r="D96" t="str">
            <v>Coupler Double 1.50x2.00"</v>
          </cell>
          <cell r="E96">
            <v>4.0226999999999995</v>
          </cell>
          <cell r="F96">
            <v>2.9185000000000003</v>
          </cell>
          <cell r="G96">
            <v>96</v>
          </cell>
        </row>
        <row r="97">
          <cell r="B97" t="str">
            <v>CU0008</v>
          </cell>
          <cell r="C97" t="str">
            <v>14.80.50.34.07.01.00.000001</v>
          </cell>
          <cell r="D97" t="str">
            <v>Coupler Swivel 1.50x1.50"</v>
          </cell>
          <cell r="E97">
            <v>2.7725750000000002</v>
          </cell>
          <cell r="F97">
            <v>2.7885</v>
          </cell>
          <cell r="G97">
            <v>78</v>
          </cell>
        </row>
        <row r="98">
          <cell r="B98" t="str">
            <v>CU0009</v>
          </cell>
          <cell r="C98" t="str">
            <v>14.80.50.34.07.02.00.000001</v>
          </cell>
          <cell r="D98" t="str">
            <v>Coupler Swivel 1.50x2.00"</v>
          </cell>
          <cell r="E98">
            <v>4.0226999999999995</v>
          </cell>
          <cell r="F98">
            <v>2.9185000000000003</v>
          </cell>
          <cell r="G98">
            <v>101</v>
          </cell>
        </row>
        <row r="99">
          <cell r="B99" t="str">
            <v>CU0002</v>
          </cell>
          <cell r="C99" t="str">
            <v>14.80.50.34.02.00.00.000001</v>
          </cell>
          <cell r="D99" t="str">
            <v>Coupler girder/sk</v>
          </cell>
          <cell r="E99">
            <v>4.2699999999999996</v>
          </cell>
          <cell r="F99">
            <v>4.25</v>
          </cell>
          <cell r="G99">
            <v>85</v>
          </cell>
        </row>
        <row r="100">
          <cell r="B100" t="str">
            <v>CU0003</v>
          </cell>
          <cell r="C100" t="str">
            <v>14.80.50.34.03.00.00.000001</v>
          </cell>
          <cell r="D100" t="str">
            <v>Coupler board</v>
          </cell>
          <cell r="E100">
            <v>2.44</v>
          </cell>
          <cell r="F100">
            <v>2.4375</v>
          </cell>
          <cell r="G100">
            <v>54</v>
          </cell>
        </row>
        <row r="101">
          <cell r="B101" t="str">
            <v>CU0006</v>
          </cell>
          <cell r="C101" t="str">
            <v>14.80.50.34.05.00.00.000001</v>
          </cell>
          <cell r="D101" t="str">
            <v>Coupler Putlog /single</v>
          </cell>
          <cell r="E101">
            <v>2.7472500000000002</v>
          </cell>
          <cell r="F101">
            <v>2.1840000000000002</v>
          </cell>
          <cell r="G101">
            <v>54</v>
          </cell>
        </row>
        <row r="102">
          <cell r="B102" t="str">
            <v>CU0007</v>
          </cell>
          <cell r="C102" t="str">
            <v>14.80.50.34.06.00.00.000001</v>
          </cell>
          <cell r="D102" t="str">
            <v>Coupler Sleeve</v>
          </cell>
          <cell r="E102">
            <v>2.7720000000000007</v>
          </cell>
          <cell r="F102">
            <v>2.3855</v>
          </cell>
          <cell r="G102">
            <v>55</v>
          </cell>
        </row>
        <row r="103">
          <cell r="B103" t="str">
            <v>CU0001</v>
          </cell>
          <cell r="C103" t="str">
            <v>14.80.50.34.01.00.00.000001</v>
          </cell>
          <cell r="D103" t="str">
            <v>Coupler DH</v>
          </cell>
          <cell r="E103">
            <v>2.8875000000000006</v>
          </cell>
          <cell r="F103">
            <v>2.0474999999999999</v>
          </cell>
          <cell r="G103">
            <v>150</v>
          </cell>
        </row>
        <row r="104">
          <cell r="B104" t="str">
            <v>SZ0001</v>
          </cell>
          <cell r="C104" t="str">
            <v>14.80.50.28.01.00.00.000001</v>
          </cell>
          <cell r="D104" t="str">
            <v>scaffold Caster wheel</v>
          </cell>
          <cell r="E104" t="str">
            <v>AS.PO</v>
          </cell>
          <cell r="F104">
            <v>36.445500000000003</v>
          </cell>
          <cell r="G104">
            <v>412.5</v>
          </cell>
        </row>
        <row r="105">
          <cell r="B105" t="str">
            <v>SZ0002</v>
          </cell>
          <cell r="C105" t="str">
            <v>14.80.50.28.02.00.00.000001</v>
          </cell>
          <cell r="D105" t="str">
            <v>scaffold fixing plate</v>
          </cell>
          <cell r="E105">
            <v>4.0040000000000004</v>
          </cell>
          <cell r="F105">
            <v>6.3180000000000005</v>
          </cell>
          <cell r="G105">
            <v>40</v>
          </cell>
        </row>
        <row r="106">
          <cell r="B106" t="str">
            <v>TQ0014</v>
          </cell>
          <cell r="C106" t="str">
            <v>14.80.50.09.03.03.12.000001</v>
          </cell>
          <cell r="D106" t="str">
            <v>Excavation Side Protection Y Post 1.20 m</v>
          </cell>
          <cell r="E106">
            <v>15.468750000000002</v>
          </cell>
          <cell r="G106">
            <v>459</v>
          </cell>
        </row>
        <row r="107">
          <cell r="B107" t="str">
            <v>TQ0005</v>
          </cell>
          <cell r="C107" t="str">
            <v>14.80.50.09.00.05.00.000001</v>
          </cell>
          <cell r="D107" t="str">
            <v>TUBE 0.5M</v>
          </cell>
          <cell r="E107">
            <v>1.3282499999999999</v>
          </cell>
          <cell r="F107">
            <v>1.25</v>
          </cell>
          <cell r="G107">
            <v>54.35</v>
          </cell>
        </row>
        <row r="108">
          <cell r="B108" t="str">
            <v>TQ0001</v>
          </cell>
          <cell r="C108" t="str">
            <v>14.80.50.09.00.01.00.000001</v>
          </cell>
          <cell r="D108" t="str">
            <v>TUBE 1M</v>
          </cell>
          <cell r="E108">
            <v>2.6564999999999999</v>
          </cell>
          <cell r="F108">
            <v>2.5</v>
          </cell>
          <cell r="G108">
            <v>80.599999999999994</v>
          </cell>
        </row>
        <row r="109">
          <cell r="B109" t="str">
            <v>TQ0008</v>
          </cell>
          <cell r="C109" t="str">
            <v>14.80.50.09.00.15.00.000001</v>
          </cell>
          <cell r="D109" t="str">
            <v>TUBE 1.5M</v>
          </cell>
          <cell r="E109">
            <v>3.98475</v>
          </cell>
          <cell r="F109">
            <v>3.75</v>
          </cell>
          <cell r="G109">
            <v>120.9</v>
          </cell>
        </row>
        <row r="110">
          <cell r="B110" t="str">
            <v>TQ0002</v>
          </cell>
          <cell r="C110" t="str">
            <v>14.80.50.09.00.02.00.000001</v>
          </cell>
          <cell r="D110" t="str">
            <v>TUBE 2M</v>
          </cell>
          <cell r="E110">
            <v>5.3129999999999997</v>
          </cell>
          <cell r="F110">
            <v>4.66</v>
          </cell>
          <cell r="G110">
            <v>161.15</v>
          </cell>
        </row>
        <row r="111">
          <cell r="B111" t="str">
            <v>TQ0009</v>
          </cell>
          <cell r="C111" t="str">
            <v>14.80.50.09.00.25.00.000001</v>
          </cell>
          <cell r="D111" t="str">
            <v>TUBE 2.5M</v>
          </cell>
          <cell r="E111">
            <v>6.6412499999999994</v>
          </cell>
          <cell r="F111">
            <v>6.25</v>
          </cell>
          <cell r="G111">
            <v>201.45</v>
          </cell>
        </row>
        <row r="112">
          <cell r="B112" t="str">
            <v>TQ0003</v>
          </cell>
          <cell r="C112" t="str">
            <v>14.80.50.09.00.03.00.000001</v>
          </cell>
          <cell r="D112" t="str">
            <v>TUBE 3M</v>
          </cell>
          <cell r="E112">
            <v>7.9695</v>
          </cell>
          <cell r="F112">
            <v>7.5</v>
          </cell>
          <cell r="G112">
            <v>241.75</v>
          </cell>
        </row>
        <row r="113">
          <cell r="B113" t="str">
            <v>TQ0010</v>
          </cell>
          <cell r="C113" t="str">
            <v>14.80.50.09.00.35.00.000001</v>
          </cell>
          <cell r="D113" t="str">
            <v>TUBE 3.5M</v>
          </cell>
          <cell r="E113">
            <v>9.2977500000000006</v>
          </cell>
          <cell r="F113">
            <v>8.75</v>
          </cell>
          <cell r="G113">
            <v>282.05</v>
          </cell>
        </row>
        <row r="114">
          <cell r="B114" t="str">
            <v>TQ0004</v>
          </cell>
          <cell r="C114" t="str">
            <v>14.80.50.09.00.04.00.000001</v>
          </cell>
          <cell r="D114" t="str">
            <v>TUBE 4M</v>
          </cell>
          <cell r="E114">
            <v>10.625999999999999</v>
          </cell>
          <cell r="F114">
            <v>10</v>
          </cell>
          <cell r="G114">
            <v>322.3</v>
          </cell>
        </row>
        <row r="115">
          <cell r="B115" t="str">
            <v>TQ0011</v>
          </cell>
          <cell r="C115" t="str">
            <v>14.80.50.09.00.45.00.000001</v>
          </cell>
          <cell r="D115" t="str">
            <v>TUBE 4.5M</v>
          </cell>
          <cell r="E115">
            <v>11.95425</v>
          </cell>
          <cell r="F115">
            <v>11.25</v>
          </cell>
          <cell r="G115">
            <v>362.6</v>
          </cell>
        </row>
        <row r="116">
          <cell r="B116" t="str">
            <v>TQ0012</v>
          </cell>
          <cell r="C116" t="str">
            <v>14.80.50.09.00.50.00.000001</v>
          </cell>
          <cell r="D116" t="str">
            <v>TUBE 5.0M</v>
          </cell>
          <cell r="E116">
            <v>13.282499999999999</v>
          </cell>
          <cell r="F116">
            <v>12.5</v>
          </cell>
          <cell r="G116">
            <v>402.9</v>
          </cell>
        </row>
        <row r="117">
          <cell r="B117" t="str">
            <v>TQ0007</v>
          </cell>
          <cell r="C117" t="str">
            <v>14.80.50.09.00.06.00.000001</v>
          </cell>
          <cell r="D117" t="str">
            <v>TUBE 6M</v>
          </cell>
          <cell r="E117">
            <v>15.939</v>
          </cell>
          <cell r="F117">
            <v>15</v>
          </cell>
          <cell r="G117">
            <v>483.45</v>
          </cell>
        </row>
        <row r="118">
          <cell r="B118" t="str">
            <v>ST0001</v>
          </cell>
          <cell r="C118" t="str">
            <v>14.80.02.16.01.00.00.000001</v>
          </cell>
          <cell r="D118" t="str">
            <v>Stair Case Beam</v>
          </cell>
          <cell r="E118">
            <v>43.168125000000011</v>
          </cell>
          <cell r="G118">
            <v>1173</v>
          </cell>
        </row>
        <row r="119">
          <cell r="B119" t="str">
            <v>ST0004</v>
          </cell>
          <cell r="C119" t="str">
            <v>14.80.02.16.03.01.00.000001</v>
          </cell>
          <cell r="D119" t="str">
            <v>Stair Case handrail long</v>
          </cell>
          <cell r="E119">
            <v>21.584062500000005</v>
          </cell>
          <cell r="G119">
            <v>586.5</v>
          </cell>
        </row>
        <row r="120">
          <cell r="B120" t="str">
            <v>ST0005</v>
          </cell>
          <cell r="C120" t="str">
            <v>14.80.02.16.03.02.00.000001</v>
          </cell>
          <cell r="D120" t="str">
            <v>Stair Case handrail short</v>
          </cell>
          <cell r="E120">
            <v>5.3960156250000013</v>
          </cell>
          <cell r="G120">
            <v>146.63</v>
          </cell>
        </row>
        <row r="121">
          <cell r="B121" t="str">
            <v>ST0013</v>
          </cell>
          <cell r="C121" t="str">
            <v>14.80.02.16.09.01.00.000001</v>
          </cell>
          <cell r="D121" t="str">
            <v>Stair Case Steel plank 1M</v>
          </cell>
          <cell r="E121">
            <v>11.1157921875</v>
          </cell>
          <cell r="F121">
            <v>12.857142857142856</v>
          </cell>
          <cell r="G121">
            <v>302.05</v>
          </cell>
        </row>
        <row r="122">
          <cell r="B122" t="str">
            <v>ST0014</v>
          </cell>
          <cell r="C122" t="str">
            <v>14.80.02.16.09.15.00.000001</v>
          </cell>
          <cell r="D122" t="str">
            <v>Stair Case Steel plank 1.5M</v>
          </cell>
          <cell r="E122">
            <v>16.080126562500002</v>
          </cell>
          <cell r="F122">
            <v>18.857142857142861</v>
          </cell>
          <cell r="G122">
            <v>436.94</v>
          </cell>
        </row>
        <row r="123">
          <cell r="B123" t="str">
            <v>ST0009</v>
          </cell>
          <cell r="C123" t="str">
            <v>14.80.02.16.05.19.01.000001</v>
          </cell>
          <cell r="D123" t="str">
            <v>Stair Case ledger 1.90M with end coupler</v>
          </cell>
          <cell r="E123">
            <v>8.2019437500000016</v>
          </cell>
          <cell r="G123">
            <v>222.87</v>
          </cell>
        </row>
        <row r="124">
          <cell r="B124" t="str">
            <v>ST0008</v>
          </cell>
          <cell r="C124" t="str">
            <v>14.80.02.16.05.01.00.000001</v>
          </cell>
          <cell r="D124" t="str">
            <v>Stair Case ledger 2.40M with end coupler</v>
          </cell>
          <cell r="E124">
            <v>12.823523212500003</v>
          </cell>
          <cell r="G124">
            <v>348.45</v>
          </cell>
        </row>
        <row r="125">
          <cell r="B125" t="str">
            <v>ST0010</v>
          </cell>
          <cell r="C125" t="str">
            <v>14.80.02.16.05.29.01.000001</v>
          </cell>
          <cell r="D125" t="str">
            <v>Stair Case ledger 2.90M with end coupler</v>
          </cell>
          <cell r="E125">
            <v>14.245481250000003</v>
          </cell>
          <cell r="G125">
            <v>387.09</v>
          </cell>
        </row>
        <row r="126">
          <cell r="B126" t="str">
            <v>ST0011</v>
          </cell>
          <cell r="C126" t="str">
            <v>14.80.02.16.07.00.00.000001</v>
          </cell>
          <cell r="D126" t="str">
            <v>Stair Case outrigger bracket</v>
          </cell>
          <cell r="E126">
            <v>20.14</v>
          </cell>
          <cell r="F126">
            <v>20.142857142857146</v>
          </cell>
          <cell r="G126">
            <v>909.3</v>
          </cell>
        </row>
        <row r="127">
          <cell r="B127" t="str">
            <v>ST0012</v>
          </cell>
          <cell r="C127" t="str">
            <v>14.80.02.16.08.21.00.000001</v>
          </cell>
          <cell r="D127" t="str">
            <v>Stair Case truss ledger 2.10M</v>
          </cell>
          <cell r="E127">
            <v>21.617733637500002</v>
          </cell>
          <cell r="G127">
            <v>587.41</v>
          </cell>
        </row>
        <row r="128">
          <cell r="B128" t="str">
            <v>ST0002</v>
          </cell>
          <cell r="C128" t="str">
            <v>14.80.02.16.02.24.00.000001</v>
          </cell>
          <cell r="D128" t="str">
            <v>Stair Case Beam plank 74*24CM</v>
          </cell>
          <cell r="E128">
            <v>9.7283686500000019</v>
          </cell>
          <cell r="G128">
            <v>264.35000000000002</v>
          </cell>
        </row>
        <row r="129">
          <cell r="B129" t="str">
            <v>ST0003</v>
          </cell>
          <cell r="C129" t="str">
            <v>14.80.02.16.02.34.00.000001</v>
          </cell>
          <cell r="D129" t="str">
            <v>Stair Case Beam plank 74*34CM</v>
          </cell>
          <cell r="E129">
            <v>10.503668175000003</v>
          </cell>
          <cell r="G129">
            <v>285.41000000000003</v>
          </cell>
        </row>
        <row r="130">
          <cell r="B130" t="str">
            <v>ST0006</v>
          </cell>
          <cell r="C130" t="str">
            <v>14.80.02.16.04.01.00.000001</v>
          </cell>
          <cell r="D130" t="str">
            <v>Stair Case landing plank 15*45CM</v>
          </cell>
          <cell r="E130">
            <v>10.341356025000003</v>
          </cell>
          <cell r="G130">
            <v>281</v>
          </cell>
        </row>
        <row r="131">
          <cell r="B131" t="str">
            <v>ST0007</v>
          </cell>
          <cell r="C131" t="str">
            <v>14.80.02.16.04.02.00.000001</v>
          </cell>
          <cell r="D131" t="str">
            <v>Stair Case landing plank 53*37CM</v>
          </cell>
          <cell r="E131">
            <v>10.341356025000003</v>
          </cell>
          <cell r="G131">
            <v>281</v>
          </cell>
        </row>
        <row r="132">
          <cell r="B132" t="str">
            <v>RY0001</v>
          </cell>
          <cell r="C132" t="str">
            <v>14.80.50.06.01.01.00.000001</v>
          </cell>
          <cell r="D132" t="str">
            <v>Stair Case handrail clip</v>
          </cell>
          <cell r="E132" t="str">
            <v>AS.PO</v>
          </cell>
          <cell r="G132">
            <v>55.95</v>
          </cell>
        </row>
        <row r="133">
          <cell r="B133" t="str">
            <v>RY0002</v>
          </cell>
          <cell r="C133" t="str">
            <v>14.80.50.06.02.00.00.000001</v>
          </cell>
          <cell r="D133" t="str">
            <v>Stair Case plank connection</v>
          </cell>
          <cell r="E133" t="str">
            <v>AS.PO</v>
          </cell>
          <cell r="G133">
            <v>21.84</v>
          </cell>
        </row>
        <row r="134">
          <cell r="B134" t="str">
            <v>BO0001</v>
          </cell>
          <cell r="C134" t="str">
            <v>14.80.50.01.00.08.00.000001</v>
          </cell>
          <cell r="D134" t="str">
            <v>bolt 8CM</v>
          </cell>
          <cell r="E134" t="str">
            <v>AS.PO</v>
          </cell>
          <cell r="G134">
            <v>6</v>
          </cell>
        </row>
        <row r="135">
          <cell r="B135" t="str">
            <v>BO0002</v>
          </cell>
          <cell r="C135" t="str">
            <v>14.80.50.01.00.10.00.000001</v>
          </cell>
          <cell r="D135" t="str">
            <v>bolt 10CM</v>
          </cell>
          <cell r="E135" t="str">
            <v>AS.PO</v>
          </cell>
          <cell r="G135">
            <v>7.35</v>
          </cell>
        </row>
        <row r="136">
          <cell r="B136" t="str">
            <v>BO0006</v>
          </cell>
          <cell r="C136" t="str">
            <v>14.80.50.01.00.12.00.000002</v>
          </cell>
          <cell r="D136" t="str">
            <v>bolt M12*120</v>
          </cell>
          <cell r="E136" t="str">
            <v>AS.PO</v>
          </cell>
          <cell r="G136">
            <v>10.5</v>
          </cell>
        </row>
        <row r="137">
          <cell r="B137" t="str">
            <v>BO0004</v>
          </cell>
          <cell r="C137" t="str">
            <v>14.80.50.01.00.16.00.000001</v>
          </cell>
          <cell r="D137" t="str">
            <v>bolt 16CM</v>
          </cell>
          <cell r="E137" t="str">
            <v>AS.PO</v>
          </cell>
          <cell r="G137">
            <v>23.4</v>
          </cell>
        </row>
        <row r="138">
          <cell r="B138" t="str">
            <v>BO0005</v>
          </cell>
          <cell r="C138" t="str">
            <v>14.80.50.01.00.18.00.000001</v>
          </cell>
          <cell r="D138" t="str">
            <v>bolt 18CM</v>
          </cell>
          <cell r="E138" t="str">
            <v>AS.PO</v>
          </cell>
          <cell r="G138">
            <v>24.75</v>
          </cell>
        </row>
        <row r="139">
          <cell r="B139" t="str">
            <v>BO0007</v>
          </cell>
          <cell r="C139" t="str">
            <v>14.80.50.01.00.30.00.000001</v>
          </cell>
          <cell r="D139" t="str">
            <v>bolt 30CM</v>
          </cell>
          <cell r="E139" t="str">
            <v>AS.PO</v>
          </cell>
          <cell r="G139">
            <v>18</v>
          </cell>
        </row>
        <row r="140">
          <cell r="B140" t="str">
            <v>BO0008</v>
          </cell>
          <cell r="C140" t="str">
            <v>14.80.50.01.00.35.00.000001</v>
          </cell>
          <cell r="D140" t="str">
            <v>bolt 35CM</v>
          </cell>
          <cell r="E140" t="str">
            <v>AS.PO</v>
          </cell>
          <cell r="G140">
            <v>20</v>
          </cell>
        </row>
        <row r="141">
          <cell r="B141" t="str">
            <v>BO0006</v>
          </cell>
          <cell r="C141" t="str">
            <v>14.80.50.01.00.12.00.000002</v>
          </cell>
          <cell r="D141" t="str">
            <v>bolt M12*120</v>
          </cell>
          <cell r="E141" t="str">
            <v>AS.PO</v>
          </cell>
          <cell r="G141">
            <v>10.5</v>
          </cell>
        </row>
        <row r="142">
          <cell r="B142" t="str">
            <v>MS0004</v>
          </cell>
          <cell r="C142" t="str">
            <v>14.80.02.14.02.05.00.000001</v>
          </cell>
          <cell r="D142" t="str">
            <v>scaffold marina 5M</v>
          </cell>
          <cell r="E142">
            <v>1199.1145833333335</v>
          </cell>
          <cell r="G142">
            <v>27600</v>
          </cell>
        </row>
        <row r="143">
          <cell r="B143" t="str">
            <v>MS0005</v>
          </cell>
          <cell r="C143" t="str">
            <v>14.80.02.14.02.06.00.000001</v>
          </cell>
          <cell r="D143" t="str">
            <v>scaffold marina 6M</v>
          </cell>
          <cell r="E143">
            <v>949.69875000000002</v>
          </cell>
          <cell r="G143">
            <v>21859.200000000001</v>
          </cell>
        </row>
        <row r="144">
          <cell r="B144" t="str">
            <v>MS0007</v>
          </cell>
          <cell r="C144" t="str">
            <v>14.80.02.14.02.08.00.000001</v>
          </cell>
          <cell r="D144" t="str">
            <v>scaffold marina 6.5 M</v>
          </cell>
          <cell r="E144">
            <v>1643.5544125000004</v>
          </cell>
          <cell r="G144">
            <v>37829.664000000004</v>
          </cell>
        </row>
        <row r="145">
          <cell r="B145" t="str">
            <v>MS0006</v>
          </cell>
          <cell r="C145" t="str">
            <v>14.80.02.14.02.09.00.000001</v>
          </cell>
          <cell r="D145" t="str">
            <v>scaffold marina 9M</v>
          </cell>
          <cell r="E145">
            <v>1678.7604166666672</v>
          </cell>
          <cell r="G145">
            <v>38640</v>
          </cell>
        </row>
        <row r="146">
          <cell r="B146" t="str">
            <v>MS0015</v>
          </cell>
          <cell r="C146" t="str">
            <v>14.80.02.14.10.05.03.000001</v>
          </cell>
          <cell r="D146" t="str">
            <v>Aluminium Ladder 2.00 M</v>
          </cell>
          <cell r="E146">
            <v>74.106770833333343</v>
          </cell>
          <cell r="G146">
            <v>1640</v>
          </cell>
        </row>
        <row r="147">
          <cell r="B147" t="str">
            <v>MS0022</v>
          </cell>
          <cell r="C147" t="str">
            <v>14.80.02.14.10.05.03.000004</v>
          </cell>
          <cell r="D147" t="str">
            <v>Aluminium Ladder 2.50 m</v>
          </cell>
        </row>
        <row r="148">
          <cell r="B148" t="str">
            <v>MS0016</v>
          </cell>
          <cell r="C148" t="str">
            <v>14.80.02.14.10.05.03.000002</v>
          </cell>
          <cell r="D148" t="str">
            <v>Aluminium Ladder 2.9 M</v>
          </cell>
          <cell r="E148">
            <v>128.10416666666669</v>
          </cell>
          <cell r="G148">
            <v>2835</v>
          </cell>
        </row>
        <row r="149">
          <cell r="B149" t="str">
            <v>MS0023</v>
          </cell>
          <cell r="C149" t="str">
            <v>14.80.02.14.10.05.03.000005</v>
          </cell>
          <cell r="D149" t="str">
            <v>Aluminium Ladder 2.30 m</v>
          </cell>
        </row>
        <row r="150">
          <cell r="B150" t="str">
            <v>MS0020</v>
          </cell>
          <cell r="C150" t="str">
            <v>14.80.02.14.10.05.03.000003</v>
          </cell>
          <cell r="D150" t="str">
            <v>Aluminium Ladder 7 M</v>
          </cell>
          <cell r="E150">
            <v>218.79000000000002</v>
          </cell>
          <cell r="G150">
            <v>7870</v>
          </cell>
        </row>
        <row r="151">
          <cell r="B151" t="str">
            <v>MS0014</v>
          </cell>
          <cell r="C151" t="str">
            <v>14.80.02.14.10.05.01.000001</v>
          </cell>
          <cell r="D151" t="str">
            <v>Aluminium Ladder platform 2.9 M</v>
          </cell>
          <cell r="E151">
            <v>564.85000000000014</v>
          </cell>
          <cell r="G151">
            <v>3225</v>
          </cell>
        </row>
        <row r="152">
          <cell r="B152" t="str">
            <v>MS0018</v>
          </cell>
          <cell r="C152" t="str">
            <v>14.80.02.14.05.05.00.000001</v>
          </cell>
          <cell r="D152" t="str">
            <v xml:space="preserve">Aluminum scaffold tag name 0.80 (m) </v>
          </cell>
          <cell r="E152">
            <v>357.5</v>
          </cell>
        </row>
        <row r="153">
          <cell r="B153" t="str">
            <v>MS0019</v>
          </cell>
          <cell r="C153" t="str">
            <v>14.80.02.14.05.05.00.000002</v>
          </cell>
          <cell r="D153" t="str">
            <v xml:space="preserve">Aluminum scaffold tag name 1.25 (m) </v>
          </cell>
          <cell r="E153">
            <v>395.63333333333338</v>
          </cell>
        </row>
        <row r="154">
          <cell r="B154" t="str">
            <v>MS0013</v>
          </cell>
          <cell r="C154" t="str">
            <v>14.80.02.14.05.05.02.000001</v>
          </cell>
          <cell r="D154" t="str">
            <v>scaffold Mobile Aluminum 2M</v>
          </cell>
          <cell r="E154">
            <v>429</v>
          </cell>
          <cell r="G154">
            <v>12500</v>
          </cell>
        </row>
        <row r="155">
          <cell r="B155" t="str">
            <v>MS0017</v>
          </cell>
          <cell r="C155" t="str">
            <v>14.80.02.14.05.05.03.000001</v>
          </cell>
          <cell r="D155" t="str">
            <v>scaffold Mobile Aluminium 2.5M</v>
          </cell>
          <cell r="E155">
            <v>429</v>
          </cell>
          <cell r="G155">
            <v>14700</v>
          </cell>
        </row>
        <row r="156">
          <cell r="B156" t="str">
            <v>MS0008</v>
          </cell>
          <cell r="C156" t="str">
            <v>14.80.02.14.05.05.05.000001</v>
          </cell>
          <cell r="D156" t="str">
            <v>Mobile Scaffoilding Height 3M</v>
          </cell>
          <cell r="E156">
            <v>583.91666666666674</v>
          </cell>
          <cell r="G156">
            <v>15300</v>
          </cell>
        </row>
        <row r="157">
          <cell r="B157" t="str">
            <v>MS0009</v>
          </cell>
          <cell r="C157" t="str">
            <v>14.80.02.14.05.05.10.000001</v>
          </cell>
          <cell r="D157" t="str">
            <v>scaffold Mobile Aluminium 4M</v>
          </cell>
          <cell r="E157">
            <v>3336.666666666667</v>
          </cell>
          <cell r="G157">
            <v>48960</v>
          </cell>
        </row>
        <row r="158">
          <cell r="B158" t="str">
            <v>MS0010</v>
          </cell>
          <cell r="C158" t="str">
            <v>14.80.02.14.05.05.20.000001</v>
          </cell>
          <cell r="D158" t="str">
            <v>scaffold Mobile Aluminium 6M</v>
          </cell>
          <cell r="E158">
            <v>1763.6666666666667</v>
          </cell>
          <cell r="G158">
            <v>65040</v>
          </cell>
        </row>
        <row r="159">
          <cell r="B159" t="str">
            <v>MS0011</v>
          </cell>
          <cell r="C159" t="str">
            <v>14.80.02.14.05.05.30.000001</v>
          </cell>
          <cell r="D159" t="str">
            <v>scaffold Mobile Aluminium 8M</v>
          </cell>
          <cell r="E159">
            <v>4280.1330000000007</v>
          </cell>
          <cell r="G159">
            <v>76360</v>
          </cell>
        </row>
        <row r="160">
          <cell r="B160" t="str">
            <v>MS0021</v>
          </cell>
          <cell r="C160" t="str">
            <v>14.80.02.14.05.05.09.000001</v>
          </cell>
          <cell r="D160" t="str">
            <v>scaffold Mobile Aluminium 9M</v>
          </cell>
          <cell r="E160">
            <v>4123.166666666667</v>
          </cell>
          <cell r="G160">
            <v>85500</v>
          </cell>
        </row>
        <row r="161">
          <cell r="B161" t="str">
            <v>MS0012</v>
          </cell>
          <cell r="C161" t="str">
            <v>14.80.02.14.05.05.55.000001</v>
          </cell>
          <cell r="D161" t="str">
            <v>scaffold Mobile Aluminum 20M</v>
          </cell>
          <cell r="E161">
            <v>9592.44</v>
          </cell>
          <cell r="G161">
            <v>297700</v>
          </cell>
        </row>
        <row r="162">
          <cell r="B162" t="str">
            <v>MS0001</v>
          </cell>
          <cell r="C162" t="str">
            <v>14.80.02.14.01.12.12.000001</v>
          </cell>
          <cell r="D162" t="str">
            <v>scaffold alu (B85-12) HEIGHT 12M</v>
          </cell>
          <cell r="E162">
            <v>5946.774166666668</v>
          </cell>
          <cell r="G162">
            <v>88780</v>
          </cell>
        </row>
        <row r="163">
          <cell r="B163" t="str">
            <v>MS0002</v>
          </cell>
          <cell r="C163" t="str">
            <v>14.80.02.14.01.14.15.000001</v>
          </cell>
          <cell r="D163" t="str">
            <v>scaffold alu (B85-14) HEIGHT 15M</v>
          </cell>
          <cell r="E163">
            <v>7059.6359166666689</v>
          </cell>
          <cell r="G163">
            <v>100120</v>
          </cell>
        </row>
        <row r="164">
          <cell r="B164" t="str">
            <v>MS0003</v>
          </cell>
          <cell r="C164" t="str">
            <v>14.80.02.14.01.87.08.000001</v>
          </cell>
          <cell r="D164" t="str">
            <v>scaffold alu (08/70) HEIGHT 8M</v>
          </cell>
          <cell r="E164">
            <v>6574.2176500000014</v>
          </cell>
          <cell r="G164">
            <v>30670</v>
          </cell>
        </row>
        <row r="165">
          <cell r="B165" t="str">
            <v>HB0011</v>
          </cell>
          <cell r="C165" t="str">
            <v>14.80.01.20.01.10.00.000001</v>
          </cell>
          <cell r="D165" t="str">
            <v>H20 BEAM 1.0M</v>
          </cell>
          <cell r="E165">
            <v>12.181640625</v>
          </cell>
          <cell r="F165">
            <v>15</v>
          </cell>
          <cell r="G165">
            <v>380</v>
          </cell>
        </row>
        <row r="166">
          <cell r="B166" t="str">
            <v>HB0014</v>
          </cell>
          <cell r="C166" t="str">
            <v>14.80.01.20.01.12.00.000001</v>
          </cell>
          <cell r="D166" t="str">
            <v>H20 BEAM 1.25M</v>
          </cell>
          <cell r="E166">
            <v>12.502586250000002</v>
          </cell>
          <cell r="F166">
            <v>20.625</v>
          </cell>
          <cell r="G166">
            <v>475</v>
          </cell>
        </row>
        <row r="167">
          <cell r="B167" t="str">
            <v>HB0013</v>
          </cell>
          <cell r="C167" t="str">
            <v>14.80.01.20.01.17.00.000001</v>
          </cell>
          <cell r="D167" t="str">
            <v>H20 BEAM 1.8M</v>
          </cell>
          <cell r="E167">
            <v>18.050917500000001</v>
          </cell>
          <cell r="F167">
            <v>27</v>
          </cell>
          <cell r="G167">
            <v>495</v>
          </cell>
        </row>
        <row r="168">
          <cell r="B168" t="str">
            <v>HB0001</v>
          </cell>
          <cell r="C168" t="str">
            <v>14.80.01.20.01.19.00.000001</v>
          </cell>
          <cell r="D168" t="str">
            <v>H20 BEAM 1.9M</v>
          </cell>
          <cell r="E168">
            <v>23.145117187500002</v>
          </cell>
          <cell r="F168">
            <v>28.5</v>
          </cell>
          <cell r="G168">
            <v>722</v>
          </cell>
        </row>
        <row r="169">
          <cell r="B169" t="str">
            <v>HB0017</v>
          </cell>
          <cell r="C169" t="str">
            <v>14.80.01.20.01.22.00.000001</v>
          </cell>
          <cell r="D169" t="str">
            <v>H20 BEAM 2.20 M</v>
          </cell>
          <cell r="E169">
            <v>25.727625000000003</v>
          </cell>
          <cell r="F169">
            <v>33</v>
          </cell>
          <cell r="G169">
            <v>836.00000000000011</v>
          </cell>
        </row>
        <row r="170">
          <cell r="B170" t="str">
            <v>HB0002</v>
          </cell>
          <cell r="C170" t="str">
            <v>14.80.01.20.01.24.00.000001</v>
          </cell>
          <cell r="D170" t="str">
            <v>H20 BEAM 2.45M</v>
          </cell>
          <cell r="E170">
            <v>29.845019531250006</v>
          </cell>
          <cell r="F170">
            <v>36.75</v>
          </cell>
          <cell r="G170">
            <v>673.75</v>
          </cell>
        </row>
        <row r="171">
          <cell r="B171" t="str">
            <v>HB0012</v>
          </cell>
          <cell r="C171" t="str">
            <v>14.80.01.20.01.26.00.000001</v>
          </cell>
          <cell r="D171" t="str">
            <v>H20 BEAM 2.65M</v>
          </cell>
          <cell r="E171">
            <v>26.579148750000002</v>
          </cell>
          <cell r="F171">
            <v>39.75</v>
          </cell>
          <cell r="G171">
            <v>1007</v>
          </cell>
        </row>
        <row r="172">
          <cell r="B172" t="str">
            <v>HB0003</v>
          </cell>
          <cell r="C172" t="str">
            <v>14.80.01.20.01.29.00.000001</v>
          </cell>
          <cell r="D172" t="str">
            <v>H20 BEAM 2.9M</v>
          </cell>
          <cell r="E172">
            <v>35.326757812500006</v>
          </cell>
          <cell r="F172">
            <v>43.5</v>
          </cell>
          <cell r="G172">
            <v>797.5</v>
          </cell>
        </row>
        <row r="173">
          <cell r="B173" t="str">
            <v>HB0004</v>
          </cell>
          <cell r="C173" t="str">
            <v>14.80.01.20.01.33.00.000001</v>
          </cell>
          <cell r="D173" t="str">
            <v>H20 BEAM 3.3M</v>
          </cell>
          <cell r="E173">
            <v>40.199414062500004</v>
          </cell>
          <cell r="F173">
            <v>49.5</v>
          </cell>
          <cell r="G173">
            <v>907.5</v>
          </cell>
        </row>
        <row r="174">
          <cell r="B174" t="str">
            <v>HB0005</v>
          </cell>
          <cell r="C174" t="str">
            <v>14.80.01.20.01.36.00.000001</v>
          </cell>
          <cell r="D174" t="str">
            <v>H20 BEAM 3.6M</v>
          </cell>
          <cell r="E174">
            <v>43.853906250000001</v>
          </cell>
          <cell r="F174">
            <v>54</v>
          </cell>
          <cell r="G174">
            <v>990</v>
          </cell>
        </row>
        <row r="175">
          <cell r="B175" t="str">
            <v>HB0006</v>
          </cell>
          <cell r="C175" t="str">
            <v>14.80.01.20.01.39.00.000001</v>
          </cell>
          <cell r="D175" t="str">
            <v>H20 BEAM 3.9M</v>
          </cell>
          <cell r="E175">
            <v>47.508398437500006</v>
          </cell>
          <cell r="F175">
            <v>64.349999999999994</v>
          </cell>
          <cell r="G175">
            <v>1072.5</v>
          </cell>
        </row>
        <row r="176">
          <cell r="B176" t="str">
            <v>HB0007</v>
          </cell>
          <cell r="C176" t="str">
            <v>14.80.01.20.01.42.00.000001</v>
          </cell>
          <cell r="D176" t="str">
            <v>H20 BEAM 4.2M</v>
          </cell>
          <cell r="E176">
            <v>51.162890625000003</v>
          </cell>
          <cell r="F176">
            <v>63</v>
          </cell>
          <cell r="G176">
            <v>1155</v>
          </cell>
        </row>
        <row r="177">
          <cell r="B177" t="str">
            <v>HB0015</v>
          </cell>
          <cell r="C177" t="str">
            <v>14.80.01.20.01.45.00.000001</v>
          </cell>
          <cell r="D177" t="str">
            <v>H20 BEAM 4.50m</v>
          </cell>
          <cell r="E177">
            <v>44.981763750000006</v>
          </cell>
          <cell r="F177">
            <v>74.25</v>
          </cell>
          <cell r="G177">
            <v>1406.05</v>
          </cell>
        </row>
        <row r="178">
          <cell r="B178" t="str">
            <v>HB0008</v>
          </cell>
          <cell r="C178" t="str">
            <v>14.80.01.20.01.49.00.000001</v>
          </cell>
          <cell r="D178" t="str">
            <v>H20 BEAM 4.9M</v>
          </cell>
          <cell r="E178">
            <v>59.690039062500013</v>
          </cell>
          <cell r="F178">
            <v>73.5</v>
          </cell>
          <cell r="G178">
            <v>1347.5</v>
          </cell>
        </row>
        <row r="179">
          <cell r="B179" t="str">
            <v>HB0009</v>
          </cell>
          <cell r="C179" t="str">
            <v>14.80.01.20.01.59.00.000001</v>
          </cell>
          <cell r="D179" t="str">
            <v>H20 BEAM 5.9M</v>
          </cell>
          <cell r="E179">
            <v>71.87167968750002</v>
          </cell>
          <cell r="F179">
            <v>88.5</v>
          </cell>
          <cell r="G179">
            <v>1622.5</v>
          </cell>
        </row>
        <row r="180">
          <cell r="B180" t="str">
            <v>HB0018</v>
          </cell>
          <cell r="D180" t="str">
            <v>H20 BEAM 8.00m</v>
          </cell>
          <cell r="E180">
            <v>79.966136250000005</v>
          </cell>
          <cell r="F180">
            <v>132</v>
          </cell>
          <cell r="G180">
            <v>2683.988571428571</v>
          </cell>
        </row>
        <row r="181">
          <cell r="B181" t="str">
            <v>HB0016</v>
          </cell>
          <cell r="C181" t="str">
            <v>14.80.01.20.01.80.00.000001</v>
          </cell>
          <cell r="D181" t="str">
            <v>H20 BEAM 12.00m</v>
          </cell>
          <cell r="E181">
            <v>120.02586750000002</v>
          </cell>
          <cell r="F181">
            <v>198</v>
          </cell>
          <cell r="G181">
            <v>4560</v>
          </cell>
        </row>
        <row r="182">
          <cell r="B182" t="str">
            <v>HC0003</v>
          </cell>
          <cell r="C182" t="str">
            <v>14.80.50.21.04.60.00.000001</v>
          </cell>
          <cell r="D182" t="str">
            <v>H20 Splice 60CM</v>
          </cell>
          <cell r="E182">
            <v>14.110286666666667</v>
          </cell>
          <cell r="F182">
            <v>9</v>
          </cell>
          <cell r="G182">
            <v>357.5</v>
          </cell>
        </row>
        <row r="183">
          <cell r="B183" t="str">
            <v>HC0002</v>
          </cell>
          <cell r="C183" t="str">
            <v>14.80.50.21.03.04.00.000001</v>
          </cell>
          <cell r="D183" t="str">
            <v>H20 Lifting Eye 4holes</v>
          </cell>
          <cell r="E183">
            <v>20.281213333333337</v>
          </cell>
          <cell r="F183">
            <v>11.25</v>
          </cell>
          <cell r="G183">
            <v>382.5</v>
          </cell>
        </row>
        <row r="184">
          <cell r="B184" t="str">
            <v>HC0001</v>
          </cell>
          <cell r="C184" t="str">
            <v>14.80.50.21.01.01.00.000001</v>
          </cell>
          <cell r="D184" t="str">
            <v>H20 CLAMP (H20 connection)</v>
          </cell>
          <cell r="E184">
            <v>4.4055000000000009</v>
          </cell>
          <cell r="F184">
            <v>5</v>
          </cell>
          <cell r="G184">
            <v>75</v>
          </cell>
        </row>
        <row r="185">
          <cell r="B185" t="str">
            <v>HB0010</v>
          </cell>
          <cell r="C185" t="str">
            <v>14.80.01.20.05.00.00.000001</v>
          </cell>
          <cell r="D185" t="str">
            <v>H20 Access- Bracket</v>
          </cell>
          <cell r="E185">
            <v>15.868978125000002</v>
          </cell>
          <cell r="F185">
            <v>22.5</v>
          </cell>
          <cell r="G185">
            <v>1125</v>
          </cell>
        </row>
        <row r="186">
          <cell r="B186" t="str">
            <v>SO0001</v>
          </cell>
          <cell r="C186" t="str">
            <v>14.80.01.17.00.05.00.000001</v>
          </cell>
          <cell r="D186" t="str">
            <v>Soldier 0.5M</v>
          </cell>
          <cell r="E186">
            <v>14.451937500000003</v>
          </cell>
          <cell r="F186">
            <v>10.426</v>
          </cell>
          <cell r="G186">
            <v>472.5</v>
          </cell>
        </row>
        <row r="187">
          <cell r="B187" t="str">
            <v>SO0002</v>
          </cell>
          <cell r="C187" t="str">
            <v>14.80.01.17.00.06.00.000001</v>
          </cell>
          <cell r="D187" t="str">
            <v>Soldier 0.57CM</v>
          </cell>
          <cell r="E187">
            <v>16.47520875</v>
          </cell>
          <cell r="F187">
            <v>11.88564</v>
          </cell>
          <cell r="G187">
            <v>538.65</v>
          </cell>
        </row>
        <row r="188">
          <cell r="B188" t="str">
            <v>SO0003</v>
          </cell>
          <cell r="C188" t="str">
            <v>14.80.01.17.00.07.00.000001</v>
          </cell>
          <cell r="D188" t="str">
            <v>Soldier 0.75M</v>
          </cell>
          <cell r="E188">
            <v>21.677906250000003</v>
          </cell>
          <cell r="F188">
            <v>15.638999999999999</v>
          </cell>
          <cell r="G188">
            <v>676.2</v>
          </cell>
        </row>
        <row r="189">
          <cell r="B189" t="str">
            <v>SO0004</v>
          </cell>
          <cell r="C189" t="str">
            <v>14.80.01.17.00.10.00.000001</v>
          </cell>
          <cell r="D189" t="str">
            <v>Soldier 1M</v>
          </cell>
          <cell r="E189">
            <v>28.808690625000004</v>
          </cell>
          <cell r="F189">
            <v>20.852</v>
          </cell>
          <cell r="G189">
            <v>898.8</v>
          </cell>
        </row>
        <row r="190">
          <cell r="B190" t="str">
            <v>SO0005</v>
          </cell>
          <cell r="C190" t="str">
            <v>14.80.01.17.00.11.00.000001</v>
          </cell>
          <cell r="D190" t="str">
            <v>Soldier 1.1M</v>
          </cell>
          <cell r="E190">
            <v>31.794262500000002</v>
          </cell>
          <cell r="F190">
            <v>22.937200000000004</v>
          </cell>
          <cell r="G190">
            <v>1039.5</v>
          </cell>
        </row>
        <row r="191">
          <cell r="B191" t="str">
            <v>SO0009</v>
          </cell>
          <cell r="C191" t="str">
            <v>14.80.01.17.00.18.00.000001</v>
          </cell>
          <cell r="D191" t="str">
            <v>Soldier 1.18M</v>
          </cell>
          <cell r="E191">
            <v>34.106572500000006</v>
          </cell>
          <cell r="F191">
            <v>24.605360000000001</v>
          </cell>
          <cell r="G191">
            <v>1115.0999999999999</v>
          </cell>
        </row>
        <row r="192">
          <cell r="B192" t="str">
            <v>SO0006</v>
          </cell>
          <cell r="C192" t="str">
            <v>14.80.01.17.00.12.00.000001</v>
          </cell>
          <cell r="D192" t="str">
            <v>Soldier 1.25M</v>
          </cell>
          <cell r="E192">
            <v>33.211303125000008</v>
          </cell>
          <cell r="F192">
            <v>26.064999999999998</v>
          </cell>
          <cell r="G192">
            <v>1108.8</v>
          </cell>
        </row>
        <row r="193">
          <cell r="B193" t="str">
            <v>SO0007</v>
          </cell>
          <cell r="C193" t="str">
            <v>14.80.01.17.00.15.00.000001</v>
          </cell>
          <cell r="D193" t="str">
            <v>Soldier 1.5M</v>
          </cell>
          <cell r="E193">
            <v>39.468178750000007</v>
          </cell>
          <cell r="F193">
            <v>31.284500000000001</v>
          </cell>
          <cell r="G193">
            <v>1318.8</v>
          </cell>
        </row>
        <row r="194">
          <cell r="B194" t="str">
            <v>SO0008</v>
          </cell>
          <cell r="C194" t="str">
            <v>14.80.01.17.00.17.00.000001</v>
          </cell>
          <cell r="D194" t="str">
            <v>Soldier 1.75M</v>
          </cell>
          <cell r="E194">
            <v>45.385340000000014</v>
          </cell>
          <cell r="F194">
            <v>36.491</v>
          </cell>
          <cell r="G194">
            <v>1537.2</v>
          </cell>
        </row>
        <row r="195">
          <cell r="B195" t="str">
            <v>SO0010</v>
          </cell>
          <cell r="C195" t="str">
            <v>14.80.01.17.00.20.00.000001</v>
          </cell>
          <cell r="D195" t="str">
            <v>Soldier 2M</v>
          </cell>
          <cell r="E195">
            <v>51.75482812500001</v>
          </cell>
          <cell r="F195">
            <v>41.710500000000003</v>
          </cell>
          <cell r="G195">
            <v>1772.4</v>
          </cell>
        </row>
        <row r="196">
          <cell r="B196" t="str">
            <v>SO0011</v>
          </cell>
          <cell r="C196" t="str">
            <v>14.80.01.17.00.22.00.000001</v>
          </cell>
          <cell r="D196" t="str">
            <v>Soldier 2.25M</v>
          </cell>
          <cell r="E196">
            <v>58.288855625000011</v>
          </cell>
          <cell r="F196">
            <v>46.916999999999994</v>
          </cell>
          <cell r="G196">
            <v>1999.2</v>
          </cell>
        </row>
        <row r="197">
          <cell r="B197" t="str">
            <v>SO0012</v>
          </cell>
          <cell r="C197" t="str">
            <v>14.80.01.17.00.24.00.000001</v>
          </cell>
          <cell r="D197" t="str">
            <v>Soldier 2.4M</v>
          </cell>
          <cell r="E197">
            <v>62.531469000000016</v>
          </cell>
          <cell r="F197">
            <v>50.050000000000004</v>
          </cell>
          <cell r="G197">
            <v>2268</v>
          </cell>
        </row>
        <row r="198">
          <cell r="B198" t="str">
            <v>SO0013</v>
          </cell>
          <cell r="C198" t="str">
            <v>14.80.01.17.00.25.00.000001</v>
          </cell>
          <cell r="D198" t="str">
            <v>Soldier 2.5M</v>
          </cell>
          <cell r="E198">
            <v>65.136946875000021</v>
          </cell>
          <cell r="F198">
            <v>52.136499999999998</v>
          </cell>
          <cell r="G198">
            <v>2184</v>
          </cell>
        </row>
        <row r="199">
          <cell r="B199" t="str">
            <v>SO0014</v>
          </cell>
          <cell r="C199" t="str">
            <v>14.80.01.17.00.27.00.000001</v>
          </cell>
          <cell r="D199" t="str">
            <v>Soldier 2.75M</v>
          </cell>
          <cell r="E199">
            <v>70.990294375000005</v>
          </cell>
          <cell r="F199">
            <v>57.343000000000004</v>
          </cell>
          <cell r="G199">
            <v>2473.8000000000002</v>
          </cell>
        </row>
        <row r="200">
          <cell r="B200" t="str">
            <v>SO0015</v>
          </cell>
          <cell r="C200" t="str">
            <v>14.80.01.17.00.30.00.000001</v>
          </cell>
          <cell r="D200" t="str">
            <v>Soldier 3M</v>
          </cell>
          <cell r="E200">
            <v>77.435483125000005</v>
          </cell>
          <cell r="F200">
            <v>62.5625</v>
          </cell>
          <cell r="G200">
            <v>2671.2</v>
          </cell>
        </row>
        <row r="201">
          <cell r="B201" t="str">
            <v>SO0016</v>
          </cell>
          <cell r="C201" t="str">
            <v>14.80.01.17.00.32.00.000001</v>
          </cell>
          <cell r="D201" t="str">
            <v>Soldier 3.25M</v>
          </cell>
          <cell r="E201">
            <v>82.960377500000021</v>
          </cell>
          <cell r="F201">
            <v>67.775499999999994</v>
          </cell>
          <cell r="G201">
            <v>2973.6</v>
          </cell>
        </row>
        <row r="202">
          <cell r="B202" t="str">
            <v>SO0017</v>
          </cell>
          <cell r="C202" t="str">
            <v>14.80.01.17.00.35.00.000001</v>
          </cell>
          <cell r="D202" t="str">
            <v>Soldier 3.5M</v>
          </cell>
          <cell r="E202">
            <v>88.661072500000031</v>
          </cell>
          <cell r="F202">
            <v>72.988500000000002</v>
          </cell>
          <cell r="G202">
            <v>3087</v>
          </cell>
        </row>
        <row r="203">
          <cell r="B203" t="str">
            <v>SO0018</v>
          </cell>
          <cell r="C203" t="str">
            <v>14.80.01.17.00.36.00.000001</v>
          </cell>
          <cell r="D203" t="str">
            <v>Soldier 3.62M</v>
          </cell>
          <cell r="E203">
            <v>91.700880700000013</v>
          </cell>
          <cell r="F203">
            <v>75.075000000000003</v>
          </cell>
          <cell r="G203">
            <v>3420.9</v>
          </cell>
        </row>
        <row r="204">
          <cell r="B204" t="str">
            <v>SO0019</v>
          </cell>
          <cell r="C204" t="str">
            <v>14.80.01.17.00.40.00.000001</v>
          </cell>
          <cell r="D204" t="str">
            <v>Soldier 4M</v>
          </cell>
          <cell r="E204">
            <v>101.36313687500004</v>
          </cell>
          <cell r="F204">
            <v>83.414500000000018</v>
          </cell>
          <cell r="G204">
            <v>3620.4</v>
          </cell>
        </row>
        <row r="205">
          <cell r="B205" t="str">
            <v>SO0020</v>
          </cell>
          <cell r="C205" t="str">
            <v>14.80.01.17.00.45.00.000001</v>
          </cell>
          <cell r="D205" t="str">
            <v>Soldier 4.5M</v>
          </cell>
          <cell r="E205">
            <v>112.79080312500001</v>
          </cell>
          <cell r="F205">
            <v>93.833999999999989</v>
          </cell>
          <cell r="G205">
            <v>4061.4</v>
          </cell>
        </row>
        <row r="206">
          <cell r="B206" t="str">
            <v>SO0021</v>
          </cell>
          <cell r="C206" t="str">
            <v>14.80.01.17.00.50.00.000001</v>
          </cell>
          <cell r="D206" t="str">
            <v>Soldier 5M</v>
          </cell>
          <cell r="E206">
            <v>125.41529000000001</v>
          </cell>
          <cell r="F206">
            <v>104.25999999999999</v>
          </cell>
          <cell r="G206">
            <v>4368</v>
          </cell>
        </row>
        <row r="207">
          <cell r="B207" t="str">
            <v>SO0022</v>
          </cell>
          <cell r="C207" t="str">
            <v>14.80.01.17.00.55.00.000001</v>
          </cell>
          <cell r="D207" t="str">
            <v>Soldier 5.5M</v>
          </cell>
          <cell r="E207">
            <v>136.88299625000005</v>
          </cell>
          <cell r="F207">
            <v>114.68600000000001</v>
          </cell>
          <cell r="G207">
            <v>4817.3999999999996</v>
          </cell>
        </row>
        <row r="208">
          <cell r="B208" t="str">
            <v>SO0023</v>
          </cell>
          <cell r="C208" t="str">
            <v>14.80.01.17.00.60.00.000001</v>
          </cell>
          <cell r="D208" t="str">
            <v>Soldier 6M</v>
          </cell>
          <cell r="E208">
            <v>146.83481312500004</v>
          </cell>
          <cell r="F208">
            <v>125.125</v>
          </cell>
          <cell r="G208">
            <v>5313</v>
          </cell>
        </row>
        <row r="209">
          <cell r="B209" t="str">
            <v>SO0029</v>
          </cell>
          <cell r="C209" t="str">
            <v>14.80.01.17.05.55.00.000001</v>
          </cell>
          <cell r="D209" t="str">
            <v>Soldier Splice 55CM</v>
          </cell>
          <cell r="E209">
            <v>9.1</v>
          </cell>
          <cell r="F209">
            <v>3.5034999999999998</v>
          </cell>
          <cell r="G209">
            <v>270</v>
          </cell>
        </row>
        <row r="210">
          <cell r="B210" t="str">
            <v>SO0030</v>
          </cell>
          <cell r="C210" t="str">
            <v>14.80.01.17.05.60.00.000001</v>
          </cell>
          <cell r="D210" t="str">
            <v>Soldier Splice 60CM</v>
          </cell>
          <cell r="E210">
            <v>9.5549999999999997</v>
          </cell>
          <cell r="F210">
            <v>0.10701818181818182</v>
          </cell>
          <cell r="G210">
            <v>292.5</v>
          </cell>
        </row>
        <row r="211">
          <cell r="B211" t="str">
            <v>SO0031</v>
          </cell>
          <cell r="C211" t="str">
            <v>14.80.01.17.05.75.00.000001</v>
          </cell>
          <cell r="D211" t="str">
            <v>Soldier Splice 75CM</v>
          </cell>
          <cell r="E211">
            <v>11.375</v>
          </cell>
          <cell r="F211">
            <v>12.96</v>
          </cell>
          <cell r="G211">
            <v>360</v>
          </cell>
        </row>
        <row r="212">
          <cell r="B212" t="str">
            <v>SO0032</v>
          </cell>
          <cell r="C212" t="str">
            <v>14.80.01.17.05.90.00.000001</v>
          </cell>
          <cell r="D212" t="str">
            <v>Soldier Splice 90CM</v>
          </cell>
          <cell r="E212">
            <v>13.65</v>
          </cell>
          <cell r="F212">
            <v>15.428571428571431</v>
          </cell>
          <cell r="G212">
            <v>427.5</v>
          </cell>
        </row>
        <row r="213">
          <cell r="B213" t="str">
            <v>SO0024</v>
          </cell>
          <cell r="C213" t="str">
            <v>14.80.01.17.01.01.00.000001</v>
          </cell>
          <cell r="D213" t="str">
            <v>Soldier Corner Splice column</v>
          </cell>
          <cell r="E213">
            <v>19.197363281250002</v>
          </cell>
          <cell r="F213">
            <v>16.5</v>
          </cell>
          <cell r="G213">
            <v>450</v>
          </cell>
        </row>
        <row r="214">
          <cell r="B214" t="str">
            <v>SO0025</v>
          </cell>
          <cell r="C214" t="str">
            <v>14.80.01.17.01.60.00.000001</v>
          </cell>
          <cell r="D214" t="str">
            <v>Soldier Corner Splice 60X60cm</v>
          </cell>
          <cell r="E214">
            <v>15.497088743886753</v>
          </cell>
          <cell r="F214">
            <v>21.000000000000004</v>
          </cell>
          <cell r="G214">
            <v>553.5</v>
          </cell>
        </row>
        <row r="215">
          <cell r="B215" t="str">
            <v>SO0026</v>
          </cell>
          <cell r="C215" t="str">
            <v>14.80.01.17.01.65.00.000001</v>
          </cell>
          <cell r="D215" t="str">
            <v>Soldier Corner Splice 65X35CM</v>
          </cell>
          <cell r="E215">
            <v>15.497088743886753</v>
          </cell>
          <cell r="F215">
            <v>21.000000000000004</v>
          </cell>
          <cell r="G215">
            <v>463.5</v>
          </cell>
        </row>
        <row r="216">
          <cell r="B216" t="str">
            <v>SO0027</v>
          </cell>
          <cell r="C216" t="str">
            <v>14.80.01.17.03.00.00.000001</v>
          </cell>
          <cell r="D216" t="str">
            <v>Soldier Hand Rail</v>
          </cell>
          <cell r="E216">
            <v>12.141035156250002</v>
          </cell>
          <cell r="G216">
            <v>263.93</v>
          </cell>
        </row>
        <row r="217">
          <cell r="B217" t="str">
            <v>SO0028</v>
          </cell>
          <cell r="C217" t="str">
            <v>14.80.01.17.04.76.00.000001</v>
          </cell>
          <cell r="D217" t="str">
            <v>Soldier pivot Splice 76X76cm</v>
          </cell>
          <cell r="E217">
            <v>28.159950000000002</v>
          </cell>
          <cell r="F217">
            <v>36.428571428571423</v>
          </cell>
          <cell r="G217">
            <v>852.5</v>
          </cell>
        </row>
        <row r="218">
          <cell r="B218" t="str">
            <v>SO0033</v>
          </cell>
          <cell r="C218" t="str">
            <v>14.80.01.17.06.76.00.000001</v>
          </cell>
          <cell r="D218" t="str">
            <v>Soldier T-Splice 76X76cm</v>
          </cell>
          <cell r="E218">
            <v>16.689172499999998</v>
          </cell>
          <cell r="F218">
            <v>22.5</v>
          </cell>
          <cell r="G218">
            <v>495.2</v>
          </cell>
        </row>
        <row r="219">
          <cell r="B219" t="str">
            <v>SO0061</v>
          </cell>
          <cell r="C219" t="str">
            <v>14.80.01.17.01.45.00.000001</v>
          </cell>
          <cell r="D219" t="str">
            <v>Soldier Corner Splice 45X45cm</v>
          </cell>
          <cell r="E219">
            <v>10.663653000000002</v>
          </cell>
          <cell r="F219">
            <v>2.0994999999999999</v>
          </cell>
          <cell r="G219">
            <v>481.25</v>
          </cell>
        </row>
        <row r="220">
          <cell r="B220" t="str">
            <v>SO0034</v>
          </cell>
          <cell r="C220" t="str">
            <v>14.80.01.17.07.01.00.000001</v>
          </cell>
          <cell r="D220" t="str">
            <v>Soldier Connecting Plate One Sided Wall</v>
          </cell>
          <cell r="E220">
            <v>33.239456250000011</v>
          </cell>
          <cell r="G220">
            <v>674.4</v>
          </cell>
        </row>
        <row r="221">
          <cell r="B221" t="str">
            <v>SN0002</v>
          </cell>
          <cell r="C221" t="str">
            <v>14.80.50.20.03.00.00.000001</v>
          </cell>
          <cell r="D221" t="str">
            <v>Soldier Compression Plate</v>
          </cell>
          <cell r="E221" t="str">
            <v>AS.PO</v>
          </cell>
          <cell r="G221">
            <v>52.9</v>
          </cell>
        </row>
        <row r="222">
          <cell r="B222" t="str">
            <v>SN0003</v>
          </cell>
          <cell r="C222" t="str">
            <v>14.80.50.20.04.01.00.000001</v>
          </cell>
          <cell r="D222" t="str">
            <v>Soldier Edge Angle One Sided Wall</v>
          </cell>
          <cell r="E222">
            <v>9.0447500000000005</v>
          </cell>
          <cell r="G222">
            <v>193.55</v>
          </cell>
        </row>
        <row r="223">
          <cell r="B223" t="str">
            <v>SN0004</v>
          </cell>
          <cell r="C223" t="str">
            <v>14.80.50.20.05.30.00.000001</v>
          </cell>
          <cell r="D223" t="str">
            <v>Soldier Tie connector 30CM</v>
          </cell>
          <cell r="E223" t="str">
            <v>AS.PO</v>
          </cell>
          <cell r="G223">
            <v>108.02</v>
          </cell>
        </row>
        <row r="224">
          <cell r="B224" t="str">
            <v>SN0005</v>
          </cell>
          <cell r="C224" t="str">
            <v>14.80.50.20.05.15.00.000001</v>
          </cell>
          <cell r="D224" t="str">
            <v>Soldier Tie connector 15CM</v>
          </cell>
          <cell r="E224" t="str">
            <v>AS.PO</v>
          </cell>
          <cell r="G224">
            <v>51.71</v>
          </cell>
        </row>
        <row r="225">
          <cell r="B225" t="str">
            <v>AS0001</v>
          </cell>
          <cell r="C225" t="str">
            <v>14.80.01.04.00.00.00.000001</v>
          </cell>
          <cell r="D225" t="str">
            <v>Assempling Bracket</v>
          </cell>
          <cell r="E225">
            <v>14.175000000000001</v>
          </cell>
          <cell r="F225">
            <v>15.75</v>
          </cell>
          <cell r="G225">
            <v>379.5</v>
          </cell>
        </row>
        <row r="226">
          <cell r="B226" t="str">
            <v>SO0035</v>
          </cell>
          <cell r="C226" t="str">
            <v>14.80.01.17.08.00.00.000001</v>
          </cell>
          <cell r="D226" t="str">
            <v>Soldier Access- Bracket</v>
          </cell>
          <cell r="E226">
            <v>15.868978125000002</v>
          </cell>
          <cell r="F226">
            <v>28.285714285714285</v>
          </cell>
          <cell r="G226">
            <v>469.2</v>
          </cell>
        </row>
        <row r="227">
          <cell r="B227" t="str">
            <v>TQ0013</v>
          </cell>
          <cell r="C227" t="str">
            <v>14.80.50.09.01.75.00.000001</v>
          </cell>
          <cell r="D227" t="str">
            <v>TUBE Diagonal for access bracket 0.75"</v>
          </cell>
          <cell r="E227">
            <v>7.6973599999999998</v>
          </cell>
          <cell r="G227">
            <v>178.44</v>
          </cell>
        </row>
        <row r="228">
          <cell r="B228" t="str">
            <v>SN0001</v>
          </cell>
          <cell r="C228" t="str">
            <v>14.80.50.20.02.01.00.000001</v>
          </cell>
          <cell r="D228" t="str">
            <v>Soldier shore connector (Head Plate)</v>
          </cell>
          <cell r="E228">
            <v>3.2298933333333335</v>
          </cell>
          <cell r="F228">
            <v>1.0530000000000002</v>
          </cell>
          <cell r="G228">
            <v>66.7</v>
          </cell>
        </row>
        <row r="229">
          <cell r="B229" t="str">
            <v>RX0001</v>
          </cell>
          <cell r="C229" t="str">
            <v>14.80.50.19.05.00.00.000001</v>
          </cell>
          <cell r="D229" t="str">
            <v>Small Wedge 5CM</v>
          </cell>
          <cell r="E229" t="str">
            <v>AS.PO</v>
          </cell>
          <cell r="F229">
            <v>1.0714285714285714</v>
          </cell>
          <cell r="G229">
            <v>19.8</v>
          </cell>
        </row>
        <row r="230">
          <cell r="B230" t="str">
            <v>DB0001</v>
          </cell>
          <cell r="C230" t="str">
            <v>14.80.50.27.01.00.00.000001</v>
          </cell>
          <cell r="D230" t="str">
            <v>Push Pull Double Base</v>
          </cell>
          <cell r="E230">
            <v>3.7180000000000004</v>
          </cell>
          <cell r="F230">
            <v>1.0530000000000002</v>
          </cell>
          <cell r="G230">
            <v>110.4</v>
          </cell>
        </row>
        <row r="231">
          <cell r="B231" t="str">
            <v>DB0002</v>
          </cell>
          <cell r="C231" t="str">
            <v>14.80.50.27.02.00.00.000001</v>
          </cell>
          <cell r="D231" t="str">
            <v>Push Pull SINGLE Base</v>
          </cell>
          <cell r="E231">
            <v>2.0357142857142856</v>
          </cell>
          <cell r="F231">
            <v>2.1428571428571428</v>
          </cell>
          <cell r="G231">
            <v>66.7</v>
          </cell>
        </row>
        <row r="232">
          <cell r="B232" t="str">
            <v>UA0001</v>
          </cell>
          <cell r="C232" t="str">
            <v>14.80.50.10.00.00.00.000001</v>
          </cell>
          <cell r="D232" t="str">
            <v>Universal Angle Tie</v>
          </cell>
          <cell r="E232">
            <v>16.631999999999998</v>
          </cell>
          <cell r="F232">
            <v>1.7550000000000001</v>
          </cell>
          <cell r="G232">
            <v>49</v>
          </cell>
        </row>
        <row r="233">
          <cell r="B233" t="str">
            <v>RI0001</v>
          </cell>
          <cell r="C233" t="str">
            <v>14.80.50.05.16.09.00.000001</v>
          </cell>
          <cell r="D233" t="str">
            <v>Rivit Pin 16MM 9CM</v>
          </cell>
          <cell r="E233" t="str">
            <v>AS.PO</v>
          </cell>
          <cell r="F233">
            <v>1.4999999999999998</v>
          </cell>
          <cell r="G233">
            <v>23</v>
          </cell>
        </row>
        <row r="234">
          <cell r="B234" t="str">
            <v>RI0002</v>
          </cell>
          <cell r="C234" t="str">
            <v>14.80.50.05.17.12.00.000001</v>
          </cell>
          <cell r="D234" t="str">
            <v>Rivit Pin 17MM 12.5CM</v>
          </cell>
          <cell r="E234" t="str">
            <v>AS.PO</v>
          </cell>
          <cell r="F234">
            <v>0.8125</v>
          </cell>
          <cell r="G234">
            <v>29</v>
          </cell>
        </row>
        <row r="235">
          <cell r="B235" t="str">
            <v>HI0001</v>
          </cell>
          <cell r="C235" t="str">
            <v>14.80.01.11.00.15.00.000001</v>
          </cell>
          <cell r="D235" t="str">
            <v>Hi Skaf Bracket 1.5m</v>
          </cell>
          <cell r="E235">
            <v>103.22812500000001</v>
          </cell>
          <cell r="F235">
            <v>113.57142857142857</v>
          </cell>
          <cell r="G235">
            <v>2358.9</v>
          </cell>
        </row>
        <row r="236">
          <cell r="B236" t="str">
            <v>HI0002</v>
          </cell>
          <cell r="C236" t="str">
            <v>14.80.01.11.00.24.00.000001</v>
          </cell>
          <cell r="D236" t="str">
            <v>Hi Skaf Bracket 2.4M</v>
          </cell>
          <cell r="E236">
            <v>134.70546375000001</v>
          </cell>
          <cell r="F236">
            <v>181.71428571428572</v>
          </cell>
          <cell r="G236">
            <v>3200</v>
          </cell>
        </row>
        <row r="237">
          <cell r="B237" t="str">
            <v>HH0001</v>
          </cell>
          <cell r="C237" t="str">
            <v>14.80.50.26.01.00.00.000001</v>
          </cell>
          <cell r="D237" t="str">
            <v>Hi Skaf Anchor</v>
          </cell>
          <cell r="E237" t="str">
            <v>AS.PO</v>
          </cell>
          <cell r="G237">
            <v>247.03</v>
          </cell>
        </row>
        <row r="238">
          <cell r="B238" t="str">
            <v>SB0007</v>
          </cell>
          <cell r="C238" t="str">
            <v>14.80.01.14.00.12.00.000001</v>
          </cell>
          <cell r="D238" t="str">
            <v>S Beam 1.20 M</v>
          </cell>
          <cell r="E238">
            <v>12.687246000000002</v>
          </cell>
          <cell r="F238">
            <v>18.641999999999999</v>
          </cell>
          <cell r="G238">
            <v>432</v>
          </cell>
        </row>
        <row r="239">
          <cell r="B239" t="str">
            <v>SB0009</v>
          </cell>
          <cell r="C239" t="str">
            <v>14.80.01.14.00.15.00.000001</v>
          </cell>
          <cell r="D239" t="str">
            <v>S Beam 1.50 M</v>
          </cell>
          <cell r="E239">
            <v>15.8590432</v>
          </cell>
          <cell r="F239">
            <v>23.302500000000002</v>
          </cell>
          <cell r="G239">
            <v>540</v>
          </cell>
        </row>
        <row r="240">
          <cell r="B240" t="str">
            <v>SB0008</v>
          </cell>
          <cell r="C240" t="str">
            <v>14.80.01.14.00.18.00.000001</v>
          </cell>
          <cell r="D240" t="str">
            <v>S Beam 1.80 M</v>
          </cell>
          <cell r="E240">
            <v>19.030868999999999</v>
          </cell>
          <cell r="F240">
            <v>27.963000000000001</v>
          </cell>
          <cell r="G240">
            <v>648</v>
          </cell>
        </row>
        <row r="241">
          <cell r="B241" t="str">
            <v>SB0001</v>
          </cell>
          <cell r="C241" t="str">
            <v>14.80.01.14.00.20.00.000001</v>
          </cell>
          <cell r="D241" t="str">
            <v>S Beam 2m</v>
          </cell>
          <cell r="E241">
            <v>23.198032000000005</v>
          </cell>
          <cell r="F241">
            <v>31.071428571428573</v>
          </cell>
          <cell r="G241">
            <v>720</v>
          </cell>
        </row>
        <row r="242">
          <cell r="B242" t="str">
            <v>SB0002</v>
          </cell>
          <cell r="C242" t="str">
            <v>14.80.01.14.00.25.00.000001</v>
          </cell>
          <cell r="D242" t="str">
            <v>S Beam 2.5m</v>
          </cell>
          <cell r="E242">
            <v>27.927900000000001</v>
          </cell>
          <cell r="F242">
            <v>37.5</v>
          </cell>
          <cell r="G242">
            <v>874</v>
          </cell>
        </row>
        <row r="243">
          <cell r="B243" t="str">
            <v>SB0003</v>
          </cell>
          <cell r="C243" t="str">
            <v>14.80.01.14.00.30.00.000001</v>
          </cell>
          <cell r="D243" t="str">
            <v>S Beam 3m</v>
          </cell>
          <cell r="E243">
            <v>32.855107999999994</v>
          </cell>
          <cell r="F243">
            <v>43.714285714285715</v>
          </cell>
          <cell r="G243">
            <v>1033</v>
          </cell>
        </row>
        <row r="244">
          <cell r="B244" t="str">
            <v>SB0004</v>
          </cell>
          <cell r="C244" t="str">
            <v>14.80.01.14.00.36.00.000001</v>
          </cell>
          <cell r="D244" t="str">
            <v>S Beam 3.6M</v>
          </cell>
          <cell r="E244">
            <v>37.586692000000006</v>
          </cell>
          <cell r="F244">
            <v>50.357142857142861</v>
          </cell>
          <cell r="G244">
            <v>1228.5</v>
          </cell>
        </row>
        <row r="245">
          <cell r="B245" t="str">
            <v>SB0005</v>
          </cell>
          <cell r="C245" t="str">
            <v>14.80.01.14.00.40.00.000001</v>
          </cell>
          <cell r="D245" t="str">
            <v>S Beam 4.0M</v>
          </cell>
          <cell r="E245">
            <v>42.290820000000011</v>
          </cell>
          <cell r="F245">
            <v>56.142857142857146</v>
          </cell>
          <cell r="G245">
            <v>1440</v>
          </cell>
        </row>
        <row r="246">
          <cell r="B246" t="str">
            <v>SB0006</v>
          </cell>
          <cell r="C246" t="str">
            <v>14.80.01.14.00.48.00.000001</v>
          </cell>
          <cell r="D246" t="str">
            <v>S Beam 4.80 M</v>
          </cell>
          <cell r="E246">
            <v>50.748984000000007</v>
          </cell>
          <cell r="F246">
            <v>74.567999999999998</v>
          </cell>
          <cell r="G246">
            <v>1728</v>
          </cell>
        </row>
        <row r="247">
          <cell r="B247" t="str">
            <v>SK0003</v>
          </cell>
          <cell r="C247" t="str">
            <v>14.80.50.17.03.00.00.000001</v>
          </cell>
          <cell r="D247" t="str">
            <v>S Beam Hook</v>
          </cell>
          <cell r="E247">
            <v>2.2848800000000002</v>
          </cell>
          <cell r="F247">
            <v>3.214285714285714</v>
          </cell>
          <cell r="G247">
            <v>54.1</v>
          </cell>
        </row>
        <row r="248">
          <cell r="B248" t="str">
            <v>SK0001</v>
          </cell>
          <cell r="C248" t="str">
            <v>14.80.50.17.01.00.00.000001</v>
          </cell>
          <cell r="D248" t="str">
            <v>S Beam Connection</v>
          </cell>
          <cell r="E248">
            <v>3.7332100000000001</v>
          </cell>
          <cell r="F248">
            <v>6.4285714285714279</v>
          </cell>
          <cell r="G248">
            <v>94.5</v>
          </cell>
        </row>
        <row r="249">
          <cell r="B249" t="str">
            <v>SK0002</v>
          </cell>
          <cell r="C249" t="str">
            <v>14.80.50.17.02.00.00.000001</v>
          </cell>
          <cell r="D249" t="str">
            <v>S Beam END CONNECTION</v>
          </cell>
          <cell r="E249">
            <v>3.6123749999999997</v>
          </cell>
          <cell r="F249">
            <v>6.4285714285714279</v>
          </cell>
          <cell r="G249">
            <v>95</v>
          </cell>
        </row>
        <row r="250">
          <cell r="B250" t="str">
            <v>CU0010</v>
          </cell>
          <cell r="C250" t="str">
            <v>14.80.50.34.08.00.00.000001</v>
          </cell>
          <cell r="D250" t="str">
            <v>Half Circular Form half-coupler</v>
          </cell>
          <cell r="E250">
            <v>2.2019624999999996</v>
          </cell>
          <cell r="F250">
            <v>1.4625000000000001</v>
          </cell>
          <cell r="G250">
            <v>51</v>
          </cell>
        </row>
        <row r="251">
          <cell r="B251" t="str">
            <v>AB0001</v>
          </cell>
          <cell r="C251" t="str">
            <v>14.80.01.02.01.05.00.000001</v>
          </cell>
          <cell r="D251" t="str">
            <v>Alum BEAM 0.50M</v>
          </cell>
          <cell r="E251">
            <v>6.0021000000000004</v>
          </cell>
          <cell r="F251">
            <v>6.3180000000000005</v>
          </cell>
          <cell r="G251">
            <v>247.85999999999996</v>
          </cell>
        </row>
        <row r="252">
          <cell r="B252" t="str">
            <v>AB0002</v>
          </cell>
          <cell r="C252" t="str">
            <v>14.80.01.02.01.10.00.000001</v>
          </cell>
          <cell r="D252" t="str">
            <v>Alum BEAM 1.00M</v>
          </cell>
          <cell r="E252">
            <v>12.004200000000001</v>
          </cell>
          <cell r="F252">
            <v>12.636000000000001</v>
          </cell>
          <cell r="G252">
            <v>495.71999999999991</v>
          </cell>
        </row>
        <row r="253">
          <cell r="B253" t="str">
            <v>AB0017</v>
          </cell>
          <cell r="C253" t="str">
            <v>14.80.01.02.01.12.00.000001</v>
          </cell>
          <cell r="D253" t="str">
            <v>Alum BEAM 1.20M</v>
          </cell>
          <cell r="E253">
            <v>14.406274999999997</v>
          </cell>
          <cell r="F253">
            <v>15.164499999999999</v>
          </cell>
          <cell r="G253">
            <v>594.86399999999992</v>
          </cell>
        </row>
        <row r="254">
          <cell r="B254" t="str">
            <v>AB0003</v>
          </cell>
          <cell r="C254" t="str">
            <v>14.80.01.02.01.15.00.000001</v>
          </cell>
          <cell r="D254" t="str">
            <v>Alum BEAM 1.50M</v>
          </cell>
          <cell r="E254">
            <v>18.012475000000002</v>
          </cell>
          <cell r="F254">
            <v>18.960500000000003</v>
          </cell>
          <cell r="G254">
            <v>743.57999999999993</v>
          </cell>
        </row>
        <row r="255">
          <cell r="B255" t="str">
            <v>AB0015</v>
          </cell>
          <cell r="C255" t="str">
            <v>14.80.01.02.01.18.00.000001</v>
          </cell>
          <cell r="D255" t="str">
            <v>Alum BEAM 1.80M</v>
          </cell>
          <cell r="E255">
            <v>21.612500000000001</v>
          </cell>
          <cell r="F255">
            <v>22.75</v>
          </cell>
          <cell r="G255">
            <v>893.52</v>
          </cell>
        </row>
        <row r="256">
          <cell r="B256" t="str">
            <v>AB0004</v>
          </cell>
          <cell r="C256" t="str">
            <v>14.80.01.02.01.20.00.000001</v>
          </cell>
          <cell r="D256" t="str">
            <v>Alum BEAM 2.00M</v>
          </cell>
          <cell r="E256">
            <v>24.008400000000002</v>
          </cell>
          <cell r="F256">
            <v>25.272000000000002</v>
          </cell>
          <cell r="G256">
            <v>991.43999999999983</v>
          </cell>
        </row>
        <row r="257">
          <cell r="B257" t="str">
            <v>AB0018</v>
          </cell>
          <cell r="C257" t="str">
            <v>14.80.01.02.01.24.00.000001</v>
          </cell>
          <cell r="D257" t="str">
            <v>Alum BEAM 2.40M</v>
          </cell>
          <cell r="E257">
            <v>28.818725000000001</v>
          </cell>
          <cell r="F257">
            <v>30.335500000000003</v>
          </cell>
          <cell r="G257">
            <v>1189.7279999999998</v>
          </cell>
        </row>
        <row r="258">
          <cell r="B258" t="str">
            <v>AB0005</v>
          </cell>
          <cell r="C258" t="str">
            <v>14.80.01.02.01.25.00.000001</v>
          </cell>
          <cell r="D258" t="str">
            <v>Alum BEAM 2.50M</v>
          </cell>
          <cell r="E258">
            <v>30.0105</v>
          </cell>
          <cell r="F258">
            <v>31.590000000000003</v>
          </cell>
          <cell r="G258">
            <v>1239.3</v>
          </cell>
        </row>
        <row r="259">
          <cell r="B259" t="str">
            <v>AB0016</v>
          </cell>
          <cell r="C259" t="str">
            <v>14.80.01.02.01.27.00.000001</v>
          </cell>
          <cell r="D259" t="str">
            <v>Alum BEAM 2.70M</v>
          </cell>
          <cell r="E259">
            <v>32.418749999999996</v>
          </cell>
          <cell r="F259">
            <v>34.125</v>
          </cell>
          <cell r="G259">
            <v>1340.28</v>
          </cell>
        </row>
        <row r="260">
          <cell r="B260" t="str">
            <v>AB0006</v>
          </cell>
          <cell r="C260" t="str">
            <v>14.80.01.02.01.30.00.000001</v>
          </cell>
          <cell r="D260" t="str">
            <v>Alum BEAM 3.00M</v>
          </cell>
          <cell r="E260">
            <v>36.018774999999998</v>
          </cell>
          <cell r="F260">
            <v>37.914499999999997</v>
          </cell>
          <cell r="G260">
            <v>1487.1599999999999</v>
          </cell>
        </row>
        <row r="261">
          <cell r="B261" t="str">
            <v>AB0019</v>
          </cell>
          <cell r="C261" t="str">
            <v>14.80.01.02.01.32.00.000001</v>
          </cell>
          <cell r="D261" t="str">
            <v>Alum BEAM 3.20M</v>
          </cell>
          <cell r="E261">
            <v>38.413440000000001</v>
          </cell>
          <cell r="F261">
            <v>40.435200000000002</v>
          </cell>
          <cell r="G261">
            <v>1586.3039999999999</v>
          </cell>
        </row>
        <row r="262">
          <cell r="B262" t="str">
            <v>AB0007</v>
          </cell>
          <cell r="C262" t="str">
            <v>14.80.01.02.01.35.00.000001</v>
          </cell>
          <cell r="D262" t="str">
            <v>Alum BEAM 3.50M</v>
          </cell>
          <cell r="E262">
            <v>42.014700000000005</v>
          </cell>
          <cell r="F262">
            <v>44.226000000000006</v>
          </cell>
          <cell r="G262">
            <v>1735.0199999999998</v>
          </cell>
        </row>
        <row r="263">
          <cell r="B263" t="str">
            <v>AB0020</v>
          </cell>
          <cell r="C263" t="str">
            <v>14.80.01.02.01.36.00.000001</v>
          </cell>
          <cell r="D263" t="str">
            <v>Alum BEAM 3.60M</v>
          </cell>
          <cell r="E263">
            <v>43.225000000000001</v>
          </cell>
          <cell r="F263">
            <v>45.5</v>
          </cell>
          <cell r="G263">
            <v>1784.5919999999999</v>
          </cell>
        </row>
        <row r="264">
          <cell r="B264" t="str">
            <v>AB0008</v>
          </cell>
          <cell r="C264" t="str">
            <v>14.80.01.02.01.40.00.000001</v>
          </cell>
          <cell r="D264" t="str">
            <v>Alum BEAM 4.00M</v>
          </cell>
          <cell r="E264">
            <v>48.016800000000003</v>
          </cell>
          <cell r="F264">
            <v>50.544000000000004</v>
          </cell>
          <cell r="G264">
            <v>1982.8799999999997</v>
          </cell>
        </row>
        <row r="265">
          <cell r="B265" t="str">
            <v>AB0021</v>
          </cell>
          <cell r="C265" t="str">
            <v>14.80.01.02.01.43.00.000001</v>
          </cell>
          <cell r="D265" t="str">
            <v>Alum BEAM 4.20M</v>
          </cell>
          <cell r="E265">
            <v>50.431224999999998</v>
          </cell>
          <cell r="F265">
            <v>53.085500000000003</v>
          </cell>
          <cell r="G265">
            <v>2082.0239999999999</v>
          </cell>
        </row>
        <row r="266">
          <cell r="B266" t="str">
            <v>AB0009</v>
          </cell>
          <cell r="C266" t="str">
            <v>14.80.01.02.01.45.00.000001</v>
          </cell>
          <cell r="D266" t="str">
            <v>Alum BEAM 4.50M</v>
          </cell>
          <cell r="E266">
            <v>54.018900000000002</v>
          </cell>
          <cell r="F266">
            <v>56.862000000000002</v>
          </cell>
          <cell r="G266">
            <v>2230.7400000000002</v>
          </cell>
        </row>
        <row r="267">
          <cell r="B267" t="str">
            <v>AB0010</v>
          </cell>
          <cell r="C267" t="str">
            <v>14.80.01.02.01.50.00.000001</v>
          </cell>
          <cell r="D267" t="str">
            <v>Alum BEAM 5.00M</v>
          </cell>
          <cell r="E267">
            <v>60.021000000000001</v>
          </cell>
          <cell r="F267">
            <v>63.180000000000007</v>
          </cell>
          <cell r="G267">
            <v>2478.6</v>
          </cell>
        </row>
        <row r="268">
          <cell r="B268" t="str">
            <v>AB0022</v>
          </cell>
          <cell r="C268" t="str">
            <v>14.80.01.02.01.54.00.000001</v>
          </cell>
          <cell r="D268" t="str">
            <v>Alum BEAM 5.40M</v>
          </cell>
          <cell r="E268">
            <v>64.837499999999991</v>
          </cell>
          <cell r="F268">
            <v>68.25</v>
          </cell>
          <cell r="G268">
            <v>2676.8879999999999</v>
          </cell>
        </row>
        <row r="269">
          <cell r="B269" t="str">
            <v>AB0011</v>
          </cell>
          <cell r="C269" t="str">
            <v>14.80.01.02.01.55.00.000001</v>
          </cell>
          <cell r="D269" t="str">
            <v>Alum BEAM 5.50M</v>
          </cell>
          <cell r="E269">
            <v>66.023099999999999</v>
          </cell>
          <cell r="F269">
            <v>69.498000000000005</v>
          </cell>
          <cell r="G269">
            <v>2726.46</v>
          </cell>
        </row>
        <row r="270">
          <cell r="B270" t="str">
            <v>AB0023</v>
          </cell>
          <cell r="C270" t="str">
            <v>14.80.01.02.01.56.00.000001</v>
          </cell>
          <cell r="D270" t="str">
            <v>Alum BEAM 5.60M</v>
          </cell>
          <cell r="E270">
            <v>67.223519999999994</v>
          </cell>
          <cell r="F270">
            <v>70.761600000000001</v>
          </cell>
          <cell r="G270">
            <v>2776.0319999999997</v>
          </cell>
        </row>
        <row r="271">
          <cell r="B271" t="str">
            <v>AB0012</v>
          </cell>
          <cell r="C271" t="str">
            <v>14.80.01.02.01.60.00.000001</v>
          </cell>
          <cell r="D271" t="str">
            <v>Alum BEAM 6.00M</v>
          </cell>
          <cell r="E271">
            <v>72.043725000000009</v>
          </cell>
          <cell r="F271">
            <v>75.83550000000001</v>
          </cell>
          <cell r="G271">
            <v>2974.3199999999997</v>
          </cell>
        </row>
        <row r="272">
          <cell r="B272" t="str">
            <v>AB0024</v>
          </cell>
          <cell r="C272" t="str">
            <v>14.80.01.02.01.64.00.000001</v>
          </cell>
          <cell r="D272" t="str">
            <v>Alum BEAM 6.40M</v>
          </cell>
          <cell r="E272">
            <v>76.826880000000003</v>
          </cell>
          <cell r="F272">
            <v>80.870400000000004</v>
          </cell>
          <cell r="G272">
            <v>3172.6079999999997</v>
          </cell>
        </row>
        <row r="273">
          <cell r="B273" t="str">
            <v>AB0013</v>
          </cell>
          <cell r="C273" t="str">
            <v>14.80.01.02.01.65.00.000001</v>
          </cell>
          <cell r="D273" t="str">
            <v xml:space="preserve">Alum BEAM 6.50M </v>
          </cell>
          <cell r="E273">
            <v>78.027300000000011</v>
          </cell>
          <cell r="F273">
            <v>82.134000000000015</v>
          </cell>
          <cell r="G273">
            <v>2640.9227999999998</v>
          </cell>
        </row>
        <row r="274">
          <cell r="B274" t="str">
            <v>AB0014</v>
          </cell>
          <cell r="C274" t="str">
            <v>14.80.01.02.01.70.00.000001</v>
          </cell>
          <cell r="D274" t="str">
            <v xml:space="preserve">Alum BEAM 7.00M </v>
          </cell>
          <cell r="E274">
            <v>84.02940000000001</v>
          </cell>
          <cell r="F274">
            <v>88.452000000000012</v>
          </cell>
          <cell r="G274">
            <v>2840.0880000000002</v>
          </cell>
        </row>
        <row r="275">
          <cell r="B275" t="str">
            <v>AB0025</v>
          </cell>
          <cell r="C275" t="str">
            <v>14.80.01.02.01.72.00.000001</v>
          </cell>
          <cell r="D275" t="str">
            <v>Alum BEAM 7.20M</v>
          </cell>
          <cell r="E275">
            <v>86.430240000000012</v>
          </cell>
          <cell r="F275">
            <v>90.97920000000002</v>
          </cell>
          <cell r="G275">
            <v>3569.1839999999997</v>
          </cell>
        </row>
        <row r="276">
          <cell r="B276" t="str">
            <v>AE0001</v>
          </cell>
          <cell r="C276" t="str">
            <v>14.80.50.04.02.00.00.000001</v>
          </cell>
          <cell r="D276" t="str">
            <v>alum Universal Clamp</v>
          </cell>
          <cell r="E276">
            <v>1.6055000000000001</v>
          </cell>
          <cell r="F276">
            <v>1.6900000000000002</v>
          </cell>
          <cell r="G276">
            <v>42.24</v>
          </cell>
        </row>
        <row r="277">
          <cell r="B277" t="str">
            <v>MK0003</v>
          </cell>
          <cell r="C277" t="str">
            <v>14.80.01.12.03.04.00.000001</v>
          </cell>
          <cell r="D277" t="str">
            <v>MK-ll Soldier 0.45m</v>
          </cell>
          <cell r="E277">
            <v>21.584062500000005</v>
          </cell>
          <cell r="G277">
            <v>703.8</v>
          </cell>
        </row>
        <row r="278">
          <cell r="B278" t="str">
            <v>MK0019</v>
          </cell>
          <cell r="C278" t="str">
            <v>14.80.01.12.03.06.00.000001</v>
          </cell>
          <cell r="D278" t="str">
            <v>MK-ll Soldier 0.67m</v>
          </cell>
          <cell r="E278">
            <v>48.977500000000006</v>
          </cell>
          <cell r="G278">
            <v>1048.05</v>
          </cell>
        </row>
        <row r="279">
          <cell r="B279" t="str">
            <v>MK0004</v>
          </cell>
          <cell r="C279" t="str">
            <v>14.80.01.12.03.09.00.000001</v>
          </cell>
          <cell r="D279" t="str">
            <v>MK-ll Soldier 0.9m</v>
          </cell>
          <cell r="E279">
            <v>30.577421875000002</v>
          </cell>
          <cell r="G279">
            <v>997.05</v>
          </cell>
        </row>
        <row r="280">
          <cell r="B280" t="str">
            <v>MK0005</v>
          </cell>
          <cell r="C280" t="str">
            <v>14.80.01.12.03.11.00.000001</v>
          </cell>
          <cell r="D280" t="str">
            <v>MK-ll Soldier 1.125m</v>
          </cell>
          <cell r="E280">
            <v>38.221777343750013</v>
          </cell>
          <cell r="G280">
            <v>1246.31</v>
          </cell>
        </row>
        <row r="281">
          <cell r="B281" t="str">
            <v>MK0006</v>
          </cell>
          <cell r="C281" t="str">
            <v>14.80.01.12.03.18.00.000001</v>
          </cell>
          <cell r="D281" t="str">
            <v>MK-ll Soldier 1.8m</v>
          </cell>
          <cell r="E281">
            <v>50.18294531250001</v>
          </cell>
          <cell r="G281">
            <v>1636.34</v>
          </cell>
        </row>
        <row r="282">
          <cell r="B282" t="str">
            <v>MK0017</v>
          </cell>
          <cell r="C282" t="str">
            <v>14.80.01.12.03.25.00.000001</v>
          </cell>
          <cell r="D282" t="str">
            <v>MK-ll Soldier 2.50m</v>
          </cell>
          <cell r="E282">
            <v>67.090460937500012</v>
          </cell>
          <cell r="G282">
            <v>2187.65</v>
          </cell>
        </row>
        <row r="283">
          <cell r="B283" t="str">
            <v>MK0007</v>
          </cell>
          <cell r="C283" t="str">
            <v>14.80.01.12.03.27.00.000001</v>
          </cell>
          <cell r="D283" t="str">
            <v>MK-ll Soldier 2.7m</v>
          </cell>
          <cell r="E283">
            <v>76.083820312500009</v>
          </cell>
          <cell r="G283">
            <v>2480.9</v>
          </cell>
        </row>
        <row r="284">
          <cell r="B284" t="str">
            <v>MK0016</v>
          </cell>
          <cell r="C284" t="str">
            <v>14.80.01.12.03.30.00.000001</v>
          </cell>
          <cell r="D284" t="str">
            <v>MK-ll Soldier 3.00m</v>
          </cell>
          <cell r="E284">
            <v>80.508553125000006</v>
          </cell>
          <cell r="G284">
            <v>2625.17</v>
          </cell>
        </row>
        <row r="285">
          <cell r="B285" t="str">
            <v>MK0008</v>
          </cell>
          <cell r="C285" t="str">
            <v>14.80.01.12.03.31.00.000001</v>
          </cell>
          <cell r="D285" t="str">
            <v>MK-ll Soldier 3.15m</v>
          </cell>
          <cell r="E285">
            <v>84.537578125000024</v>
          </cell>
          <cell r="G285">
            <v>2756.55</v>
          </cell>
        </row>
        <row r="286">
          <cell r="B286" t="str">
            <v>MK0009</v>
          </cell>
          <cell r="C286" t="str">
            <v>14.80.01.12.03.36.00.000001</v>
          </cell>
          <cell r="D286" t="str">
            <v>MK-ll Soldier 3.6m</v>
          </cell>
          <cell r="E286">
            <v>98.92695312500004</v>
          </cell>
          <cell r="G286">
            <v>3225.75</v>
          </cell>
        </row>
        <row r="287">
          <cell r="B287" t="str">
            <v>MK0010</v>
          </cell>
          <cell r="C287" t="str">
            <v>14.80.01.12.03.42.00.000001</v>
          </cell>
          <cell r="D287" t="str">
            <v>MK-ll Soldier 4.2m</v>
          </cell>
          <cell r="E287">
            <v>110.61832031250002</v>
          </cell>
          <cell r="G287">
            <v>3606.98</v>
          </cell>
        </row>
        <row r="288">
          <cell r="B288" t="str">
            <v>MK0018</v>
          </cell>
          <cell r="C288" t="str">
            <v>14.80.01.12.03.75.00.000001</v>
          </cell>
          <cell r="D288" t="str">
            <v>MK-ll Soldier 7.50 m</v>
          </cell>
          <cell r="E288">
            <v>301.00260666666662</v>
          </cell>
          <cell r="G288">
            <v>6441.03</v>
          </cell>
        </row>
        <row r="289">
          <cell r="B289" t="str">
            <v>MK0011</v>
          </cell>
          <cell r="C289" t="str">
            <v>14.80.01.12.04.00.00.000001</v>
          </cell>
          <cell r="D289" t="str">
            <v>MK-ll swivel shoring base</v>
          </cell>
          <cell r="E289">
            <v>6.5951302083333339</v>
          </cell>
          <cell r="G289">
            <v>161.29</v>
          </cell>
        </row>
        <row r="290">
          <cell r="B290" t="str">
            <v>MK0012</v>
          </cell>
          <cell r="C290" t="str">
            <v>14.80.01.12.05.00.00.000001</v>
          </cell>
          <cell r="D290" t="str">
            <v>MK-ll threaded shoring adaptor</v>
          </cell>
          <cell r="E290">
            <v>11.031854166666667</v>
          </cell>
          <cell r="G290">
            <v>269.79000000000002</v>
          </cell>
        </row>
        <row r="291">
          <cell r="B291" t="str">
            <v>MK0013</v>
          </cell>
          <cell r="C291" t="str">
            <v>14.80.01.12.06.00.00.000001</v>
          </cell>
          <cell r="D291" t="str">
            <v>MK-ll T-Splice</v>
          </cell>
          <cell r="E291">
            <v>16.457847656250003</v>
          </cell>
          <cell r="G291">
            <v>357.77</v>
          </cell>
        </row>
        <row r="292">
          <cell r="B292" t="str">
            <v>MK0014</v>
          </cell>
          <cell r="C292" t="str">
            <v>14.80.01.12.07.00.00.000001</v>
          </cell>
          <cell r="D292" t="str">
            <v>MK-ll tubular shoring adaptor</v>
          </cell>
          <cell r="E292">
            <v>9.5929166666666692</v>
          </cell>
          <cell r="G292">
            <v>234.6</v>
          </cell>
        </row>
        <row r="293">
          <cell r="B293" t="str">
            <v>MK0015</v>
          </cell>
          <cell r="C293" t="str">
            <v>14.80.01.12.08.00.00.000001</v>
          </cell>
          <cell r="D293" t="str">
            <v>MK-ll Hop Up Bracket</v>
          </cell>
          <cell r="E293">
            <v>9.3530937500000011</v>
          </cell>
          <cell r="G293">
            <v>304.98</v>
          </cell>
        </row>
        <row r="294">
          <cell r="B294" t="str">
            <v>MK0001</v>
          </cell>
          <cell r="C294" t="str">
            <v>14.80.01.12.01.00.00.000001</v>
          </cell>
          <cell r="D294" t="str">
            <v>MK-ll Lifting Loop</v>
          </cell>
          <cell r="E294">
            <v>14.83904296875</v>
          </cell>
          <cell r="G294">
            <v>322.58</v>
          </cell>
        </row>
        <row r="295">
          <cell r="B295" t="str">
            <v>MK0002</v>
          </cell>
          <cell r="C295" t="str">
            <v>14.80.01.12.02.00.00.000001</v>
          </cell>
          <cell r="D295" t="str">
            <v>MK-ll shore connector</v>
          </cell>
          <cell r="E295">
            <v>14.029640625000001</v>
          </cell>
          <cell r="G295">
            <v>304.98</v>
          </cell>
        </row>
        <row r="296">
          <cell r="B296" t="str">
            <v>MK0020</v>
          </cell>
          <cell r="C296" t="str">
            <v>14.80.01.12.09.00.00.000001</v>
          </cell>
          <cell r="D296" t="str">
            <v>Steel angle 6cmx6cmx10cm</v>
          </cell>
          <cell r="E296" t="str">
            <v>AS.PO</v>
          </cell>
          <cell r="G296">
            <v>1326</v>
          </cell>
        </row>
        <row r="297">
          <cell r="B297" t="str">
            <v>MK0021</v>
          </cell>
          <cell r="C297" t="str">
            <v>14.80.01.12.10.00.00.000001</v>
          </cell>
          <cell r="D297" t="str">
            <v>MK Soldier bracket</v>
          </cell>
          <cell r="E297">
            <v>40.516666666666673</v>
          </cell>
          <cell r="G297">
            <v>867</v>
          </cell>
        </row>
        <row r="298">
          <cell r="B298" t="str">
            <v>CF0001</v>
          </cell>
          <cell r="C298" t="str">
            <v>14.80.01.06.01.30.00.000001</v>
          </cell>
          <cell r="D298" t="str">
            <v>Corner Filler Ladder-shape 3M</v>
          </cell>
          <cell r="E298">
            <v>18.450222656250002</v>
          </cell>
          <cell r="G298">
            <v>1212.0999999999999</v>
          </cell>
        </row>
        <row r="299">
          <cell r="B299" t="str">
            <v>CF0002</v>
          </cell>
          <cell r="C299" t="str">
            <v>14.80.01.06.02.30.00.000001</v>
          </cell>
          <cell r="D299" t="str">
            <v>Corner Filler L-Shape 3M</v>
          </cell>
          <cell r="E299">
            <v>24.406593750000003</v>
          </cell>
          <cell r="G299">
            <v>1702</v>
          </cell>
        </row>
        <row r="300">
          <cell r="B300" t="str">
            <v>TU0001</v>
          </cell>
          <cell r="C300" t="str">
            <v>14.80.01.18.10.10.00.000001</v>
          </cell>
          <cell r="D300" t="str">
            <v>Tilt Up Shore X0 (1.05-1.80)</v>
          </cell>
          <cell r="E300">
            <v>25.629800625000005</v>
          </cell>
          <cell r="F300">
            <v>34.714285714285708</v>
          </cell>
          <cell r="G300">
            <v>612</v>
          </cell>
        </row>
        <row r="301">
          <cell r="B301" t="str">
            <v>TU0002</v>
          </cell>
          <cell r="C301" t="str">
            <v>14.80.01.18.11.17.00.000001</v>
          </cell>
          <cell r="D301" t="str">
            <v>Tilt Up Shore X1 (1.75-2.95)</v>
          </cell>
          <cell r="E301">
            <v>35.166470625000009</v>
          </cell>
          <cell r="F301">
            <v>15.75</v>
          </cell>
          <cell r="G301">
            <v>948.6</v>
          </cell>
        </row>
        <row r="302">
          <cell r="B302" t="str">
            <v>TU0003</v>
          </cell>
          <cell r="C302" t="str">
            <v>14.80.01.18.12.19.00.000001</v>
          </cell>
          <cell r="D302" t="str">
            <v>Tilt Up Shore X2 (1.97-3.35)</v>
          </cell>
          <cell r="E302">
            <v>36.755915625</v>
          </cell>
          <cell r="F302">
            <v>49.714285714285708</v>
          </cell>
          <cell r="G302">
            <v>1004.7</v>
          </cell>
        </row>
        <row r="303">
          <cell r="B303" t="str">
            <v>TU0004</v>
          </cell>
          <cell r="C303" t="str">
            <v>14.80.01.18.13.25.00.000001</v>
          </cell>
          <cell r="D303" t="str">
            <v>Tilt Up Shore X3 (2.58-3.96)</v>
          </cell>
          <cell r="E303">
            <v>40.332166875000006</v>
          </cell>
          <cell r="F303">
            <v>54.428571428571431</v>
          </cell>
          <cell r="G303">
            <v>1142.4000000000001</v>
          </cell>
        </row>
        <row r="304">
          <cell r="B304" t="str">
            <v>TU0005</v>
          </cell>
          <cell r="C304" t="str">
            <v>14.80.01.18.14.32.00.000001</v>
          </cell>
          <cell r="D304" t="str">
            <v>Tilt Up Shore X4 (3.20-4.87)</v>
          </cell>
          <cell r="E304">
            <v>47.285988750000001</v>
          </cell>
          <cell r="F304">
            <v>28.8</v>
          </cell>
          <cell r="G304">
            <v>1361.7</v>
          </cell>
        </row>
        <row r="305">
          <cell r="B305" t="str">
            <v>PS0001</v>
          </cell>
          <cell r="C305" t="str">
            <v>14.80.01.13.00.10.00.000001</v>
          </cell>
          <cell r="D305" t="str">
            <v>Push Pull ( 1.00 - 1.50 )M</v>
          </cell>
          <cell r="E305">
            <v>16.093130629075503</v>
          </cell>
          <cell r="F305">
            <v>18.7135</v>
          </cell>
          <cell r="G305">
            <v>630.20000000000005</v>
          </cell>
        </row>
        <row r="306">
          <cell r="B306" t="str">
            <v>PS0002</v>
          </cell>
          <cell r="C306" t="str">
            <v>14.80.01.13.00.20.00.000001</v>
          </cell>
          <cell r="D306" t="str">
            <v>Push Pull ( 2.00 - 2.50 )M</v>
          </cell>
          <cell r="E306">
            <v>21.060146243886756</v>
          </cell>
          <cell r="F306">
            <v>50.785714285714285</v>
          </cell>
          <cell r="G306">
            <v>828</v>
          </cell>
        </row>
        <row r="307">
          <cell r="B307" t="str">
            <v>PS0003</v>
          </cell>
          <cell r="C307" t="str">
            <v>14.80.01.13.00.26.00.000001</v>
          </cell>
          <cell r="D307" t="str">
            <v>Push Pull ( 2.60 - 3.40 )M</v>
          </cell>
          <cell r="E307">
            <v>43.570799999999998</v>
          </cell>
          <cell r="F307">
            <v>28.034500000000001</v>
          </cell>
          <cell r="G307">
            <v>920</v>
          </cell>
        </row>
        <row r="308">
          <cell r="B308" t="str">
            <v>PS0004</v>
          </cell>
          <cell r="C308" t="str">
            <v>14.80.01.13.00.30.00.000001</v>
          </cell>
          <cell r="D308" t="str">
            <v>Push Pull ( 3.00 - 3.60 )M</v>
          </cell>
          <cell r="E308">
            <v>60.857944875000008</v>
          </cell>
          <cell r="F308">
            <v>33.643999999999998</v>
          </cell>
          <cell r="G308">
            <v>1104</v>
          </cell>
        </row>
        <row r="309">
          <cell r="B309" t="str">
            <v>PS0005</v>
          </cell>
          <cell r="C309" t="str">
            <v>14.80.01.13.00.35.00.000001</v>
          </cell>
          <cell r="D309" t="str">
            <v>Push Pull ( 3.50 - 4.10 )M</v>
          </cell>
          <cell r="E309">
            <v>66.62175975000001</v>
          </cell>
          <cell r="F309">
            <v>39.253500000000003</v>
          </cell>
          <cell r="G309">
            <v>1863</v>
          </cell>
        </row>
        <row r="310">
          <cell r="B310" t="str">
            <v>PS0006</v>
          </cell>
          <cell r="C310" t="str">
            <v>14.80.01.13.00.40.00.000001</v>
          </cell>
          <cell r="D310" t="str">
            <v>Push Pull (4.00 - 4.60)M</v>
          </cell>
          <cell r="E310">
            <v>69.952847737500008</v>
          </cell>
          <cell r="F310">
            <v>44.856500000000004</v>
          </cell>
          <cell r="G310">
            <v>2484</v>
          </cell>
        </row>
        <row r="311">
          <cell r="B311" t="str">
            <v>PS0007</v>
          </cell>
          <cell r="C311" t="str">
            <v>14.80.01.13.00.45.00.000001</v>
          </cell>
          <cell r="D311" t="str">
            <v>Push Pull (4.50- 5.10 )M</v>
          </cell>
          <cell r="E311">
            <v>74.017125000000007</v>
          </cell>
          <cell r="F311">
            <v>56.075499999999998</v>
          </cell>
          <cell r="G311">
            <v>2166.6</v>
          </cell>
        </row>
        <row r="312">
          <cell r="B312" t="str">
            <v>PS0008</v>
          </cell>
          <cell r="C312" t="str">
            <v>14.80.01.13.00.50.00.000001</v>
          </cell>
          <cell r="D312" t="str">
            <v>Push Pull (5.00- 5.60 )M</v>
          </cell>
          <cell r="E312">
            <v>79.258724999999998</v>
          </cell>
          <cell r="F312">
            <v>61.6785</v>
          </cell>
          <cell r="G312">
            <v>2323</v>
          </cell>
        </row>
        <row r="313">
          <cell r="B313" t="str">
            <v>PS0009</v>
          </cell>
          <cell r="C313" t="str">
            <v>14.80.01.13.00.60.00.000001</v>
          </cell>
          <cell r="D313" t="str">
            <v>Push Pull (6.00-6.50) M</v>
          </cell>
          <cell r="E313">
            <v>84.288750000000007</v>
          </cell>
          <cell r="F313">
            <v>151.07142857142856</v>
          </cell>
          <cell r="G313">
            <v>3565</v>
          </cell>
        </row>
        <row r="314">
          <cell r="B314" t="str">
            <v>PS0013</v>
          </cell>
          <cell r="C314" t="str">
            <v>14.80.01.13.00.70.00.000001</v>
          </cell>
          <cell r="D314" t="str">
            <v>Push Pull (7.00-8.00) M</v>
          </cell>
          <cell r="E314">
            <v>158.16666666666669</v>
          </cell>
          <cell r="G314">
            <v>7717</v>
          </cell>
        </row>
        <row r="315">
          <cell r="B315" t="str">
            <v>PS0010</v>
          </cell>
          <cell r="C315" t="str">
            <v>14.80.01.13.03.90.00.000001</v>
          </cell>
          <cell r="D315" t="str">
            <v>Push Pull 3 parts (9.00-9.50) M</v>
          </cell>
          <cell r="E315">
            <v>434.51533125000003</v>
          </cell>
          <cell r="G315">
            <v>11807.01</v>
          </cell>
        </row>
        <row r="316">
          <cell r="B316" t="str">
            <v>PS0011</v>
          </cell>
          <cell r="C316" t="str">
            <v>14.80.01.13.09.34.00.000001</v>
          </cell>
          <cell r="D316" t="str">
            <v>Panel strut 340 IB</v>
          </cell>
          <cell r="E316">
            <v>131.44005875000002</v>
          </cell>
          <cell r="G316">
            <v>7353.29</v>
          </cell>
        </row>
        <row r="317">
          <cell r="B317" t="str">
            <v>PS0012</v>
          </cell>
          <cell r="C317" t="str">
            <v>14.80.01.13.15.05.00.000001</v>
          </cell>
          <cell r="D317" t="str">
            <v>Prop head EB</v>
          </cell>
          <cell r="E317">
            <v>25.664388750000004</v>
          </cell>
          <cell r="G317">
            <v>1435.7700000000002</v>
          </cell>
        </row>
        <row r="318">
          <cell r="B318" t="str">
            <v>PP0001</v>
          </cell>
          <cell r="C318" t="str">
            <v>14.80.02.13.01.00.00.000001</v>
          </cell>
          <cell r="D318" t="str">
            <v>Prop leg</v>
          </cell>
          <cell r="E318">
            <v>25.900875000000003</v>
          </cell>
          <cell r="G318">
            <v>552</v>
          </cell>
        </row>
        <row r="319">
          <cell r="B319" t="str">
            <v>PP0002</v>
          </cell>
          <cell r="C319" t="str">
            <v>14.80.02.13.10.10.00.000001</v>
          </cell>
          <cell r="D319" t="str">
            <v>Prop x0 ( 1.04:1.82)M</v>
          </cell>
          <cell r="E319">
            <v>25.629800625000005</v>
          </cell>
          <cell r="F319">
            <v>14.571428571428571</v>
          </cell>
          <cell r="G319">
            <v>612</v>
          </cell>
        </row>
        <row r="320">
          <cell r="B320" t="str">
            <v>PP0003</v>
          </cell>
          <cell r="C320" t="str">
            <v>14.80.02.13.11.17.00.000001</v>
          </cell>
          <cell r="D320" t="str">
            <v>Prop x1 ( 1.75:3.12)M</v>
          </cell>
          <cell r="E320">
            <v>35.166470625000009</v>
          </cell>
          <cell r="F320">
            <v>19.928571428571431</v>
          </cell>
          <cell r="G320">
            <v>948.6</v>
          </cell>
        </row>
        <row r="321">
          <cell r="B321" t="str">
            <v>PP0004</v>
          </cell>
          <cell r="C321" t="str">
            <v>14.80.02.13.12.19.00.000001</v>
          </cell>
          <cell r="D321" t="str">
            <v>Prop x2 ( 1.98:3.35)M</v>
          </cell>
          <cell r="E321">
            <v>36.755915625</v>
          </cell>
          <cell r="F321">
            <v>21.000000000000004</v>
          </cell>
          <cell r="G321">
            <v>1004.7</v>
          </cell>
        </row>
        <row r="322">
          <cell r="B322" t="str">
            <v>PP0005</v>
          </cell>
          <cell r="C322" t="str">
            <v>14.80.02.13.13.25.00.000001</v>
          </cell>
          <cell r="D322" t="str">
            <v>Prop x3 ( 2.59:3.96)M</v>
          </cell>
          <cell r="E322">
            <v>40.332166875000006</v>
          </cell>
          <cell r="F322">
            <v>22.928571428571427</v>
          </cell>
          <cell r="G322">
            <v>1142.4000000000001</v>
          </cell>
        </row>
        <row r="323">
          <cell r="B323" t="str">
            <v>PP0006</v>
          </cell>
          <cell r="C323" t="str">
            <v>14.80.02.13.14.32.00.000001</v>
          </cell>
          <cell r="D323" t="str">
            <v>Prop x4 ( 3.20:4.88)M</v>
          </cell>
          <cell r="E323">
            <v>47.285988750000001</v>
          </cell>
          <cell r="F323">
            <v>26.785714285714288</v>
          </cell>
          <cell r="G323">
            <v>1361.7</v>
          </cell>
        </row>
        <row r="324">
          <cell r="B324" t="str">
            <v>TR0038</v>
          </cell>
          <cell r="C324" t="str">
            <v>14.80.50.08.15.07.00.000001</v>
          </cell>
          <cell r="D324" t="str">
            <v>Tie rod 15.0mm non-treated 0.75m</v>
          </cell>
          <cell r="E324" t="str">
            <v>AS.PO</v>
          </cell>
          <cell r="G324">
            <v>112</v>
          </cell>
        </row>
        <row r="325">
          <cell r="B325" t="str">
            <v>TR0034</v>
          </cell>
          <cell r="C325" t="str">
            <v>14.80.50.08.15.10.00.000001</v>
          </cell>
          <cell r="D325" t="str">
            <v>Tie rod 15.0mm non-treated 1.00m</v>
          </cell>
          <cell r="E325" t="str">
            <v>AS.PO</v>
          </cell>
          <cell r="G325">
            <v>147</v>
          </cell>
        </row>
        <row r="326">
          <cell r="B326" t="str">
            <v>TR0035</v>
          </cell>
          <cell r="C326" t="str">
            <v>14.80.50.08.15.15.00.000001</v>
          </cell>
          <cell r="D326" t="str">
            <v>Tie rod 15.0mm non-treated 1.50m</v>
          </cell>
          <cell r="E326" t="str">
            <v>AS.PO</v>
          </cell>
          <cell r="G326">
            <v>224</v>
          </cell>
        </row>
        <row r="327">
          <cell r="B327" t="str">
            <v>TR0033</v>
          </cell>
          <cell r="C327" t="str">
            <v>14.80.50.08.15.60.00.000001</v>
          </cell>
          <cell r="D327" t="str">
            <v>Tie rod 15.0mm non-treated 6.00m</v>
          </cell>
          <cell r="E327" t="str">
            <v>AS.PO</v>
          </cell>
          <cell r="G327">
            <v>871.70999999999992</v>
          </cell>
        </row>
        <row r="328">
          <cell r="B328" t="str">
            <v>TR0010</v>
          </cell>
          <cell r="C328" t="str">
            <v>14.80.50.08.16.05.00.000001</v>
          </cell>
          <cell r="D328" t="str">
            <v>TIE ROD 16MM 0.5M</v>
          </cell>
          <cell r="E328" t="str">
            <v>AS.PO</v>
          </cell>
          <cell r="G328">
            <v>25.5</v>
          </cell>
        </row>
        <row r="329">
          <cell r="B329" t="str">
            <v>TR0013</v>
          </cell>
          <cell r="C329" t="str">
            <v>14.80.50.08.16.07.00.000001</v>
          </cell>
          <cell r="D329" t="str">
            <v>TIE ROD 16MM 0.75M</v>
          </cell>
          <cell r="E329" t="str">
            <v>AS.PO</v>
          </cell>
          <cell r="G329">
            <v>38.25</v>
          </cell>
        </row>
        <row r="330">
          <cell r="B330" t="str">
            <v>TR0006</v>
          </cell>
          <cell r="C330" t="str">
            <v>14.80.50.08.16.01.00.000001</v>
          </cell>
          <cell r="D330" t="str">
            <v>TIE ROD 16MM 1M</v>
          </cell>
          <cell r="E330" t="str">
            <v>AS.PO</v>
          </cell>
          <cell r="G330">
            <v>51</v>
          </cell>
        </row>
        <row r="331">
          <cell r="B331" t="str">
            <v>TR0014</v>
          </cell>
          <cell r="C331" t="str">
            <v>14.80.50.08.16.12.00.000001</v>
          </cell>
          <cell r="D331" t="str">
            <v>TIE ROD 16MM 1.25M</v>
          </cell>
          <cell r="E331" t="str">
            <v>AS.PO</v>
          </cell>
          <cell r="G331">
            <v>63.75</v>
          </cell>
        </row>
        <row r="332">
          <cell r="B332" t="str">
            <v>TR0015</v>
          </cell>
          <cell r="C332" t="str">
            <v>14.80.50.08.16.15.00.000001</v>
          </cell>
          <cell r="D332" t="str">
            <v>TIE ROD 16MM 1.5M</v>
          </cell>
          <cell r="E332" t="str">
            <v>AS.PO</v>
          </cell>
          <cell r="G332">
            <v>76.5</v>
          </cell>
        </row>
        <row r="333">
          <cell r="B333" t="str">
            <v>TR0016</v>
          </cell>
          <cell r="C333" t="str">
            <v>14.80.50.08.16.17.00.000001</v>
          </cell>
          <cell r="D333" t="str">
            <v>TIE ROD 16MM 1.75M</v>
          </cell>
          <cell r="E333" t="str">
            <v>AS.PO</v>
          </cell>
          <cell r="G333">
            <v>89.25</v>
          </cell>
        </row>
        <row r="334">
          <cell r="B334" t="str">
            <v>TR0007</v>
          </cell>
          <cell r="C334" t="str">
            <v>14.80.50.08.16.02.00.000001</v>
          </cell>
          <cell r="D334" t="str">
            <v>TIE ROD 16MM 2M</v>
          </cell>
          <cell r="E334" t="str">
            <v>AS.PO</v>
          </cell>
          <cell r="G334">
            <v>102</v>
          </cell>
        </row>
        <row r="335">
          <cell r="B335" t="str">
            <v>TR0017</v>
          </cell>
          <cell r="C335" t="str">
            <v>14.80.50.08.16.22.00.000001</v>
          </cell>
          <cell r="D335" t="str">
            <v>TIE ROD 16MM 2.25M</v>
          </cell>
          <cell r="E335" t="str">
            <v>AS.PO</v>
          </cell>
          <cell r="G335">
            <v>114.75</v>
          </cell>
        </row>
        <row r="336">
          <cell r="B336" t="str">
            <v>TR0018</v>
          </cell>
          <cell r="C336" t="str">
            <v>14.80.50.08.16.25.00.000001</v>
          </cell>
          <cell r="D336" t="str">
            <v>TIE ROD 16MM 2.5M</v>
          </cell>
          <cell r="E336" t="str">
            <v>AS.PO</v>
          </cell>
          <cell r="G336">
            <v>127.5</v>
          </cell>
        </row>
        <row r="337">
          <cell r="B337" t="str">
            <v>TR0019</v>
          </cell>
          <cell r="C337" t="str">
            <v>14.80.50.08.16.27.00.000001</v>
          </cell>
          <cell r="D337" t="str">
            <v>TIE ROD 16MM 2.75M</v>
          </cell>
          <cell r="E337" t="str">
            <v>AS.PO</v>
          </cell>
          <cell r="G337">
            <v>140.25</v>
          </cell>
        </row>
        <row r="338">
          <cell r="B338" t="str">
            <v>TR0008</v>
          </cell>
          <cell r="C338" t="str">
            <v>14.80.50.08.16.03.00.000001</v>
          </cell>
          <cell r="D338" t="str">
            <v>TIE ROD 16MM 3M</v>
          </cell>
          <cell r="E338" t="str">
            <v>AS.PO</v>
          </cell>
          <cell r="G338">
            <v>153</v>
          </cell>
        </row>
        <row r="339">
          <cell r="B339" t="str">
            <v>TR0020</v>
          </cell>
          <cell r="C339" t="str">
            <v>14.80.50.08.16.32.00.000001</v>
          </cell>
          <cell r="D339" t="str">
            <v>TIE ROD 16MM 3.25M</v>
          </cell>
          <cell r="E339" t="str">
            <v>AS.PO</v>
          </cell>
          <cell r="G339">
            <v>165.75</v>
          </cell>
        </row>
        <row r="340">
          <cell r="B340" t="str">
            <v>TR0021</v>
          </cell>
          <cell r="C340" t="str">
            <v>14.80.50.08.16.35.00.000001</v>
          </cell>
          <cell r="D340" t="str">
            <v>TIE ROD 16MM 3.5M</v>
          </cell>
          <cell r="E340" t="str">
            <v>AS.PO</v>
          </cell>
          <cell r="G340">
            <v>178.5</v>
          </cell>
        </row>
        <row r="341">
          <cell r="B341" t="str">
            <v>TR0022</v>
          </cell>
          <cell r="C341" t="str">
            <v>14.80.50.08.16.37.00.000001</v>
          </cell>
          <cell r="D341" t="str">
            <v>TIE ROD 16MM 3.75M</v>
          </cell>
          <cell r="E341" t="str">
            <v>AS.PO</v>
          </cell>
          <cell r="G341">
            <v>191.25</v>
          </cell>
        </row>
        <row r="342">
          <cell r="B342" t="str">
            <v>TR0009</v>
          </cell>
          <cell r="C342" t="str">
            <v>14.80.50.08.16.04.00.000001</v>
          </cell>
          <cell r="D342" t="str">
            <v>TIE ROD 16MM 4M</v>
          </cell>
          <cell r="E342" t="str">
            <v>AS.PO</v>
          </cell>
          <cell r="G342">
            <v>204</v>
          </cell>
        </row>
        <row r="343">
          <cell r="B343" t="str">
            <v>TR0023</v>
          </cell>
          <cell r="C343" t="str">
            <v>14.80.50.08.16.42.00.000001</v>
          </cell>
          <cell r="D343" t="str">
            <v>TIE ROD 16MM 4.25M</v>
          </cell>
          <cell r="E343" t="str">
            <v>AS.PO</v>
          </cell>
          <cell r="G343">
            <v>216.75</v>
          </cell>
        </row>
        <row r="344">
          <cell r="B344" t="str">
            <v>TR0024</v>
          </cell>
          <cell r="C344" t="str">
            <v>14.80.50.08.16.45.00.000001</v>
          </cell>
          <cell r="D344" t="str">
            <v>TIE ROD 16MM 4.5M</v>
          </cell>
          <cell r="E344" t="str">
            <v>AS.PO</v>
          </cell>
          <cell r="G344">
            <v>229.5</v>
          </cell>
        </row>
        <row r="345">
          <cell r="B345" t="str">
            <v>TR0025</v>
          </cell>
          <cell r="C345" t="str">
            <v>14.80.50.08.16.47.00.000001</v>
          </cell>
          <cell r="D345" t="str">
            <v>TIE ROD 16MM 4.75M</v>
          </cell>
          <cell r="E345" t="str">
            <v>AS.PO</v>
          </cell>
          <cell r="G345">
            <v>242.25</v>
          </cell>
        </row>
        <row r="346">
          <cell r="B346" t="str">
            <v>TR0029</v>
          </cell>
          <cell r="C346" t="str">
            <v>14.80.50.08.16.50.00.000001</v>
          </cell>
          <cell r="D346" t="str">
            <v>TIE ROD 16MM 5.0M</v>
          </cell>
          <cell r="E346" t="str">
            <v>AS.PO</v>
          </cell>
          <cell r="G346">
            <v>255</v>
          </cell>
        </row>
        <row r="347">
          <cell r="B347" t="str">
            <v>TR0026</v>
          </cell>
          <cell r="C347" t="str">
            <v>14.80.50.08.16.52.00.000001</v>
          </cell>
          <cell r="D347" t="str">
            <v>TIE ROD 16MM 5.25M</v>
          </cell>
          <cell r="E347" t="str">
            <v>AS.PO</v>
          </cell>
          <cell r="G347">
            <v>267.75</v>
          </cell>
        </row>
        <row r="348">
          <cell r="B348" t="str">
            <v>TR0027</v>
          </cell>
          <cell r="C348" t="str">
            <v>14.80.50.08.16.55.00.000001</v>
          </cell>
          <cell r="D348" t="str">
            <v>TIE ROD 16MM 5.5M</v>
          </cell>
          <cell r="E348" t="str">
            <v>AS.PO</v>
          </cell>
          <cell r="G348">
            <v>280.5</v>
          </cell>
        </row>
        <row r="349">
          <cell r="B349" t="str">
            <v>TR0028</v>
          </cell>
          <cell r="C349" t="str">
            <v>14.80.50.08.16.57.00.000001</v>
          </cell>
          <cell r="D349" t="str">
            <v>TIE ROD 16MM 5.75M</v>
          </cell>
          <cell r="E349" t="str">
            <v>AS.PO</v>
          </cell>
          <cell r="G349">
            <v>293.25</v>
          </cell>
        </row>
        <row r="350">
          <cell r="B350" t="str">
            <v>TR0012</v>
          </cell>
          <cell r="C350" t="str">
            <v>14.80.50.08.16.06.00.000001</v>
          </cell>
          <cell r="D350" t="str">
            <v>TIE ROD 16MM 6M</v>
          </cell>
          <cell r="E350" t="str">
            <v>AS.PO</v>
          </cell>
          <cell r="G350">
            <v>306</v>
          </cell>
        </row>
        <row r="351">
          <cell r="B351" t="str">
            <v>TR0039</v>
          </cell>
          <cell r="C351" t="str">
            <v>14.80.50.08.20.03.00.000001</v>
          </cell>
          <cell r="D351" t="str">
            <v>Threaded rod 20.0mm 0.190m</v>
          </cell>
          <cell r="E351" t="str">
            <v>AS.PO</v>
          </cell>
          <cell r="G351">
            <v>115.49999999999999</v>
          </cell>
        </row>
        <row r="352">
          <cell r="B352" t="str">
            <v>TR0040</v>
          </cell>
          <cell r="C352" t="str">
            <v>14.80.50.08.20.05.00.000001</v>
          </cell>
          <cell r="D352" t="str">
            <v>Threaded rod 20.0mm 0.290m</v>
          </cell>
          <cell r="E352" t="str">
            <v>AS.PO</v>
          </cell>
          <cell r="G352">
            <v>175</v>
          </cell>
        </row>
        <row r="353">
          <cell r="B353" t="str">
            <v>TR0041</v>
          </cell>
          <cell r="C353" t="str">
            <v>14.80.50.08.20.07.00.000001</v>
          </cell>
          <cell r="D353" t="str">
            <v>Threaded rod 20.0mm 0.340m</v>
          </cell>
          <cell r="E353" t="str">
            <v>AS.PO</v>
          </cell>
          <cell r="G353">
            <v>206.5</v>
          </cell>
        </row>
        <row r="354">
          <cell r="B354" t="str">
            <v>TR0042</v>
          </cell>
          <cell r="C354" t="str">
            <v>14.80.50.08.20.09.00.000001</v>
          </cell>
          <cell r="D354" t="str">
            <v>Threaded rod 20.0mm 0.390m</v>
          </cell>
          <cell r="E354" t="str">
            <v>AS.PO</v>
          </cell>
          <cell r="G354">
            <v>237.99999999999997</v>
          </cell>
        </row>
        <row r="355">
          <cell r="B355" t="str">
            <v>TR0043</v>
          </cell>
          <cell r="C355" t="str">
            <v>14.80.50.08.20.12.00.000001</v>
          </cell>
          <cell r="D355" t="str">
            <v>Threaded rod 20.0mm 0.640m</v>
          </cell>
          <cell r="E355" t="str">
            <v>AS.PO</v>
          </cell>
          <cell r="G355">
            <v>384.58</v>
          </cell>
        </row>
        <row r="356">
          <cell r="B356" t="str">
            <v>TR0003</v>
          </cell>
          <cell r="C356" t="str">
            <v>14.80.50.08.03.00.00.000001</v>
          </cell>
          <cell r="D356" t="str">
            <v>TIE ROD Wing Nut</v>
          </cell>
          <cell r="E356" t="str">
            <v>AS.PO</v>
          </cell>
          <cell r="G356">
            <v>20</v>
          </cell>
        </row>
        <row r="357">
          <cell r="B357" t="str">
            <v>TR0037</v>
          </cell>
          <cell r="C357" t="str">
            <v>14.80.50.08.03.15.00.000001</v>
          </cell>
          <cell r="D357" t="str">
            <v>Wing nut 15.0</v>
          </cell>
          <cell r="E357" t="str">
            <v>AS.PO</v>
          </cell>
          <cell r="G357">
            <v>136.5</v>
          </cell>
        </row>
        <row r="358">
          <cell r="B358" t="str">
            <v>TR0004</v>
          </cell>
          <cell r="C358" t="str">
            <v>14.80.50.08.04.00.00.000001</v>
          </cell>
          <cell r="D358" t="str">
            <v>TIE ROD Washerd Nut</v>
          </cell>
          <cell r="E358" t="str">
            <v>AS.PO</v>
          </cell>
          <cell r="G358">
            <v>232.15</v>
          </cell>
        </row>
        <row r="359">
          <cell r="B359" t="str">
            <v>TR0002</v>
          </cell>
          <cell r="C359" t="str">
            <v>14.80.50.08.02.01.00.000001</v>
          </cell>
          <cell r="D359" t="str">
            <v>TIE ROD Counter Plate (Steel Washer)</v>
          </cell>
          <cell r="E359" t="str">
            <v>AS.PO</v>
          </cell>
          <cell r="G359">
            <v>21.5</v>
          </cell>
        </row>
        <row r="360">
          <cell r="B360" t="str">
            <v>TR0036</v>
          </cell>
          <cell r="C360" t="str">
            <v>14.80.50.08.02.01.15.000001</v>
          </cell>
          <cell r="D360" t="str">
            <v>Super plate 15.0</v>
          </cell>
          <cell r="E360" t="str">
            <v>AS.PO</v>
          </cell>
          <cell r="G360">
            <v>357</v>
          </cell>
        </row>
        <row r="361">
          <cell r="B361" t="str">
            <v>TR0001</v>
          </cell>
          <cell r="C361" t="str">
            <v>14.80.50.08.01.01.00.000001</v>
          </cell>
          <cell r="D361" t="str">
            <v>TIE ROD Connector (Water Barrier)</v>
          </cell>
          <cell r="E361" t="str">
            <v>AS.PO</v>
          </cell>
          <cell r="G361">
            <v>49</v>
          </cell>
        </row>
        <row r="362">
          <cell r="B362" t="str">
            <v>TR0031</v>
          </cell>
          <cell r="C362" t="str">
            <v>14.80.50.08.01.01.16.000001</v>
          </cell>
          <cell r="D362" t="str">
            <v>TIE ROD Connector (Water Barrier) 16MM</v>
          </cell>
          <cell r="E362" t="str">
            <v>AS.PO</v>
          </cell>
          <cell r="G362">
            <v>49</v>
          </cell>
        </row>
        <row r="363">
          <cell r="B363" t="str">
            <v>TR0032</v>
          </cell>
          <cell r="C363" t="str">
            <v>14.80.50.08.01.01.25.000001</v>
          </cell>
          <cell r="D363" t="str">
            <v>TIE ROD Connector (Water Barrier) 25MM</v>
          </cell>
          <cell r="E363" t="str">
            <v>AS.PO</v>
          </cell>
          <cell r="G363">
            <v>85</v>
          </cell>
        </row>
        <row r="364">
          <cell r="B364" t="str">
            <v>TR0030</v>
          </cell>
          <cell r="C364" t="str">
            <v>14.80.50.08.01.01.33.000001</v>
          </cell>
          <cell r="D364" t="str">
            <v>TIE ROD Connector (Water Barrier) 33MM</v>
          </cell>
          <cell r="E364" t="str">
            <v>AS.PO</v>
          </cell>
          <cell r="G364">
            <v>95.63</v>
          </cell>
        </row>
        <row r="365">
          <cell r="B365" t="str">
            <v>TR0047</v>
          </cell>
          <cell r="C365" t="str">
            <v>14.80.50.08.07.13.10.000001</v>
          </cell>
          <cell r="D365" t="str">
            <v>Circular steel washer</v>
          </cell>
          <cell r="E365" t="str">
            <v>AS.PO</v>
          </cell>
          <cell r="G365">
            <v>19.89</v>
          </cell>
        </row>
        <row r="366">
          <cell r="B366" t="str">
            <v>TR0005</v>
          </cell>
          <cell r="C366" t="str">
            <v>14.80.50.08.05.27.00.000001</v>
          </cell>
          <cell r="D366" t="str">
            <v>TIE ROD Anchor plate 27.5CM</v>
          </cell>
          <cell r="E366" t="str">
            <v>AS.PO</v>
          </cell>
          <cell r="G366">
            <v>117.3</v>
          </cell>
        </row>
        <row r="367">
          <cell r="B367" t="str">
            <v>VF0014</v>
          </cell>
          <cell r="C367" t="str">
            <v>14.80.01.21.16.42.00.000001</v>
          </cell>
          <cell r="D367" t="str">
            <v>Variform soldier C16 4.20M</v>
          </cell>
          <cell r="E367">
            <v>122.289321</v>
          </cell>
          <cell r="F367">
            <v>122.85000000000001</v>
          </cell>
          <cell r="G367">
            <v>3323.05</v>
          </cell>
        </row>
        <row r="368">
          <cell r="B368" t="str">
            <v>VF0015</v>
          </cell>
          <cell r="C368" t="str">
            <v>14.80.01.21.16.45.00.000001</v>
          </cell>
          <cell r="D368" t="str">
            <v>Variform soldier C16 4.50M</v>
          </cell>
          <cell r="E368">
            <v>131.01857999999999</v>
          </cell>
          <cell r="F368">
            <v>131.625</v>
          </cell>
          <cell r="G368">
            <v>3560.4</v>
          </cell>
        </row>
        <row r="369">
          <cell r="B369" t="str">
            <v>VF0001</v>
          </cell>
          <cell r="C369" t="str">
            <v>14.80.01.21.02.05.00.000001</v>
          </cell>
          <cell r="D369" t="str">
            <v>Variform Edge Angle 0.5M</v>
          </cell>
          <cell r="E369">
            <v>4.3312500000000007</v>
          </cell>
          <cell r="G369">
            <v>170</v>
          </cell>
        </row>
        <row r="370">
          <cell r="B370" t="str">
            <v>VF0002</v>
          </cell>
          <cell r="C370" t="str">
            <v>14.80.01.21.02.09.00.000001</v>
          </cell>
          <cell r="D370" t="str">
            <v>Variform Edge Angle 0.9M</v>
          </cell>
          <cell r="E370">
            <v>6.2449406250000008</v>
          </cell>
          <cell r="G370">
            <v>233.95</v>
          </cell>
        </row>
        <row r="371">
          <cell r="B371" t="str">
            <v>VF0003</v>
          </cell>
          <cell r="C371" t="str">
            <v>14.80.01.21.02.16.00.000001</v>
          </cell>
          <cell r="D371" t="str">
            <v>Variform Edge Angle 1.6M</v>
          </cell>
          <cell r="E371">
            <v>11.369531250000001</v>
          </cell>
          <cell r="G371">
            <v>450</v>
          </cell>
        </row>
        <row r="372">
          <cell r="B372" t="str">
            <v>VF0004</v>
          </cell>
          <cell r="C372" t="str">
            <v>14.80.01.21.02.18.00.000001</v>
          </cell>
          <cell r="D372" t="str">
            <v>Variform Edge Angle 1.8M</v>
          </cell>
          <cell r="E372">
            <v>12.474000000000004</v>
          </cell>
          <cell r="G372">
            <v>467.85</v>
          </cell>
        </row>
        <row r="373">
          <cell r="B373" t="str">
            <v>VF0005</v>
          </cell>
          <cell r="C373" t="str">
            <v>14.80.01.21.02.27.00.000001</v>
          </cell>
          <cell r="D373" t="str">
            <v>Variform Edge Angle 2.7M</v>
          </cell>
          <cell r="E373">
            <v>18.716775000000002</v>
          </cell>
          <cell r="G373">
            <v>701.75</v>
          </cell>
        </row>
        <row r="374">
          <cell r="B374" t="str">
            <v>VF0006</v>
          </cell>
          <cell r="C374" t="str">
            <v>14.80.01.21.02.30.00.000001</v>
          </cell>
          <cell r="D374" t="str">
            <v>Variform Edge Angle 3M</v>
          </cell>
          <cell r="E374">
            <v>20.784946875000003</v>
          </cell>
          <cell r="G374">
            <v>779.7</v>
          </cell>
        </row>
        <row r="375">
          <cell r="B375" t="str">
            <v>VF0007</v>
          </cell>
          <cell r="C375" t="str">
            <v>14.80.01.21.02.31.00.000001</v>
          </cell>
          <cell r="D375" t="str">
            <v>Variform Edge Angle 3.17M</v>
          </cell>
          <cell r="E375">
            <v>22.8661125</v>
          </cell>
          <cell r="G375">
            <v>857.7</v>
          </cell>
        </row>
        <row r="376">
          <cell r="B376" t="str">
            <v>VF0008</v>
          </cell>
          <cell r="C376" t="str">
            <v>14.80.01.21.02.32.00.000001</v>
          </cell>
          <cell r="D376" t="str">
            <v>Variform Edge Angle 3.2M</v>
          </cell>
          <cell r="E376">
            <v>22.8661125</v>
          </cell>
          <cell r="G376">
            <v>857.7</v>
          </cell>
        </row>
        <row r="377">
          <cell r="B377" t="str">
            <v>VE0001</v>
          </cell>
          <cell r="C377" t="str">
            <v>14.80.50.11.01.25.00.000001</v>
          </cell>
          <cell r="D377" t="str">
            <v>Variform Edge Angle Splice 0.25M</v>
          </cell>
          <cell r="E377">
            <v>2.7362499999999996</v>
          </cell>
          <cell r="G377">
            <v>75</v>
          </cell>
        </row>
        <row r="378">
          <cell r="B378" t="str">
            <v>VE0002</v>
          </cell>
          <cell r="C378" t="str">
            <v>14.80.50.11.02.00.00.000001</v>
          </cell>
          <cell r="D378" t="str">
            <v>Variform Lifting Eye</v>
          </cell>
          <cell r="E378">
            <v>6.3974166666666674</v>
          </cell>
          <cell r="G378">
            <v>150</v>
          </cell>
        </row>
        <row r="379">
          <cell r="B379" t="str">
            <v>VF0009</v>
          </cell>
          <cell r="C379" t="str">
            <v>14.80.01.21.03.09.00.000001</v>
          </cell>
          <cell r="D379" t="str">
            <v>Variform trough section 0.9M</v>
          </cell>
          <cell r="E379">
            <v>18.646031250000004</v>
          </cell>
          <cell r="G379">
            <v>500.95</v>
          </cell>
        </row>
        <row r="380">
          <cell r="B380" t="str">
            <v>VF0010</v>
          </cell>
          <cell r="C380" t="str">
            <v>14.80.01.21.03.10.00.000001</v>
          </cell>
          <cell r="D380" t="str">
            <v>Variform trough section 1.08M</v>
          </cell>
          <cell r="E380">
            <v>37.273293750000008</v>
          </cell>
          <cell r="G380">
            <v>600</v>
          </cell>
        </row>
        <row r="381">
          <cell r="B381" t="str">
            <v>VF0011</v>
          </cell>
          <cell r="C381" t="str">
            <v>14.80.01.21.03.12.00.000001</v>
          </cell>
          <cell r="D381" t="str">
            <v>Variform trough section 1.2M</v>
          </cell>
          <cell r="E381">
            <v>24.858487500000003</v>
          </cell>
          <cell r="G381">
            <v>667.95</v>
          </cell>
        </row>
        <row r="382">
          <cell r="B382" t="str">
            <v>VF0012</v>
          </cell>
          <cell r="C382" t="str">
            <v>14.80.01.21.03.18.00.000001</v>
          </cell>
          <cell r="D382" t="str">
            <v>Variform trough section 1.8M</v>
          </cell>
          <cell r="E382">
            <v>37.273293750000008</v>
          </cell>
          <cell r="G382">
            <v>1001.9</v>
          </cell>
        </row>
        <row r="383">
          <cell r="B383" t="str">
            <v>VF0013</v>
          </cell>
          <cell r="C383" t="str">
            <v>14.80.01.21.03.21.00.000001</v>
          </cell>
          <cell r="D383" t="str">
            <v>Variform trough section 2.1M</v>
          </cell>
          <cell r="E383">
            <v>43.488637500000003</v>
          </cell>
          <cell r="G383">
            <v>1168.9000000000001</v>
          </cell>
        </row>
        <row r="384">
          <cell r="B384" t="str">
            <v>TL0001</v>
          </cell>
          <cell r="C384" t="str">
            <v>14.80.01.19.00.05.00.000001</v>
          </cell>
          <cell r="D384" t="str">
            <v>Turn Buckle 0.50-0.70 m</v>
          </cell>
          <cell r="E384">
            <v>12.950437500000001</v>
          </cell>
          <cell r="F384">
            <v>7.7089999999999996</v>
          </cell>
          <cell r="G384">
            <v>310</v>
          </cell>
        </row>
        <row r="385">
          <cell r="B385" t="str">
            <v>TL0002</v>
          </cell>
          <cell r="C385" t="str">
            <v>14.80.01.19.00.65.00.000001</v>
          </cell>
          <cell r="D385" t="str">
            <v>Turn Buckle 6.50 m -7.20m</v>
          </cell>
          <cell r="E385">
            <v>140.29640625000002</v>
          </cell>
          <cell r="G385">
            <v>3812.25</v>
          </cell>
        </row>
        <row r="386">
          <cell r="B386" t="str">
            <v>TL0003</v>
          </cell>
          <cell r="C386" t="str">
            <v>14.80.01.19.00.82.00.000001</v>
          </cell>
          <cell r="D386" t="str">
            <v>Turn Buckle 8.20 m -8.95m</v>
          </cell>
          <cell r="E386">
            <v>249.74154562500007</v>
          </cell>
          <cell r="F386">
            <v>336.85714285714283</v>
          </cell>
          <cell r="G386">
            <v>8592.23</v>
          </cell>
        </row>
        <row r="387">
          <cell r="B387" t="str">
            <v>TL0004</v>
          </cell>
          <cell r="C387" t="str">
            <v>14.80.01.19.00.92.00.000001</v>
          </cell>
          <cell r="D387" t="str">
            <v>Turn Buckle 9.20-9.80 cm</v>
          </cell>
          <cell r="E387">
            <v>271.00037250000008</v>
          </cell>
          <cell r="F387">
            <v>365.35714285714289</v>
          </cell>
          <cell r="G387">
            <v>9384</v>
          </cell>
        </row>
        <row r="388">
          <cell r="B388" t="str">
            <v>TL0005</v>
          </cell>
          <cell r="C388" t="str">
            <v>14.80.01.19.00.93.00.000001</v>
          </cell>
          <cell r="D388" t="str">
            <v>Turn Buckle 9.50-10.15 cm</v>
          </cell>
          <cell r="E388">
            <v>431.93333333333339</v>
          </cell>
          <cell r="F388">
            <v>433.71428571428572</v>
          </cell>
          <cell r="G388">
            <v>9690</v>
          </cell>
        </row>
        <row r="389">
          <cell r="B389" t="str">
            <v>TL0006</v>
          </cell>
          <cell r="C389" t="str">
            <v>14.80.01.19.00.30.00.000001</v>
          </cell>
          <cell r="D389" t="str">
            <v>Turn Buckle 3M</v>
          </cell>
          <cell r="E389">
            <v>78.650000000000006</v>
          </cell>
          <cell r="F389">
            <v>113.57142857142857</v>
          </cell>
          <cell r="G389">
            <v>1683</v>
          </cell>
        </row>
        <row r="390">
          <cell r="B390" t="str">
            <v>TL0007</v>
          </cell>
          <cell r="C390" t="str">
            <v>14.80.01.19.00.40.00.000001</v>
          </cell>
          <cell r="D390" t="str">
            <v>Turn Buckle 4M</v>
          </cell>
          <cell r="E390">
            <v>114.4</v>
          </cell>
          <cell r="F390">
            <v>137.78571428571428</v>
          </cell>
          <cell r="G390">
            <v>2448</v>
          </cell>
        </row>
        <row r="391">
          <cell r="B391" t="str">
            <v>NM0001</v>
          </cell>
          <cell r="C391" t="str">
            <v>14.80.01.22.03.43.00.000001</v>
          </cell>
          <cell r="D391" t="str">
            <v>VMC Panel 0.40 * 3.00 M</v>
          </cell>
          <cell r="E391">
            <v>150.997275</v>
          </cell>
          <cell r="G391">
            <v>3677.45</v>
          </cell>
        </row>
        <row r="392">
          <cell r="B392" t="str">
            <v>NM0007</v>
          </cell>
          <cell r="C392" t="str">
            <v>14.80.01.22.03.35.00.000001</v>
          </cell>
          <cell r="D392" t="str">
            <v>VMC Panel 0.40 * 100 M</v>
          </cell>
          <cell r="E392">
            <v>87.644700000000014</v>
          </cell>
          <cell r="G392">
            <v>1365.35</v>
          </cell>
        </row>
        <row r="393">
          <cell r="B393" t="str">
            <v>NM0002</v>
          </cell>
          <cell r="C393" t="str">
            <v>14.80.01.22.03.45.00.000001</v>
          </cell>
          <cell r="D393" t="str">
            <v>VMC Panel 0.40 * 0.50 M</v>
          </cell>
          <cell r="E393">
            <v>34.371748125000003</v>
          </cell>
          <cell r="G393">
            <v>943.26</v>
          </cell>
        </row>
        <row r="394">
          <cell r="B394" t="str">
            <v>NM0003</v>
          </cell>
          <cell r="C394" t="str">
            <v>14.80.01.22.03.63.00.000001</v>
          </cell>
          <cell r="D394" t="str">
            <v>VMC Panel 0.60 * 3.00 M</v>
          </cell>
          <cell r="E394">
            <v>184.97166187500002</v>
          </cell>
          <cell r="G394">
            <v>4504.6000000000004</v>
          </cell>
        </row>
        <row r="395">
          <cell r="B395" t="str">
            <v>NM0008</v>
          </cell>
          <cell r="C395" t="str">
            <v>14.80.01.22.03.61.00.000001</v>
          </cell>
          <cell r="D395" t="str">
            <v>VMC Panel 0.60 * 1.00 M</v>
          </cell>
          <cell r="E395">
            <v>148.00023333333337</v>
          </cell>
          <cell r="G395">
            <v>2328.6799999999998</v>
          </cell>
        </row>
        <row r="396">
          <cell r="B396" t="str">
            <v>NM0004</v>
          </cell>
          <cell r="C396" t="str">
            <v>14.80.01.22.03.65.00.000001</v>
          </cell>
          <cell r="D396" t="str">
            <v>VMC Panel 0.60 * 0.50 M</v>
          </cell>
          <cell r="E396">
            <v>42.517653750000008</v>
          </cell>
          <cell r="G396">
            <v>1034.95</v>
          </cell>
        </row>
        <row r="397">
          <cell r="B397" t="str">
            <v>NM0009</v>
          </cell>
          <cell r="C397" t="str">
            <v>14.80.01.22.03.75.00.000001</v>
          </cell>
          <cell r="D397" t="str">
            <v xml:space="preserve">VMC Panel 0.80 * 1.00 M </v>
          </cell>
          <cell r="E397">
            <v>128.30436666666665</v>
          </cell>
          <cell r="G397">
            <v>2015.9</v>
          </cell>
        </row>
        <row r="398">
          <cell r="B398" t="str">
            <v>NM0006</v>
          </cell>
          <cell r="C398" t="str">
            <v>14.80.01.22.03.90.00.000001</v>
          </cell>
          <cell r="D398" t="str">
            <v xml:space="preserve">VMC Panel 0.80 * 1.45 M </v>
          </cell>
          <cell r="E398">
            <v>110.56576781250001</v>
          </cell>
          <cell r="G398">
            <v>3968.81</v>
          </cell>
        </row>
        <row r="399">
          <cell r="B399" t="str">
            <v>NM0005</v>
          </cell>
          <cell r="C399" t="str">
            <v>14.80.01.22.03.80.00.000001</v>
          </cell>
          <cell r="D399" t="str">
            <v xml:space="preserve">VMC Panel 0.80 * 3.00 M </v>
          </cell>
          <cell r="E399">
            <v>221.13153562500003</v>
          </cell>
          <cell r="G399">
            <v>5383.35</v>
          </cell>
        </row>
        <row r="400">
          <cell r="B400" t="str">
            <v>VN0001</v>
          </cell>
          <cell r="C400" t="str">
            <v>14.80.50.22.01.00.00.000001</v>
          </cell>
          <cell r="D400" t="str">
            <v>VMC Shore Connector</v>
          </cell>
          <cell r="E400">
            <v>2.7131866666666671</v>
          </cell>
          <cell r="G400">
            <v>70</v>
          </cell>
        </row>
        <row r="401">
          <cell r="B401" t="str">
            <v>VN0002</v>
          </cell>
          <cell r="C401" t="str">
            <v>14.80.50.22.02.00.00.000001</v>
          </cell>
          <cell r="D401" t="str">
            <v>VMC Lifting Eye</v>
          </cell>
          <cell r="E401">
            <v>3.9039000000000001</v>
          </cell>
          <cell r="G401">
            <v>120</v>
          </cell>
        </row>
        <row r="402">
          <cell r="B402" t="str">
            <v>VN0003</v>
          </cell>
          <cell r="C402" t="str">
            <v>14.80.50.22.03.20.00.000001</v>
          </cell>
          <cell r="D402" t="str">
            <v>WAILING SPLICE 1.0 M</v>
          </cell>
          <cell r="E402">
            <v>15.372500000000002</v>
          </cell>
          <cell r="G402">
            <v>328.95</v>
          </cell>
        </row>
        <row r="403">
          <cell r="B403" t="str">
            <v>HO0001</v>
          </cell>
          <cell r="C403" t="str">
            <v>14.80.01.10.01.18.00.000001</v>
          </cell>
          <cell r="D403" t="str">
            <v>STEEL PLANK FOR CIRCULAR COLUMN</v>
          </cell>
          <cell r="E403">
            <v>43.035023281250005</v>
          </cell>
          <cell r="G403">
            <v>1461.73</v>
          </cell>
        </row>
        <row r="404">
          <cell r="B404" t="str">
            <v>HO0015</v>
          </cell>
          <cell r="C404" t="str">
            <v>14.80.01.10.05.53.00.000001</v>
          </cell>
          <cell r="D404" t="str">
            <v>Half Circular Form D =0.50 M H=5.30 M</v>
          </cell>
          <cell r="E404" t="str">
            <v>AS.PO</v>
          </cell>
          <cell r="G404">
            <v>10000</v>
          </cell>
        </row>
        <row r="405">
          <cell r="B405" t="str">
            <v>HO0014</v>
          </cell>
          <cell r="C405" t="str">
            <v>14.80.01.10.07.20.00.000001</v>
          </cell>
          <cell r="D405" t="str">
            <v>Half Circular Form D =0.80 M H=4.00 M</v>
          </cell>
          <cell r="E405" t="str">
            <v>AS.PO</v>
          </cell>
          <cell r="G405">
            <v>10700</v>
          </cell>
        </row>
        <row r="406">
          <cell r="B406" t="str">
            <v>HO0012</v>
          </cell>
          <cell r="C406" t="str">
            <v>14.80.01.10.07.10.00.000001</v>
          </cell>
          <cell r="D406" t="str">
            <v>Half Circular Form D =0.80 M H=3.50 M</v>
          </cell>
          <cell r="E406" t="str">
            <v>AS.PO</v>
          </cell>
          <cell r="G406">
            <v>9500</v>
          </cell>
        </row>
        <row r="407">
          <cell r="B407" t="str">
            <v>HO0011</v>
          </cell>
          <cell r="C407" t="str">
            <v>14.80.01.10.08.40.00.000001</v>
          </cell>
          <cell r="D407" t="str">
            <v>Half Circular Form D =0.90 M H=4.00 M</v>
          </cell>
          <cell r="E407" t="str">
            <v>AS.PO</v>
          </cell>
          <cell r="G407">
            <v>14300</v>
          </cell>
        </row>
        <row r="408">
          <cell r="B408" t="str">
            <v>HO0002</v>
          </cell>
          <cell r="C408" t="str">
            <v>14.80.01.10.08.30.00.000001</v>
          </cell>
          <cell r="D408" t="str">
            <v>Half Circular Form D=0.90M, H=3.00m</v>
          </cell>
          <cell r="E408" t="str">
            <v>AS.PO</v>
          </cell>
          <cell r="G408">
            <v>10213</v>
          </cell>
        </row>
        <row r="409">
          <cell r="B409" t="str">
            <v>HO0003</v>
          </cell>
          <cell r="C409" t="str">
            <v>14.80.01.10.08.05.00.000001</v>
          </cell>
          <cell r="D409" t="str">
            <v>Half Circular Form D=0.90M, H=0.50m</v>
          </cell>
          <cell r="E409" t="str">
            <v>AS.PO</v>
          </cell>
          <cell r="G409">
            <v>2297</v>
          </cell>
        </row>
        <row r="410">
          <cell r="B410" t="str">
            <v>HO0013</v>
          </cell>
          <cell r="C410" t="str">
            <v>14.80.01.10.10.50.00.000001</v>
          </cell>
          <cell r="D410" t="str">
            <v>Half Circular Form D =1.00 M H=5.00 M</v>
          </cell>
          <cell r="E410" t="str">
            <v>AS.PO</v>
          </cell>
          <cell r="G410">
            <v>20000</v>
          </cell>
        </row>
        <row r="411">
          <cell r="B411" t="str">
            <v>HO0006</v>
          </cell>
          <cell r="C411" t="str">
            <v>14.80.01.10.10.30.00.000001</v>
          </cell>
          <cell r="D411" t="str">
            <v>Half Circular Form D=1.00M, H=3.00M</v>
          </cell>
          <cell r="E411" t="str">
            <v>AS.PO</v>
          </cell>
          <cell r="G411">
            <v>11030</v>
          </cell>
        </row>
        <row r="412">
          <cell r="B412" t="str">
            <v>HO0005</v>
          </cell>
          <cell r="C412" t="str">
            <v>14.80.01.10.10.10.00.000001</v>
          </cell>
          <cell r="D412" t="str">
            <v>Half Circular Form D=1.00M, H=1.00M</v>
          </cell>
          <cell r="E412" t="str">
            <v>AS.PO</v>
          </cell>
          <cell r="G412">
            <v>4380</v>
          </cell>
        </row>
        <row r="413">
          <cell r="B413" t="str">
            <v>HO0004</v>
          </cell>
          <cell r="C413" t="str">
            <v>14.80.01.10.10.05.00.000001</v>
          </cell>
          <cell r="D413" t="str">
            <v>Half Circular Form D=1.00M, H=0.50m</v>
          </cell>
          <cell r="E413" t="str">
            <v>AS.PO</v>
          </cell>
          <cell r="G413">
            <v>2441</v>
          </cell>
        </row>
        <row r="414">
          <cell r="B414" t="str">
            <v>HO0007</v>
          </cell>
          <cell r="C414" t="str">
            <v>14.80.01.10.12.30.00.000001</v>
          </cell>
          <cell r="D414" t="str">
            <v>Half Circular Form D=1.20M, H=3.00M</v>
          </cell>
          <cell r="E414" t="str">
            <v>AS.PO</v>
          </cell>
          <cell r="G414">
            <v>12969</v>
          </cell>
        </row>
        <row r="415">
          <cell r="B415" t="str">
            <v>HO0010</v>
          </cell>
          <cell r="C415" t="str">
            <v>14.80.01.10.13.03.00.000001</v>
          </cell>
          <cell r="D415" t="str">
            <v>Half Circular Form D =1.35M H=3.00 M</v>
          </cell>
          <cell r="E415" t="str">
            <v>AS.PO</v>
          </cell>
          <cell r="G415">
            <v>15398</v>
          </cell>
        </row>
        <row r="416">
          <cell r="B416" t="str">
            <v>HO0009</v>
          </cell>
          <cell r="C416" t="str">
            <v>14.80.01.10.13.02.00.000001</v>
          </cell>
          <cell r="D416" t="str">
            <v>Half Circular Form D =1.35M H=2.00 M</v>
          </cell>
          <cell r="E416" t="str">
            <v>AS.PO</v>
          </cell>
          <cell r="G416">
            <v>6200</v>
          </cell>
        </row>
        <row r="417">
          <cell r="B417" t="str">
            <v>HO0008</v>
          </cell>
          <cell r="C417" t="str">
            <v>14.80.01.10.13.01.00.000001</v>
          </cell>
          <cell r="D417" t="str">
            <v>Half Circular Form D =1.35M H=1.00 M</v>
          </cell>
          <cell r="E417" t="str">
            <v>AS.PO</v>
          </cell>
          <cell r="G417">
            <v>6153</v>
          </cell>
        </row>
        <row r="418">
          <cell r="B418" t="str">
            <v>TZ0001</v>
          </cell>
          <cell r="C418" t="str">
            <v>14.80.01.24.02.21.12.000001</v>
          </cell>
          <cell r="D418" t="str">
            <v>TECH-FORM COLUMN PANNEL H2.10*W1.20M</v>
          </cell>
          <cell r="E418">
            <v>633.20632375000002</v>
          </cell>
          <cell r="G418">
            <v>15250</v>
          </cell>
        </row>
        <row r="419">
          <cell r="B419" t="str">
            <v>TZ0002</v>
          </cell>
          <cell r="C419" t="str">
            <v>14.80.01.24.02.27.12.000001</v>
          </cell>
          <cell r="D419" t="str">
            <v>TECH-FORM COLUMN PANNEL H2.70*W1.20M</v>
          </cell>
          <cell r="E419">
            <v>728.1868343750001</v>
          </cell>
          <cell r="G419">
            <v>17820</v>
          </cell>
        </row>
        <row r="420">
          <cell r="B420" t="str">
            <v>TZ0003</v>
          </cell>
          <cell r="C420" t="str">
            <v>14.80.01.24.02.33.12.000001</v>
          </cell>
          <cell r="D420" t="str">
            <v>TECH-FORM COLUMN PANNEL H3.30*W1.20M</v>
          </cell>
          <cell r="E420">
            <v>756.19981937500006</v>
          </cell>
          <cell r="G420">
            <v>21190.6</v>
          </cell>
        </row>
        <row r="421">
          <cell r="B421" t="str">
            <v>EO0001</v>
          </cell>
          <cell r="C421" t="str">
            <v>14.80.01.23.01.01.00.000001</v>
          </cell>
          <cell r="D421" t="str">
            <v>ECO-FORM PANNEL H3.00*W1.05M</v>
          </cell>
          <cell r="E421">
            <v>338.90982125000011</v>
          </cell>
          <cell r="F421">
            <v>623.14285714285711</v>
          </cell>
          <cell r="G421">
            <v>7222.85</v>
          </cell>
        </row>
        <row r="422">
          <cell r="B422" t="str">
            <v>EO0002</v>
          </cell>
          <cell r="C422" t="str">
            <v>14.80.01.23.01.02.00.000001</v>
          </cell>
          <cell r="D422" t="str">
            <v>ECO-FORM PANNEL H3.00*W0.90M</v>
          </cell>
          <cell r="E422">
            <v>306.96040375000007</v>
          </cell>
          <cell r="F422">
            <v>560.14285714285711</v>
          </cell>
          <cell r="G422">
            <v>6541.95</v>
          </cell>
        </row>
        <row r="423">
          <cell r="B423" t="str">
            <v>EO0003</v>
          </cell>
          <cell r="C423" t="str">
            <v>14.80.01.23.01.03.00.000001</v>
          </cell>
          <cell r="D423" t="str">
            <v>ECO-FORM PANNEL H3.00*W0.75M</v>
          </cell>
          <cell r="E423">
            <v>275.14987500000001</v>
          </cell>
          <cell r="F423">
            <v>475.5</v>
          </cell>
          <cell r="G423">
            <v>5864</v>
          </cell>
        </row>
        <row r="424">
          <cell r="B424" t="str">
            <v>EO0004</v>
          </cell>
          <cell r="C424" t="str">
            <v>14.80.01.23.01.04.00.000001</v>
          </cell>
          <cell r="D424" t="str">
            <v>ECO-FORM PANNEL H3.00*W0.60M</v>
          </cell>
          <cell r="E424">
            <v>244.81519562500003</v>
          </cell>
          <cell r="F424">
            <v>417.64285714285717</v>
          </cell>
          <cell r="G424">
            <v>5217.5</v>
          </cell>
        </row>
        <row r="425">
          <cell r="B425" t="str">
            <v>EO0005</v>
          </cell>
          <cell r="C425" t="str">
            <v>14.80.01.23.01.05.00.000001</v>
          </cell>
          <cell r="D425" t="str">
            <v>ECO-FORM PANNEL H3.00*W0.45M</v>
          </cell>
          <cell r="E425">
            <v>214.47989062500005</v>
          </cell>
          <cell r="F425">
            <v>359.78571428571433</v>
          </cell>
          <cell r="G425">
            <v>4571</v>
          </cell>
        </row>
        <row r="426">
          <cell r="B426" t="str">
            <v>EO0017</v>
          </cell>
          <cell r="C426" t="str">
            <v>14.80.01.23.01.17.00.000001</v>
          </cell>
          <cell r="D426" t="str">
            <v>ECO-FORM PANNEL H3.00*W0.30M</v>
          </cell>
          <cell r="E426">
            <v>179.15022125000004</v>
          </cell>
          <cell r="F426">
            <v>294.21428571428578</v>
          </cell>
          <cell r="G426">
            <v>3818.05</v>
          </cell>
        </row>
        <row r="427">
          <cell r="B427" t="str">
            <v>EO0011</v>
          </cell>
          <cell r="C427" t="str">
            <v>14.80.01.23.01.11.00.000001</v>
          </cell>
          <cell r="D427" t="str">
            <v>ECO-FORM PANNEL H2.40*W1.05M</v>
          </cell>
          <cell r="E427">
            <v>306.24281187500003</v>
          </cell>
          <cell r="F427">
            <v>568.92857142857144</v>
          </cell>
          <cell r="G427">
            <v>6526.65</v>
          </cell>
        </row>
        <row r="428">
          <cell r="B428" t="str">
            <v>EO0012</v>
          </cell>
          <cell r="C428" t="str">
            <v>14.80.01.23.01.12.00.000001</v>
          </cell>
          <cell r="D428" t="str">
            <v>ECO-FORM PANNEL H2.40*W0.90M</v>
          </cell>
          <cell r="E428">
            <v>277.30577875000006</v>
          </cell>
          <cell r="F428">
            <v>511.5</v>
          </cell>
          <cell r="G428">
            <v>5909.95</v>
          </cell>
        </row>
        <row r="429">
          <cell r="B429" t="str">
            <v>EO0013</v>
          </cell>
          <cell r="C429" t="str">
            <v>14.80.01.23.01.13.00.000001</v>
          </cell>
          <cell r="D429" t="str">
            <v>ECO-FORM PANNEL H2.40*W0.75M</v>
          </cell>
          <cell r="E429">
            <v>242.11437250000006</v>
          </cell>
          <cell r="F429">
            <v>420.42857142857144</v>
          </cell>
          <cell r="G429">
            <v>5159.95</v>
          </cell>
        </row>
        <row r="430">
          <cell r="B430" t="str">
            <v>EO0014</v>
          </cell>
          <cell r="C430" t="str">
            <v>14.80.01.23.01.14.00.000001</v>
          </cell>
          <cell r="D430" t="str">
            <v>ECO-FORM PANNEL H2.40*W0.60M</v>
          </cell>
          <cell r="E430">
            <v>215.60163625000004</v>
          </cell>
          <cell r="F430">
            <v>369.21428571428578</v>
          </cell>
          <cell r="G430">
            <v>4594.8999999999996</v>
          </cell>
        </row>
        <row r="431">
          <cell r="B431" t="str">
            <v>EO0015</v>
          </cell>
          <cell r="C431" t="str">
            <v>14.80.01.23.01.15.00.000001</v>
          </cell>
          <cell r="D431" t="str">
            <v>ECO-FORM PANNEL H2.40*W0.45M</v>
          </cell>
          <cell r="E431">
            <v>189.07638750000001</v>
          </cell>
          <cell r="F431">
            <v>318.21428571428572</v>
          </cell>
          <cell r="G431">
            <v>4029.6</v>
          </cell>
        </row>
        <row r="432">
          <cell r="B432" t="str">
            <v>EO0016</v>
          </cell>
          <cell r="C432" t="str">
            <v>14.80.01.23.01.16.00.000001</v>
          </cell>
          <cell r="D432" t="str">
            <v>ECO-FORM PANNEL H2.40*W0.30M</v>
          </cell>
          <cell r="E432">
            <v>157.56866125000002</v>
          </cell>
          <cell r="F432">
            <v>259.71428571428572</v>
          </cell>
          <cell r="G432">
            <v>3358.1</v>
          </cell>
        </row>
        <row r="433">
          <cell r="B433" t="str">
            <v>EO0032</v>
          </cell>
          <cell r="C433" t="str">
            <v>14.80.01.23.01.20.00.000001</v>
          </cell>
          <cell r="D433" t="str">
            <v>ECO-FORM PANNEL H1.80*W1.05M</v>
          </cell>
          <cell r="E433">
            <v>310.69938900000005</v>
          </cell>
          <cell r="F433">
            <v>443.14285714285717</v>
          </cell>
          <cell r="G433">
            <v>5173.1499999999996</v>
          </cell>
        </row>
        <row r="434">
          <cell r="B434" t="str">
            <v>EO0033</v>
          </cell>
          <cell r="C434" t="str">
            <v>14.80.01.23.01.21.00.000001</v>
          </cell>
          <cell r="D434" t="str">
            <v>ECO-FORM PANNEL H1.80*W0.90M</v>
          </cell>
          <cell r="E434">
            <v>242.01777600000003</v>
          </cell>
          <cell r="F434">
            <v>400.28571428571428</v>
          </cell>
          <cell r="G434">
            <v>4708.6499999999996</v>
          </cell>
        </row>
        <row r="435">
          <cell r="B435" t="str">
            <v>EO0034</v>
          </cell>
          <cell r="C435" t="str">
            <v>14.80.01.23.01.22.00.000001</v>
          </cell>
          <cell r="D435" t="str">
            <v>ECO-FORM PANNEL H1.80*W0.75M</v>
          </cell>
          <cell r="E435">
            <v>247.63638900000004</v>
          </cell>
          <cell r="F435">
            <v>331.71428571428578</v>
          </cell>
          <cell r="G435">
            <v>4123.1499999999996</v>
          </cell>
        </row>
        <row r="436">
          <cell r="B436" t="str">
            <v>EO0039</v>
          </cell>
          <cell r="C436" t="str">
            <v>14.80.01.23.01.26.00.000001</v>
          </cell>
          <cell r="D436" t="str">
            <v>ECO-FORM PANNEL H1.80*W0.60M</v>
          </cell>
          <cell r="E436">
            <v>221.94872700000002</v>
          </cell>
          <cell r="F436">
            <v>293.35714285714283</v>
          </cell>
          <cell r="G436">
            <v>3695.45</v>
          </cell>
        </row>
        <row r="437">
          <cell r="B437" t="str">
            <v>EO0036</v>
          </cell>
          <cell r="C437" t="str">
            <v>14.80.01.23.01.24.00.000001</v>
          </cell>
          <cell r="D437" t="str">
            <v>ECO-FORM PANNEL H1.80*W0.45M</v>
          </cell>
          <cell r="E437">
            <v>196.423227</v>
          </cell>
          <cell r="F437">
            <v>255.42857142857142</v>
          </cell>
          <cell r="G437">
            <v>3270.45</v>
          </cell>
        </row>
        <row r="438">
          <cell r="B438" t="str">
            <v>EO0035</v>
          </cell>
          <cell r="C438" t="str">
            <v>14.80.01.23.01.23.00.000001</v>
          </cell>
          <cell r="D438" t="str">
            <v>ECO-FORM PANNEL H1.80*W0.30M</v>
          </cell>
          <cell r="E438">
            <v>164.36019600000003</v>
          </cell>
          <cell r="F438">
            <v>209.57142857142858</v>
          </cell>
          <cell r="G438">
            <v>2736.6</v>
          </cell>
        </row>
        <row r="439">
          <cell r="B439" t="str">
            <v>EO0042</v>
          </cell>
          <cell r="C439" t="str">
            <v>14.80.01.23.02.17.00.000001</v>
          </cell>
          <cell r="D439" t="str">
            <v>ECO-FORM PANNEL H1.20*W3.30M</v>
          </cell>
          <cell r="E439">
            <v>756.2</v>
          </cell>
          <cell r="G439">
            <v>21190.6</v>
          </cell>
        </row>
        <row r="440">
          <cell r="B440" t="str">
            <v>EO0043</v>
          </cell>
          <cell r="C440" t="str">
            <v>14.80.01.23.02.18.00.000001</v>
          </cell>
          <cell r="D440" t="str">
            <v>ECO-FORM PANNEL H1.20*W2.70M</v>
          </cell>
          <cell r="E440">
            <v>728.19</v>
          </cell>
          <cell r="G440">
            <v>17820</v>
          </cell>
        </row>
        <row r="441">
          <cell r="B441" t="str">
            <v>EO0044</v>
          </cell>
          <cell r="C441" t="str">
            <v>14.80.01.23.02.19.00.000001</v>
          </cell>
          <cell r="D441" t="str">
            <v>ECO-FORM PANNEL H1.20*W2.10M</v>
          </cell>
          <cell r="E441">
            <v>633.21</v>
          </cell>
          <cell r="G441">
            <v>15250</v>
          </cell>
        </row>
        <row r="442">
          <cell r="B442" t="str">
            <v>EO0006</v>
          </cell>
          <cell r="C442" t="str">
            <v>14.80.01.23.01.06.00.000001</v>
          </cell>
          <cell r="D442" t="str">
            <v>ECO-FORM PANNEL H1.20*W1.05M</v>
          </cell>
          <cell r="E442">
            <v>199.16857377083343</v>
          </cell>
          <cell r="F442">
            <v>306.42857142857139</v>
          </cell>
          <cell r="G442">
            <v>3800</v>
          </cell>
        </row>
        <row r="443">
          <cell r="B443" t="str">
            <v>EO0007</v>
          </cell>
          <cell r="C443" t="str">
            <v>14.80.01.23.01.07.00.000001</v>
          </cell>
          <cell r="D443" t="str">
            <v>ECO-FORM PANNEL H1.20*W0.90M</v>
          </cell>
          <cell r="E443">
            <v>155.19629125</v>
          </cell>
          <cell r="F443">
            <v>278.57142857142861</v>
          </cell>
          <cell r="G443">
            <v>3307.55</v>
          </cell>
        </row>
        <row r="444">
          <cell r="B444" t="str">
            <v>EO0008</v>
          </cell>
          <cell r="C444" t="str">
            <v>14.80.01.23.01.08.00.000001</v>
          </cell>
          <cell r="D444" t="str">
            <v>ECO-FORM PANNEL H1.20*W0.75M</v>
          </cell>
          <cell r="E444">
            <v>134.42178749999999</v>
          </cell>
          <cell r="F444">
            <v>229.07142857142858</v>
          </cell>
          <cell r="G444">
            <v>2864.8</v>
          </cell>
        </row>
        <row r="445">
          <cell r="B445" t="str">
            <v>EO0009</v>
          </cell>
          <cell r="C445" t="str">
            <v>14.80.01.23.01.09.00.000001</v>
          </cell>
          <cell r="D445" t="str">
            <v>ECO-FORM PANNEL H1.20*W0.60M</v>
          </cell>
          <cell r="E445">
            <v>120.44595062500004</v>
          </cell>
          <cell r="F445">
            <v>202.92857142857142</v>
          </cell>
          <cell r="G445">
            <v>2566.9499999999998</v>
          </cell>
        </row>
        <row r="446">
          <cell r="B446" t="str">
            <v>EO0010</v>
          </cell>
          <cell r="C446" t="str">
            <v>14.80.01.23.01.10.00.000001</v>
          </cell>
          <cell r="D446" t="str">
            <v>ECO-FORM PANNEL H1.20*W0.45M</v>
          </cell>
          <cell r="E446">
            <v>106.35812687500001</v>
          </cell>
          <cell r="F446">
            <v>176.35714285714283</v>
          </cell>
          <cell r="G446">
            <v>2266.6999999999998</v>
          </cell>
        </row>
        <row r="447">
          <cell r="B447" t="str">
            <v>EO0029</v>
          </cell>
          <cell r="C447" t="str">
            <v>14.80.01.23.01.18.00.000001</v>
          </cell>
          <cell r="D447" t="str">
            <v>ECO-FORM PANNEL H0.60*W0.90M</v>
          </cell>
          <cell r="E447">
            <v>135.8357</v>
          </cell>
          <cell r="F447">
            <v>182.78571428571428</v>
          </cell>
          <cell r="G447">
            <v>2236.0500000000002</v>
          </cell>
        </row>
        <row r="448">
          <cell r="B448" t="str">
            <v>EO0030</v>
          </cell>
          <cell r="C448" t="str">
            <v>14.80.01.23.01.19.00.000001</v>
          </cell>
          <cell r="D448" t="str">
            <v>ECO-FORM PANNEL H0.60*W0.60M</v>
          </cell>
          <cell r="E448">
            <v>98.798700000000011</v>
          </cell>
          <cell r="F448">
            <v>132.85714285714286</v>
          </cell>
          <cell r="G448">
            <v>1765.6</v>
          </cell>
        </row>
        <row r="449">
          <cell r="B449" t="str">
            <v>EO0026</v>
          </cell>
          <cell r="C449" t="str">
            <v>14.80.01.23.02.06.00.000001</v>
          </cell>
          <cell r="D449" t="str">
            <v>ECO-form column pannel H3.00*W0.60 M</v>
          </cell>
          <cell r="E449">
            <v>268.62773437500005</v>
          </cell>
          <cell r="F449">
            <v>448.28571428571422</v>
          </cell>
          <cell r="G449">
            <v>5725</v>
          </cell>
        </row>
        <row r="450">
          <cell r="B450" t="str">
            <v>EO0020</v>
          </cell>
          <cell r="C450" t="str">
            <v>14.80.01.23.02.03.00.000001</v>
          </cell>
          <cell r="D450" t="str">
            <v>ECO-FORM COLUMN PANNEL H3.00*W0.75M</v>
          </cell>
          <cell r="E450">
            <v>307.04986812500005</v>
          </cell>
          <cell r="F450">
            <v>515.78571428571433</v>
          </cell>
          <cell r="G450">
            <v>6543.85</v>
          </cell>
        </row>
        <row r="451">
          <cell r="B451" t="str">
            <v>EO0018</v>
          </cell>
          <cell r="C451" t="str">
            <v>14.80.01.23.02.01.00.000001</v>
          </cell>
          <cell r="D451" t="str">
            <v>ECO-FORM COLUMN PANNEL H3.00*W0.90M</v>
          </cell>
          <cell r="E451">
            <v>349.06371500000006</v>
          </cell>
          <cell r="F451">
            <v>613.5</v>
          </cell>
          <cell r="G451">
            <v>7439.25</v>
          </cell>
        </row>
        <row r="452">
          <cell r="B452" t="str">
            <v>EO0027</v>
          </cell>
          <cell r="C452" t="str">
            <v>14.80.01.23.02.07.00.000001</v>
          </cell>
          <cell r="D452" t="str">
            <v>ECO-form column pannel H1.20*W0.60 M</v>
          </cell>
          <cell r="E452">
            <v>129.15027125000003</v>
          </cell>
          <cell r="F452">
            <v>213.21428571428569</v>
          </cell>
          <cell r="G452">
            <v>2752.45</v>
          </cell>
        </row>
        <row r="453">
          <cell r="B453" t="str">
            <v>EO0021</v>
          </cell>
          <cell r="C453" t="str">
            <v>14.80.01.23.02.04.00.000001</v>
          </cell>
          <cell r="D453" t="str">
            <v>ECO-Form column pannel H1.20*W0.75 M</v>
          </cell>
          <cell r="E453">
            <v>147.16138937500003</v>
          </cell>
          <cell r="F453">
            <v>244.28571428571428</v>
          </cell>
          <cell r="G453">
            <v>3136.3</v>
          </cell>
        </row>
        <row r="454">
          <cell r="B454" t="str">
            <v>EO0019</v>
          </cell>
          <cell r="C454" t="str">
            <v>14.80.01.23.02.02.00.000001</v>
          </cell>
          <cell r="D454" t="str">
            <v>ECO-FORM COLUMN PANNEL H1.20*W0.90M</v>
          </cell>
          <cell r="E454">
            <v>172.11194000000003</v>
          </cell>
          <cell r="F454">
            <v>298.92857142857139</v>
          </cell>
          <cell r="G454">
            <v>3668.05</v>
          </cell>
        </row>
        <row r="455">
          <cell r="B455" t="str">
            <v>EO0044</v>
          </cell>
          <cell r="C455" t="str">
            <v>14.80.01.23.02.19.00.000001</v>
          </cell>
          <cell r="D455" t="str">
            <v>ECO-FORM PANNEL H1.20*W2.10M</v>
          </cell>
        </row>
        <row r="456">
          <cell r="B456" t="str">
            <v>EO0043</v>
          </cell>
          <cell r="C456" t="str">
            <v>14.80.01.23.02.18.00.000001</v>
          </cell>
          <cell r="D456" t="str">
            <v>ECO-FORM PANNEL H1.20*W2.70M</v>
          </cell>
        </row>
        <row r="457">
          <cell r="B457" t="str">
            <v>EO0042</v>
          </cell>
          <cell r="C457" t="str">
            <v>14.80.01.23.02.17.00.000001</v>
          </cell>
          <cell r="D457" t="str">
            <v>ECO-FORM PANNEL H1.20*W3.30M</v>
          </cell>
        </row>
        <row r="458">
          <cell r="B458" t="str">
            <v>EO0040</v>
          </cell>
          <cell r="C458" t="str">
            <v>14.80.01.23.02.15.00.000001</v>
          </cell>
          <cell r="D458" t="str">
            <v>ECO-FORM COLUMN PANNEL H0.60*W0.60M</v>
          </cell>
          <cell r="E458">
            <v>104.92782300000003</v>
          </cell>
          <cell r="F458">
            <v>132.85714285714286</v>
          </cell>
          <cell r="G458">
            <v>1747.05</v>
          </cell>
        </row>
        <row r="459">
          <cell r="B459" t="str">
            <v>EO0041</v>
          </cell>
          <cell r="C459" t="str">
            <v>14.80.01.23.02.16.00.000001</v>
          </cell>
          <cell r="D459" t="str">
            <v>ECO-FORM COLUMN PANNEL H0.60*W0.90M</v>
          </cell>
          <cell r="E459">
            <v>138.52839000000003</v>
          </cell>
          <cell r="F459">
            <v>182.78571428571428</v>
          </cell>
          <cell r="G459">
            <v>2306.5</v>
          </cell>
        </row>
        <row r="460">
          <cell r="B460" t="str">
            <v>EO0022</v>
          </cell>
          <cell r="C460" t="str">
            <v>14.80.01.23.03.01.00.000001</v>
          </cell>
          <cell r="D460" t="str">
            <v>ECO-FORM CORNER PANNEL 3.00*0.30*0.30M</v>
          </cell>
          <cell r="E460">
            <v>159.35857437500005</v>
          </cell>
          <cell r="F460">
            <v>241.71428571428572</v>
          </cell>
          <cell r="G460">
            <v>4153.8</v>
          </cell>
        </row>
        <row r="461">
          <cell r="B461" t="str">
            <v>EO0038</v>
          </cell>
          <cell r="C461" t="str">
            <v>14.80.01.23.03.04.00.000001</v>
          </cell>
          <cell r="D461" t="str">
            <v>ECO-FORM CORNER PANNEL 2.40*0.30*0.30M</v>
          </cell>
          <cell r="E461">
            <v>164.77761300000003</v>
          </cell>
          <cell r="F461">
            <v>195.42857142857142</v>
          </cell>
          <cell r="G461">
            <v>3376.4</v>
          </cell>
        </row>
        <row r="462">
          <cell r="B462" t="str">
            <v>EO0031</v>
          </cell>
          <cell r="C462" t="str">
            <v>14.80.01.23.03.03.00.000001</v>
          </cell>
          <cell r="D462" t="str">
            <v>ECO-FORM CORNER PANNEL 1.80*0.30*0.30M</v>
          </cell>
          <cell r="E462">
            <v>125.28816300000003</v>
          </cell>
          <cell r="F462">
            <v>148.5</v>
          </cell>
          <cell r="G462">
            <v>2628.42</v>
          </cell>
        </row>
        <row r="463">
          <cell r="B463" t="str">
            <v>EO0023</v>
          </cell>
          <cell r="C463" t="str">
            <v>14.80.01.23.03.02.00.000001</v>
          </cell>
          <cell r="D463" t="str">
            <v>ECO-FORM CORNER PANNEL 1.20*0.30*0.30M</v>
          </cell>
          <cell r="E463">
            <v>68.139946875000021</v>
          </cell>
          <cell r="F463">
            <v>103.49999999999999</v>
          </cell>
          <cell r="G463">
            <v>1821.6</v>
          </cell>
        </row>
        <row r="464">
          <cell r="B464" t="str">
            <v>EO0024</v>
          </cell>
          <cell r="C464" t="str">
            <v>14.80.01.23.04.03.00.000001</v>
          </cell>
          <cell r="D464" t="str">
            <v>ECO-FORM CORNER ANGLE 3.00M</v>
          </cell>
          <cell r="E464">
            <v>31.51022875000001</v>
          </cell>
          <cell r="F464">
            <v>47.785714285714292</v>
          </cell>
          <cell r="G464">
            <v>906.2</v>
          </cell>
        </row>
        <row r="465">
          <cell r="B465" t="str">
            <v>EO0025</v>
          </cell>
          <cell r="C465" t="str">
            <v>14.80.01.23.04.12.00.000001</v>
          </cell>
          <cell r="D465" t="str">
            <v>ECO-FORM CORNER ANGLE 1.20M</v>
          </cell>
          <cell r="E465">
            <v>12.880367500000004</v>
          </cell>
          <cell r="F465">
            <v>19.714285714285715</v>
          </cell>
          <cell r="G465">
            <v>368</v>
          </cell>
        </row>
        <row r="466">
          <cell r="B466" t="str">
            <v>EG0001</v>
          </cell>
          <cell r="C466" t="str">
            <v>14.80.50.32.01.00.00.000001</v>
          </cell>
          <cell r="D466" t="str">
            <v>ECO-FORM stop end tie</v>
          </cell>
          <cell r="E466">
            <v>6.5461</v>
          </cell>
          <cell r="F466">
            <v>8.1428571428571423</v>
          </cell>
          <cell r="G466">
            <v>129.6</v>
          </cell>
        </row>
        <row r="467">
          <cell r="B467" t="str">
            <v>EI0001</v>
          </cell>
          <cell r="C467" t="str">
            <v>14.80.50.31.01.00.00.000001</v>
          </cell>
          <cell r="D467" t="str">
            <v>ECO FORM compensation WALER</v>
          </cell>
          <cell r="E467">
            <v>16.731000000000002</v>
          </cell>
          <cell r="F467">
            <v>22.5</v>
          </cell>
          <cell r="G467">
            <v>457.5</v>
          </cell>
        </row>
        <row r="468">
          <cell r="B468" t="str">
            <v>EJ0001</v>
          </cell>
          <cell r="C468" t="str">
            <v>14.80.50.29.01.00.00.000001</v>
          </cell>
          <cell r="D468" t="str">
            <v>eco-form universal clamp</v>
          </cell>
          <cell r="E468">
            <v>28.540599999999998</v>
          </cell>
          <cell r="F468">
            <v>34.714285714285708</v>
          </cell>
          <cell r="G468">
            <v>475</v>
          </cell>
        </row>
        <row r="469">
          <cell r="B469" t="str">
            <v>EK0001</v>
          </cell>
          <cell r="C469" t="str">
            <v>14.80.50.23.08.00.00.000001</v>
          </cell>
          <cell r="D469" t="str">
            <v>ECO-FORM Coupler</v>
          </cell>
          <cell r="E469">
            <v>17.5318</v>
          </cell>
          <cell r="F469">
            <v>23.571428571428569</v>
          </cell>
          <cell r="G469">
            <v>255</v>
          </cell>
        </row>
        <row r="470">
          <cell r="B470" t="str">
            <v>ED0001</v>
          </cell>
          <cell r="C470" t="str">
            <v>14.80.50.33.01.00.00.000001</v>
          </cell>
          <cell r="D470" t="str">
            <v>eco-form crane hook type 1</v>
          </cell>
          <cell r="E470">
            <v>32.8185</v>
          </cell>
          <cell r="F470">
            <v>46.071428571428577</v>
          </cell>
          <cell r="G470">
            <v>958</v>
          </cell>
        </row>
        <row r="471">
          <cell r="B471" t="str">
            <v>EF0001</v>
          </cell>
          <cell r="C471" t="str">
            <v>14.80.50.16.01.01.01.000001</v>
          </cell>
          <cell r="D471" t="str">
            <v>ECO-FORM Shore Brace connector DOUBLE</v>
          </cell>
          <cell r="E471">
            <v>5.6647799999999995</v>
          </cell>
          <cell r="F471">
            <v>8.3571428571428577</v>
          </cell>
          <cell r="G471">
            <v>144</v>
          </cell>
        </row>
        <row r="472">
          <cell r="B472" t="str">
            <v>EO0028</v>
          </cell>
          <cell r="C472" t="str">
            <v>14.80.01.23.05.00.00.000001</v>
          </cell>
          <cell r="D472" t="str">
            <v>ECO-form Access Bracket</v>
          </cell>
          <cell r="E472">
            <v>18.820676875</v>
          </cell>
          <cell r="F472">
            <v>33.214285714285715</v>
          </cell>
          <cell r="G472">
            <v>588.79999999999995</v>
          </cell>
        </row>
        <row r="473">
          <cell r="B473" t="str">
            <v>HC0004</v>
          </cell>
          <cell r="C473" t="str">
            <v>14.80.50.21.06.05.00.000001</v>
          </cell>
          <cell r="D473" t="str">
            <v>251 Beam H20 eco</v>
          </cell>
          <cell r="E473">
            <v>29.235937500000002</v>
          </cell>
          <cell r="G473">
            <v>686.4</v>
          </cell>
        </row>
        <row r="474">
          <cell r="B474" t="str">
            <v>SO0036</v>
          </cell>
          <cell r="C474" t="str">
            <v>14.80.01.17.15.10.50.000001</v>
          </cell>
          <cell r="D474" t="str">
            <v>Multi-purpose waling WS10 Top50 0.50m</v>
          </cell>
          <cell r="E474">
            <v>24.145621500000004</v>
          </cell>
          <cell r="G474">
            <v>1688.5049999999999</v>
          </cell>
        </row>
        <row r="475">
          <cell r="B475" t="str">
            <v>SO0037</v>
          </cell>
          <cell r="C475" t="str">
            <v>14.80.01.17.15.10.50.000002</v>
          </cell>
          <cell r="D475" t="str">
            <v>Multi-purpose waling WS10 Top50 1.50m</v>
          </cell>
          <cell r="E475">
            <v>56.544988500000009</v>
          </cell>
          <cell r="G475">
            <v>3954.1950000000002</v>
          </cell>
        </row>
        <row r="476">
          <cell r="B476" t="str">
            <v>SO0038</v>
          </cell>
          <cell r="C476" t="str">
            <v>14.80.01.17.15.10.50.000003</v>
          </cell>
          <cell r="D476" t="str">
            <v>Multi-purpose waling WS10 Top50 1.75m</v>
          </cell>
          <cell r="E476">
            <v>63.749686000000004</v>
          </cell>
          <cell r="G476">
            <v>4458.0199999999995</v>
          </cell>
        </row>
        <row r="477">
          <cell r="B477" t="str">
            <v>SO0039</v>
          </cell>
          <cell r="C477" t="str">
            <v>14.80.01.17.15.10.50.000004</v>
          </cell>
          <cell r="D477" t="str">
            <v>Multi-purpose waling WS10 Top50 2.50m</v>
          </cell>
          <cell r="E477">
            <v>88.267679500000014</v>
          </cell>
          <cell r="G477">
            <v>6172.5649999999987</v>
          </cell>
        </row>
        <row r="478">
          <cell r="B478" t="str">
            <v>SO0040</v>
          </cell>
          <cell r="C478" t="str">
            <v>14.80.01.17.15.10.50.000005</v>
          </cell>
          <cell r="D478" t="str">
            <v>Multi-purpose waling WS10 Top50 2.75m</v>
          </cell>
          <cell r="E478">
            <v>100.23013</v>
          </cell>
          <cell r="G478">
            <v>7009.0999999999995</v>
          </cell>
        </row>
        <row r="479">
          <cell r="B479" t="str">
            <v>SO0041</v>
          </cell>
          <cell r="C479" t="str">
            <v>14.80.01.17.15.10.50.000006</v>
          </cell>
          <cell r="D479" t="str">
            <v>Multi-purpose waling WS10 Top50 3.00m</v>
          </cell>
          <cell r="E479">
            <v>110.4148045</v>
          </cell>
          <cell r="G479">
            <v>6365.2</v>
          </cell>
        </row>
        <row r="480">
          <cell r="B480" t="str">
            <v>SO0042</v>
          </cell>
          <cell r="C480" t="str">
            <v>14.80.01.17.15.10.50.000007</v>
          </cell>
          <cell r="D480" t="str">
            <v>Multi-purpose waling WS10 Top50 3.50m</v>
          </cell>
          <cell r="E480">
            <v>128.03290500000006</v>
          </cell>
          <cell r="G480">
            <v>7381.13</v>
          </cell>
        </row>
        <row r="481">
          <cell r="B481" t="str">
            <v>SO0043</v>
          </cell>
          <cell r="C481" t="str">
            <v>14.80.01.17.15.10.50.000008</v>
          </cell>
          <cell r="D481" t="str">
            <v>Multi-purpose waling WS10 Top50 4.00m</v>
          </cell>
          <cell r="E481">
            <v>144.67703250000002</v>
          </cell>
          <cell r="G481">
            <v>10117.275</v>
          </cell>
        </row>
        <row r="482">
          <cell r="B482" t="str">
            <v>SO0044</v>
          </cell>
          <cell r="C482" t="str">
            <v>14.80.01.17.15.10.50.000009</v>
          </cell>
          <cell r="D482" t="str">
            <v>Multi-purpose waling WS10 Top50 4.50m</v>
          </cell>
          <cell r="E482">
            <v>162.22756550000005</v>
          </cell>
          <cell r="G482">
            <v>11344.585000000001</v>
          </cell>
        </row>
        <row r="483">
          <cell r="B483" t="str">
            <v>SO0045</v>
          </cell>
          <cell r="C483" t="str">
            <v>14.80.01.17.15.10.50.000010</v>
          </cell>
          <cell r="D483" t="str">
            <v>Multi-purpose waling WS10 Top50 5.00m</v>
          </cell>
          <cell r="E483">
            <v>182.06338150000005</v>
          </cell>
          <cell r="G483">
            <v>10495.09</v>
          </cell>
        </row>
        <row r="484">
          <cell r="B484" t="str">
            <v>SO0046</v>
          </cell>
          <cell r="C484" t="str">
            <v>14.80.01.17.15.12.50.000001</v>
          </cell>
          <cell r="D484" t="str">
            <v>Multi-purpose waling WU12 Top50 2.50m</v>
          </cell>
          <cell r="E484">
            <v>110.5279175</v>
          </cell>
          <cell r="G484">
            <v>7729.2249999999995</v>
          </cell>
        </row>
        <row r="485">
          <cell r="B485" t="str">
            <v>SO0047</v>
          </cell>
          <cell r="C485" t="str">
            <v>14.80.01.17.15.12.50.000002</v>
          </cell>
          <cell r="D485" t="str">
            <v>Multi-purpose waling WU12 Top50 4.00m</v>
          </cell>
          <cell r="E485">
            <v>217.62090350000011</v>
          </cell>
          <cell r="G485">
            <v>15218.245000000001</v>
          </cell>
        </row>
        <row r="486">
          <cell r="B486" t="str">
            <v>SO0048</v>
          </cell>
          <cell r="C486" t="str">
            <v>14.80.01.17.20.25.00.000001</v>
          </cell>
          <cell r="D486" t="str">
            <v>Adjustable waling extension FF20/50</v>
          </cell>
          <cell r="E486">
            <v>27.540638125000001</v>
          </cell>
          <cell r="G486">
            <v>1760.1927840000003</v>
          </cell>
        </row>
        <row r="487">
          <cell r="B487" t="str">
            <v>SO0049</v>
          </cell>
          <cell r="C487" t="str">
            <v>14.80.01.17.22.26.00.000001</v>
          </cell>
          <cell r="D487" t="str">
            <v>Formwork element connector FF20/50 Z</v>
          </cell>
          <cell r="E487">
            <v>17.087695625000002</v>
          </cell>
          <cell r="G487">
            <v>1091.9059200000002</v>
          </cell>
        </row>
        <row r="488">
          <cell r="B488" t="str">
            <v>SO0050</v>
          </cell>
          <cell r="C488" t="str">
            <v>14.80.01.17.25.10.35.000001</v>
          </cell>
          <cell r="D488" t="str">
            <v>Spindle strut T10 350/400cm</v>
          </cell>
          <cell r="E488">
            <v>197.13819125000003</v>
          </cell>
          <cell r="G488">
            <v>11028.710000000001</v>
          </cell>
        </row>
        <row r="489">
          <cell r="B489" t="str">
            <v>SO0051</v>
          </cell>
          <cell r="C489" t="str">
            <v>14.80.01.17.27.20.15.000001</v>
          </cell>
          <cell r="D489" t="str">
            <v>Internal angle plate H20 Top50</v>
          </cell>
          <cell r="E489">
            <v>52.931628750000002</v>
          </cell>
          <cell r="G489">
            <v>2961.2099999999991</v>
          </cell>
        </row>
        <row r="490">
          <cell r="B490" t="str">
            <v>SO0052</v>
          </cell>
          <cell r="C490" t="str">
            <v>14.80.01.17.30.05.00.000001</v>
          </cell>
          <cell r="D490" t="str">
            <v>Spring cotter 5mm</v>
          </cell>
          <cell r="E490" t="str">
            <v>AS.PO</v>
          </cell>
          <cell r="G490">
            <v>3</v>
          </cell>
        </row>
        <row r="491">
          <cell r="B491" t="str">
            <v>SO0053</v>
          </cell>
          <cell r="C491" t="str">
            <v>14.80.01.17.32.10.00.000001</v>
          </cell>
          <cell r="D491" t="str">
            <v>Connecting pin 10cm</v>
          </cell>
          <cell r="E491" t="str">
            <v>AS.PO</v>
          </cell>
          <cell r="G491">
            <v>86.695000000000007</v>
          </cell>
        </row>
        <row r="492">
          <cell r="B492" t="str">
            <v>SO0054</v>
          </cell>
          <cell r="C492" t="str">
            <v>14.80.01.17.35.15.00.000001</v>
          </cell>
          <cell r="D492" t="str">
            <v>Hole gauge Top50</v>
          </cell>
          <cell r="E492">
            <v>101.14866666666666</v>
          </cell>
          <cell r="G492">
            <v>3564.9599999999991</v>
          </cell>
        </row>
        <row r="493">
          <cell r="B493" t="str">
            <v>SO0055</v>
          </cell>
          <cell r="C493" t="str">
            <v>14.80.01.17.37.15.00.000001</v>
          </cell>
          <cell r="D493" t="str">
            <v>Assembly angle Top50</v>
          </cell>
          <cell r="E493">
            <v>83.15251388888889</v>
          </cell>
          <cell r="G493">
            <v>2930.6899999999996</v>
          </cell>
        </row>
        <row r="494">
          <cell r="B494" t="str">
            <v>SO0056</v>
          </cell>
          <cell r="C494" t="str">
            <v>14.80.01.17.40.15.00.000001</v>
          </cell>
          <cell r="D494" t="str">
            <v>Lifting bracket</v>
          </cell>
          <cell r="E494">
            <v>42.243590277777784</v>
          </cell>
          <cell r="G494">
            <v>1445.8906979999999</v>
          </cell>
        </row>
        <row r="495">
          <cell r="B495" t="str">
            <v>SO0057</v>
          </cell>
          <cell r="C495" t="str">
            <v>14.80.01.17.42.05.18.000001</v>
          </cell>
          <cell r="D495" t="str">
            <v>Beam screw S 8/70</v>
          </cell>
          <cell r="E495" t="str">
            <v>AS.PO</v>
          </cell>
          <cell r="G495">
            <v>17.114999999999998</v>
          </cell>
        </row>
        <row r="496">
          <cell r="B496" t="str">
            <v>SO0058</v>
          </cell>
          <cell r="C496" t="str">
            <v>14.80.01.17.45.15.00.000001</v>
          </cell>
          <cell r="D496" t="str">
            <v>Beam clamp Top50</v>
          </cell>
          <cell r="E496">
            <v>8.7299513888888924</v>
          </cell>
          <cell r="G496">
            <v>298.631214</v>
          </cell>
        </row>
        <row r="497">
          <cell r="B497" t="str">
            <v>SO0059</v>
          </cell>
          <cell r="C497" t="str">
            <v>14.80.01.17.47.10.00.000001</v>
          </cell>
          <cell r="D497" t="str">
            <v>Universal angle tie bracket</v>
          </cell>
          <cell r="E497">
            <v>35.037979166666666</v>
          </cell>
          <cell r="G497">
            <v>450</v>
          </cell>
        </row>
        <row r="498">
          <cell r="B498" t="str">
            <v>SO0060</v>
          </cell>
          <cell r="C498" t="str">
            <v>14.80.01.17.50.14.00.000001</v>
          </cell>
          <cell r="D498" t="str">
            <v>Positioning rail 4.000m</v>
          </cell>
          <cell r="E498">
            <v>35.222687500000006</v>
          </cell>
          <cell r="G498">
            <v>1970.4999999999998</v>
          </cell>
        </row>
        <row r="499">
          <cell r="B499" t="str">
            <v>FR0013</v>
          </cell>
          <cell r="C499" t="str">
            <v>14.80.02.12.04.12.22.000001</v>
          </cell>
          <cell r="D499" t="str">
            <v>Frami eco panel 0.30x1.20m</v>
          </cell>
          <cell r="E499">
            <v>98.639791250000044</v>
          </cell>
          <cell r="G499">
            <v>5518.3099999999995</v>
          </cell>
        </row>
        <row r="500">
          <cell r="B500" t="str">
            <v>FR0014</v>
          </cell>
          <cell r="C500" t="str">
            <v>14.80.02.12.04.12.35.000001</v>
          </cell>
          <cell r="D500" t="str">
            <v>Frami eco panel 0.30x2.70m</v>
          </cell>
          <cell r="E500">
            <v>164.91662687500005</v>
          </cell>
          <cell r="G500">
            <v>9226.1049999999996</v>
          </cell>
        </row>
        <row r="501">
          <cell r="B501" t="str">
            <v>FR0015</v>
          </cell>
          <cell r="C501" t="str">
            <v>14.80.02.12.04.12.40.000001</v>
          </cell>
          <cell r="D501" t="str">
            <v>Frami eco panel 0.30x3.00m</v>
          </cell>
          <cell r="E501">
            <v>186.21540437500008</v>
          </cell>
          <cell r="G501">
            <v>10417.645</v>
          </cell>
        </row>
        <row r="502">
          <cell r="B502" t="str">
            <v>FR0016</v>
          </cell>
          <cell r="C502" t="str">
            <v>14.80.02.12.04.15.40.000001</v>
          </cell>
          <cell r="D502" t="str">
            <v>Frami eco panel 0.45x3.00m</v>
          </cell>
          <cell r="E502">
            <v>211.25729625000005</v>
          </cell>
          <cell r="G502">
            <v>11818.59</v>
          </cell>
        </row>
        <row r="503">
          <cell r="B503" t="str">
            <v>FR0017</v>
          </cell>
          <cell r="C503" t="str">
            <v>14.80.02.12.04.20.40.000001</v>
          </cell>
          <cell r="D503" t="str">
            <v>Frami eco panel 0.60x3.00m</v>
          </cell>
          <cell r="E503">
            <v>241.37300687500002</v>
          </cell>
          <cell r="G503">
            <v>13503.384999999998</v>
          </cell>
        </row>
        <row r="504">
          <cell r="B504" t="str">
            <v>FR0018</v>
          </cell>
          <cell r="C504" t="str">
            <v>14.80.02.12.04.25.40.000001</v>
          </cell>
          <cell r="D504" t="str">
            <v>Frami eco panel 0.90x3.00m</v>
          </cell>
          <cell r="E504">
            <v>295.28686687500004</v>
          </cell>
          <cell r="G504">
            <v>16519.544999999998</v>
          </cell>
        </row>
        <row r="505">
          <cell r="B505" t="str">
            <v>AS0002</v>
          </cell>
          <cell r="C505" t="str">
            <v>14.80.01.04.05.05.00.000001</v>
          </cell>
          <cell r="D505" t="str">
            <v>Top scaffold bracket L</v>
          </cell>
          <cell r="E505">
            <v>41.496743750000007</v>
          </cell>
          <cell r="F505">
            <v>22.5</v>
          </cell>
          <cell r="G505">
            <v>3145.8011759999995</v>
          </cell>
        </row>
        <row r="506">
          <cell r="B506" t="str">
            <v>CU0011</v>
          </cell>
          <cell r="C506" t="str">
            <v>14.80.50.34.09.18.25.000001</v>
          </cell>
          <cell r="D506" t="str">
            <v>Screw-on coupler 48mm 50</v>
          </cell>
          <cell r="E506">
            <v>7.3032960000000022</v>
          </cell>
          <cell r="G506">
            <v>286.00319999999999</v>
          </cell>
        </row>
        <row r="507">
          <cell r="B507" t="str">
            <v>EF0002</v>
          </cell>
          <cell r="C507" t="str">
            <v>14.80.50.16.05.08.00.000001</v>
          </cell>
          <cell r="D507" t="str">
            <v>Brace stirrup 8</v>
          </cell>
          <cell r="E507">
            <v>19.002018750000001</v>
          </cell>
          <cell r="G507">
            <v>744.13499999999988</v>
          </cell>
        </row>
        <row r="508">
          <cell r="B508" t="str">
            <v>EF0003</v>
          </cell>
          <cell r="C508" t="str">
            <v>14.80.50.16.05.08.05.000001</v>
          </cell>
          <cell r="D508" t="str">
            <v>Safety plate for brace stirrup 8</v>
          </cell>
          <cell r="E508">
            <v>1.340625</v>
          </cell>
          <cell r="G508">
            <v>52.5</v>
          </cell>
        </row>
        <row r="509">
          <cell r="B509" t="str">
            <v>EF0004</v>
          </cell>
          <cell r="C509" t="str">
            <v>14.80.50.16.07.05.00.000001</v>
          </cell>
          <cell r="D509" t="str">
            <v>Bracing clamp B</v>
          </cell>
          <cell r="E509">
            <v>9.8366125000000011</v>
          </cell>
          <cell r="G509">
            <v>385.20999999999992</v>
          </cell>
        </row>
        <row r="510">
          <cell r="B510" t="str">
            <v>FH0003</v>
          </cell>
          <cell r="C510" t="str">
            <v>14.80.02.11.03.00.00.000001</v>
          </cell>
          <cell r="D510" t="str">
            <v>4-way head H20</v>
          </cell>
          <cell r="E510">
            <v>15.625610000000002</v>
          </cell>
          <cell r="G510">
            <v>874.16</v>
          </cell>
        </row>
        <row r="511">
          <cell r="B511" t="str">
            <v>HA0001</v>
          </cell>
          <cell r="C511" t="str">
            <v>14.80.50.99.05.05.00.000001</v>
          </cell>
          <cell r="D511" t="str">
            <v>Tool box GF</v>
          </cell>
          <cell r="E511">
            <v>153.29798611111113</v>
          </cell>
          <cell r="G511">
            <v>5402.95</v>
          </cell>
        </row>
        <row r="512">
          <cell r="B512" t="str">
            <v>HA0002</v>
          </cell>
          <cell r="C512" t="str">
            <v>14.80.50.99.07.24.05.000001</v>
          </cell>
          <cell r="D512" t="str">
            <v>Box nut 24 3/4"</v>
          </cell>
          <cell r="E512" t="str">
            <v>AS.PO</v>
          </cell>
          <cell r="G512">
            <v>352.83499999999998</v>
          </cell>
        </row>
        <row r="513">
          <cell r="B513" t="str">
            <v>HA0003</v>
          </cell>
          <cell r="C513" t="str">
            <v>14.80.50.99.10.05.00.000001</v>
          </cell>
          <cell r="D513" t="str">
            <v>Additional tools MF</v>
          </cell>
          <cell r="E513">
            <v>236.62329166666672</v>
          </cell>
          <cell r="G513">
            <v>8339.7300000000014</v>
          </cell>
        </row>
        <row r="514">
          <cell r="B514" t="str">
            <v>HA0004</v>
          </cell>
          <cell r="C514" t="str">
            <v>14.80.50.99.12.10.15.000001</v>
          </cell>
          <cell r="D514" t="str">
            <v>Ratchet MF 3/4" SW50</v>
          </cell>
          <cell r="E514">
            <v>168.79958333333337</v>
          </cell>
          <cell r="G514">
            <v>5949.2999999999993</v>
          </cell>
        </row>
        <row r="515">
          <cell r="B515" t="str">
            <v>HA0005</v>
          </cell>
          <cell r="C515" t="str">
            <v>14.80.50.99.15.15.00.000001</v>
          </cell>
          <cell r="D515" t="str">
            <v>Tie-rod wrench 15.0/20.0</v>
          </cell>
          <cell r="E515">
            <v>98.428687500000009</v>
          </cell>
          <cell r="G515">
            <v>3469.0949999999993</v>
          </cell>
        </row>
        <row r="516">
          <cell r="B516" t="str">
            <v>HA0006</v>
          </cell>
          <cell r="C516" t="str">
            <v>14.80.50.99.20.15.00.000001</v>
          </cell>
          <cell r="D516" t="str">
            <v>Universal cone spanner 15.0/20.0</v>
          </cell>
          <cell r="E516">
            <v>90.704701388888893</v>
          </cell>
          <cell r="G516">
            <v>3196.8649999999998</v>
          </cell>
        </row>
        <row r="517">
          <cell r="B517" t="str">
            <v>HA0007</v>
          </cell>
          <cell r="C517" t="str">
            <v>14.80.50.99.13.05.00.000001</v>
          </cell>
          <cell r="D517" t="str">
            <v>Reversible ratchet 3/4"</v>
          </cell>
          <cell r="E517">
            <v>77.939965277777787</v>
          </cell>
          <cell r="G517">
            <v>2746.9749999999999</v>
          </cell>
        </row>
        <row r="518">
          <cell r="B518" t="str">
            <v>HG0001</v>
          </cell>
          <cell r="C518" t="str">
            <v>14.80.02.26.01.05.00.000001</v>
          </cell>
          <cell r="D518" t="str">
            <v>Removable folding tripod eco</v>
          </cell>
          <cell r="E518">
            <v>26.274998750000009</v>
          </cell>
          <cell r="G518">
            <v>1469.93</v>
          </cell>
        </row>
        <row r="519">
          <cell r="B519" t="str">
            <v>HN0001</v>
          </cell>
          <cell r="C519" t="str">
            <v>14.80.02.24.05.20.05.000001</v>
          </cell>
          <cell r="D519" t="str">
            <v>Supporting head H20 DF</v>
          </cell>
          <cell r="E519">
            <v>6.6347531250000005</v>
          </cell>
          <cell r="G519">
            <v>371.17499999999995</v>
          </cell>
        </row>
        <row r="520">
          <cell r="B520" t="str">
            <v>HQ0001</v>
          </cell>
          <cell r="C520" t="str">
            <v>14.80.01.26.05.06.16.000001</v>
          </cell>
          <cell r="D520" t="str">
            <v>Wind bracing MF/150F/K 6.00m</v>
          </cell>
          <cell r="E520">
            <v>65.807616875000008</v>
          </cell>
          <cell r="G520">
            <v>3707.930519999999</v>
          </cell>
        </row>
        <row r="521">
          <cell r="B521" t="str">
            <v>HQ0002</v>
          </cell>
          <cell r="C521" t="str">
            <v>14.80.01.26.08.05.00.000001</v>
          </cell>
          <cell r="D521" t="str">
            <v>Travelling gear MF</v>
          </cell>
          <cell r="E521">
            <v>234.37914500000002</v>
          </cell>
          <cell r="G521">
            <v>13205.995488</v>
          </cell>
        </row>
        <row r="522">
          <cell r="B522" t="str">
            <v>HQ0003</v>
          </cell>
          <cell r="C522" t="str">
            <v>14.80.01.26.12.05.13.000001</v>
          </cell>
          <cell r="D522" t="str">
            <v>Plumbing spindle MF 3.00m</v>
          </cell>
          <cell r="E522">
            <v>128.89751875000005</v>
          </cell>
          <cell r="G522">
            <v>7262.6909039999991</v>
          </cell>
        </row>
        <row r="523">
          <cell r="B523" t="str">
            <v>HQ0004</v>
          </cell>
          <cell r="C523" t="str">
            <v>14.80.01.26.15.05.00.000001</v>
          </cell>
          <cell r="D523" t="str">
            <v>Distance profile MF</v>
          </cell>
          <cell r="E523">
            <v>34.960550625000003</v>
          </cell>
          <cell r="G523">
            <v>1969.4747520000001</v>
          </cell>
        </row>
        <row r="524">
          <cell r="B524" t="str">
            <v>HQ0005</v>
          </cell>
          <cell r="C524" t="str">
            <v>14.80.01.26.17.17.00.000001</v>
          </cell>
          <cell r="D524" t="str">
            <v>Screw-on access bracket MF75</v>
          </cell>
          <cell r="E524">
            <v>153.55816666666666</v>
          </cell>
          <cell r="G524">
            <v>5450.4303839999993</v>
          </cell>
        </row>
        <row r="525">
          <cell r="B525" t="str">
            <v>HQ0006</v>
          </cell>
          <cell r="C525" t="str">
            <v>14.80.01.26.20.05.18.000001</v>
          </cell>
          <cell r="D525" t="str">
            <v>Vertical profile MF80</v>
          </cell>
          <cell r="E525">
            <v>159.00259375000002</v>
          </cell>
          <cell r="G525">
            <v>8958.1781519999986</v>
          </cell>
        </row>
        <row r="526">
          <cell r="B526" t="str">
            <v>HQ0007</v>
          </cell>
          <cell r="C526" t="str">
            <v>14.80.01.26.20.10.13.000001</v>
          </cell>
          <cell r="D526" t="str">
            <v>Vertical waling MF 3.00m</v>
          </cell>
          <cell r="E526">
            <v>299.71691750000008</v>
          </cell>
          <cell r="G526">
            <v>16887.639383999998</v>
          </cell>
        </row>
        <row r="527">
          <cell r="B527" t="str">
            <v>HQ0008</v>
          </cell>
          <cell r="C527" t="str">
            <v>14.80.01.26.25.05.05.000001</v>
          </cell>
          <cell r="D527" t="str">
            <v>Horizontal profile MF with handrail post</v>
          </cell>
          <cell r="E527">
            <v>348.15280500000006</v>
          </cell>
          <cell r="G527">
            <v>19616.39316</v>
          </cell>
        </row>
        <row r="528">
          <cell r="B528" t="str">
            <v>HQ0009</v>
          </cell>
          <cell r="C528" t="str">
            <v>14.80.01.26.30.05.00.000001</v>
          </cell>
          <cell r="D528" t="str">
            <v>Suspension profile MF</v>
          </cell>
          <cell r="E528">
            <v>163.75984625000004</v>
          </cell>
          <cell r="G528">
            <v>9227.1105359999983</v>
          </cell>
        </row>
        <row r="529">
          <cell r="B529" t="str">
            <v>HQ0010</v>
          </cell>
          <cell r="C529" t="str">
            <v>14.80.01.26.33.05.05.000001</v>
          </cell>
          <cell r="D529" t="str">
            <v>Pressure strut MF short</v>
          </cell>
          <cell r="E529">
            <v>73.914465625000005</v>
          </cell>
          <cell r="G529">
            <v>4164.9133679999995</v>
          </cell>
        </row>
        <row r="530">
          <cell r="B530" t="str">
            <v>HQ0011</v>
          </cell>
          <cell r="C530" t="str">
            <v>14.80.01.26.33.05.10.000001</v>
          </cell>
          <cell r="D530" t="str">
            <v>Pressure strut MF long</v>
          </cell>
          <cell r="E530">
            <v>100.24389375000001</v>
          </cell>
          <cell r="G530">
            <v>5648.5910879999992</v>
          </cell>
        </row>
        <row r="531">
          <cell r="B531" t="str">
            <v>HQ0012</v>
          </cell>
          <cell r="C531" t="str">
            <v>14.80.01.26.25.05.10.000001</v>
          </cell>
          <cell r="D531" t="str">
            <v>Horizontal profile MF without handrail-post</v>
          </cell>
          <cell r="E531">
            <v>264.7676281250001</v>
          </cell>
          <cell r="G531">
            <v>14812.174999999999</v>
          </cell>
        </row>
        <row r="532">
          <cell r="B532" t="str">
            <v>HQ0013</v>
          </cell>
          <cell r="C532" t="str">
            <v>14.80.01.26.34.10.06.000001</v>
          </cell>
          <cell r="D532" t="str">
            <v>Connector WS10 Xclimb 60</v>
          </cell>
          <cell r="E532">
            <v>26.035384375000003</v>
          </cell>
          <cell r="G532">
            <v>1456.5249999999999</v>
          </cell>
        </row>
        <row r="533">
          <cell r="B533" t="str">
            <v>HQ0014</v>
          </cell>
          <cell r="C533" t="str">
            <v>14.80.01.26.33.16.16.000001</v>
          </cell>
          <cell r="D533" t="str">
            <v>Pressure strut Xclimb 60 0.67m</v>
          </cell>
          <cell r="E533">
            <v>22.969196250000003</v>
          </cell>
          <cell r="G533">
            <v>1284.9899999999998</v>
          </cell>
        </row>
        <row r="534">
          <cell r="B534" t="str">
            <v>HQ0015</v>
          </cell>
          <cell r="C534" t="str">
            <v>14.80.01.26.35.15.05.000001</v>
          </cell>
          <cell r="D534" t="str">
            <v>Trapez. perforated sheet 35x207mm 1.03x4.500m</v>
          </cell>
          <cell r="E534">
            <v>111.71610450000001</v>
          </cell>
          <cell r="G534">
            <v>5208.2099999999991</v>
          </cell>
        </row>
        <row r="535">
          <cell r="B535" t="str">
            <v>HQ0016</v>
          </cell>
          <cell r="C535" t="str">
            <v>14.80.01.26.36.05.10.000001</v>
          </cell>
          <cell r="D535" t="str">
            <v>Rubber sheet 0.32x10.00m</v>
          </cell>
          <cell r="E535">
            <v>126.69502083333334</v>
          </cell>
          <cell r="G535">
            <v>4465.3349999999991</v>
          </cell>
        </row>
        <row r="536">
          <cell r="B536" t="str">
            <v>HQ0017</v>
          </cell>
          <cell r="C536" t="str">
            <v>14.80.01.26.37.05.20.000001</v>
          </cell>
          <cell r="D536" t="str">
            <v>Disassembly set for stop-anchor cone 20.0</v>
          </cell>
          <cell r="E536">
            <v>223.20548250000002</v>
          </cell>
          <cell r="G536">
            <v>12487.019999999999</v>
          </cell>
        </row>
        <row r="537">
          <cell r="B537" t="str">
            <v>HQ0018</v>
          </cell>
          <cell r="C537" t="str">
            <v>14.80.01.26.38.16.05.000001</v>
          </cell>
          <cell r="D537" t="str">
            <v>Floor support Xclimb 60 rigid</v>
          </cell>
          <cell r="E537">
            <v>160.45341812500004</v>
          </cell>
          <cell r="G537">
            <v>8976.4149999999991</v>
          </cell>
        </row>
        <row r="538">
          <cell r="B538" t="str">
            <v>HQ0019</v>
          </cell>
          <cell r="C538" t="str">
            <v>14.80.01.26.35.15.17.000001</v>
          </cell>
          <cell r="D538" t="str">
            <v>Trapez. perforated sheet 35x207mm 1.03x1.800m</v>
          </cell>
          <cell r="E538">
            <v>44.689144500000005</v>
          </cell>
          <cell r="G538">
            <v>2083.41</v>
          </cell>
        </row>
        <row r="539">
          <cell r="B539" t="str">
            <v>HQ0020</v>
          </cell>
          <cell r="C539" t="str">
            <v>14.80.01.26.39.06.05.000001</v>
          </cell>
          <cell r="D539" t="str">
            <v>Shackle Xclimb 60 6.5t</v>
          </cell>
          <cell r="E539">
            <v>29.090311250000006</v>
          </cell>
          <cell r="G539">
            <v>1627.43</v>
          </cell>
        </row>
        <row r="540">
          <cell r="B540" t="str">
            <v>HQ0021</v>
          </cell>
          <cell r="C540" t="str">
            <v>14.80.01.26.40.06.15.000001</v>
          </cell>
          <cell r="D540" t="str">
            <v>Strengthening profile Xclimb 60 2.00m</v>
          </cell>
          <cell r="E540">
            <v>322.28196000000003</v>
          </cell>
          <cell r="G540">
            <v>18029.759999999998</v>
          </cell>
        </row>
        <row r="541">
          <cell r="B541" t="str">
            <v>HQ0022</v>
          </cell>
          <cell r="C541" t="str">
            <v>14.80.01.26.41.05.05.000001</v>
          </cell>
          <cell r="D541" t="str">
            <v>Guiding shoe Xclimb 60 rigid</v>
          </cell>
          <cell r="E541">
            <v>204.7326531250001</v>
          </cell>
          <cell r="G541">
            <v>11453.574999999999</v>
          </cell>
        </row>
        <row r="542">
          <cell r="B542" t="str">
            <v>HQ0023</v>
          </cell>
          <cell r="C542" t="str">
            <v>14.80.01.26.95.05.05.000001</v>
          </cell>
          <cell r="D542" t="str">
            <v>Strengthening profile screw-set Xclimb 60</v>
          </cell>
          <cell r="E542">
            <v>9.1798055555555571</v>
          </cell>
          <cell r="G542">
            <v>323.53999999999996</v>
          </cell>
        </row>
        <row r="543">
          <cell r="B543" t="str">
            <v>HQ0024</v>
          </cell>
          <cell r="C543" t="str">
            <v>14.80.01.26.95.06.05.000001</v>
          </cell>
          <cell r="D543" t="str">
            <v>Lifting beam 110kN 6.00m</v>
          </cell>
          <cell r="E543">
            <v>659.53762875000007</v>
          </cell>
          <cell r="G543">
            <v>36897</v>
          </cell>
        </row>
        <row r="544">
          <cell r="B544" t="str">
            <v>HQ0025</v>
          </cell>
          <cell r="C544" t="str">
            <v>14.80.01.26.95.07.05.000001</v>
          </cell>
          <cell r="D544" t="str">
            <v>Univ. countersunk screw Torx 8x160 St galv. []</v>
          </cell>
          <cell r="E544" t="str">
            <v>AS.PO</v>
          </cell>
          <cell r="G544">
            <v>5.9499999999999993</v>
          </cell>
        </row>
        <row r="545">
          <cell r="B545" t="str">
            <v>HQ0026</v>
          </cell>
          <cell r="C545" t="str">
            <v>14.80.01.26.95.08.05.000001</v>
          </cell>
          <cell r="D545" t="str">
            <v>Cup square bolt DIN 603 M10x200 4.6 galv. []</v>
          </cell>
          <cell r="E545" t="str">
            <v>AS.PO</v>
          </cell>
          <cell r="G545">
            <v>12.739999999999998</v>
          </cell>
        </row>
        <row r="546">
          <cell r="B546" t="str">
            <v>PP0007</v>
          </cell>
          <cell r="C546" t="str">
            <v>14.80.02.13.50.20.35.000001</v>
          </cell>
          <cell r="D546" t="str">
            <v>Doka floor prop Eurex 20 eco 350</v>
          </cell>
          <cell r="E546">
            <v>38.251713500000001</v>
          </cell>
          <cell r="G546">
            <v>2674.9449999999997</v>
          </cell>
        </row>
        <row r="547">
          <cell r="B547" t="str">
            <v>PP0008</v>
          </cell>
          <cell r="C547" t="str">
            <v>14.80.02.13.02.00.00.000001</v>
          </cell>
          <cell r="D547" t="e">
            <v>#N/A</v>
          </cell>
        </row>
        <row r="548">
          <cell r="B548" t="str">
            <v>PP0009</v>
          </cell>
          <cell r="C548" t="str">
            <v>14.80.02.13.03.00.00.000001</v>
          </cell>
          <cell r="D548" t="e">
            <v>#N/A</v>
          </cell>
        </row>
        <row r="549">
          <cell r="B549" t="str">
            <v>PP0010</v>
          </cell>
          <cell r="C549" t="str">
            <v>14.80.02.13.04.00.00.000001</v>
          </cell>
          <cell r="D549" t="e">
            <v>#N/A</v>
          </cell>
        </row>
        <row r="550">
          <cell r="B550" t="str">
            <v>PP0011</v>
          </cell>
          <cell r="C550" t="str">
            <v>14.80.02.13.05.00.00.000001</v>
          </cell>
          <cell r="D550" t="e">
            <v>#N/A</v>
          </cell>
        </row>
        <row r="551">
          <cell r="B551" t="str">
            <v>PS0011</v>
          </cell>
          <cell r="C551" t="str">
            <v>14.80.01.13.09.34.00.000001</v>
          </cell>
          <cell r="D551" t="str">
            <v>Panel strut 340 IB</v>
          </cell>
          <cell r="E551">
            <v>131.44005875000002</v>
          </cell>
          <cell r="G551">
            <v>7353.29</v>
          </cell>
        </row>
        <row r="552">
          <cell r="B552" t="str">
            <v>PS0012</v>
          </cell>
          <cell r="C552" t="str">
            <v>14.80.01.13.15.05.00.000001</v>
          </cell>
          <cell r="D552" t="str">
            <v>Prop head EB</v>
          </cell>
          <cell r="E552">
            <v>25.664388750000004</v>
          </cell>
          <cell r="G552">
            <v>1435.7700000000002</v>
          </cell>
        </row>
        <row r="553">
          <cell r="B553" t="str">
            <v>SZ0003</v>
          </cell>
          <cell r="C553" t="str">
            <v>14.80.50.28.03.05.01.000001</v>
          </cell>
          <cell r="D553" t="str">
            <v>Ladder adapter SK</v>
          </cell>
          <cell r="E553">
            <v>25.062736111111111</v>
          </cell>
          <cell r="G553">
            <v>110</v>
          </cell>
        </row>
        <row r="554">
          <cell r="B554" t="str">
            <v>SZ0004</v>
          </cell>
          <cell r="C554" t="str">
            <v>14.80.50.28.03.07.01.000001</v>
          </cell>
          <cell r="D554" t="str">
            <v>Ladder holder SK</v>
          </cell>
          <cell r="E554">
            <v>4.1569305555555562</v>
          </cell>
          <cell r="G554">
            <v>147.60950399999999</v>
          </cell>
        </row>
        <row r="555">
          <cell r="B555" t="str">
            <v>SZ0005</v>
          </cell>
          <cell r="C555" t="str">
            <v>14.80.50.28.04.39.00.000001</v>
          </cell>
          <cell r="D555" t="str">
            <v>Planking hinge 39cm</v>
          </cell>
          <cell r="E555" t="str">
            <v>AS.PO</v>
          </cell>
          <cell r="G555">
            <v>1252.6587359999999</v>
          </cell>
        </row>
        <row r="556">
          <cell r="B556" t="str">
            <v>TR0045</v>
          </cell>
          <cell r="C556" t="str">
            <v>14.80.50.08.06.20.00.000001</v>
          </cell>
          <cell r="D556" t="str">
            <v>Stop-anchor cone 20.0</v>
          </cell>
          <cell r="E556" t="str">
            <v>AS.PO</v>
          </cell>
          <cell r="G556">
            <v>301</v>
          </cell>
        </row>
        <row r="557">
          <cell r="B557" t="str">
            <v>TR0046</v>
          </cell>
          <cell r="C557" t="str">
            <v>14.80.50.08.06.20.17.000001</v>
          </cell>
          <cell r="D557" t="str">
            <v>Stop anchor 20.0 C17</v>
          </cell>
          <cell r="E557" t="str">
            <v>AS.PO</v>
          </cell>
          <cell r="G557">
            <v>254.27253599999997</v>
          </cell>
        </row>
        <row r="558">
          <cell r="B558" t="str">
            <v>AS0003</v>
          </cell>
          <cell r="C558" t="str">
            <v>14.80.01.04.06.05.00.000001</v>
          </cell>
          <cell r="D558" t="str">
            <v>Folding bracket K</v>
          </cell>
          <cell r="E558">
            <v>214.70792291666669</v>
          </cell>
          <cell r="G558">
            <v>14257.285000000002</v>
          </cell>
        </row>
        <row r="559">
          <cell r="B559" t="str">
            <v>CL0002</v>
          </cell>
          <cell r="C559" t="str">
            <v>14.80.50.24.02.05.05.000001</v>
          </cell>
          <cell r="D559" t="str">
            <v>Loading Platform 2.50 Ton Fixed []</v>
          </cell>
          <cell r="E559">
            <v>4939.5596250000008</v>
          </cell>
          <cell r="G559">
            <v>115000</v>
          </cell>
        </row>
        <row r="560">
          <cell r="B560" t="str">
            <v>EF0005</v>
          </cell>
          <cell r="C560" t="str">
            <v>14.80.50.16.08.06.00.000001</v>
          </cell>
          <cell r="D560" t="str">
            <v>Flat head screw 6x60mm</v>
          </cell>
          <cell r="E560" t="str">
            <v>AS.PO</v>
          </cell>
          <cell r="G560">
            <v>2.4499999999999997</v>
          </cell>
        </row>
        <row r="561">
          <cell r="B561" t="str">
            <v>EF0006</v>
          </cell>
          <cell r="C561" t="str">
            <v>14.80.50.16.09.01.01.000001</v>
          </cell>
          <cell r="D561" t="str">
            <v>New Slab Attachment []</v>
          </cell>
          <cell r="E561">
            <v>41.110513888888896</v>
          </cell>
          <cell r="G561">
            <v>1448.93</v>
          </cell>
        </row>
        <row r="562">
          <cell r="B562" t="str">
            <v>EF0007</v>
          </cell>
          <cell r="C562" t="str">
            <v>14.80.50.16.10.05.05.000001</v>
          </cell>
          <cell r="D562" t="str">
            <v>Anchor plate 12/12</v>
          </cell>
          <cell r="E562" t="str">
            <v>AS.PO</v>
          </cell>
          <cell r="G562">
            <v>134.32999999999998</v>
          </cell>
        </row>
        <row r="563">
          <cell r="B563" t="str">
            <v>EF0008</v>
          </cell>
          <cell r="C563" t="str">
            <v>14.80.50.16.11.12.00.000001</v>
          </cell>
          <cell r="D563" t="str">
            <v>Flat washer 12/12</v>
          </cell>
          <cell r="E563" t="str">
            <v>AS.PO</v>
          </cell>
          <cell r="G563">
            <v>2.4499999999999997</v>
          </cell>
        </row>
        <row r="564">
          <cell r="B564" t="str">
            <v>EK0002</v>
          </cell>
          <cell r="C564" t="str">
            <v>14.80.50.23.09.05.05.000001</v>
          </cell>
          <cell r="D564" t="str">
            <v>Assembly stool SNF</v>
          </cell>
          <cell r="E564">
            <v>27.002976000000004</v>
          </cell>
          <cell r="G564">
            <v>1258.8799999999999</v>
          </cell>
        </row>
        <row r="565">
          <cell r="B565" t="str">
            <v>EK0003</v>
          </cell>
          <cell r="C565" t="str">
            <v>14.80.50.23.09.06.05.000001</v>
          </cell>
          <cell r="D565" t="str">
            <v>Body 2.75m SNF</v>
          </cell>
          <cell r="E565">
            <v>63.306993750000011</v>
          </cell>
          <cell r="G565">
            <v>2951.375</v>
          </cell>
        </row>
        <row r="566">
          <cell r="B566" t="str">
            <v>EK0004</v>
          </cell>
          <cell r="C566" t="str">
            <v>14.80.50.23.09.07.05.000001</v>
          </cell>
          <cell r="D566" t="str">
            <v>Knee brace SNF</v>
          </cell>
          <cell r="E566">
            <v>38.758970250000004</v>
          </cell>
          <cell r="G566">
            <v>1806.9449999999997</v>
          </cell>
        </row>
        <row r="567">
          <cell r="B567" t="str">
            <v>EK0005</v>
          </cell>
          <cell r="C567" t="str">
            <v>14.80.50.23.09.08.05.000001</v>
          </cell>
          <cell r="D567" t="str">
            <v>Diagonal tube 4.25m SNF</v>
          </cell>
          <cell r="E567">
            <v>76.381861111111107</v>
          </cell>
          <cell r="G567">
            <v>2692.0599999999995</v>
          </cell>
        </row>
        <row r="568">
          <cell r="B568" t="str">
            <v>EK0006</v>
          </cell>
          <cell r="C568" t="str">
            <v>14.80.50.23.09.09.05.000001</v>
          </cell>
          <cell r="D568" t="str">
            <v>Wind lock SNF</v>
          </cell>
          <cell r="E568">
            <v>17.566799250000003</v>
          </cell>
          <cell r="G568">
            <v>818.9649999999998</v>
          </cell>
        </row>
        <row r="569">
          <cell r="B569" t="str">
            <v>EK0007</v>
          </cell>
          <cell r="C569" t="str">
            <v>14.80.50.23.09.10.05.000001</v>
          </cell>
          <cell r="D569" t="str">
            <v>Supporting shoe SNF</v>
          </cell>
          <cell r="E569">
            <v>7.5075000000000003</v>
          </cell>
          <cell r="G569">
            <v>420</v>
          </cell>
        </row>
        <row r="570">
          <cell r="B570" t="str">
            <v>EK0008</v>
          </cell>
          <cell r="C570" t="str">
            <v>14.80.50.23.09.11.05.000001</v>
          </cell>
          <cell r="D570" t="str">
            <v>Safety net fan 3.10x4.00m SNF</v>
          </cell>
          <cell r="E570">
            <v>273.74447100000009</v>
          </cell>
          <cell r="G570">
            <v>12761.98</v>
          </cell>
        </row>
        <row r="571">
          <cell r="B571" t="str">
            <v>EK0009</v>
          </cell>
          <cell r="C571" t="str">
            <v>14.80.50.23.09.12.05.000001</v>
          </cell>
          <cell r="D571" t="str">
            <v>Corner unit kit SNF</v>
          </cell>
          <cell r="E571">
            <v>191.45251125000004</v>
          </cell>
          <cell r="G571">
            <v>8925.5249999999996</v>
          </cell>
        </row>
        <row r="572">
          <cell r="B572" t="str">
            <v>EK0010</v>
          </cell>
          <cell r="C572" t="str">
            <v>14.80.50.23.09.13.05.000001</v>
          </cell>
          <cell r="D572" t="str">
            <v>Wall attachment SNF</v>
          </cell>
          <cell r="E572">
            <v>18.918149250000003</v>
          </cell>
          <cell r="G572">
            <v>881.9649999999998</v>
          </cell>
        </row>
        <row r="573">
          <cell r="B573" t="str">
            <v>EK0011</v>
          </cell>
          <cell r="C573" t="str">
            <v>14.80.50.23.09.14.05.000001</v>
          </cell>
          <cell r="D573" t="str">
            <v>Extension arm tube SNF</v>
          </cell>
          <cell r="E573">
            <v>8.8738650000000021</v>
          </cell>
          <cell r="G573">
            <v>413.7</v>
          </cell>
        </row>
        <row r="574">
          <cell r="B574" t="str">
            <v>EK0012</v>
          </cell>
          <cell r="C574" t="str">
            <v>14.80.50.23.09.15.05.000001</v>
          </cell>
          <cell r="D574" t="str">
            <v>Safety net fan 3.10x6.00m SNF</v>
          </cell>
          <cell r="E574">
            <v>396.12422850000007</v>
          </cell>
          <cell r="G574">
            <v>18467.329999999998</v>
          </cell>
        </row>
        <row r="575">
          <cell r="B575" t="str">
            <v>EK0013</v>
          </cell>
          <cell r="C575" t="str">
            <v>14.80.50.23.09.80.05.000001</v>
          </cell>
          <cell r="D575" t="str">
            <v>Lifting sling SNF</v>
          </cell>
          <cell r="E575">
            <v>3.7239583333333335</v>
          </cell>
          <cell r="G575">
            <v>131.25</v>
          </cell>
        </row>
        <row r="576">
          <cell r="B576" t="str">
            <v>EK0014</v>
          </cell>
          <cell r="C576" t="str">
            <v>14.80.50.23.09.80.06.000001</v>
          </cell>
          <cell r="D576" t="str">
            <v>Double coupler 48/60mm SNF</v>
          </cell>
          <cell r="E576">
            <v>8.2820833333333344</v>
          </cell>
          <cell r="G576">
            <v>108</v>
          </cell>
        </row>
        <row r="577">
          <cell r="B577" t="str">
            <v>EK0015</v>
          </cell>
          <cell r="C577" t="str">
            <v>14.80.50.23.09.80.07.000001</v>
          </cell>
          <cell r="D577" t="str">
            <v>Anchor bolt M12x120 SNF2</v>
          </cell>
          <cell r="E577" t="str">
            <v>AS.PO</v>
          </cell>
          <cell r="G577">
            <v>32.375</v>
          </cell>
        </row>
        <row r="578">
          <cell r="B578" t="str">
            <v>FH0004</v>
          </cell>
          <cell r="C578" t="str">
            <v>14.80.02.11.90.05.05.000001</v>
          </cell>
          <cell r="D578" t="str">
            <v>Alu beam fork H20</v>
          </cell>
          <cell r="E578">
            <v>120.20937500000002</v>
          </cell>
          <cell r="G578">
            <v>2421</v>
          </cell>
        </row>
        <row r="579">
          <cell r="B579" t="str">
            <v>HF0001</v>
          </cell>
          <cell r="C579" t="str">
            <v>14.80.50.40.05.02.15.000001</v>
          </cell>
          <cell r="D579" t="str">
            <v>Waling-to-bracket holder 9-15cm</v>
          </cell>
          <cell r="E579">
            <v>24.733041666666669</v>
          </cell>
          <cell r="G579">
            <v>878.07434399999988</v>
          </cell>
        </row>
        <row r="580">
          <cell r="B580" t="str">
            <v>HF0002</v>
          </cell>
          <cell r="C580" t="str">
            <v>14.80.50.40.10.05.05.000001</v>
          </cell>
          <cell r="D580" t="str">
            <v>Strut head EB</v>
          </cell>
          <cell r="E580">
            <v>22.42915277777778</v>
          </cell>
          <cell r="G580">
            <v>790.50999999999988</v>
          </cell>
        </row>
        <row r="581">
          <cell r="B581" t="str">
            <v>HF0003</v>
          </cell>
          <cell r="C581" t="str">
            <v>14.80.50.40.10.07.05.000001</v>
          </cell>
          <cell r="D581" t="str">
            <v>Frami adjustable clamp</v>
          </cell>
          <cell r="E581">
            <v>53.13740972222223</v>
          </cell>
          <cell r="G581">
            <v>1872.8150000000001</v>
          </cell>
        </row>
        <row r="582">
          <cell r="B582" t="str">
            <v>HF0004</v>
          </cell>
          <cell r="C582" t="str">
            <v>14.80.50.40.10.07.07.000001</v>
          </cell>
          <cell r="D582" t="str">
            <v>Frami wedge clamp</v>
          </cell>
          <cell r="E582">
            <v>14.670409722222225</v>
          </cell>
          <cell r="G582">
            <v>517.05499999999995</v>
          </cell>
        </row>
        <row r="583">
          <cell r="B583" t="str">
            <v>HF0005</v>
          </cell>
          <cell r="C583" t="str">
            <v>14.80.50.40.10.10.16.000001</v>
          </cell>
          <cell r="D583" t="str">
            <v>Frami bracket 60</v>
          </cell>
          <cell r="E583">
            <v>63.002940000000009</v>
          </cell>
          <cell r="G583">
            <v>3524.64</v>
          </cell>
        </row>
        <row r="584">
          <cell r="B584" t="str">
            <v>HF0006</v>
          </cell>
          <cell r="C584" t="str">
            <v>14.80.50.40.10.12.00.000001</v>
          </cell>
          <cell r="D584" t="str">
            <v>Frami lifting hook</v>
          </cell>
          <cell r="E584">
            <v>111.03751388888891</v>
          </cell>
          <cell r="G584">
            <v>3913.4900000000002</v>
          </cell>
        </row>
        <row r="585">
          <cell r="B585" t="str">
            <v>HF0007</v>
          </cell>
          <cell r="C585" t="str">
            <v>14.80.50.40.10.15.09.000001</v>
          </cell>
          <cell r="D585" t="str">
            <v>Frami universal waling 0.70m</v>
          </cell>
          <cell r="E585">
            <v>17.846829000000003</v>
          </cell>
          <cell r="G585">
            <v>832.01999999999987</v>
          </cell>
        </row>
        <row r="586">
          <cell r="B586" t="str">
            <v>HF0008</v>
          </cell>
          <cell r="C586" t="str">
            <v>14.80.50.40.10.15.18.000001</v>
          </cell>
          <cell r="D586" t="str">
            <v>Frami universal waling 1.25m</v>
          </cell>
          <cell r="E586">
            <v>21.332561250000005</v>
          </cell>
          <cell r="G586">
            <v>1193.43</v>
          </cell>
        </row>
        <row r="587">
          <cell r="B587" t="str">
            <v>HF0009</v>
          </cell>
          <cell r="C587" t="str">
            <v>14.80.50.40.10.18.12.000001</v>
          </cell>
          <cell r="D587" t="str">
            <v>Frami universal fixing bolt 5-12cm</v>
          </cell>
          <cell r="E587" t="str">
            <v>AS.PO</v>
          </cell>
          <cell r="G587">
            <v>216.125</v>
          </cell>
        </row>
        <row r="588">
          <cell r="B588" t="str">
            <v>HF0010</v>
          </cell>
          <cell r="C588" t="str">
            <v>14.80.50.40.10.20.05.000001</v>
          </cell>
          <cell r="D588" t="str">
            <v>Frami tie-holder bracket</v>
          </cell>
          <cell r="E588">
            <v>5.9414513888888898</v>
          </cell>
          <cell r="G588">
            <v>209.40499999999997</v>
          </cell>
        </row>
        <row r="589">
          <cell r="B589" t="str">
            <v>HF0011</v>
          </cell>
          <cell r="C589" t="str">
            <v>14.80.50.40.10.07.00.000001</v>
          </cell>
          <cell r="D589" t="str">
            <v>Frami clamp</v>
          </cell>
          <cell r="E589">
            <v>14.064645833333335</v>
          </cell>
          <cell r="G589">
            <v>495.70499999999993</v>
          </cell>
        </row>
        <row r="590">
          <cell r="B590" t="str">
            <v>HF0012</v>
          </cell>
          <cell r="C590" t="str">
            <v>14.80.50.40.15.10.05.000001</v>
          </cell>
          <cell r="D590" t="str">
            <v>Cone screw B 7cm</v>
          </cell>
          <cell r="E590" t="str">
            <v>AS.PO</v>
          </cell>
          <cell r="G590">
            <v>311.90090399999997</v>
          </cell>
        </row>
        <row r="591">
          <cell r="B591" t="str">
            <v>HF0013</v>
          </cell>
          <cell r="C591" t="str">
            <v>14.80.50.40.15.13.30.000001</v>
          </cell>
          <cell r="D591" t="str">
            <v>Positioning disc M30</v>
          </cell>
          <cell r="E591" t="str">
            <v>AS.PO</v>
          </cell>
          <cell r="G591">
            <v>498.74999999999994</v>
          </cell>
        </row>
        <row r="592">
          <cell r="B592" t="str">
            <v>HF0014</v>
          </cell>
          <cell r="C592" t="str">
            <v>14.80.50.40.15.15.15.000001</v>
          </cell>
          <cell r="D592" t="str">
            <v>Cantilever positioning cone 15.0 5cm</v>
          </cell>
          <cell r="E592" t="str">
            <v>AS.PO</v>
          </cell>
          <cell r="G592">
            <v>403.51499999999999</v>
          </cell>
        </row>
        <row r="593">
          <cell r="B593" t="str">
            <v>HF0015</v>
          </cell>
          <cell r="C593" t="str">
            <v>14.80.50.40.15.17.15.000001</v>
          </cell>
          <cell r="D593" t="str">
            <v>Sealing sleeve S 15.0 5cm</v>
          </cell>
          <cell r="E593" t="str">
            <v>AS.PO</v>
          </cell>
          <cell r="G593">
            <v>7.9449999999999994</v>
          </cell>
        </row>
        <row r="594">
          <cell r="B594" t="str">
            <v>HF0016</v>
          </cell>
          <cell r="C594" t="str">
            <v>14.80.50.40.15.17.20.000001</v>
          </cell>
          <cell r="D594" t="str">
            <v>Sealing sleeve K 20.0</v>
          </cell>
          <cell r="E594" t="str">
            <v>AS.PO</v>
          </cell>
          <cell r="G594">
            <v>22.924969199999996</v>
          </cell>
        </row>
        <row r="595">
          <cell r="B595" t="str">
            <v>HF0017</v>
          </cell>
          <cell r="C595" t="str">
            <v>14.80.50.40.15.20.01.000001</v>
          </cell>
          <cell r="D595" t="str">
            <v>Universal Climbing cone cover cap</v>
          </cell>
          <cell r="E595" t="str">
            <v>AS.PO</v>
          </cell>
          <cell r="G595">
            <v>17.5</v>
          </cell>
        </row>
        <row r="596">
          <cell r="B596" t="str">
            <v>HF0018</v>
          </cell>
          <cell r="C596" t="str">
            <v>14.80.50.40.15.20.20.000001</v>
          </cell>
          <cell r="D596" t="str">
            <v>Universal Climbing cone 20.0 2G</v>
          </cell>
          <cell r="E596" t="str">
            <v>AS.PO</v>
          </cell>
          <cell r="G596">
            <v>1203.6240719999998</v>
          </cell>
        </row>
        <row r="597">
          <cell r="B597" t="str">
            <v>HF0019</v>
          </cell>
          <cell r="C597" t="str">
            <v>14.80.50.40.16.05.06.000001</v>
          </cell>
          <cell r="D597" t="str">
            <v>Corner connecting plate SK</v>
          </cell>
          <cell r="E597">
            <v>91.691798611111139</v>
          </cell>
          <cell r="G597">
            <v>3231.6550000000002</v>
          </cell>
        </row>
        <row r="598">
          <cell r="B598" t="str">
            <v>HF0020</v>
          </cell>
          <cell r="C598" t="str">
            <v>14.80.50.40.17.05.00.000001</v>
          </cell>
          <cell r="D598" t="str">
            <v>Tool box SK</v>
          </cell>
          <cell r="E598">
            <v>1158.5224444444445</v>
          </cell>
          <cell r="G598">
            <v>40831.839999999997</v>
          </cell>
        </row>
        <row r="599">
          <cell r="B599" t="str">
            <v>HF0021</v>
          </cell>
          <cell r="C599" t="str">
            <v>14.80.50.40.18.05.05.000001</v>
          </cell>
          <cell r="D599" t="str">
            <v>U-Washer DIN 434 11 St galv.</v>
          </cell>
          <cell r="E599" t="str">
            <v>AS.PO</v>
          </cell>
          <cell r="G599">
            <v>3.6749999999999998</v>
          </cell>
        </row>
        <row r="600">
          <cell r="B600" t="str">
            <v>HF0022</v>
          </cell>
          <cell r="C600" t="str">
            <v>14.80.50.40.19.05.05.000001</v>
          </cell>
          <cell r="D600" t="str">
            <v>Univ. countersunk screw Torx 5x70 St galv.</v>
          </cell>
          <cell r="E600" t="str">
            <v>AS.PO</v>
          </cell>
          <cell r="G600">
            <v>1.2249999999999999</v>
          </cell>
        </row>
        <row r="601">
          <cell r="B601" t="str">
            <v>HF0023</v>
          </cell>
          <cell r="C601" t="str">
            <v>14.80.50.40.20.05.05.000001</v>
          </cell>
          <cell r="D601" t="str">
            <v>Washer ISO 7094 10 St-100 HV galv.</v>
          </cell>
          <cell r="E601" t="str">
            <v>AS.PO</v>
          </cell>
          <cell r="G601">
            <v>1.2249999999999999</v>
          </cell>
        </row>
        <row r="602">
          <cell r="B602" t="str">
            <v>HF0024</v>
          </cell>
          <cell r="C602" t="str">
            <v>14.80.50.40.20.06.05.000001</v>
          </cell>
          <cell r="D602" t="str">
            <v>Washer ISO 7089 10 St-200 HV galv.</v>
          </cell>
          <cell r="E602" t="str">
            <v>AS.PO</v>
          </cell>
          <cell r="G602">
            <v>3.08</v>
          </cell>
        </row>
        <row r="603">
          <cell r="B603" t="str">
            <v>HF0025</v>
          </cell>
          <cell r="C603" t="str">
            <v>14.80.50.40.21.05.05.000001</v>
          </cell>
          <cell r="D603" t="str">
            <v>Cup square bolt DIN 603 M10x60 4.6 galv.</v>
          </cell>
          <cell r="E603" t="str">
            <v>AS.PO</v>
          </cell>
          <cell r="G603">
            <v>3.08</v>
          </cell>
        </row>
        <row r="604">
          <cell r="B604" t="str">
            <v>HF0026</v>
          </cell>
          <cell r="C604" t="str">
            <v>14.80.50.40.21.05.06.000001</v>
          </cell>
          <cell r="D604" t="str">
            <v>Cup square bolt DIN 603 M10x110 4.6 galv.</v>
          </cell>
          <cell r="E604" t="str">
            <v>AS.PO</v>
          </cell>
          <cell r="G604">
            <v>4.8999999999999995</v>
          </cell>
        </row>
        <row r="605">
          <cell r="B605" t="str">
            <v>HF0027</v>
          </cell>
          <cell r="C605" t="str">
            <v>14.80.50.40.19.06.05.000001</v>
          </cell>
          <cell r="D605" t="str">
            <v>Univ. countersunk screw Torx 6x90 St galv.</v>
          </cell>
          <cell r="E605" t="str">
            <v>AS.PO</v>
          </cell>
          <cell r="G605">
            <v>2.4499999999999997</v>
          </cell>
        </row>
        <row r="606">
          <cell r="B606" t="str">
            <v>HF0028</v>
          </cell>
          <cell r="C606" t="str">
            <v>14.80.50.40.21.05.10.000001</v>
          </cell>
          <cell r="D606" t="str">
            <v>Cup square bolt DIN 603 M10x220 4.6 galv.</v>
          </cell>
          <cell r="E606" t="str">
            <v>AS.PO</v>
          </cell>
          <cell r="G606">
            <v>9.7999999999999989</v>
          </cell>
        </row>
        <row r="607">
          <cell r="B607" t="str">
            <v>HF0029</v>
          </cell>
          <cell r="C607" t="str">
            <v>14.80.50.40.22.05.05.000001</v>
          </cell>
          <cell r="D607" t="str">
            <v>Hexagon nut DIN 934 M10 8 galv.</v>
          </cell>
          <cell r="E607" t="str">
            <v>AS.PO</v>
          </cell>
          <cell r="G607">
            <v>0.62999999999999989</v>
          </cell>
        </row>
        <row r="608">
          <cell r="B608" t="str">
            <v>HF0030</v>
          </cell>
          <cell r="C608" t="str">
            <v>14.80.50.40.20.15.05.000001</v>
          </cell>
          <cell r="D608" t="str">
            <v>Washer DIN 440 V11x34x3 St-100 HV</v>
          </cell>
          <cell r="E608" t="str">
            <v>AS.PO</v>
          </cell>
          <cell r="G608">
            <v>3.08</v>
          </cell>
        </row>
        <row r="609">
          <cell r="B609" t="str">
            <v>HF0031</v>
          </cell>
          <cell r="C609" t="str">
            <v>14.80.50.40.23.05.10.000001</v>
          </cell>
          <cell r="D609" t="str">
            <v>Spring washer DIN 127 A10 FSt galv.</v>
          </cell>
          <cell r="E609" t="str">
            <v>AS.PO</v>
          </cell>
          <cell r="G609">
            <v>0.62999999999999989</v>
          </cell>
        </row>
        <row r="610">
          <cell r="B610" t="str">
            <v>HF0032</v>
          </cell>
          <cell r="C610" t="str">
            <v>14.80.50.40.24.16.00.000001</v>
          </cell>
          <cell r="D610" t="str">
            <v>Doka coil 16mm</v>
          </cell>
          <cell r="E610" t="str">
            <v>AS.PO</v>
          </cell>
          <cell r="G610">
            <v>21.384999999999998</v>
          </cell>
        </row>
        <row r="611">
          <cell r="B611" t="str">
            <v>HF0033</v>
          </cell>
          <cell r="C611" t="str">
            <v>14.80.50.40.25.16.00.000001</v>
          </cell>
          <cell r="D611" t="str">
            <v>Doka express anchor 16x125mm</v>
          </cell>
          <cell r="E611" t="str">
            <v>AS.PO</v>
          </cell>
          <cell r="G611">
            <v>250.285</v>
          </cell>
        </row>
        <row r="612">
          <cell r="B612" t="str">
            <v>HF0034</v>
          </cell>
          <cell r="C612" t="str">
            <v>14.80.50.40.26.08.00.000001</v>
          </cell>
          <cell r="D612" t="str">
            <v>Securing chain 18cm</v>
          </cell>
          <cell r="E612" t="str">
            <v>AS.PO</v>
          </cell>
          <cell r="G612">
            <v>57.4</v>
          </cell>
        </row>
        <row r="613">
          <cell r="B613" t="str">
            <v>HF0035</v>
          </cell>
          <cell r="C613" t="str">
            <v>14.80.50.40.27.09.00.000001</v>
          </cell>
          <cell r="D613" t="str">
            <v>Angle connector 9x5cm</v>
          </cell>
          <cell r="E613" t="str">
            <v>AS.PO</v>
          </cell>
          <cell r="G613">
            <v>67.759999999999991</v>
          </cell>
        </row>
        <row r="614">
          <cell r="B614" t="str">
            <v>HM0001</v>
          </cell>
          <cell r="C614" t="str">
            <v>14.80.02.25.05.15.18.000001</v>
          </cell>
          <cell r="D614" t="str">
            <v>Handrail post T 1.80m</v>
          </cell>
          <cell r="E614">
            <v>70.793848125000011</v>
          </cell>
          <cell r="G614">
            <v>3960.4949999999994</v>
          </cell>
        </row>
        <row r="615">
          <cell r="B615" t="str">
            <v>HM0002</v>
          </cell>
          <cell r="C615" t="str">
            <v>14.80.02.25.06.05.05.000001</v>
          </cell>
          <cell r="D615" t="str">
            <v>Special steel part [352-000142-2600]</v>
          </cell>
          <cell r="E615" t="str">
            <v>AS.PO</v>
          </cell>
          <cell r="G615">
            <v>29529.185000000001</v>
          </cell>
        </row>
        <row r="616">
          <cell r="B616" t="str">
            <v>HM0003</v>
          </cell>
          <cell r="C616" t="str">
            <v>14.80.02.25.06.05.06.000001</v>
          </cell>
          <cell r="D616" t="str">
            <v>Special steel part [352-000142-2601]</v>
          </cell>
          <cell r="E616" t="str">
            <v>AS.PO</v>
          </cell>
          <cell r="G616">
            <v>35980</v>
          </cell>
        </row>
        <row r="617">
          <cell r="B617" t="str">
            <v>HM0004</v>
          </cell>
          <cell r="C617" t="str">
            <v>14.80.02.25.06.05.07.000001</v>
          </cell>
          <cell r="D617" t="str">
            <v>Special steel part [352-000142-2602]</v>
          </cell>
          <cell r="E617" t="str">
            <v>AS.PO</v>
          </cell>
          <cell r="G617">
            <v>31989.999999999996</v>
          </cell>
        </row>
        <row r="618">
          <cell r="B618" t="str">
            <v>HM0005</v>
          </cell>
          <cell r="C618" t="str">
            <v>14.80.02.25.06.07.05.000001</v>
          </cell>
          <cell r="D618" t="str">
            <v>Special Vertical Profile [352-000142-2700]</v>
          </cell>
          <cell r="E618" t="str">
            <v>AS.PO</v>
          </cell>
          <cell r="G618">
            <v>29529.185000000001</v>
          </cell>
        </row>
        <row r="619">
          <cell r="B619" t="str">
            <v>SN0006</v>
          </cell>
          <cell r="C619" t="str">
            <v>14.80.50.20.06.05.05.000001</v>
          </cell>
          <cell r="D619" t="str">
            <v>S-Adjustable Waling Extension []</v>
          </cell>
          <cell r="E619">
            <v>63.555555555555564</v>
          </cell>
          <cell r="G619">
            <v>2240</v>
          </cell>
        </row>
        <row r="620">
          <cell r="B620" t="str">
            <v>SZ0006</v>
          </cell>
          <cell r="C620" t="str">
            <v>14.80.50.28.05.05.05.000001</v>
          </cell>
          <cell r="D620" t="str">
            <v>Screw-on handrail post 1.50m</v>
          </cell>
          <cell r="E620">
            <v>73.783034722222226</v>
          </cell>
          <cell r="G620">
            <v>2619.06</v>
          </cell>
        </row>
        <row r="621">
          <cell r="B621" t="str">
            <v>SZ0007</v>
          </cell>
          <cell r="C621" t="str">
            <v>14.80.50.28.06.00.00.000001</v>
          </cell>
          <cell r="D621" t="str">
            <v>Star screw</v>
          </cell>
          <cell r="E621" t="str">
            <v>AS.PO</v>
          </cell>
          <cell r="G621">
            <v>471.86999999999989</v>
          </cell>
        </row>
        <row r="622">
          <cell r="B622" t="str">
            <v>SZ0008</v>
          </cell>
          <cell r="C622" t="str">
            <v>14.80.50.28.07.05.05.000001</v>
          </cell>
          <cell r="D622" t="str">
            <v>Univ. countersunk screw Torx 8x100 St galv. []</v>
          </cell>
          <cell r="E622" t="str">
            <v>AS.PO</v>
          </cell>
          <cell r="G622">
            <v>4.2699999999999996</v>
          </cell>
        </row>
        <row r="623">
          <cell r="B623" t="str">
            <v>SZ0009</v>
          </cell>
          <cell r="C623" t="str">
            <v>14.80.50.28.01.02.40.000001</v>
          </cell>
          <cell r="D623" t="str">
            <v>Caster Wheel Scaf-W-Brake PTFE D: 200 mm</v>
          </cell>
        </row>
        <row r="624">
          <cell r="B624" t="str">
            <v>TR0044</v>
          </cell>
          <cell r="C624" t="str">
            <v>14.80.50.08.06.16.00.000001</v>
          </cell>
          <cell r="D624" t="str">
            <v>Stop anchor 15.0 A16</v>
          </cell>
          <cell r="E624" t="str">
            <v>AS.PO</v>
          </cell>
          <cell r="G624">
            <v>117.84500000000001</v>
          </cell>
        </row>
        <row r="625">
          <cell r="B625" t="str">
            <v>TQ0014</v>
          </cell>
          <cell r="C625">
            <v>0</v>
          </cell>
          <cell r="D625" t="str">
            <v>Excavation Side Protection Y Post 1.20 m</v>
          </cell>
          <cell r="E625">
            <v>15.47</v>
          </cell>
          <cell r="G625">
            <v>459</v>
          </cell>
        </row>
        <row r="626">
          <cell r="B626" t="str">
            <v>TR0050</v>
          </cell>
          <cell r="C626">
            <v>0</v>
          </cell>
          <cell r="D626" t="str">
            <v>TRUSS SPLICE LOWER</v>
          </cell>
          <cell r="E626">
            <v>93.426666666666677</v>
          </cell>
          <cell r="G626">
            <v>980</v>
          </cell>
        </row>
        <row r="627">
          <cell r="B627" t="str">
            <v>TR0051</v>
          </cell>
          <cell r="C627">
            <v>0</v>
          </cell>
          <cell r="D627" t="str">
            <v>TRUSS SPLICE UPPER</v>
          </cell>
          <cell r="E627">
            <v>95.14266666666667</v>
          </cell>
          <cell r="G627">
            <v>1008</v>
          </cell>
        </row>
        <row r="628">
          <cell r="B628" t="str">
            <v>TR0052</v>
          </cell>
          <cell r="C628">
            <v>0</v>
          </cell>
          <cell r="D628" t="str">
            <v>TRUSS SPLICE 100 CM</v>
          </cell>
          <cell r="E628">
            <v>59.39266666666667</v>
          </cell>
          <cell r="G628">
            <v>623</v>
          </cell>
        </row>
        <row r="629">
          <cell r="B629" t="str">
            <v>TR0053</v>
          </cell>
          <cell r="C629">
            <v>0</v>
          </cell>
          <cell r="D629" t="str">
            <v>TRUSS OUTER JACK WITH TUBE 1.5*2.5 MM</v>
          </cell>
          <cell r="E629">
            <v>331.76000000000005</v>
          </cell>
          <cell r="G629">
            <v>3514</v>
          </cell>
        </row>
        <row r="630">
          <cell r="B630" t="str">
            <v>TR0054</v>
          </cell>
          <cell r="C630">
            <v>0</v>
          </cell>
          <cell r="D630" t="str">
            <v>TRUSS INNER JACK UNIT</v>
          </cell>
          <cell r="E630">
            <v>264.26400000000007</v>
          </cell>
          <cell r="G630">
            <v>3234</v>
          </cell>
        </row>
        <row r="631">
          <cell r="B631" t="str">
            <v>TR0055</v>
          </cell>
          <cell r="C631" t="str">
            <v>14.80.50.08.60.04.05.000001</v>
          </cell>
          <cell r="D631" t="str">
            <v>SPACER TUBE 1*2.5 MM- L=51 MM</v>
          </cell>
          <cell r="E631" t="str">
            <v>AS.PO</v>
          </cell>
          <cell r="F631">
            <v>0.4285714285714286</v>
          </cell>
          <cell r="G631">
            <v>27.5</v>
          </cell>
        </row>
        <row r="632">
          <cell r="B632" t="str">
            <v>TR0056</v>
          </cell>
          <cell r="C632">
            <v>0</v>
          </cell>
          <cell r="D632" t="str">
            <v>SCAFFOLDING TUBE 2*2.5 MM</v>
          </cell>
        </row>
        <row r="633">
          <cell r="B633" t="str">
            <v>SO0062</v>
          </cell>
          <cell r="C633">
            <v>0</v>
          </cell>
          <cell r="D633" t="str">
            <v>UNIT OF SOLDIER- SOLDIER CONNECTION</v>
          </cell>
          <cell r="E633">
            <v>41.708333333333336</v>
          </cell>
          <cell r="F633">
            <v>78.214285714285722</v>
          </cell>
          <cell r="G633">
            <v>892.5</v>
          </cell>
        </row>
        <row r="634">
          <cell r="B634" t="str">
            <v>SO0063</v>
          </cell>
          <cell r="C634">
            <v>0</v>
          </cell>
          <cell r="D634" t="str">
            <v>H-ONE HOLE MIDDLE LUG FOR SOLDIER</v>
          </cell>
          <cell r="E634">
            <v>5.6723333333333334</v>
          </cell>
          <cell r="G634">
            <v>121.38</v>
          </cell>
        </row>
        <row r="635">
          <cell r="B635" t="str">
            <v>EF0007</v>
          </cell>
          <cell r="C635">
            <v>0</v>
          </cell>
          <cell r="D635" t="str">
            <v>Anchor plate 12/12</v>
          </cell>
        </row>
        <row r="636">
          <cell r="B636" t="str">
            <v>LP0002</v>
          </cell>
          <cell r="C636">
            <v>0</v>
          </cell>
          <cell r="D636" t="str">
            <v>Loading Platform Beam Bearing Plate 150x120x10mm</v>
          </cell>
          <cell r="E636">
            <v>9.44</v>
          </cell>
          <cell r="G636">
            <v>224.4</v>
          </cell>
        </row>
        <row r="637">
          <cell r="B637">
            <v>0</v>
          </cell>
          <cell r="C637">
            <v>0</v>
          </cell>
          <cell r="D637" t="e">
            <v>#N/A</v>
          </cell>
        </row>
        <row r="638">
          <cell r="B638">
            <v>0</v>
          </cell>
          <cell r="C638">
            <v>0</v>
          </cell>
          <cell r="D638" t="e">
            <v>#N/A</v>
          </cell>
        </row>
        <row r="639">
          <cell r="B639" t="str">
            <v>HM0007</v>
          </cell>
          <cell r="C639">
            <v>0</v>
          </cell>
          <cell r="D639" t="str">
            <v>Unit Of Handrail For Acrow Beam S12</v>
          </cell>
        </row>
        <row r="640">
          <cell r="B640">
            <v>0</v>
          </cell>
          <cell r="C640">
            <v>0</v>
          </cell>
          <cell r="D640" t="e">
            <v>#N/A</v>
          </cell>
        </row>
        <row r="641">
          <cell r="B641" t="str">
            <v>LP0001</v>
          </cell>
          <cell r="C641">
            <v>0</v>
          </cell>
          <cell r="D641" t="str">
            <v>Loading Platform Main Beam, UPN160, L=6.0m</v>
          </cell>
          <cell r="E641">
            <v>239.67</v>
          </cell>
          <cell r="G641">
            <v>8547.6</v>
          </cell>
        </row>
        <row r="642">
          <cell r="B642">
            <v>0</v>
          </cell>
          <cell r="C642">
            <v>0</v>
          </cell>
          <cell r="D642" t="e">
            <v>#N/A</v>
          </cell>
        </row>
        <row r="643">
          <cell r="B643">
            <v>0</v>
          </cell>
          <cell r="C643">
            <v>0</v>
          </cell>
          <cell r="D643" t="e">
            <v>#N/A</v>
          </cell>
        </row>
        <row r="644">
          <cell r="B644">
            <v>0</v>
          </cell>
          <cell r="C644">
            <v>0</v>
          </cell>
          <cell r="D644" t="e">
            <v>#N/A</v>
          </cell>
        </row>
        <row r="645">
          <cell r="B645">
            <v>0</v>
          </cell>
          <cell r="C645">
            <v>0</v>
          </cell>
          <cell r="D645" t="e">
            <v>#N/A</v>
          </cell>
        </row>
        <row r="646">
          <cell r="B646">
            <v>0</v>
          </cell>
          <cell r="C646">
            <v>0</v>
          </cell>
          <cell r="D646" t="e">
            <v>#N/A</v>
          </cell>
        </row>
        <row r="647">
          <cell r="B647" t="str">
            <v>LP0003</v>
          </cell>
          <cell r="C647">
            <v>0</v>
          </cell>
          <cell r="D647" t="str">
            <v>Loading Platform Lifting Unit, 8mm</v>
          </cell>
          <cell r="E647">
            <v>12.01</v>
          </cell>
          <cell r="G647">
            <v>285.60000000000002</v>
          </cell>
        </row>
        <row r="648">
          <cell r="B648">
            <v>0</v>
          </cell>
          <cell r="C648">
            <v>0</v>
          </cell>
          <cell r="D648" t="e">
            <v>#N/A</v>
          </cell>
        </row>
        <row r="649">
          <cell r="B649">
            <v>0</v>
          </cell>
          <cell r="C649">
            <v>0</v>
          </cell>
          <cell r="D649" t="e">
            <v>#N/A</v>
          </cell>
        </row>
        <row r="650">
          <cell r="B650">
            <v>0</v>
          </cell>
          <cell r="C650">
            <v>0</v>
          </cell>
          <cell r="D650" t="e">
            <v>#N/A</v>
          </cell>
        </row>
        <row r="651">
          <cell r="B651">
            <v>0</v>
          </cell>
          <cell r="C651">
            <v>0</v>
          </cell>
          <cell r="D651" t="e">
            <v>#N/A</v>
          </cell>
        </row>
        <row r="652">
          <cell r="B652">
            <v>0</v>
          </cell>
          <cell r="C652">
            <v>0</v>
          </cell>
          <cell r="D652" t="e">
            <v>#N/A</v>
          </cell>
        </row>
        <row r="653">
          <cell r="B653">
            <v>0</v>
          </cell>
          <cell r="C653">
            <v>0</v>
          </cell>
          <cell r="D653" t="e">
            <v>#N/A</v>
          </cell>
        </row>
        <row r="654">
          <cell r="B654">
            <v>0</v>
          </cell>
          <cell r="C654">
            <v>0</v>
          </cell>
          <cell r="D654" t="e">
            <v>#N/A</v>
          </cell>
        </row>
        <row r="655">
          <cell r="B655">
            <v>0</v>
          </cell>
          <cell r="C655">
            <v>0</v>
          </cell>
          <cell r="D655" t="e">
            <v>#N/A</v>
          </cell>
        </row>
        <row r="656">
          <cell r="B656">
            <v>0</v>
          </cell>
          <cell r="C656">
            <v>0</v>
          </cell>
          <cell r="D656" t="e">
            <v>#N/A</v>
          </cell>
        </row>
        <row r="657">
          <cell r="B657">
            <v>0</v>
          </cell>
          <cell r="C657">
            <v>0</v>
          </cell>
          <cell r="D657" t="e">
            <v>#N/A</v>
          </cell>
        </row>
        <row r="658">
          <cell r="B658">
            <v>0</v>
          </cell>
          <cell r="C658">
            <v>0</v>
          </cell>
          <cell r="D658" t="e">
            <v>#N/A</v>
          </cell>
        </row>
        <row r="659">
          <cell r="B659">
            <v>0</v>
          </cell>
          <cell r="C659">
            <v>0</v>
          </cell>
          <cell r="D659" t="e">
            <v>#N/A</v>
          </cell>
        </row>
        <row r="660">
          <cell r="B660">
            <v>0</v>
          </cell>
          <cell r="C660">
            <v>0</v>
          </cell>
          <cell r="D660" t="e">
            <v>#N/A</v>
          </cell>
        </row>
        <row r="661">
          <cell r="B661">
            <v>0</v>
          </cell>
          <cell r="C661">
            <v>0</v>
          </cell>
          <cell r="D661" t="e">
            <v>#N/A</v>
          </cell>
        </row>
        <row r="662">
          <cell r="B662">
            <v>0</v>
          </cell>
          <cell r="C662">
            <v>0</v>
          </cell>
          <cell r="D662" t="e">
            <v>#N/A</v>
          </cell>
        </row>
        <row r="663">
          <cell r="B663">
            <v>0</v>
          </cell>
          <cell r="C663">
            <v>0</v>
          </cell>
          <cell r="D663" t="e">
            <v>#N/A</v>
          </cell>
        </row>
        <row r="664">
          <cell r="B664">
            <v>0</v>
          </cell>
          <cell r="C664">
            <v>0</v>
          </cell>
          <cell r="D664" t="e">
            <v>#N/A</v>
          </cell>
        </row>
        <row r="665">
          <cell r="B665" t="str">
            <v>PS0008</v>
          </cell>
          <cell r="C665">
            <v>0</v>
          </cell>
          <cell r="D665" t="str">
            <v>Push Pull (5.00- 5.60 )M</v>
          </cell>
          <cell r="E665">
            <v>79.260000000000005</v>
          </cell>
          <cell r="G665">
            <v>2323</v>
          </cell>
        </row>
        <row r="666">
          <cell r="B666" t="str">
            <v>PS0009</v>
          </cell>
          <cell r="C666">
            <v>0</v>
          </cell>
          <cell r="D666" t="str">
            <v>Push Pull (6.00-6.50) M</v>
          </cell>
          <cell r="E666">
            <v>79.260000000000005</v>
          </cell>
          <cell r="G666">
            <v>2323</v>
          </cell>
        </row>
        <row r="667">
          <cell r="B667" t="str">
            <v>PS0003</v>
          </cell>
          <cell r="C667">
            <v>0</v>
          </cell>
          <cell r="D667" t="str">
            <v>Push Pull ( 2.60 - 3.40 )M</v>
          </cell>
          <cell r="E667">
            <v>43.57</v>
          </cell>
          <cell r="G667">
            <v>920</v>
          </cell>
        </row>
        <row r="668">
          <cell r="B668" t="str">
            <v>PS0014</v>
          </cell>
          <cell r="C668">
            <v>0</v>
          </cell>
          <cell r="D668" t="str">
            <v>Push Pull PPS202 Pipe 2"open(1.64:2.34)M</v>
          </cell>
          <cell r="E668">
            <v>16.09</v>
          </cell>
          <cell r="G668">
            <v>987.45</v>
          </cell>
        </row>
        <row r="669">
          <cell r="B669" t="str">
            <v>PS0028</v>
          </cell>
          <cell r="C669">
            <v>0</v>
          </cell>
          <cell r="D669" t="str">
            <v>Push Pull H454(4.15:4.85)4m*89*4/500*42</v>
          </cell>
          <cell r="E669">
            <v>69.95</v>
          </cell>
          <cell r="G669">
            <v>2484</v>
          </cell>
        </row>
        <row r="670">
          <cell r="B670">
            <v>0</v>
          </cell>
          <cell r="C670">
            <v>0</v>
          </cell>
          <cell r="D670" t="e">
            <v>#N/A</v>
          </cell>
        </row>
        <row r="671">
          <cell r="B671">
            <v>0</v>
          </cell>
          <cell r="C671">
            <v>0</v>
          </cell>
          <cell r="D671" t="e">
            <v>#N/A</v>
          </cell>
        </row>
        <row r="672">
          <cell r="B672">
            <v>0</v>
          </cell>
          <cell r="C672">
            <v>0</v>
          </cell>
          <cell r="D672" t="e">
            <v>#N/A</v>
          </cell>
        </row>
        <row r="673">
          <cell r="B673" t="str">
            <v>ST0014</v>
          </cell>
          <cell r="C673">
            <v>0</v>
          </cell>
          <cell r="D673" t="str">
            <v>Stair Case Steel plank 1.5M</v>
          </cell>
        </row>
        <row r="674">
          <cell r="B674">
            <v>0</v>
          </cell>
          <cell r="C674">
            <v>0</v>
          </cell>
          <cell r="D674" t="e">
            <v>#N/A</v>
          </cell>
        </row>
        <row r="675">
          <cell r="B675" t="str">
            <v>PP0014</v>
          </cell>
          <cell r="C675">
            <v>0</v>
          </cell>
          <cell r="D675" t="str">
            <v>Prop Beam Bracket</v>
          </cell>
          <cell r="E675">
            <v>15</v>
          </cell>
          <cell r="G675">
            <v>500</v>
          </cell>
        </row>
        <row r="676">
          <cell r="B676" t="str">
            <v>TQ0014</v>
          </cell>
          <cell r="C676">
            <v>0</v>
          </cell>
          <cell r="D676" t="str">
            <v>Excavation Side Protection Y Post 1.20 m</v>
          </cell>
          <cell r="E676">
            <v>15.47</v>
          </cell>
          <cell r="G676">
            <v>459</v>
          </cell>
        </row>
        <row r="677">
          <cell r="B677" t="str">
            <v>TQ0014</v>
          </cell>
          <cell r="C677">
            <v>0</v>
          </cell>
          <cell r="D677" t="str">
            <v>Excavation Side Protection Y Post 1.20 m</v>
          </cell>
          <cell r="E677">
            <v>15.47</v>
          </cell>
          <cell r="G677">
            <v>459</v>
          </cell>
        </row>
        <row r="678">
          <cell r="B678" t="str">
            <v>TQ0017</v>
          </cell>
          <cell r="C678">
            <v>0</v>
          </cell>
          <cell r="D678" t="str">
            <v>Side protection ledger 2.5 m</v>
          </cell>
        </row>
        <row r="679">
          <cell r="B679">
            <v>0</v>
          </cell>
          <cell r="C679">
            <v>0</v>
          </cell>
          <cell r="D679" t="e">
            <v>#N/A</v>
          </cell>
        </row>
        <row r="680">
          <cell r="B680" t="str">
            <v>CU0010</v>
          </cell>
          <cell r="C680">
            <v>0</v>
          </cell>
          <cell r="D680" t="str">
            <v>Half Circular Form half-coupler</v>
          </cell>
        </row>
        <row r="681">
          <cell r="B681" t="str">
            <v>SO0032</v>
          </cell>
          <cell r="C681">
            <v>0</v>
          </cell>
          <cell r="D681" t="str">
            <v>Soldier Splice 90CM</v>
          </cell>
        </row>
        <row r="682">
          <cell r="B682">
            <v>0</v>
          </cell>
          <cell r="C682" t="str">
            <v>22.10.01.00.38.25.06.000001</v>
          </cell>
          <cell r="D682" t="e">
            <v>#N/A</v>
          </cell>
        </row>
        <row r="683">
          <cell r="B683">
            <v>0</v>
          </cell>
          <cell r="C683">
            <v>0</v>
          </cell>
          <cell r="D683" t="e">
            <v>#N/A</v>
          </cell>
        </row>
        <row r="684">
          <cell r="B684">
            <v>0</v>
          </cell>
          <cell r="C684">
            <v>0</v>
          </cell>
          <cell r="D684" t="e">
            <v>#N/A</v>
          </cell>
        </row>
        <row r="685">
          <cell r="B685">
            <v>0</v>
          </cell>
          <cell r="C685">
            <v>0</v>
          </cell>
          <cell r="D685" t="e">
            <v>#N/A</v>
          </cell>
        </row>
        <row r="686">
          <cell r="B686" t="str">
            <v>TB0020</v>
          </cell>
          <cell r="C686">
            <v>0</v>
          </cell>
          <cell r="D686" t="str">
            <v>HEX NUT DW15 SW 30/50 WELDABLE</v>
          </cell>
        </row>
        <row r="687">
          <cell r="B687" t="str">
            <v>SO0068</v>
          </cell>
          <cell r="C687">
            <v>0</v>
          </cell>
          <cell r="D687" t="str">
            <v>Soldier 3.75M</v>
          </cell>
          <cell r="E687">
            <v>108.03749999999999</v>
          </cell>
          <cell r="G687">
            <v>3370.5</v>
          </cell>
        </row>
        <row r="688">
          <cell r="B688">
            <v>0</v>
          </cell>
          <cell r="C688">
            <v>0</v>
          </cell>
          <cell r="D688" t="e">
            <v>#N/A</v>
          </cell>
        </row>
        <row r="689">
          <cell r="B689" t="str">
            <v>CF0003</v>
          </cell>
          <cell r="C689">
            <v>0</v>
          </cell>
          <cell r="D689" t="str">
            <v>Corner Filler L-Shape 1M</v>
          </cell>
        </row>
        <row r="690">
          <cell r="B690" t="str">
            <v>SN0002</v>
          </cell>
          <cell r="C690">
            <v>0</v>
          </cell>
          <cell r="D690" t="str">
            <v>Soldier Compression Plate</v>
          </cell>
        </row>
        <row r="691">
          <cell r="B691" t="str">
            <v>PS0020</v>
          </cell>
          <cell r="C691">
            <v>0</v>
          </cell>
          <cell r="D691" t="str">
            <v>PushPull PPS162 Pipe 60MM Open(1.3:1.8)M</v>
          </cell>
          <cell r="E691">
            <v>16.09</v>
          </cell>
          <cell r="G691">
            <v>630.20000000000005</v>
          </cell>
        </row>
        <row r="692">
          <cell r="B692" t="str">
            <v>PS0019</v>
          </cell>
          <cell r="C692">
            <v>0</v>
          </cell>
          <cell r="D692" t="str">
            <v>Push Pull PPS252 (2.14 : 2.84) m</v>
          </cell>
          <cell r="E692">
            <v>21.06</v>
          </cell>
          <cell r="G692">
            <v>828</v>
          </cell>
        </row>
        <row r="693">
          <cell r="B693" t="str">
            <v>PS0004</v>
          </cell>
          <cell r="C693">
            <v>0</v>
          </cell>
          <cell r="D693" t="str">
            <v>Push Pull ( 3.00 - 3.60 )M</v>
          </cell>
          <cell r="E693">
            <v>60.86</v>
          </cell>
          <cell r="G693">
            <v>1104</v>
          </cell>
        </row>
        <row r="694">
          <cell r="B694" t="str">
            <v>FR0025</v>
          </cell>
          <cell r="C694">
            <v>0</v>
          </cell>
          <cell r="D694" t="str">
            <v>frame Ledger 1.50 M</v>
          </cell>
          <cell r="E694">
            <v>2.06</v>
          </cell>
          <cell r="G694">
            <v>72.25</v>
          </cell>
        </row>
        <row r="695">
          <cell r="B695">
            <v>0</v>
          </cell>
          <cell r="C695">
            <v>0</v>
          </cell>
          <cell r="D695" t="e">
            <v>#N/A</v>
          </cell>
        </row>
        <row r="696">
          <cell r="B696" t="str">
            <v>MS0062</v>
          </cell>
          <cell r="C696">
            <v>0</v>
          </cell>
          <cell r="D696" t="str">
            <v>MF-Horizontal Brace L=3.50 m</v>
          </cell>
        </row>
        <row r="697">
          <cell r="B697">
            <v>0</v>
          </cell>
          <cell r="C697">
            <v>0</v>
          </cell>
          <cell r="D697" t="e">
            <v>#N/A</v>
          </cell>
        </row>
        <row r="698">
          <cell r="B698">
            <v>0</v>
          </cell>
          <cell r="C698">
            <v>0</v>
          </cell>
          <cell r="D698" t="e">
            <v>#N/A</v>
          </cell>
        </row>
        <row r="699">
          <cell r="B699">
            <v>0</v>
          </cell>
          <cell r="C699">
            <v>0</v>
          </cell>
          <cell r="D699" t="e">
            <v>#N/A</v>
          </cell>
          <cell r="E699">
            <v>60.86</v>
          </cell>
          <cell r="G699">
            <v>1104</v>
          </cell>
        </row>
        <row r="700">
          <cell r="B700">
            <v>0</v>
          </cell>
          <cell r="C700">
            <v>0</v>
          </cell>
          <cell r="D700" t="e">
            <v>#N/A</v>
          </cell>
        </row>
        <row r="701">
          <cell r="B701">
            <v>0</v>
          </cell>
          <cell r="C701">
            <v>0</v>
          </cell>
          <cell r="D701" t="e">
            <v>#N/A</v>
          </cell>
        </row>
        <row r="702">
          <cell r="B702" t="str">
            <v>PS0015</v>
          </cell>
          <cell r="C702">
            <v>0</v>
          </cell>
          <cell r="D702" t="str">
            <v>Push Pull PPH404 Pipe 3"open(3.65:4.35)M</v>
          </cell>
          <cell r="E702">
            <v>66.62</v>
          </cell>
          <cell r="G702">
            <v>1863</v>
          </cell>
        </row>
        <row r="703">
          <cell r="B703" t="str">
            <v>ST0015</v>
          </cell>
          <cell r="C703">
            <v>0</v>
          </cell>
          <cell r="D703" t="str">
            <v>BROKEN BEAM (FOR ACROW SKAF STAIR 3/2M)</v>
          </cell>
        </row>
        <row r="704">
          <cell r="B704" t="str">
            <v>SZ0002</v>
          </cell>
          <cell r="C704">
            <v>0</v>
          </cell>
          <cell r="D704" t="str">
            <v>scaffold fixing plate</v>
          </cell>
        </row>
        <row r="705">
          <cell r="B705" t="str">
            <v>HA0008</v>
          </cell>
          <cell r="C705">
            <v>0</v>
          </cell>
          <cell r="D705" t="str">
            <v>CUPLOCK SAFETY STRAP</v>
          </cell>
        </row>
        <row r="706">
          <cell r="B706" t="str">
            <v>TQ0021</v>
          </cell>
          <cell r="C706">
            <v>0</v>
          </cell>
          <cell r="D706" t="str">
            <v>FIXING TUBE L=50CM WITH WELDED WALL BASE PLATE</v>
          </cell>
        </row>
        <row r="707">
          <cell r="B707" t="str">
            <v>TQ0022</v>
          </cell>
          <cell r="C707">
            <v>0</v>
          </cell>
          <cell r="D707" t="str">
            <v>SCAFFOLDING TUBE 1.5×2.5MM L=1.25M</v>
          </cell>
        </row>
        <row r="708">
          <cell r="B708">
            <v>0</v>
          </cell>
          <cell r="C708">
            <v>0</v>
          </cell>
          <cell r="D708" t="e">
            <v>#N/A</v>
          </cell>
        </row>
        <row r="709">
          <cell r="B709">
            <v>0</v>
          </cell>
          <cell r="C709">
            <v>0</v>
          </cell>
          <cell r="D709" t="e">
            <v>#N/A</v>
          </cell>
        </row>
        <row r="710">
          <cell r="B710">
            <v>0</v>
          </cell>
          <cell r="C710">
            <v>0</v>
          </cell>
          <cell r="D710" t="e">
            <v>#N/A</v>
          </cell>
        </row>
        <row r="711">
          <cell r="B711">
            <v>0</v>
          </cell>
          <cell r="C711">
            <v>0</v>
          </cell>
          <cell r="D711" t="e">
            <v>#N/A</v>
          </cell>
        </row>
        <row r="712">
          <cell r="B712" t="str">
            <v>TZ0026</v>
          </cell>
          <cell r="C712">
            <v>0</v>
          </cell>
          <cell r="D712" t="str">
            <v>Tech-Form Compensation Waler (TFCW)</v>
          </cell>
          <cell r="E712">
            <v>16.73</v>
          </cell>
          <cell r="G712">
            <v>457.5</v>
          </cell>
        </row>
        <row r="713">
          <cell r="B713">
            <v>0</v>
          </cell>
          <cell r="C713">
            <v>0</v>
          </cell>
          <cell r="D713" t="e">
            <v>#N/A</v>
          </cell>
          <cell r="E713">
            <v>17.53</v>
          </cell>
          <cell r="G713">
            <v>255</v>
          </cell>
        </row>
        <row r="714">
          <cell r="B714" t="str">
            <v>TZ0011</v>
          </cell>
          <cell r="C714">
            <v>0</v>
          </cell>
          <cell r="D714" t="str">
            <v>Universal Tech-Form Shore Connector</v>
          </cell>
          <cell r="E714">
            <v>5.66</v>
          </cell>
          <cell r="G714">
            <v>144</v>
          </cell>
        </row>
        <row r="715">
          <cell r="B715" t="str">
            <v>MS0023</v>
          </cell>
          <cell r="C715" t="str">
            <v>14.80.02.14.10.05.03.000005</v>
          </cell>
          <cell r="D715" t="str">
            <v>Aluminium Ladder 2.30 m</v>
          </cell>
        </row>
        <row r="716">
          <cell r="B716" t="str">
            <v>MS0024</v>
          </cell>
          <cell r="C716" t="str">
            <v>14.80.02.14.15.05.00.000001</v>
          </cell>
          <cell r="D716" t="str">
            <v>EL-ALUMIUM FRAME 1.00M</v>
          </cell>
          <cell r="E716">
            <v>51.637300000000003</v>
          </cell>
          <cell r="G716">
            <v>1040</v>
          </cell>
        </row>
        <row r="717">
          <cell r="B717" t="str">
            <v>MS0025</v>
          </cell>
          <cell r="C717" t="str">
            <v>14.80.02.14.15.05.00.000002</v>
          </cell>
          <cell r="D717" t="str">
            <v>EL-ALUMIUM FRAME 1.85M</v>
          </cell>
          <cell r="E717">
            <v>99.299199999999999</v>
          </cell>
          <cell r="G717">
            <v>2000</v>
          </cell>
        </row>
        <row r="718">
          <cell r="B718" t="str">
            <v>MS0026</v>
          </cell>
          <cell r="C718" t="str">
            <v>14.80.02.14.15.05.00.000003</v>
          </cell>
          <cell r="D718" t="str">
            <v>EL-ALUMIUM FRAME 2.30M</v>
          </cell>
          <cell r="E718">
            <v>123.1388888888889</v>
          </cell>
          <cell r="G718">
            <v>2480</v>
          </cell>
        </row>
        <row r="719">
          <cell r="B719" t="str">
            <v>MS0027</v>
          </cell>
          <cell r="C719" t="str">
            <v>14.80.02.14.17.00.00.000001</v>
          </cell>
          <cell r="D719" t="str">
            <v xml:space="preserve">EL-BLANK PLATFORM </v>
          </cell>
          <cell r="E719">
            <v>116.18750000000003</v>
          </cell>
          <cell r="G719">
            <v>2080</v>
          </cell>
        </row>
        <row r="720">
          <cell r="B720" t="str">
            <v>MS0028</v>
          </cell>
          <cell r="C720" t="str">
            <v>14.80.02.14.18.00.00.000001</v>
          </cell>
          <cell r="D720" t="str">
            <v>EL-TRAPDOOR PLATFORM</v>
          </cell>
          <cell r="E720">
            <v>143.00000000000003</v>
          </cell>
          <cell r="G720">
            <v>2560</v>
          </cell>
        </row>
        <row r="721">
          <cell r="B721" t="str">
            <v>MS0029</v>
          </cell>
          <cell r="C721" t="str">
            <v>14.80.02.14.10.05.07.000001</v>
          </cell>
          <cell r="D721" t="str">
            <v xml:space="preserve">EL-ALUMIUM LADDER 7 STEPS </v>
          </cell>
          <cell r="E721">
            <v>99.305555555555571</v>
          </cell>
          <cell r="G721">
            <v>2000</v>
          </cell>
        </row>
        <row r="722">
          <cell r="B722" t="str">
            <v>MS0030</v>
          </cell>
          <cell r="C722" t="str">
            <v>14.80.02.14.10.05.08.000001</v>
          </cell>
          <cell r="D722" t="str">
            <v xml:space="preserve">EL-ALUMIUM LADDER 8 STEPS </v>
          </cell>
          <cell r="E722">
            <v>107.64722222222223</v>
          </cell>
          <cell r="G722">
            <v>2168</v>
          </cell>
        </row>
        <row r="723">
          <cell r="B723" t="str">
            <v>MS0031</v>
          </cell>
          <cell r="C723" t="str">
            <v>14.80.02.14.20.19.00.000001</v>
          </cell>
          <cell r="D723" t="str">
            <v>EL-HORIZONTAL LEDGER 190 CM</v>
          </cell>
          <cell r="E723">
            <v>19.225555555555559</v>
          </cell>
          <cell r="G723">
            <v>480</v>
          </cell>
        </row>
        <row r="724">
          <cell r="B724" t="str">
            <v>MS0032</v>
          </cell>
          <cell r="C724" t="str">
            <v>14.80.02.14.22.24.00.000001</v>
          </cell>
          <cell r="D724" t="str">
            <v>EL-DIAGONAL BRACING 240 CM</v>
          </cell>
          <cell r="E724">
            <v>39.725400000000008</v>
          </cell>
          <cell r="G724">
            <v>700</v>
          </cell>
        </row>
        <row r="725">
          <cell r="B725" t="str">
            <v>MS0033</v>
          </cell>
          <cell r="C725" t="str">
            <v>14.80.02.14.23.00.00.000001</v>
          </cell>
          <cell r="D725" t="str">
            <v>EL-SIDE PILERS</v>
          </cell>
          <cell r="E725">
            <v>174.7777777777778</v>
          </cell>
          <cell r="G725">
            <v>3360</v>
          </cell>
        </row>
        <row r="726">
          <cell r="B726" t="str">
            <v>MS0034</v>
          </cell>
          <cell r="C726" t="str">
            <v>14.80.02.14.24.08.05.000001</v>
          </cell>
          <cell r="D726" t="str">
            <v>EL-WHEELS 8" WITH JACK UNIT</v>
          </cell>
          <cell r="E726" t="str">
            <v>AS.PO</v>
          </cell>
          <cell r="G726">
            <v>1430</v>
          </cell>
        </row>
        <row r="727">
          <cell r="B727" t="str">
            <v>MS0035</v>
          </cell>
          <cell r="C727" t="str">
            <v>14.80.02.14.25.01.14.000001</v>
          </cell>
          <cell r="D727" t="str">
            <v>MF-Rung Ladder Frame 142</v>
          </cell>
          <cell r="E727">
            <v>131.08333333333334</v>
          </cell>
          <cell r="G727">
            <v>3024</v>
          </cell>
        </row>
        <row r="728">
          <cell r="B728" t="str">
            <v>MS0036</v>
          </cell>
          <cell r="C728" t="str">
            <v>14.80.02.14.25.02.14.000001</v>
          </cell>
          <cell r="D728" t="str">
            <v>MF-Rung Frame 142</v>
          </cell>
          <cell r="E728">
            <v>112.73166666666667</v>
          </cell>
          <cell r="G728">
            <v>2520</v>
          </cell>
        </row>
        <row r="729">
          <cell r="B729" t="str">
            <v>MS0037</v>
          </cell>
          <cell r="C729" t="str">
            <v>14.80.02.14.26.01.10.000001</v>
          </cell>
          <cell r="D729" t="str">
            <v>MF-Built in Frame 1.00 m</v>
          </cell>
          <cell r="E729">
            <v>80.699666666666673</v>
          </cell>
          <cell r="G729">
            <v>1920</v>
          </cell>
        </row>
        <row r="730">
          <cell r="B730" t="str">
            <v>MS0038</v>
          </cell>
          <cell r="C730" t="str">
            <v>14.80.02.14.27.10.00.000001</v>
          </cell>
          <cell r="D730" t="str">
            <v>MF-Frame 1.00 m</v>
          </cell>
          <cell r="E730">
            <v>67.249722222222232</v>
          </cell>
          <cell r="G730">
            <v>1632</v>
          </cell>
        </row>
        <row r="731">
          <cell r="B731" t="str">
            <v>MS0039</v>
          </cell>
          <cell r="C731" t="str">
            <v>14.80.02.14.28.24.00.000001</v>
          </cell>
          <cell r="D731" t="str">
            <v>MF-Horizontal Brace 1.42 × 1.85 m</v>
          </cell>
          <cell r="E731">
            <v>19.225555555555559</v>
          </cell>
          <cell r="G731">
            <v>480</v>
          </cell>
        </row>
        <row r="732">
          <cell r="B732" t="str">
            <v>MS0040</v>
          </cell>
          <cell r="C732" t="str">
            <v>14.80.02.14.29.00.00.000001</v>
          </cell>
          <cell r="D732" t="str">
            <v xml:space="preserve">MF-Diagonal Brace </v>
          </cell>
          <cell r="E732">
            <v>20.973333333333333</v>
          </cell>
          <cell r="G732">
            <v>540</v>
          </cell>
        </row>
        <row r="733">
          <cell r="B733" t="str">
            <v>MS0041</v>
          </cell>
          <cell r="C733" t="str">
            <v>14.80.02.14.30.00.00.000001</v>
          </cell>
          <cell r="D733" t="str">
            <v>MF-Fixed Platform</v>
          </cell>
          <cell r="E733">
            <v>134.68812500000001</v>
          </cell>
          <cell r="G733">
            <v>3360</v>
          </cell>
        </row>
        <row r="734">
          <cell r="B734" t="str">
            <v>MS0042</v>
          </cell>
          <cell r="C734" t="str">
            <v>14.80.02.14.31.00.00.000001</v>
          </cell>
          <cell r="D734" t="str">
            <v>MF-Trapdoor Platform</v>
          </cell>
          <cell r="E734">
            <v>149.435</v>
          </cell>
          <cell r="G734">
            <v>3480</v>
          </cell>
        </row>
        <row r="735">
          <cell r="B735" t="str">
            <v>MS0043</v>
          </cell>
          <cell r="C735" t="str">
            <v>14.80.02.14.32.00.00.000001</v>
          </cell>
          <cell r="D735" t="str">
            <v>MF-Large Stabiliser</v>
          </cell>
          <cell r="E735">
            <v>186.66666666666666</v>
          </cell>
          <cell r="G735">
            <v>3360</v>
          </cell>
        </row>
        <row r="736">
          <cell r="B736" t="str">
            <v>MS0044</v>
          </cell>
          <cell r="C736" t="str">
            <v>14.80.02.14.33.08.05.000001</v>
          </cell>
          <cell r="D736" t="str">
            <v>MF-Castor 8" with Adjustable Leg</v>
          </cell>
          <cell r="E736">
            <v>67.414285714285725</v>
          </cell>
          <cell r="G736">
            <v>1430</v>
          </cell>
        </row>
        <row r="737">
          <cell r="B737" t="str">
            <v>MS0045</v>
          </cell>
          <cell r="C737" t="str">
            <v>14.80.02.14.34.18.00.000001</v>
          </cell>
          <cell r="D737" t="str">
            <v>MF-Toe-Board Set 1.85 m</v>
          </cell>
          <cell r="E737">
            <v>58.987500000000011</v>
          </cell>
          <cell r="G737">
            <v>1980</v>
          </cell>
        </row>
        <row r="738">
          <cell r="B738" t="str">
            <v>MS0046</v>
          </cell>
          <cell r="C738" t="str">
            <v>14.80.02.14.05.05.70.000001</v>
          </cell>
          <cell r="D738" t="str">
            <v>scaffold Mobile Aluminum 30M</v>
          </cell>
          <cell r="E738">
            <v>13515.514999999999</v>
          </cell>
          <cell r="G738">
            <v>371681.2015503876</v>
          </cell>
        </row>
        <row r="739">
          <cell r="B739" t="str">
            <v>MS0047</v>
          </cell>
          <cell r="C739" t="str">
            <v>14.80.02.14.35.06.01.000001</v>
          </cell>
          <cell r="D739" t="e">
            <v>#N/A</v>
          </cell>
        </row>
        <row r="740">
          <cell r="B740" t="str">
            <v>MS0048</v>
          </cell>
          <cell r="C740" t="str">
            <v>14.80.02.14.35.15.01.000001</v>
          </cell>
          <cell r="D740" t="e">
            <v>#N/A</v>
          </cell>
        </row>
        <row r="741">
          <cell r="B741" t="str">
            <v>MS0049</v>
          </cell>
          <cell r="C741" t="str">
            <v>14.80.02.14.10.06.00.000001</v>
          </cell>
          <cell r="D741" t="e">
            <v>#N/A</v>
          </cell>
        </row>
        <row r="742">
          <cell r="B742" t="str">
            <v>MS0050</v>
          </cell>
          <cell r="C742" t="str">
            <v>14.80.02.14.36.01.00.000001</v>
          </cell>
          <cell r="D742" t="e">
            <v>#N/A</v>
          </cell>
        </row>
        <row r="743">
          <cell r="B743" t="str">
            <v>MS0051</v>
          </cell>
          <cell r="C743" t="str">
            <v>14.80.02.14.36.02.00.000001</v>
          </cell>
          <cell r="D743" t="e">
            <v>#N/A</v>
          </cell>
        </row>
        <row r="744">
          <cell r="B744" t="str">
            <v>MS0052</v>
          </cell>
          <cell r="C744" t="str">
            <v>14.80.02.14.36.03.00.000001</v>
          </cell>
          <cell r="D744" t="e">
            <v>#N/A</v>
          </cell>
        </row>
        <row r="745">
          <cell r="B745" t="str">
            <v>MS0053</v>
          </cell>
          <cell r="C745" t="str">
            <v>14.80.02.14.25.02.11.000001</v>
          </cell>
          <cell r="D745" t="str">
            <v>MF-Rung Frame 141 (0.75*1.0)m</v>
          </cell>
          <cell r="E745">
            <v>74.36</v>
          </cell>
          <cell r="G745">
            <v>1272</v>
          </cell>
        </row>
        <row r="746">
          <cell r="B746" t="str">
            <v>MS0054</v>
          </cell>
          <cell r="C746" t="str">
            <v>14.80.02.14.25.02.11.000002</v>
          </cell>
          <cell r="D746" t="str">
            <v>MF-Rung Frame 141 (0.75*1.85)m</v>
          </cell>
          <cell r="E746">
            <v>98.112300000000005</v>
          </cell>
          <cell r="G746">
            <v>1800</v>
          </cell>
        </row>
        <row r="747">
          <cell r="B747" t="str">
            <v>MS0055</v>
          </cell>
          <cell r="C747" t="str">
            <v>14.80.02.14.33.06.03.000001</v>
          </cell>
          <cell r="D747" t="str">
            <v>MF-Castor 6" without Adjustable Leg</v>
          </cell>
          <cell r="E747" t="str">
            <v>AS.PO</v>
          </cell>
          <cell r="G747">
            <v>750</v>
          </cell>
        </row>
        <row r="748">
          <cell r="B748" t="str">
            <v>MS0056</v>
          </cell>
          <cell r="C748" t="str">
            <v>14.80.02.14.31.00.00.000002</v>
          </cell>
          <cell r="D748" t="str">
            <v>MF-Trapdoor Platform 0.75* 1.85m</v>
          </cell>
          <cell r="E748">
            <v>236</v>
          </cell>
          <cell r="G748">
            <v>4248</v>
          </cell>
        </row>
        <row r="749">
          <cell r="B749" t="str">
            <v>MS0057</v>
          </cell>
          <cell r="C749" t="str">
            <v>14.80.02.14.34.05.18.000001</v>
          </cell>
          <cell r="D749" t="str">
            <v>MF-Toe-Board Set 0.75*1.85 m</v>
          </cell>
          <cell r="E749">
            <v>106.66666666666667</v>
          </cell>
          <cell r="G749">
            <v>1920</v>
          </cell>
        </row>
        <row r="750">
          <cell r="B750" t="str">
            <v>MS0058</v>
          </cell>
          <cell r="C750" t="str">
            <v>14.80.02.14.36.04.00.000001</v>
          </cell>
          <cell r="D750" t="e">
            <v>#N/A</v>
          </cell>
        </row>
        <row r="751">
          <cell r="B751" t="str">
            <v>MS0059</v>
          </cell>
          <cell r="C751" t="str">
            <v>14.80.02.14.25.02.11.000003</v>
          </cell>
          <cell r="D751" t="str">
            <v xml:space="preserve">MF-Rung Frame 141 (0.75*2.85)m </v>
          </cell>
          <cell r="E751">
            <v>160</v>
          </cell>
          <cell r="G751">
            <v>2880</v>
          </cell>
        </row>
        <row r="752">
          <cell r="B752" t="str">
            <v>MS0060</v>
          </cell>
          <cell r="C752" t="str">
            <v>14.80.02.14.30.06.03.000001</v>
          </cell>
          <cell r="D752" t="str">
            <v xml:space="preserve"> FIXED PLATFORM WIDTH(60)CM L=3.02M</v>
          </cell>
          <cell r="E752">
            <v>274.66666666666669</v>
          </cell>
          <cell r="G752">
            <v>4944</v>
          </cell>
        </row>
        <row r="753">
          <cell r="B753" t="str">
            <v>MS0061</v>
          </cell>
          <cell r="C753" t="str">
            <v>14.80.02.14.37.03.00.000001</v>
          </cell>
          <cell r="D753" t="str">
            <v>ALUMIUM LADDER BEAM L=3.65M</v>
          </cell>
          <cell r="E753">
            <v>213.33333333333334</v>
          </cell>
          <cell r="G753">
            <v>3840</v>
          </cell>
        </row>
        <row r="754">
          <cell r="B754" t="str">
            <v>MS0062</v>
          </cell>
          <cell r="C754" t="str">
            <v>14.80.02.14.28.30.00.000001</v>
          </cell>
          <cell r="D754" t="str">
            <v>MF-Horizontal Brace L=3.50 m</v>
          </cell>
          <cell r="E754">
            <v>53.333333333333336</v>
          </cell>
          <cell r="G754">
            <v>960</v>
          </cell>
        </row>
        <row r="755">
          <cell r="B755" t="str">
            <v>MS0063</v>
          </cell>
          <cell r="C755" t="str">
            <v>14.80.02.14.01.11.12.000001</v>
          </cell>
          <cell r="D755" t="e">
            <v>#N/A</v>
          </cell>
        </row>
        <row r="756">
          <cell r="B756" t="str">
            <v>MS0064</v>
          </cell>
          <cell r="C756" t="str">
            <v>14.80.02.14.31.00.00.000003</v>
          </cell>
          <cell r="D756" t="str">
            <v>MF-Trapdoor Platform L=195 cm</v>
          </cell>
          <cell r="E756">
            <v>206.66666666666666</v>
          </cell>
          <cell r="G756">
            <v>3720</v>
          </cell>
        </row>
        <row r="757">
          <cell r="B757">
            <v>0</v>
          </cell>
          <cell r="C757">
            <v>0</v>
          </cell>
          <cell r="D757" t="e">
            <v>#N/A</v>
          </cell>
        </row>
        <row r="758">
          <cell r="B758">
            <v>0</v>
          </cell>
          <cell r="C758">
            <v>0</v>
          </cell>
          <cell r="D758" t="e">
            <v>#N/A</v>
          </cell>
        </row>
        <row r="759">
          <cell r="B759">
            <v>0</v>
          </cell>
          <cell r="C759">
            <v>0</v>
          </cell>
          <cell r="D759" t="e">
            <v>#N/A</v>
          </cell>
        </row>
        <row r="760">
          <cell r="B760">
            <v>0</v>
          </cell>
          <cell r="C760">
            <v>0</v>
          </cell>
          <cell r="D760" t="e">
            <v>#N/A</v>
          </cell>
        </row>
        <row r="761">
          <cell r="B761">
            <v>0</v>
          </cell>
          <cell r="C761">
            <v>0</v>
          </cell>
          <cell r="D761" t="e">
            <v>#N/A</v>
          </cell>
        </row>
        <row r="762">
          <cell r="B762">
            <v>0</v>
          </cell>
          <cell r="C762">
            <v>0</v>
          </cell>
          <cell r="D762" t="e">
            <v>#N/A</v>
          </cell>
        </row>
        <row r="763">
          <cell r="B763">
            <v>0</v>
          </cell>
          <cell r="C763">
            <v>0</v>
          </cell>
          <cell r="D763" t="e">
            <v>#N/A</v>
          </cell>
        </row>
        <row r="764">
          <cell r="B764">
            <v>0</v>
          </cell>
          <cell r="C764">
            <v>0</v>
          </cell>
          <cell r="D764" t="e">
            <v>#N/A</v>
          </cell>
        </row>
        <row r="765">
          <cell r="B765">
            <v>0</v>
          </cell>
          <cell r="C765">
            <v>0</v>
          </cell>
          <cell r="D765" t="e">
            <v>#N/A</v>
          </cell>
        </row>
        <row r="766">
          <cell r="B766" t="str">
            <v>PS0022</v>
          </cell>
          <cell r="C766">
            <v>0</v>
          </cell>
          <cell r="D766" t="str">
            <v>Push Pull PPH502 88.9MM open(4.65:5.35)M</v>
          </cell>
          <cell r="E766">
            <v>74.02</v>
          </cell>
          <cell r="G766">
            <v>2166.6</v>
          </cell>
        </row>
        <row r="767">
          <cell r="B767" t="str">
            <v>VF0020</v>
          </cell>
          <cell r="C767" t="str">
            <v>14.80.01.21.04.33.00.000001</v>
          </cell>
          <cell r="D767" t="str">
            <v>Variform New Trough Section L=3.30M</v>
          </cell>
          <cell r="G767">
            <v>4059.27</v>
          </cell>
        </row>
        <row r="768">
          <cell r="B768" t="str">
            <v>VF0019</v>
          </cell>
          <cell r="C768" t="str">
            <v>14.80.01.21.04.24.00.000001</v>
          </cell>
          <cell r="D768" t="str">
            <v>Variform New Trough Section L=2.40M</v>
          </cell>
          <cell r="G768">
            <v>3047.35</v>
          </cell>
        </row>
        <row r="769">
          <cell r="B769" t="str">
            <v>VF0018</v>
          </cell>
          <cell r="C769" t="str">
            <v>14.80.01.21.04.08.00.000001</v>
          </cell>
          <cell r="D769" t="str">
            <v>Variform New Trough Section L=1.80M</v>
          </cell>
          <cell r="G769">
            <v>2257.0300000000002</v>
          </cell>
        </row>
        <row r="770">
          <cell r="B770" t="str">
            <v>VF0017</v>
          </cell>
          <cell r="C770" t="str">
            <v>14.80.01.21.04.01.00.000001</v>
          </cell>
          <cell r="D770" t="str">
            <v>Variform New Trough Section L=1.30M</v>
          </cell>
          <cell r="G770">
            <v>1655.39</v>
          </cell>
        </row>
        <row r="771">
          <cell r="B771" t="str">
            <v>VF0021</v>
          </cell>
          <cell r="C771" t="str">
            <v>14.80.01.21.25.55.00.000001</v>
          </cell>
          <cell r="D771" t="str">
            <v>Single Variform Form Splice 55CM</v>
          </cell>
          <cell r="G771">
            <v>306.60000000000002</v>
          </cell>
        </row>
        <row r="772">
          <cell r="B772" t="str">
            <v>VF0022</v>
          </cell>
          <cell r="C772" t="str">
            <v>14.80.01.21.04.90.00.000001</v>
          </cell>
          <cell r="D772" t="str">
            <v>Unit of Lifting Eye for NewTroughSection</v>
          </cell>
          <cell r="G772">
            <v>245.64</v>
          </cell>
        </row>
        <row r="773">
          <cell r="B773" t="str">
            <v>PS0014</v>
          </cell>
          <cell r="C773" t="str">
            <v>14.80.01.13.20.02.01.000001</v>
          </cell>
          <cell r="D773" t="str">
            <v>Push Pull PPS202 Pipe 2"open(1.64:2.34)M</v>
          </cell>
          <cell r="G773">
            <v>987.45</v>
          </cell>
        </row>
        <row r="774">
          <cell r="B774" t="str">
            <v>PS0015</v>
          </cell>
          <cell r="C774" t="str">
            <v>14.80.01.13.40.03.01.000001</v>
          </cell>
          <cell r="D774" t="str">
            <v>Push Pull PPH404 Pipe 3"open(3.65:4.35)M</v>
          </cell>
          <cell r="G774">
            <v>2483.09</v>
          </cell>
        </row>
        <row r="775">
          <cell r="B775" t="str">
            <v>BO0009</v>
          </cell>
          <cell r="C775" t="str">
            <v>14.80.50.01.60.50.01.000001</v>
          </cell>
          <cell r="D775" t="str">
            <v>Bolt M 16 × 50</v>
          </cell>
          <cell r="G775">
            <v>35</v>
          </cell>
        </row>
        <row r="776">
          <cell r="B776" t="str">
            <v>HO0016</v>
          </cell>
          <cell r="C776" t="str">
            <v>14.80.01.10.06.02.00.000001</v>
          </cell>
          <cell r="D776" t="str">
            <v>Half Circular Form D =0.60 M H=2.00 M</v>
          </cell>
          <cell r="G776">
            <v>9560</v>
          </cell>
        </row>
        <row r="777">
          <cell r="B777" t="str">
            <v>HO0017</v>
          </cell>
          <cell r="C777" t="str">
            <v>14.80.01.10.06.15.00.000001</v>
          </cell>
          <cell r="D777" t="str">
            <v>Half Circular Form D =0.60 M H=1.50 M</v>
          </cell>
          <cell r="G777">
            <v>7098</v>
          </cell>
        </row>
        <row r="778">
          <cell r="B778" t="str">
            <v>PS0016</v>
          </cell>
          <cell r="C778" t="str">
            <v>14.80.01.13.18.02.01.000001</v>
          </cell>
          <cell r="D778" t="str">
            <v>Push Pull Pipe dia 2.0"    L=2.40m open (2.50:3.00)m</v>
          </cell>
          <cell r="G778">
            <v>660</v>
          </cell>
        </row>
        <row r="779">
          <cell r="B779" t="str">
            <v>TQ0023</v>
          </cell>
          <cell r="C779" t="str">
            <v>14.80.50.09.50.15.25.000001</v>
          </cell>
          <cell r="D779" t="str">
            <v>Diagonal Tube 1.5",2.5mm, L=1.09/1.14m</v>
          </cell>
          <cell r="G779">
            <v>63.53</v>
          </cell>
        </row>
        <row r="780">
          <cell r="B780" t="str">
            <v>TQ0024</v>
          </cell>
          <cell r="C780" t="str">
            <v>14.80.50.09.50.15.25.000002</v>
          </cell>
          <cell r="D780" t="str">
            <v>Diagonal Tube 1.5",2.5mm, L=1.56/1.61m</v>
          </cell>
          <cell r="G780">
            <v>90.34</v>
          </cell>
        </row>
        <row r="781">
          <cell r="B781" t="str">
            <v>TQ0025</v>
          </cell>
          <cell r="C781" t="str">
            <v>14.80.50.09.50.15.25.000003</v>
          </cell>
          <cell r="D781" t="str">
            <v>Diagonal Tube 1.5",2.5mm, L=1.34/1.39m</v>
          </cell>
          <cell r="G781">
            <v>78.100387096774199</v>
          </cell>
        </row>
        <row r="782">
          <cell r="B782" t="str">
            <v>HO0018</v>
          </cell>
          <cell r="C782" t="str">
            <v>14.80.01.10.06.30.00.000001</v>
          </cell>
          <cell r="D782" t="str">
            <v>Half Circular Form D= 0.60 M H= 3.00 M</v>
          </cell>
          <cell r="G782">
            <v>10100</v>
          </cell>
        </row>
        <row r="783">
          <cell r="B783" t="str">
            <v>HO0019</v>
          </cell>
          <cell r="C783" t="str">
            <v>14.80.01.10.14.30.00.000001</v>
          </cell>
          <cell r="D783" t="str">
            <v>Half Circular Form D= 1.30 M H= 3.00 M</v>
          </cell>
          <cell r="G783">
            <v>25754</v>
          </cell>
        </row>
        <row r="784">
          <cell r="B784" t="str">
            <v>PS0017</v>
          </cell>
          <cell r="C784" t="str">
            <v>14.80.01.13.18.02.02.000001</v>
          </cell>
          <cell r="D784" t="str">
            <v>Push Pull Pipe Dia 2.0'' Open (0.70 : 1.10) m</v>
          </cell>
          <cell r="G784">
            <v>705</v>
          </cell>
        </row>
        <row r="785">
          <cell r="B785" t="str">
            <v>PS0018</v>
          </cell>
          <cell r="C785" t="str">
            <v>14.80.01.13.18.02.03.000001</v>
          </cell>
          <cell r="D785" t="str">
            <v>Push Pull Pipe Dia 2.0" Open (2.40 : 3.00) m</v>
          </cell>
          <cell r="G785">
            <v>1095</v>
          </cell>
        </row>
        <row r="786">
          <cell r="B786" t="str">
            <v>TZ0004</v>
          </cell>
          <cell r="C786" t="str">
            <v>14.80.01.24.02.01.03.000001</v>
          </cell>
          <cell r="D786" t="str">
            <v>Tech-Form Panel H 3.30 × W 0.90 m (AB)</v>
          </cell>
          <cell r="G786">
            <v>11495.88</v>
          </cell>
        </row>
        <row r="787">
          <cell r="B787" t="str">
            <v>TZ0005</v>
          </cell>
          <cell r="C787" t="str">
            <v>14.80.01.24.02.01.03.000002</v>
          </cell>
          <cell r="D787" t="str">
            <v>Tech-Form Panel H 3.30 × W 0.60 m (AB)</v>
          </cell>
          <cell r="G787">
            <v>8793.2800000000007</v>
          </cell>
        </row>
        <row r="788">
          <cell r="B788" t="str">
            <v>TZ0003</v>
          </cell>
          <cell r="C788" t="str">
            <v>14.80.01.24.02.33.12.000001</v>
          </cell>
          <cell r="D788" t="str">
            <v>TECH-FORM COLUMN PANNEL H3.30*W1.20M</v>
          </cell>
          <cell r="G788">
            <v>17919.14</v>
          </cell>
        </row>
        <row r="789">
          <cell r="B789" t="str">
            <v>TZ0006</v>
          </cell>
          <cell r="C789" t="str">
            <v>14.80.01.24.02.02.33.000001</v>
          </cell>
          <cell r="D789" t="str">
            <v>Tech-Form Internal Corner Panel
(3.30×0.30×0.30) m</v>
          </cell>
          <cell r="G789">
            <v>7431.05</v>
          </cell>
        </row>
        <row r="790">
          <cell r="B790" t="str">
            <v>TZ0007</v>
          </cell>
          <cell r="C790" t="str">
            <v>14.80.01.24.02.03.03.000001</v>
          </cell>
          <cell r="D790" t="str">
            <v>Tech-Form External Corner Angle 3.30 m</v>
          </cell>
          <cell r="G790">
            <v>2083.69</v>
          </cell>
        </row>
        <row r="791">
          <cell r="B791" t="str">
            <v>TZ0008</v>
          </cell>
          <cell r="C791" t="str">
            <v>14.80.01.24.02.04.00.000001</v>
          </cell>
          <cell r="D791" t="str">
            <v>Tech-Form Conti-lock Coupler (TFCL)</v>
          </cell>
          <cell r="G791">
            <v>813.4</v>
          </cell>
        </row>
        <row r="792">
          <cell r="B792" t="str">
            <v>TZ0009</v>
          </cell>
          <cell r="C792" t="str">
            <v>14.80.01.24.02.05.00.000001</v>
          </cell>
          <cell r="D792" t="str">
            <v>Tech-Form Adjustable Access Bracket</v>
          </cell>
          <cell r="G792">
            <v>529.32000000000005</v>
          </cell>
        </row>
        <row r="793">
          <cell r="B793" t="str">
            <v>TZ0010</v>
          </cell>
          <cell r="C793" t="str">
            <v>14.80.01.24.02.06.00.000001</v>
          </cell>
          <cell r="D793" t="str">
            <v>Tech-Form Crane Hook</v>
          </cell>
          <cell r="G793">
            <v>1434.58</v>
          </cell>
        </row>
        <row r="794">
          <cell r="B794" t="str">
            <v>TZ0011</v>
          </cell>
          <cell r="C794" t="str">
            <v>14.80.01.24.02.07.00.000001</v>
          </cell>
          <cell r="D794" t="str">
            <v>Universal Tech-Form Shore Connector</v>
          </cell>
          <cell r="G794">
            <v>85.54</v>
          </cell>
        </row>
        <row r="795">
          <cell r="B795" t="str">
            <v>TB0020</v>
          </cell>
          <cell r="D795" t="str">
            <v>HEX NUT DW15 SW 30/50 WELDABLE</v>
          </cell>
          <cell r="G795">
            <v>58.33</v>
          </cell>
        </row>
        <row r="796">
          <cell r="B796" t="str">
            <v>PS0019</v>
          </cell>
          <cell r="C796" t="str">
            <v>14.80.01.13.25.21.00.000001</v>
          </cell>
          <cell r="D796" t="str">
            <v>Push Pull PPS252 (2.14 : 2.84) m</v>
          </cell>
          <cell r="G796">
            <v>648.15</v>
          </cell>
        </row>
        <row r="797">
          <cell r="B797">
            <v>0</v>
          </cell>
          <cell r="D797" t="e">
            <v>#N/A</v>
          </cell>
          <cell r="G797">
            <v>46</v>
          </cell>
        </row>
        <row r="798">
          <cell r="B798">
            <v>0</v>
          </cell>
          <cell r="D798" t="e">
            <v>#N/A</v>
          </cell>
          <cell r="G798">
            <v>19.5</v>
          </cell>
        </row>
        <row r="799">
          <cell r="B799" t="str">
            <v>VF0008</v>
          </cell>
          <cell r="D799" t="str">
            <v>Variform Edge Angle 3.2M</v>
          </cell>
          <cell r="G799">
            <v>4766.5</v>
          </cell>
        </row>
        <row r="800">
          <cell r="B800" t="str">
            <v>TL0010</v>
          </cell>
          <cell r="C800" t="str">
            <v>14.80.01.19.00.04.00.000001</v>
          </cell>
          <cell r="D800" t="str">
            <v>variform Turn Buckle (0.40 : 0.60) M</v>
          </cell>
          <cell r="G800">
            <v>288</v>
          </cell>
        </row>
        <row r="801">
          <cell r="B801" t="str">
            <v>TL0009</v>
          </cell>
          <cell r="C801" t="str">
            <v>14.80.01.19.00.03.00.000001</v>
          </cell>
          <cell r="D801" t="str">
            <v>variorm Turn Buckle (0.30 : 0.45) M</v>
          </cell>
          <cell r="G801">
            <v>252</v>
          </cell>
        </row>
        <row r="802">
          <cell r="B802" t="str">
            <v>PS0021</v>
          </cell>
          <cell r="C802" t="str">
            <v>14.80.01.13.90.76.01.000001</v>
          </cell>
          <cell r="D802" t="str">
            <v>PushPull Telescopic76MM open(2.65:4.65)M</v>
          </cell>
          <cell r="G802">
            <v>2455.5</v>
          </cell>
        </row>
        <row r="803">
          <cell r="B803">
            <v>0</v>
          </cell>
          <cell r="D803" t="e">
            <v>#N/A</v>
          </cell>
        </row>
        <row r="804">
          <cell r="B804" t="str">
            <v>VF0021</v>
          </cell>
          <cell r="D804" t="str">
            <v>Single Variform Form Splice 55CM</v>
          </cell>
        </row>
        <row r="805">
          <cell r="B805" t="str">
            <v>TB0001</v>
          </cell>
          <cell r="C805" t="str">
            <v>14.80.01.50.01.00.00.000001</v>
          </cell>
          <cell r="D805" t="str">
            <v>PUSH-PULL PERI OPEN ( 1.17 : 1.85)M</v>
          </cell>
          <cell r="G805">
            <v>734.25670000000002</v>
          </cell>
        </row>
        <row r="806">
          <cell r="B806" t="str">
            <v>TB0002</v>
          </cell>
          <cell r="C806" t="str">
            <v>14.80.01.50.01.00.00.000002</v>
          </cell>
          <cell r="D806" t="str">
            <v>PUSH-PULL PERI OPEN (2.12 : 3.00)M</v>
          </cell>
          <cell r="G806">
            <v>975.85519999999997</v>
          </cell>
        </row>
        <row r="807">
          <cell r="B807" t="str">
            <v>TB0003</v>
          </cell>
          <cell r="C807" t="str">
            <v>14.80.01.50.02.00.00.000001</v>
          </cell>
          <cell r="D807" t="str">
            <v>PERI TRIO Double base plate</v>
          </cell>
          <cell r="G807">
            <v>485.22439999999995</v>
          </cell>
        </row>
        <row r="808">
          <cell r="B808" t="str">
            <v>TB0004</v>
          </cell>
          <cell r="C808" t="str">
            <v>14.80.01.50.03.00.00.000001</v>
          </cell>
          <cell r="D808" t="str">
            <v>PERI BRACE CONNECTOR FOR PUSH PULL</v>
          </cell>
          <cell r="G808">
            <v>222.67609999999999</v>
          </cell>
        </row>
        <row r="809">
          <cell r="B809" t="str">
            <v>TB0005</v>
          </cell>
          <cell r="C809" t="str">
            <v>14.80.01.50.04.00.00.000001</v>
          </cell>
          <cell r="D809" t="str">
            <v>PERI TRIO Access Bracket</v>
          </cell>
          <cell r="G809">
            <v>599.09670000000006</v>
          </cell>
        </row>
        <row r="810">
          <cell r="B810" t="str">
            <v>TB0006</v>
          </cell>
          <cell r="C810" t="str">
            <v>14.80.01.50.05.00.00.000001</v>
          </cell>
          <cell r="D810" t="str">
            <v>PERI TRIO Panel ST 120×330, 3MM</v>
          </cell>
          <cell r="G810">
            <v>9935.6116000000002</v>
          </cell>
        </row>
        <row r="811">
          <cell r="B811" t="str">
            <v>TB0007</v>
          </cell>
          <cell r="C811" t="str">
            <v>14.80.01.50.05.00.00.000002</v>
          </cell>
          <cell r="D811" t="str">
            <v>TRIO ST Panel TRIO  ST 90×330 3MM</v>
          </cell>
          <cell r="G811">
            <v>9027.3364000000001</v>
          </cell>
        </row>
        <row r="812">
          <cell r="B812" t="str">
            <v>TB0008</v>
          </cell>
          <cell r="C812" t="str">
            <v>14.80.01.50.05.00.00.000003</v>
          </cell>
          <cell r="D812" t="str">
            <v>TRIO ST Panel TRIO  ST 60×330 3MM</v>
          </cell>
          <cell r="G812">
            <v>7560.5124999999998</v>
          </cell>
        </row>
        <row r="813">
          <cell r="B813" t="str">
            <v>TB0009</v>
          </cell>
          <cell r="C813" t="str">
            <v>14.80.01.50.05.00.00.000004</v>
          </cell>
          <cell r="D813" t="str">
            <v>PERI TRIO Panel ST 72×330, 3MM</v>
          </cell>
          <cell r="G813">
            <v>9806.5338000000011</v>
          </cell>
        </row>
        <row r="814">
          <cell r="B814" t="str">
            <v>TB0010</v>
          </cell>
          <cell r="C814" t="str">
            <v>14.80.01.50.05.00.00.000005</v>
          </cell>
          <cell r="D814" t="str">
            <v>PERI TRIO Inside Corner ST 330×30×30 3MM</v>
          </cell>
          <cell r="G814">
            <v>7504.0832</v>
          </cell>
        </row>
        <row r="815">
          <cell r="B815" t="str">
            <v>TB0011</v>
          </cell>
          <cell r="C815" t="str">
            <v>14.80.01.50.07.00.00.000001</v>
          </cell>
          <cell r="D815" t="str">
            <v>PERI TRIO Alignment Coupler BFD TFCL</v>
          </cell>
          <cell r="G815">
            <v>387.23340000000002</v>
          </cell>
        </row>
        <row r="816">
          <cell r="B816" t="str">
            <v>TB0012</v>
          </cell>
          <cell r="C816" t="str">
            <v>14.80.01.50.08.00.00.000001</v>
          </cell>
          <cell r="D816" t="str">
            <v>PERI TRIO Wedge Clamp</v>
          </cell>
          <cell r="G816">
            <v>288.90450000000004</v>
          </cell>
        </row>
        <row r="817">
          <cell r="B817" t="str">
            <v>TB0013</v>
          </cell>
          <cell r="C817" t="str">
            <v>14.80.01.50.09.00.00.000001</v>
          </cell>
          <cell r="D817" t="str">
            <v>PERI TRIO lifiting Hook ST 1.0 T</v>
          </cell>
          <cell r="G817">
            <v>1634.7601999999999</v>
          </cell>
        </row>
        <row r="818">
          <cell r="B818" t="str">
            <v>TB0014</v>
          </cell>
          <cell r="C818" t="str">
            <v>14.80.01.50.10.00.00.000001</v>
          </cell>
          <cell r="D818" t="str">
            <v>PERI TRIO Panel Corner Angle 330M</v>
          </cell>
          <cell r="G818">
            <v>10646.553199999998</v>
          </cell>
        </row>
        <row r="819">
          <cell r="B819" t="str">
            <v>TB0015</v>
          </cell>
          <cell r="C819" t="str">
            <v>14.80.01.50.11.00.00.000001</v>
          </cell>
          <cell r="D819" t="str">
            <v>PERI TRIO stop end tie</v>
          </cell>
          <cell r="G819">
            <v>306.13740000000001</v>
          </cell>
        </row>
        <row r="820">
          <cell r="B820" t="str">
            <v>PS0020</v>
          </cell>
          <cell r="C820" t="str">
            <v>14.80.01.13.62.06.01.000001</v>
          </cell>
          <cell r="D820" t="str">
            <v>PushPull PPS162 Pipe 60MM Open(1.3:1.8)M</v>
          </cell>
          <cell r="G820">
            <v>909.08</v>
          </cell>
        </row>
        <row r="821">
          <cell r="B821" t="str">
            <v>PS0022</v>
          </cell>
          <cell r="C821" t="str">
            <v>14.80.01.13.50.88.01.000001</v>
          </cell>
          <cell r="D821" t="str">
            <v>Push Pull PPH502 88.9MM open(4.65:5.35)M</v>
          </cell>
          <cell r="G821">
            <v>2882.78</v>
          </cell>
        </row>
        <row r="822">
          <cell r="B822" t="str">
            <v>HB0020</v>
          </cell>
          <cell r="C822" t="str">
            <v>14.80.01.20.01.65.00.000001</v>
          </cell>
          <cell r="D822" t="str">
            <v>H20 BEAM 0.65M</v>
          </cell>
          <cell r="G822">
            <v>296.91000000000003</v>
          </cell>
        </row>
        <row r="823">
          <cell r="B823" t="str">
            <v>HB0006</v>
          </cell>
          <cell r="C823" t="str">
            <v>14.80.01.20.01.39.00.000001</v>
          </cell>
          <cell r="D823" t="str">
            <v>H20 BEAM 3.9M</v>
          </cell>
          <cell r="G823">
            <v>1608.26</v>
          </cell>
        </row>
        <row r="824">
          <cell r="B824" t="str">
            <v>HB0004</v>
          </cell>
          <cell r="C824" t="str">
            <v>14.80.01.20.01.33.00.000001</v>
          </cell>
          <cell r="D824" t="str">
            <v>H20 BEAM 3.3M</v>
          </cell>
          <cell r="G824">
            <v>1360.85</v>
          </cell>
        </row>
        <row r="825">
          <cell r="B825" t="str">
            <v>HC0003</v>
          </cell>
          <cell r="C825" t="str">
            <v>14.80.50.21.04.60.00.000001</v>
          </cell>
          <cell r="D825" t="str">
            <v>H20 Splice 60CM</v>
          </cell>
          <cell r="G825">
            <v>450</v>
          </cell>
        </row>
        <row r="826">
          <cell r="B826" t="str">
            <v>HC0006</v>
          </cell>
          <cell r="C826" t="str">
            <v>14.80.50.21.50.01.06.000001</v>
          </cell>
          <cell r="D826" t="str">
            <v>Unit of Broken Girder Splice 60CM</v>
          </cell>
          <cell r="G826">
            <v>428.9</v>
          </cell>
        </row>
        <row r="827">
          <cell r="B827" t="str">
            <v>SN0002</v>
          </cell>
          <cell r="C827" t="str">
            <v>14.80.50.20.03.00.00.000001</v>
          </cell>
          <cell r="D827" t="str">
            <v>Soldier Compression Plate</v>
          </cell>
          <cell r="G827">
            <v>75.92</v>
          </cell>
        </row>
        <row r="828">
          <cell r="B828" t="str">
            <v>RX0001</v>
          </cell>
          <cell r="C828" t="str">
            <v>14.80.50.05.16.09.00.000001</v>
          </cell>
          <cell r="D828" t="str">
            <v>Small Wedge 5CM</v>
          </cell>
          <cell r="G828">
            <v>28.4</v>
          </cell>
        </row>
        <row r="829">
          <cell r="B829" t="str">
            <v>SO0001</v>
          </cell>
          <cell r="C829" t="str">
            <v>14.80.01.17.00.05.00.000001</v>
          </cell>
          <cell r="D829" t="str">
            <v>Soldier 0.5M</v>
          </cell>
          <cell r="G829">
            <v>863.73</v>
          </cell>
        </row>
        <row r="830">
          <cell r="B830" t="str">
            <v>SO0004</v>
          </cell>
          <cell r="C830" t="str">
            <v>14.80.01.17.00.10.00.000001</v>
          </cell>
          <cell r="D830" t="str">
            <v>Soldier 1M</v>
          </cell>
          <cell r="G830">
            <v>1566.41</v>
          </cell>
        </row>
        <row r="831">
          <cell r="B831" t="str">
            <v>SO0021</v>
          </cell>
          <cell r="C831" t="str">
            <v>14.80.01.17.00.50.00.000001</v>
          </cell>
          <cell r="D831" t="str">
            <v>Soldier 5M</v>
          </cell>
          <cell r="G831">
            <v>7612.38</v>
          </cell>
        </row>
        <row r="832">
          <cell r="B832" t="str">
            <v>SO0019</v>
          </cell>
          <cell r="C832" t="str">
            <v>14.80.01.17.00.40.00.000001</v>
          </cell>
          <cell r="D832" t="str">
            <v>Soldier 4M</v>
          </cell>
          <cell r="G832">
            <v>6309.5</v>
          </cell>
        </row>
        <row r="833">
          <cell r="B833" t="str">
            <v>SO0023</v>
          </cell>
          <cell r="C833" t="str">
            <v>14.80.01.17.00.60.00.000001</v>
          </cell>
          <cell r="D833" t="str">
            <v>Soldier 6M</v>
          </cell>
          <cell r="G833">
            <v>9259.2900000000009</v>
          </cell>
        </row>
        <row r="834">
          <cell r="B834" t="str">
            <v>HC0001</v>
          </cell>
          <cell r="C834" t="str">
            <v>14.80.50.21.01.01.00.000001</v>
          </cell>
          <cell r="D834" t="str">
            <v>H20 CLAMP (H20 connection)</v>
          </cell>
          <cell r="G834">
            <v>136.13</v>
          </cell>
        </row>
        <row r="835">
          <cell r="B835" t="str">
            <v>HC0005</v>
          </cell>
          <cell r="C835" t="str">
            <v>14.80.50.21.01.02.00.000001</v>
          </cell>
          <cell r="D835" t="str">
            <v>H20 End Beam Connection</v>
          </cell>
          <cell r="G835">
            <v>141.26</v>
          </cell>
        </row>
        <row r="836">
          <cell r="B836" t="str">
            <v>SO0064</v>
          </cell>
          <cell r="C836" t="str">
            <v>14.80.01.17.04.60.00.000001</v>
          </cell>
          <cell r="D836" t="str">
            <v>Soldier pivot Splice 60×60CM (Slotted)</v>
          </cell>
          <cell r="G836">
            <v>824.76</v>
          </cell>
        </row>
        <row r="837">
          <cell r="B837" t="str">
            <v>TR0052</v>
          </cell>
          <cell r="C837" t="str">
            <v>14.80.50.08.60.01.10.000001</v>
          </cell>
          <cell r="D837" t="str">
            <v>TRUSS SPLICE 100 CM</v>
          </cell>
          <cell r="G837">
            <v>587.25</v>
          </cell>
        </row>
        <row r="838">
          <cell r="B838" t="str">
            <v>TR0055</v>
          </cell>
          <cell r="C838" t="str">
            <v>14.80.50.08.60.04.05.000001</v>
          </cell>
          <cell r="D838" t="str">
            <v>SPACER TUBE 1*2.5 MM- L=51 MM</v>
          </cell>
          <cell r="G838">
            <v>23.22</v>
          </cell>
        </row>
        <row r="839">
          <cell r="B839" t="str">
            <v>AS0001</v>
          </cell>
          <cell r="C839" t="str">
            <v>14.80.01.04.00.00.00.000001</v>
          </cell>
          <cell r="D839" t="str">
            <v>Assempling Bracket</v>
          </cell>
          <cell r="G839">
            <v>544.37</v>
          </cell>
        </row>
        <row r="840">
          <cell r="B840" t="str">
            <v>SO0065</v>
          </cell>
          <cell r="C840" t="str">
            <v>14.80.01.17.52.00.00.000001</v>
          </cell>
          <cell r="D840" t="str">
            <v>Soldier to Strong-Back Connector</v>
          </cell>
          <cell r="G840">
            <v>197.96</v>
          </cell>
        </row>
        <row r="841">
          <cell r="B841" t="str">
            <v>SO0035</v>
          </cell>
          <cell r="C841" t="str">
            <v>14.80.01.17.08.00.00.000001</v>
          </cell>
          <cell r="D841" t="str">
            <v>Soldier Access- Bracket</v>
          </cell>
          <cell r="G841">
            <v>527.85</v>
          </cell>
        </row>
        <row r="842">
          <cell r="B842" t="str">
            <v>SN0001</v>
          </cell>
          <cell r="C842" t="str">
            <v>14.80.50.20.02.01.00.000001</v>
          </cell>
          <cell r="D842" t="str">
            <v>Soldier shore connector (Head Plate)</v>
          </cell>
          <cell r="G842">
            <v>95.72</v>
          </cell>
        </row>
        <row r="843">
          <cell r="B843" t="str">
            <v>TQ0041</v>
          </cell>
          <cell r="C843" t="str">
            <v>14.80.50.09.01.15.17.000001</v>
          </cell>
          <cell r="D843" t="str">
            <v>TUBE 1.5" Dia.for access bracket L:1.17M</v>
          </cell>
          <cell r="G843">
            <v>176.31</v>
          </cell>
        </row>
        <row r="844">
          <cell r="B844" t="str">
            <v>TQ0026</v>
          </cell>
          <cell r="C844" t="str">
            <v>14.80.50.09.01.15.15.000001</v>
          </cell>
          <cell r="D844" t="str">
            <v>TUBE 1.5" Dia.for access bracket L:1.52M</v>
          </cell>
          <cell r="G844">
            <v>223.02</v>
          </cell>
        </row>
        <row r="845">
          <cell r="B845" t="str">
            <v>PS0023</v>
          </cell>
          <cell r="C845" t="str">
            <v>14.80.01.13.21.01.01.000001</v>
          </cell>
          <cell r="D845" t="str">
            <v>Push Pull PPS101 1.5" OPEN (0.60:0.90)M</v>
          </cell>
          <cell r="G845">
            <v>428.9</v>
          </cell>
        </row>
        <row r="846">
          <cell r="B846" t="str">
            <v>PS0026</v>
          </cell>
          <cell r="C846" t="str">
            <v>14.80.01.13.19.02.01.000001</v>
          </cell>
          <cell r="D846" t="str">
            <v>Push Pull PPS O.(0.85:1.20)m(2.0"x2.5mm)</v>
          </cell>
          <cell r="G846">
            <v>618.57000000000005</v>
          </cell>
        </row>
        <row r="847">
          <cell r="B847" t="str">
            <v>TR0061</v>
          </cell>
          <cell r="C847" t="str">
            <v>14.80.50.08.99.01.01.000001</v>
          </cell>
          <cell r="D847" t="str">
            <v>Steel Plastic Cone MKK</v>
          </cell>
          <cell r="G847">
            <v>308.25</v>
          </cell>
        </row>
        <row r="848">
          <cell r="B848" t="str">
            <v>SF0019</v>
          </cell>
          <cell r="C848" t="str">
            <v>14.80.02.23.06.02.00.000001</v>
          </cell>
          <cell r="D848" t="str">
            <v>Steel Ladder 2M (800/120)</v>
          </cell>
          <cell r="G848">
            <v>793.35</v>
          </cell>
        </row>
        <row r="849">
          <cell r="B849" t="str">
            <v>SF0021</v>
          </cell>
          <cell r="C849" t="str">
            <v>14.80.02.23.06.04.00.000001</v>
          </cell>
          <cell r="D849" t="str">
            <v>Steel Ladder 4M (1131/120)</v>
          </cell>
          <cell r="G849">
            <v>2486.12</v>
          </cell>
        </row>
        <row r="850">
          <cell r="B850" t="str">
            <v>SF0020</v>
          </cell>
          <cell r="C850" t="str">
            <v>14.80.02.23.06.03.00.000001</v>
          </cell>
          <cell r="D850" t="str">
            <v>Steel Ladder 3M (750/120)</v>
          </cell>
          <cell r="G850">
            <v>1864.62</v>
          </cell>
        </row>
        <row r="851">
          <cell r="B851" t="str">
            <v>SF0018</v>
          </cell>
          <cell r="C851" t="str">
            <v>14.80.02.23.05.01.00.000001</v>
          </cell>
          <cell r="D851" t="str">
            <v>Cage 0.42×1.00M</v>
          </cell>
          <cell r="G851">
            <v>983.12</v>
          </cell>
        </row>
        <row r="852">
          <cell r="B852" t="str">
            <v>TQ0012</v>
          </cell>
          <cell r="C852" t="str">
            <v>14.80.50.09.00.50.00.000001</v>
          </cell>
          <cell r="D852" t="str">
            <v>TUBE 5.0M</v>
          </cell>
          <cell r="G852">
            <v>734.58</v>
          </cell>
        </row>
        <row r="853">
          <cell r="B853" t="str">
            <v>TQ0002</v>
          </cell>
          <cell r="C853" t="str">
            <v>14.80.50.09.00.02.00.000001</v>
          </cell>
          <cell r="D853" t="str">
            <v>TUBE 2M</v>
          </cell>
          <cell r="G853">
            <v>372.24</v>
          </cell>
        </row>
        <row r="854">
          <cell r="B854" t="str">
            <v>CU0010</v>
          </cell>
          <cell r="C854" t="str">
            <v>14.80.50.34.08.00.00.000001</v>
          </cell>
          <cell r="D854" t="str">
            <v>Half Circular Form half-coupler</v>
          </cell>
          <cell r="G854">
            <v>80.42</v>
          </cell>
        </row>
        <row r="855">
          <cell r="B855" t="str">
            <v>CU0004</v>
          </cell>
          <cell r="C855" t="str">
            <v>14.80.50.34.04.01.00.000001</v>
          </cell>
          <cell r="D855" t="str">
            <v>Coupler Double 1.50x1.50"</v>
          </cell>
          <cell r="G855">
            <v>116.51</v>
          </cell>
        </row>
        <row r="856">
          <cell r="B856" t="str">
            <v>SO0066</v>
          </cell>
          <cell r="C856" t="str">
            <v>14.80.01.17.00.04.00.000001</v>
          </cell>
          <cell r="D856" t="str">
            <v>Soldier 0.4M</v>
          </cell>
          <cell r="G856">
            <v>761.27</v>
          </cell>
        </row>
        <row r="857">
          <cell r="B857" t="str">
            <v>SO0007</v>
          </cell>
          <cell r="C857" t="str">
            <v>14.80.01.17.00.15.00.000001</v>
          </cell>
          <cell r="D857" t="str">
            <v>Soldier 1.5M</v>
          </cell>
          <cell r="G857">
            <v>2298.38</v>
          </cell>
        </row>
        <row r="858">
          <cell r="B858" t="str">
            <v>SO0008</v>
          </cell>
          <cell r="C858" t="str">
            <v>14.80.01.17.00.17.00.000001</v>
          </cell>
          <cell r="D858" t="str">
            <v>Soldier 1.75M</v>
          </cell>
          <cell r="G858">
            <v>2678.99</v>
          </cell>
        </row>
        <row r="859">
          <cell r="B859" t="str">
            <v>SO0011</v>
          </cell>
          <cell r="C859" t="str">
            <v>14.80.01.17.00.22.00.000001</v>
          </cell>
          <cell r="D859" t="str">
            <v>Soldier 2.25M</v>
          </cell>
          <cell r="G859">
            <v>3484.13</v>
          </cell>
        </row>
        <row r="860">
          <cell r="B860" t="str">
            <v>SO0015</v>
          </cell>
          <cell r="C860" t="str">
            <v>14.80.01.17.00.30.00.000001</v>
          </cell>
          <cell r="D860" t="str">
            <v>Soldier 3M</v>
          </cell>
          <cell r="G860">
            <v>4655.3</v>
          </cell>
        </row>
        <row r="861">
          <cell r="B861" t="str">
            <v>SO0020</v>
          </cell>
          <cell r="C861" t="str">
            <v>14.80.01.17.00.45.00.000001</v>
          </cell>
          <cell r="D861" t="str">
            <v>Soldier 4.5M</v>
          </cell>
          <cell r="G861">
            <v>7078.05</v>
          </cell>
        </row>
        <row r="862">
          <cell r="B862" t="str">
            <v>SO0067</v>
          </cell>
          <cell r="C862" t="str">
            <v>14.80.01.17.00.60.00.000002</v>
          </cell>
          <cell r="D862" t="str">
            <v>Soldier U180 6.00 M</v>
          </cell>
          <cell r="G862">
            <v>22222.31</v>
          </cell>
        </row>
        <row r="863">
          <cell r="B863" t="str">
            <v>HQ0028</v>
          </cell>
          <cell r="C863" t="str">
            <v>14.80.01.17.04.76.00.000001</v>
          </cell>
          <cell r="D863" t="str">
            <v>Stopper Arm with Handrail 1.50M</v>
          </cell>
          <cell r="G863">
            <v>1080</v>
          </cell>
        </row>
        <row r="864">
          <cell r="B864" t="str">
            <v>SO0027</v>
          </cell>
          <cell r="C864" t="str">
            <v>14.80.01.17.03.00.00.000001</v>
          </cell>
          <cell r="D864" t="str">
            <v>Soldier Hand Rail</v>
          </cell>
          <cell r="G864">
            <v>527.85</v>
          </cell>
        </row>
        <row r="865">
          <cell r="B865" t="str">
            <v>TQ0010</v>
          </cell>
          <cell r="C865" t="str">
            <v>14.80.50.09.00.35.00.000001</v>
          </cell>
          <cell r="D865" t="str">
            <v>TUBE 3.5M</v>
          </cell>
          <cell r="G865">
            <v>514.22</v>
          </cell>
        </row>
        <row r="866">
          <cell r="B866" t="str">
            <v>CU0008</v>
          </cell>
          <cell r="C866" t="str">
            <v>14.80.50.34.07.01.00.000001</v>
          </cell>
          <cell r="D866" t="str">
            <v>Coupler Swivel 1.50x1.50"</v>
          </cell>
          <cell r="G866">
            <v>123.75</v>
          </cell>
        </row>
        <row r="867">
          <cell r="B867" t="str">
            <v>SB0005</v>
          </cell>
          <cell r="C867" t="str">
            <v>14.80.01.14.00.40.00.000001</v>
          </cell>
          <cell r="D867" t="str">
            <v>S Beam 4.0M</v>
          </cell>
          <cell r="G867">
            <v>2111.36</v>
          </cell>
        </row>
        <row r="868">
          <cell r="B868" t="str">
            <v>HM0007</v>
          </cell>
          <cell r="C868" t="str">
            <v>14.80.02.25.00.00.00.000001</v>
          </cell>
          <cell r="D868" t="str">
            <v>Unit Of Handrail For Acrow Beam S12</v>
          </cell>
          <cell r="G868">
            <v>313.43</v>
          </cell>
        </row>
        <row r="869">
          <cell r="B869" t="str">
            <v>TQ0007</v>
          </cell>
          <cell r="C869" t="str">
            <v>14.80.50.09.00.06.00.000001</v>
          </cell>
          <cell r="D869" t="str">
            <v>TUBE 6M</v>
          </cell>
          <cell r="G869">
            <v>881.46</v>
          </cell>
        </row>
        <row r="870">
          <cell r="B870" t="str">
            <v>SK0007</v>
          </cell>
          <cell r="C870" t="str">
            <v>14.80.50.17.01.20.00.000001</v>
          </cell>
          <cell r="D870" t="str">
            <v>S Beam Connection for soldier S 200</v>
          </cell>
          <cell r="G870">
            <v>66.02</v>
          </cell>
        </row>
        <row r="871">
          <cell r="B871" t="str">
            <v>TQ0028</v>
          </cell>
          <cell r="C871" t="str">
            <v>14.80.50.09.00.00.15.000001</v>
          </cell>
          <cell r="D871" t="str">
            <v>TUBE D:1.50" thichness:4MM L:1.90M</v>
          </cell>
          <cell r="G871">
            <v>546.44000000000005</v>
          </cell>
        </row>
        <row r="872">
          <cell r="B872" t="str">
            <v>TQ0029</v>
          </cell>
          <cell r="C872" t="str">
            <v>14.80.50.09.00.00.15.000002</v>
          </cell>
          <cell r="D872" t="str">
            <v>TUBE D:1.50" thichness:4MM L:1.04M</v>
          </cell>
          <cell r="G872">
            <v>300.69</v>
          </cell>
        </row>
        <row r="873">
          <cell r="B873" t="str">
            <v>TQ0030</v>
          </cell>
          <cell r="C873" t="str">
            <v>14.80.50.09.00.00.15.000003</v>
          </cell>
          <cell r="D873" t="str">
            <v>TUBE D:1.50" thichness:4MM L:2.43M</v>
          </cell>
          <cell r="G873">
            <v>698.63</v>
          </cell>
        </row>
        <row r="874">
          <cell r="B874" t="str">
            <v>TQ0031</v>
          </cell>
          <cell r="C874" t="str">
            <v>14.80.50.09.00.00.15.000004</v>
          </cell>
          <cell r="D874" t="str">
            <v>TUBE D:1.50" thichness:4MM L:2.31M</v>
          </cell>
          <cell r="G874">
            <v>664.61</v>
          </cell>
        </row>
        <row r="875">
          <cell r="B875" t="str">
            <v>TQ0032</v>
          </cell>
          <cell r="C875" t="str">
            <v>14.80.50.09.00.00.15.000005</v>
          </cell>
          <cell r="D875" t="str">
            <v>TUBE D:1.50" thichness:4MM L:2.13M</v>
          </cell>
          <cell r="G875">
            <v>612.23</v>
          </cell>
        </row>
        <row r="876">
          <cell r="B876" t="str">
            <v>TQ0033</v>
          </cell>
          <cell r="C876" t="str">
            <v>14.80.50.09.00.00.20.000001</v>
          </cell>
          <cell r="D876" t="str">
            <v>TUBE D:2" thichness 3MM L:2.85M</v>
          </cell>
          <cell r="G876">
            <v>817.07</v>
          </cell>
        </row>
        <row r="877">
          <cell r="B877" t="str">
            <v>TQ0034</v>
          </cell>
          <cell r="C877" t="str">
            <v>14.80.50.09.00.00.20.000002</v>
          </cell>
          <cell r="D877" t="str">
            <v>TUBE D:2" thichness 3MM L:3.49M</v>
          </cell>
          <cell r="G877">
            <v>1000.76</v>
          </cell>
        </row>
        <row r="878">
          <cell r="B878" t="str">
            <v>TQ0035</v>
          </cell>
          <cell r="C878" t="str">
            <v>14.80.50.09.00.00.20.000003</v>
          </cell>
          <cell r="D878" t="str">
            <v>TUBE D:2" thichness 3MM L:3.2M</v>
          </cell>
          <cell r="G878">
            <v>918.36</v>
          </cell>
        </row>
        <row r="879">
          <cell r="B879" t="str">
            <v>TQ0036</v>
          </cell>
          <cell r="C879" t="str">
            <v>14.80.50.09.00.00.20.000004</v>
          </cell>
          <cell r="D879" t="str">
            <v>TUBE D:2" thichness 3MM L:3.32M</v>
          </cell>
          <cell r="G879">
            <v>953.24</v>
          </cell>
        </row>
        <row r="880">
          <cell r="B880" t="str">
            <v>TQ0037</v>
          </cell>
          <cell r="C880" t="str">
            <v>14.80.50.09.00.00.20.000005</v>
          </cell>
          <cell r="D880" t="str">
            <v>TUBE D:2" thichness 3MM L:3.22M</v>
          </cell>
          <cell r="G880">
            <v>924.93</v>
          </cell>
        </row>
        <row r="881">
          <cell r="B881" t="str">
            <v>TQ0038</v>
          </cell>
          <cell r="C881" t="str">
            <v>14.80.50.09.00.00.20.000006</v>
          </cell>
          <cell r="D881" t="str">
            <v>TUBE D:2" thichness 3MM L:3.06M</v>
          </cell>
          <cell r="G881">
            <v>876.87</v>
          </cell>
        </row>
        <row r="882">
          <cell r="B882" t="str">
            <v>TQ0039</v>
          </cell>
          <cell r="C882" t="str">
            <v>14.80.50.09.00.00.20.000007</v>
          </cell>
          <cell r="D882" t="str">
            <v>TUBE D:2" thichness 3MM L:3.46M</v>
          </cell>
          <cell r="G882">
            <v>994.77</v>
          </cell>
        </row>
        <row r="883">
          <cell r="B883" t="str">
            <v>TQ0040</v>
          </cell>
          <cell r="C883" t="str">
            <v>14.80.50.09.00.00.20.000008</v>
          </cell>
          <cell r="D883" t="str">
            <v>TUBE D:2" thichness 3MM L:3.09M</v>
          </cell>
          <cell r="G883">
            <v>887.99</v>
          </cell>
        </row>
        <row r="884">
          <cell r="B884" t="str">
            <v>PS0014</v>
          </cell>
          <cell r="C884" t="str">
            <v>14.80.01.13.20.02.01.000001</v>
          </cell>
          <cell r="D884" t="str">
            <v>Push Pull PPS202 Pipe 2"open(1.64:2.34)M</v>
          </cell>
          <cell r="G884">
            <v>1021.43</v>
          </cell>
        </row>
        <row r="885">
          <cell r="B885" t="str">
            <v>PS0025</v>
          </cell>
          <cell r="C885" t="str">
            <v>14.80.01.13.64.01.01.000001</v>
          </cell>
          <cell r="D885" t="str">
            <v>Push Pull PPH164 3" OPEN (1.30:1.80)M</v>
          </cell>
          <cell r="G885">
            <v>1633.01</v>
          </cell>
        </row>
        <row r="886">
          <cell r="B886" t="str">
            <v>SO0063</v>
          </cell>
          <cell r="C886" t="str">
            <v>14.80.01.17.51.02.01.000001</v>
          </cell>
          <cell r="D886" t="str">
            <v>H-ONE HOLE MIDDLE LUG FOR SOLDIER</v>
          </cell>
          <cell r="G886">
            <v>46.22</v>
          </cell>
        </row>
        <row r="887">
          <cell r="B887" t="str">
            <v>HC0007</v>
          </cell>
          <cell r="C887" t="str">
            <v>14.80.50.21.20.01.00.000001</v>
          </cell>
          <cell r="D887" t="str">
            <v>H-2 Holes Middle Lug For Soldier</v>
          </cell>
          <cell r="G887">
            <v>148.46</v>
          </cell>
        </row>
        <row r="888">
          <cell r="B888" t="str">
            <v>HC0008</v>
          </cell>
          <cell r="C888" t="str">
            <v>14.80.50.21.30.01.00.000001</v>
          </cell>
          <cell r="D888" t="str">
            <v>H-3 Holes Middle Lug For Soldier</v>
          </cell>
          <cell r="G888">
            <v>191.39</v>
          </cell>
        </row>
        <row r="889">
          <cell r="B889" t="str">
            <v>SB0011</v>
          </cell>
          <cell r="C889" t="str">
            <v>14.80.01.14.00.43.00.000001</v>
          </cell>
          <cell r="D889" t="str">
            <v>S Beam 4.30M</v>
          </cell>
          <cell r="G889">
            <v>2269.71</v>
          </cell>
        </row>
        <row r="890">
          <cell r="B890" t="str">
            <v>SB0010</v>
          </cell>
          <cell r="C890" t="str">
            <v>14.80.01.14.00.04.00.000001</v>
          </cell>
          <cell r="D890" t="str">
            <v>S Beam 0.4M</v>
          </cell>
          <cell r="G890">
            <v>211.14</v>
          </cell>
        </row>
        <row r="891">
          <cell r="B891" t="str">
            <v>SO0068</v>
          </cell>
          <cell r="C891" t="str">
            <v>14.80.01.17.00.38.00.000001</v>
          </cell>
          <cell r="D891" t="str">
            <v>Soldier 3.75M</v>
          </cell>
          <cell r="G891">
            <v>5709.29</v>
          </cell>
        </row>
        <row r="892">
          <cell r="B892" t="str">
            <v>SK0001</v>
          </cell>
          <cell r="C892" t="str">
            <v>14.80.50.17.01.00.00.000001</v>
          </cell>
          <cell r="D892" t="str">
            <v>S Beam Connection</v>
          </cell>
          <cell r="G892">
            <v>136.13</v>
          </cell>
        </row>
        <row r="893">
          <cell r="B893" t="str">
            <v>SK0002</v>
          </cell>
          <cell r="C893" t="str">
            <v>14.80.50.17.02.00.00.000001</v>
          </cell>
          <cell r="D893" t="str">
            <v>S Beam END CONNECTION</v>
          </cell>
          <cell r="G893">
            <v>141.26</v>
          </cell>
        </row>
        <row r="894">
          <cell r="B894" t="str">
            <v>SO0030</v>
          </cell>
          <cell r="C894" t="str">
            <v>14.80.01.17.05.60.00.000001</v>
          </cell>
          <cell r="D894" t="str">
            <v>Soldier Splice 60CM</v>
          </cell>
          <cell r="G894">
            <v>428.9</v>
          </cell>
        </row>
        <row r="895">
          <cell r="B895" t="str">
            <v>SO0020</v>
          </cell>
          <cell r="C895" t="str">
            <v>14.80.01.17.00.45.00.000001</v>
          </cell>
          <cell r="D895" t="str">
            <v>Soldier 4.5M</v>
          </cell>
          <cell r="G895">
            <v>7048.8</v>
          </cell>
        </row>
        <row r="896">
          <cell r="B896" t="str">
            <v>SO0062</v>
          </cell>
          <cell r="C896" t="str">
            <v>14.80.01.17.51.01.01.000001</v>
          </cell>
          <cell r="D896" t="str">
            <v>UNIT OF SOLDIER- SOLDIER CONNECTION</v>
          </cell>
          <cell r="G896">
            <v>412.38</v>
          </cell>
        </row>
        <row r="897">
          <cell r="B897" t="str">
            <v>HA0010</v>
          </cell>
          <cell r="C897" t="str">
            <v>14.80.01.18.54.27.00.000001</v>
          </cell>
          <cell r="D897" t="str">
            <v>Lower Broken Splice</v>
          </cell>
          <cell r="G897">
            <v>405</v>
          </cell>
        </row>
        <row r="898">
          <cell r="B898" t="str">
            <v>HA0011</v>
          </cell>
          <cell r="C898" t="str">
            <v>14.80.50.28.23.12.00.000001</v>
          </cell>
          <cell r="D898" t="str">
            <v>Unit of Holder VI. Base</v>
          </cell>
          <cell r="G898">
            <v>540</v>
          </cell>
        </row>
        <row r="899">
          <cell r="B899" t="str">
            <v>HA0012</v>
          </cell>
          <cell r="C899" t="str">
            <v>14.80.50.47.23.00.00.000001</v>
          </cell>
          <cell r="D899" t="str">
            <v>Double Star Soldier Splice</v>
          </cell>
          <cell r="G899">
            <v>2606.8049999999998</v>
          </cell>
        </row>
        <row r="900">
          <cell r="B900" t="str">
            <v>HA0013</v>
          </cell>
          <cell r="C900" t="str">
            <v>14.80.50.46.34.00.00.000001</v>
          </cell>
          <cell r="D900" t="str">
            <v>Single Star Soldier Splice</v>
          </cell>
          <cell r="G900">
            <v>1761.615</v>
          </cell>
        </row>
        <row r="901">
          <cell r="B901" t="str">
            <v>HA0014</v>
          </cell>
          <cell r="C901" t="str">
            <v>14.80.50.99.72.00.00.000001</v>
          </cell>
          <cell r="D901" t="str">
            <v>Arm Lower Splice</v>
          </cell>
          <cell r="G901">
            <v>1469.97</v>
          </cell>
        </row>
        <row r="902">
          <cell r="B902" t="str">
            <v>HA0015</v>
          </cell>
          <cell r="C902" t="str">
            <v>14.80.50.99.71.00.00.000001</v>
          </cell>
          <cell r="D902" t="str">
            <v>Pulling Lug Splice</v>
          </cell>
          <cell r="G902">
            <v>675</v>
          </cell>
        </row>
        <row r="903">
          <cell r="B903" t="str">
            <v>HA0016</v>
          </cell>
          <cell r="C903" t="str">
            <v>14.80.50.99.70.00.00.000001</v>
          </cell>
          <cell r="D903" t="str">
            <v>Lowe Splice</v>
          </cell>
          <cell r="G903">
            <v>612</v>
          </cell>
        </row>
        <row r="904">
          <cell r="B904" t="str">
            <v>HA0017</v>
          </cell>
          <cell r="C904" t="str">
            <v>14.80.50.99.69.00.00.000001</v>
          </cell>
          <cell r="D904" t="str">
            <v>Upper Splice</v>
          </cell>
          <cell r="G904">
            <v>824.76</v>
          </cell>
        </row>
        <row r="905">
          <cell r="B905" t="str">
            <v>HA0018</v>
          </cell>
          <cell r="C905" t="str">
            <v>14.80.50.99.68.00.00.000001</v>
          </cell>
          <cell r="D905" t="str">
            <v>Upper V-Splice</v>
          </cell>
          <cell r="G905">
            <v>820.08</v>
          </cell>
        </row>
        <row r="906">
          <cell r="B906" t="str">
            <v>HA0019</v>
          </cell>
          <cell r="C906" t="str">
            <v>14.80.50.99.67.00.00.000001</v>
          </cell>
          <cell r="D906" t="str">
            <v>Upper Joint Splice</v>
          </cell>
          <cell r="G906">
            <v>684.495</v>
          </cell>
        </row>
        <row r="907">
          <cell r="B907" t="str">
            <v>HA0020</v>
          </cell>
          <cell r="C907" t="str">
            <v>14.80.50.99.66.00.00.000001</v>
          </cell>
          <cell r="D907" t="str">
            <v>Iclined Joint Splice</v>
          </cell>
          <cell r="G907">
            <v>1630.3050000000001</v>
          </cell>
        </row>
        <row r="908">
          <cell r="B908" t="str">
            <v>HA0021</v>
          </cell>
          <cell r="C908" t="str">
            <v>14.80.01.18.54.26.00.000001</v>
          </cell>
          <cell r="D908" t="str">
            <v>Upper Wheel Unit - Type 01</v>
          </cell>
          <cell r="G908">
            <v>2607.0299999999997</v>
          </cell>
        </row>
        <row r="909">
          <cell r="B909" t="str">
            <v>HA0022</v>
          </cell>
          <cell r="C909" t="str">
            <v>14.80.01.32.01.11.00.000001</v>
          </cell>
          <cell r="D909" t="str">
            <v>Upper Wheel Unit - Type 02</v>
          </cell>
          <cell r="G909">
            <v>4065.57</v>
          </cell>
        </row>
        <row r="910">
          <cell r="B910" t="str">
            <v>HA0023</v>
          </cell>
          <cell r="C910" t="str">
            <v>14.80.50.99.65.00.00.000001</v>
          </cell>
          <cell r="D910" t="str">
            <v>Base Bearing Connection</v>
          </cell>
          <cell r="G910">
            <v>1182.4649999999999</v>
          </cell>
        </row>
        <row r="911">
          <cell r="B911" t="str">
            <v>HA0024</v>
          </cell>
          <cell r="C911" t="str">
            <v>14.80.50.99.64.00.00.000001</v>
          </cell>
          <cell r="D911" t="str">
            <v>Skidding Unit with Lug</v>
          </cell>
          <cell r="G911">
            <v>5320.7550000000001</v>
          </cell>
        </row>
        <row r="912">
          <cell r="B912" t="str">
            <v>HA0025</v>
          </cell>
          <cell r="C912" t="str">
            <v>14.80.50.99.63.00.00.000001</v>
          </cell>
          <cell r="D912" t="str">
            <v>Holder Splice Unit for Traveller</v>
          </cell>
          <cell r="G912">
            <v>1789.875</v>
          </cell>
        </row>
        <row r="913">
          <cell r="B913" t="str">
            <v>HA0026</v>
          </cell>
          <cell r="C913" t="str">
            <v>14.80.50.99.62.00.00.000001</v>
          </cell>
          <cell r="D913" t="str">
            <v>Pulling Push-Pull</v>
          </cell>
          <cell r="G913">
            <v>1183.0050000000001</v>
          </cell>
        </row>
        <row r="914">
          <cell r="B914" t="str">
            <v>HA0027</v>
          </cell>
          <cell r="C914" t="str">
            <v xml:space="preserve">11.01.90.03.10.11.00.000001  </v>
          </cell>
          <cell r="D914" t="str">
            <v>Chainblock (2.0ton)-with Chain (3.0M)</v>
          </cell>
          <cell r="G914">
            <v>46590.84</v>
          </cell>
        </row>
        <row r="915">
          <cell r="B915" t="str">
            <v>HA0046</v>
          </cell>
          <cell r="C915" t="str">
            <v>14.80.01.32.01.00.16.000001</v>
          </cell>
          <cell r="D915" t="str">
            <v>Rail ][ U100, L= 3.00 m</v>
          </cell>
          <cell r="G915">
            <v>5252.58</v>
          </cell>
        </row>
        <row r="916">
          <cell r="B916" t="str">
            <v>HA0029</v>
          </cell>
          <cell r="C916" t="str">
            <v>14.80.50.99.61.00.00.000001</v>
          </cell>
          <cell r="D916" t="str">
            <v>Unit of Guiding Horizontal Wheel</v>
          </cell>
          <cell r="G916">
            <v>659.83500000000004</v>
          </cell>
        </row>
        <row r="917">
          <cell r="B917" t="str">
            <v>HA0030</v>
          </cell>
          <cell r="C917" t="str">
            <v>41.36.26.19.26.15.00.000001</v>
          </cell>
          <cell r="D917" t="str">
            <v>Hydraulic Pulling Movement System</v>
          </cell>
          <cell r="G917">
            <v>900000</v>
          </cell>
        </row>
        <row r="918">
          <cell r="B918" t="str">
            <v>HA0031</v>
          </cell>
          <cell r="C918" t="str">
            <v>14.80.50.99.60.00.00.000001</v>
          </cell>
          <cell r="D918" t="str">
            <v>Acrow Beam Joint</v>
          </cell>
          <cell r="G918">
            <v>135</v>
          </cell>
        </row>
        <row r="919">
          <cell r="B919" t="str">
            <v>HA0032</v>
          </cell>
          <cell r="C919" t="str">
            <v>14.80.50.45.33.00.00.000001</v>
          </cell>
          <cell r="D919" t="str">
            <v>Unit of Holder with Wheel Connection</v>
          </cell>
          <cell r="G919">
            <v>348.48</v>
          </cell>
        </row>
        <row r="920">
          <cell r="B920" t="str">
            <v>HA0033</v>
          </cell>
          <cell r="C920" t="str">
            <v>14.80.50.28.41.34.00.000001</v>
          </cell>
          <cell r="D920" t="str">
            <v>Pivot Waler (334/123)</v>
          </cell>
          <cell r="G920">
            <v>695.43000000000006</v>
          </cell>
        </row>
        <row r="921">
          <cell r="B921" t="str">
            <v>HA0034</v>
          </cell>
          <cell r="C921" t="str">
            <v>14.80.01.18.54.23.00.000001</v>
          </cell>
          <cell r="D921" t="str">
            <v>Unit of Upper Wheel</v>
          </cell>
          <cell r="G921">
            <v>857.745</v>
          </cell>
        </row>
        <row r="922">
          <cell r="B922" t="str">
            <v>HA0035</v>
          </cell>
          <cell r="C922" t="str">
            <v>14.80.01.18.54.22.00.000001</v>
          </cell>
          <cell r="D922" t="str">
            <v>Link Tie Rod with Welded Hex Nut Plate</v>
          </cell>
          <cell r="G922">
            <v>108</v>
          </cell>
        </row>
        <row r="923">
          <cell r="B923" t="str">
            <v>HA0036</v>
          </cell>
          <cell r="C923" t="str">
            <v>14.80.01.18.54.24.00.000001</v>
          </cell>
          <cell r="D923" t="str">
            <v>Universal Splice with Tie Holes</v>
          </cell>
          <cell r="G923">
            <v>135</v>
          </cell>
        </row>
        <row r="924">
          <cell r="B924" t="str">
            <v>HA0037</v>
          </cell>
          <cell r="C924" t="str">
            <v>14.80.01.32.01.00.12.000001</v>
          </cell>
          <cell r="D924" t="str">
            <v>Unit of Soldier Flange Connection</v>
          </cell>
          <cell r="G924">
            <v>81</v>
          </cell>
        </row>
        <row r="925">
          <cell r="B925" t="str">
            <v>HA0038</v>
          </cell>
          <cell r="C925" t="str">
            <v>14.80.01.32.01.55.00.000001</v>
          </cell>
          <cell r="D925" t="str">
            <v>Rail, IPE 120, L= 4.00 M</v>
          </cell>
          <cell r="G925">
            <v>1332.09</v>
          </cell>
        </row>
        <row r="926">
          <cell r="B926" t="str">
            <v>HA0039</v>
          </cell>
          <cell r="C926" t="str">
            <v>14.80.01.32.01.54.00.000001</v>
          </cell>
          <cell r="D926" t="str">
            <v>Rail Splice (Single)</v>
          </cell>
          <cell r="G926">
            <v>90</v>
          </cell>
        </row>
        <row r="927">
          <cell r="B927" t="str">
            <v>HA0040</v>
          </cell>
          <cell r="C927" t="str">
            <v>14.80.01.32.01.21.00.000001</v>
          </cell>
          <cell r="D927" t="str">
            <v>Guide Rail ]8, L= 4.00 M</v>
          </cell>
          <cell r="G927">
            <v>2647.44</v>
          </cell>
        </row>
        <row r="928">
          <cell r="B928" t="str">
            <v>HA0044</v>
          </cell>
          <cell r="C928" t="str">
            <v>14.80.01.32.01.43.00.000001</v>
          </cell>
          <cell r="D928" t="str">
            <v>Holder Angle Splice 1.50 m</v>
          </cell>
          <cell r="G928">
            <v>202.5</v>
          </cell>
        </row>
        <row r="929">
          <cell r="B929" t="str">
            <v>HA0045</v>
          </cell>
          <cell r="C929" t="str">
            <v>14.80.01.18.54.25.00.000001</v>
          </cell>
          <cell r="D929" t="str">
            <v>Rail to Holder Angle Splice Connection</v>
          </cell>
          <cell r="G929">
            <v>90</v>
          </cell>
        </row>
        <row r="930">
          <cell r="B930" t="str">
            <v>BO0012</v>
          </cell>
          <cell r="C930" t="str">
            <v>14.80.01.32.01.25.00.000001</v>
          </cell>
          <cell r="D930" t="str">
            <v>Unit of U-Bolt (R-18)</v>
          </cell>
          <cell r="G930">
            <v>16.2</v>
          </cell>
        </row>
        <row r="931">
          <cell r="B931" t="str">
            <v>TR0069</v>
          </cell>
          <cell r="C931" t="str">
            <v>14.80.01.18.54.21.00.000001</v>
          </cell>
          <cell r="D931" t="str">
            <v>Tie Rode with End Welded Plate, L= 0.25 m</v>
          </cell>
          <cell r="G931">
            <v>89.802000000000007</v>
          </cell>
        </row>
        <row r="932">
          <cell r="B932" t="str">
            <v>HA0043</v>
          </cell>
          <cell r="C932" t="str">
            <v>14.80.01.32.01.13.00.000001</v>
          </cell>
          <cell r="D932" t="str">
            <v>AB Flexa-board PVC sheet 1.22x2.44m,18mm</v>
          </cell>
          <cell r="G932">
            <v>4293.8459999999995</v>
          </cell>
        </row>
        <row r="933">
          <cell r="B933" t="str">
            <v>HA0042</v>
          </cell>
          <cell r="C933" t="str">
            <v>14.80.01.32.01.12.00.000001</v>
          </cell>
          <cell r="D933" t="str">
            <v>AB A-board PVC sheet 1.22x2.44m,18mm</v>
          </cell>
          <cell r="G933">
            <v>4293.8459999999995</v>
          </cell>
        </row>
        <row r="934">
          <cell r="B934" t="str">
            <v>HA0041</v>
          </cell>
          <cell r="C934" t="str">
            <v>14.80.50.99.73.00.00.000001</v>
          </cell>
          <cell r="D934" t="str">
            <v>Side Soldier Splice (334/123)</v>
          </cell>
          <cell r="G934">
            <v>1761.615</v>
          </cell>
        </row>
        <row r="935">
          <cell r="B935" t="str">
            <v>RI0002</v>
          </cell>
          <cell r="C935" t="str">
            <v>01.78.46.33.78.17.00.000001</v>
          </cell>
          <cell r="D935" t="str">
            <v>Rivit Pin 17MM 12.5CM</v>
          </cell>
          <cell r="G935">
            <v>44.37</v>
          </cell>
        </row>
        <row r="936">
          <cell r="B936">
            <v>0</v>
          </cell>
          <cell r="C936" t="str">
            <v>01.78.46.00.00.01.11.000001</v>
          </cell>
          <cell r="D936" t="e">
            <v>#N/A</v>
          </cell>
          <cell r="G936">
            <v>4.9050000000000002</v>
          </cell>
        </row>
        <row r="937">
          <cell r="B937" t="str">
            <v>BO0002</v>
          </cell>
          <cell r="C937" t="str">
            <v>01.78.46.33.02.77.03.000001</v>
          </cell>
          <cell r="D937" t="str">
            <v>bolt 10CM</v>
          </cell>
          <cell r="G937">
            <v>43.335000000000001</v>
          </cell>
        </row>
        <row r="938">
          <cell r="B938">
            <v>0</v>
          </cell>
          <cell r="C938" t="str">
            <v>01.78.46.31.01.53.00.000001</v>
          </cell>
          <cell r="D938" t="e">
            <v>#N/A</v>
          </cell>
          <cell r="G938">
            <v>7.1550000000000002</v>
          </cell>
        </row>
        <row r="939">
          <cell r="B939" t="str">
            <v>TR0060</v>
          </cell>
          <cell r="C939" t="str">
            <v>14.80.50.08.15.99.05.000001</v>
          </cell>
          <cell r="D939" t="str">
            <v>TIE ROD 15MM DW L:0.50M</v>
          </cell>
          <cell r="G939">
            <v>97.694999999999993</v>
          </cell>
        </row>
        <row r="940">
          <cell r="B940" t="str">
            <v>TR0037</v>
          </cell>
          <cell r="C940" t="str">
            <v>01.78.46.31.01.50.00.000001</v>
          </cell>
          <cell r="D940" t="str">
            <v>Wing nut 15.0</v>
          </cell>
          <cell r="G940">
            <v>83.52</v>
          </cell>
        </row>
        <row r="941">
          <cell r="B941" t="str">
            <v>TR0036</v>
          </cell>
          <cell r="C941" t="str">
            <v>01.78.46.56.54.15.00.000001</v>
          </cell>
          <cell r="D941" t="str">
            <v>Super plate 15.0</v>
          </cell>
          <cell r="G941">
            <v>72.585000000000008</v>
          </cell>
        </row>
        <row r="942">
          <cell r="B942" t="str">
            <v>BO0010</v>
          </cell>
          <cell r="C942" t="str">
            <v>01.78.46.33.02.78.01.000001</v>
          </cell>
          <cell r="D942" t="str">
            <v>Bolt M12×80 mm (8.8) with Nut M12</v>
          </cell>
          <cell r="G942">
            <v>10.845000000000001</v>
          </cell>
        </row>
        <row r="943">
          <cell r="B943">
            <v>0</v>
          </cell>
          <cell r="C943" t="str">
            <v>01.78.46.31.01.52.00.000001</v>
          </cell>
          <cell r="D943" t="e">
            <v>#N/A</v>
          </cell>
          <cell r="G943">
            <v>2.2050000000000001</v>
          </cell>
        </row>
        <row r="944">
          <cell r="B944" t="str">
            <v>TR0062</v>
          </cell>
          <cell r="C944" t="str">
            <v>14.80.50.08.21.26.00.000001</v>
          </cell>
          <cell r="D944" t="str">
            <v>TIE ROD with Middle Welded Plate L:0.90M</v>
          </cell>
          <cell r="G944">
            <v>193.59</v>
          </cell>
        </row>
        <row r="945">
          <cell r="B945" t="str">
            <v>TR0063</v>
          </cell>
          <cell r="C945" t="str">
            <v>14.80.50.08.21.25.00.000001</v>
          </cell>
          <cell r="D945" t="str">
            <v>TIE ROD with Middle Welded Plate L:0.84M</v>
          </cell>
          <cell r="G945">
            <v>184.5</v>
          </cell>
        </row>
        <row r="946">
          <cell r="B946" t="str">
            <v>TR0064</v>
          </cell>
          <cell r="C946" t="str">
            <v>14.80.50.08.21.24.00.000001</v>
          </cell>
          <cell r="D946" t="str">
            <v>TIE ROD withMiddle Welded Plate L:0.765M</v>
          </cell>
          <cell r="G946">
            <v>173.07000000000002</v>
          </cell>
        </row>
        <row r="947">
          <cell r="B947" t="str">
            <v>TR0065</v>
          </cell>
          <cell r="C947" t="str">
            <v>14.80.50.08.21.23.00.000001</v>
          </cell>
          <cell r="D947" t="str">
            <v>TIE ROD withMiddle Welded Plate L:0.690M</v>
          </cell>
          <cell r="G947">
            <v>161.63999999999999</v>
          </cell>
        </row>
        <row r="948">
          <cell r="B948" t="str">
            <v>TR0066</v>
          </cell>
          <cell r="C948" t="str">
            <v>14.80.50.08.54.60.00.000001</v>
          </cell>
          <cell r="D948" t="str">
            <v>TIE ROD with Middle Welded Plate L:0.60M</v>
          </cell>
          <cell r="G948">
            <v>147.96</v>
          </cell>
        </row>
        <row r="949">
          <cell r="B949" t="str">
            <v>TR0067</v>
          </cell>
          <cell r="C949" t="str">
            <v>14.80.50.08.21.22.00.000001</v>
          </cell>
          <cell r="D949" t="str">
            <v>TIE ROD with Middle Welded Plate L:0.50M</v>
          </cell>
          <cell r="G949">
            <v>132.70499999999998</v>
          </cell>
        </row>
        <row r="950">
          <cell r="B950" t="str">
            <v>TR0068</v>
          </cell>
          <cell r="C950" t="str">
            <v>14.80.50.08.21.21.00.000001</v>
          </cell>
          <cell r="D950" t="str">
            <v>TIE ROD withMiddle Welded Plate L:0.440M</v>
          </cell>
          <cell r="G950">
            <v>123.57000000000001</v>
          </cell>
        </row>
        <row r="951">
          <cell r="B951" t="str">
            <v>BO0007</v>
          </cell>
          <cell r="C951" t="str">
            <v>01.78.46.33.02.77.02.000001</v>
          </cell>
          <cell r="D951" t="str">
            <v>bolt 30CM</v>
          </cell>
          <cell r="G951">
            <v>21.69</v>
          </cell>
        </row>
        <row r="952">
          <cell r="B952">
            <v>0</v>
          </cell>
          <cell r="C952" t="str">
            <v>01.78.46.31.01.51.00.000001</v>
          </cell>
          <cell r="D952" t="e">
            <v>#N/A</v>
          </cell>
          <cell r="G952">
            <v>7.1550000000000002</v>
          </cell>
        </row>
        <row r="953">
          <cell r="B953" t="str">
            <v>BO0011</v>
          </cell>
          <cell r="C953" t="str">
            <v>01.78.46.33.02.77.01.000001</v>
          </cell>
          <cell r="D953" t="str">
            <v>Bolt M16×60mm (8.8) with Nut M16</v>
          </cell>
          <cell r="G953">
            <v>27.090000000000003</v>
          </cell>
        </row>
        <row r="954">
          <cell r="B954">
            <v>0</v>
          </cell>
          <cell r="C954" t="str">
            <v>01.78.46.31.01.51.00.000001</v>
          </cell>
          <cell r="D954" t="e">
            <v>#N/A</v>
          </cell>
          <cell r="G954">
            <v>7.1550000000000002</v>
          </cell>
        </row>
        <row r="955">
          <cell r="B955" t="str">
            <v>TZ0012</v>
          </cell>
          <cell r="C955" t="str">
            <v>14.80.01.24.02.01.24.000001</v>
          </cell>
          <cell r="D955" t="str">
            <v>Tech-Form Panel H 2.40 × W 0.90 m (AB)</v>
          </cell>
          <cell r="G955">
            <v>12997</v>
          </cell>
        </row>
        <row r="956">
          <cell r="B956" t="str">
            <v>TZ0013</v>
          </cell>
          <cell r="C956" t="str">
            <v>14.80.01.24.02.01.12.000001</v>
          </cell>
          <cell r="D956" t="str">
            <v>Tech-Form Panel H 1.20 × W 1.20 m (AB)</v>
          </cell>
          <cell r="G956">
            <v>7472</v>
          </cell>
        </row>
        <row r="957">
          <cell r="B957" t="str">
            <v>TZ0014</v>
          </cell>
          <cell r="C957" t="str">
            <v>14.80.01.24.02.01.12.000002</v>
          </cell>
          <cell r="D957" t="str">
            <v>Tech-Form Panel H 1.20 × W 0.90 m (AB)</v>
          </cell>
          <cell r="G957">
            <v>6216</v>
          </cell>
        </row>
        <row r="958">
          <cell r="B958" t="str">
            <v>TZ0016</v>
          </cell>
          <cell r="C958" t="str">
            <v>14.80.01.24.02.80.33.000002</v>
          </cell>
          <cell r="D958" t="str">
            <v>Tech-Form M-Panel H 1.20 × W 1.20 m (AB)</v>
          </cell>
          <cell r="G958">
            <v>21513</v>
          </cell>
        </row>
        <row r="959">
          <cell r="B959" t="str">
            <v>TZ0018</v>
          </cell>
          <cell r="C959" t="str">
            <v>14.80.01.24.02.80.12.000002</v>
          </cell>
          <cell r="D959" t="str">
            <v>Tech-Form M-Panel H 1.20 × W 0.90 m (AB)</v>
          </cell>
          <cell r="G959">
            <v>9326</v>
          </cell>
        </row>
        <row r="960">
          <cell r="B960" t="str">
            <v>TZ0015</v>
          </cell>
          <cell r="C960" t="str">
            <v>14.80.01.24.02.80.33.000001</v>
          </cell>
          <cell r="D960" t="str">
            <v>Tech-Form M-Panel H 3.30 × W 1.20 m (AB)</v>
          </cell>
          <cell r="G960">
            <v>17661</v>
          </cell>
        </row>
        <row r="961">
          <cell r="B961" t="str">
            <v>TZ0017</v>
          </cell>
          <cell r="C961" t="str">
            <v>14.80.01.24.02.80.12.000001</v>
          </cell>
          <cell r="D961" t="str">
            <v>Tech-Form M-Panel H 3.30 × W 0.90 m (AB)</v>
          </cell>
          <cell r="G961">
            <v>7597</v>
          </cell>
        </row>
        <row r="962">
          <cell r="B962" t="str">
            <v>TZ0019</v>
          </cell>
          <cell r="C962" t="str">
            <v>14.80.01.24.02.20.30.000001</v>
          </cell>
          <cell r="D962" t="str">
            <v>Acrow Bolt, L= 30 cm DVD</v>
          </cell>
          <cell r="G962">
            <v>107.1</v>
          </cell>
        </row>
        <row r="963">
          <cell r="B963" t="str">
            <v>TZ0020</v>
          </cell>
          <cell r="C963" t="str">
            <v>14.80.01.24.02.18.00.000001</v>
          </cell>
          <cell r="D963" t="str">
            <v>Tech-Form Stop End Tie</v>
          </cell>
          <cell r="G963">
            <v>229.5</v>
          </cell>
        </row>
        <row r="964">
          <cell r="B964" t="str">
            <v>SO0069</v>
          </cell>
          <cell r="C964" t="str">
            <v>14.80.01.17.51.03.00.000001</v>
          </cell>
          <cell r="D964" t="str">
            <v>Stop-End Splice</v>
          </cell>
          <cell r="G964">
            <v>400</v>
          </cell>
        </row>
        <row r="965">
          <cell r="B965" t="str">
            <v>SO0070</v>
          </cell>
          <cell r="C965" t="str">
            <v>14.80.01.17.51.04.00.000001</v>
          </cell>
          <cell r="D965" t="str">
            <v>Base Plate For Soldier (381-115)</v>
          </cell>
          <cell r="G965">
            <v>147.19999999999999</v>
          </cell>
        </row>
        <row r="966">
          <cell r="B966" t="str">
            <v>TL0010</v>
          </cell>
          <cell r="D966" t="str">
            <v>variform Turn Buckle (0.40 : 0.60) M</v>
          </cell>
        </row>
        <row r="967">
          <cell r="B967">
            <v>0</v>
          </cell>
          <cell r="D967" t="e">
            <v>#N/A</v>
          </cell>
        </row>
        <row r="968">
          <cell r="B968" t="str">
            <v>ST0001</v>
          </cell>
          <cell r="D968" t="str">
            <v>Stair Case Beam</v>
          </cell>
        </row>
        <row r="969">
          <cell r="B969" t="str">
            <v>ST0016</v>
          </cell>
          <cell r="D969" t="str">
            <v>Cuplock StairCase 1.50 x 1.50m,W=0.67m</v>
          </cell>
        </row>
        <row r="970">
          <cell r="B970" t="str">
            <v>CF0004</v>
          </cell>
          <cell r="C970">
            <v>0</v>
          </cell>
          <cell r="D970" t="str">
            <v>Corner Filler Panel Ladder-shape, H=2.0m</v>
          </cell>
          <cell r="G970">
            <v>1578.68</v>
          </cell>
        </row>
        <row r="971">
          <cell r="B971" t="str">
            <v>CF0005</v>
          </cell>
          <cell r="C971">
            <v>0</v>
          </cell>
          <cell r="D971" t="str">
            <v>Corner Filler Panel L-shape, H=2.0m</v>
          </cell>
          <cell r="G971">
            <v>2324.1</v>
          </cell>
        </row>
        <row r="972">
          <cell r="B972" t="str">
            <v>CF0006</v>
          </cell>
          <cell r="C972">
            <v>0</v>
          </cell>
          <cell r="D972" t="str">
            <v xml:space="preserve">Corner Filler Dismantling Tool </v>
          </cell>
          <cell r="G972">
            <v>466.42</v>
          </cell>
        </row>
        <row r="973">
          <cell r="B973" t="str">
            <v>HI0003</v>
          </cell>
          <cell r="C973">
            <v>0</v>
          </cell>
          <cell r="D973" t="str">
            <v>Hi-Skaf Bracket 2.0m with Finishing Platform</v>
          </cell>
          <cell r="G973">
            <v>6750</v>
          </cell>
        </row>
        <row r="974">
          <cell r="B974">
            <v>0</v>
          </cell>
          <cell r="C974" t="str">
            <v>14.80.50.08.86.00.00.000001</v>
          </cell>
          <cell r="D974" t="e">
            <v>#N/A</v>
          </cell>
          <cell r="G974">
            <v>234.0915</v>
          </cell>
        </row>
        <row r="975">
          <cell r="B975">
            <v>0</v>
          </cell>
          <cell r="C975" t="str">
            <v>14.80.50.01.17.02.00.000001</v>
          </cell>
          <cell r="D975" t="e">
            <v>#N/A</v>
          </cell>
          <cell r="G975">
            <v>119.55000000000001</v>
          </cell>
        </row>
        <row r="976">
          <cell r="B976">
            <v>0</v>
          </cell>
          <cell r="C976" t="str">
            <v>14.80.50.01.17.01.00.000001</v>
          </cell>
          <cell r="D976" t="e">
            <v>#N/A</v>
          </cell>
          <cell r="G976">
            <v>83.347499999999997</v>
          </cell>
        </row>
        <row r="977">
          <cell r="B977">
            <v>0</v>
          </cell>
          <cell r="C977" t="str">
            <v>14.80.50.08.15.04.00.000001</v>
          </cell>
          <cell r="D977" t="e">
            <v>#N/A</v>
          </cell>
          <cell r="G977">
            <v>539.51684210526321</v>
          </cell>
        </row>
        <row r="978">
          <cell r="B978">
            <v>0</v>
          </cell>
          <cell r="C978" t="str">
            <v>14.80.50.08.15.03.00.000001</v>
          </cell>
          <cell r="D978" t="e">
            <v>#N/A</v>
          </cell>
          <cell r="G978">
            <v>770.73157894736858</v>
          </cell>
        </row>
        <row r="979">
          <cell r="B979">
            <v>0</v>
          </cell>
          <cell r="C979" t="str">
            <v>14.80.50.08.15.02.00.000001</v>
          </cell>
          <cell r="D979" t="e">
            <v>#N/A</v>
          </cell>
          <cell r="G979">
            <v>847.8094736842105</v>
          </cell>
        </row>
        <row r="980">
          <cell r="B980">
            <v>0</v>
          </cell>
          <cell r="C980" t="str">
            <v>14.80.50.36.13.00.00.000001</v>
          </cell>
          <cell r="D980" t="e">
            <v>#N/A</v>
          </cell>
          <cell r="G980">
            <v>968.21100000000001</v>
          </cell>
        </row>
        <row r="981">
          <cell r="B981">
            <v>0</v>
          </cell>
          <cell r="C981" t="str">
            <v>14.80.50.28.24.01.00.000001</v>
          </cell>
          <cell r="D981" t="e">
            <v>#N/A</v>
          </cell>
          <cell r="G981">
            <v>282.32100000000003</v>
          </cell>
        </row>
        <row r="982">
          <cell r="B982">
            <v>0</v>
          </cell>
          <cell r="D982" t="e">
            <v>#N/A</v>
          </cell>
        </row>
        <row r="983">
          <cell r="B983">
            <v>0</v>
          </cell>
          <cell r="D983" t="e">
            <v>#N/A</v>
          </cell>
        </row>
        <row r="984">
          <cell r="B984" t="str">
            <v>PS0019</v>
          </cell>
          <cell r="D984" t="str">
            <v>Push Pull PPS252 (2.14 : 2.84) m</v>
          </cell>
        </row>
        <row r="985">
          <cell r="B985">
            <v>0</v>
          </cell>
          <cell r="D985" t="e">
            <v>#N/A</v>
          </cell>
        </row>
        <row r="986">
          <cell r="B986">
            <v>0</v>
          </cell>
          <cell r="D986" t="e">
            <v>#N/A</v>
          </cell>
        </row>
        <row r="987">
          <cell r="B987">
            <v>0</v>
          </cell>
          <cell r="D987" t="e">
            <v>#N/A</v>
          </cell>
        </row>
        <row r="988">
          <cell r="B988">
            <v>0</v>
          </cell>
          <cell r="D988" t="e">
            <v>#N/A</v>
          </cell>
        </row>
        <row r="989">
          <cell r="B989">
            <v>0</v>
          </cell>
          <cell r="D989" t="e">
            <v>#N/A</v>
          </cell>
        </row>
        <row r="990">
          <cell r="B990" t="str">
            <v>TZ0030</v>
          </cell>
          <cell r="D990" t="str">
            <v>Tech-Form Top Tie Clamp</v>
          </cell>
        </row>
        <row r="991">
          <cell r="B991">
            <v>0</v>
          </cell>
          <cell r="D991" t="e">
            <v>#N/A</v>
          </cell>
        </row>
        <row r="992">
          <cell r="B992">
            <v>0</v>
          </cell>
          <cell r="D992" t="e">
            <v>#N/A</v>
          </cell>
        </row>
        <row r="993">
          <cell r="B993">
            <v>0</v>
          </cell>
          <cell r="D993" t="e">
            <v>#N/A</v>
          </cell>
        </row>
        <row r="994">
          <cell r="B994">
            <v>0</v>
          </cell>
          <cell r="D994" t="e">
            <v>#N/A</v>
          </cell>
        </row>
        <row r="995">
          <cell r="B995">
            <v>0</v>
          </cell>
          <cell r="D995" t="e">
            <v>#N/A</v>
          </cell>
        </row>
        <row r="996">
          <cell r="B996">
            <v>0</v>
          </cell>
          <cell r="D996" t="e">
            <v>#N/A</v>
          </cell>
        </row>
        <row r="997">
          <cell r="B997">
            <v>0</v>
          </cell>
          <cell r="D997" t="e">
            <v>#N/A</v>
          </cell>
        </row>
        <row r="998">
          <cell r="B998">
            <v>0</v>
          </cell>
          <cell r="D998" t="e">
            <v>#N/A</v>
          </cell>
        </row>
        <row r="999">
          <cell r="B999">
            <v>0</v>
          </cell>
          <cell r="D999" t="e">
            <v>#N/A</v>
          </cell>
        </row>
        <row r="1000">
          <cell r="B1000">
            <v>0</v>
          </cell>
          <cell r="D1000" t="e">
            <v>#N/A</v>
          </cell>
        </row>
        <row r="1001">
          <cell r="B1001">
            <v>0</v>
          </cell>
          <cell r="D1001" t="e">
            <v>#N/A</v>
          </cell>
        </row>
        <row r="1002">
          <cell r="B1002">
            <v>0</v>
          </cell>
          <cell r="D1002" t="e">
            <v>#N/A</v>
          </cell>
        </row>
        <row r="1003">
          <cell r="B1003">
            <v>0</v>
          </cell>
          <cell r="D1003" t="e">
            <v>#N/A</v>
          </cell>
        </row>
        <row r="1004">
          <cell r="B1004">
            <v>0</v>
          </cell>
          <cell r="D1004" t="e">
            <v>#N/A</v>
          </cell>
        </row>
        <row r="1005">
          <cell r="B1005">
            <v>0</v>
          </cell>
          <cell r="D1005" t="e">
            <v>#N/A</v>
          </cell>
        </row>
        <row r="1006">
          <cell r="B1006">
            <v>0</v>
          </cell>
          <cell r="D1006" t="e">
            <v>#N/A</v>
          </cell>
        </row>
        <row r="1007">
          <cell r="B1007">
            <v>0</v>
          </cell>
          <cell r="D1007" t="e">
            <v>#N/A</v>
          </cell>
        </row>
        <row r="1008">
          <cell r="B1008" t="str">
            <v>HB0002</v>
          </cell>
          <cell r="D1008" t="str">
            <v>H20 BEAM 2.45M</v>
          </cell>
        </row>
        <row r="1009">
          <cell r="B1009">
            <v>0</v>
          </cell>
          <cell r="D1009" t="e">
            <v>#N/A</v>
          </cell>
        </row>
        <row r="1010">
          <cell r="B1010" t="str">
            <v>HI0006</v>
          </cell>
          <cell r="D1010" t="str">
            <v>SP-Climbing Head For Hi Skaf Soldier-M24</v>
          </cell>
        </row>
        <row r="1011">
          <cell r="B1011" t="str">
            <v>HI0007</v>
          </cell>
          <cell r="D1011" t="str">
            <v>Lower Support Shoe For Hi Skaf Soldier</v>
          </cell>
        </row>
        <row r="1012">
          <cell r="B1012">
            <v>0</v>
          </cell>
          <cell r="D1012" t="e">
            <v>#N/A</v>
          </cell>
        </row>
        <row r="1013">
          <cell r="B1013" t="str">
            <v>SO0070</v>
          </cell>
          <cell r="D1013" t="str">
            <v>Base Plate For Soldier (381-115)</v>
          </cell>
        </row>
        <row r="1014">
          <cell r="B1014">
            <v>0</v>
          </cell>
          <cell r="D1014" t="e">
            <v>#N/A</v>
          </cell>
        </row>
        <row r="1015">
          <cell r="B1015">
            <v>0</v>
          </cell>
          <cell r="D1015" t="e">
            <v>#N/A</v>
          </cell>
        </row>
        <row r="1016">
          <cell r="B1016">
            <v>0</v>
          </cell>
          <cell r="D1016" t="e">
            <v>#N/A</v>
          </cell>
        </row>
        <row r="1017">
          <cell r="B1017">
            <v>0</v>
          </cell>
          <cell r="D1017" t="e">
            <v>#N/A</v>
          </cell>
        </row>
        <row r="1018">
          <cell r="B1018">
            <v>0</v>
          </cell>
          <cell r="D1018" t="e">
            <v>#N/A</v>
          </cell>
        </row>
        <row r="1019">
          <cell r="B1019">
            <v>0</v>
          </cell>
          <cell r="D1019" t="e">
            <v>#N/A</v>
          </cell>
        </row>
        <row r="1020">
          <cell r="B1020" t="str">
            <v>HI0004</v>
          </cell>
          <cell r="D1020" t="str">
            <v>New HI-Scaf Bracket 2.00m with 2 Finishing  Platforms</v>
          </cell>
        </row>
        <row r="1021">
          <cell r="B1021" t="str">
            <v>TZ0024</v>
          </cell>
          <cell r="D1021" t="str">
            <v>Tech-Form Universal Wall Panel H 3.30 X W 1.20 m (AB)</v>
          </cell>
        </row>
        <row r="1022">
          <cell r="B1022" t="str">
            <v>TZ0025</v>
          </cell>
          <cell r="D1022" t="str">
            <v>Tech-Form Universal Wall Panel H 3.30 X W 0.90 m (AB)</v>
          </cell>
        </row>
        <row r="1023">
          <cell r="B1023" t="str">
            <v>TZ0021</v>
          </cell>
          <cell r="D1023" t="str">
            <v>Tech-Form Panel H 1.20 × W 0.60 m (AB)</v>
          </cell>
        </row>
        <row r="1024">
          <cell r="B1024" t="str">
            <v>TZ0022</v>
          </cell>
          <cell r="D1024" t="str">
            <v>Tech-Form Internal Corner Panel 1.20X0.30X0.30 m</v>
          </cell>
        </row>
        <row r="1025">
          <cell r="B1025" t="str">
            <v>TZ0023</v>
          </cell>
          <cell r="D1025" t="str">
            <v>Tech-Form External Corner Angle 1.20 m</v>
          </cell>
        </row>
        <row r="1026">
          <cell r="B1026" t="str">
            <v>TZ0026</v>
          </cell>
          <cell r="D1026" t="str">
            <v>Tech-Form Compensation Waler (TFCW)</v>
          </cell>
        </row>
        <row r="1027">
          <cell r="B1027" t="str">
            <v>HB0021</v>
          </cell>
          <cell r="D1027" t="str">
            <v>Timber H20 ,L= 5.40 M</v>
          </cell>
        </row>
        <row r="1028">
          <cell r="B1028" t="str">
            <v>HM0009</v>
          </cell>
          <cell r="D1028" t="str">
            <v>Unit of End Handrail For H20</v>
          </cell>
        </row>
        <row r="1029">
          <cell r="B1029" t="str">
            <v>SB0019</v>
          </cell>
          <cell r="D1029" t="str">
            <v>Acrow S12 Beam, L= 4.50 m</v>
          </cell>
        </row>
        <row r="1030">
          <cell r="B1030" t="str">
            <v>tz0031</v>
          </cell>
          <cell r="D1030" t="str">
            <v>Tech-Form Panel H 2.40 × W 1.20 m</v>
          </cell>
        </row>
        <row r="1031">
          <cell r="B1031" t="str">
            <v>TZ0032</v>
          </cell>
          <cell r="D1031" t="str">
            <v>Tech-Form Universal Wall Panel H 1.20 × W 1.20 m</v>
          </cell>
        </row>
        <row r="1032">
          <cell r="B1032" t="str">
            <v>TZ0029</v>
          </cell>
          <cell r="D1032" t="str">
            <v>Tech-Form Uni. Wall Panel 1.20×W 0.90m</v>
          </cell>
        </row>
        <row r="1033">
          <cell r="B1033" t="str">
            <v>HI0005</v>
          </cell>
          <cell r="D1033" t="str">
            <v>FINISHING PLATFORM</v>
          </cell>
        </row>
        <row r="1034">
          <cell r="B1034">
            <v>0</v>
          </cell>
          <cell r="D1034" t="e">
            <v>#N/A</v>
          </cell>
        </row>
        <row r="1035">
          <cell r="D1035" t="e">
            <v>#N/A</v>
          </cell>
        </row>
        <row r="1036">
          <cell r="D1036" t="e">
            <v>#N/A</v>
          </cell>
        </row>
        <row r="1037">
          <cell r="D1037" t="e">
            <v>#N/A</v>
          </cell>
        </row>
        <row r="1038">
          <cell r="D1038" t="e">
            <v>#N/A</v>
          </cell>
        </row>
        <row r="1039">
          <cell r="D1039" t="e">
            <v>#N/A</v>
          </cell>
        </row>
        <row r="1040">
          <cell r="D1040" t="e">
            <v>#N/A</v>
          </cell>
        </row>
        <row r="1041">
          <cell r="D1041" t="e">
            <v>#N/A</v>
          </cell>
        </row>
        <row r="1042">
          <cell r="D1042" t="e">
            <v>#N/A</v>
          </cell>
        </row>
        <row r="1043">
          <cell r="D1043" t="e">
            <v>#N/A</v>
          </cell>
        </row>
        <row r="1044">
          <cell r="D1044" t="e">
            <v>#N/A</v>
          </cell>
        </row>
        <row r="1045">
          <cell r="D1045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ACBB-93ED-4468-A608-0EE57802D3D2}">
  <sheetPr>
    <tabColor theme="1"/>
  </sheetPr>
  <dimension ref="A1:H1045"/>
  <sheetViews>
    <sheetView zoomScale="80" zoomScaleNormal="80" workbookViewId="0">
      <selection activeCell="D11" sqref="D11"/>
    </sheetView>
  </sheetViews>
  <sheetFormatPr defaultRowHeight="15" x14ac:dyDescent="0.25"/>
  <cols>
    <col min="1" max="1" width="4.42578125" style="6" bestFit="1" customWidth="1"/>
    <col min="2" max="2" width="13.7109375" style="6" bestFit="1" customWidth="1"/>
    <col min="3" max="3" width="27" style="6" bestFit="1" customWidth="1"/>
    <col min="4" max="4" width="63.5703125" style="6" bestFit="1" customWidth="1"/>
    <col min="5" max="5" width="23.7109375" style="103" bestFit="1" customWidth="1"/>
    <col min="6" max="6" width="24.140625" style="6" bestFit="1" customWidth="1"/>
    <col min="7" max="7" width="25.28515625" style="6" customWidth="1"/>
    <col min="9" max="16384" width="9.140625" style="6"/>
  </cols>
  <sheetData>
    <row r="1" spans="1:7" x14ac:dyDescent="0.25">
      <c r="A1" s="107"/>
      <c r="B1" s="107"/>
      <c r="C1" s="107"/>
      <c r="D1" s="107"/>
      <c r="E1" s="107"/>
      <c r="F1" s="107"/>
      <c r="G1" s="107"/>
    </row>
    <row r="2" spans="1:7" ht="18.75" x14ac:dyDescent="0.25">
      <c r="A2" s="104" t="s">
        <v>22</v>
      </c>
      <c r="B2" s="104"/>
      <c r="C2" s="104"/>
      <c r="D2" s="104"/>
      <c r="E2" s="104"/>
      <c r="F2" s="104"/>
      <c r="G2" s="104"/>
    </row>
    <row r="3" spans="1:7" ht="18.75" x14ac:dyDescent="0.25">
      <c r="A3" s="104" t="s">
        <v>23</v>
      </c>
      <c r="B3" s="104"/>
      <c r="C3" s="104"/>
      <c r="D3" s="104"/>
      <c r="E3" s="104"/>
      <c r="F3" s="104"/>
      <c r="G3" s="104"/>
    </row>
    <row r="4" spans="1:7" ht="18.75" x14ac:dyDescent="0.25">
      <c r="A4" s="104" t="s">
        <v>24</v>
      </c>
      <c r="B4" s="104"/>
      <c r="C4" s="104"/>
      <c r="D4" s="104"/>
      <c r="E4" s="104"/>
      <c r="F4" s="104"/>
      <c r="G4" s="104"/>
    </row>
    <row r="5" spans="1:7" ht="18.75" x14ac:dyDescent="0.25">
      <c r="A5" s="104" t="s">
        <v>25</v>
      </c>
      <c r="B5" s="104"/>
      <c r="C5" s="104"/>
      <c r="D5" s="104"/>
      <c r="E5" s="104"/>
      <c r="F5" s="104"/>
      <c r="G5" s="104"/>
    </row>
    <row r="6" spans="1:7" ht="18.75" x14ac:dyDescent="0.25">
      <c r="A6" s="105"/>
      <c r="B6" s="105"/>
      <c r="C6" s="105"/>
      <c r="D6" s="105"/>
      <c r="E6" s="105"/>
      <c r="F6" s="105"/>
      <c r="G6" s="105"/>
    </row>
    <row r="7" spans="1:7" ht="19.5" x14ac:dyDescent="0.25">
      <c r="A7" s="106" t="s">
        <v>26</v>
      </c>
      <c r="B7" s="106"/>
      <c r="C7" s="106"/>
      <c r="D7" s="106"/>
      <c r="E7" s="106"/>
      <c r="F7" s="106"/>
      <c r="G7" s="106"/>
    </row>
    <row r="8" spans="1:7" s="2" customFormat="1" ht="16.5" x14ac:dyDescent="0.25">
      <c r="A8" s="1" t="s">
        <v>0</v>
      </c>
      <c r="B8" s="1" t="s">
        <v>1</v>
      </c>
      <c r="C8" s="1" t="s">
        <v>2</v>
      </c>
      <c r="D8" s="1" t="s">
        <v>3</v>
      </c>
      <c r="E8" s="7" t="s">
        <v>4</v>
      </c>
      <c r="F8" s="8" t="s">
        <v>5</v>
      </c>
      <c r="G8" s="9" t="s">
        <v>6</v>
      </c>
    </row>
    <row r="9" spans="1:7" ht="16.5" x14ac:dyDescent="0.25">
      <c r="A9" s="3">
        <v>1</v>
      </c>
      <c r="B9" s="3" t="str">
        <f>'[1]FWSCAF-Master Data 2021'!B9</f>
        <v>CK0021</v>
      </c>
      <c r="C9" s="3" t="str">
        <f>'[1]FWSCAF-Master Data 2021'!C9</f>
        <v>14.80.02.19.06.05.00.000001</v>
      </c>
      <c r="D9" s="4" t="str">
        <f>'[1]FWSCAF-Master Data 2021'!D9</f>
        <v>cuplock Vertical 0.5M</v>
      </c>
      <c r="E9" s="5">
        <f>'[1]FWSCAF-Master Data 2021'!E9</f>
        <v>2.5564499999999999</v>
      </c>
      <c r="F9" s="5">
        <f>'[1]FWSCAF-Master Data 2021'!F9</f>
        <v>2.6909999999999998</v>
      </c>
      <c r="G9" s="5">
        <f>'[1]FWSCAF-Master Data 2021'!G9</f>
        <v>90.25</v>
      </c>
    </row>
    <row r="10" spans="1:7" ht="16.5" x14ac:dyDescent="0.25">
      <c r="A10" s="3">
        <v>2</v>
      </c>
      <c r="B10" s="3" t="str">
        <f>'[1]FWSCAF-Master Data 2021'!B10</f>
        <v>CK0018</v>
      </c>
      <c r="C10" s="3" t="str">
        <f>'[1]FWSCAF-Master Data 2021'!C10</f>
        <v>14.80.02.19.06.01.00.000001</v>
      </c>
      <c r="D10" s="4" t="str">
        <f>'[1]FWSCAF-Master Data 2021'!D10</f>
        <v>cuplock Vertical 1M</v>
      </c>
      <c r="E10" s="5">
        <f>'[1]FWSCAF-Master Data 2021'!E10</f>
        <v>5.1190749999999996</v>
      </c>
      <c r="F10" s="5">
        <f>'[1]FWSCAF-Master Data 2021'!F10</f>
        <v>5.3884999999999996</v>
      </c>
      <c r="G10" s="5">
        <f>'[1]FWSCAF-Master Data 2021'!G10</f>
        <v>179</v>
      </c>
    </row>
    <row r="11" spans="1:7" ht="16.5" x14ac:dyDescent="0.25">
      <c r="A11" s="3">
        <v>3</v>
      </c>
      <c r="B11" s="3" t="str">
        <f>'[1]FWSCAF-Master Data 2021'!B11</f>
        <v>CK0022</v>
      </c>
      <c r="C11" s="3" t="str">
        <f>'[1]FWSCAF-Master Data 2021'!C11</f>
        <v>14.80.02.19.06.13.00.000001</v>
      </c>
      <c r="D11" s="4" t="str">
        <f>'[1]FWSCAF-Master Data 2021'!D11</f>
        <v>cuplock Vertical 1.3M</v>
      </c>
      <c r="E11" s="5">
        <f>'[1]FWSCAF-Master Data 2021'!E11</f>
        <v>7.0209749999999991</v>
      </c>
      <c r="F11" s="5">
        <f>'[1]FWSCAF-Master Data 2021'!F11</f>
        <v>7.3904999999999994</v>
      </c>
      <c r="G11" s="5">
        <f>'[1]FWSCAF-Master Data 2021'!G11</f>
        <v>255</v>
      </c>
    </row>
    <row r="12" spans="1:7" ht="16.5" x14ac:dyDescent="0.25">
      <c r="A12" s="3">
        <v>4</v>
      </c>
      <c r="B12" s="3" t="str">
        <f>'[1]FWSCAF-Master Data 2021'!B12</f>
        <v>CK0023</v>
      </c>
      <c r="C12" s="3" t="str">
        <f>'[1]FWSCAF-Master Data 2021'!C12</f>
        <v>14.80.02.19.06.15.00.000001</v>
      </c>
      <c r="D12" s="4" t="str">
        <f>'[1]FWSCAF-Master Data 2021'!D12</f>
        <v>cuplock Vertical 1.5M</v>
      </c>
      <c r="E12" s="5">
        <f>'[1]FWSCAF-Master Data 2021'!E12</f>
        <v>7.6755249999999995</v>
      </c>
      <c r="F12" s="5">
        <f>'[1]FWSCAF-Master Data 2021'!F12</f>
        <v>8.0794999999999995</v>
      </c>
      <c r="G12" s="5">
        <f>'[1]FWSCAF-Master Data 2021'!G12</f>
        <v>268.25</v>
      </c>
    </row>
    <row r="13" spans="1:7" ht="16.5" x14ac:dyDescent="0.25">
      <c r="A13" s="3">
        <v>5</v>
      </c>
      <c r="B13" s="3" t="str">
        <f>'[1]FWSCAF-Master Data 2021'!B13</f>
        <v>CK0024</v>
      </c>
      <c r="C13" s="3" t="str">
        <f>'[1]FWSCAF-Master Data 2021'!C13</f>
        <v>14.80.02.19.06.18.00.000001</v>
      </c>
      <c r="D13" s="4" t="str">
        <f>'[1]FWSCAF-Master Data 2021'!D13</f>
        <v>cuplock Vertical 1.8M</v>
      </c>
      <c r="E13" s="5">
        <f>'[1]FWSCAF-Master Data 2021'!E13</f>
        <v>9.5774249999999999</v>
      </c>
      <c r="F13" s="5">
        <f>'[1]FWSCAF-Master Data 2021'!F13</f>
        <v>10.0815</v>
      </c>
      <c r="G13" s="5">
        <f>'[1]FWSCAF-Master Data 2021'!G13</f>
        <v>325</v>
      </c>
    </row>
    <row r="14" spans="1:7" ht="16.5" x14ac:dyDescent="0.25">
      <c r="A14" s="3">
        <v>6</v>
      </c>
      <c r="B14" s="3" t="str">
        <f>'[1]FWSCAF-Master Data 2021'!B14</f>
        <v>CK0019</v>
      </c>
      <c r="C14" s="3" t="str">
        <f>'[1]FWSCAF-Master Data 2021'!C14</f>
        <v>14.80.02.19.06.02.00.000001</v>
      </c>
      <c r="D14" s="4" t="str">
        <f>'[1]FWSCAF-Master Data 2021'!D14</f>
        <v>cuplock Vertical 2M</v>
      </c>
      <c r="E14" s="5">
        <f>'[1]FWSCAF-Master Data 2021'!E14</f>
        <v>10.231975</v>
      </c>
      <c r="F14" s="5">
        <f>'[1]FWSCAF-Master Data 2021'!F14</f>
        <v>10.7705</v>
      </c>
      <c r="G14" s="5">
        <f>'[1]FWSCAF-Master Data 2021'!G14</f>
        <v>357</v>
      </c>
    </row>
    <row r="15" spans="1:7" ht="16.5" x14ac:dyDescent="0.25">
      <c r="A15" s="3">
        <v>7</v>
      </c>
      <c r="B15" s="3" t="str">
        <f>'[1]FWSCAF-Master Data 2021'!B15</f>
        <v>CK0025</v>
      </c>
      <c r="C15" s="3" t="str">
        <f>'[1]FWSCAF-Master Data 2021'!C15</f>
        <v>14.80.02.19.06.23.00.000001</v>
      </c>
      <c r="D15" s="4" t="str">
        <f>'[1]FWSCAF-Master Data 2021'!D15</f>
        <v>cuplock Vertical 2.3M</v>
      </c>
      <c r="E15" s="5">
        <f>'[1]FWSCAF-Master Data 2021'!E15</f>
        <v>12.133874999999998</v>
      </c>
      <c r="F15" s="5">
        <f>'[1]FWSCAF-Master Data 2021'!F15</f>
        <v>12.772499999999999</v>
      </c>
      <c r="G15" s="5">
        <f>'[1]FWSCAF-Master Data 2021'!G15</f>
        <v>425</v>
      </c>
    </row>
    <row r="16" spans="1:7" ht="16.5" x14ac:dyDescent="0.25">
      <c r="A16" s="3">
        <v>8</v>
      </c>
      <c r="B16" s="3" t="str">
        <f>'[1]FWSCAF-Master Data 2021'!B16</f>
        <v>CK0026</v>
      </c>
      <c r="C16" s="3" t="str">
        <f>'[1]FWSCAF-Master Data 2021'!C16</f>
        <v>14.80.02.19.06.25.00.000001</v>
      </c>
      <c r="D16" s="4" t="str">
        <f>'[1]FWSCAF-Master Data 2021'!D16</f>
        <v>cuplock Vertical 2.5M</v>
      </c>
      <c r="E16" s="5">
        <f>'[1]FWSCAF-Master Data 2021'!E16</f>
        <v>12.794599999999999</v>
      </c>
      <c r="F16" s="5">
        <f>'[1]FWSCAF-Master Data 2021'!F16</f>
        <v>13.468</v>
      </c>
      <c r="G16" s="5">
        <f>'[1]FWSCAF-Master Data 2021'!G16</f>
        <v>439.5</v>
      </c>
    </row>
    <row r="17" spans="1:7" ht="16.5" x14ac:dyDescent="0.25">
      <c r="A17" s="3">
        <v>9</v>
      </c>
      <c r="B17" s="3" t="str">
        <f>'[1]FWSCAF-Master Data 2021'!B17</f>
        <v>CK0027</v>
      </c>
      <c r="C17" s="3" t="str">
        <f>'[1]FWSCAF-Master Data 2021'!C17</f>
        <v>14.80.02.19.06.28.00.000001</v>
      </c>
      <c r="D17" s="4" t="str">
        <f>'[1]FWSCAF-Master Data 2021'!D17</f>
        <v>cuplock Vertical 2.8M</v>
      </c>
      <c r="E17" s="5">
        <f>'[1]FWSCAF-Master Data 2021'!E17</f>
        <v>14.028437500000003</v>
      </c>
      <c r="F17" s="5">
        <f>'[1]FWSCAF-Master Data 2021'!F17</f>
        <v>18.2</v>
      </c>
      <c r="G17" s="5">
        <f>'[1]FWSCAF-Master Data 2021'!G17</f>
        <v>520</v>
      </c>
    </row>
    <row r="18" spans="1:7" ht="16.5" x14ac:dyDescent="0.25">
      <c r="A18" s="3">
        <v>10</v>
      </c>
      <c r="B18" s="3" t="str">
        <f>'[1]FWSCAF-Master Data 2021'!B18</f>
        <v>CK0020</v>
      </c>
      <c r="C18" s="3" t="str">
        <f>'[1]FWSCAF-Master Data 2021'!C18</f>
        <v>14.80.02.19.06.03.00.000001</v>
      </c>
      <c r="D18" s="4" t="str">
        <f>'[1]FWSCAF-Master Data 2021'!D18</f>
        <v>cuplock Vertical 3M</v>
      </c>
      <c r="E18" s="5">
        <f>'[1]FWSCAF-Master Data 2021'!E18</f>
        <v>14.028437500000003</v>
      </c>
      <c r="F18" s="5">
        <f>'[1]FWSCAF-Master Data 2021'!F18</f>
        <v>16.158999999999999</v>
      </c>
      <c r="G18" s="5">
        <f>'[1]FWSCAF-Master Data 2021'!G18</f>
        <v>535.5</v>
      </c>
    </row>
    <row r="19" spans="1:7" ht="16.5" x14ac:dyDescent="0.25">
      <c r="A19" s="3">
        <v>11</v>
      </c>
      <c r="B19" s="3" t="str">
        <f>'[1]FWSCAF-Master Data 2021'!B19</f>
        <v>CL0001</v>
      </c>
      <c r="C19" s="3" t="str">
        <f>'[1]FWSCAF-Master Data 2021'!C19</f>
        <v>14.80.50.24.01.00.00.000001</v>
      </c>
      <c r="D19" s="4" t="str">
        <f>'[1]FWSCAF-Master Data 2021'!D19</f>
        <v>cuplock Spigot</v>
      </c>
      <c r="E19" s="5">
        <f>'[1]FWSCAF-Master Data 2021'!E19</f>
        <v>1.2749999999999999</v>
      </c>
      <c r="F19" s="5">
        <f>'[1]FWSCAF-Master Data 2021'!F19</f>
        <v>1.5</v>
      </c>
      <c r="G19" s="5">
        <f>'[1]FWSCAF-Master Data 2021'!G19</f>
        <v>22</v>
      </c>
    </row>
    <row r="20" spans="1:7" ht="16.5" x14ac:dyDescent="0.25">
      <c r="A20" s="3">
        <v>12</v>
      </c>
      <c r="B20" s="3" t="str">
        <f>'[1]FWSCAF-Master Data 2021'!B20</f>
        <v>CK0006</v>
      </c>
      <c r="C20" s="3" t="str">
        <f>'[1]FWSCAF-Master Data 2021'!C20</f>
        <v>14.80.02.19.04.04.00.000001</v>
      </c>
      <c r="D20" s="4" t="str">
        <f>'[1]FWSCAF-Master Data 2021'!D20</f>
        <v>cuplock Ledger 0.4M</v>
      </c>
      <c r="E20" s="5">
        <f>'[1]FWSCAF-Master Data 2021'!E20</f>
        <v>1.7166499999999998</v>
      </c>
      <c r="F20" s="5">
        <f>'[1]FWSCAF-Master Data 2021'!F20</f>
        <v>1.8069999999999999</v>
      </c>
      <c r="G20" s="5">
        <f>'[1]FWSCAF-Master Data 2021'!G20</f>
        <v>65</v>
      </c>
    </row>
    <row r="21" spans="1:7" ht="16.5" x14ac:dyDescent="0.25">
      <c r="A21" s="3">
        <v>13</v>
      </c>
      <c r="B21" s="3" t="str">
        <f>'[1]FWSCAF-Master Data 2021'!B21</f>
        <v>CK0007</v>
      </c>
      <c r="C21" s="3" t="str">
        <f>'[1]FWSCAF-Master Data 2021'!C21</f>
        <v>14.80.02.19.04.06.00.000001</v>
      </c>
      <c r="D21" s="4" t="str">
        <f>'[1]FWSCAF-Master Data 2021'!D21</f>
        <v>cuplock Ledger 0.6M</v>
      </c>
      <c r="E21" s="5">
        <f>'[1]FWSCAF-Master Data 2021'!E21</f>
        <v>2.2415250000000002</v>
      </c>
      <c r="F21" s="5">
        <f>'[1]FWSCAF-Master Data 2021'!F21</f>
        <v>2.3595000000000002</v>
      </c>
      <c r="G21" s="5">
        <f>'[1]FWSCAF-Master Data 2021'!G21</f>
        <v>75</v>
      </c>
    </row>
    <row r="22" spans="1:7" ht="16.5" x14ac:dyDescent="0.25">
      <c r="A22" s="3">
        <v>14</v>
      </c>
      <c r="B22" s="3" t="str">
        <f>'[1]FWSCAF-Master Data 2021'!B22</f>
        <v>CK0028</v>
      </c>
      <c r="C22" s="3" t="str">
        <f>'[1]FWSCAF-Master Data 2021'!C22</f>
        <v>14.80.02.19.04.08.00.000001</v>
      </c>
      <c r="D22" s="4" t="str">
        <f>'[1]FWSCAF-Master Data 2021'!D22</f>
        <v>cuplock Ledger 0.80 M</v>
      </c>
      <c r="E22" s="5">
        <f>'[1]FWSCAF-Master Data 2021'!E22</f>
        <v>2.7725750000000002</v>
      </c>
      <c r="F22" s="5">
        <f>'[1]FWSCAF-Master Data 2021'!F22</f>
        <v>2.9185000000000003</v>
      </c>
      <c r="G22" s="5">
        <f>'[1]FWSCAF-Master Data 2021'!G22</f>
        <v>107.25</v>
      </c>
    </row>
    <row r="23" spans="1:7" ht="16.5" x14ac:dyDescent="0.25">
      <c r="A23" s="3">
        <v>15</v>
      </c>
      <c r="B23" s="3" t="str">
        <f>'[1]FWSCAF-Master Data 2021'!B23</f>
        <v>CK0008</v>
      </c>
      <c r="C23" s="3" t="str">
        <f>'[1]FWSCAF-Master Data 2021'!C23</f>
        <v>14.80.02.19.04.09.00.000001</v>
      </c>
      <c r="D23" s="4" t="str">
        <f>'[1]FWSCAF-Master Data 2021'!D23</f>
        <v>cuplock Ledger 0.9M</v>
      </c>
      <c r="E23" s="5">
        <f>'[1]FWSCAF-Master Data 2021'!E23</f>
        <v>3.0381</v>
      </c>
      <c r="F23" s="5">
        <f>'[1]FWSCAF-Master Data 2021'!F23</f>
        <v>3.198</v>
      </c>
      <c r="G23" s="5">
        <f>'[1]FWSCAF-Master Data 2021'!G23</f>
        <v>107.25</v>
      </c>
    </row>
    <row r="24" spans="1:7" ht="16.5" x14ac:dyDescent="0.25">
      <c r="A24" s="3">
        <v>16</v>
      </c>
      <c r="B24" s="3" t="str">
        <f>'[1]FWSCAF-Master Data 2021'!B24</f>
        <v>CK0004</v>
      </c>
      <c r="C24" s="3" t="str">
        <f>'[1]FWSCAF-Master Data 2021'!C24</f>
        <v>14.80.02.19.04.01.00.000001</v>
      </c>
      <c r="D24" s="4" t="str">
        <f>'[1]FWSCAF-Master Data 2021'!D24</f>
        <v>cuplock Ledger 1M</v>
      </c>
      <c r="E24" s="5">
        <f>'[1]FWSCAF-Master Data 2021'!E24</f>
        <v>3.29745</v>
      </c>
      <c r="F24" s="5">
        <f>'[1]FWSCAF-Master Data 2021'!F24</f>
        <v>3.4710000000000001</v>
      </c>
      <c r="G24" s="5">
        <f>'[1]FWSCAF-Master Data 2021'!G24</f>
        <v>120</v>
      </c>
    </row>
    <row r="25" spans="1:7" ht="16.5" x14ac:dyDescent="0.25">
      <c r="A25" s="3">
        <v>17</v>
      </c>
      <c r="B25" s="3" t="str">
        <f>'[1]FWSCAF-Master Data 2021'!B25</f>
        <v>CK0010</v>
      </c>
      <c r="C25" s="3" t="str">
        <f>'[1]FWSCAF-Master Data 2021'!C25</f>
        <v>14.80.02.19.04.12.00.000001</v>
      </c>
      <c r="D25" s="4" t="str">
        <f>'[1]FWSCAF-Master Data 2021'!D25</f>
        <v>cuplock Ledger 1.2M</v>
      </c>
      <c r="E25" s="5">
        <f>'[1]FWSCAF-Master Data 2021'!E25</f>
        <v>3.85</v>
      </c>
      <c r="F25" s="5">
        <f>'[1]FWSCAF-Master Data 2021'!F25</f>
        <v>4.03</v>
      </c>
      <c r="G25" s="5">
        <f>'[1]FWSCAF-Master Data 2021'!G25</f>
        <v>140.75</v>
      </c>
    </row>
    <row r="26" spans="1:7" ht="16.5" x14ac:dyDescent="0.25">
      <c r="A26" s="3">
        <v>18</v>
      </c>
      <c r="B26" s="3" t="str">
        <f>'[1]FWSCAF-Master Data 2021'!B26</f>
        <v>CK0009</v>
      </c>
      <c r="C26" s="3" t="str">
        <f>'[1]FWSCAF-Master Data 2021'!C26</f>
        <v>14.80.02.19.04.11.00.000001</v>
      </c>
      <c r="D26" s="4" t="str">
        <f>'[1]FWSCAF-Master Data 2021'!D26</f>
        <v>cuplock Ledger 1.25M</v>
      </c>
      <c r="E26" s="5">
        <f>'[1]FWSCAF-Master Data 2021'!E26</f>
        <v>3.9703125000000004</v>
      </c>
      <c r="F26" s="5">
        <f>'[1]FWSCAF-Master Data 2021'!F26</f>
        <v>5.1562499999999991</v>
      </c>
      <c r="G26" s="5">
        <f>'[1]FWSCAF-Master Data 2021'!G26</f>
        <v>150</v>
      </c>
    </row>
    <row r="27" spans="1:7" ht="16.5" x14ac:dyDescent="0.25">
      <c r="A27" s="3">
        <v>19</v>
      </c>
      <c r="B27" s="3" t="str">
        <f>'[1]FWSCAF-Master Data 2021'!B27</f>
        <v>CK0011</v>
      </c>
      <c r="C27" s="3" t="str">
        <f>'[1]FWSCAF-Master Data 2021'!C27</f>
        <v>14.80.02.19.04.13.00.000001</v>
      </c>
      <c r="D27" s="4" t="str">
        <f>'[1]FWSCAF-Master Data 2021'!D27</f>
        <v>cuplock Ledger 1.3M</v>
      </c>
      <c r="E27" s="5">
        <f>'[1]FWSCAF-Master Data 2021'!E27</f>
        <v>4.0906250000000002</v>
      </c>
      <c r="F27" s="5">
        <f>'[1]FWSCAF-Master Data 2021'!F27</f>
        <v>4.3029999999999999</v>
      </c>
      <c r="G27" s="5">
        <f>'[1]FWSCAF-Master Data 2021'!G27</f>
        <v>149</v>
      </c>
    </row>
    <row r="28" spans="1:7" ht="16.5" x14ac:dyDescent="0.25">
      <c r="A28" s="3">
        <v>20</v>
      </c>
      <c r="B28" s="3" t="str">
        <f>'[1]FWSCAF-Master Data 2021'!B28</f>
        <v>CK0012</v>
      </c>
      <c r="C28" s="3" t="str">
        <f>'[1]FWSCAF-Master Data 2021'!C28</f>
        <v>14.80.02.19.04.15.00.000001</v>
      </c>
      <c r="D28" s="4" t="str">
        <f>'[1]FWSCAF-Master Data 2021'!D28</f>
        <v>cuplock Ledger 1.5M</v>
      </c>
      <c r="E28" s="5">
        <f>'[1]FWSCAF-Master Data 2021'!E28</f>
        <v>4.4515625000000005</v>
      </c>
      <c r="F28" s="5">
        <f>'[1]FWSCAF-Master Data 2021'!F28</f>
        <v>4.8620000000000001</v>
      </c>
      <c r="G28" s="5">
        <f>'[1]FWSCAF-Master Data 2021'!G28</f>
        <v>171</v>
      </c>
    </row>
    <row r="29" spans="1:7" ht="16.5" x14ac:dyDescent="0.25">
      <c r="A29" s="3">
        <v>21</v>
      </c>
      <c r="B29" s="3" t="str">
        <f>'[1]FWSCAF-Master Data 2021'!B29</f>
        <v>CK0013</v>
      </c>
      <c r="C29" s="3" t="str">
        <f>'[1]FWSCAF-Master Data 2021'!C29</f>
        <v>14.80.02.19.04.16.00.000001</v>
      </c>
      <c r="D29" s="4" t="str">
        <f>'[1]FWSCAF-Master Data 2021'!D29</f>
        <v>cuplock Ledger 1.6M</v>
      </c>
      <c r="E29" s="5">
        <f>'[1]FWSCAF-Master Data 2021'!E29</f>
        <v>4.9328124999999998</v>
      </c>
      <c r="F29" s="5">
        <f>'[1]FWSCAF-Master Data 2021'!F29</f>
        <v>5.1350000000000007</v>
      </c>
      <c r="G29" s="5">
        <f>'[1]FWSCAF-Master Data 2021'!G29</f>
        <v>183</v>
      </c>
    </row>
    <row r="30" spans="1:7" ht="16.5" x14ac:dyDescent="0.25">
      <c r="A30" s="3">
        <v>22</v>
      </c>
      <c r="B30" s="3" t="str">
        <f>'[1]FWSCAF-Master Data 2021'!B30</f>
        <v>CK0014</v>
      </c>
      <c r="C30" s="3" t="str">
        <f>'[1]FWSCAF-Master Data 2021'!C30</f>
        <v>14.80.02.19.04.18.00.000001</v>
      </c>
      <c r="D30" s="4" t="str">
        <f>'[1]FWSCAF-Master Data 2021'!D30</f>
        <v>cuplock Ledger 1.8M</v>
      </c>
      <c r="E30" s="5">
        <f>'[1]FWSCAF-Master Data 2021'!E30</f>
        <v>5.4093</v>
      </c>
      <c r="F30" s="5">
        <f>'[1]FWSCAF-Master Data 2021'!F30</f>
        <v>5.694</v>
      </c>
      <c r="G30" s="5">
        <f>'[1]FWSCAF-Master Data 2021'!G30</f>
        <v>205.25</v>
      </c>
    </row>
    <row r="31" spans="1:7" ht="16.5" x14ac:dyDescent="0.25">
      <c r="A31" s="3">
        <v>23</v>
      </c>
      <c r="B31" s="3" t="str">
        <f>'[1]FWSCAF-Master Data 2021'!B31</f>
        <v>CK0015</v>
      </c>
      <c r="C31" s="3" t="str">
        <f>'[1]FWSCAF-Master Data 2021'!C31</f>
        <v>14.80.02.19.04.21.00.000001</v>
      </c>
      <c r="D31" s="4" t="str">
        <f>'[1]FWSCAF-Master Data 2021'!D31</f>
        <v>cuplock Ledger 2.1M</v>
      </c>
      <c r="E31" s="5">
        <f>'[1]FWSCAF-Master Data 2021'!E31</f>
        <v>5.9279999999999999</v>
      </c>
      <c r="F31" s="5">
        <f>'[1]FWSCAF-Master Data 2021'!F31</f>
        <v>6.24</v>
      </c>
      <c r="G31" s="5">
        <f>'[1]FWSCAF-Master Data 2021'!G31</f>
        <v>237.5</v>
      </c>
    </row>
    <row r="32" spans="1:7" ht="16.5" x14ac:dyDescent="0.25">
      <c r="A32" s="3">
        <v>24</v>
      </c>
      <c r="B32" s="3" t="str">
        <f>'[1]FWSCAF-Master Data 2021'!B32</f>
        <v>CK0016</v>
      </c>
      <c r="C32" s="3" t="str">
        <f>'[1]FWSCAF-Master Data 2021'!C32</f>
        <v>14.80.02.19.04.24.00.000001</v>
      </c>
      <c r="D32" s="4" t="str">
        <f>'[1]FWSCAF-Master Data 2021'!D32</f>
        <v>cuplock Ledger 2.40M</v>
      </c>
      <c r="E32" s="5">
        <f>'[1]FWSCAF-Master Data 2021'!E32</f>
        <v>6.9901</v>
      </c>
      <c r="F32" s="5">
        <f>'[1]FWSCAF-Master Data 2021'!F32</f>
        <v>7.3580000000000005</v>
      </c>
      <c r="G32" s="5">
        <f>'[1]FWSCAF-Master Data 2021'!G32</f>
        <v>270</v>
      </c>
    </row>
    <row r="33" spans="1:7" ht="16.5" x14ac:dyDescent="0.25">
      <c r="A33" s="3">
        <v>25</v>
      </c>
      <c r="B33" s="3" t="str">
        <f>'[1]FWSCAF-Master Data 2021'!B33</f>
        <v>CK0017</v>
      </c>
      <c r="C33" s="3" t="str">
        <f>'[1]FWSCAF-Master Data 2021'!C33</f>
        <v>14.80.02.19.04.25.00.000001</v>
      </c>
      <c r="D33" s="4" t="str">
        <f>'[1]FWSCAF-Master Data 2021'!D33</f>
        <v>cuplock Ledger 2.5M</v>
      </c>
      <c r="E33" s="5">
        <f>'[1]FWSCAF-Master Data 2021'!E33</f>
        <v>7.2556250000000002</v>
      </c>
      <c r="F33" s="5">
        <f>'[1]FWSCAF-Master Data 2021'!F33</f>
        <v>7.6375000000000002</v>
      </c>
      <c r="G33" s="5">
        <f>'[1]FWSCAF-Master Data 2021'!G33</f>
        <v>285</v>
      </c>
    </row>
    <row r="34" spans="1:7" ht="16.5" x14ac:dyDescent="0.25">
      <c r="A34" s="3">
        <v>26</v>
      </c>
      <c r="B34" s="3" t="str">
        <f>'[1]FWSCAF-Master Data 2021'!B34</f>
        <v>CK0005</v>
      </c>
      <c r="C34" s="3" t="str">
        <f>'[1]FWSCAF-Master Data 2021'!C34</f>
        <v>14.80.02.19.04.03.00.000001</v>
      </c>
      <c r="D34" s="4" t="str">
        <f>'[1]FWSCAF-Master Data 2021'!D34</f>
        <v>cuplock Ledger 3M</v>
      </c>
      <c r="E34" s="5">
        <f>'[1]FWSCAF-Master Data 2021'!E34</f>
        <v>8.2868500000000012</v>
      </c>
      <c r="F34" s="5">
        <f>'[1]FWSCAF-Master Data 2021'!F34</f>
        <v>8.7230000000000008</v>
      </c>
      <c r="G34" s="5">
        <f>'[1]FWSCAF-Master Data 2021'!G34</f>
        <v>334.5</v>
      </c>
    </row>
    <row r="35" spans="1:7" ht="16.5" x14ac:dyDescent="0.25">
      <c r="A35" s="3">
        <v>27</v>
      </c>
      <c r="B35" s="3" t="str">
        <f>'[1]FWSCAF-Master Data 2021'!B35</f>
        <v>CK0001</v>
      </c>
      <c r="C35" s="3" t="str">
        <f>'[1]FWSCAF-Master Data 2021'!C35</f>
        <v>14.80.02.19.01.00.00.000001</v>
      </c>
      <c r="D35" s="4" t="str">
        <f>'[1]FWSCAF-Master Data 2021'!D35</f>
        <v>cuplock BEAM BRACKET</v>
      </c>
      <c r="E35" s="5">
        <f>'[1]FWSCAF-Master Data 2021'!E35</f>
        <v>8.3737500000000011</v>
      </c>
      <c r="F35" s="5">
        <f>'[1]FWSCAF-Master Data 2021'!F35</f>
        <v>9.68</v>
      </c>
      <c r="G35" s="5">
        <f>'[1]FWSCAF-Master Data 2021'!G35</f>
        <v>240</v>
      </c>
    </row>
    <row r="36" spans="1:7" ht="16.5" x14ac:dyDescent="0.25">
      <c r="A36" s="3">
        <v>28</v>
      </c>
      <c r="B36" s="3" t="str">
        <f>'[1]FWSCAF-Master Data 2021'!B36</f>
        <v>CK0002</v>
      </c>
      <c r="C36" s="3" t="str">
        <f>'[1]FWSCAF-Master Data 2021'!C36</f>
        <v>14.80.02.19.02.01.00.000001</v>
      </c>
      <c r="D36" s="4" t="str">
        <f>'[1]FWSCAF-Master Data 2021'!D36</f>
        <v>cuplock Cantilever Single</v>
      </c>
      <c r="E36" s="5">
        <f>'[1]FWSCAF-Master Data 2021'!E36</f>
        <v>18.5625</v>
      </c>
      <c r="F36" s="5">
        <f>'[1]FWSCAF-Master Data 2021'!F36</f>
        <v>24.75</v>
      </c>
      <c r="G36" s="5">
        <f>'[1]FWSCAF-Master Data 2021'!G36</f>
        <v>585</v>
      </c>
    </row>
    <row r="37" spans="1:7" ht="16.5" x14ac:dyDescent="0.25">
      <c r="A37" s="3">
        <v>29</v>
      </c>
      <c r="B37" s="3" t="str">
        <f>'[1]FWSCAF-Master Data 2021'!B37</f>
        <v>CK0003</v>
      </c>
      <c r="C37" s="3" t="str">
        <f>'[1]FWSCAF-Master Data 2021'!C37</f>
        <v>14.80.02.19.02.02.00.000001</v>
      </c>
      <c r="D37" s="4" t="str">
        <f>'[1]FWSCAF-Master Data 2021'!D37</f>
        <v>cuplock Cantilever double</v>
      </c>
      <c r="E37" s="5">
        <f>'[1]FWSCAF-Master Data 2021'!E37</f>
        <v>18.5625</v>
      </c>
      <c r="F37" s="5">
        <f>'[1]FWSCAF-Master Data 2021'!F37</f>
        <v>20.625</v>
      </c>
      <c r="G37" s="5">
        <f>'[1]FWSCAF-Master Data 2021'!G37</f>
        <v>675</v>
      </c>
    </row>
    <row r="38" spans="1:7" ht="16.5" x14ac:dyDescent="0.25">
      <c r="A38" s="3">
        <v>30</v>
      </c>
      <c r="B38" s="3" t="str">
        <f>'[1]FWSCAF-Master Data 2021'!B38</f>
        <v>CK0029</v>
      </c>
      <c r="C38" s="3" t="str">
        <f>'[1]FWSCAF-Master Data 2021'!C38</f>
        <v>14.80.02.19.08.36.00.000001</v>
      </c>
      <c r="D38" s="4" t="str">
        <f>'[1]FWSCAF-Master Data 2021'!D38</f>
        <v>Acrow Unit Beam 3.60 m</v>
      </c>
      <c r="E38" s="5">
        <f>'[1]FWSCAF-Master Data 2021'!E38</f>
        <v>117</v>
      </c>
      <c r="F38" s="5">
        <f>'[1]FWSCAF-Master Data 2021'!F38</f>
        <v>117</v>
      </c>
      <c r="G38" s="5">
        <f>'[1]FWSCAF-Master Data 2021'!G38</f>
        <v>1969</v>
      </c>
    </row>
    <row r="39" spans="1:7" ht="16.5" x14ac:dyDescent="0.25">
      <c r="A39" s="3">
        <v>31</v>
      </c>
      <c r="B39" s="3" t="str">
        <f>'[1]FWSCAF-Master Data 2021'!B39</f>
        <v>CK0030</v>
      </c>
      <c r="C39" s="3" t="str">
        <f>'[1]FWSCAF-Master Data 2021'!C39</f>
        <v>14.80.02.19.08.27.00.000001</v>
      </c>
      <c r="D39" s="4" t="str">
        <f>'[1]FWSCAF-Master Data 2021'!D39</f>
        <v>Acrow Unit Beam 2.70 m</v>
      </c>
      <c r="E39" s="5">
        <f>'[1]FWSCAF-Master Data 2021'!E39</f>
        <v>92.217857142857142</v>
      </c>
      <c r="F39" s="5">
        <f>'[1]FWSCAF-Master Data 2021'!F39</f>
        <v>97.071428571428569</v>
      </c>
      <c r="G39" s="5">
        <f>'[1]FWSCAF-Master Data 2021'!G39</f>
        <v>1609</v>
      </c>
    </row>
    <row r="40" spans="1:7" ht="16.5" x14ac:dyDescent="0.25">
      <c r="A40" s="3">
        <v>32</v>
      </c>
      <c r="B40" s="3" t="str">
        <f>'[1]FWSCAF-Master Data 2021'!B40</f>
        <v>CK0031</v>
      </c>
      <c r="C40" s="3" t="str">
        <f>'[1]FWSCAF-Master Data 2021'!C40</f>
        <v>14.80.02.19.08.24.00.000001</v>
      </c>
      <c r="D40" s="4" t="str">
        <f>'[1]FWSCAF-Master Data 2021'!D40</f>
        <v>Acrow Unit Beam 2.40 m</v>
      </c>
      <c r="E40" s="5">
        <f>'[1]FWSCAF-Master Data 2021'!E40</f>
        <v>82</v>
      </c>
      <c r="F40" s="5">
        <f>'[1]FWSCAF-Master Data 2021'!F40</f>
        <v>68.25</v>
      </c>
      <c r="G40" s="5">
        <f>'[1]FWSCAF-Master Data 2021'!G40</f>
        <v>1311</v>
      </c>
    </row>
    <row r="41" spans="1:7" ht="16.5" x14ac:dyDescent="0.25">
      <c r="A41" s="3">
        <v>33</v>
      </c>
      <c r="B41" s="3" t="str">
        <f>'[1]FWSCAF-Master Data 2021'!B41</f>
        <v>SF0001</v>
      </c>
      <c r="C41" s="3" t="str">
        <f>'[1]FWSCAF-Master Data 2021'!C41</f>
        <v>14.80.02.23.03.02.00.000001</v>
      </c>
      <c r="D41" s="4" t="str">
        <f>'[1]FWSCAF-Master Data 2021'!D41</f>
        <v>scaffold LADDER 2M</v>
      </c>
      <c r="E41" s="5">
        <f>'[1]FWSCAF-Master Data 2021'!E41</f>
        <v>18.391999999999999</v>
      </c>
      <c r="F41" s="5">
        <f>'[1]FWSCAF-Master Data 2021'!F41</f>
        <v>17.329999999999998</v>
      </c>
      <c r="G41" s="5">
        <f>'[1]FWSCAF-Master Data 2021'!G41</f>
        <v>444</v>
      </c>
    </row>
    <row r="42" spans="1:7" ht="16.5" x14ac:dyDescent="0.25">
      <c r="A42" s="3">
        <v>34</v>
      </c>
      <c r="B42" s="3" t="str">
        <f>'[1]FWSCAF-Master Data 2021'!B42</f>
        <v>SF0002</v>
      </c>
      <c r="C42" s="3" t="str">
        <f>'[1]FWSCAF-Master Data 2021'!C42</f>
        <v>14.80.02.23.03.03.00.000001</v>
      </c>
      <c r="D42" s="4" t="str">
        <f>'[1]FWSCAF-Master Data 2021'!D42</f>
        <v>scaffold LADDER 3M</v>
      </c>
      <c r="E42" s="5">
        <f>'[1]FWSCAF-Master Data 2021'!E42</f>
        <v>27.588000000000001</v>
      </c>
      <c r="F42" s="5">
        <f>'[1]FWSCAF-Master Data 2021'!F42</f>
        <v>25.88</v>
      </c>
      <c r="G42" s="5">
        <f>'[1]FWSCAF-Master Data 2021'!G42</f>
        <v>930</v>
      </c>
    </row>
    <row r="43" spans="1:7" ht="16.5" x14ac:dyDescent="0.25">
      <c r="A43" s="3">
        <v>35</v>
      </c>
      <c r="B43" s="3" t="str">
        <f>'[1]FWSCAF-Master Data 2021'!B43</f>
        <v>SF0003</v>
      </c>
      <c r="C43" s="3" t="str">
        <f>'[1]FWSCAF-Master Data 2021'!C43</f>
        <v>14.80.02.23.03.04.00.000001</v>
      </c>
      <c r="D43" s="4" t="str">
        <f>'[1]FWSCAF-Master Data 2021'!D43</f>
        <v>scaffold LADDER 4M</v>
      </c>
      <c r="E43" s="5">
        <f>'[1]FWSCAF-Master Data 2021'!E43</f>
        <v>36.783999999999999</v>
      </c>
      <c r="F43" s="5">
        <f>'[1]FWSCAF-Master Data 2021'!F43</f>
        <v>34.43</v>
      </c>
      <c r="G43" s="5">
        <f>'[1]FWSCAF-Master Data 2021'!G43</f>
        <v>1240</v>
      </c>
    </row>
    <row r="44" spans="1:7" ht="16.5" x14ac:dyDescent="0.25">
      <c r="A44" s="3">
        <v>36</v>
      </c>
      <c r="B44" s="3" t="str">
        <f>'[1]FWSCAF-Master Data 2021'!B44</f>
        <v>SF0004</v>
      </c>
      <c r="C44" s="3" t="str">
        <f>'[1]FWSCAF-Master Data 2021'!C44</f>
        <v>14.80.02.23.03.05.00.000001</v>
      </c>
      <c r="D44" s="4" t="str">
        <f>'[1]FWSCAF-Master Data 2021'!D44</f>
        <v>scaffold LADDER 5M</v>
      </c>
      <c r="E44" s="5">
        <f>'[1]FWSCAF-Master Data 2021'!E44</f>
        <v>45.980000000000011</v>
      </c>
      <c r="F44" s="5">
        <f>'[1]FWSCAF-Master Data 2021'!F44</f>
        <v>0</v>
      </c>
      <c r="G44" s="5">
        <f>'[1]FWSCAF-Master Data 2021'!G44</f>
        <v>1550</v>
      </c>
    </row>
    <row r="45" spans="1:7" ht="16.5" x14ac:dyDescent="0.25">
      <c r="A45" s="3">
        <v>37</v>
      </c>
      <c r="B45" s="3" t="str">
        <f>'[1]FWSCAF-Master Data 2021'!B45</f>
        <v>SF0005</v>
      </c>
      <c r="C45" s="3" t="str">
        <f>'[1]FWSCAF-Master Data 2021'!C45</f>
        <v>14.80.02.23.03.06.00.000001</v>
      </c>
      <c r="D45" s="4" t="str">
        <f>'[1]FWSCAF-Master Data 2021'!D45</f>
        <v>scaffold LADDER 6M</v>
      </c>
      <c r="E45" s="5">
        <f>'[1]FWSCAF-Master Data 2021'!E45</f>
        <v>55.176000000000002</v>
      </c>
      <c r="F45" s="5">
        <f>'[1]FWSCAF-Master Data 2021'!F45</f>
        <v>51.53</v>
      </c>
      <c r="G45" s="5">
        <f>'[1]FWSCAF-Master Data 2021'!G45</f>
        <v>1860</v>
      </c>
    </row>
    <row r="46" spans="1:7" ht="16.5" x14ac:dyDescent="0.25">
      <c r="A46" s="3">
        <v>38</v>
      </c>
      <c r="B46" s="3" t="str">
        <f>'[1]FWSCAF-Master Data 2021'!B46</f>
        <v>TN0001</v>
      </c>
      <c r="C46" s="3" t="str">
        <f>'[1]FWSCAF-Master Data 2021'!C46</f>
        <v>14.80.02.10.07.09.00.000001</v>
      </c>
      <c r="D46" s="4" t="str">
        <f>'[1]FWSCAF-Master Data 2021'!D46</f>
        <v>cuplock TRANSOM 0.90M</v>
      </c>
      <c r="E46" s="5">
        <f>'[1]FWSCAF-Master Data 2021'!E46</f>
        <v>3.9462307500000002</v>
      </c>
      <c r="F46" s="5">
        <f>'[1]FWSCAF-Master Data 2021'!F46</f>
        <v>3.6465000000000005</v>
      </c>
      <c r="G46" s="5">
        <f>'[1]FWSCAF-Master Data 2021'!G46</f>
        <v>107.25</v>
      </c>
    </row>
    <row r="47" spans="1:7" ht="16.5" x14ac:dyDescent="0.25">
      <c r="A47" s="3">
        <v>39</v>
      </c>
      <c r="B47" s="3" t="str">
        <f>'[1]FWSCAF-Master Data 2021'!B47</f>
        <v>TN0005</v>
      </c>
      <c r="C47" s="3" t="str">
        <f>'[1]FWSCAF-Master Data 2021'!C47</f>
        <v>14.80.02.10.07.10.00.000001</v>
      </c>
      <c r="D47" s="4" t="str">
        <f>'[1]FWSCAF-Master Data 2021'!D47</f>
        <v>cuplock TRANSOM 1.00M</v>
      </c>
      <c r="E47" s="5">
        <f>'[1]FWSCAF-Master Data 2021'!E47</f>
        <v>4.1839874999999997</v>
      </c>
      <c r="F47" s="5">
        <f>'[1]FWSCAF-Master Data 2021'!F47</f>
        <v>4.2575000000000003</v>
      </c>
      <c r="G47" s="5">
        <f>'[1]FWSCAF-Master Data 2021'!G47</f>
        <v>178</v>
      </c>
    </row>
    <row r="48" spans="1:7" ht="16.5" x14ac:dyDescent="0.25">
      <c r="A48" s="3">
        <v>40</v>
      </c>
      <c r="B48" s="3" t="str">
        <f>'[1]FWSCAF-Master Data 2021'!B48</f>
        <v>TN0002</v>
      </c>
      <c r="C48" s="3" t="str">
        <f>'[1]FWSCAF-Master Data 2021'!C48</f>
        <v>14.80.02.10.07.12.00.000001</v>
      </c>
      <c r="D48" s="4" t="str">
        <f>'[1]FWSCAF-Master Data 2021'!D48</f>
        <v>cuplock TRANSOM 1.20M</v>
      </c>
      <c r="E48" s="5">
        <f>'[1]FWSCAF-Master Data 2021'!E48</f>
        <v>4.6568445000000009</v>
      </c>
      <c r="F48" s="5">
        <f>'[1]FWSCAF-Master Data 2021'!F48</f>
        <v>4.8490000000000002</v>
      </c>
      <c r="G48" s="5">
        <f>'[1]FWSCAF-Master Data 2021'!G48</f>
        <v>140.75</v>
      </c>
    </row>
    <row r="49" spans="1:7" ht="16.5" x14ac:dyDescent="0.25">
      <c r="A49" s="3">
        <v>41</v>
      </c>
      <c r="B49" s="3" t="str">
        <f>'[1]FWSCAF-Master Data 2021'!B49</f>
        <v>TN0003</v>
      </c>
      <c r="C49" s="3" t="str">
        <f>'[1]FWSCAF-Master Data 2021'!C49</f>
        <v>14.80.02.10.07.13.00.000001</v>
      </c>
      <c r="D49" s="4" t="str">
        <f>'[1]FWSCAF-Master Data 2021'!D49</f>
        <v>cuplock TRANSOM 1.30M</v>
      </c>
      <c r="E49" s="5">
        <f>'[1]FWSCAF-Master Data 2021'!E49</f>
        <v>4.8932730000000006</v>
      </c>
      <c r="F49" s="5">
        <f>'[1]FWSCAF-Master Data 2021'!F49</f>
        <v>5.1479999999999997</v>
      </c>
      <c r="G49" s="5">
        <f>'[1]FWSCAF-Master Data 2021'!G49</f>
        <v>149</v>
      </c>
    </row>
    <row r="50" spans="1:7" ht="16.5" x14ac:dyDescent="0.25">
      <c r="A50" s="3">
        <v>42</v>
      </c>
      <c r="B50" s="3" t="str">
        <f>'[1]FWSCAF-Master Data 2021'!B50</f>
        <v>TN0006</v>
      </c>
      <c r="C50" s="3" t="str">
        <f>'[1]FWSCAF-Master Data 2021'!C50</f>
        <v>14.80.02.10.07.15.00.000001</v>
      </c>
      <c r="D50" s="4" t="str">
        <f>'[1]FWSCAF-Master Data 2021'!D50</f>
        <v>cuplock TRANSOM 1.60M</v>
      </c>
      <c r="E50" s="5">
        <f>'[1]FWSCAF-Master Data 2021'!E50</f>
        <v>5.6052150000000003</v>
      </c>
      <c r="F50" s="5">
        <f>'[1]FWSCAF-Master Data 2021'!F50</f>
        <v>6.032</v>
      </c>
      <c r="G50" s="5">
        <f>'[1]FWSCAF-Master Data 2021'!G50</f>
        <v>183</v>
      </c>
    </row>
    <row r="51" spans="1:7" ht="16.5" x14ac:dyDescent="0.25">
      <c r="A51" s="3">
        <v>43</v>
      </c>
      <c r="B51" s="3" t="str">
        <f>'[1]FWSCAF-Master Data 2021'!B51</f>
        <v>TN0004</v>
      </c>
      <c r="C51" s="3" t="str">
        <f>'[1]FWSCAF-Master Data 2021'!C51</f>
        <v>14.80.02.10.07.18.00.000001</v>
      </c>
      <c r="D51" s="4" t="str">
        <f>'[1]FWSCAF-Master Data 2021'!D51</f>
        <v>cuplock TRANSOM 1.80M</v>
      </c>
      <c r="E51" s="5">
        <f>'[1]FWSCAF-Master Data 2021'!E51</f>
        <v>6.0780719999999997</v>
      </c>
      <c r="F51" s="5">
        <f>'[1]FWSCAF-Master Data 2021'!F51</f>
        <v>6.63</v>
      </c>
      <c r="G51" s="5">
        <f>'[1]FWSCAF-Master Data 2021'!G51</f>
        <v>205.25</v>
      </c>
    </row>
    <row r="52" spans="1:7" ht="16.5" x14ac:dyDescent="0.25">
      <c r="A52" s="3">
        <v>44</v>
      </c>
      <c r="B52" s="3" t="str">
        <f>'[1]FWSCAF-Master Data 2021'!B52</f>
        <v>TN0007</v>
      </c>
      <c r="C52" s="3" t="str">
        <f>'[1]FWSCAF-Master Data 2021'!C52</f>
        <v>14.80.02.10.07.25.00.000001</v>
      </c>
      <c r="D52" s="4" t="str">
        <f>'[1]FWSCAF-Master Data 2021'!D52</f>
        <v>cuplock TRANSOM 2.50M</v>
      </c>
      <c r="E52" s="5">
        <f>'[1]FWSCAF-Master Data 2021'!E52</f>
        <v>7.3053750000000006</v>
      </c>
      <c r="F52" s="5">
        <f>'[1]FWSCAF-Master Data 2021'!F52</f>
        <v>8.6905000000000001</v>
      </c>
      <c r="G52" s="5">
        <f>'[1]FWSCAF-Master Data 2021'!G52</f>
        <v>285</v>
      </c>
    </row>
    <row r="53" spans="1:7" ht="16.5" x14ac:dyDescent="0.25">
      <c r="A53" s="3">
        <v>45</v>
      </c>
      <c r="B53" s="3" t="str">
        <f>'[1]FWSCAF-Master Data 2021'!B53</f>
        <v>SR0001</v>
      </c>
      <c r="C53" s="3" t="str">
        <f>'[1]FWSCAF-Master Data 2021'!C53</f>
        <v>14.80.02.15.03.06.00.000001</v>
      </c>
      <c r="D53" s="4" t="str">
        <f>'[1]FWSCAF-Master Data 2021'!D53</f>
        <v>Shore Brace Frame 0.6*1.2M</v>
      </c>
      <c r="E53" s="5">
        <f>'[1]FWSCAF-Master Data 2021'!E53</f>
        <v>10.737890625000002</v>
      </c>
      <c r="F53" s="5">
        <f>'[1]FWSCAF-Master Data 2021'!F53</f>
        <v>0</v>
      </c>
      <c r="G53" s="5">
        <f>'[1]FWSCAF-Master Data 2021'!G53</f>
        <v>395</v>
      </c>
    </row>
    <row r="54" spans="1:7" ht="16.5" x14ac:dyDescent="0.25">
      <c r="A54" s="3">
        <v>46</v>
      </c>
      <c r="B54" s="3" t="str">
        <f>'[1]FWSCAF-Master Data 2021'!B54</f>
        <v>SR0002</v>
      </c>
      <c r="C54" s="3" t="str">
        <f>'[1]FWSCAF-Master Data 2021'!C54</f>
        <v>14.80.02.15.03.09.00.000001</v>
      </c>
      <c r="D54" s="4" t="str">
        <f>'[1]FWSCAF-Master Data 2021'!D54</f>
        <v>Shore Brace Frame 0.9*1.2M</v>
      </c>
      <c r="E54" s="5">
        <f>'[1]FWSCAF-Master Data 2021'!E54</f>
        <v>13.580273437500001</v>
      </c>
      <c r="F54" s="5">
        <f>'[1]FWSCAF-Master Data 2021'!F54</f>
        <v>18</v>
      </c>
      <c r="G54" s="5">
        <f>'[1]FWSCAF-Master Data 2021'!G54</f>
        <v>503</v>
      </c>
    </row>
    <row r="55" spans="1:7" ht="16.5" x14ac:dyDescent="0.25">
      <c r="A55" s="3">
        <v>47</v>
      </c>
      <c r="B55" s="3" t="str">
        <f>'[1]FWSCAF-Master Data 2021'!B55</f>
        <v>SR0003</v>
      </c>
      <c r="C55" s="3" t="str">
        <f>'[1]FWSCAF-Master Data 2021'!C55</f>
        <v>14.80.02.15.03.15.00.000001</v>
      </c>
      <c r="D55" s="4" t="str">
        <f>'[1]FWSCAF-Master Data 2021'!D55</f>
        <v>Shore Brace Frame 1.5*1.2M</v>
      </c>
      <c r="E55" s="5">
        <f>'[1]FWSCAF-Master Data 2021'!E55</f>
        <v>21.791601562500006</v>
      </c>
      <c r="F55" s="5">
        <f>'[1]FWSCAF-Master Data 2021'!F55</f>
        <v>27.75</v>
      </c>
      <c r="G55" s="5">
        <f>'[1]FWSCAF-Master Data 2021'!G55</f>
        <v>805</v>
      </c>
    </row>
    <row r="56" spans="1:7" ht="16.5" x14ac:dyDescent="0.25">
      <c r="A56" s="3">
        <v>48</v>
      </c>
      <c r="B56" s="3" t="str">
        <f>'[1]FWSCAF-Master Data 2021'!B56</f>
        <v>SR0004</v>
      </c>
      <c r="C56" s="3" t="str">
        <f>'[1]FWSCAF-Master Data 2021'!C56</f>
        <v>14.80.02.15.03.18.00.000001</v>
      </c>
      <c r="D56" s="4" t="str">
        <f>'[1]FWSCAF-Master Data 2021'!D56</f>
        <v>Shore Brace Frame 1.8*1.2M</v>
      </c>
      <c r="E56" s="5">
        <f>'[1]FWSCAF-Master Data 2021'!E56</f>
        <v>27.476367187500003</v>
      </c>
      <c r="F56" s="5">
        <f>'[1]FWSCAF-Master Data 2021'!F56</f>
        <v>29.25</v>
      </c>
      <c r="G56" s="5">
        <f>'[1]FWSCAF-Master Data 2021'!G56</f>
        <v>965</v>
      </c>
    </row>
    <row r="57" spans="1:7" ht="16.5" x14ac:dyDescent="0.25">
      <c r="A57" s="3">
        <v>49</v>
      </c>
      <c r="B57" s="3" t="str">
        <f>'[1]FWSCAF-Master Data 2021'!B57</f>
        <v>SR0005</v>
      </c>
      <c r="C57" s="3" t="str">
        <f>'[1]FWSCAF-Master Data 2021'!C57</f>
        <v>14.80.02.15.04.16.00.000001</v>
      </c>
      <c r="D57" s="4" t="str">
        <f>'[1]FWSCAF-Master Data 2021'!D57</f>
        <v>Shore Brace Telescope 1.65*1.20M</v>
      </c>
      <c r="E57" s="5">
        <f>'[1]FWSCAF-Master Data 2021'!E57</f>
        <v>23.6865234375</v>
      </c>
      <c r="F57" s="5">
        <f>'[1]FWSCAF-Master Data 2021'!F57</f>
        <v>18.525000000000002</v>
      </c>
      <c r="G57" s="5">
        <f>'[1]FWSCAF-Master Data 2021'!G57</f>
        <v>699</v>
      </c>
    </row>
    <row r="58" spans="1:7" ht="16.5" x14ac:dyDescent="0.25">
      <c r="A58" s="3">
        <v>50</v>
      </c>
      <c r="B58" s="3" t="str">
        <f>'[1]FWSCAF-Master Data 2021'!B58</f>
        <v>SR0006</v>
      </c>
      <c r="C58" s="3" t="str">
        <f>'[1]FWSCAF-Master Data 2021'!C58</f>
        <v>14.80.02.15.10.00.00.000001</v>
      </c>
      <c r="D58" s="4" t="str">
        <f>'[1]FWSCAF-Master Data 2021'!D58</f>
        <v>wheel unit</v>
      </c>
      <c r="E58" s="5">
        <f>'[1]FWSCAF-Master Data 2021'!E58</f>
        <v>64.517578125000014</v>
      </c>
      <c r="F58" s="5">
        <f>'[1]FWSCAF-Master Data 2021'!F58</f>
        <v>0</v>
      </c>
      <c r="G58" s="5">
        <f>'[1]FWSCAF-Master Data 2021'!G58</f>
        <v>1402.5</v>
      </c>
    </row>
    <row r="59" spans="1:7" ht="16.5" x14ac:dyDescent="0.25">
      <c r="A59" s="3">
        <v>51</v>
      </c>
      <c r="B59" s="3" t="str">
        <f>'[1]FWSCAF-Master Data 2021'!B59</f>
        <v>RZ0001</v>
      </c>
      <c r="C59" s="3" t="str">
        <f>'[1]FWSCAF-Master Data 2021'!C59</f>
        <v>14.80.50.15.01.00.00.000001</v>
      </c>
      <c r="D59" s="4" t="str">
        <f>'[1]FWSCAF-Master Data 2021'!D59</f>
        <v>Shore Brace connector</v>
      </c>
      <c r="E59" s="5">
        <f>'[1]FWSCAF-Master Data 2021'!E59</f>
        <v>1.4659333333333333</v>
      </c>
      <c r="F59" s="5">
        <f>'[1]FWSCAF-Master Data 2021'!F59</f>
        <v>0.97500000000000009</v>
      </c>
      <c r="G59" s="5">
        <f>'[1]FWSCAF-Master Data 2021'!G59</f>
        <v>29</v>
      </c>
    </row>
    <row r="60" spans="1:7" ht="16.5" x14ac:dyDescent="0.25">
      <c r="A60" s="3">
        <v>52</v>
      </c>
      <c r="B60" s="3" t="str">
        <f>'[1]FWSCAF-Master Data 2021'!B60</f>
        <v>RZ0002</v>
      </c>
      <c r="C60" s="3" t="str">
        <f>'[1]FWSCAF-Master Data 2021'!C60</f>
        <v>14.80.50.15.02.00.00.000001</v>
      </c>
      <c r="D60" s="4" t="str">
        <f>'[1]FWSCAF-Master Data 2021'!D60</f>
        <v>Shore Brace Coupler</v>
      </c>
      <c r="E60" s="5">
        <f>'[1]FWSCAF-Master Data 2021'!E60</f>
        <v>4.1872600000000002</v>
      </c>
      <c r="F60" s="5">
        <f>'[1]FWSCAF-Master Data 2021'!F60</f>
        <v>4.7142857142857153</v>
      </c>
      <c r="G60" s="5">
        <f>'[1]FWSCAF-Master Data 2021'!G60</f>
        <v>108.75</v>
      </c>
    </row>
    <row r="61" spans="1:7" ht="16.5" x14ac:dyDescent="0.25">
      <c r="A61" s="3">
        <v>53</v>
      </c>
      <c r="B61" s="3" t="str">
        <f>'[1]FWSCAF-Master Data 2021'!B61</f>
        <v>FR0001</v>
      </c>
      <c r="C61" s="3" t="str">
        <f>'[1]FWSCAF-Master Data 2021'!C61</f>
        <v>14.80.02.12.00.05.00.000001</v>
      </c>
      <c r="D61" s="4" t="str">
        <f>'[1]FWSCAF-Master Data 2021'!D61</f>
        <v>frame 0.50 *1.00M</v>
      </c>
      <c r="E61" s="5">
        <f>'[1]FWSCAF-Master Data 2021'!E61</f>
        <v>7.363125000000001</v>
      </c>
      <c r="F61" s="5">
        <f>'[1]FWSCAF-Master Data 2021'!F61</f>
        <v>9.0749999999999993</v>
      </c>
      <c r="G61" s="5">
        <f>'[1]FWSCAF-Master Data 2021'!G61</f>
        <v>220</v>
      </c>
    </row>
    <row r="62" spans="1:7" ht="16.5" x14ac:dyDescent="0.25">
      <c r="A62" s="3">
        <v>54</v>
      </c>
      <c r="B62" s="3" t="str">
        <f>'[1]FWSCAF-Master Data 2021'!B62</f>
        <v>FR0002</v>
      </c>
      <c r="C62" s="3" t="str">
        <f>'[1]FWSCAF-Master Data 2021'!C62</f>
        <v>14.80.02.12.00.07.00.000001</v>
      </c>
      <c r="D62" s="4" t="str">
        <f>'[1]FWSCAF-Master Data 2021'!D62</f>
        <v>frame 0.75 *1.00M</v>
      </c>
      <c r="E62" s="5">
        <f>'[1]FWSCAF-Master Data 2021'!E62</f>
        <v>11.910937500000001</v>
      </c>
      <c r="F62" s="5">
        <f>'[1]FWSCAF-Master Data 2021'!F62</f>
        <v>0</v>
      </c>
      <c r="G62" s="5">
        <f>'[1]FWSCAF-Master Data 2021'!G62</f>
        <v>279</v>
      </c>
    </row>
    <row r="63" spans="1:7" ht="16.5" x14ac:dyDescent="0.25">
      <c r="A63" s="3">
        <v>55</v>
      </c>
      <c r="B63" s="3" t="str">
        <f>'[1]FWSCAF-Master Data 2021'!B63</f>
        <v>FR0003</v>
      </c>
      <c r="C63" s="3" t="str">
        <f>'[1]FWSCAF-Master Data 2021'!C63</f>
        <v>14.80.02.12.00.10.00.000001</v>
      </c>
      <c r="D63" s="4" t="str">
        <f>'[1]FWSCAF-Master Data 2021'!D63</f>
        <v>frame 1.00 *1.00M</v>
      </c>
      <c r="E63" s="5">
        <f>'[1]FWSCAF-Master Data 2021'!E63</f>
        <v>12.825312500000003</v>
      </c>
      <c r="F63" s="5">
        <f>'[1]FWSCAF-Master Data 2021'!F63</f>
        <v>13</v>
      </c>
      <c r="G63" s="5">
        <f>'[1]FWSCAF-Master Data 2021'!G63</f>
        <v>455</v>
      </c>
    </row>
    <row r="64" spans="1:7" ht="16.5" x14ac:dyDescent="0.25">
      <c r="A64" s="3">
        <v>56</v>
      </c>
      <c r="B64" s="3" t="str">
        <f>'[1]FWSCAF-Master Data 2021'!B64</f>
        <v>FR0004</v>
      </c>
      <c r="C64" s="3" t="str">
        <f>'[1]FWSCAF-Master Data 2021'!C64</f>
        <v>14.80.02.12.00.11.00.000001</v>
      </c>
      <c r="D64" s="4" t="str">
        <f>'[1]FWSCAF-Master Data 2021'!D64</f>
        <v>frame 1.50 *1.00M</v>
      </c>
      <c r="E64" s="5">
        <f>'[1]FWSCAF-Master Data 2021'!E64</f>
        <v>17.517500000000002</v>
      </c>
      <c r="F64" s="5">
        <f>'[1]FWSCAF-Master Data 2021'!F64</f>
        <v>17.55</v>
      </c>
      <c r="G64" s="5">
        <f>'[1]FWSCAF-Master Data 2021'!G64</f>
        <v>580</v>
      </c>
    </row>
    <row r="65" spans="1:7" ht="16.5" x14ac:dyDescent="0.25">
      <c r="A65" s="3">
        <v>57</v>
      </c>
      <c r="B65" s="3" t="str">
        <f>'[1]FWSCAF-Master Data 2021'!B65</f>
        <v>FR0005</v>
      </c>
      <c r="C65" s="3" t="str">
        <f>'[1]FWSCAF-Master Data 2021'!C65</f>
        <v>14.80.02.12.00.15.00.000001</v>
      </c>
      <c r="D65" s="4" t="str">
        <f>'[1]FWSCAF-Master Data 2021'!D65</f>
        <v>frame 1.50 *1.20M</v>
      </c>
      <c r="E65" s="5">
        <f>'[1]FWSCAF-Master Data 2021'!E65</f>
        <v>20.919937500000003</v>
      </c>
      <c r="F65" s="5">
        <f>'[1]FWSCAF-Master Data 2021'!F65</f>
        <v>0</v>
      </c>
      <c r="G65" s="5">
        <f>'[1]FWSCAF-Master Data 2021'!G65</f>
        <v>601</v>
      </c>
    </row>
    <row r="66" spans="1:7" ht="16.5" x14ac:dyDescent="0.25">
      <c r="A66" s="3">
        <v>58</v>
      </c>
      <c r="B66" s="3" t="str">
        <f>'[1]FWSCAF-Master Data 2021'!B66</f>
        <v>FR0006</v>
      </c>
      <c r="C66" s="3" t="str">
        <f>'[1]FWSCAF-Master Data 2021'!C66</f>
        <v>14.80.02.12.00.21.00.000001</v>
      </c>
      <c r="D66" s="4" t="str">
        <f>'[1]FWSCAF-Master Data 2021'!D66</f>
        <v>frame 2.00 *1.00M</v>
      </c>
      <c r="E66" s="5">
        <f>'[1]FWSCAF-Master Data 2021'!E66</f>
        <v>18.94921875</v>
      </c>
      <c r="F66" s="5">
        <f>'[1]FWSCAF-Master Data 2021'!F66</f>
        <v>18</v>
      </c>
      <c r="G66" s="5">
        <f>'[1]FWSCAF-Master Data 2021'!G66</f>
        <v>711</v>
      </c>
    </row>
    <row r="67" spans="1:7" ht="16.5" x14ac:dyDescent="0.25">
      <c r="A67" s="3">
        <v>59</v>
      </c>
      <c r="B67" s="3" t="str">
        <f>'[1]FWSCAF-Master Data 2021'!B67</f>
        <v>FR0007</v>
      </c>
      <c r="C67" s="3" t="str">
        <f>'[1]FWSCAF-Master Data 2021'!C67</f>
        <v>14.80.02.12.01.02.00.000001</v>
      </c>
      <c r="D67" s="4" t="str">
        <f>'[1]FWSCAF-Master Data 2021'!D67</f>
        <v>frame LADDER 2M</v>
      </c>
      <c r="E67" s="5">
        <f>'[1]FWSCAF-Master Data 2021'!E67</f>
        <v>9.4144049999999986</v>
      </c>
      <c r="F67" s="5">
        <f>'[1]FWSCAF-Master Data 2021'!F67</f>
        <v>7.7</v>
      </c>
      <c r="G67" s="5">
        <f>'[1]FWSCAF-Master Data 2021'!G67</f>
        <v>330</v>
      </c>
    </row>
    <row r="68" spans="1:7" ht="16.5" x14ac:dyDescent="0.25">
      <c r="A68" s="3">
        <v>60</v>
      </c>
      <c r="B68" s="3" t="str">
        <f>'[1]FWSCAF-Master Data 2021'!B68</f>
        <v>CB0001</v>
      </c>
      <c r="C68" s="3" t="str">
        <f>'[1]FWSCAF-Master Data 2021'!C68</f>
        <v>14.80.02.20.09.15.00.000001</v>
      </c>
      <c r="D68" s="4" t="str">
        <f>'[1]FWSCAF-Master Data 2021'!D68</f>
        <v>Cross Brace OPEN 0.90M L=1.50M</v>
      </c>
      <c r="E68" s="5">
        <f>'[1]FWSCAF-Master Data 2021'!E68</f>
        <v>3.402425</v>
      </c>
      <c r="F68" s="5">
        <f>'[1]FWSCAF-Master Data 2021'!F68</f>
        <v>3.5815000000000001</v>
      </c>
      <c r="G68" s="5">
        <f>'[1]FWSCAF-Master Data 2021'!G68</f>
        <v>124</v>
      </c>
    </row>
    <row r="69" spans="1:7" ht="16.5" x14ac:dyDescent="0.25">
      <c r="A69" s="3">
        <v>61</v>
      </c>
      <c r="B69" s="3" t="str">
        <f>'[1]FWSCAF-Master Data 2021'!B69</f>
        <v>CB0002</v>
      </c>
      <c r="C69" s="3" t="str">
        <f>'[1]FWSCAF-Master Data 2021'!C69</f>
        <v>14.80.02.20.12.17.00.000001</v>
      </c>
      <c r="D69" s="4" t="str">
        <f>'[1]FWSCAF-Master Data 2021'!D69</f>
        <v>Cross Brace OPEN 1.20M L=1.70M</v>
      </c>
      <c r="E69" s="5">
        <f>'[1]FWSCAF-Master Data 2021'!E69</f>
        <v>3.9952249999999996</v>
      </c>
      <c r="F69" s="5">
        <f>'[1]FWSCAF-Master Data 2021'!F69</f>
        <v>4.2054999999999998</v>
      </c>
      <c r="G69" s="5">
        <f>'[1]FWSCAF-Master Data 2021'!G69</f>
        <v>140</v>
      </c>
    </row>
    <row r="70" spans="1:7" ht="16.5" x14ac:dyDescent="0.25">
      <c r="A70" s="3">
        <v>62</v>
      </c>
      <c r="B70" s="3" t="str">
        <f>'[1]FWSCAF-Master Data 2021'!B70</f>
        <v>CB0003</v>
      </c>
      <c r="C70" s="3" t="str">
        <f>'[1]FWSCAF-Master Data 2021'!C70</f>
        <v>14.80.02.20.15.18.00.000001</v>
      </c>
      <c r="D70" s="4" t="str">
        <f>'[1]FWSCAF-Master Data 2021'!D70</f>
        <v>Cross Brace OPEN 1.50M L=1.80M</v>
      </c>
      <c r="E70" s="5">
        <f>'[1]FWSCAF-Master Data 2021'!E70</f>
        <v>4.1866500000000002</v>
      </c>
      <c r="F70" s="5">
        <f>'[1]FWSCAF-Master Data 2021'!F70</f>
        <v>4.407</v>
      </c>
      <c r="G70" s="5">
        <f>'[1]FWSCAF-Master Data 2021'!G70</f>
        <v>158</v>
      </c>
    </row>
    <row r="71" spans="1:7" ht="16.5" x14ac:dyDescent="0.25">
      <c r="A71" s="3">
        <v>63</v>
      </c>
      <c r="B71" s="3" t="str">
        <f>'[1]FWSCAF-Master Data 2021'!B71</f>
        <v>CB0004</v>
      </c>
      <c r="C71" s="3" t="str">
        <f>'[1]FWSCAF-Master Data 2021'!C71</f>
        <v>14.80.02.20.18.21.00.000001</v>
      </c>
      <c r="D71" s="4" t="str">
        <f>'[1]FWSCAF-Master Data 2021'!D71</f>
        <v>Cross Brace OPEN 1.80M L=2.10M</v>
      </c>
      <c r="E71" s="5">
        <f>'[1]FWSCAF-Master Data 2021'!E71</f>
        <v>4.8720749999999997</v>
      </c>
      <c r="F71" s="5">
        <f>'[1]FWSCAF-Master Data 2021'!F71</f>
        <v>5.1284999999999998</v>
      </c>
      <c r="G71" s="5">
        <f>'[1]FWSCAF-Master Data 2021'!G71</f>
        <v>179</v>
      </c>
    </row>
    <row r="72" spans="1:7" ht="16.5" x14ac:dyDescent="0.25">
      <c r="A72" s="3">
        <v>64</v>
      </c>
      <c r="B72" s="3" t="str">
        <f>'[1]FWSCAF-Master Data 2021'!B72</f>
        <v>CB0005</v>
      </c>
      <c r="C72" s="3" t="str">
        <f>'[1]FWSCAF-Master Data 2021'!C72</f>
        <v>14.80.02.20.21.24.00.000001</v>
      </c>
      <c r="D72" s="4" t="str">
        <f>'[1]FWSCAF-Master Data 2021'!D72</f>
        <v>Cross Brace OPEN 2.10M L=2.40M</v>
      </c>
      <c r="E72" s="5">
        <f>'[1]FWSCAF-Master Data 2021'!E72</f>
        <v>5.1375999999999999</v>
      </c>
      <c r="F72" s="5">
        <f>'[1]FWSCAF-Master Data 2021'!F72</f>
        <v>5.4080000000000004</v>
      </c>
      <c r="G72" s="5">
        <f>'[1]FWSCAF-Master Data 2021'!G72</f>
        <v>192</v>
      </c>
    </row>
    <row r="73" spans="1:7" ht="16.5" x14ac:dyDescent="0.25">
      <c r="A73" s="3">
        <v>65</v>
      </c>
      <c r="B73" s="3" t="str">
        <f>'[1]FWSCAF-Master Data 2021'!B73</f>
        <v>CB0006</v>
      </c>
      <c r="C73" s="3" t="str">
        <f>'[1]FWSCAF-Master Data 2021'!C73</f>
        <v>14.80.02.20.24.27.00.000001</v>
      </c>
      <c r="D73" s="4" t="str">
        <f>'[1]FWSCAF-Master Data 2021'!D73</f>
        <v>Cross Brace OPEN 2.40M L=2.70M</v>
      </c>
      <c r="E73" s="5">
        <f>'[1]FWSCAF-Master Data 2021'!E73</f>
        <v>6.1256000000000004</v>
      </c>
      <c r="F73" s="5">
        <f>'[1]FWSCAF-Master Data 2021'!F73</f>
        <v>6.4480000000000004</v>
      </c>
      <c r="G73" s="5">
        <f>'[1]FWSCAF-Master Data 2021'!G73</f>
        <v>215</v>
      </c>
    </row>
    <row r="74" spans="1:7" ht="16.5" x14ac:dyDescent="0.25">
      <c r="A74" s="3">
        <v>66</v>
      </c>
      <c r="B74" s="3" t="str">
        <f>'[1]FWSCAF-Master Data 2021'!B74</f>
        <v>CB0009</v>
      </c>
      <c r="C74" s="3" t="str">
        <f>'[1]FWSCAF-Master Data 2021'!C74</f>
        <v>14.80.02.20.25.28.00.000001</v>
      </c>
      <c r="D74" s="4" t="str">
        <f>'[1]FWSCAF-Master Data 2021'!D74</f>
        <v>Cross Brace OPEN 2.50M L=2.80M</v>
      </c>
      <c r="E74" s="5">
        <f>'[1]FWSCAF-Master Data 2021'!E74</f>
        <v>6.1256000000000004</v>
      </c>
      <c r="F74" s="5">
        <f>'[1]FWSCAF-Master Data 2021'!F74</f>
        <v>4.8090000000000002</v>
      </c>
      <c r="G74" s="5">
        <f>'[1]FWSCAF-Master Data 2021'!G74</f>
        <v>225</v>
      </c>
    </row>
    <row r="75" spans="1:7" ht="16.5" x14ac:dyDescent="0.25">
      <c r="A75" s="3">
        <v>67</v>
      </c>
      <c r="B75" s="3" t="str">
        <f>'[1]FWSCAF-Master Data 2021'!B75</f>
        <v>CB0007</v>
      </c>
      <c r="C75" s="3" t="str">
        <f>'[1]FWSCAF-Master Data 2021'!C75</f>
        <v>14.80.02.20.27.30.00.000001</v>
      </c>
      <c r="D75" s="4" t="str">
        <f>'[1]FWSCAF-Master Data 2021'!D75</f>
        <v>Cross Brace OPEN 2.70M L=3.00M</v>
      </c>
      <c r="E75" s="5">
        <f>'[1]FWSCAF-Master Data 2021'!E75</f>
        <v>6.3170250000000001</v>
      </c>
      <c r="F75" s="5">
        <f>'[1]FWSCAF-Master Data 2021'!F75</f>
        <v>6.6495000000000006</v>
      </c>
      <c r="G75" s="5">
        <f>'[1]FWSCAF-Master Data 2021'!G75</f>
        <v>239</v>
      </c>
    </row>
    <row r="76" spans="1:7" ht="16.5" x14ac:dyDescent="0.25">
      <c r="A76" s="3">
        <v>68</v>
      </c>
      <c r="B76" s="3" t="str">
        <f>'[1]FWSCAF-Master Data 2021'!B76</f>
        <v>CB0008</v>
      </c>
      <c r="C76" s="3" t="str">
        <f>'[1]FWSCAF-Master Data 2021'!C76</f>
        <v>14.80.02.20.30.32.00.000001</v>
      </c>
      <c r="D76" s="4" t="str">
        <f>'[1]FWSCAF-Master Data 2021'!D76</f>
        <v>Cross Brace OPEN 3.00M L=3.20M</v>
      </c>
      <c r="E76" s="5">
        <f>'[1]FWSCAF-Master Data 2021'!E76</f>
        <v>7.66</v>
      </c>
      <c r="F76" s="5">
        <f>'[1]FWSCAF-Master Data 2021'!F76</f>
        <v>9.75</v>
      </c>
      <c r="G76" s="5">
        <f>'[1]FWSCAF-Master Data 2021'!G76</f>
        <v>263</v>
      </c>
    </row>
    <row r="77" spans="1:7" ht="16.5" x14ac:dyDescent="0.25">
      <c r="A77" s="3">
        <v>69</v>
      </c>
      <c r="B77" s="3" t="str">
        <f>'[1]FWSCAF-Master Data 2021'!B77</f>
        <v>FR0008</v>
      </c>
      <c r="C77" s="3" t="str">
        <f>'[1]FWSCAF-Master Data 2021'!C77</f>
        <v>14.80.02.12.02.03.00.000001</v>
      </c>
      <c r="D77" s="4" t="str">
        <f>'[1]FWSCAF-Master Data 2021'!D77</f>
        <v>frame Ledger 3.00 M</v>
      </c>
      <c r="E77" s="5">
        <f>'[1]FWSCAF-Master Data 2021'!E77</f>
        <v>4.40055</v>
      </c>
      <c r="F77" s="5">
        <f>'[1]FWSCAF-Master Data 2021'!F77</f>
        <v>4.5</v>
      </c>
      <c r="G77" s="5">
        <f>'[1]FWSCAF-Master Data 2021'!G77</f>
        <v>131.5</v>
      </c>
    </row>
    <row r="78" spans="1:7" ht="16.5" x14ac:dyDescent="0.25">
      <c r="A78" s="3">
        <v>70</v>
      </c>
      <c r="B78" s="3" t="str">
        <f>'[1]FWSCAF-Master Data 2021'!B78</f>
        <v>FR0012</v>
      </c>
      <c r="C78" s="3" t="str">
        <f>'[1]FWSCAF-Master Data 2021'!C78</f>
        <v>14.80.02.12.02.27.00.000001</v>
      </c>
      <c r="D78" s="4" t="str">
        <f>'[1]FWSCAF-Master Data 2021'!D78</f>
        <v>frame Ledger 2.7M</v>
      </c>
      <c r="E78" s="5">
        <f>'[1]FWSCAF-Master Data 2021'!E78</f>
        <v>3.6498000000000004</v>
      </c>
      <c r="F78" s="5">
        <f>'[1]FWSCAF-Master Data 2021'!F78</f>
        <v>3.3215000000000003</v>
      </c>
      <c r="G78" s="5">
        <f>'[1]FWSCAF-Master Data 2021'!G78</f>
        <v>119.5</v>
      </c>
    </row>
    <row r="79" spans="1:7" ht="16.5" x14ac:dyDescent="0.25">
      <c r="A79" s="3">
        <v>71</v>
      </c>
      <c r="B79" s="3" t="str">
        <f>'[1]FWSCAF-Master Data 2021'!B79</f>
        <v>FR0019</v>
      </c>
      <c r="C79" s="3" t="str">
        <f>'[1]FWSCAF-Master Data 2021'!C79</f>
        <v>14.80.02.12.02.26.00.000001</v>
      </c>
      <c r="D79" s="4" t="str">
        <f>'[1]FWSCAF-Master Data 2021'!D79</f>
        <v>frame Ledger 2.50 M</v>
      </c>
      <c r="E79" s="5">
        <f>'[1]FWSCAF-Master Data 2021'!E79</f>
        <v>3.6498000000000004</v>
      </c>
      <c r="F79" s="5">
        <f>'[1]FWSCAF-Master Data 2021'!F79</f>
        <v>3.2240000000000002</v>
      </c>
      <c r="G79" s="5">
        <f>'[1]FWSCAF-Master Data 2021'!G79</f>
        <v>112.5</v>
      </c>
    </row>
    <row r="80" spans="1:7" ht="16.5" x14ac:dyDescent="0.25">
      <c r="A80" s="3">
        <v>72</v>
      </c>
      <c r="B80" s="3">
        <f>'[1]FWSCAF-Master Data 2021'!B80</f>
        <v>0</v>
      </c>
      <c r="C80" s="3">
        <f>'[1]FWSCAF-Master Data 2021'!C80</f>
        <v>0</v>
      </c>
      <c r="D80" s="4" t="e">
        <f>'[1]FWSCAF-Master Data 2021'!D80</f>
        <v>#N/A</v>
      </c>
      <c r="E80" s="5">
        <f>'[1]FWSCAF-Master Data 2021'!E80</f>
        <v>3.65</v>
      </c>
      <c r="F80" s="5">
        <f>'[1]FWSCAF-Master Data 2021'!F80</f>
        <v>0</v>
      </c>
      <c r="G80" s="5">
        <f>'[1]FWSCAF-Master Data 2021'!G80</f>
        <v>112.5</v>
      </c>
    </row>
    <row r="81" spans="1:7" ht="16.5" x14ac:dyDescent="0.25">
      <c r="A81" s="3">
        <v>73</v>
      </c>
      <c r="B81" s="3" t="str">
        <f>'[1]FWSCAF-Master Data 2021'!B81</f>
        <v>FR0011</v>
      </c>
      <c r="C81" s="3" t="str">
        <f>'[1]FWSCAF-Master Data 2021'!C81</f>
        <v>14.80.02.12.02.18.00.000001</v>
      </c>
      <c r="D81" s="4" t="str">
        <f>'[1]FWSCAF-Master Data 2021'!D81</f>
        <v>frame Ledger 1.80M</v>
      </c>
      <c r="E81" s="5">
        <f>'[1]FWSCAF-Master Data 2021'!E81</f>
        <v>2.5217156250000001</v>
      </c>
      <c r="F81" s="5">
        <f>'[1]FWSCAF-Master Data 2021'!F81</f>
        <v>2.5609999999999999</v>
      </c>
      <c r="G81" s="5">
        <f>'[1]FWSCAF-Master Data 2021'!G81</f>
        <v>87.5</v>
      </c>
    </row>
    <row r="82" spans="1:7" ht="16.5" x14ac:dyDescent="0.25">
      <c r="A82" s="3">
        <v>74</v>
      </c>
      <c r="B82" s="3" t="str">
        <f>'[1]FWSCAF-Master Data 2021'!B82</f>
        <v>FR0010</v>
      </c>
      <c r="C82" s="3" t="str">
        <f>'[1]FWSCAF-Master Data 2021'!C82</f>
        <v>14.80.02.12.02.12.00.000001</v>
      </c>
      <c r="D82" s="4" t="str">
        <f>'[1]FWSCAF-Master Data 2021'!D82</f>
        <v>frame Ledger 1.2M</v>
      </c>
      <c r="E82" s="5">
        <f>'[1]FWSCAF-Master Data 2021'!E82</f>
        <v>1.7881256250000004</v>
      </c>
      <c r="F82" s="5">
        <f>'[1]FWSCAF-Master Data 2021'!F82</f>
        <v>2.0994999999999999</v>
      </c>
      <c r="G82" s="5">
        <f>'[1]FWSCAF-Master Data 2021'!G82</f>
        <v>59</v>
      </c>
    </row>
    <row r="83" spans="1:7" ht="16.5" x14ac:dyDescent="0.25">
      <c r="A83" s="3">
        <v>75</v>
      </c>
      <c r="B83" s="3" t="str">
        <f>'[1]FWSCAF-Master Data 2021'!B83</f>
        <v>FR0009</v>
      </c>
      <c r="C83" s="3" t="str">
        <f>'[1]FWSCAF-Master Data 2021'!C83</f>
        <v>14.80.02.12.02.06.00.000001</v>
      </c>
      <c r="D83" s="4" t="str">
        <f>'[1]FWSCAF-Master Data 2021'!D83</f>
        <v>frame Ledger 0.6M</v>
      </c>
      <c r="E83" s="5">
        <f>'[1]FWSCAF-Master Data 2021'!E83</f>
        <v>2.1926953125000002</v>
      </c>
      <c r="F83" s="5">
        <f>'[1]FWSCAF-Master Data 2021'!F83</f>
        <v>0</v>
      </c>
      <c r="G83" s="5">
        <f>'[1]FWSCAF-Master Data 2021'!G83</f>
        <v>53.5</v>
      </c>
    </row>
    <row r="84" spans="1:7" ht="16.5" x14ac:dyDescent="0.25">
      <c r="A84" s="3">
        <v>76</v>
      </c>
      <c r="B84" s="3" t="str">
        <f>'[1]FWSCAF-Master Data 2021'!B84</f>
        <v>SF0006</v>
      </c>
      <c r="C84" s="3" t="str">
        <f>'[1]FWSCAF-Master Data 2021'!C84</f>
        <v>14.80.02.23.04.18.00.000001</v>
      </c>
      <c r="D84" s="4" t="str">
        <f>'[1]FWSCAF-Master Data 2021'!D84</f>
        <v>scaffold Steel plank 1.8M</v>
      </c>
      <c r="E84" s="5">
        <f>'[1]FWSCAF-Master Data 2021'!E84</f>
        <v>16.490491875</v>
      </c>
      <c r="F84" s="5">
        <f>'[1]FWSCAF-Master Data 2021'!F84</f>
        <v>22.285714285714285</v>
      </c>
      <c r="G84" s="5">
        <f>'[1]FWSCAF-Master Data 2021'!G84</f>
        <v>543.53</v>
      </c>
    </row>
    <row r="85" spans="1:7" ht="16.5" x14ac:dyDescent="0.25">
      <c r="A85" s="3">
        <v>77</v>
      </c>
      <c r="B85" s="3" t="str">
        <f>'[1]FWSCAF-Master Data 2021'!B85</f>
        <v>SF0007</v>
      </c>
      <c r="C85" s="3" t="str">
        <f>'[1]FWSCAF-Master Data 2021'!C85</f>
        <v>14.80.02.23.04.24.00.000001</v>
      </c>
      <c r="D85" s="4" t="str">
        <f>'[1]FWSCAF-Master Data 2021'!D85</f>
        <v>scaffold Steel plank 2.4M</v>
      </c>
      <c r="E85" s="5">
        <f>'[1]FWSCAF-Master Data 2021'!E85</f>
        <v>20.265423750000004</v>
      </c>
      <c r="F85" s="5">
        <f>'[1]FWSCAF-Master Data 2021'!F85</f>
        <v>27.428571428571431</v>
      </c>
      <c r="G85" s="5">
        <f>'[1]FWSCAF-Master Data 2021'!G85</f>
        <v>692.64</v>
      </c>
    </row>
    <row r="86" spans="1:7" ht="16.5" x14ac:dyDescent="0.25">
      <c r="A86" s="3">
        <v>78</v>
      </c>
      <c r="B86" s="3" t="str">
        <f>'[1]FWSCAF-Master Data 2021'!B86</f>
        <v>SF0009</v>
      </c>
      <c r="C86" s="3" t="str">
        <f>'[1]FWSCAF-Master Data 2021'!C86</f>
        <v>14.80.02.23.04.25.00.000001</v>
      </c>
      <c r="D86" s="4" t="str">
        <f>'[1]FWSCAF-Master Data 2021'!D86</f>
        <v>scaffold Steel plank 2.5M</v>
      </c>
      <c r="E86" s="5">
        <f>'[1]FWSCAF-Master Data 2021'!E86</f>
        <v>21.107395833333335</v>
      </c>
      <c r="F86" s="5">
        <f>'[1]FWSCAF-Master Data 2021'!F86</f>
        <v>28.571428571428577</v>
      </c>
      <c r="G86" s="5">
        <f>'[1]FWSCAF-Master Data 2021'!G86</f>
        <v>717.43</v>
      </c>
    </row>
    <row r="87" spans="1:7" ht="16.5" x14ac:dyDescent="0.25">
      <c r="A87" s="3">
        <v>79</v>
      </c>
      <c r="B87" s="3" t="str">
        <f>'[1]FWSCAF-Master Data 2021'!B87</f>
        <v>SF0008</v>
      </c>
      <c r="C87" s="3" t="str">
        <f>'[1]FWSCAF-Master Data 2021'!C87</f>
        <v>14.80.02.23.04.30.00.000001</v>
      </c>
      <c r="D87" s="4" t="str">
        <f>'[1]FWSCAF-Master Data 2021'!D87</f>
        <v>scaffold Steel plank 3M</v>
      </c>
      <c r="E87" s="5">
        <f>'[1]FWSCAF-Master Data 2021'!E87</f>
        <v>24.239036249999998</v>
      </c>
      <c r="F87" s="5">
        <f>'[1]FWSCAF-Master Data 2021'!F87</f>
        <v>32.785714285714292</v>
      </c>
      <c r="G87" s="5">
        <f>'[1]FWSCAF-Master Data 2021'!G87</f>
        <v>841.75</v>
      </c>
    </row>
    <row r="88" spans="1:7" ht="16.5" x14ac:dyDescent="0.25">
      <c r="A88" s="3">
        <v>80</v>
      </c>
      <c r="B88" s="3" t="str">
        <f>'[1]FWSCAF-Master Data 2021'!B88</f>
        <v>BJ0001</v>
      </c>
      <c r="C88" s="3" t="str">
        <f>'[1]FWSCAF-Master Data 2021'!C88</f>
        <v>14.80.02.02.00.00.00.000001</v>
      </c>
      <c r="D88" s="4" t="str">
        <f>'[1]FWSCAF-Master Data 2021'!D88</f>
        <v>BASE-Jack</v>
      </c>
      <c r="E88" s="5">
        <f>'[1]FWSCAF-Master Data 2021'!E88</f>
        <v>5.6394000000000011</v>
      </c>
      <c r="F88" s="5">
        <f>'[1]FWSCAF-Master Data 2021'!F88</f>
        <v>6.2660000000000009</v>
      </c>
      <c r="G88" s="5">
        <f>'[1]FWSCAF-Master Data 2021'!G88</f>
        <v>155</v>
      </c>
    </row>
    <row r="89" spans="1:7" ht="16.5" x14ac:dyDescent="0.25">
      <c r="A89" s="3">
        <v>81</v>
      </c>
      <c r="B89" s="3" t="str">
        <f>'[1]FWSCAF-Master Data 2021'!B89</f>
        <v>BP0001</v>
      </c>
      <c r="C89" s="3" t="str">
        <f>'[1]FWSCAF-Master Data 2021'!C89</f>
        <v>14.80.02.03.00.00.00.000001</v>
      </c>
      <c r="D89" s="4" t="str">
        <f>'[1]FWSCAF-Master Data 2021'!D89</f>
        <v>BASE-Plain</v>
      </c>
      <c r="E89" s="5">
        <f>'[1]FWSCAF-Master Data 2021'!E89</f>
        <v>1.1300250000000001</v>
      </c>
      <c r="F89" s="5">
        <f>'[1]FWSCAF-Master Data 2021'!F89</f>
        <v>1.1895</v>
      </c>
      <c r="G89" s="5">
        <f>'[1]FWSCAF-Master Data 2021'!G89</f>
        <v>53</v>
      </c>
    </row>
    <row r="90" spans="1:7" ht="16.5" x14ac:dyDescent="0.25">
      <c r="A90" s="3">
        <v>82</v>
      </c>
      <c r="B90" s="3" t="str">
        <f>'[1]FWSCAF-Master Data 2021'!B90</f>
        <v>UH0002</v>
      </c>
      <c r="C90" s="3" t="str">
        <f>'[1]FWSCAF-Master Data 2021'!C90</f>
        <v>14.80.02.18.01.00.00.000001</v>
      </c>
      <c r="D90" s="4" t="str">
        <f>'[1]FWSCAF-Master Data 2021'!D90</f>
        <v>U-Head with jack</v>
      </c>
      <c r="E90" s="5">
        <f>'[1]FWSCAF-Master Data 2021'!E90</f>
        <v>6.5834999999999999</v>
      </c>
      <c r="F90" s="5">
        <f>'[1]FWSCAF-Master Data 2021'!F90</f>
        <v>5.5</v>
      </c>
      <c r="G90" s="5">
        <f>'[1]FWSCAF-Master Data 2021'!G90</f>
        <v>220</v>
      </c>
    </row>
    <row r="91" spans="1:7" ht="16.5" x14ac:dyDescent="0.25">
      <c r="A91" s="3">
        <v>83</v>
      </c>
      <c r="B91" s="3" t="str">
        <f>'[1]FWSCAF-Master Data 2021'!B91</f>
        <v>UH0001</v>
      </c>
      <c r="C91" s="3" t="str">
        <f>'[1]FWSCAF-Master Data 2021'!C91</f>
        <v>14.80.02.18.00.00.00.000001</v>
      </c>
      <c r="D91" s="4" t="str">
        <f>'[1]FWSCAF-Master Data 2021'!D91</f>
        <v>U-Head</v>
      </c>
      <c r="E91" s="5">
        <f>'[1]FWSCAF-Master Data 2021'!E91</f>
        <v>2.2473990000000001</v>
      </c>
      <c r="F91" s="5">
        <f>'[1]FWSCAF-Master Data 2021'!F91</f>
        <v>8</v>
      </c>
      <c r="G91" s="5">
        <f>'[1]FWSCAF-Master Data 2021'!G91</f>
        <v>78</v>
      </c>
    </row>
    <row r="92" spans="1:7" ht="16.5" x14ac:dyDescent="0.25">
      <c r="A92" s="3">
        <v>84</v>
      </c>
      <c r="B92" s="3" t="str">
        <f>'[1]FWSCAF-Master Data 2021'!B92</f>
        <v>UJ0001</v>
      </c>
      <c r="C92" s="3" t="str">
        <f>'[1]FWSCAF-Master Data 2021'!C92</f>
        <v>14.80.02.21.00.00.00.000001</v>
      </c>
      <c r="D92" s="4" t="str">
        <f>'[1]FWSCAF-Master Data 2021'!D92</f>
        <v>Universal Jack</v>
      </c>
      <c r="E92" s="5">
        <f>'[1]FWSCAF-Master Data 2021'!E92</f>
        <v>4.5526250000000008</v>
      </c>
      <c r="F92" s="5">
        <f>'[1]FWSCAF-Master Data 2021'!F92</f>
        <v>10.714285714285715</v>
      </c>
      <c r="G92" s="5">
        <f>'[1]FWSCAF-Master Data 2021'!G92</f>
        <v>140</v>
      </c>
    </row>
    <row r="93" spans="1:7" ht="16.5" x14ac:dyDescent="0.25">
      <c r="A93" s="3">
        <v>85</v>
      </c>
      <c r="B93" s="3" t="str">
        <f>'[1]FWSCAF-Master Data 2021'!B93</f>
        <v>FH0002</v>
      </c>
      <c r="C93" s="3" t="str">
        <f>'[1]FWSCAF-Master Data 2021'!C93</f>
        <v>14.80.02.11.01.00.00.000001</v>
      </c>
      <c r="D93" s="4" t="str">
        <f>'[1]FWSCAF-Master Data 2021'!D93</f>
        <v>fork Head with Jack</v>
      </c>
      <c r="E93" s="5">
        <f>'[1]FWSCAF-Master Data 2021'!E93</f>
        <v>8.7587500000000009</v>
      </c>
      <c r="F93" s="5">
        <f>'[1]FWSCAF-Master Data 2021'!F93</f>
        <v>3.5034999999999998</v>
      </c>
      <c r="G93" s="5">
        <f>'[1]FWSCAF-Master Data 2021'!G93</f>
        <v>201.6</v>
      </c>
    </row>
    <row r="94" spans="1:7" ht="16.5" x14ac:dyDescent="0.25">
      <c r="A94" s="3">
        <v>86</v>
      </c>
      <c r="B94" s="3" t="str">
        <f>'[1]FWSCAF-Master Data 2021'!B94</f>
        <v>FH0001</v>
      </c>
      <c r="C94" s="3" t="str">
        <f>'[1]FWSCAF-Master Data 2021'!C94</f>
        <v>14.80.02.11.00.00.00.000001</v>
      </c>
      <c r="D94" s="4" t="str">
        <f>'[1]FWSCAF-Master Data 2021'!D94</f>
        <v>fork Head</v>
      </c>
      <c r="E94" s="5">
        <f>'[1]FWSCAF-Master Data 2021'!E94</f>
        <v>3.5660625000000001</v>
      </c>
      <c r="F94" s="5">
        <f>'[1]FWSCAF-Master Data 2021'!F94</f>
        <v>5.3571428571428577</v>
      </c>
      <c r="G94" s="5">
        <f>'[1]FWSCAF-Master Data 2021'!G94</f>
        <v>109.44</v>
      </c>
    </row>
    <row r="95" spans="1:7" ht="16.5" x14ac:dyDescent="0.25">
      <c r="A95" s="3">
        <v>87</v>
      </c>
      <c r="B95" s="3" t="str">
        <f>'[1]FWSCAF-Master Data 2021'!B95</f>
        <v>CU0004</v>
      </c>
      <c r="C95" s="3" t="str">
        <f>'[1]FWSCAF-Master Data 2021'!C95</f>
        <v>14.80.50.34.04.01.00.000001</v>
      </c>
      <c r="D95" s="4" t="str">
        <f>'[1]FWSCAF-Master Data 2021'!D95</f>
        <v>Coupler Double 1.50x1.50"</v>
      </c>
      <c r="E95" s="5">
        <f>'[1]FWSCAF-Master Data 2021'!E95</f>
        <v>2.7725750000000002</v>
      </c>
      <c r="F95" s="5">
        <f>'[1]FWSCAF-Master Data 2021'!F95</f>
        <v>2.7885</v>
      </c>
      <c r="G95" s="5">
        <f>'[1]FWSCAF-Master Data 2021'!G95</f>
        <v>73</v>
      </c>
    </row>
    <row r="96" spans="1:7" ht="16.5" x14ac:dyDescent="0.25">
      <c r="A96" s="3">
        <v>88</v>
      </c>
      <c r="B96" s="3" t="str">
        <f>'[1]FWSCAF-Master Data 2021'!B96</f>
        <v>CU0005</v>
      </c>
      <c r="C96" s="3" t="str">
        <f>'[1]FWSCAF-Master Data 2021'!C96</f>
        <v>14.80.50.34.04.02.00.000001</v>
      </c>
      <c r="D96" s="4" t="str">
        <f>'[1]FWSCAF-Master Data 2021'!D96</f>
        <v>Coupler Double 1.50x2.00"</v>
      </c>
      <c r="E96" s="5">
        <f>'[1]FWSCAF-Master Data 2021'!E96</f>
        <v>4.0226999999999995</v>
      </c>
      <c r="F96" s="5">
        <f>'[1]FWSCAF-Master Data 2021'!F96</f>
        <v>2.9185000000000003</v>
      </c>
      <c r="G96" s="5">
        <f>'[1]FWSCAF-Master Data 2021'!G96</f>
        <v>96</v>
      </c>
    </row>
    <row r="97" spans="1:7" ht="16.5" x14ac:dyDescent="0.25">
      <c r="A97" s="3">
        <v>89</v>
      </c>
      <c r="B97" s="3" t="str">
        <f>'[1]FWSCAF-Master Data 2021'!B97</f>
        <v>CU0008</v>
      </c>
      <c r="C97" s="3" t="str">
        <f>'[1]FWSCAF-Master Data 2021'!C97</f>
        <v>14.80.50.34.07.01.00.000001</v>
      </c>
      <c r="D97" s="4" t="str">
        <f>'[1]FWSCAF-Master Data 2021'!D97</f>
        <v>Coupler Swivel 1.50x1.50"</v>
      </c>
      <c r="E97" s="5">
        <f>'[1]FWSCAF-Master Data 2021'!E97</f>
        <v>2.7725750000000002</v>
      </c>
      <c r="F97" s="5">
        <f>'[1]FWSCAF-Master Data 2021'!F97</f>
        <v>2.7885</v>
      </c>
      <c r="G97" s="5">
        <f>'[1]FWSCAF-Master Data 2021'!G97</f>
        <v>78</v>
      </c>
    </row>
    <row r="98" spans="1:7" ht="16.5" x14ac:dyDescent="0.25">
      <c r="A98" s="3">
        <v>90</v>
      </c>
      <c r="B98" s="3" t="str">
        <f>'[1]FWSCAF-Master Data 2021'!B98</f>
        <v>CU0009</v>
      </c>
      <c r="C98" s="3" t="str">
        <f>'[1]FWSCAF-Master Data 2021'!C98</f>
        <v>14.80.50.34.07.02.00.000001</v>
      </c>
      <c r="D98" s="4" t="str">
        <f>'[1]FWSCAF-Master Data 2021'!D98</f>
        <v>Coupler Swivel 1.50x2.00"</v>
      </c>
      <c r="E98" s="5">
        <f>'[1]FWSCAF-Master Data 2021'!E98</f>
        <v>4.0226999999999995</v>
      </c>
      <c r="F98" s="5">
        <f>'[1]FWSCAF-Master Data 2021'!F98</f>
        <v>2.9185000000000003</v>
      </c>
      <c r="G98" s="5">
        <f>'[1]FWSCAF-Master Data 2021'!G98</f>
        <v>101</v>
      </c>
    </row>
    <row r="99" spans="1:7" ht="16.5" x14ac:dyDescent="0.25">
      <c r="A99" s="3">
        <v>91</v>
      </c>
      <c r="B99" s="3" t="str">
        <f>'[1]FWSCAF-Master Data 2021'!B99</f>
        <v>CU0002</v>
      </c>
      <c r="C99" s="3" t="str">
        <f>'[1]FWSCAF-Master Data 2021'!C99</f>
        <v>14.80.50.34.02.00.00.000001</v>
      </c>
      <c r="D99" s="4" t="str">
        <f>'[1]FWSCAF-Master Data 2021'!D99</f>
        <v>Coupler girder/sk</v>
      </c>
      <c r="E99" s="5">
        <f>'[1]FWSCAF-Master Data 2021'!E99</f>
        <v>4.2699999999999996</v>
      </c>
      <c r="F99" s="5">
        <f>'[1]FWSCAF-Master Data 2021'!F99</f>
        <v>4.25</v>
      </c>
      <c r="G99" s="5">
        <f>'[1]FWSCAF-Master Data 2021'!G99</f>
        <v>85</v>
      </c>
    </row>
    <row r="100" spans="1:7" ht="16.5" x14ac:dyDescent="0.25">
      <c r="A100" s="3">
        <v>92</v>
      </c>
      <c r="B100" s="3" t="str">
        <f>'[1]FWSCAF-Master Data 2021'!B100</f>
        <v>CU0003</v>
      </c>
      <c r="C100" s="3" t="str">
        <f>'[1]FWSCAF-Master Data 2021'!C100</f>
        <v>14.80.50.34.03.00.00.000001</v>
      </c>
      <c r="D100" s="4" t="str">
        <f>'[1]FWSCAF-Master Data 2021'!D100</f>
        <v>Coupler board</v>
      </c>
      <c r="E100" s="5">
        <f>'[1]FWSCAF-Master Data 2021'!E100</f>
        <v>2.44</v>
      </c>
      <c r="F100" s="5">
        <f>'[1]FWSCAF-Master Data 2021'!F100</f>
        <v>2.4375</v>
      </c>
      <c r="G100" s="5">
        <f>'[1]FWSCAF-Master Data 2021'!G100</f>
        <v>54</v>
      </c>
    </row>
    <row r="101" spans="1:7" ht="16.5" x14ac:dyDescent="0.25">
      <c r="A101" s="3">
        <v>93</v>
      </c>
      <c r="B101" s="3" t="str">
        <f>'[1]FWSCAF-Master Data 2021'!B101</f>
        <v>CU0006</v>
      </c>
      <c r="C101" s="3" t="str">
        <f>'[1]FWSCAF-Master Data 2021'!C101</f>
        <v>14.80.50.34.05.00.00.000001</v>
      </c>
      <c r="D101" s="4" t="str">
        <f>'[1]FWSCAF-Master Data 2021'!D101</f>
        <v>Coupler Putlog /single</v>
      </c>
      <c r="E101" s="5">
        <f>'[1]FWSCAF-Master Data 2021'!E101</f>
        <v>2.7472500000000002</v>
      </c>
      <c r="F101" s="5">
        <f>'[1]FWSCAF-Master Data 2021'!F101</f>
        <v>2.1840000000000002</v>
      </c>
      <c r="G101" s="5">
        <f>'[1]FWSCAF-Master Data 2021'!G101</f>
        <v>54</v>
      </c>
    </row>
    <row r="102" spans="1:7" ht="16.5" x14ac:dyDescent="0.25">
      <c r="A102" s="3">
        <v>94</v>
      </c>
      <c r="B102" s="3" t="str">
        <f>'[1]FWSCAF-Master Data 2021'!B102</f>
        <v>CU0007</v>
      </c>
      <c r="C102" s="3" t="str">
        <f>'[1]FWSCAF-Master Data 2021'!C102</f>
        <v>14.80.50.34.06.00.00.000001</v>
      </c>
      <c r="D102" s="4" t="str">
        <f>'[1]FWSCAF-Master Data 2021'!D102</f>
        <v>Coupler Sleeve</v>
      </c>
      <c r="E102" s="5">
        <f>'[1]FWSCAF-Master Data 2021'!E102</f>
        <v>2.7720000000000007</v>
      </c>
      <c r="F102" s="5">
        <f>'[1]FWSCAF-Master Data 2021'!F102</f>
        <v>2.3855</v>
      </c>
      <c r="G102" s="5">
        <f>'[1]FWSCAF-Master Data 2021'!G102</f>
        <v>55</v>
      </c>
    </row>
    <row r="103" spans="1:7" ht="16.5" x14ac:dyDescent="0.25">
      <c r="A103" s="3">
        <v>95</v>
      </c>
      <c r="B103" s="3" t="str">
        <f>'[1]FWSCAF-Master Data 2021'!B103</f>
        <v>CU0001</v>
      </c>
      <c r="C103" s="3" t="str">
        <f>'[1]FWSCAF-Master Data 2021'!C103</f>
        <v>14.80.50.34.01.00.00.000001</v>
      </c>
      <c r="D103" s="4" t="str">
        <f>'[1]FWSCAF-Master Data 2021'!D103</f>
        <v>Coupler DH</v>
      </c>
      <c r="E103" s="5">
        <f>'[1]FWSCAF-Master Data 2021'!E103</f>
        <v>2.8875000000000006</v>
      </c>
      <c r="F103" s="5">
        <f>'[1]FWSCAF-Master Data 2021'!F103</f>
        <v>2.0474999999999999</v>
      </c>
      <c r="G103" s="5">
        <f>'[1]FWSCAF-Master Data 2021'!G103</f>
        <v>150</v>
      </c>
    </row>
    <row r="104" spans="1:7" ht="16.5" x14ac:dyDescent="0.25">
      <c r="A104" s="3">
        <v>96</v>
      </c>
      <c r="B104" s="3" t="str">
        <f>'[1]FWSCAF-Master Data 2021'!B104</f>
        <v>SZ0001</v>
      </c>
      <c r="C104" s="3" t="str">
        <f>'[1]FWSCAF-Master Data 2021'!C104</f>
        <v>14.80.50.28.01.00.00.000001</v>
      </c>
      <c r="D104" s="4" t="str">
        <f>'[1]FWSCAF-Master Data 2021'!D104</f>
        <v>scaffold Caster wheel</v>
      </c>
      <c r="E104" s="5" t="str">
        <f>'[1]FWSCAF-Master Data 2021'!E104</f>
        <v>AS.PO</v>
      </c>
      <c r="F104" s="5">
        <f>'[1]FWSCAF-Master Data 2021'!F104</f>
        <v>36.445500000000003</v>
      </c>
      <c r="G104" s="5">
        <f>'[1]FWSCAF-Master Data 2021'!G104</f>
        <v>412.5</v>
      </c>
    </row>
    <row r="105" spans="1:7" ht="16.5" x14ac:dyDescent="0.25">
      <c r="A105" s="3">
        <v>97</v>
      </c>
      <c r="B105" s="3" t="str">
        <f>'[1]FWSCAF-Master Data 2021'!B105</f>
        <v>SZ0002</v>
      </c>
      <c r="C105" s="3" t="str">
        <f>'[1]FWSCAF-Master Data 2021'!C105</f>
        <v>14.80.50.28.02.00.00.000001</v>
      </c>
      <c r="D105" s="4" t="str">
        <f>'[1]FWSCAF-Master Data 2021'!D105</f>
        <v>scaffold fixing plate</v>
      </c>
      <c r="E105" s="5">
        <f>'[1]FWSCAF-Master Data 2021'!E105</f>
        <v>4.0040000000000004</v>
      </c>
      <c r="F105" s="5">
        <f>'[1]FWSCAF-Master Data 2021'!F105</f>
        <v>6.3180000000000005</v>
      </c>
      <c r="G105" s="5">
        <f>'[1]FWSCAF-Master Data 2021'!G105</f>
        <v>40</v>
      </c>
    </row>
    <row r="106" spans="1:7" ht="16.5" x14ac:dyDescent="0.25">
      <c r="A106" s="3">
        <v>98</v>
      </c>
      <c r="B106" s="3" t="str">
        <f>'[1]FWSCAF-Master Data 2021'!B106</f>
        <v>TQ0014</v>
      </c>
      <c r="C106" s="3" t="str">
        <f>'[1]FWSCAF-Master Data 2021'!C106</f>
        <v>14.80.50.09.03.03.12.000001</v>
      </c>
      <c r="D106" s="4" t="str">
        <f>'[1]FWSCAF-Master Data 2021'!D106</f>
        <v>Excavation Side Protection Y Post 1.20 m</v>
      </c>
      <c r="E106" s="5">
        <f>'[1]FWSCAF-Master Data 2021'!E106</f>
        <v>15.468750000000002</v>
      </c>
      <c r="F106" s="5">
        <f>'[1]FWSCAF-Master Data 2021'!F106</f>
        <v>0</v>
      </c>
      <c r="G106" s="5">
        <f>'[1]FWSCAF-Master Data 2021'!G106</f>
        <v>459</v>
      </c>
    </row>
    <row r="107" spans="1:7" ht="16.5" x14ac:dyDescent="0.25">
      <c r="A107" s="3">
        <v>99</v>
      </c>
      <c r="B107" s="3" t="str">
        <f>'[1]FWSCAF-Master Data 2021'!B107</f>
        <v>TQ0005</v>
      </c>
      <c r="C107" s="3" t="str">
        <f>'[1]FWSCAF-Master Data 2021'!C107</f>
        <v>14.80.50.09.00.05.00.000001</v>
      </c>
      <c r="D107" s="4" t="str">
        <f>'[1]FWSCAF-Master Data 2021'!D107</f>
        <v>TUBE 0.5M</v>
      </c>
      <c r="E107" s="5">
        <f>'[1]FWSCAF-Master Data 2021'!E107</f>
        <v>1.3282499999999999</v>
      </c>
      <c r="F107" s="5">
        <f>'[1]FWSCAF-Master Data 2021'!F107</f>
        <v>1.25</v>
      </c>
      <c r="G107" s="5">
        <f>'[1]FWSCAF-Master Data 2021'!G107</f>
        <v>54.35</v>
      </c>
    </row>
    <row r="108" spans="1:7" ht="16.5" x14ac:dyDescent="0.25">
      <c r="A108" s="3">
        <v>100</v>
      </c>
      <c r="B108" s="3" t="str">
        <f>'[1]FWSCAF-Master Data 2021'!B108</f>
        <v>TQ0001</v>
      </c>
      <c r="C108" s="3" t="str">
        <f>'[1]FWSCAF-Master Data 2021'!C108</f>
        <v>14.80.50.09.00.01.00.000001</v>
      </c>
      <c r="D108" s="4" t="str">
        <f>'[1]FWSCAF-Master Data 2021'!D108</f>
        <v>TUBE 1M</v>
      </c>
      <c r="E108" s="5">
        <f>'[1]FWSCAF-Master Data 2021'!E108</f>
        <v>2.6564999999999999</v>
      </c>
      <c r="F108" s="5">
        <f>'[1]FWSCAF-Master Data 2021'!F108</f>
        <v>2.5</v>
      </c>
      <c r="G108" s="5">
        <f>'[1]FWSCAF-Master Data 2021'!G108</f>
        <v>80.599999999999994</v>
      </c>
    </row>
    <row r="109" spans="1:7" ht="16.5" x14ac:dyDescent="0.25">
      <c r="A109" s="3">
        <v>101</v>
      </c>
      <c r="B109" s="3" t="str">
        <f>'[1]FWSCAF-Master Data 2021'!B109</f>
        <v>TQ0008</v>
      </c>
      <c r="C109" s="3" t="str">
        <f>'[1]FWSCAF-Master Data 2021'!C109</f>
        <v>14.80.50.09.00.15.00.000001</v>
      </c>
      <c r="D109" s="4" t="str">
        <f>'[1]FWSCAF-Master Data 2021'!D109</f>
        <v>TUBE 1.5M</v>
      </c>
      <c r="E109" s="5">
        <f>'[1]FWSCAF-Master Data 2021'!E109</f>
        <v>3.98475</v>
      </c>
      <c r="F109" s="5">
        <f>'[1]FWSCAF-Master Data 2021'!F109</f>
        <v>3.75</v>
      </c>
      <c r="G109" s="5">
        <f>'[1]FWSCAF-Master Data 2021'!G109</f>
        <v>120.9</v>
      </c>
    </row>
    <row r="110" spans="1:7" ht="16.5" x14ac:dyDescent="0.25">
      <c r="A110" s="3">
        <v>102</v>
      </c>
      <c r="B110" s="3" t="str">
        <f>'[1]FWSCAF-Master Data 2021'!B110</f>
        <v>TQ0002</v>
      </c>
      <c r="C110" s="3" t="str">
        <f>'[1]FWSCAF-Master Data 2021'!C110</f>
        <v>14.80.50.09.00.02.00.000001</v>
      </c>
      <c r="D110" s="4" t="str">
        <f>'[1]FWSCAF-Master Data 2021'!D110</f>
        <v>TUBE 2M</v>
      </c>
      <c r="E110" s="5">
        <f>'[1]FWSCAF-Master Data 2021'!E110</f>
        <v>5.3129999999999997</v>
      </c>
      <c r="F110" s="5">
        <f>'[1]FWSCAF-Master Data 2021'!F110</f>
        <v>4.66</v>
      </c>
      <c r="G110" s="5">
        <f>'[1]FWSCAF-Master Data 2021'!G110</f>
        <v>161.15</v>
      </c>
    </row>
    <row r="111" spans="1:7" ht="16.5" x14ac:dyDescent="0.25">
      <c r="A111" s="3">
        <v>103</v>
      </c>
      <c r="B111" s="3" t="str">
        <f>'[1]FWSCAF-Master Data 2021'!B111</f>
        <v>TQ0009</v>
      </c>
      <c r="C111" s="3" t="str">
        <f>'[1]FWSCAF-Master Data 2021'!C111</f>
        <v>14.80.50.09.00.25.00.000001</v>
      </c>
      <c r="D111" s="4" t="str">
        <f>'[1]FWSCAF-Master Data 2021'!D111</f>
        <v>TUBE 2.5M</v>
      </c>
      <c r="E111" s="5">
        <f>'[1]FWSCAF-Master Data 2021'!E111</f>
        <v>6.6412499999999994</v>
      </c>
      <c r="F111" s="5">
        <f>'[1]FWSCAF-Master Data 2021'!F111</f>
        <v>6.25</v>
      </c>
      <c r="G111" s="5">
        <f>'[1]FWSCAF-Master Data 2021'!G111</f>
        <v>201.45</v>
      </c>
    </row>
    <row r="112" spans="1:7" ht="16.5" x14ac:dyDescent="0.25">
      <c r="A112" s="3">
        <v>104</v>
      </c>
      <c r="B112" s="3" t="str">
        <f>'[1]FWSCAF-Master Data 2021'!B112</f>
        <v>TQ0003</v>
      </c>
      <c r="C112" s="3" t="str">
        <f>'[1]FWSCAF-Master Data 2021'!C112</f>
        <v>14.80.50.09.00.03.00.000001</v>
      </c>
      <c r="D112" s="4" t="str">
        <f>'[1]FWSCAF-Master Data 2021'!D112</f>
        <v>TUBE 3M</v>
      </c>
      <c r="E112" s="5">
        <f>'[1]FWSCAF-Master Data 2021'!E112</f>
        <v>7.9695</v>
      </c>
      <c r="F112" s="5">
        <f>'[1]FWSCAF-Master Data 2021'!F112</f>
        <v>7.5</v>
      </c>
      <c r="G112" s="5">
        <f>'[1]FWSCAF-Master Data 2021'!G112</f>
        <v>241.75</v>
      </c>
    </row>
    <row r="113" spans="1:7" ht="16.5" x14ac:dyDescent="0.25">
      <c r="A113" s="3">
        <v>105</v>
      </c>
      <c r="B113" s="3" t="str">
        <f>'[1]FWSCAF-Master Data 2021'!B113</f>
        <v>TQ0010</v>
      </c>
      <c r="C113" s="3" t="str">
        <f>'[1]FWSCAF-Master Data 2021'!C113</f>
        <v>14.80.50.09.00.35.00.000001</v>
      </c>
      <c r="D113" s="4" t="str">
        <f>'[1]FWSCAF-Master Data 2021'!D113</f>
        <v>TUBE 3.5M</v>
      </c>
      <c r="E113" s="5">
        <f>'[1]FWSCAF-Master Data 2021'!E113</f>
        <v>9.2977500000000006</v>
      </c>
      <c r="F113" s="5">
        <f>'[1]FWSCAF-Master Data 2021'!F113</f>
        <v>8.75</v>
      </c>
      <c r="G113" s="5">
        <f>'[1]FWSCAF-Master Data 2021'!G113</f>
        <v>282.05</v>
      </c>
    </row>
    <row r="114" spans="1:7" ht="16.5" x14ac:dyDescent="0.25">
      <c r="A114" s="3">
        <v>106</v>
      </c>
      <c r="B114" s="3" t="str">
        <f>'[1]FWSCAF-Master Data 2021'!B114</f>
        <v>TQ0004</v>
      </c>
      <c r="C114" s="3" t="str">
        <f>'[1]FWSCAF-Master Data 2021'!C114</f>
        <v>14.80.50.09.00.04.00.000001</v>
      </c>
      <c r="D114" s="4" t="str">
        <f>'[1]FWSCAF-Master Data 2021'!D114</f>
        <v>TUBE 4M</v>
      </c>
      <c r="E114" s="5">
        <f>'[1]FWSCAF-Master Data 2021'!E114</f>
        <v>10.625999999999999</v>
      </c>
      <c r="F114" s="5">
        <f>'[1]FWSCAF-Master Data 2021'!F114</f>
        <v>10</v>
      </c>
      <c r="G114" s="5">
        <f>'[1]FWSCAF-Master Data 2021'!G114</f>
        <v>322.3</v>
      </c>
    </row>
    <row r="115" spans="1:7" ht="16.5" x14ac:dyDescent="0.25">
      <c r="A115" s="3">
        <v>107</v>
      </c>
      <c r="B115" s="3" t="str">
        <f>'[1]FWSCAF-Master Data 2021'!B115</f>
        <v>TQ0011</v>
      </c>
      <c r="C115" s="3" t="str">
        <f>'[1]FWSCAF-Master Data 2021'!C115</f>
        <v>14.80.50.09.00.45.00.000001</v>
      </c>
      <c r="D115" s="4" t="str">
        <f>'[1]FWSCAF-Master Data 2021'!D115</f>
        <v>TUBE 4.5M</v>
      </c>
      <c r="E115" s="5">
        <f>'[1]FWSCAF-Master Data 2021'!E115</f>
        <v>11.95425</v>
      </c>
      <c r="F115" s="5">
        <f>'[1]FWSCAF-Master Data 2021'!F115</f>
        <v>11.25</v>
      </c>
      <c r="G115" s="5">
        <f>'[1]FWSCAF-Master Data 2021'!G115</f>
        <v>362.6</v>
      </c>
    </row>
    <row r="116" spans="1:7" ht="16.5" x14ac:dyDescent="0.25">
      <c r="A116" s="3">
        <v>108</v>
      </c>
      <c r="B116" s="3" t="str">
        <f>'[1]FWSCAF-Master Data 2021'!B116</f>
        <v>TQ0012</v>
      </c>
      <c r="C116" s="3" t="str">
        <f>'[1]FWSCAF-Master Data 2021'!C116</f>
        <v>14.80.50.09.00.50.00.000001</v>
      </c>
      <c r="D116" s="4" t="str">
        <f>'[1]FWSCAF-Master Data 2021'!D116</f>
        <v>TUBE 5.0M</v>
      </c>
      <c r="E116" s="5">
        <f>'[1]FWSCAF-Master Data 2021'!E116</f>
        <v>13.282499999999999</v>
      </c>
      <c r="F116" s="5">
        <f>'[1]FWSCAF-Master Data 2021'!F116</f>
        <v>12.5</v>
      </c>
      <c r="G116" s="5">
        <f>'[1]FWSCAF-Master Data 2021'!G116</f>
        <v>402.9</v>
      </c>
    </row>
    <row r="117" spans="1:7" ht="16.5" x14ac:dyDescent="0.25">
      <c r="A117" s="3">
        <v>109</v>
      </c>
      <c r="B117" s="3" t="str">
        <f>'[1]FWSCAF-Master Data 2021'!B117</f>
        <v>TQ0007</v>
      </c>
      <c r="C117" s="3" t="str">
        <f>'[1]FWSCAF-Master Data 2021'!C117</f>
        <v>14.80.50.09.00.06.00.000001</v>
      </c>
      <c r="D117" s="4" t="str">
        <f>'[1]FWSCAF-Master Data 2021'!D117</f>
        <v>TUBE 6M</v>
      </c>
      <c r="E117" s="5">
        <f>'[1]FWSCAF-Master Data 2021'!E117</f>
        <v>15.939</v>
      </c>
      <c r="F117" s="5">
        <f>'[1]FWSCAF-Master Data 2021'!F117</f>
        <v>15</v>
      </c>
      <c r="G117" s="5">
        <f>'[1]FWSCAF-Master Data 2021'!G117</f>
        <v>483.45</v>
      </c>
    </row>
    <row r="118" spans="1:7" ht="16.5" x14ac:dyDescent="0.25">
      <c r="A118" s="3">
        <v>110</v>
      </c>
      <c r="B118" s="3" t="str">
        <f>'[1]FWSCAF-Master Data 2021'!B118</f>
        <v>ST0001</v>
      </c>
      <c r="C118" s="3" t="str">
        <f>'[1]FWSCAF-Master Data 2021'!C118</f>
        <v>14.80.02.16.01.00.00.000001</v>
      </c>
      <c r="D118" s="4" t="str">
        <f>'[1]FWSCAF-Master Data 2021'!D118</f>
        <v>Stair Case Beam</v>
      </c>
      <c r="E118" s="5">
        <f>'[1]FWSCAF-Master Data 2021'!E118</f>
        <v>43.168125000000011</v>
      </c>
      <c r="F118" s="5">
        <f>'[1]FWSCAF-Master Data 2021'!F118</f>
        <v>0</v>
      </c>
      <c r="G118" s="5">
        <f>'[1]FWSCAF-Master Data 2021'!G118</f>
        <v>1173</v>
      </c>
    </row>
    <row r="119" spans="1:7" ht="16.5" x14ac:dyDescent="0.25">
      <c r="A119" s="3">
        <v>111</v>
      </c>
      <c r="B119" s="3" t="str">
        <f>'[1]FWSCAF-Master Data 2021'!B119</f>
        <v>ST0004</v>
      </c>
      <c r="C119" s="3" t="str">
        <f>'[1]FWSCAF-Master Data 2021'!C119</f>
        <v>14.80.02.16.03.01.00.000001</v>
      </c>
      <c r="D119" s="4" t="str">
        <f>'[1]FWSCAF-Master Data 2021'!D119</f>
        <v>Stair Case handrail long</v>
      </c>
      <c r="E119" s="5">
        <f>'[1]FWSCAF-Master Data 2021'!E119</f>
        <v>21.584062500000005</v>
      </c>
      <c r="F119" s="5">
        <f>'[1]FWSCAF-Master Data 2021'!F119</f>
        <v>0</v>
      </c>
      <c r="G119" s="5">
        <f>'[1]FWSCAF-Master Data 2021'!G119</f>
        <v>586.5</v>
      </c>
    </row>
    <row r="120" spans="1:7" ht="16.5" x14ac:dyDescent="0.25">
      <c r="A120" s="3">
        <v>112</v>
      </c>
      <c r="B120" s="3" t="str">
        <f>'[1]FWSCAF-Master Data 2021'!B120</f>
        <v>ST0005</v>
      </c>
      <c r="C120" s="3" t="str">
        <f>'[1]FWSCAF-Master Data 2021'!C120</f>
        <v>14.80.02.16.03.02.00.000001</v>
      </c>
      <c r="D120" s="4" t="str">
        <f>'[1]FWSCAF-Master Data 2021'!D120</f>
        <v>Stair Case handrail short</v>
      </c>
      <c r="E120" s="5">
        <f>'[1]FWSCAF-Master Data 2021'!E120</f>
        <v>5.3960156250000013</v>
      </c>
      <c r="F120" s="5">
        <f>'[1]FWSCAF-Master Data 2021'!F120</f>
        <v>0</v>
      </c>
      <c r="G120" s="5">
        <f>'[1]FWSCAF-Master Data 2021'!G120</f>
        <v>146.63</v>
      </c>
    </row>
    <row r="121" spans="1:7" ht="16.5" x14ac:dyDescent="0.25">
      <c r="A121" s="3">
        <v>113</v>
      </c>
      <c r="B121" s="3" t="str">
        <f>'[1]FWSCAF-Master Data 2021'!B121</f>
        <v>ST0013</v>
      </c>
      <c r="C121" s="3" t="str">
        <f>'[1]FWSCAF-Master Data 2021'!C121</f>
        <v>14.80.02.16.09.01.00.000001</v>
      </c>
      <c r="D121" s="4" t="str">
        <f>'[1]FWSCAF-Master Data 2021'!D121</f>
        <v>Stair Case Steel plank 1M</v>
      </c>
      <c r="E121" s="5">
        <f>'[1]FWSCAF-Master Data 2021'!E121</f>
        <v>11.1157921875</v>
      </c>
      <c r="F121" s="5">
        <f>'[1]FWSCAF-Master Data 2021'!F121</f>
        <v>12.857142857142856</v>
      </c>
      <c r="G121" s="5">
        <f>'[1]FWSCAF-Master Data 2021'!G121</f>
        <v>302.05</v>
      </c>
    </row>
    <row r="122" spans="1:7" ht="16.5" x14ac:dyDescent="0.25">
      <c r="A122" s="3">
        <v>114</v>
      </c>
      <c r="B122" s="3" t="str">
        <f>'[1]FWSCAF-Master Data 2021'!B122</f>
        <v>ST0014</v>
      </c>
      <c r="C122" s="3" t="str">
        <f>'[1]FWSCAF-Master Data 2021'!C122</f>
        <v>14.80.02.16.09.15.00.000001</v>
      </c>
      <c r="D122" s="4" t="str">
        <f>'[1]FWSCAF-Master Data 2021'!D122</f>
        <v>Stair Case Steel plank 1.5M</v>
      </c>
      <c r="E122" s="5">
        <f>'[1]FWSCAF-Master Data 2021'!E122</f>
        <v>16.080126562500002</v>
      </c>
      <c r="F122" s="5">
        <f>'[1]FWSCAF-Master Data 2021'!F122</f>
        <v>18.857142857142861</v>
      </c>
      <c r="G122" s="5">
        <f>'[1]FWSCAF-Master Data 2021'!G122</f>
        <v>436.94</v>
      </c>
    </row>
    <row r="123" spans="1:7" ht="16.5" x14ac:dyDescent="0.25">
      <c r="A123" s="3">
        <v>115</v>
      </c>
      <c r="B123" s="3" t="str">
        <f>'[1]FWSCAF-Master Data 2021'!B123</f>
        <v>ST0009</v>
      </c>
      <c r="C123" s="3" t="str">
        <f>'[1]FWSCAF-Master Data 2021'!C123</f>
        <v>14.80.02.16.05.19.01.000001</v>
      </c>
      <c r="D123" s="4" t="str">
        <f>'[1]FWSCAF-Master Data 2021'!D123</f>
        <v>Stair Case ledger 1.90M with end coupler</v>
      </c>
      <c r="E123" s="5">
        <f>'[1]FWSCAF-Master Data 2021'!E123</f>
        <v>8.2019437500000016</v>
      </c>
      <c r="F123" s="5">
        <f>'[1]FWSCAF-Master Data 2021'!F123</f>
        <v>0</v>
      </c>
      <c r="G123" s="5">
        <f>'[1]FWSCAF-Master Data 2021'!G123</f>
        <v>222.87</v>
      </c>
    </row>
    <row r="124" spans="1:7" ht="16.5" x14ac:dyDescent="0.25">
      <c r="A124" s="3">
        <v>116</v>
      </c>
      <c r="B124" s="3" t="str">
        <f>'[1]FWSCAF-Master Data 2021'!B124</f>
        <v>ST0008</v>
      </c>
      <c r="C124" s="3" t="str">
        <f>'[1]FWSCAF-Master Data 2021'!C124</f>
        <v>14.80.02.16.05.01.00.000001</v>
      </c>
      <c r="D124" s="4" t="str">
        <f>'[1]FWSCAF-Master Data 2021'!D124</f>
        <v>Stair Case ledger 2.40M with end coupler</v>
      </c>
      <c r="E124" s="5">
        <f>'[1]FWSCAF-Master Data 2021'!E124</f>
        <v>12.823523212500003</v>
      </c>
      <c r="F124" s="5">
        <f>'[1]FWSCAF-Master Data 2021'!F124</f>
        <v>0</v>
      </c>
      <c r="G124" s="5">
        <f>'[1]FWSCAF-Master Data 2021'!G124</f>
        <v>348.45</v>
      </c>
    </row>
    <row r="125" spans="1:7" ht="16.5" x14ac:dyDescent="0.25">
      <c r="A125" s="3">
        <v>117</v>
      </c>
      <c r="B125" s="3" t="str">
        <f>'[1]FWSCAF-Master Data 2021'!B125</f>
        <v>ST0010</v>
      </c>
      <c r="C125" s="3" t="str">
        <f>'[1]FWSCAF-Master Data 2021'!C125</f>
        <v>14.80.02.16.05.29.01.000001</v>
      </c>
      <c r="D125" s="4" t="str">
        <f>'[1]FWSCAF-Master Data 2021'!D125</f>
        <v>Stair Case ledger 2.90M with end coupler</v>
      </c>
      <c r="E125" s="5">
        <f>'[1]FWSCAF-Master Data 2021'!E125</f>
        <v>14.245481250000003</v>
      </c>
      <c r="F125" s="5">
        <f>'[1]FWSCAF-Master Data 2021'!F125</f>
        <v>0</v>
      </c>
      <c r="G125" s="5">
        <f>'[1]FWSCAF-Master Data 2021'!G125</f>
        <v>387.09</v>
      </c>
    </row>
    <row r="126" spans="1:7" ht="16.5" x14ac:dyDescent="0.25">
      <c r="A126" s="3">
        <v>118</v>
      </c>
      <c r="B126" s="3" t="str">
        <f>'[1]FWSCAF-Master Data 2021'!B126</f>
        <v>ST0011</v>
      </c>
      <c r="C126" s="3" t="str">
        <f>'[1]FWSCAF-Master Data 2021'!C126</f>
        <v>14.80.02.16.07.00.00.000001</v>
      </c>
      <c r="D126" s="4" t="str">
        <f>'[1]FWSCAF-Master Data 2021'!D126</f>
        <v>Stair Case outrigger bracket</v>
      </c>
      <c r="E126" s="5">
        <f>'[1]FWSCAF-Master Data 2021'!E126</f>
        <v>20.14</v>
      </c>
      <c r="F126" s="5">
        <f>'[1]FWSCAF-Master Data 2021'!F126</f>
        <v>20.142857142857146</v>
      </c>
      <c r="G126" s="5">
        <f>'[1]FWSCAF-Master Data 2021'!G126</f>
        <v>909.3</v>
      </c>
    </row>
    <row r="127" spans="1:7" ht="16.5" x14ac:dyDescent="0.25">
      <c r="A127" s="3">
        <v>119</v>
      </c>
      <c r="B127" s="3" t="str">
        <f>'[1]FWSCAF-Master Data 2021'!B127</f>
        <v>ST0012</v>
      </c>
      <c r="C127" s="3" t="str">
        <f>'[1]FWSCAF-Master Data 2021'!C127</f>
        <v>14.80.02.16.08.21.00.000001</v>
      </c>
      <c r="D127" s="4" t="str">
        <f>'[1]FWSCAF-Master Data 2021'!D127</f>
        <v>Stair Case truss ledger 2.10M</v>
      </c>
      <c r="E127" s="5">
        <f>'[1]FWSCAF-Master Data 2021'!E127</f>
        <v>21.617733637500002</v>
      </c>
      <c r="F127" s="5">
        <f>'[1]FWSCAF-Master Data 2021'!F127</f>
        <v>0</v>
      </c>
      <c r="G127" s="5">
        <f>'[1]FWSCAF-Master Data 2021'!G127</f>
        <v>587.41</v>
      </c>
    </row>
    <row r="128" spans="1:7" ht="16.5" x14ac:dyDescent="0.25">
      <c r="A128" s="3">
        <v>120</v>
      </c>
      <c r="B128" s="3" t="str">
        <f>'[1]FWSCAF-Master Data 2021'!B128</f>
        <v>ST0002</v>
      </c>
      <c r="C128" s="3" t="str">
        <f>'[1]FWSCAF-Master Data 2021'!C128</f>
        <v>14.80.02.16.02.24.00.000001</v>
      </c>
      <c r="D128" s="4" t="str">
        <f>'[1]FWSCAF-Master Data 2021'!D128</f>
        <v>Stair Case Beam plank 74*24CM</v>
      </c>
      <c r="E128" s="5">
        <f>'[1]FWSCAF-Master Data 2021'!E128</f>
        <v>9.7283686500000019</v>
      </c>
      <c r="F128" s="5">
        <f>'[1]FWSCAF-Master Data 2021'!F128</f>
        <v>0</v>
      </c>
      <c r="G128" s="5">
        <f>'[1]FWSCAF-Master Data 2021'!G128</f>
        <v>264.35000000000002</v>
      </c>
    </row>
    <row r="129" spans="1:7" ht="16.5" x14ac:dyDescent="0.25">
      <c r="A129" s="3">
        <v>121</v>
      </c>
      <c r="B129" s="3" t="str">
        <f>'[1]FWSCAF-Master Data 2021'!B129</f>
        <v>ST0003</v>
      </c>
      <c r="C129" s="3" t="str">
        <f>'[1]FWSCAF-Master Data 2021'!C129</f>
        <v>14.80.02.16.02.34.00.000001</v>
      </c>
      <c r="D129" s="4" t="str">
        <f>'[1]FWSCAF-Master Data 2021'!D129</f>
        <v>Stair Case Beam plank 74*34CM</v>
      </c>
      <c r="E129" s="5">
        <f>'[1]FWSCAF-Master Data 2021'!E129</f>
        <v>10.503668175000003</v>
      </c>
      <c r="F129" s="5">
        <f>'[1]FWSCAF-Master Data 2021'!F129</f>
        <v>0</v>
      </c>
      <c r="G129" s="5">
        <f>'[1]FWSCAF-Master Data 2021'!G129</f>
        <v>285.41000000000003</v>
      </c>
    </row>
    <row r="130" spans="1:7" ht="16.5" x14ac:dyDescent="0.25">
      <c r="A130" s="3">
        <v>122</v>
      </c>
      <c r="B130" s="3" t="str">
        <f>'[1]FWSCAF-Master Data 2021'!B130</f>
        <v>ST0006</v>
      </c>
      <c r="C130" s="3" t="str">
        <f>'[1]FWSCAF-Master Data 2021'!C130</f>
        <v>14.80.02.16.04.01.00.000001</v>
      </c>
      <c r="D130" s="4" t="str">
        <f>'[1]FWSCAF-Master Data 2021'!D130</f>
        <v>Stair Case landing plank 15*45CM</v>
      </c>
      <c r="E130" s="5">
        <f>'[1]FWSCAF-Master Data 2021'!E130</f>
        <v>10.341356025000003</v>
      </c>
      <c r="F130" s="5">
        <f>'[1]FWSCAF-Master Data 2021'!F130</f>
        <v>0</v>
      </c>
      <c r="G130" s="5">
        <f>'[1]FWSCAF-Master Data 2021'!G130</f>
        <v>281</v>
      </c>
    </row>
    <row r="131" spans="1:7" ht="16.5" x14ac:dyDescent="0.25">
      <c r="A131" s="3">
        <v>123</v>
      </c>
      <c r="B131" s="3" t="str">
        <f>'[1]FWSCAF-Master Data 2021'!B131</f>
        <v>ST0007</v>
      </c>
      <c r="C131" s="3" t="str">
        <f>'[1]FWSCAF-Master Data 2021'!C131</f>
        <v>14.80.02.16.04.02.00.000001</v>
      </c>
      <c r="D131" s="4" t="str">
        <f>'[1]FWSCAF-Master Data 2021'!D131</f>
        <v>Stair Case landing plank 53*37CM</v>
      </c>
      <c r="E131" s="5">
        <f>'[1]FWSCAF-Master Data 2021'!E131</f>
        <v>10.341356025000003</v>
      </c>
      <c r="F131" s="5">
        <f>'[1]FWSCAF-Master Data 2021'!F131</f>
        <v>0</v>
      </c>
      <c r="G131" s="5">
        <f>'[1]FWSCAF-Master Data 2021'!G131</f>
        <v>281</v>
      </c>
    </row>
    <row r="132" spans="1:7" ht="16.5" x14ac:dyDescent="0.25">
      <c r="A132" s="3">
        <v>124</v>
      </c>
      <c r="B132" s="3" t="str">
        <f>'[1]FWSCAF-Master Data 2021'!B132</f>
        <v>RY0001</v>
      </c>
      <c r="C132" s="3" t="str">
        <f>'[1]FWSCAF-Master Data 2021'!C132</f>
        <v>14.80.50.06.01.01.00.000001</v>
      </c>
      <c r="D132" s="4" t="str">
        <f>'[1]FWSCAF-Master Data 2021'!D132</f>
        <v>Stair Case handrail clip</v>
      </c>
      <c r="E132" s="5" t="str">
        <f>'[1]FWSCAF-Master Data 2021'!E132</f>
        <v>AS.PO</v>
      </c>
      <c r="F132" s="5">
        <f>'[1]FWSCAF-Master Data 2021'!F132</f>
        <v>0</v>
      </c>
      <c r="G132" s="5">
        <f>'[1]FWSCAF-Master Data 2021'!G132</f>
        <v>55.95</v>
      </c>
    </row>
    <row r="133" spans="1:7" ht="16.5" x14ac:dyDescent="0.25">
      <c r="A133" s="3">
        <v>125</v>
      </c>
      <c r="B133" s="3" t="str">
        <f>'[1]FWSCAF-Master Data 2021'!B133</f>
        <v>RY0002</v>
      </c>
      <c r="C133" s="3" t="str">
        <f>'[1]FWSCAF-Master Data 2021'!C133</f>
        <v>14.80.50.06.02.00.00.000001</v>
      </c>
      <c r="D133" s="4" t="str">
        <f>'[1]FWSCAF-Master Data 2021'!D133</f>
        <v>Stair Case plank connection</v>
      </c>
      <c r="E133" s="5" t="str">
        <f>'[1]FWSCAF-Master Data 2021'!E133</f>
        <v>AS.PO</v>
      </c>
      <c r="F133" s="5">
        <f>'[1]FWSCAF-Master Data 2021'!F133</f>
        <v>0</v>
      </c>
      <c r="G133" s="5">
        <f>'[1]FWSCAF-Master Data 2021'!G133</f>
        <v>21.84</v>
      </c>
    </row>
    <row r="134" spans="1:7" ht="16.5" x14ac:dyDescent="0.25">
      <c r="A134" s="3">
        <v>126</v>
      </c>
      <c r="B134" s="3" t="str">
        <f>'[1]FWSCAF-Master Data 2021'!B134</f>
        <v>BO0001</v>
      </c>
      <c r="C134" s="3" t="str">
        <f>'[1]FWSCAF-Master Data 2021'!C134</f>
        <v>14.80.50.01.00.08.00.000001</v>
      </c>
      <c r="D134" s="4" t="str">
        <f>'[1]FWSCAF-Master Data 2021'!D134</f>
        <v>bolt 8CM</v>
      </c>
      <c r="E134" s="5" t="str">
        <f>'[1]FWSCAF-Master Data 2021'!E134</f>
        <v>AS.PO</v>
      </c>
      <c r="F134" s="5">
        <f>'[1]FWSCAF-Master Data 2021'!F134</f>
        <v>0</v>
      </c>
      <c r="G134" s="5">
        <f>'[1]FWSCAF-Master Data 2021'!G134</f>
        <v>6</v>
      </c>
    </row>
    <row r="135" spans="1:7" ht="16.5" x14ac:dyDescent="0.25">
      <c r="A135" s="3">
        <v>127</v>
      </c>
      <c r="B135" s="3" t="str">
        <f>'[1]FWSCAF-Master Data 2021'!B135</f>
        <v>BO0002</v>
      </c>
      <c r="C135" s="3" t="str">
        <f>'[1]FWSCAF-Master Data 2021'!C135</f>
        <v>14.80.50.01.00.10.00.000001</v>
      </c>
      <c r="D135" s="4" t="str">
        <f>'[1]FWSCAF-Master Data 2021'!D135</f>
        <v>bolt 10CM</v>
      </c>
      <c r="E135" s="5" t="str">
        <f>'[1]FWSCAF-Master Data 2021'!E135</f>
        <v>AS.PO</v>
      </c>
      <c r="F135" s="5">
        <f>'[1]FWSCAF-Master Data 2021'!F135</f>
        <v>0</v>
      </c>
      <c r="G135" s="5">
        <f>'[1]FWSCAF-Master Data 2021'!G135</f>
        <v>7.35</v>
      </c>
    </row>
    <row r="136" spans="1:7" ht="16.5" x14ac:dyDescent="0.25">
      <c r="A136" s="3">
        <v>128</v>
      </c>
      <c r="B136" s="3" t="str">
        <f>'[1]FWSCAF-Master Data 2021'!B136</f>
        <v>BO0006</v>
      </c>
      <c r="C136" s="3" t="str">
        <f>'[1]FWSCAF-Master Data 2021'!C136</f>
        <v>14.80.50.01.00.12.00.000002</v>
      </c>
      <c r="D136" s="4" t="str">
        <f>'[1]FWSCAF-Master Data 2021'!D136</f>
        <v>bolt M12*120</v>
      </c>
      <c r="E136" s="5" t="str">
        <f>'[1]FWSCAF-Master Data 2021'!E136</f>
        <v>AS.PO</v>
      </c>
      <c r="F136" s="5">
        <f>'[1]FWSCAF-Master Data 2021'!F136</f>
        <v>0</v>
      </c>
      <c r="G136" s="5">
        <f>'[1]FWSCAF-Master Data 2021'!G136</f>
        <v>10.5</v>
      </c>
    </row>
    <row r="137" spans="1:7" ht="16.5" x14ac:dyDescent="0.25">
      <c r="A137" s="3">
        <v>129</v>
      </c>
      <c r="B137" s="3" t="str">
        <f>'[1]FWSCAF-Master Data 2021'!B137</f>
        <v>BO0004</v>
      </c>
      <c r="C137" s="3" t="str">
        <f>'[1]FWSCAF-Master Data 2021'!C137</f>
        <v>14.80.50.01.00.16.00.000001</v>
      </c>
      <c r="D137" s="4" t="str">
        <f>'[1]FWSCAF-Master Data 2021'!D137</f>
        <v>bolt 16CM</v>
      </c>
      <c r="E137" s="5" t="str">
        <f>'[1]FWSCAF-Master Data 2021'!E137</f>
        <v>AS.PO</v>
      </c>
      <c r="F137" s="5">
        <f>'[1]FWSCAF-Master Data 2021'!F137</f>
        <v>0</v>
      </c>
      <c r="G137" s="5">
        <f>'[1]FWSCAF-Master Data 2021'!G137</f>
        <v>23.4</v>
      </c>
    </row>
    <row r="138" spans="1:7" ht="16.5" x14ac:dyDescent="0.25">
      <c r="A138" s="3">
        <v>130</v>
      </c>
      <c r="B138" s="3" t="str">
        <f>'[1]FWSCAF-Master Data 2021'!B138</f>
        <v>BO0005</v>
      </c>
      <c r="C138" s="3" t="str">
        <f>'[1]FWSCAF-Master Data 2021'!C138</f>
        <v>14.80.50.01.00.18.00.000001</v>
      </c>
      <c r="D138" s="4" t="str">
        <f>'[1]FWSCAF-Master Data 2021'!D138</f>
        <v>bolt 18CM</v>
      </c>
      <c r="E138" s="5" t="str">
        <f>'[1]FWSCAF-Master Data 2021'!E138</f>
        <v>AS.PO</v>
      </c>
      <c r="F138" s="5">
        <f>'[1]FWSCAF-Master Data 2021'!F138</f>
        <v>0</v>
      </c>
      <c r="G138" s="5">
        <f>'[1]FWSCAF-Master Data 2021'!G138</f>
        <v>24.75</v>
      </c>
    </row>
    <row r="139" spans="1:7" ht="16.5" x14ac:dyDescent="0.25">
      <c r="A139" s="3">
        <v>131</v>
      </c>
      <c r="B139" s="3" t="str">
        <f>'[1]FWSCAF-Master Data 2021'!B139</f>
        <v>BO0007</v>
      </c>
      <c r="C139" s="3" t="str">
        <f>'[1]FWSCAF-Master Data 2021'!C139</f>
        <v>14.80.50.01.00.30.00.000001</v>
      </c>
      <c r="D139" s="4" t="str">
        <f>'[1]FWSCAF-Master Data 2021'!D139</f>
        <v>bolt 30CM</v>
      </c>
      <c r="E139" s="5" t="str">
        <f>'[1]FWSCAF-Master Data 2021'!E139</f>
        <v>AS.PO</v>
      </c>
      <c r="F139" s="5">
        <f>'[1]FWSCAF-Master Data 2021'!F139</f>
        <v>0</v>
      </c>
      <c r="G139" s="5">
        <f>'[1]FWSCAF-Master Data 2021'!G139</f>
        <v>18</v>
      </c>
    </row>
    <row r="140" spans="1:7" ht="16.5" x14ac:dyDescent="0.25">
      <c r="A140" s="3">
        <v>132</v>
      </c>
      <c r="B140" s="3" t="str">
        <f>'[1]FWSCAF-Master Data 2021'!B140</f>
        <v>BO0008</v>
      </c>
      <c r="C140" s="3" t="str">
        <f>'[1]FWSCAF-Master Data 2021'!C140</f>
        <v>14.80.50.01.00.35.00.000001</v>
      </c>
      <c r="D140" s="4" t="str">
        <f>'[1]FWSCAF-Master Data 2021'!D140</f>
        <v>bolt 35CM</v>
      </c>
      <c r="E140" s="5" t="str">
        <f>'[1]FWSCAF-Master Data 2021'!E140</f>
        <v>AS.PO</v>
      </c>
      <c r="F140" s="5">
        <f>'[1]FWSCAF-Master Data 2021'!F140</f>
        <v>0</v>
      </c>
      <c r="G140" s="5">
        <f>'[1]FWSCAF-Master Data 2021'!G140</f>
        <v>20</v>
      </c>
    </row>
    <row r="141" spans="1:7" ht="16.5" x14ac:dyDescent="0.25">
      <c r="A141" s="3">
        <v>133</v>
      </c>
      <c r="B141" s="3" t="str">
        <f>'[1]FWSCAF-Master Data 2021'!B141</f>
        <v>BO0006</v>
      </c>
      <c r="C141" s="3" t="str">
        <f>'[1]FWSCAF-Master Data 2021'!C141</f>
        <v>14.80.50.01.00.12.00.000002</v>
      </c>
      <c r="D141" s="4" t="str">
        <f>'[1]FWSCAF-Master Data 2021'!D141</f>
        <v>bolt M12*120</v>
      </c>
      <c r="E141" s="5" t="str">
        <f>'[1]FWSCAF-Master Data 2021'!E141</f>
        <v>AS.PO</v>
      </c>
      <c r="F141" s="5">
        <f>'[1]FWSCAF-Master Data 2021'!F141</f>
        <v>0</v>
      </c>
      <c r="G141" s="5">
        <f>'[1]FWSCAF-Master Data 2021'!G141</f>
        <v>10.5</v>
      </c>
    </row>
    <row r="142" spans="1:7" ht="16.5" x14ac:dyDescent="0.25">
      <c r="A142" s="3">
        <v>134</v>
      </c>
      <c r="B142" s="3" t="str">
        <f>'[1]FWSCAF-Master Data 2021'!B142</f>
        <v>MS0004</v>
      </c>
      <c r="C142" s="3" t="str">
        <f>'[1]FWSCAF-Master Data 2021'!C142</f>
        <v>14.80.02.14.02.05.00.000001</v>
      </c>
      <c r="D142" s="4" t="str">
        <f>'[1]FWSCAF-Master Data 2021'!D142</f>
        <v>scaffold marina 5M</v>
      </c>
      <c r="E142" s="5">
        <f>'[1]FWSCAF-Master Data 2021'!E142</f>
        <v>1199.1145833333335</v>
      </c>
      <c r="F142" s="5">
        <f>'[1]FWSCAF-Master Data 2021'!F142</f>
        <v>0</v>
      </c>
      <c r="G142" s="5">
        <f>'[1]FWSCAF-Master Data 2021'!G142</f>
        <v>27600</v>
      </c>
    </row>
    <row r="143" spans="1:7" ht="16.5" x14ac:dyDescent="0.25">
      <c r="A143" s="3">
        <v>135</v>
      </c>
      <c r="B143" s="3" t="str">
        <f>'[1]FWSCAF-Master Data 2021'!B143</f>
        <v>MS0005</v>
      </c>
      <c r="C143" s="3" t="str">
        <f>'[1]FWSCAF-Master Data 2021'!C143</f>
        <v>14.80.02.14.02.06.00.000001</v>
      </c>
      <c r="D143" s="4" t="str">
        <f>'[1]FWSCAF-Master Data 2021'!D143</f>
        <v>scaffold marina 6M</v>
      </c>
      <c r="E143" s="5">
        <f>'[1]FWSCAF-Master Data 2021'!E143</f>
        <v>949.69875000000002</v>
      </c>
      <c r="F143" s="5">
        <f>'[1]FWSCAF-Master Data 2021'!F143</f>
        <v>0</v>
      </c>
      <c r="G143" s="5">
        <f>'[1]FWSCAF-Master Data 2021'!G143</f>
        <v>21859.200000000001</v>
      </c>
    </row>
    <row r="144" spans="1:7" ht="16.5" x14ac:dyDescent="0.25">
      <c r="A144" s="3">
        <v>136</v>
      </c>
      <c r="B144" s="3" t="str">
        <f>'[1]FWSCAF-Master Data 2021'!B144</f>
        <v>MS0007</v>
      </c>
      <c r="C144" s="3" t="str">
        <f>'[1]FWSCAF-Master Data 2021'!C144</f>
        <v>14.80.02.14.02.08.00.000001</v>
      </c>
      <c r="D144" s="4" t="str">
        <f>'[1]FWSCAF-Master Data 2021'!D144</f>
        <v>scaffold marina 6.5 M</v>
      </c>
      <c r="E144" s="5">
        <f>'[1]FWSCAF-Master Data 2021'!E144</f>
        <v>1643.5544125000004</v>
      </c>
      <c r="F144" s="5">
        <f>'[1]FWSCAF-Master Data 2021'!F144</f>
        <v>0</v>
      </c>
      <c r="G144" s="5">
        <f>'[1]FWSCAF-Master Data 2021'!G144</f>
        <v>37829.664000000004</v>
      </c>
    </row>
    <row r="145" spans="1:7" ht="16.5" x14ac:dyDescent="0.25">
      <c r="A145" s="3">
        <v>137</v>
      </c>
      <c r="B145" s="3" t="str">
        <f>'[1]FWSCAF-Master Data 2021'!B145</f>
        <v>MS0006</v>
      </c>
      <c r="C145" s="3" t="str">
        <f>'[1]FWSCAF-Master Data 2021'!C145</f>
        <v>14.80.02.14.02.09.00.000001</v>
      </c>
      <c r="D145" s="4" t="str">
        <f>'[1]FWSCAF-Master Data 2021'!D145</f>
        <v>scaffold marina 9M</v>
      </c>
      <c r="E145" s="5">
        <f>'[1]FWSCAF-Master Data 2021'!E145</f>
        <v>1678.7604166666672</v>
      </c>
      <c r="F145" s="5">
        <f>'[1]FWSCAF-Master Data 2021'!F145</f>
        <v>0</v>
      </c>
      <c r="G145" s="5">
        <f>'[1]FWSCAF-Master Data 2021'!G145</f>
        <v>38640</v>
      </c>
    </row>
    <row r="146" spans="1:7" ht="16.5" x14ac:dyDescent="0.25">
      <c r="A146" s="3">
        <v>138</v>
      </c>
      <c r="B146" s="3" t="str">
        <f>'[1]FWSCAF-Master Data 2021'!B146</f>
        <v>MS0015</v>
      </c>
      <c r="C146" s="3" t="str">
        <f>'[1]FWSCAF-Master Data 2021'!C146</f>
        <v>14.80.02.14.10.05.03.000001</v>
      </c>
      <c r="D146" s="4" t="str">
        <f>'[1]FWSCAF-Master Data 2021'!D146</f>
        <v>Aluminium Ladder 2.00 M</v>
      </c>
      <c r="E146" s="5">
        <f>'[1]FWSCAF-Master Data 2021'!E146</f>
        <v>74.106770833333343</v>
      </c>
      <c r="F146" s="5">
        <f>'[1]FWSCAF-Master Data 2021'!F146</f>
        <v>0</v>
      </c>
      <c r="G146" s="5">
        <f>'[1]FWSCAF-Master Data 2021'!G146</f>
        <v>1640</v>
      </c>
    </row>
    <row r="147" spans="1:7" ht="16.5" x14ac:dyDescent="0.25">
      <c r="A147" s="3">
        <v>139</v>
      </c>
      <c r="B147" s="3" t="str">
        <f>'[1]FWSCAF-Master Data 2021'!B147</f>
        <v>MS0022</v>
      </c>
      <c r="C147" s="3" t="str">
        <f>'[1]FWSCAF-Master Data 2021'!C147</f>
        <v>14.80.02.14.10.05.03.000004</v>
      </c>
      <c r="D147" s="4" t="str">
        <f>'[1]FWSCAF-Master Data 2021'!D147</f>
        <v>Aluminium Ladder 2.50 m</v>
      </c>
      <c r="E147" s="5">
        <f>'[1]FWSCAF-Master Data 2021'!E147</f>
        <v>0</v>
      </c>
      <c r="F147" s="5">
        <f>'[1]FWSCAF-Master Data 2021'!F147</f>
        <v>0</v>
      </c>
      <c r="G147" s="5">
        <f>'[1]FWSCAF-Master Data 2021'!G147</f>
        <v>0</v>
      </c>
    </row>
    <row r="148" spans="1:7" ht="16.5" x14ac:dyDescent="0.25">
      <c r="A148" s="3">
        <v>140</v>
      </c>
      <c r="B148" s="3" t="str">
        <f>'[1]FWSCAF-Master Data 2021'!B148</f>
        <v>MS0016</v>
      </c>
      <c r="C148" s="3" t="str">
        <f>'[1]FWSCAF-Master Data 2021'!C148</f>
        <v>14.80.02.14.10.05.03.000002</v>
      </c>
      <c r="D148" s="4" t="str">
        <f>'[1]FWSCAF-Master Data 2021'!D148</f>
        <v>Aluminium Ladder 2.9 M</v>
      </c>
      <c r="E148" s="5">
        <f>'[1]FWSCAF-Master Data 2021'!E148</f>
        <v>128.10416666666669</v>
      </c>
      <c r="F148" s="5">
        <f>'[1]FWSCAF-Master Data 2021'!F148</f>
        <v>0</v>
      </c>
      <c r="G148" s="5">
        <f>'[1]FWSCAF-Master Data 2021'!G148</f>
        <v>2835</v>
      </c>
    </row>
    <row r="149" spans="1:7" ht="16.5" x14ac:dyDescent="0.25">
      <c r="A149" s="3">
        <v>141</v>
      </c>
      <c r="B149" s="3" t="str">
        <f>'[1]FWSCAF-Master Data 2021'!B149</f>
        <v>MS0023</v>
      </c>
      <c r="C149" s="3" t="str">
        <f>'[1]FWSCAF-Master Data 2021'!C149</f>
        <v>14.80.02.14.10.05.03.000005</v>
      </c>
      <c r="D149" s="4" t="str">
        <f>'[1]FWSCAF-Master Data 2021'!D149</f>
        <v>Aluminium Ladder 2.30 m</v>
      </c>
      <c r="E149" s="5">
        <f>'[1]FWSCAF-Master Data 2021'!E149</f>
        <v>0</v>
      </c>
      <c r="F149" s="5">
        <f>'[1]FWSCAF-Master Data 2021'!F149</f>
        <v>0</v>
      </c>
      <c r="G149" s="5">
        <f>'[1]FWSCAF-Master Data 2021'!G149</f>
        <v>0</v>
      </c>
    </row>
    <row r="150" spans="1:7" ht="16.5" x14ac:dyDescent="0.25">
      <c r="A150" s="3">
        <v>142</v>
      </c>
      <c r="B150" s="3" t="str">
        <f>'[1]FWSCAF-Master Data 2021'!B150</f>
        <v>MS0020</v>
      </c>
      <c r="C150" s="3" t="str">
        <f>'[1]FWSCAF-Master Data 2021'!C150</f>
        <v>14.80.02.14.10.05.03.000003</v>
      </c>
      <c r="D150" s="4" t="str">
        <f>'[1]FWSCAF-Master Data 2021'!D150</f>
        <v>Aluminium Ladder 7 M</v>
      </c>
      <c r="E150" s="5">
        <f>'[1]FWSCAF-Master Data 2021'!E150</f>
        <v>218.79000000000002</v>
      </c>
      <c r="F150" s="5">
        <f>'[1]FWSCAF-Master Data 2021'!F150</f>
        <v>0</v>
      </c>
      <c r="G150" s="5">
        <f>'[1]FWSCAF-Master Data 2021'!G150</f>
        <v>7870</v>
      </c>
    </row>
    <row r="151" spans="1:7" ht="16.5" x14ac:dyDescent="0.25">
      <c r="A151" s="3">
        <v>143</v>
      </c>
      <c r="B151" s="3" t="str">
        <f>'[1]FWSCAF-Master Data 2021'!B151</f>
        <v>MS0014</v>
      </c>
      <c r="C151" s="3" t="str">
        <f>'[1]FWSCAF-Master Data 2021'!C151</f>
        <v>14.80.02.14.10.05.01.000001</v>
      </c>
      <c r="D151" s="4" t="str">
        <f>'[1]FWSCAF-Master Data 2021'!D151</f>
        <v>Aluminium Ladder platform 2.9 M</v>
      </c>
      <c r="E151" s="5">
        <f>'[1]FWSCAF-Master Data 2021'!E151</f>
        <v>564.85000000000014</v>
      </c>
      <c r="F151" s="5">
        <f>'[1]FWSCAF-Master Data 2021'!F151</f>
        <v>0</v>
      </c>
      <c r="G151" s="5">
        <f>'[1]FWSCAF-Master Data 2021'!G151</f>
        <v>3225</v>
      </c>
    </row>
    <row r="152" spans="1:7" ht="16.5" x14ac:dyDescent="0.25">
      <c r="A152" s="3">
        <v>144</v>
      </c>
      <c r="B152" s="3" t="str">
        <f>'[1]FWSCAF-Master Data 2021'!B152</f>
        <v>MS0018</v>
      </c>
      <c r="C152" s="3" t="str">
        <f>'[1]FWSCAF-Master Data 2021'!C152</f>
        <v>14.80.02.14.05.05.00.000001</v>
      </c>
      <c r="D152" s="4" t="str">
        <f>'[1]FWSCAF-Master Data 2021'!D152</f>
        <v xml:space="preserve">Aluminum scaffold tag name 0.80 (m) </v>
      </c>
      <c r="E152" s="5">
        <f>'[1]FWSCAF-Master Data 2021'!E152</f>
        <v>357.5</v>
      </c>
      <c r="F152" s="5">
        <f>'[1]FWSCAF-Master Data 2021'!F152</f>
        <v>0</v>
      </c>
      <c r="G152" s="5">
        <f>'[1]FWSCAF-Master Data 2021'!G152</f>
        <v>0</v>
      </c>
    </row>
    <row r="153" spans="1:7" ht="16.5" x14ac:dyDescent="0.25">
      <c r="A153" s="3">
        <v>145</v>
      </c>
      <c r="B153" s="3" t="str">
        <f>'[1]FWSCAF-Master Data 2021'!B153</f>
        <v>MS0019</v>
      </c>
      <c r="C153" s="3" t="str">
        <f>'[1]FWSCAF-Master Data 2021'!C153</f>
        <v>14.80.02.14.05.05.00.000002</v>
      </c>
      <c r="D153" s="4" t="str">
        <f>'[1]FWSCAF-Master Data 2021'!D153</f>
        <v xml:space="preserve">Aluminum scaffold tag name 1.25 (m) </v>
      </c>
      <c r="E153" s="5">
        <f>'[1]FWSCAF-Master Data 2021'!E153</f>
        <v>395.63333333333338</v>
      </c>
      <c r="F153" s="5">
        <f>'[1]FWSCAF-Master Data 2021'!F153</f>
        <v>0</v>
      </c>
      <c r="G153" s="5">
        <f>'[1]FWSCAF-Master Data 2021'!G153</f>
        <v>0</v>
      </c>
    </row>
    <row r="154" spans="1:7" ht="16.5" x14ac:dyDescent="0.25">
      <c r="A154" s="3">
        <v>146</v>
      </c>
      <c r="B154" s="3" t="str">
        <f>'[1]FWSCAF-Master Data 2021'!B154</f>
        <v>MS0013</v>
      </c>
      <c r="C154" s="3" t="str">
        <f>'[1]FWSCAF-Master Data 2021'!C154</f>
        <v>14.80.02.14.05.05.02.000001</v>
      </c>
      <c r="D154" s="4" t="str">
        <f>'[1]FWSCAF-Master Data 2021'!D154</f>
        <v>scaffold Mobile Aluminum 2M</v>
      </c>
      <c r="E154" s="5">
        <f>'[1]FWSCAF-Master Data 2021'!E154</f>
        <v>429</v>
      </c>
      <c r="F154" s="5">
        <f>'[1]FWSCAF-Master Data 2021'!F154</f>
        <v>0</v>
      </c>
      <c r="G154" s="5">
        <f>'[1]FWSCAF-Master Data 2021'!G154</f>
        <v>12500</v>
      </c>
    </row>
    <row r="155" spans="1:7" ht="16.5" x14ac:dyDescent="0.25">
      <c r="A155" s="3">
        <v>147</v>
      </c>
      <c r="B155" s="3" t="str">
        <f>'[1]FWSCAF-Master Data 2021'!B155</f>
        <v>MS0017</v>
      </c>
      <c r="C155" s="3" t="str">
        <f>'[1]FWSCAF-Master Data 2021'!C155</f>
        <v>14.80.02.14.05.05.03.000001</v>
      </c>
      <c r="D155" s="4" t="str">
        <f>'[1]FWSCAF-Master Data 2021'!D155</f>
        <v>scaffold Mobile Aluminium 2.5M</v>
      </c>
      <c r="E155" s="5">
        <f>'[1]FWSCAF-Master Data 2021'!E155</f>
        <v>429</v>
      </c>
      <c r="F155" s="5">
        <f>'[1]FWSCAF-Master Data 2021'!F155</f>
        <v>0</v>
      </c>
      <c r="G155" s="5">
        <f>'[1]FWSCAF-Master Data 2021'!G155</f>
        <v>14700</v>
      </c>
    </row>
    <row r="156" spans="1:7" ht="16.5" x14ac:dyDescent="0.25">
      <c r="A156" s="3">
        <v>148</v>
      </c>
      <c r="B156" s="3" t="str">
        <f>'[1]FWSCAF-Master Data 2021'!B156</f>
        <v>MS0008</v>
      </c>
      <c r="C156" s="3" t="str">
        <f>'[1]FWSCAF-Master Data 2021'!C156</f>
        <v>14.80.02.14.05.05.05.000001</v>
      </c>
      <c r="D156" s="4" t="str">
        <f>'[1]FWSCAF-Master Data 2021'!D156</f>
        <v>Mobile Scaffoilding Height 3M</v>
      </c>
      <c r="E156" s="5">
        <f>'[1]FWSCAF-Master Data 2021'!E156</f>
        <v>583.91666666666674</v>
      </c>
      <c r="F156" s="5">
        <f>'[1]FWSCAF-Master Data 2021'!F156</f>
        <v>0</v>
      </c>
      <c r="G156" s="5">
        <f>'[1]FWSCAF-Master Data 2021'!G156</f>
        <v>15300</v>
      </c>
    </row>
    <row r="157" spans="1:7" ht="16.5" x14ac:dyDescent="0.25">
      <c r="A157" s="3">
        <v>149</v>
      </c>
      <c r="B157" s="3" t="str">
        <f>'[1]FWSCAF-Master Data 2021'!B157</f>
        <v>MS0009</v>
      </c>
      <c r="C157" s="3" t="str">
        <f>'[1]FWSCAF-Master Data 2021'!C157</f>
        <v>14.80.02.14.05.05.10.000001</v>
      </c>
      <c r="D157" s="4" t="str">
        <f>'[1]FWSCAF-Master Data 2021'!D157</f>
        <v>scaffold Mobile Aluminium 4M</v>
      </c>
      <c r="E157" s="5">
        <f>'[1]FWSCAF-Master Data 2021'!E157</f>
        <v>3336.666666666667</v>
      </c>
      <c r="F157" s="5">
        <f>'[1]FWSCAF-Master Data 2021'!F157</f>
        <v>0</v>
      </c>
      <c r="G157" s="5">
        <f>'[1]FWSCAF-Master Data 2021'!G157</f>
        <v>48960</v>
      </c>
    </row>
    <row r="158" spans="1:7" ht="16.5" x14ac:dyDescent="0.25">
      <c r="A158" s="3">
        <v>150</v>
      </c>
      <c r="B158" s="3" t="str">
        <f>'[1]FWSCAF-Master Data 2021'!B158</f>
        <v>MS0010</v>
      </c>
      <c r="C158" s="3" t="str">
        <f>'[1]FWSCAF-Master Data 2021'!C158</f>
        <v>14.80.02.14.05.05.20.000001</v>
      </c>
      <c r="D158" s="4" t="str">
        <f>'[1]FWSCAF-Master Data 2021'!D158</f>
        <v>scaffold Mobile Aluminium 6M</v>
      </c>
      <c r="E158" s="5">
        <f>'[1]FWSCAF-Master Data 2021'!E158</f>
        <v>1763.6666666666667</v>
      </c>
      <c r="F158" s="5">
        <f>'[1]FWSCAF-Master Data 2021'!F158</f>
        <v>0</v>
      </c>
      <c r="G158" s="5">
        <f>'[1]FWSCAF-Master Data 2021'!G158</f>
        <v>65040</v>
      </c>
    </row>
    <row r="159" spans="1:7" ht="16.5" x14ac:dyDescent="0.25">
      <c r="A159" s="3">
        <v>151</v>
      </c>
      <c r="B159" s="3" t="str">
        <f>'[1]FWSCAF-Master Data 2021'!B159</f>
        <v>MS0011</v>
      </c>
      <c r="C159" s="3" t="str">
        <f>'[1]FWSCAF-Master Data 2021'!C159</f>
        <v>14.80.02.14.05.05.30.000001</v>
      </c>
      <c r="D159" s="4" t="str">
        <f>'[1]FWSCAF-Master Data 2021'!D159</f>
        <v>scaffold Mobile Aluminium 8M</v>
      </c>
      <c r="E159" s="5">
        <f>'[1]FWSCAF-Master Data 2021'!E159</f>
        <v>4280.1330000000007</v>
      </c>
      <c r="F159" s="5">
        <f>'[1]FWSCAF-Master Data 2021'!F159</f>
        <v>0</v>
      </c>
      <c r="G159" s="5">
        <f>'[1]FWSCAF-Master Data 2021'!G159</f>
        <v>76360</v>
      </c>
    </row>
    <row r="160" spans="1:7" ht="16.5" x14ac:dyDescent="0.25">
      <c r="A160" s="3">
        <v>152</v>
      </c>
      <c r="B160" s="3" t="str">
        <f>'[1]FWSCAF-Master Data 2021'!B160</f>
        <v>MS0021</v>
      </c>
      <c r="C160" s="3" t="str">
        <f>'[1]FWSCAF-Master Data 2021'!C160</f>
        <v>14.80.02.14.05.05.09.000001</v>
      </c>
      <c r="D160" s="4" t="str">
        <f>'[1]FWSCAF-Master Data 2021'!D160</f>
        <v>scaffold Mobile Aluminium 9M</v>
      </c>
      <c r="E160" s="5">
        <f>'[1]FWSCAF-Master Data 2021'!E160</f>
        <v>4123.166666666667</v>
      </c>
      <c r="F160" s="5">
        <f>'[1]FWSCAF-Master Data 2021'!F160</f>
        <v>0</v>
      </c>
      <c r="G160" s="5">
        <f>'[1]FWSCAF-Master Data 2021'!G160</f>
        <v>85500</v>
      </c>
    </row>
    <row r="161" spans="1:7" ht="16.5" x14ac:dyDescent="0.25">
      <c r="A161" s="3">
        <v>153</v>
      </c>
      <c r="B161" s="3" t="str">
        <f>'[1]FWSCAF-Master Data 2021'!B161</f>
        <v>MS0012</v>
      </c>
      <c r="C161" s="3" t="str">
        <f>'[1]FWSCAF-Master Data 2021'!C161</f>
        <v>14.80.02.14.05.05.55.000001</v>
      </c>
      <c r="D161" s="4" t="str">
        <f>'[1]FWSCAF-Master Data 2021'!D161</f>
        <v>scaffold Mobile Aluminum 20M</v>
      </c>
      <c r="E161" s="5">
        <f>'[1]FWSCAF-Master Data 2021'!E161</f>
        <v>9592.44</v>
      </c>
      <c r="F161" s="5">
        <f>'[1]FWSCAF-Master Data 2021'!F161</f>
        <v>0</v>
      </c>
      <c r="G161" s="5">
        <f>'[1]FWSCAF-Master Data 2021'!G161</f>
        <v>297700</v>
      </c>
    </row>
    <row r="162" spans="1:7" ht="16.5" x14ac:dyDescent="0.25">
      <c r="A162" s="3">
        <v>154</v>
      </c>
      <c r="B162" s="3" t="str">
        <f>'[1]FWSCAF-Master Data 2021'!B162</f>
        <v>MS0001</v>
      </c>
      <c r="C162" s="3" t="str">
        <f>'[1]FWSCAF-Master Data 2021'!C162</f>
        <v>14.80.02.14.01.12.12.000001</v>
      </c>
      <c r="D162" s="4" t="str">
        <f>'[1]FWSCAF-Master Data 2021'!D162</f>
        <v>scaffold alu (B85-12) HEIGHT 12M</v>
      </c>
      <c r="E162" s="5">
        <f>'[1]FWSCAF-Master Data 2021'!E162</f>
        <v>5946.774166666668</v>
      </c>
      <c r="F162" s="5">
        <f>'[1]FWSCAF-Master Data 2021'!F162</f>
        <v>0</v>
      </c>
      <c r="G162" s="5">
        <f>'[1]FWSCAF-Master Data 2021'!G162</f>
        <v>88780</v>
      </c>
    </row>
    <row r="163" spans="1:7" ht="16.5" x14ac:dyDescent="0.25">
      <c r="A163" s="3">
        <v>155</v>
      </c>
      <c r="B163" s="3" t="str">
        <f>'[1]FWSCAF-Master Data 2021'!B163</f>
        <v>MS0002</v>
      </c>
      <c r="C163" s="3" t="str">
        <f>'[1]FWSCAF-Master Data 2021'!C163</f>
        <v>14.80.02.14.01.14.15.000001</v>
      </c>
      <c r="D163" s="4" t="str">
        <f>'[1]FWSCAF-Master Data 2021'!D163</f>
        <v>scaffold alu (B85-14) HEIGHT 15M</v>
      </c>
      <c r="E163" s="5">
        <f>'[1]FWSCAF-Master Data 2021'!E163</f>
        <v>7059.6359166666689</v>
      </c>
      <c r="F163" s="5">
        <f>'[1]FWSCAF-Master Data 2021'!F163</f>
        <v>0</v>
      </c>
      <c r="G163" s="5">
        <f>'[1]FWSCAF-Master Data 2021'!G163</f>
        <v>100120</v>
      </c>
    </row>
    <row r="164" spans="1:7" ht="16.5" x14ac:dyDescent="0.25">
      <c r="A164" s="3">
        <v>156</v>
      </c>
      <c r="B164" s="3" t="str">
        <f>'[1]FWSCAF-Master Data 2021'!B164</f>
        <v>MS0003</v>
      </c>
      <c r="C164" s="3" t="str">
        <f>'[1]FWSCAF-Master Data 2021'!C164</f>
        <v>14.80.02.14.01.87.08.000001</v>
      </c>
      <c r="D164" s="4" t="str">
        <f>'[1]FWSCAF-Master Data 2021'!D164</f>
        <v>scaffold alu (08/70) HEIGHT 8M</v>
      </c>
      <c r="E164" s="5">
        <f>'[1]FWSCAF-Master Data 2021'!E164</f>
        <v>6574.2176500000014</v>
      </c>
      <c r="F164" s="5">
        <f>'[1]FWSCAF-Master Data 2021'!F164</f>
        <v>0</v>
      </c>
      <c r="G164" s="5">
        <f>'[1]FWSCAF-Master Data 2021'!G164</f>
        <v>30670</v>
      </c>
    </row>
    <row r="165" spans="1:7" ht="16.5" x14ac:dyDescent="0.25">
      <c r="A165" s="3">
        <v>157</v>
      </c>
      <c r="B165" s="3" t="str">
        <f>'[1]FWSCAF-Master Data 2021'!B165</f>
        <v>HB0011</v>
      </c>
      <c r="C165" s="3" t="str">
        <f>'[1]FWSCAF-Master Data 2021'!C165</f>
        <v>14.80.01.20.01.10.00.000001</v>
      </c>
      <c r="D165" s="4" t="str">
        <f>'[1]FWSCAF-Master Data 2021'!D165</f>
        <v>H20 BEAM 1.0M</v>
      </c>
      <c r="E165" s="5">
        <f>'[1]FWSCAF-Master Data 2021'!E165</f>
        <v>12.181640625</v>
      </c>
      <c r="F165" s="5">
        <f>'[1]FWSCAF-Master Data 2021'!F165</f>
        <v>15</v>
      </c>
      <c r="G165" s="5">
        <f>'[1]FWSCAF-Master Data 2021'!G165</f>
        <v>380</v>
      </c>
    </row>
    <row r="166" spans="1:7" ht="16.5" x14ac:dyDescent="0.25">
      <c r="A166" s="3">
        <v>158</v>
      </c>
      <c r="B166" s="3" t="str">
        <f>'[1]FWSCAF-Master Data 2021'!B166</f>
        <v>HB0014</v>
      </c>
      <c r="C166" s="3" t="str">
        <f>'[1]FWSCAF-Master Data 2021'!C166</f>
        <v>14.80.01.20.01.12.00.000001</v>
      </c>
      <c r="D166" s="4" t="str">
        <f>'[1]FWSCAF-Master Data 2021'!D166</f>
        <v>H20 BEAM 1.25M</v>
      </c>
      <c r="E166" s="5">
        <f>'[1]FWSCAF-Master Data 2021'!E166</f>
        <v>12.502586250000002</v>
      </c>
      <c r="F166" s="5">
        <f>'[1]FWSCAF-Master Data 2021'!F166</f>
        <v>20.625</v>
      </c>
      <c r="G166" s="5">
        <f>'[1]FWSCAF-Master Data 2021'!G166</f>
        <v>475</v>
      </c>
    </row>
    <row r="167" spans="1:7" ht="16.5" x14ac:dyDescent="0.25">
      <c r="A167" s="3">
        <v>159</v>
      </c>
      <c r="B167" s="3" t="str">
        <f>'[1]FWSCAF-Master Data 2021'!B167</f>
        <v>HB0013</v>
      </c>
      <c r="C167" s="3" t="str">
        <f>'[1]FWSCAF-Master Data 2021'!C167</f>
        <v>14.80.01.20.01.17.00.000001</v>
      </c>
      <c r="D167" s="4" t="str">
        <f>'[1]FWSCAF-Master Data 2021'!D167</f>
        <v>H20 BEAM 1.8M</v>
      </c>
      <c r="E167" s="5">
        <f>'[1]FWSCAF-Master Data 2021'!E167</f>
        <v>18.050917500000001</v>
      </c>
      <c r="F167" s="5">
        <f>'[1]FWSCAF-Master Data 2021'!F167</f>
        <v>27</v>
      </c>
      <c r="G167" s="5">
        <f>'[1]FWSCAF-Master Data 2021'!G167</f>
        <v>495</v>
      </c>
    </row>
    <row r="168" spans="1:7" ht="16.5" x14ac:dyDescent="0.25">
      <c r="A168" s="3">
        <v>160</v>
      </c>
      <c r="B168" s="3" t="str">
        <f>'[1]FWSCAF-Master Data 2021'!B168</f>
        <v>HB0001</v>
      </c>
      <c r="C168" s="3" t="str">
        <f>'[1]FWSCAF-Master Data 2021'!C168</f>
        <v>14.80.01.20.01.19.00.000001</v>
      </c>
      <c r="D168" s="4" t="str">
        <f>'[1]FWSCAF-Master Data 2021'!D168</f>
        <v>H20 BEAM 1.9M</v>
      </c>
      <c r="E168" s="5">
        <f>'[1]FWSCAF-Master Data 2021'!E168</f>
        <v>23.145117187500002</v>
      </c>
      <c r="F168" s="5">
        <f>'[1]FWSCAF-Master Data 2021'!F168</f>
        <v>28.5</v>
      </c>
      <c r="G168" s="5">
        <f>'[1]FWSCAF-Master Data 2021'!G168</f>
        <v>722</v>
      </c>
    </row>
    <row r="169" spans="1:7" ht="16.5" x14ac:dyDescent="0.25">
      <c r="A169" s="3">
        <v>161</v>
      </c>
      <c r="B169" s="3" t="str">
        <f>'[1]FWSCAF-Master Data 2021'!B169</f>
        <v>HB0017</v>
      </c>
      <c r="C169" s="3" t="str">
        <f>'[1]FWSCAF-Master Data 2021'!C169</f>
        <v>14.80.01.20.01.22.00.000001</v>
      </c>
      <c r="D169" s="4" t="str">
        <f>'[1]FWSCAF-Master Data 2021'!D169</f>
        <v>H20 BEAM 2.20 M</v>
      </c>
      <c r="E169" s="5">
        <f>'[1]FWSCAF-Master Data 2021'!E169</f>
        <v>25.727625000000003</v>
      </c>
      <c r="F169" s="5">
        <f>'[1]FWSCAF-Master Data 2021'!F169</f>
        <v>33</v>
      </c>
      <c r="G169" s="5">
        <f>'[1]FWSCAF-Master Data 2021'!G169</f>
        <v>836.00000000000011</v>
      </c>
    </row>
    <row r="170" spans="1:7" ht="16.5" x14ac:dyDescent="0.25">
      <c r="A170" s="3">
        <v>162</v>
      </c>
      <c r="B170" s="3" t="str">
        <f>'[1]FWSCAF-Master Data 2021'!B170</f>
        <v>HB0002</v>
      </c>
      <c r="C170" s="3" t="str">
        <f>'[1]FWSCAF-Master Data 2021'!C170</f>
        <v>14.80.01.20.01.24.00.000001</v>
      </c>
      <c r="D170" s="4" t="str">
        <f>'[1]FWSCAF-Master Data 2021'!D170</f>
        <v>H20 BEAM 2.45M</v>
      </c>
      <c r="E170" s="5">
        <f>'[1]FWSCAF-Master Data 2021'!E170</f>
        <v>29.845019531250006</v>
      </c>
      <c r="F170" s="5">
        <f>'[1]FWSCAF-Master Data 2021'!F170</f>
        <v>36.75</v>
      </c>
      <c r="G170" s="5">
        <f>'[1]FWSCAF-Master Data 2021'!G170</f>
        <v>673.75</v>
      </c>
    </row>
    <row r="171" spans="1:7" ht="16.5" x14ac:dyDescent="0.25">
      <c r="A171" s="3">
        <v>163</v>
      </c>
      <c r="B171" s="3" t="str">
        <f>'[1]FWSCAF-Master Data 2021'!B171</f>
        <v>HB0012</v>
      </c>
      <c r="C171" s="3" t="str">
        <f>'[1]FWSCAF-Master Data 2021'!C171</f>
        <v>14.80.01.20.01.26.00.000001</v>
      </c>
      <c r="D171" s="4" t="str">
        <f>'[1]FWSCAF-Master Data 2021'!D171</f>
        <v>H20 BEAM 2.65M</v>
      </c>
      <c r="E171" s="5">
        <f>'[1]FWSCAF-Master Data 2021'!E171</f>
        <v>26.579148750000002</v>
      </c>
      <c r="F171" s="5">
        <f>'[1]FWSCAF-Master Data 2021'!F171</f>
        <v>39.75</v>
      </c>
      <c r="G171" s="5">
        <f>'[1]FWSCAF-Master Data 2021'!G171</f>
        <v>1007</v>
      </c>
    </row>
    <row r="172" spans="1:7" ht="16.5" x14ac:dyDescent="0.25">
      <c r="A172" s="3">
        <v>164</v>
      </c>
      <c r="B172" s="3" t="str">
        <f>'[1]FWSCAF-Master Data 2021'!B172</f>
        <v>HB0003</v>
      </c>
      <c r="C172" s="3" t="str">
        <f>'[1]FWSCAF-Master Data 2021'!C172</f>
        <v>14.80.01.20.01.29.00.000001</v>
      </c>
      <c r="D172" s="4" t="str">
        <f>'[1]FWSCAF-Master Data 2021'!D172</f>
        <v>H20 BEAM 2.9M</v>
      </c>
      <c r="E172" s="5">
        <f>'[1]FWSCAF-Master Data 2021'!E172</f>
        <v>35.326757812500006</v>
      </c>
      <c r="F172" s="5">
        <f>'[1]FWSCAF-Master Data 2021'!F172</f>
        <v>43.5</v>
      </c>
      <c r="G172" s="5">
        <f>'[1]FWSCAF-Master Data 2021'!G172</f>
        <v>797.5</v>
      </c>
    </row>
    <row r="173" spans="1:7" ht="16.5" x14ac:dyDescent="0.25">
      <c r="A173" s="3">
        <v>165</v>
      </c>
      <c r="B173" s="3" t="str">
        <f>'[1]FWSCAF-Master Data 2021'!B173</f>
        <v>HB0004</v>
      </c>
      <c r="C173" s="3" t="str">
        <f>'[1]FWSCAF-Master Data 2021'!C173</f>
        <v>14.80.01.20.01.33.00.000001</v>
      </c>
      <c r="D173" s="4" t="str">
        <f>'[1]FWSCAF-Master Data 2021'!D173</f>
        <v>H20 BEAM 3.3M</v>
      </c>
      <c r="E173" s="5">
        <f>'[1]FWSCAF-Master Data 2021'!E173</f>
        <v>40.199414062500004</v>
      </c>
      <c r="F173" s="5">
        <f>'[1]FWSCAF-Master Data 2021'!F173</f>
        <v>49.5</v>
      </c>
      <c r="G173" s="5">
        <f>'[1]FWSCAF-Master Data 2021'!G173</f>
        <v>907.5</v>
      </c>
    </row>
    <row r="174" spans="1:7" ht="16.5" x14ac:dyDescent="0.25">
      <c r="A174" s="3">
        <v>166</v>
      </c>
      <c r="B174" s="3" t="str">
        <f>'[1]FWSCAF-Master Data 2021'!B174</f>
        <v>HB0005</v>
      </c>
      <c r="C174" s="3" t="str">
        <f>'[1]FWSCAF-Master Data 2021'!C174</f>
        <v>14.80.01.20.01.36.00.000001</v>
      </c>
      <c r="D174" s="4" t="str">
        <f>'[1]FWSCAF-Master Data 2021'!D174</f>
        <v>H20 BEAM 3.6M</v>
      </c>
      <c r="E174" s="5">
        <f>'[1]FWSCAF-Master Data 2021'!E174</f>
        <v>43.853906250000001</v>
      </c>
      <c r="F174" s="5">
        <f>'[1]FWSCAF-Master Data 2021'!F174</f>
        <v>54</v>
      </c>
      <c r="G174" s="5">
        <f>'[1]FWSCAF-Master Data 2021'!G174</f>
        <v>990</v>
      </c>
    </row>
    <row r="175" spans="1:7" ht="16.5" x14ac:dyDescent="0.25">
      <c r="A175" s="3">
        <v>167</v>
      </c>
      <c r="B175" s="3" t="str">
        <f>'[1]FWSCAF-Master Data 2021'!B175</f>
        <v>HB0006</v>
      </c>
      <c r="C175" s="3" t="str">
        <f>'[1]FWSCAF-Master Data 2021'!C175</f>
        <v>14.80.01.20.01.39.00.000001</v>
      </c>
      <c r="D175" s="4" t="str">
        <f>'[1]FWSCAF-Master Data 2021'!D175</f>
        <v>H20 BEAM 3.9M</v>
      </c>
      <c r="E175" s="5">
        <f>'[1]FWSCAF-Master Data 2021'!E175</f>
        <v>47.508398437500006</v>
      </c>
      <c r="F175" s="5">
        <f>'[1]FWSCAF-Master Data 2021'!F175</f>
        <v>64.349999999999994</v>
      </c>
      <c r="G175" s="5">
        <f>'[1]FWSCAF-Master Data 2021'!G175</f>
        <v>1072.5</v>
      </c>
    </row>
    <row r="176" spans="1:7" ht="16.5" x14ac:dyDescent="0.25">
      <c r="A176" s="3">
        <v>168</v>
      </c>
      <c r="B176" s="3" t="str">
        <f>'[1]FWSCAF-Master Data 2021'!B176</f>
        <v>HB0007</v>
      </c>
      <c r="C176" s="3" t="str">
        <f>'[1]FWSCAF-Master Data 2021'!C176</f>
        <v>14.80.01.20.01.42.00.000001</v>
      </c>
      <c r="D176" s="4" t="str">
        <f>'[1]FWSCAF-Master Data 2021'!D176</f>
        <v>H20 BEAM 4.2M</v>
      </c>
      <c r="E176" s="5">
        <f>'[1]FWSCAF-Master Data 2021'!E176</f>
        <v>51.162890625000003</v>
      </c>
      <c r="F176" s="5">
        <f>'[1]FWSCAF-Master Data 2021'!F176</f>
        <v>63</v>
      </c>
      <c r="G176" s="5">
        <f>'[1]FWSCAF-Master Data 2021'!G176</f>
        <v>1155</v>
      </c>
    </row>
    <row r="177" spans="1:7" ht="16.5" x14ac:dyDescent="0.25">
      <c r="A177" s="3">
        <v>169</v>
      </c>
      <c r="B177" s="3" t="str">
        <f>'[1]FWSCAF-Master Data 2021'!B177</f>
        <v>HB0015</v>
      </c>
      <c r="C177" s="3" t="str">
        <f>'[1]FWSCAF-Master Data 2021'!C177</f>
        <v>14.80.01.20.01.45.00.000001</v>
      </c>
      <c r="D177" s="4" t="str">
        <f>'[1]FWSCAF-Master Data 2021'!D177</f>
        <v>H20 BEAM 4.50m</v>
      </c>
      <c r="E177" s="5">
        <f>'[1]FWSCAF-Master Data 2021'!E177</f>
        <v>44.981763750000006</v>
      </c>
      <c r="F177" s="5">
        <f>'[1]FWSCAF-Master Data 2021'!F177</f>
        <v>74.25</v>
      </c>
      <c r="G177" s="5">
        <f>'[1]FWSCAF-Master Data 2021'!G177</f>
        <v>1406.05</v>
      </c>
    </row>
    <row r="178" spans="1:7" ht="16.5" x14ac:dyDescent="0.25">
      <c r="A178" s="3">
        <v>170</v>
      </c>
      <c r="B178" s="3" t="str">
        <f>'[1]FWSCAF-Master Data 2021'!B178</f>
        <v>HB0008</v>
      </c>
      <c r="C178" s="3" t="str">
        <f>'[1]FWSCAF-Master Data 2021'!C178</f>
        <v>14.80.01.20.01.49.00.000001</v>
      </c>
      <c r="D178" s="4" t="str">
        <f>'[1]FWSCAF-Master Data 2021'!D178</f>
        <v>H20 BEAM 4.9M</v>
      </c>
      <c r="E178" s="5">
        <f>'[1]FWSCAF-Master Data 2021'!E178</f>
        <v>59.690039062500013</v>
      </c>
      <c r="F178" s="5">
        <f>'[1]FWSCAF-Master Data 2021'!F178</f>
        <v>73.5</v>
      </c>
      <c r="G178" s="5">
        <f>'[1]FWSCAF-Master Data 2021'!G178</f>
        <v>1347.5</v>
      </c>
    </row>
    <row r="179" spans="1:7" ht="16.5" x14ac:dyDescent="0.25">
      <c r="A179" s="3">
        <v>171</v>
      </c>
      <c r="B179" s="3" t="str">
        <f>'[1]FWSCAF-Master Data 2021'!B179</f>
        <v>HB0009</v>
      </c>
      <c r="C179" s="3" t="str">
        <f>'[1]FWSCAF-Master Data 2021'!C179</f>
        <v>14.80.01.20.01.59.00.000001</v>
      </c>
      <c r="D179" s="4" t="str">
        <f>'[1]FWSCAF-Master Data 2021'!D179</f>
        <v>H20 BEAM 5.9M</v>
      </c>
      <c r="E179" s="5">
        <f>'[1]FWSCAF-Master Data 2021'!E179</f>
        <v>71.87167968750002</v>
      </c>
      <c r="F179" s="5">
        <f>'[1]FWSCAF-Master Data 2021'!F179</f>
        <v>88.5</v>
      </c>
      <c r="G179" s="5">
        <f>'[1]FWSCAF-Master Data 2021'!G179</f>
        <v>1622.5</v>
      </c>
    </row>
    <row r="180" spans="1:7" ht="16.5" x14ac:dyDescent="0.25">
      <c r="A180" s="3">
        <v>172</v>
      </c>
      <c r="B180" s="3" t="str">
        <f>'[1]FWSCAF-Master Data 2021'!B180</f>
        <v>HB0018</v>
      </c>
      <c r="C180" s="3">
        <f>'[1]FWSCAF-Master Data 2021'!C180</f>
        <v>0</v>
      </c>
      <c r="D180" s="4" t="str">
        <f>'[1]FWSCAF-Master Data 2021'!D180</f>
        <v>H20 BEAM 8.00m</v>
      </c>
      <c r="E180" s="5">
        <f>'[1]FWSCAF-Master Data 2021'!E180</f>
        <v>79.966136250000005</v>
      </c>
      <c r="F180" s="5">
        <f>'[1]FWSCAF-Master Data 2021'!F180</f>
        <v>132</v>
      </c>
      <c r="G180" s="5">
        <f>'[1]FWSCAF-Master Data 2021'!G180</f>
        <v>2683.988571428571</v>
      </c>
    </row>
    <row r="181" spans="1:7" ht="16.5" x14ac:dyDescent="0.25">
      <c r="A181" s="3">
        <v>173</v>
      </c>
      <c r="B181" s="3" t="str">
        <f>'[1]FWSCAF-Master Data 2021'!B181</f>
        <v>HB0016</v>
      </c>
      <c r="C181" s="3" t="str">
        <f>'[1]FWSCAF-Master Data 2021'!C181</f>
        <v>14.80.01.20.01.80.00.000001</v>
      </c>
      <c r="D181" s="4" t="str">
        <f>'[1]FWSCAF-Master Data 2021'!D181</f>
        <v>H20 BEAM 12.00m</v>
      </c>
      <c r="E181" s="5">
        <f>'[1]FWSCAF-Master Data 2021'!E181</f>
        <v>120.02586750000002</v>
      </c>
      <c r="F181" s="5">
        <f>'[1]FWSCAF-Master Data 2021'!F181</f>
        <v>198</v>
      </c>
      <c r="G181" s="5">
        <f>'[1]FWSCAF-Master Data 2021'!G181</f>
        <v>4560</v>
      </c>
    </row>
    <row r="182" spans="1:7" ht="16.5" x14ac:dyDescent="0.25">
      <c r="A182" s="3">
        <v>174</v>
      </c>
      <c r="B182" s="3" t="str">
        <f>'[1]FWSCAF-Master Data 2021'!B182</f>
        <v>HC0003</v>
      </c>
      <c r="C182" s="3" t="str">
        <f>'[1]FWSCAF-Master Data 2021'!C182</f>
        <v>14.80.50.21.04.60.00.000001</v>
      </c>
      <c r="D182" s="4" t="str">
        <f>'[1]FWSCAF-Master Data 2021'!D182</f>
        <v>H20 Splice 60CM</v>
      </c>
      <c r="E182" s="5">
        <f>'[1]FWSCAF-Master Data 2021'!E182</f>
        <v>14.110286666666667</v>
      </c>
      <c r="F182" s="5">
        <f>'[1]FWSCAF-Master Data 2021'!F182</f>
        <v>9</v>
      </c>
      <c r="G182" s="5">
        <f>'[1]FWSCAF-Master Data 2021'!G182</f>
        <v>357.5</v>
      </c>
    </row>
    <row r="183" spans="1:7" ht="16.5" x14ac:dyDescent="0.25">
      <c r="A183" s="3">
        <v>175</v>
      </c>
      <c r="B183" s="3" t="str">
        <f>'[1]FWSCAF-Master Data 2021'!B183</f>
        <v>HC0002</v>
      </c>
      <c r="C183" s="3" t="str">
        <f>'[1]FWSCAF-Master Data 2021'!C183</f>
        <v>14.80.50.21.03.04.00.000001</v>
      </c>
      <c r="D183" s="4" t="str">
        <f>'[1]FWSCAF-Master Data 2021'!D183</f>
        <v>H20 Lifting Eye 4holes</v>
      </c>
      <c r="E183" s="5">
        <f>'[1]FWSCAF-Master Data 2021'!E183</f>
        <v>20.281213333333337</v>
      </c>
      <c r="F183" s="5">
        <f>'[1]FWSCAF-Master Data 2021'!F183</f>
        <v>11.25</v>
      </c>
      <c r="G183" s="5">
        <f>'[1]FWSCAF-Master Data 2021'!G183</f>
        <v>382.5</v>
      </c>
    </row>
    <row r="184" spans="1:7" ht="16.5" x14ac:dyDescent="0.25">
      <c r="A184" s="3">
        <v>176</v>
      </c>
      <c r="B184" s="3" t="str">
        <f>'[1]FWSCAF-Master Data 2021'!B184</f>
        <v>HC0001</v>
      </c>
      <c r="C184" s="3" t="str">
        <f>'[1]FWSCAF-Master Data 2021'!C184</f>
        <v>14.80.50.21.01.01.00.000001</v>
      </c>
      <c r="D184" s="4" t="str">
        <f>'[1]FWSCAF-Master Data 2021'!D184</f>
        <v>H20 CLAMP (H20 connection)</v>
      </c>
      <c r="E184" s="5">
        <f>'[1]FWSCAF-Master Data 2021'!E184</f>
        <v>4.4055000000000009</v>
      </c>
      <c r="F184" s="5">
        <f>'[1]FWSCAF-Master Data 2021'!F184</f>
        <v>5</v>
      </c>
      <c r="G184" s="5">
        <f>'[1]FWSCAF-Master Data 2021'!G184</f>
        <v>75</v>
      </c>
    </row>
    <row r="185" spans="1:7" ht="16.5" x14ac:dyDescent="0.25">
      <c r="A185" s="3">
        <v>177</v>
      </c>
      <c r="B185" s="3" t="str">
        <f>'[1]FWSCAF-Master Data 2021'!B185</f>
        <v>HB0010</v>
      </c>
      <c r="C185" s="3" t="str">
        <f>'[1]FWSCAF-Master Data 2021'!C185</f>
        <v>14.80.01.20.05.00.00.000001</v>
      </c>
      <c r="D185" s="4" t="str">
        <f>'[1]FWSCAF-Master Data 2021'!D185</f>
        <v>H20 Access- Bracket</v>
      </c>
      <c r="E185" s="5">
        <f>'[1]FWSCAF-Master Data 2021'!E185</f>
        <v>15.868978125000002</v>
      </c>
      <c r="F185" s="5">
        <f>'[1]FWSCAF-Master Data 2021'!F185</f>
        <v>22.5</v>
      </c>
      <c r="G185" s="5">
        <f>'[1]FWSCAF-Master Data 2021'!G185</f>
        <v>1125</v>
      </c>
    </row>
    <row r="186" spans="1:7" ht="16.5" x14ac:dyDescent="0.25">
      <c r="A186" s="3">
        <v>178</v>
      </c>
      <c r="B186" s="3" t="str">
        <f>'[1]FWSCAF-Master Data 2021'!B186</f>
        <v>SO0001</v>
      </c>
      <c r="C186" s="3" t="str">
        <f>'[1]FWSCAF-Master Data 2021'!C186</f>
        <v>14.80.01.17.00.05.00.000001</v>
      </c>
      <c r="D186" s="4" t="str">
        <f>'[1]FWSCAF-Master Data 2021'!D186</f>
        <v>Soldier 0.5M</v>
      </c>
      <c r="E186" s="5">
        <f>'[1]FWSCAF-Master Data 2021'!E186</f>
        <v>14.451937500000003</v>
      </c>
      <c r="F186" s="5">
        <f>'[1]FWSCAF-Master Data 2021'!F186</f>
        <v>10.426</v>
      </c>
      <c r="G186" s="5">
        <f>'[1]FWSCAF-Master Data 2021'!G186</f>
        <v>472.5</v>
      </c>
    </row>
    <row r="187" spans="1:7" ht="16.5" x14ac:dyDescent="0.25">
      <c r="A187" s="3">
        <v>179</v>
      </c>
      <c r="B187" s="3" t="str">
        <f>'[1]FWSCAF-Master Data 2021'!B187</f>
        <v>SO0002</v>
      </c>
      <c r="C187" s="3" t="str">
        <f>'[1]FWSCAF-Master Data 2021'!C187</f>
        <v>14.80.01.17.00.06.00.000001</v>
      </c>
      <c r="D187" s="4" t="str">
        <f>'[1]FWSCAF-Master Data 2021'!D187</f>
        <v>Soldier 0.57CM</v>
      </c>
      <c r="E187" s="5">
        <f>'[1]FWSCAF-Master Data 2021'!E187</f>
        <v>16.47520875</v>
      </c>
      <c r="F187" s="5">
        <f>'[1]FWSCAF-Master Data 2021'!F187</f>
        <v>11.88564</v>
      </c>
      <c r="G187" s="5">
        <f>'[1]FWSCAF-Master Data 2021'!G187</f>
        <v>538.65</v>
      </c>
    </row>
    <row r="188" spans="1:7" ht="16.5" x14ac:dyDescent="0.25">
      <c r="A188" s="3">
        <v>180</v>
      </c>
      <c r="B188" s="3" t="str">
        <f>'[1]FWSCAF-Master Data 2021'!B188</f>
        <v>SO0003</v>
      </c>
      <c r="C188" s="3" t="str">
        <f>'[1]FWSCAF-Master Data 2021'!C188</f>
        <v>14.80.01.17.00.07.00.000001</v>
      </c>
      <c r="D188" s="4" t="str">
        <f>'[1]FWSCAF-Master Data 2021'!D188</f>
        <v>Soldier 0.75M</v>
      </c>
      <c r="E188" s="5">
        <f>'[1]FWSCAF-Master Data 2021'!E188</f>
        <v>21.677906250000003</v>
      </c>
      <c r="F188" s="5">
        <f>'[1]FWSCAF-Master Data 2021'!F188</f>
        <v>15.638999999999999</v>
      </c>
      <c r="G188" s="5">
        <f>'[1]FWSCAF-Master Data 2021'!G188</f>
        <v>676.2</v>
      </c>
    </row>
    <row r="189" spans="1:7" ht="16.5" x14ac:dyDescent="0.25">
      <c r="A189" s="3">
        <v>181</v>
      </c>
      <c r="B189" s="3" t="str">
        <f>'[1]FWSCAF-Master Data 2021'!B189</f>
        <v>SO0004</v>
      </c>
      <c r="C189" s="3" t="str">
        <f>'[1]FWSCAF-Master Data 2021'!C189</f>
        <v>14.80.01.17.00.10.00.000001</v>
      </c>
      <c r="D189" s="4" t="str">
        <f>'[1]FWSCAF-Master Data 2021'!D189</f>
        <v>Soldier 1M</v>
      </c>
      <c r="E189" s="5">
        <f>'[1]FWSCAF-Master Data 2021'!E189</f>
        <v>28.808690625000004</v>
      </c>
      <c r="F189" s="5">
        <f>'[1]FWSCAF-Master Data 2021'!F189</f>
        <v>20.852</v>
      </c>
      <c r="G189" s="5">
        <f>'[1]FWSCAF-Master Data 2021'!G189</f>
        <v>898.8</v>
      </c>
    </row>
    <row r="190" spans="1:7" ht="16.5" x14ac:dyDescent="0.25">
      <c r="A190" s="3">
        <v>182</v>
      </c>
      <c r="B190" s="3" t="str">
        <f>'[1]FWSCAF-Master Data 2021'!B190</f>
        <v>SO0005</v>
      </c>
      <c r="C190" s="3" t="str">
        <f>'[1]FWSCAF-Master Data 2021'!C190</f>
        <v>14.80.01.17.00.11.00.000001</v>
      </c>
      <c r="D190" s="4" t="str">
        <f>'[1]FWSCAF-Master Data 2021'!D190</f>
        <v>Soldier 1.1M</v>
      </c>
      <c r="E190" s="5">
        <f>'[1]FWSCAF-Master Data 2021'!E190</f>
        <v>31.794262500000002</v>
      </c>
      <c r="F190" s="5">
        <f>'[1]FWSCAF-Master Data 2021'!F190</f>
        <v>22.937200000000004</v>
      </c>
      <c r="G190" s="5">
        <f>'[1]FWSCAF-Master Data 2021'!G190</f>
        <v>1039.5</v>
      </c>
    </row>
    <row r="191" spans="1:7" ht="16.5" x14ac:dyDescent="0.25">
      <c r="A191" s="3">
        <v>183</v>
      </c>
      <c r="B191" s="3" t="str">
        <f>'[1]FWSCAF-Master Data 2021'!B191</f>
        <v>SO0009</v>
      </c>
      <c r="C191" s="3" t="str">
        <f>'[1]FWSCAF-Master Data 2021'!C191</f>
        <v>14.80.01.17.00.18.00.000001</v>
      </c>
      <c r="D191" s="4" t="str">
        <f>'[1]FWSCAF-Master Data 2021'!D191</f>
        <v>Soldier 1.18M</v>
      </c>
      <c r="E191" s="5">
        <f>'[1]FWSCAF-Master Data 2021'!E191</f>
        <v>34.106572500000006</v>
      </c>
      <c r="F191" s="5">
        <f>'[1]FWSCAF-Master Data 2021'!F191</f>
        <v>24.605360000000001</v>
      </c>
      <c r="G191" s="5">
        <f>'[1]FWSCAF-Master Data 2021'!G191</f>
        <v>1115.0999999999999</v>
      </c>
    </row>
    <row r="192" spans="1:7" ht="16.5" x14ac:dyDescent="0.25">
      <c r="A192" s="3">
        <v>184</v>
      </c>
      <c r="B192" s="3" t="str">
        <f>'[1]FWSCAF-Master Data 2021'!B192</f>
        <v>SO0006</v>
      </c>
      <c r="C192" s="3" t="str">
        <f>'[1]FWSCAF-Master Data 2021'!C192</f>
        <v>14.80.01.17.00.12.00.000001</v>
      </c>
      <c r="D192" s="4" t="str">
        <f>'[1]FWSCAF-Master Data 2021'!D192</f>
        <v>Soldier 1.25M</v>
      </c>
      <c r="E192" s="5">
        <f>'[1]FWSCAF-Master Data 2021'!E192</f>
        <v>33.211303125000008</v>
      </c>
      <c r="F192" s="5">
        <f>'[1]FWSCAF-Master Data 2021'!F192</f>
        <v>26.064999999999998</v>
      </c>
      <c r="G192" s="5">
        <f>'[1]FWSCAF-Master Data 2021'!G192</f>
        <v>1108.8</v>
      </c>
    </row>
    <row r="193" spans="1:7" ht="16.5" x14ac:dyDescent="0.25">
      <c r="A193" s="3">
        <v>185</v>
      </c>
      <c r="B193" s="3" t="str">
        <f>'[1]FWSCAF-Master Data 2021'!B193</f>
        <v>SO0007</v>
      </c>
      <c r="C193" s="3" t="str">
        <f>'[1]FWSCAF-Master Data 2021'!C193</f>
        <v>14.80.01.17.00.15.00.000001</v>
      </c>
      <c r="D193" s="4" t="str">
        <f>'[1]FWSCAF-Master Data 2021'!D193</f>
        <v>Soldier 1.5M</v>
      </c>
      <c r="E193" s="5">
        <f>'[1]FWSCAF-Master Data 2021'!E193</f>
        <v>39.468178750000007</v>
      </c>
      <c r="F193" s="5">
        <f>'[1]FWSCAF-Master Data 2021'!F193</f>
        <v>31.284500000000001</v>
      </c>
      <c r="G193" s="5">
        <f>'[1]FWSCAF-Master Data 2021'!G193</f>
        <v>1318.8</v>
      </c>
    </row>
    <row r="194" spans="1:7" ht="16.5" x14ac:dyDescent="0.25">
      <c r="A194" s="3">
        <v>186</v>
      </c>
      <c r="B194" s="3" t="str">
        <f>'[1]FWSCAF-Master Data 2021'!B194</f>
        <v>SO0008</v>
      </c>
      <c r="C194" s="3" t="str">
        <f>'[1]FWSCAF-Master Data 2021'!C194</f>
        <v>14.80.01.17.00.17.00.000001</v>
      </c>
      <c r="D194" s="4" t="str">
        <f>'[1]FWSCAF-Master Data 2021'!D194</f>
        <v>Soldier 1.75M</v>
      </c>
      <c r="E194" s="5">
        <f>'[1]FWSCAF-Master Data 2021'!E194</f>
        <v>45.385340000000014</v>
      </c>
      <c r="F194" s="5">
        <f>'[1]FWSCAF-Master Data 2021'!F194</f>
        <v>36.491</v>
      </c>
      <c r="G194" s="5">
        <f>'[1]FWSCAF-Master Data 2021'!G194</f>
        <v>1537.2</v>
      </c>
    </row>
    <row r="195" spans="1:7" ht="16.5" x14ac:dyDescent="0.25">
      <c r="A195" s="3">
        <v>187</v>
      </c>
      <c r="B195" s="3" t="str">
        <f>'[1]FWSCAF-Master Data 2021'!B195</f>
        <v>SO0010</v>
      </c>
      <c r="C195" s="3" t="str">
        <f>'[1]FWSCAF-Master Data 2021'!C195</f>
        <v>14.80.01.17.00.20.00.000001</v>
      </c>
      <c r="D195" s="4" t="str">
        <f>'[1]FWSCAF-Master Data 2021'!D195</f>
        <v>Soldier 2M</v>
      </c>
      <c r="E195" s="5">
        <f>'[1]FWSCAF-Master Data 2021'!E195</f>
        <v>51.75482812500001</v>
      </c>
      <c r="F195" s="5">
        <f>'[1]FWSCAF-Master Data 2021'!F195</f>
        <v>41.710500000000003</v>
      </c>
      <c r="G195" s="5">
        <f>'[1]FWSCAF-Master Data 2021'!G195</f>
        <v>1772.4</v>
      </c>
    </row>
    <row r="196" spans="1:7" ht="16.5" x14ac:dyDescent="0.25">
      <c r="A196" s="3">
        <v>188</v>
      </c>
      <c r="B196" s="3" t="str">
        <f>'[1]FWSCAF-Master Data 2021'!B196</f>
        <v>SO0011</v>
      </c>
      <c r="C196" s="3" t="str">
        <f>'[1]FWSCAF-Master Data 2021'!C196</f>
        <v>14.80.01.17.00.22.00.000001</v>
      </c>
      <c r="D196" s="4" t="str">
        <f>'[1]FWSCAF-Master Data 2021'!D196</f>
        <v>Soldier 2.25M</v>
      </c>
      <c r="E196" s="5">
        <f>'[1]FWSCAF-Master Data 2021'!E196</f>
        <v>58.288855625000011</v>
      </c>
      <c r="F196" s="5">
        <f>'[1]FWSCAF-Master Data 2021'!F196</f>
        <v>46.916999999999994</v>
      </c>
      <c r="G196" s="5">
        <f>'[1]FWSCAF-Master Data 2021'!G196</f>
        <v>1999.2</v>
      </c>
    </row>
    <row r="197" spans="1:7" ht="16.5" x14ac:dyDescent="0.25">
      <c r="A197" s="3">
        <v>189</v>
      </c>
      <c r="B197" s="3" t="str">
        <f>'[1]FWSCAF-Master Data 2021'!B197</f>
        <v>SO0012</v>
      </c>
      <c r="C197" s="3" t="str">
        <f>'[1]FWSCAF-Master Data 2021'!C197</f>
        <v>14.80.01.17.00.24.00.000001</v>
      </c>
      <c r="D197" s="4" t="str">
        <f>'[1]FWSCAF-Master Data 2021'!D197</f>
        <v>Soldier 2.4M</v>
      </c>
      <c r="E197" s="5">
        <f>'[1]FWSCAF-Master Data 2021'!E197</f>
        <v>62.531469000000016</v>
      </c>
      <c r="F197" s="5">
        <f>'[1]FWSCAF-Master Data 2021'!F197</f>
        <v>50.050000000000004</v>
      </c>
      <c r="G197" s="5">
        <f>'[1]FWSCAF-Master Data 2021'!G197</f>
        <v>2268</v>
      </c>
    </row>
    <row r="198" spans="1:7" ht="16.5" x14ac:dyDescent="0.25">
      <c r="A198" s="3">
        <v>190</v>
      </c>
      <c r="B198" s="3" t="str">
        <f>'[1]FWSCAF-Master Data 2021'!B198</f>
        <v>SO0013</v>
      </c>
      <c r="C198" s="3" t="str">
        <f>'[1]FWSCAF-Master Data 2021'!C198</f>
        <v>14.80.01.17.00.25.00.000001</v>
      </c>
      <c r="D198" s="4" t="str">
        <f>'[1]FWSCAF-Master Data 2021'!D198</f>
        <v>Soldier 2.5M</v>
      </c>
      <c r="E198" s="5">
        <f>'[1]FWSCAF-Master Data 2021'!E198</f>
        <v>65.136946875000021</v>
      </c>
      <c r="F198" s="5">
        <f>'[1]FWSCAF-Master Data 2021'!F198</f>
        <v>52.136499999999998</v>
      </c>
      <c r="G198" s="5">
        <f>'[1]FWSCAF-Master Data 2021'!G198</f>
        <v>2184</v>
      </c>
    </row>
    <row r="199" spans="1:7" ht="16.5" x14ac:dyDescent="0.25">
      <c r="A199" s="3">
        <v>191</v>
      </c>
      <c r="B199" s="3" t="str">
        <f>'[1]FWSCAF-Master Data 2021'!B199</f>
        <v>SO0014</v>
      </c>
      <c r="C199" s="3" t="str">
        <f>'[1]FWSCAF-Master Data 2021'!C199</f>
        <v>14.80.01.17.00.27.00.000001</v>
      </c>
      <c r="D199" s="4" t="str">
        <f>'[1]FWSCAF-Master Data 2021'!D199</f>
        <v>Soldier 2.75M</v>
      </c>
      <c r="E199" s="5">
        <f>'[1]FWSCAF-Master Data 2021'!E199</f>
        <v>70.990294375000005</v>
      </c>
      <c r="F199" s="5">
        <f>'[1]FWSCAF-Master Data 2021'!F199</f>
        <v>57.343000000000004</v>
      </c>
      <c r="G199" s="5">
        <f>'[1]FWSCAF-Master Data 2021'!G199</f>
        <v>2473.8000000000002</v>
      </c>
    </row>
    <row r="200" spans="1:7" ht="16.5" x14ac:dyDescent="0.25">
      <c r="A200" s="3">
        <v>192</v>
      </c>
      <c r="B200" s="3" t="str">
        <f>'[1]FWSCAF-Master Data 2021'!B200</f>
        <v>SO0015</v>
      </c>
      <c r="C200" s="3" t="str">
        <f>'[1]FWSCAF-Master Data 2021'!C200</f>
        <v>14.80.01.17.00.30.00.000001</v>
      </c>
      <c r="D200" s="4" t="str">
        <f>'[1]FWSCAF-Master Data 2021'!D200</f>
        <v>Soldier 3M</v>
      </c>
      <c r="E200" s="5">
        <f>'[1]FWSCAF-Master Data 2021'!E200</f>
        <v>77.435483125000005</v>
      </c>
      <c r="F200" s="5">
        <f>'[1]FWSCAF-Master Data 2021'!F200</f>
        <v>62.5625</v>
      </c>
      <c r="G200" s="5">
        <f>'[1]FWSCAF-Master Data 2021'!G200</f>
        <v>2671.2</v>
      </c>
    </row>
    <row r="201" spans="1:7" ht="16.5" x14ac:dyDescent="0.25">
      <c r="A201" s="3">
        <v>193</v>
      </c>
      <c r="B201" s="3" t="str">
        <f>'[1]FWSCAF-Master Data 2021'!B201</f>
        <v>SO0016</v>
      </c>
      <c r="C201" s="3" t="str">
        <f>'[1]FWSCAF-Master Data 2021'!C201</f>
        <v>14.80.01.17.00.32.00.000001</v>
      </c>
      <c r="D201" s="4" t="str">
        <f>'[1]FWSCAF-Master Data 2021'!D201</f>
        <v>Soldier 3.25M</v>
      </c>
      <c r="E201" s="5">
        <f>'[1]FWSCAF-Master Data 2021'!E201</f>
        <v>82.960377500000021</v>
      </c>
      <c r="F201" s="5">
        <f>'[1]FWSCAF-Master Data 2021'!F201</f>
        <v>67.775499999999994</v>
      </c>
      <c r="G201" s="5">
        <f>'[1]FWSCAF-Master Data 2021'!G201</f>
        <v>2973.6</v>
      </c>
    </row>
    <row r="202" spans="1:7" ht="16.5" x14ac:dyDescent="0.25">
      <c r="A202" s="3">
        <v>194</v>
      </c>
      <c r="B202" s="3" t="str">
        <f>'[1]FWSCAF-Master Data 2021'!B202</f>
        <v>SO0017</v>
      </c>
      <c r="C202" s="3" t="str">
        <f>'[1]FWSCAF-Master Data 2021'!C202</f>
        <v>14.80.01.17.00.35.00.000001</v>
      </c>
      <c r="D202" s="4" t="str">
        <f>'[1]FWSCAF-Master Data 2021'!D202</f>
        <v>Soldier 3.5M</v>
      </c>
      <c r="E202" s="5">
        <f>'[1]FWSCAF-Master Data 2021'!E202</f>
        <v>88.661072500000031</v>
      </c>
      <c r="F202" s="5">
        <f>'[1]FWSCAF-Master Data 2021'!F202</f>
        <v>72.988500000000002</v>
      </c>
      <c r="G202" s="5">
        <f>'[1]FWSCAF-Master Data 2021'!G202</f>
        <v>3087</v>
      </c>
    </row>
    <row r="203" spans="1:7" ht="16.5" x14ac:dyDescent="0.25">
      <c r="A203" s="3">
        <v>195</v>
      </c>
      <c r="B203" s="3" t="str">
        <f>'[1]FWSCAF-Master Data 2021'!B203</f>
        <v>SO0018</v>
      </c>
      <c r="C203" s="3" t="str">
        <f>'[1]FWSCAF-Master Data 2021'!C203</f>
        <v>14.80.01.17.00.36.00.000001</v>
      </c>
      <c r="D203" s="4" t="str">
        <f>'[1]FWSCAF-Master Data 2021'!D203</f>
        <v>Soldier 3.62M</v>
      </c>
      <c r="E203" s="5">
        <f>'[1]FWSCAF-Master Data 2021'!E203</f>
        <v>91.700880700000013</v>
      </c>
      <c r="F203" s="5">
        <f>'[1]FWSCAF-Master Data 2021'!F203</f>
        <v>75.075000000000003</v>
      </c>
      <c r="G203" s="5">
        <f>'[1]FWSCAF-Master Data 2021'!G203</f>
        <v>3420.9</v>
      </c>
    </row>
    <row r="204" spans="1:7" ht="16.5" x14ac:dyDescent="0.25">
      <c r="A204" s="3">
        <v>196</v>
      </c>
      <c r="B204" s="3" t="str">
        <f>'[1]FWSCAF-Master Data 2021'!B204</f>
        <v>SO0019</v>
      </c>
      <c r="C204" s="3" t="str">
        <f>'[1]FWSCAF-Master Data 2021'!C204</f>
        <v>14.80.01.17.00.40.00.000001</v>
      </c>
      <c r="D204" s="4" t="str">
        <f>'[1]FWSCAF-Master Data 2021'!D204</f>
        <v>Soldier 4M</v>
      </c>
      <c r="E204" s="5">
        <f>'[1]FWSCAF-Master Data 2021'!E204</f>
        <v>101.36313687500004</v>
      </c>
      <c r="F204" s="5">
        <f>'[1]FWSCAF-Master Data 2021'!F204</f>
        <v>83.414500000000018</v>
      </c>
      <c r="G204" s="5">
        <f>'[1]FWSCAF-Master Data 2021'!G204</f>
        <v>3620.4</v>
      </c>
    </row>
    <row r="205" spans="1:7" ht="16.5" x14ac:dyDescent="0.25">
      <c r="A205" s="3">
        <v>197</v>
      </c>
      <c r="B205" s="3" t="str">
        <f>'[1]FWSCAF-Master Data 2021'!B205</f>
        <v>SO0020</v>
      </c>
      <c r="C205" s="3" t="str">
        <f>'[1]FWSCAF-Master Data 2021'!C205</f>
        <v>14.80.01.17.00.45.00.000001</v>
      </c>
      <c r="D205" s="4" t="str">
        <f>'[1]FWSCAF-Master Data 2021'!D205</f>
        <v>Soldier 4.5M</v>
      </c>
      <c r="E205" s="5">
        <f>'[1]FWSCAF-Master Data 2021'!E205</f>
        <v>112.79080312500001</v>
      </c>
      <c r="F205" s="5">
        <f>'[1]FWSCAF-Master Data 2021'!F205</f>
        <v>93.833999999999989</v>
      </c>
      <c r="G205" s="5">
        <f>'[1]FWSCAF-Master Data 2021'!G205</f>
        <v>4061.4</v>
      </c>
    </row>
    <row r="206" spans="1:7" ht="16.5" x14ac:dyDescent="0.25">
      <c r="A206" s="3">
        <v>198</v>
      </c>
      <c r="B206" s="3" t="str">
        <f>'[1]FWSCAF-Master Data 2021'!B206</f>
        <v>SO0021</v>
      </c>
      <c r="C206" s="3" t="str">
        <f>'[1]FWSCAF-Master Data 2021'!C206</f>
        <v>14.80.01.17.00.50.00.000001</v>
      </c>
      <c r="D206" s="4" t="str">
        <f>'[1]FWSCAF-Master Data 2021'!D206</f>
        <v>Soldier 5M</v>
      </c>
      <c r="E206" s="5">
        <f>'[1]FWSCAF-Master Data 2021'!E206</f>
        <v>125.41529000000001</v>
      </c>
      <c r="F206" s="5">
        <f>'[1]FWSCAF-Master Data 2021'!F206</f>
        <v>104.25999999999999</v>
      </c>
      <c r="G206" s="5">
        <f>'[1]FWSCAF-Master Data 2021'!G206</f>
        <v>4368</v>
      </c>
    </row>
    <row r="207" spans="1:7" ht="16.5" x14ac:dyDescent="0.25">
      <c r="A207" s="3">
        <v>199</v>
      </c>
      <c r="B207" s="3" t="str">
        <f>'[1]FWSCAF-Master Data 2021'!B207</f>
        <v>SO0022</v>
      </c>
      <c r="C207" s="3" t="str">
        <f>'[1]FWSCAF-Master Data 2021'!C207</f>
        <v>14.80.01.17.00.55.00.000001</v>
      </c>
      <c r="D207" s="4" t="str">
        <f>'[1]FWSCAF-Master Data 2021'!D207</f>
        <v>Soldier 5.5M</v>
      </c>
      <c r="E207" s="5">
        <f>'[1]FWSCAF-Master Data 2021'!E207</f>
        <v>136.88299625000005</v>
      </c>
      <c r="F207" s="5">
        <f>'[1]FWSCAF-Master Data 2021'!F207</f>
        <v>114.68600000000001</v>
      </c>
      <c r="G207" s="5">
        <f>'[1]FWSCAF-Master Data 2021'!G207</f>
        <v>4817.3999999999996</v>
      </c>
    </row>
    <row r="208" spans="1:7" ht="16.5" x14ac:dyDescent="0.25">
      <c r="A208" s="3">
        <v>200</v>
      </c>
      <c r="B208" s="3" t="str">
        <f>'[1]FWSCAF-Master Data 2021'!B208</f>
        <v>SO0023</v>
      </c>
      <c r="C208" s="3" t="str">
        <f>'[1]FWSCAF-Master Data 2021'!C208</f>
        <v>14.80.01.17.00.60.00.000001</v>
      </c>
      <c r="D208" s="4" t="str">
        <f>'[1]FWSCAF-Master Data 2021'!D208</f>
        <v>Soldier 6M</v>
      </c>
      <c r="E208" s="5">
        <f>'[1]FWSCAF-Master Data 2021'!E208</f>
        <v>146.83481312500004</v>
      </c>
      <c r="F208" s="5">
        <f>'[1]FWSCAF-Master Data 2021'!F208</f>
        <v>125.125</v>
      </c>
      <c r="G208" s="5">
        <f>'[1]FWSCAF-Master Data 2021'!G208</f>
        <v>5313</v>
      </c>
    </row>
    <row r="209" spans="1:7" ht="16.5" x14ac:dyDescent="0.25">
      <c r="A209" s="3">
        <v>201</v>
      </c>
      <c r="B209" s="3" t="str">
        <f>'[1]FWSCAF-Master Data 2021'!B209</f>
        <v>SO0029</v>
      </c>
      <c r="C209" s="3" t="str">
        <f>'[1]FWSCAF-Master Data 2021'!C209</f>
        <v>14.80.01.17.05.55.00.000001</v>
      </c>
      <c r="D209" s="4" t="str">
        <f>'[1]FWSCAF-Master Data 2021'!D209</f>
        <v>Soldier Splice 55CM</v>
      </c>
      <c r="E209" s="5">
        <f>'[1]FWSCAF-Master Data 2021'!E209</f>
        <v>9.1</v>
      </c>
      <c r="F209" s="5">
        <f>'[1]FWSCAF-Master Data 2021'!F209</f>
        <v>3.5034999999999998</v>
      </c>
      <c r="G209" s="5">
        <f>'[1]FWSCAF-Master Data 2021'!G209</f>
        <v>270</v>
      </c>
    </row>
    <row r="210" spans="1:7" ht="16.5" x14ac:dyDescent="0.25">
      <c r="A210" s="3">
        <v>202</v>
      </c>
      <c r="B210" s="3" t="str">
        <f>'[1]FWSCAF-Master Data 2021'!B210</f>
        <v>SO0030</v>
      </c>
      <c r="C210" s="3" t="str">
        <f>'[1]FWSCAF-Master Data 2021'!C210</f>
        <v>14.80.01.17.05.60.00.000001</v>
      </c>
      <c r="D210" s="4" t="str">
        <f>'[1]FWSCAF-Master Data 2021'!D210</f>
        <v>Soldier Splice 60CM</v>
      </c>
      <c r="E210" s="5">
        <f>'[1]FWSCAF-Master Data 2021'!E210</f>
        <v>9.5549999999999997</v>
      </c>
      <c r="F210" s="5">
        <f>'[1]FWSCAF-Master Data 2021'!F210</f>
        <v>0.10701818181818182</v>
      </c>
      <c r="G210" s="5">
        <f>'[1]FWSCAF-Master Data 2021'!G210</f>
        <v>292.5</v>
      </c>
    </row>
    <row r="211" spans="1:7" ht="16.5" x14ac:dyDescent="0.25">
      <c r="A211" s="3">
        <v>203</v>
      </c>
      <c r="B211" s="3" t="str">
        <f>'[1]FWSCAF-Master Data 2021'!B211</f>
        <v>SO0031</v>
      </c>
      <c r="C211" s="3" t="str">
        <f>'[1]FWSCAF-Master Data 2021'!C211</f>
        <v>14.80.01.17.05.75.00.000001</v>
      </c>
      <c r="D211" s="4" t="str">
        <f>'[1]FWSCAF-Master Data 2021'!D211</f>
        <v>Soldier Splice 75CM</v>
      </c>
      <c r="E211" s="5">
        <f>'[1]FWSCAF-Master Data 2021'!E211</f>
        <v>11.375</v>
      </c>
      <c r="F211" s="5">
        <f>'[1]FWSCAF-Master Data 2021'!F211</f>
        <v>12.96</v>
      </c>
      <c r="G211" s="5">
        <f>'[1]FWSCAF-Master Data 2021'!G211</f>
        <v>360</v>
      </c>
    </row>
    <row r="212" spans="1:7" ht="16.5" x14ac:dyDescent="0.25">
      <c r="A212" s="3">
        <v>204</v>
      </c>
      <c r="B212" s="3" t="str">
        <f>'[1]FWSCAF-Master Data 2021'!B212</f>
        <v>SO0032</v>
      </c>
      <c r="C212" s="3" t="str">
        <f>'[1]FWSCAF-Master Data 2021'!C212</f>
        <v>14.80.01.17.05.90.00.000001</v>
      </c>
      <c r="D212" s="4" t="str">
        <f>'[1]FWSCAF-Master Data 2021'!D212</f>
        <v>Soldier Splice 90CM</v>
      </c>
      <c r="E212" s="5">
        <f>'[1]FWSCAF-Master Data 2021'!E212</f>
        <v>13.65</v>
      </c>
      <c r="F212" s="5">
        <f>'[1]FWSCAF-Master Data 2021'!F212</f>
        <v>15.428571428571431</v>
      </c>
      <c r="G212" s="5">
        <f>'[1]FWSCAF-Master Data 2021'!G212</f>
        <v>427.5</v>
      </c>
    </row>
    <row r="213" spans="1:7" ht="16.5" x14ac:dyDescent="0.25">
      <c r="A213" s="3">
        <v>205</v>
      </c>
      <c r="B213" s="3" t="str">
        <f>'[1]FWSCAF-Master Data 2021'!B213</f>
        <v>SO0024</v>
      </c>
      <c r="C213" s="3" t="str">
        <f>'[1]FWSCAF-Master Data 2021'!C213</f>
        <v>14.80.01.17.01.01.00.000001</v>
      </c>
      <c r="D213" s="4" t="str">
        <f>'[1]FWSCAF-Master Data 2021'!D213</f>
        <v>Soldier Corner Splice column</v>
      </c>
      <c r="E213" s="5">
        <f>'[1]FWSCAF-Master Data 2021'!E213</f>
        <v>19.197363281250002</v>
      </c>
      <c r="F213" s="5">
        <f>'[1]FWSCAF-Master Data 2021'!F213</f>
        <v>16.5</v>
      </c>
      <c r="G213" s="5">
        <f>'[1]FWSCAF-Master Data 2021'!G213</f>
        <v>450</v>
      </c>
    </row>
    <row r="214" spans="1:7" ht="16.5" x14ac:dyDescent="0.25">
      <c r="A214" s="3">
        <v>206</v>
      </c>
      <c r="B214" s="3" t="str">
        <f>'[1]FWSCAF-Master Data 2021'!B214</f>
        <v>SO0025</v>
      </c>
      <c r="C214" s="3" t="str">
        <f>'[1]FWSCAF-Master Data 2021'!C214</f>
        <v>14.80.01.17.01.60.00.000001</v>
      </c>
      <c r="D214" s="4" t="str">
        <f>'[1]FWSCAF-Master Data 2021'!D214</f>
        <v>Soldier Corner Splice 60X60cm</v>
      </c>
      <c r="E214" s="5">
        <f>'[1]FWSCAF-Master Data 2021'!E214</f>
        <v>15.497088743886753</v>
      </c>
      <c r="F214" s="5">
        <f>'[1]FWSCAF-Master Data 2021'!F214</f>
        <v>21.000000000000004</v>
      </c>
      <c r="G214" s="5">
        <f>'[1]FWSCAF-Master Data 2021'!G214</f>
        <v>553.5</v>
      </c>
    </row>
    <row r="215" spans="1:7" ht="16.5" x14ac:dyDescent="0.25">
      <c r="A215" s="3">
        <v>207</v>
      </c>
      <c r="B215" s="3" t="str">
        <f>'[1]FWSCAF-Master Data 2021'!B215</f>
        <v>SO0026</v>
      </c>
      <c r="C215" s="3" t="str">
        <f>'[1]FWSCAF-Master Data 2021'!C215</f>
        <v>14.80.01.17.01.65.00.000001</v>
      </c>
      <c r="D215" s="4" t="str">
        <f>'[1]FWSCAF-Master Data 2021'!D215</f>
        <v>Soldier Corner Splice 65X35CM</v>
      </c>
      <c r="E215" s="5">
        <f>'[1]FWSCAF-Master Data 2021'!E215</f>
        <v>15.497088743886753</v>
      </c>
      <c r="F215" s="5">
        <f>'[1]FWSCAF-Master Data 2021'!F215</f>
        <v>21.000000000000004</v>
      </c>
      <c r="G215" s="5">
        <f>'[1]FWSCAF-Master Data 2021'!G215</f>
        <v>463.5</v>
      </c>
    </row>
    <row r="216" spans="1:7" ht="16.5" x14ac:dyDescent="0.25">
      <c r="A216" s="3">
        <v>208</v>
      </c>
      <c r="B216" s="3" t="str">
        <f>'[1]FWSCAF-Master Data 2021'!B216</f>
        <v>SO0027</v>
      </c>
      <c r="C216" s="3" t="str">
        <f>'[1]FWSCAF-Master Data 2021'!C216</f>
        <v>14.80.01.17.03.00.00.000001</v>
      </c>
      <c r="D216" s="4" t="str">
        <f>'[1]FWSCAF-Master Data 2021'!D216</f>
        <v>Soldier Hand Rail</v>
      </c>
      <c r="E216" s="5">
        <f>'[1]FWSCAF-Master Data 2021'!E216</f>
        <v>12.141035156250002</v>
      </c>
      <c r="F216" s="5">
        <f>'[1]FWSCAF-Master Data 2021'!F216</f>
        <v>0</v>
      </c>
      <c r="G216" s="5">
        <f>'[1]FWSCAF-Master Data 2021'!G216</f>
        <v>263.93</v>
      </c>
    </row>
    <row r="217" spans="1:7" ht="16.5" x14ac:dyDescent="0.25">
      <c r="A217" s="3">
        <v>209</v>
      </c>
      <c r="B217" s="3" t="str">
        <f>'[1]FWSCAF-Master Data 2021'!B217</f>
        <v>SO0028</v>
      </c>
      <c r="C217" s="3" t="str">
        <f>'[1]FWSCAF-Master Data 2021'!C217</f>
        <v>14.80.01.17.04.76.00.000001</v>
      </c>
      <c r="D217" s="4" t="str">
        <f>'[1]FWSCAF-Master Data 2021'!D217</f>
        <v>Soldier pivot Splice 76X76cm</v>
      </c>
      <c r="E217" s="5">
        <f>'[1]FWSCAF-Master Data 2021'!E217</f>
        <v>28.159950000000002</v>
      </c>
      <c r="F217" s="5">
        <f>'[1]FWSCAF-Master Data 2021'!F217</f>
        <v>36.428571428571423</v>
      </c>
      <c r="G217" s="5">
        <f>'[1]FWSCAF-Master Data 2021'!G217</f>
        <v>852.5</v>
      </c>
    </row>
    <row r="218" spans="1:7" ht="16.5" x14ac:dyDescent="0.25">
      <c r="A218" s="3">
        <v>210</v>
      </c>
      <c r="B218" s="3" t="str">
        <f>'[1]FWSCAF-Master Data 2021'!B218</f>
        <v>SO0033</v>
      </c>
      <c r="C218" s="3" t="str">
        <f>'[1]FWSCAF-Master Data 2021'!C218</f>
        <v>14.80.01.17.06.76.00.000001</v>
      </c>
      <c r="D218" s="4" t="str">
        <f>'[1]FWSCAF-Master Data 2021'!D218</f>
        <v>Soldier T-Splice 76X76cm</v>
      </c>
      <c r="E218" s="5">
        <f>'[1]FWSCAF-Master Data 2021'!E218</f>
        <v>16.689172499999998</v>
      </c>
      <c r="F218" s="5">
        <f>'[1]FWSCAF-Master Data 2021'!F218</f>
        <v>22.5</v>
      </c>
      <c r="G218" s="5">
        <f>'[1]FWSCAF-Master Data 2021'!G218</f>
        <v>495.2</v>
      </c>
    </row>
    <row r="219" spans="1:7" ht="16.5" x14ac:dyDescent="0.25">
      <c r="A219" s="3">
        <v>211</v>
      </c>
      <c r="B219" s="3" t="str">
        <f>'[1]FWSCAF-Master Data 2021'!B219</f>
        <v>SO0061</v>
      </c>
      <c r="C219" s="3" t="str">
        <f>'[1]FWSCAF-Master Data 2021'!C219</f>
        <v>14.80.01.17.01.45.00.000001</v>
      </c>
      <c r="D219" s="4" t="str">
        <f>'[1]FWSCAF-Master Data 2021'!D219</f>
        <v>Soldier Corner Splice 45X45cm</v>
      </c>
      <c r="E219" s="5">
        <f>'[1]FWSCAF-Master Data 2021'!E219</f>
        <v>10.663653000000002</v>
      </c>
      <c r="F219" s="5">
        <f>'[1]FWSCAF-Master Data 2021'!F219</f>
        <v>2.0994999999999999</v>
      </c>
      <c r="G219" s="5">
        <f>'[1]FWSCAF-Master Data 2021'!G219</f>
        <v>481.25</v>
      </c>
    </row>
    <row r="220" spans="1:7" ht="16.5" x14ac:dyDescent="0.25">
      <c r="A220" s="3">
        <v>212</v>
      </c>
      <c r="B220" s="3" t="str">
        <f>'[1]FWSCAF-Master Data 2021'!B220</f>
        <v>SO0034</v>
      </c>
      <c r="C220" s="3" t="str">
        <f>'[1]FWSCAF-Master Data 2021'!C220</f>
        <v>14.80.01.17.07.01.00.000001</v>
      </c>
      <c r="D220" s="4" t="str">
        <f>'[1]FWSCAF-Master Data 2021'!D220</f>
        <v>Soldier Connecting Plate One Sided Wall</v>
      </c>
      <c r="E220" s="5">
        <f>'[1]FWSCAF-Master Data 2021'!E220</f>
        <v>33.239456250000011</v>
      </c>
      <c r="F220" s="5">
        <f>'[1]FWSCAF-Master Data 2021'!F220</f>
        <v>0</v>
      </c>
      <c r="G220" s="5">
        <f>'[1]FWSCAF-Master Data 2021'!G220</f>
        <v>674.4</v>
      </c>
    </row>
    <row r="221" spans="1:7" ht="16.5" x14ac:dyDescent="0.25">
      <c r="A221" s="3">
        <v>213</v>
      </c>
      <c r="B221" s="3" t="str">
        <f>'[1]FWSCAF-Master Data 2021'!B221</f>
        <v>SN0002</v>
      </c>
      <c r="C221" s="3" t="str">
        <f>'[1]FWSCAF-Master Data 2021'!C221</f>
        <v>14.80.50.20.03.00.00.000001</v>
      </c>
      <c r="D221" s="4" t="str">
        <f>'[1]FWSCAF-Master Data 2021'!D221</f>
        <v>Soldier Compression Plate</v>
      </c>
      <c r="E221" s="5" t="str">
        <f>'[1]FWSCAF-Master Data 2021'!E221</f>
        <v>AS.PO</v>
      </c>
      <c r="F221" s="5">
        <f>'[1]FWSCAF-Master Data 2021'!F221</f>
        <v>0</v>
      </c>
      <c r="G221" s="5">
        <f>'[1]FWSCAF-Master Data 2021'!G221</f>
        <v>52.9</v>
      </c>
    </row>
    <row r="222" spans="1:7" ht="16.5" x14ac:dyDescent="0.25">
      <c r="A222" s="3">
        <v>214</v>
      </c>
      <c r="B222" s="3" t="str">
        <f>'[1]FWSCAF-Master Data 2021'!B222</f>
        <v>SN0003</v>
      </c>
      <c r="C222" s="3" t="str">
        <f>'[1]FWSCAF-Master Data 2021'!C222</f>
        <v>14.80.50.20.04.01.00.000001</v>
      </c>
      <c r="D222" s="4" t="str">
        <f>'[1]FWSCAF-Master Data 2021'!D222</f>
        <v>Soldier Edge Angle One Sided Wall</v>
      </c>
      <c r="E222" s="5">
        <f>'[1]FWSCAF-Master Data 2021'!E222</f>
        <v>9.0447500000000005</v>
      </c>
      <c r="F222" s="5">
        <f>'[1]FWSCAF-Master Data 2021'!F222</f>
        <v>0</v>
      </c>
      <c r="G222" s="5">
        <f>'[1]FWSCAF-Master Data 2021'!G222</f>
        <v>193.55</v>
      </c>
    </row>
    <row r="223" spans="1:7" ht="16.5" x14ac:dyDescent="0.25">
      <c r="A223" s="3">
        <v>215</v>
      </c>
      <c r="B223" s="3" t="str">
        <f>'[1]FWSCAF-Master Data 2021'!B223</f>
        <v>SN0004</v>
      </c>
      <c r="C223" s="3" t="str">
        <f>'[1]FWSCAF-Master Data 2021'!C223</f>
        <v>14.80.50.20.05.30.00.000001</v>
      </c>
      <c r="D223" s="4" t="str">
        <f>'[1]FWSCAF-Master Data 2021'!D223</f>
        <v>Soldier Tie connector 30CM</v>
      </c>
      <c r="E223" s="5" t="str">
        <f>'[1]FWSCAF-Master Data 2021'!E223</f>
        <v>AS.PO</v>
      </c>
      <c r="F223" s="5">
        <f>'[1]FWSCAF-Master Data 2021'!F223</f>
        <v>0</v>
      </c>
      <c r="G223" s="5">
        <f>'[1]FWSCAF-Master Data 2021'!G223</f>
        <v>108.02</v>
      </c>
    </row>
    <row r="224" spans="1:7" ht="16.5" x14ac:dyDescent="0.25">
      <c r="A224" s="3">
        <v>216</v>
      </c>
      <c r="B224" s="3" t="str">
        <f>'[1]FWSCAF-Master Data 2021'!B224</f>
        <v>SN0005</v>
      </c>
      <c r="C224" s="3" t="str">
        <f>'[1]FWSCAF-Master Data 2021'!C224</f>
        <v>14.80.50.20.05.15.00.000001</v>
      </c>
      <c r="D224" s="4" t="str">
        <f>'[1]FWSCAF-Master Data 2021'!D224</f>
        <v>Soldier Tie connector 15CM</v>
      </c>
      <c r="E224" s="5" t="str">
        <f>'[1]FWSCAF-Master Data 2021'!E224</f>
        <v>AS.PO</v>
      </c>
      <c r="F224" s="5">
        <f>'[1]FWSCAF-Master Data 2021'!F224</f>
        <v>0</v>
      </c>
      <c r="G224" s="5">
        <f>'[1]FWSCAF-Master Data 2021'!G224</f>
        <v>51.71</v>
      </c>
    </row>
    <row r="225" spans="1:7" ht="16.5" x14ac:dyDescent="0.25">
      <c r="A225" s="3">
        <v>217</v>
      </c>
      <c r="B225" s="3" t="str">
        <f>'[1]FWSCAF-Master Data 2021'!B225</f>
        <v>AS0001</v>
      </c>
      <c r="C225" s="3" t="str">
        <f>'[1]FWSCAF-Master Data 2021'!C225</f>
        <v>14.80.01.04.00.00.00.000001</v>
      </c>
      <c r="D225" s="4" t="str">
        <f>'[1]FWSCAF-Master Data 2021'!D225</f>
        <v>Assempling Bracket</v>
      </c>
      <c r="E225" s="5">
        <f>'[1]FWSCAF-Master Data 2021'!E225</f>
        <v>14.175000000000001</v>
      </c>
      <c r="F225" s="5">
        <f>'[1]FWSCAF-Master Data 2021'!F225</f>
        <v>15.75</v>
      </c>
      <c r="G225" s="5">
        <f>'[1]FWSCAF-Master Data 2021'!G225</f>
        <v>379.5</v>
      </c>
    </row>
    <row r="226" spans="1:7" ht="16.5" x14ac:dyDescent="0.25">
      <c r="A226" s="3">
        <v>218</v>
      </c>
      <c r="B226" s="3" t="str">
        <f>'[1]FWSCAF-Master Data 2021'!B226</f>
        <v>SO0035</v>
      </c>
      <c r="C226" s="3" t="str">
        <f>'[1]FWSCAF-Master Data 2021'!C226</f>
        <v>14.80.01.17.08.00.00.000001</v>
      </c>
      <c r="D226" s="4" t="str">
        <f>'[1]FWSCAF-Master Data 2021'!D226</f>
        <v>Soldier Access- Bracket</v>
      </c>
      <c r="E226" s="5">
        <f>'[1]FWSCAF-Master Data 2021'!E226</f>
        <v>15.868978125000002</v>
      </c>
      <c r="F226" s="5">
        <f>'[1]FWSCAF-Master Data 2021'!F226</f>
        <v>28.285714285714285</v>
      </c>
      <c r="G226" s="5">
        <f>'[1]FWSCAF-Master Data 2021'!G226</f>
        <v>469.2</v>
      </c>
    </row>
    <row r="227" spans="1:7" ht="16.5" x14ac:dyDescent="0.25">
      <c r="A227" s="3">
        <v>219</v>
      </c>
      <c r="B227" s="3" t="str">
        <f>'[1]FWSCAF-Master Data 2021'!B227</f>
        <v>TQ0013</v>
      </c>
      <c r="C227" s="3" t="str">
        <f>'[1]FWSCAF-Master Data 2021'!C227</f>
        <v>14.80.50.09.01.75.00.000001</v>
      </c>
      <c r="D227" s="4" t="str">
        <f>'[1]FWSCAF-Master Data 2021'!D227</f>
        <v>TUBE Diagonal for access bracket 0.75"</v>
      </c>
      <c r="E227" s="5">
        <f>'[1]FWSCAF-Master Data 2021'!E227</f>
        <v>7.6973599999999998</v>
      </c>
      <c r="F227" s="5">
        <f>'[1]FWSCAF-Master Data 2021'!F227</f>
        <v>0</v>
      </c>
      <c r="G227" s="5">
        <f>'[1]FWSCAF-Master Data 2021'!G227</f>
        <v>178.44</v>
      </c>
    </row>
    <row r="228" spans="1:7" ht="16.5" x14ac:dyDescent="0.25">
      <c r="A228" s="3">
        <v>220</v>
      </c>
      <c r="B228" s="3" t="str">
        <f>'[1]FWSCAF-Master Data 2021'!B228</f>
        <v>SN0001</v>
      </c>
      <c r="C228" s="3" t="str">
        <f>'[1]FWSCAF-Master Data 2021'!C228</f>
        <v>14.80.50.20.02.01.00.000001</v>
      </c>
      <c r="D228" s="4" t="str">
        <f>'[1]FWSCAF-Master Data 2021'!D228</f>
        <v>Soldier shore connector (Head Plate)</v>
      </c>
      <c r="E228" s="5">
        <f>'[1]FWSCAF-Master Data 2021'!E228</f>
        <v>3.2298933333333335</v>
      </c>
      <c r="F228" s="5">
        <f>'[1]FWSCAF-Master Data 2021'!F228</f>
        <v>1.0530000000000002</v>
      </c>
      <c r="G228" s="5">
        <f>'[1]FWSCAF-Master Data 2021'!G228</f>
        <v>66.7</v>
      </c>
    </row>
    <row r="229" spans="1:7" ht="16.5" x14ac:dyDescent="0.25">
      <c r="A229" s="3">
        <v>221</v>
      </c>
      <c r="B229" s="3" t="str">
        <f>'[1]FWSCAF-Master Data 2021'!B229</f>
        <v>RX0001</v>
      </c>
      <c r="C229" s="3" t="str">
        <f>'[1]FWSCAF-Master Data 2021'!C229</f>
        <v>14.80.50.19.05.00.00.000001</v>
      </c>
      <c r="D229" s="4" t="str">
        <f>'[1]FWSCAF-Master Data 2021'!D229</f>
        <v>Small Wedge 5CM</v>
      </c>
      <c r="E229" s="5" t="str">
        <f>'[1]FWSCAF-Master Data 2021'!E229</f>
        <v>AS.PO</v>
      </c>
      <c r="F229" s="5">
        <f>'[1]FWSCAF-Master Data 2021'!F229</f>
        <v>1.0714285714285714</v>
      </c>
      <c r="G229" s="5">
        <f>'[1]FWSCAF-Master Data 2021'!G229</f>
        <v>19.8</v>
      </c>
    </row>
    <row r="230" spans="1:7" ht="16.5" x14ac:dyDescent="0.25">
      <c r="A230" s="3">
        <v>222</v>
      </c>
      <c r="B230" s="3" t="str">
        <f>'[1]FWSCAF-Master Data 2021'!B230</f>
        <v>DB0001</v>
      </c>
      <c r="C230" s="3" t="str">
        <f>'[1]FWSCAF-Master Data 2021'!C230</f>
        <v>14.80.50.27.01.00.00.000001</v>
      </c>
      <c r="D230" s="4" t="str">
        <f>'[1]FWSCAF-Master Data 2021'!D230</f>
        <v>Push Pull Double Base</v>
      </c>
      <c r="E230" s="5">
        <f>'[1]FWSCAF-Master Data 2021'!E230</f>
        <v>3.7180000000000004</v>
      </c>
      <c r="F230" s="5">
        <f>'[1]FWSCAF-Master Data 2021'!F230</f>
        <v>1.0530000000000002</v>
      </c>
      <c r="G230" s="5">
        <f>'[1]FWSCAF-Master Data 2021'!G230</f>
        <v>110.4</v>
      </c>
    </row>
    <row r="231" spans="1:7" ht="16.5" x14ac:dyDescent="0.25">
      <c r="A231" s="3">
        <v>223</v>
      </c>
      <c r="B231" s="3" t="str">
        <f>'[1]FWSCAF-Master Data 2021'!B231</f>
        <v>DB0002</v>
      </c>
      <c r="C231" s="3" t="str">
        <f>'[1]FWSCAF-Master Data 2021'!C231</f>
        <v>14.80.50.27.02.00.00.000001</v>
      </c>
      <c r="D231" s="4" t="str">
        <f>'[1]FWSCAF-Master Data 2021'!D231</f>
        <v>Push Pull SINGLE Base</v>
      </c>
      <c r="E231" s="5">
        <f>'[1]FWSCAF-Master Data 2021'!E231</f>
        <v>2.0357142857142856</v>
      </c>
      <c r="F231" s="5">
        <f>'[1]FWSCAF-Master Data 2021'!F231</f>
        <v>2.1428571428571428</v>
      </c>
      <c r="G231" s="5">
        <f>'[1]FWSCAF-Master Data 2021'!G231</f>
        <v>66.7</v>
      </c>
    </row>
    <row r="232" spans="1:7" ht="16.5" x14ac:dyDescent="0.25">
      <c r="A232" s="3">
        <v>224</v>
      </c>
      <c r="B232" s="3" t="str">
        <f>'[1]FWSCAF-Master Data 2021'!B232</f>
        <v>UA0001</v>
      </c>
      <c r="C232" s="3" t="str">
        <f>'[1]FWSCAF-Master Data 2021'!C232</f>
        <v>14.80.50.10.00.00.00.000001</v>
      </c>
      <c r="D232" s="4" t="str">
        <f>'[1]FWSCAF-Master Data 2021'!D232</f>
        <v>Universal Angle Tie</v>
      </c>
      <c r="E232" s="5">
        <f>'[1]FWSCAF-Master Data 2021'!E232</f>
        <v>16.631999999999998</v>
      </c>
      <c r="F232" s="5">
        <f>'[1]FWSCAF-Master Data 2021'!F232</f>
        <v>1.7550000000000001</v>
      </c>
      <c r="G232" s="5">
        <f>'[1]FWSCAF-Master Data 2021'!G232</f>
        <v>49</v>
      </c>
    </row>
    <row r="233" spans="1:7" ht="16.5" x14ac:dyDescent="0.25">
      <c r="A233" s="3">
        <v>225</v>
      </c>
      <c r="B233" s="3" t="str">
        <f>'[1]FWSCAF-Master Data 2021'!B233</f>
        <v>RI0001</v>
      </c>
      <c r="C233" s="3" t="str">
        <f>'[1]FWSCAF-Master Data 2021'!C233</f>
        <v>14.80.50.05.16.09.00.000001</v>
      </c>
      <c r="D233" s="4" t="str">
        <f>'[1]FWSCAF-Master Data 2021'!D233</f>
        <v>Rivit Pin 16MM 9CM</v>
      </c>
      <c r="E233" s="5" t="str">
        <f>'[1]FWSCAF-Master Data 2021'!E233</f>
        <v>AS.PO</v>
      </c>
      <c r="F233" s="5">
        <f>'[1]FWSCAF-Master Data 2021'!F233</f>
        <v>1.4999999999999998</v>
      </c>
      <c r="G233" s="5">
        <f>'[1]FWSCAF-Master Data 2021'!G233</f>
        <v>23</v>
      </c>
    </row>
    <row r="234" spans="1:7" ht="16.5" x14ac:dyDescent="0.25">
      <c r="A234" s="3">
        <v>226</v>
      </c>
      <c r="B234" s="3" t="str">
        <f>'[1]FWSCAF-Master Data 2021'!B234</f>
        <v>RI0002</v>
      </c>
      <c r="C234" s="3" t="str">
        <f>'[1]FWSCAF-Master Data 2021'!C234</f>
        <v>14.80.50.05.17.12.00.000001</v>
      </c>
      <c r="D234" s="4" t="str">
        <f>'[1]FWSCAF-Master Data 2021'!D234</f>
        <v>Rivit Pin 17MM 12.5CM</v>
      </c>
      <c r="E234" s="5" t="str">
        <f>'[1]FWSCAF-Master Data 2021'!E234</f>
        <v>AS.PO</v>
      </c>
      <c r="F234" s="5">
        <f>'[1]FWSCAF-Master Data 2021'!F234</f>
        <v>0.8125</v>
      </c>
      <c r="G234" s="5">
        <f>'[1]FWSCAF-Master Data 2021'!G234</f>
        <v>29</v>
      </c>
    </row>
    <row r="235" spans="1:7" ht="16.5" x14ac:dyDescent="0.25">
      <c r="A235" s="3">
        <v>227</v>
      </c>
      <c r="B235" s="3" t="str">
        <f>'[1]FWSCAF-Master Data 2021'!B235</f>
        <v>HI0001</v>
      </c>
      <c r="C235" s="3" t="str">
        <f>'[1]FWSCAF-Master Data 2021'!C235</f>
        <v>14.80.01.11.00.15.00.000001</v>
      </c>
      <c r="D235" s="4" t="str">
        <f>'[1]FWSCAF-Master Data 2021'!D235</f>
        <v>Hi Skaf Bracket 1.5m</v>
      </c>
      <c r="E235" s="5">
        <f>'[1]FWSCAF-Master Data 2021'!E235</f>
        <v>103.22812500000001</v>
      </c>
      <c r="F235" s="5">
        <f>'[1]FWSCAF-Master Data 2021'!F235</f>
        <v>113.57142857142857</v>
      </c>
      <c r="G235" s="5">
        <f>'[1]FWSCAF-Master Data 2021'!G235</f>
        <v>2358.9</v>
      </c>
    </row>
    <row r="236" spans="1:7" ht="16.5" x14ac:dyDescent="0.25">
      <c r="A236" s="3">
        <v>228</v>
      </c>
      <c r="B236" s="3" t="str">
        <f>'[1]FWSCAF-Master Data 2021'!B236</f>
        <v>HI0002</v>
      </c>
      <c r="C236" s="3" t="str">
        <f>'[1]FWSCAF-Master Data 2021'!C236</f>
        <v>14.80.01.11.00.24.00.000001</v>
      </c>
      <c r="D236" s="4" t="str">
        <f>'[1]FWSCAF-Master Data 2021'!D236</f>
        <v>Hi Skaf Bracket 2.4M</v>
      </c>
      <c r="E236" s="5">
        <f>'[1]FWSCAF-Master Data 2021'!E236</f>
        <v>134.70546375000001</v>
      </c>
      <c r="F236" s="5">
        <f>'[1]FWSCAF-Master Data 2021'!F236</f>
        <v>181.71428571428572</v>
      </c>
      <c r="G236" s="5">
        <f>'[1]FWSCAF-Master Data 2021'!G236</f>
        <v>3200</v>
      </c>
    </row>
    <row r="237" spans="1:7" ht="16.5" x14ac:dyDescent="0.25">
      <c r="A237" s="3">
        <v>229</v>
      </c>
      <c r="B237" s="3" t="str">
        <f>'[1]FWSCAF-Master Data 2021'!B237</f>
        <v>HH0001</v>
      </c>
      <c r="C237" s="3" t="str">
        <f>'[1]FWSCAF-Master Data 2021'!C237</f>
        <v>14.80.50.26.01.00.00.000001</v>
      </c>
      <c r="D237" s="4" t="str">
        <f>'[1]FWSCAF-Master Data 2021'!D237</f>
        <v>Hi Skaf Anchor</v>
      </c>
      <c r="E237" s="5" t="str">
        <f>'[1]FWSCAF-Master Data 2021'!E237</f>
        <v>AS.PO</v>
      </c>
      <c r="F237" s="5">
        <f>'[1]FWSCAF-Master Data 2021'!F237</f>
        <v>0</v>
      </c>
      <c r="G237" s="5">
        <f>'[1]FWSCAF-Master Data 2021'!G237</f>
        <v>247.03</v>
      </c>
    </row>
    <row r="238" spans="1:7" ht="16.5" x14ac:dyDescent="0.25">
      <c r="A238" s="3">
        <v>230</v>
      </c>
      <c r="B238" s="3" t="str">
        <f>'[1]FWSCAF-Master Data 2021'!B238</f>
        <v>SB0007</v>
      </c>
      <c r="C238" s="3" t="str">
        <f>'[1]FWSCAF-Master Data 2021'!C238</f>
        <v>14.80.01.14.00.12.00.000001</v>
      </c>
      <c r="D238" s="4" t="str">
        <f>'[1]FWSCAF-Master Data 2021'!D238</f>
        <v>S Beam 1.20 M</v>
      </c>
      <c r="E238" s="5">
        <f>'[1]FWSCAF-Master Data 2021'!E238</f>
        <v>12.687246000000002</v>
      </c>
      <c r="F238" s="5">
        <f>'[1]FWSCAF-Master Data 2021'!F238</f>
        <v>18.641999999999999</v>
      </c>
      <c r="G238" s="5">
        <f>'[1]FWSCAF-Master Data 2021'!G238</f>
        <v>432</v>
      </c>
    </row>
    <row r="239" spans="1:7" ht="16.5" x14ac:dyDescent="0.25">
      <c r="A239" s="3">
        <v>231</v>
      </c>
      <c r="B239" s="3" t="str">
        <f>'[1]FWSCAF-Master Data 2021'!B239</f>
        <v>SB0009</v>
      </c>
      <c r="C239" s="3" t="str">
        <f>'[1]FWSCAF-Master Data 2021'!C239</f>
        <v>14.80.01.14.00.15.00.000001</v>
      </c>
      <c r="D239" s="4" t="str">
        <f>'[1]FWSCAF-Master Data 2021'!D239</f>
        <v>S Beam 1.50 M</v>
      </c>
      <c r="E239" s="5">
        <f>'[1]FWSCAF-Master Data 2021'!E239</f>
        <v>15.8590432</v>
      </c>
      <c r="F239" s="5">
        <f>'[1]FWSCAF-Master Data 2021'!F239</f>
        <v>23.302500000000002</v>
      </c>
      <c r="G239" s="5">
        <f>'[1]FWSCAF-Master Data 2021'!G239</f>
        <v>540</v>
      </c>
    </row>
    <row r="240" spans="1:7" ht="16.5" x14ac:dyDescent="0.25">
      <c r="A240" s="3">
        <v>232</v>
      </c>
      <c r="B240" s="3" t="str">
        <f>'[1]FWSCAF-Master Data 2021'!B240</f>
        <v>SB0008</v>
      </c>
      <c r="C240" s="3" t="str">
        <f>'[1]FWSCAF-Master Data 2021'!C240</f>
        <v>14.80.01.14.00.18.00.000001</v>
      </c>
      <c r="D240" s="4" t="str">
        <f>'[1]FWSCAF-Master Data 2021'!D240</f>
        <v>S Beam 1.80 M</v>
      </c>
      <c r="E240" s="5">
        <f>'[1]FWSCAF-Master Data 2021'!E240</f>
        <v>19.030868999999999</v>
      </c>
      <c r="F240" s="5">
        <f>'[1]FWSCAF-Master Data 2021'!F240</f>
        <v>27.963000000000001</v>
      </c>
      <c r="G240" s="5">
        <f>'[1]FWSCAF-Master Data 2021'!G240</f>
        <v>648</v>
      </c>
    </row>
    <row r="241" spans="1:7" ht="16.5" x14ac:dyDescent="0.25">
      <c r="A241" s="3">
        <v>233</v>
      </c>
      <c r="B241" s="3" t="str">
        <f>'[1]FWSCAF-Master Data 2021'!B241</f>
        <v>SB0001</v>
      </c>
      <c r="C241" s="3" t="str">
        <f>'[1]FWSCAF-Master Data 2021'!C241</f>
        <v>14.80.01.14.00.20.00.000001</v>
      </c>
      <c r="D241" s="4" t="str">
        <f>'[1]FWSCAF-Master Data 2021'!D241</f>
        <v>S Beam 2m</v>
      </c>
      <c r="E241" s="5">
        <f>'[1]FWSCAF-Master Data 2021'!E241</f>
        <v>23.198032000000005</v>
      </c>
      <c r="F241" s="5">
        <f>'[1]FWSCAF-Master Data 2021'!F241</f>
        <v>31.071428571428573</v>
      </c>
      <c r="G241" s="5">
        <f>'[1]FWSCAF-Master Data 2021'!G241</f>
        <v>720</v>
      </c>
    </row>
    <row r="242" spans="1:7" ht="16.5" x14ac:dyDescent="0.25">
      <c r="A242" s="3">
        <v>234</v>
      </c>
      <c r="B242" s="3" t="str">
        <f>'[1]FWSCAF-Master Data 2021'!B242</f>
        <v>SB0002</v>
      </c>
      <c r="C242" s="3" t="str">
        <f>'[1]FWSCAF-Master Data 2021'!C242</f>
        <v>14.80.01.14.00.25.00.000001</v>
      </c>
      <c r="D242" s="4" t="str">
        <f>'[1]FWSCAF-Master Data 2021'!D242</f>
        <v>S Beam 2.5m</v>
      </c>
      <c r="E242" s="5">
        <f>'[1]FWSCAF-Master Data 2021'!E242</f>
        <v>27.927900000000001</v>
      </c>
      <c r="F242" s="5">
        <f>'[1]FWSCAF-Master Data 2021'!F242</f>
        <v>37.5</v>
      </c>
      <c r="G242" s="5">
        <f>'[1]FWSCAF-Master Data 2021'!G242</f>
        <v>874</v>
      </c>
    </row>
    <row r="243" spans="1:7" ht="16.5" x14ac:dyDescent="0.25">
      <c r="A243" s="3">
        <v>235</v>
      </c>
      <c r="B243" s="3" t="str">
        <f>'[1]FWSCAF-Master Data 2021'!B243</f>
        <v>SB0003</v>
      </c>
      <c r="C243" s="3" t="str">
        <f>'[1]FWSCAF-Master Data 2021'!C243</f>
        <v>14.80.01.14.00.30.00.000001</v>
      </c>
      <c r="D243" s="4" t="str">
        <f>'[1]FWSCAF-Master Data 2021'!D243</f>
        <v>S Beam 3m</v>
      </c>
      <c r="E243" s="5">
        <f>'[1]FWSCAF-Master Data 2021'!E243</f>
        <v>32.855107999999994</v>
      </c>
      <c r="F243" s="5">
        <f>'[1]FWSCAF-Master Data 2021'!F243</f>
        <v>43.714285714285715</v>
      </c>
      <c r="G243" s="5">
        <f>'[1]FWSCAF-Master Data 2021'!G243</f>
        <v>1033</v>
      </c>
    </row>
    <row r="244" spans="1:7" ht="16.5" x14ac:dyDescent="0.25">
      <c r="A244" s="3">
        <v>236</v>
      </c>
      <c r="B244" s="3" t="str">
        <f>'[1]FWSCAF-Master Data 2021'!B244</f>
        <v>SB0004</v>
      </c>
      <c r="C244" s="3" t="str">
        <f>'[1]FWSCAF-Master Data 2021'!C244</f>
        <v>14.80.01.14.00.36.00.000001</v>
      </c>
      <c r="D244" s="4" t="str">
        <f>'[1]FWSCAF-Master Data 2021'!D244</f>
        <v>S Beam 3.6M</v>
      </c>
      <c r="E244" s="5">
        <f>'[1]FWSCAF-Master Data 2021'!E244</f>
        <v>37.586692000000006</v>
      </c>
      <c r="F244" s="5">
        <f>'[1]FWSCAF-Master Data 2021'!F244</f>
        <v>50.357142857142861</v>
      </c>
      <c r="G244" s="5">
        <f>'[1]FWSCAF-Master Data 2021'!G244</f>
        <v>1228.5</v>
      </c>
    </row>
    <row r="245" spans="1:7" ht="16.5" x14ac:dyDescent="0.25">
      <c r="A245" s="3">
        <v>237</v>
      </c>
      <c r="B245" s="3" t="str">
        <f>'[1]FWSCAF-Master Data 2021'!B245</f>
        <v>SB0005</v>
      </c>
      <c r="C245" s="3" t="str">
        <f>'[1]FWSCAF-Master Data 2021'!C245</f>
        <v>14.80.01.14.00.40.00.000001</v>
      </c>
      <c r="D245" s="4" t="str">
        <f>'[1]FWSCAF-Master Data 2021'!D245</f>
        <v>S Beam 4.0M</v>
      </c>
      <c r="E245" s="5">
        <f>'[1]FWSCAF-Master Data 2021'!E245</f>
        <v>42.290820000000011</v>
      </c>
      <c r="F245" s="5">
        <f>'[1]FWSCAF-Master Data 2021'!F245</f>
        <v>56.142857142857146</v>
      </c>
      <c r="G245" s="5">
        <f>'[1]FWSCAF-Master Data 2021'!G245</f>
        <v>1440</v>
      </c>
    </row>
    <row r="246" spans="1:7" ht="16.5" x14ac:dyDescent="0.25">
      <c r="A246" s="3">
        <v>238</v>
      </c>
      <c r="B246" s="3" t="str">
        <f>'[1]FWSCAF-Master Data 2021'!B246</f>
        <v>SB0006</v>
      </c>
      <c r="C246" s="3" t="str">
        <f>'[1]FWSCAF-Master Data 2021'!C246</f>
        <v>14.80.01.14.00.48.00.000001</v>
      </c>
      <c r="D246" s="4" t="str">
        <f>'[1]FWSCAF-Master Data 2021'!D246</f>
        <v>S Beam 4.80 M</v>
      </c>
      <c r="E246" s="5">
        <f>'[1]FWSCAF-Master Data 2021'!E246</f>
        <v>50.748984000000007</v>
      </c>
      <c r="F246" s="5">
        <f>'[1]FWSCAF-Master Data 2021'!F246</f>
        <v>74.567999999999998</v>
      </c>
      <c r="G246" s="5">
        <f>'[1]FWSCAF-Master Data 2021'!G246</f>
        <v>1728</v>
      </c>
    </row>
    <row r="247" spans="1:7" ht="16.5" x14ac:dyDescent="0.25">
      <c r="A247" s="3">
        <v>239</v>
      </c>
      <c r="B247" s="3" t="str">
        <f>'[1]FWSCAF-Master Data 2021'!B247</f>
        <v>SK0003</v>
      </c>
      <c r="C247" s="3" t="str">
        <f>'[1]FWSCAF-Master Data 2021'!C247</f>
        <v>14.80.50.17.03.00.00.000001</v>
      </c>
      <c r="D247" s="4" t="str">
        <f>'[1]FWSCAF-Master Data 2021'!D247</f>
        <v>S Beam Hook</v>
      </c>
      <c r="E247" s="5">
        <f>'[1]FWSCAF-Master Data 2021'!E247</f>
        <v>2.2848800000000002</v>
      </c>
      <c r="F247" s="5">
        <f>'[1]FWSCAF-Master Data 2021'!F247</f>
        <v>3.214285714285714</v>
      </c>
      <c r="G247" s="5">
        <f>'[1]FWSCAF-Master Data 2021'!G247</f>
        <v>54.1</v>
      </c>
    </row>
    <row r="248" spans="1:7" ht="16.5" x14ac:dyDescent="0.25">
      <c r="A248" s="3">
        <v>240</v>
      </c>
      <c r="B248" s="3" t="str">
        <f>'[1]FWSCAF-Master Data 2021'!B248</f>
        <v>SK0001</v>
      </c>
      <c r="C248" s="3" t="str">
        <f>'[1]FWSCAF-Master Data 2021'!C248</f>
        <v>14.80.50.17.01.00.00.000001</v>
      </c>
      <c r="D248" s="4" t="str">
        <f>'[1]FWSCAF-Master Data 2021'!D248</f>
        <v>S Beam Connection</v>
      </c>
      <c r="E248" s="5">
        <f>'[1]FWSCAF-Master Data 2021'!E248</f>
        <v>3.7332100000000001</v>
      </c>
      <c r="F248" s="5">
        <f>'[1]FWSCAF-Master Data 2021'!F248</f>
        <v>6.4285714285714279</v>
      </c>
      <c r="G248" s="5">
        <f>'[1]FWSCAF-Master Data 2021'!G248</f>
        <v>94.5</v>
      </c>
    </row>
    <row r="249" spans="1:7" ht="16.5" x14ac:dyDescent="0.25">
      <c r="A249" s="3">
        <v>241</v>
      </c>
      <c r="B249" s="3" t="str">
        <f>'[1]FWSCAF-Master Data 2021'!B249</f>
        <v>SK0002</v>
      </c>
      <c r="C249" s="3" t="str">
        <f>'[1]FWSCAF-Master Data 2021'!C249</f>
        <v>14.80.50.17.02.00.00.000001</v>
      </c>
      <c r="D249" s="4" t="str">
        <f>'[1]FWSCAF-Master Data 2021'!D249</f>
        <v>S Beam END CONNECTION</v>
      </c>
      <c r="E249" s="5">
        <f>'[1]FWSCAF-Master Data 2021'!E249</f>
        <v>3.6123749999999997</v>
      </c>
      <c r="F249" s="5">
        <f>'[1]FWSCAF-Master Data 2021'!F249</f>
        <v>6.4285714285714279</v>
      </c>
      <c r="G249" s="5">
        <f>'[1]FWSCAF-Master Data 2021'!G249</f>
        <v>95</v>
      </c>
    </row>
    <row r="250" spans="1:7" ht="16.5" x14ac:dyDescent="0.25">
      <c r="A250" s="3">
        <v>242</v>
      </c>
      <c r="B250" s="3" t="str">
        <f>'[1]FWSCAF-Master Data 2021'!B250</f>
        <v>CU0010</v>
      </c>
      <c r="C250" s="3" t="str">
        <f>'[1]FWSCAF-Master Data 2021'!C250</f>
        <v>14.80.50.34.08.00.00.000001</v>
      </c>
      <c r="D250" s="4" t="str">
        <f>'[1]FWSCAF-Master Data 2021'!D250</f>
        <v>Half Circular Form half-coupler</v>
      </c>
      <c r="E250" s="5">
        <f>'[1]FWSCAF-Master Data 2021'!E250</f>
        <v>2.2019624999999996</v>
      </c>
      <c r="F250" s="5">
        <f>'[1]FWSCAF-Master Data 2021'!F250</f>
        <v>1.4625000000000001</v>
      </c>
      <c r="G250" s="5">
        <f>'[1]FWSCAF-Master Data 2021'!G250</f>
        <v>51</v>
      </c>
    </row>
    <row r="251" spans="1:7" ht="16.5" x14ac:dyDescent="0.25">
      <c r="A251" s="3">
        <v>243</v>
      </c>
      <c r="B251" s="3" t="str">
        <f>'[1]FWSCAF-Master Data 2021'!B251</f>
        <v>AB0001</v>
      </c>
      <c r="C251" s="3" t="str">
        <f>'[1]FWSCAF-Master Data 2021'!C251</f>
        <v>14.80.01.02.01.05.00.000001</v>
      </c>
      <c r="D251" s="4" t="str">
        <f>'[1]FWSCAF-Master Data 2021'!D251</f>
        <v>Alum BEAM 0.50M</v>
      </c>
      <c r="E251" s="5">
        <f>'[1]FWSCAF-Master Data 2021'!E251</f>
        <v>6.0021000000000004</v>
      </c>
      <c r="F251" s="5">
        <f>'[1]FWSCAF-Master Data 2021'!F251</f>
        <v>6.3180000000000005</v>
      </c>
      <c r="G251" s="5">
        <f>'[1]FWSCAF-Master Data 2021'!G251</f>
        <v>247.85999999999996</v>
      </c>
    </row>
    <row r="252" spans="1:7" ht="16.5" x14ac:dyDescent="0.25">
      <c r="A252" s="3">
        <v>244</v>
      </c>
      <c r="B252" s="3" t="str">
        <f>'[1]FWSCAF-Master Data 2021'!B252</f>
        <v>AB0002</v>
      </c>
      <c r="C252" s="3" t="str">
        <f>'[1]FWSCAF-Master Data 2021'!C252</f>
        <v>14.80.01.02.01.10.00.000001</v>
      </c>
      <c r="D252" s="4" t="str">
        <f>'[1]FWSCAF-Master Data 2021'!D252</f>
        <v>Alum BEAM 1.00M</v>
      </c>
      <c r="E252" s="5">
        <f>'[1]FWSCAF-Master Data 2021'!E252</f>
        <v>12.004200000000001</v>
      </c>
      <c r="F252" s="5">
        <f>'[1]FWSCAF-Master Data 2021'!F252</f>
        <v>12.636000000000001</v>
      </c>
      <c r="G252" s="5">
        <f>'[1]FWSCAF-Master Data 2021'!G252</f>
        <v>495.71999999999991</v>
      </c>
    </row>
    <row r="253" spans="1:7" ht="16.5" x14ac:dyDescent="0.25">
      <c r="A253" s="3">
        <v>245</v>
      </c>
      <c r="B253" s="3" t="str">
        <f>'[1]FWSCAF-Master Data 2021'!B253</f>
        <v>AB0017</v>
      </c>
      <c r="C253" s="3" t="str">
        <f>'[1]FWSCAF-Master Data 2021'!C253</f>
        <v>14.80.01.02.01.12.00.000001</v>
      </c>
      <c r="D253" s="4" t="str">
        <f>'[1]FWSCAF-Master Data 2021'!D253</f>
        <v>Alum BEAM 1.20M</v>
      </c>
      <c r="E253" s="5">
        <f>'[1]FWSCAF-Master Data 2021'!E253</f>
        <v>14.406274999999997</v>
      </c>
      <c r="F253" s="5">
        <f>'[1]FWSCAF-Master Data 2021'!F253</f>
        <v>15.164499999999999</v>
      </c>
      <c r="G253" s="5">
        <f>'[1]FWSCAF-Master Data 2021'!G253</f>
        <v>594.86399999999992</v>
      </c>
    </row>
    <row r="254" spans="1:7" ht="16.5" x14ac:dyDescent="0.25">
      <c r="A254" s="3">
        <v>246</v>
      </c>
      <c r="B254" s="3" t="str">
        <f>'[1]FWSCAF-Master Data 2021'!B254</f>
        <v>AB0003</v>
      </c>
      <c r="C254" s="3" t="str">
        <f>'[1]FWSCAF-Master Data 2021'!C254</f>
        <v>14.80.01.02.01.15.00.000001</v>
      </c>
      <c r="D254" s="4" t="str">
        <f>'[1]FWSCAF-Master Data 2021'!D254</f>
        <v>Alum BEAM 1.50M</v>
      </c>
      <c r="E254" s="5">
        <f>'[1]FWSCAF-Master Data 2021'!E254</f>
        <v>18.012475000000002</v>
      </c>
      <c r="F254" s="5">
        <f>'[1]FWSCAF-Master Data 2021'!F254</f>
        <v>18.960500000000003</v>
      </c>
      <c r="G254" s="5">
        <f>'[1]FWSCAF-Master Data 2021'!G254</f>
        <v>743.57999999999993</v>
      </c>
    </row>
    <row r="255" spans="1:7" ht="16.5" x14ac:dyDescent="0.25">
      <c r="A255" s="3">
        <v>247</v>
      </c>
      <c r="B255" s="3" t="str">
        <f>'[1]FWSCAF-Master Data 2021'!B255</f>
        <v>AB0015</v>
      </c>
      <c r="C255" s="3" t="str">
        <f>'[1]FWSCAF-Master Data 2021'!C255</f>
        <v>14.80.01.02.01.18.00.000001</v>
      </c>
      <c r="D255" s="4" t="str">
        <f>'[1]FWSCAF-Master Data 2021'!D255</f>
        <v>Alum BEAM 1.80M</v>
      </c>
      <c r="E255" s="5">
        <f>'[1]FWSCAF-Master Data 2021'!E255</f>
        <v>21.612500000000001</v>
      </c>
      <c r="F255" s="5">
        <f>'[1]FWSCAF-Master Data 2021'!F255</f>
        <v>22.75</v>
      </c>
      <c r="G255" s="5">
        <f>'[1]FWSCAF-Master Data 2021'!G255</f>
        <v>893.52</v>
      </c>
    </row>
    <row r="256" spans="1:7" ht="16.5" x14ac:dyDescent="0.25">
      <c r="A256" s="3">
        <v>248</v>
      </c>
      <c r="B256" s="3" t="str">
        <f>'[1]FWSCAF-Master Data 2021'!B256</f>
        <v>AB0004</v>
      </c>
      <c r="C256" s="3" t="str">
        <f>'[1]FWSCAF-Master Data 2021'!C256</f>
        <v>14.80.01.02.01.20.00.000001</v>
      </c>
      <c r="D256" s="4" t="str">
        <f>'[1]FWSCAF-Master Data 2021'!D256</f>
        <v>Alum BEAM 2.00M</v>
      </c>
      <c r="E256" s="5">
        <f>'[1]FWSCAF-Master Data 2021'!E256</f>
        <v>24.008400000000002</v>
      </c>
      <c r="F256" s="5">
        <f>'[1]FWSCAF-Master Data 2021'!F256</f>
        <v>25.272000000000002</v>
      </c>
      <c r="G256" s="5">
        <f>'[1]FWSCAF-Master Data 2021'!G256</f>
        <v>991.43999999999983</v>
      </c>
    </row>
    <row r="257" spans="1:7" ht="16.5" x14ac:dyDescent="0.25">
      <c r="A257" s="3">
        <v>249</v>
      </c>
      <c r="B257" s="3" t="str">
        <f>'[1]FWSCAF-Master Data 2021'!B257</f>
        <v>AB0018</v>
      </c>
      <c r="C257" s="3" t="str">
        <f>'[1]FWSCAF-Master Data 2021'!C257</f>
        <v>14.80.01.02.01.24.00.000001</v>
      </c>
      <c r="D257" s="4" t="str">
        <f>'[1]FWSCAF-Master Data 2021'!D257</f>
        <v>Alum BEAM 2.40M</v>
      </c>
      <c r="E257" s="5">
        <f>'[1]FWSCAF-Master Data 2021'!E257</f>
        <v>28.818725000000001</v>
      </c>
      <c r="F257" s="5">
        <f>'[1]FWSCAF-Master Data 2021'!F257</f>
        <v>30.335500000000003</v>
      </c>
      <c r="G257" s="5">
        <f>'[1]FWSCAF-Master Data 2021'!G257</f>
        <v>1189.7279999999998</v>
      </c>
    </row>
    <row r="258" spans="1:7" ht="16.5" x14ac:dyDescent="0.25">
      <c r="A258" s="3">
        <v>250</v>
      </c>
      <c r="B258" s="3" t="str">
        <f>'[1]FWSCAF-Master Data 2021'!B258</f>
        <v>AB0005</v>
      </c>
      <c r="C258" s="3" t="str">
        <f>'[1]FWSCAF-Master Data 2021'!C258</f>
        <v>14.80.01.02.01.25.00.000001</v>
      </c>
      <c r="D258" s="4" t="str">
        <f>'[1]FWSCAF-Master Data 2021'!D258</f>
        <v>Alum BEAM 2.50M</v>
      </c>
      <c r="E258" s="5">
        <f>'[1]FWSCAF-Master Data 2021'!E258</f>
        <v>30.0105</v>
      </c>
      <c r="F258" s="5">
        <f>'[1]FWSCAF-Master Data 2021'!F258</f>
        <v>31.590000000000003</v>
      </c>
      <c r="G258" s="5">
        <f>'[1]FWSCAF-Master Data 2021'!G258</f>
        <v>1239.3</v>
      </c>
    </row>
    <row r="259" spans="1:7" ht="16.5" x14ac:dyDescent="0.25">
      <c r="A259" s="3">
        <v>251</v>
      </c>
      <c r="B259" s="3" t="str">
        <f>'[1]FWSCAF-Master Data 2021'!B259</f>
        <v>AB0016</v>
      </c>
      <c r="C259" s="3" t="str">
        <f>'[1]FWSCAF-Master Data 2021'!C259</f>
        <v>14.80.01.02.01.27.00.000001</v>
      </c>
      <c r="D259" s="4" t="str">
        <f>'[1]FWSCAF-Master Data 2021'!D259</f>
        <v>Alum BEAM 2.70M</v>
      </c>
      <c r="E259" s="5">
        <f>'[1]FWSCAF-Master Data 2021'!E259</f>
        <v>32.418749999999996</v>
      </c>
      <c r="F259" s="5">
        <f>'[1]FWSCAF-Master Data 2021'!F259</f>
        <v>34.125</v>
      </c>
      <c r="G259" s="5">
        <f>'[1]FWSCAF-Master Data 2021'!G259</f>
        <v>1340.28</v>
      </c>
    </row>
    <row r="260" spans="1:7" ht="16.5" x14ac:dyDescent="0.25">
      <c r="A260" s="3">
        <v>252</v>
      </c>
      <c r="B260" s="3" t="str">
        <f>'[1]FWSCAF-Master Data 2021'!B260</f>
        <v>AB0006</v>
      </c>
      <c r="C260" s="3" t="str">
        <f>'[1]FWSCAF-Master Data 2021'!C260</f>
        <v>14.80.01.02.01.30.00.000001</v>
      </c>
      <c r="D260" s="4" t="str">
        <f>'[1]FWSCAF-Master Data 2021'!D260</f>
        <v>Alum BEAM 3.00M</v>
      </c>
      <c r="E260" s="5">
        <f>'[1]FWSCAF-Master Data 2021'!E260</f>
        <v>36.018774999999998</v>
      </c>
      <c r="F260" s="5">
        <f>'[1]FWSCAF-Master Data 2021'!F260</f>
        <v>37.914499999999997</v>
      </c>
      <c r="G260" s="5">
        <f>'[1]FWSCAF-Master Data 2021'!G260</f>
        <v>1487.1599999999999</v>
      </c>
    </row>
    <row r="261" spans="1:7" ht="16.5" x14ac:dyDescent="0.25">
      <c r="A261" s="3">
        <v>253</v>
      </c>
      <c r="B261" s="3" t="str">
        <f>'[1]FWSCAF-Master Data 2021'!B261</f>
        <v>AB0019</v>
      </c>
      <c r="C261" s="3" t="str">
        <f>'[1]FWSCAF-Master Data 2021'!C261</f>
        <v>14.80.01.02.01.32.00.000001</v>
      </c>
      <c r="D261" s="4" t="str">
        <f>'[1]FWSCAF-Master Data 2021'!D261</f>
        <v>Alum BEAM 3.20M</v>
      </c>
      <c r="E261" s="5">
        <f>'[1]FWSCAF-Master Data 2021'!E261</f>
        <v>38.413440000000001</v>
      </c>
      <c r="F261" s="5">
        <f>'[1]FWSCAF-Master Data 2021'!F261</f>
        <v>40.435200000000002</v>
      </c>
      <c r="G261" s="5">
        <f>'[1]FWSCAF-Master Data 2021'!G261</f>
        <v>1586.3039999999999</v>
      </c>
    </row>
    <row r="262" spans="1:7" ht="16.5" x14ac:dyDescent="0.25">
      <c r="A262" s="3">
        <v>254</v>
      </c>
      <c r="B262" s="3" t="str">
        <f>'[1]FWSCAF-Master Data 2021'!B262</f>
        <v>AB0007</v>
      </c>
      <c r="C262" s="3" t="str">
        <f>'[1]FWSCAF-Master Data 2021'!C262</f>
        <v>14.80.01.02.01.35.00.000001</v>
      </c>
      <c r="D262" s="4" t="str">
        <f>'[1]FWSCAF-Master Data 2021'!D262</f>
        <v>Alum BEAM 3.50M</v>
      </c>
      <c r="E262" s="5">
        <f>'[1]FWSCAF-Master Data 2021'!E262</f>
        <v>42.014700000000005</v>
      </c>
      <c r="F262" s="5">
        <f>'[1]FWSCAF-Master Data 2021'!F262</f>
        <v>44.226000000000006</v>
      </c>
      <c r="G262" s="5">
        <f>'[1]FWSCAF-Master Data 2021'!G262</f>
        <v>1735.0199999999998</v>
      </c>
    </row>
    <row r="263" spans="1:7" ht="16.5" x14ac:dyDescent="0.25">
      <c r="A263" s="3">
        <v>255</v>
      </c>
      <c r="B263" s="3" t="str">
        <f>'[1]FWSCAF-Master Data 2021'!B263</f>
        <v>AB0020</v>
      </c>
      <c r="C263" s="3" t="str">
        <f>'[1]FWSCAF-Master Data 2021'!C263</f>
        <v>14.80.01.02.01.36.00.000001</v>
      </c>
      <c r="D263" s="4" t="str">
        <f>'[1]FWSCAF-Master Data 2021'!D263</f>
        <v>Alum BEAM 3.60M</v>
      </c>
      <c r="E263" s="5">
        <f>'[1]FWSCAF-Master Data 2021'!E263</f>
        <v>43.225000000000001</v>
      </c>
      <c r="F263" s="5">
        <f>'[1]FWSCAF-Master Data 2021'!F263</f>
        <v>45.5</v>
      </c>
      <c r="G263" s="5">
        <f>'[1]FWSCAF-Master Data 2021'!G263</f>
        <v>1784.5919999999999</v>
      </c>
    </row>
    <row r="264" spans="1:7" ht="16.5" x14ac:dyDescent="0.25">
      <c r="A264" s="3">
        <v>256</v>
      </c>
      <c r="B264" s="3" t="str">
        <f>'[1]FWSCAF-Master Data 2021'!B264</f>
        <v>AB0008</v>
      </c>
      <c r="C264" s="3" t="str">
        <f>'[1]FWSCAF-Master Data 2021'!C264</f>
        <v>14.80.01.02.01.40.00.000001</v>
      </c>
      <c r="D264" s="4" t="str">
        <f>'[1]FWSCAF-Master Data 2021'!D264</f>
        <v>Alum BEAM 4.00M</v>
      </c>
      <c r="E264" s="5">
        <f>'[1]FWSCAF-Master Data 2021'!E264</f>
        <v>48.016800000000003</v>
      </c>
      <c r="F264" s="5">
        <f>'[1]FWSCAF-Master Data 2021'!F264</f>
        <v>50.544000000000004</v>
      </c>
      <c r="G264" s="5">
        <f>'[1]FWSCAF-Master Data 2021'!G264</f>
        <v>1982.8799999999997</v>
      </c>
    </row>
    <row r="265" spans="1:7" ht="16.5" x14ac:dyDescent="0.25">
      <c r="A265" s="3">
        <v>257</v>
      </c>
      <c r="B265" s="3" t="str">
        <f>'[1]FWSCAF-Master Data 2021'!B265</f>
        <v>AB0021</v>
      </c>
      <c r="C265" s="3" t="str">
        <f>'[1]FWSCAF-Master Data 2021'!C265</f>
        <v>14.80.01.02.01.43.00.000001</v>
      </c>
      <c r="D265" s="4" t="str">
        <f>'[1]FWSCAF-Master Data 2021'!D265</f>
        <v>Alum BEAM 4.20M</v>
      </c>
      <c r="E265" s="5">
        <f>'[1]FWSCAF-Master Data 2021'!E265</f>
        <v>50.431224999999998</v>
      </c>
      <c r="F265" s="5">
        <f>'[1]FWSCAF-Master Data 2021'!F265</f>
        <v>53.085500000000003</v>
      </c>
      <c r="G265" s="5">
        <f>'[1]FWSCAF-Master Data 2021'!G265</f>
        <v>2082.0239999999999</v>
      </c>
    </row>
    <row r="266" spans="1:7" ht="16.5" x14ac:dyDescent="0.25">
      <c r="A266" s="3">
        <v>258</v>
      </c>
      <c r="B266" s="3" t="str">
        <f>'[1]FWSCAF-Master Data 2021'!B266</f>
        <v>AB0009</v>
      </c>
      <c r="C266" s="3" t="str">
        <f>'[1]FWSCAF-Master Data 2021'!C266</f>
        <v>14.80.01.02.01.45.00.000001</v>
      </c>
      <c r="D266" s="4" t="str">
        <f>'[1]FWSCAF-Master Data 2021'!D266</f>
        <v>Alum BEAM 4.50M</v>
      </c>
      <c r="E266" s="5">
        <f>'[1]FWSCAF-Master Data 2021'!E266</f>
        <v>54.018900000000002</v>
      </c>
      <c r="F266" s="5">
        <f>'[1]FWSCAF-Master Data 2021'!F266</f>
        <v>56.862000000000002</v>
      </c>
      <c r="G266" s="5">
        <f>'[1]FWSCAF-Master Data 2021'!G266</f>
        <v>2230.7400000000002</v>
      </c>
    </row>
    <row r="267" spans="1:7" ht="16.5" x14ac:dyDescent="0.25">
      <c r="A267" s="3">
        <v>259</v>
      </c>
      <c r="B267" s="3" t="str">
        <f>'[1]FWSCAF-Master Data 2021'!B267</f>
        <v>AB0010</v>
      </c>
      <c r="C267" s="3" t="str">
        <f>'[1]FWSCAF-Master Data 2021'!C267</f>
        <v>14.80.01.02.01.50.00.000001</v>
      </c>
      <c r="D267" s="4" t="str">
        <f>'[1]FWSCAF-Master Data 2021'!D267</f>
        <v>Alum BEAM 5.00M</v>
      </c>
      <c r="E267" s="5">
        <f>'[1]FWSCAF-Master Data 2021'!E267</f>
        <v>60.021000000000001</v>
      </c>
      <c r="F267" s="5">
        <f>'[1]FWSCAF-Master Data 2021'!F267</f>
        <v>63.180000000000007</v>
      </c>
      <c r="G267" s="5">
        <f>'[1]FWSCAF-Master Data 2021'!G267</f>
        <v>2478.6</v>
      </c>
    </row>
    <row r="268" spans="1:7" ht="16.5" x14ac:dyDescent="0.25">
      <c r="A268" s="3">
        <v>260</v>
      </c>
      <c r="B268" s="3" t="str">
        <f>'[1]FWSCAF-Master Data 2021'!B268</f>
        <v>AB0022</v>
      </c>
      <c r="C268" s="3" t="str">
        <f>'[1]FWSCAF-Master Data 2021'!C268</f>
        <v>14.80.01.02.01.54.00.000001</v>
      </c>
      <c r="D268" s="4" t="str">
        <f>'[1]FWSCAF-Master Data 2021'!D268</f>
        <v>Alum BEAM 5.40M</v>
      </c>
      <c r="E268" s="5">
        <f>'[1]FWSCAF-Master Data 2021'!E268</f>
        <v>64.837499999999991</v>
      </c>
      <c r="F268" s="5">
        <f>'[1]FWSCAF-Master Data 2021'!F268</f>
        <v>68.25</v>
      </c>
      <c r="G268" s="5">
        <f>'[1]FWSCAF-Master Data 2021'!G268</f>
        <v>2676.8879999999999</v>
      </c>
    </row>
    <row r="269" spans="1:7" ht="16.5" x14ac:dyDescent="0.25">
      <c r="A269" s="3">
        <v>261</v>
      </c>
      <c r="B269" s="3" t="str">
        <f>'[1]FWSCAF-Master Data 2021'!B269</f>
        <v>AB0011</v>
      </c>
      <c r="C269" s="3" t="str">
        <f>'[1]FWSCAF-Master Data 2021'!C269</f>
        <v>14.80.01.02.01.55.00.000001</v>
      </c>
      <c r="D269" s="4" t="str">
        <f>'[1]FWSCAF-Master Data 2021'!D269</f>
        <v>Alum BEAM 5.50M</v>
      </c>
      <c r="E269" s="5">
        <f>'[1]FWSCAF-Master Data 2021'!E269</f>
        <v>66.023099999999999</v>
      </c>
      <c r="F269" s="5">
        <f>'[1]FWSCAF-Master Data 2021'!F269</f>
        <v>69.498000000000005</v>
      </c>
      <c r="G269" s="5">
        <f>'[1]FWSCAF-Master Data 2021'!G269</f>
        <v>2726.46</v>
      </c>
    </row>
    <row r="270" spans="1:7" ht="16.5" x14ac:dyDescent="0.25">
      <c r="A270" s="3">
        <v>262</v>
      </c>
      <c r="B270" s="3" t="str">
        <f>'[1]FWSCAF-Master Data 2021'!B270</f>
        <v>AB0023</v>
      </c>
      <c r="C270" s="3" t="str">
        <f>'[1]FWSCAF-Master Data 2021'!C270</f>
        <v>14.80.01.02.01.56.00.000001</v>
      </c>
      <c r="D270" s="4" t="str">
        <f>'[1]FWSCAF-Master Data 2021'!D270</f>
        <v>Alum BEAM 5.60M</v>
      </c>
      <c r="E270" s="5">
        <f>'[1]FWSCAF-Master Data 2021'!E270</f>
        <v>67.223519999999994</v>
      </c>
      <c r="F270" s="5">
        <f>'[1]FWSCAF-Master Data 2021'!F270</f>
        <v>70.761600000000001</v>
      </c>
      <c r="G270" s="5">
        <f>'[1]FWSCAF-Master Data 2021'!G270</f>
        <v>2776.0319999999997</v>
      </c>
    </row>
    <row r="271" spans="1:7" ht="16.5" x14ac:dyDescent="0.25">
      <c r="A271" s="3">
        <v>263</v>
      </c>
      <c r="B271" s="3" t="str">
        <f>'[1]FWSCAF-Master Data 2021'!B271</f>
        <v>AB0012</v>
      </c>
      <c r="C271" s="3" t="str">
        <f>'[1]FWSCAF-Master Data 2021'!C271</f>
        <v>14.80.01.02.01.60.00.000001</v>
      </c>
      <c r="D271" s="4" t="str">
        <f>'[1]FWSCAF-Master Data 2021'!D271</f>
        <v>Alum BEAM 6.00M</v>
      </c>
      <c r="E271" s="5">
        <f>'[1]FWSCAF-Master Data 2021'!E271</f>
        <v>72.043725000000009</v>
      </c>
      <c r="F271" s="5">
        <f>'[1]FWSCAF-Master Data 2021'!F271</f>
        <v>75.83550000000001</v>
      </c>
      <c r="G271" s="5">
        <f>'[1]FWSCAF-Master Data 2021'!G271</f>
        <v>2974.3199999999997</v>
      </c>
    </row>
    <row r="272" spans="1:7" ht="16.5" x14ac:dyDescent="0.25">
      <c r="A272" s="3">
        <v>264</v>
      </c>
      <c r="B272" s="3" t="str">
        <f>'[1]FWSCAF-Master Data 2021'!B272</f>
        <v>AB0024</v>
      </c>
      <c r="C272" s="3" t="str">
        <f>'[1]FWSCAF-Master Data 2021'!C272</f>
        <v>14.80.01.02.01.64.00.000001</v>
      </c>
      <c r="D272" s="4" t="str">
        <f>'[1]FWSCAF-Master Data 2021'!D272</f>
        <v>Alum BEAM 6.40M</v>
      </c>
      <c r="E272" s="5">
        <f>'[1]FWSCAF-Master Data 2021'!E272</f>
        <v>76.826880000000003</v>
      </c>
      <c r="F272" s="5">
        <f>'[1]FWSCAF-Master Data 2021'!F272</f>
        <v>80.870400000000004</v>
      </c>
      <c r="G272" s="5">
        <f>'[1]FWSCAF-Master Data 2021'!G272</f>
        <v>3172.6079999999997</v>
      </c>
    </row>
    <row r="273" spans="1:7" ht="16.5" x14ac:dyDescent="0.25">
      <c r="A273" s="3">
        <v>265</v>
      </c>
      <c r="B273" s="3" t="str">
        <f>'[1]FWSCAF-Master Data 2021'!B273</f>
        <v>AB0013</v>
      </c>
      <c r="C273" s="3" t="str">
        <f>'[1]FWSCAF-Master Data 2021'!C273</f>
        <v>14.80.01.02.01.65.00.000001</v>
      </c>
      <c r="D273" s="4" t="str">
        <f>'[1]FWSCAF-Master Data 2021'!D273</f>
        <v xml:space="preserve">Alum BEAM 6.50M </v>
      </c>
      <c r="E273" s="5">
        <f>'[1]FWSCAF-Master Data 2021'!E273</f>
        <v>78.027300000000011</v>
      </c>
      <c r="F273" s="5">
        <f>'[1]FWSCAF-Master Data 2021'!F273</f>
        <v>82.134000000000015</v>
      </c>
      <c r="G273" s="5">
        <f>'[1]FWSCAF-Master Data 2021'!G273</f>
        <v>2640.9227999999998</v>
      </c>
    </row>
    <row r="274" spans="1:7" ht="16.5" x14ac:dyDescent="0.25">
      <c r="A274" s="3">
        <v>266</v>
      </c>
      <c r="B274" s="3" t="str">
        <f>'[1]FWSCAF-Master Data 2021'!B274</f>
        <v>AB0014</v>
      </c>
      <c r="C274" s="3" t="str">
        <f>'[1]FWSCAF-Master Data 2021'!C274</f>
        <v>14.80.01.02.01.70.00.000001</v>
      </c>
      <c r="D274" s="4" t="str">
        <f>'[1]FWSCAF-Master Data 2021'!D274</f>
        <v xml:space="preserve">Alum BEAM 7.00M </v>
      </c>
      <c r="E274" s="5">
        <f>'[1]FWSCAF-Master Data 2021'!E274</f>
        <v>84.02940000000001</v>
      </c>
      <c r="F274" s="5">
        <f>'[1]FWSCAF-Master Data 2021'!F274</f>
        <v>88.452000000000012</v>
      </c>
      <c r="G274" s="5">
        <f>'[1]FWSCAF-Master Data 2021'!G274</f>
        <v>2840.0880000000002</v>
      </c>
    </row>
    <row r="275" spans="1:7" ht="16.5" x14ac:dyDescent="0.25">
      <c r="A275" s="3">
        <v>267</v>
      </c>
      <c r="B275" s="3" t="str">
        <f>'[1]FWSCAF-Master Data 2021'!B275</f>
        <v>AB0025</v>
      </c>
      <c r="C275" s="3" t="str">
        <f>'[1]FWSCAF-Master Data 2021'!C275</f>
        <v>14.80.01.02.01.72.00.000001</v>
      </c>
      <c r="D275" s="4" t="str">
        <f>'[1]FWSCAF-Master Data 2021'!D275</f>
        <v>Alum BEAM 7.20M</v>
      </c>
      <c r="E275" s="5">
        <f>'[1]FWSCAF-Master Data 2021'!E275</f>
        <v>86.430240000000012</v>
      </c>
      <c r="F275" s="5">
        <f>'[1]FWSCAF-Master Data 2021'!F275</f>
        <v>90.97920000000002</v>
      </c>
      <c r="G275" s="5">
        <f>'[1]FWSCAF-Master Data 2021'!G275</f>
        <v>3569.1839999999997</v>
      </c>
    </row>
    <row r="276" spans="1:7" ht="16.5" x14ac:dyDescent="0.25">
      <c r="A276" s="3">
        <v>268</v>
      </c>
      <c r="B276" s="3" t="str">
        <f>'[1]FWSCAF-Master Data 2021'!B276</f>
        <v>AE0001</v>
      </c>
      <c r="C276" s="3" t="str">
        <f>'[1]FWSCAF-Master Data 2021'!C276</f>
        <v>14.80.50.04.02.00.00.000001</v>
      </c>
      <c r="D276" s="4" t="str">
        <f>'[1]FWSCAF-Master Data 2021'!D276</f>
        <v>alum Universal Clamp</v>
      </c>
      <c r="E276" s="5">
        <f>'[1]FWSCAF-Master Data 2021'!E276</f>
        <v>1.6055000000000001</v>
      </c>
      <c r="F276" s="5">
        <f>'[1]FWSCAF-Master Data 2021'!F276</f>
        <v>1.6900000000000002</v>
      </c>
      <c r="G276" s="5">
        <f>'[1]FWSCAF-Master Data 2021'!G276</f>
        <v>42.24</v>
      </c>
    </row>
    <row r="277" spans="1:7" ht="16.5" x14ac:dyDescent="0.25">
      <c r="A277" s="3">
        <v>269</v>
      </c>
      <c r="B277" s="3" t="str">
        <f>'[1]FWSCAF-Master Data 2021'!B277</f>
        <v>MK0003</v>
      </c>
      <c r="C277" s="3" t="str">
        <f>'[1]FWSCAF-Master Data 2021'!C277</f>
        <v>14.80.01.12.03.04.00.000001</v>
      </c>
      <c r="D277" s="4" t="str">
        <f>'[1]FWSCAF-Master Data 2021'!D277</f>
        <v>MK-ll Soldier 0.45m</v>
      </c>
      <c r="E277" s="5">
        <f>'[1]FWSCAF-Master Data 2021'!E277</f>
        <v>21.584062500000005</v>
      </c>
      <c r="F277" s="5">
        <f>'[1]FWSCAF-Master Data 2021'!F277</f>
        <v>0</v>
      </c>
      <c r="G277" s="5">
        <f>'[1]FWSCAF-Master Data 2021'!G277</f>
        <v>703.8</v>
      </c>
    </row>
    <row r="278" spans="1:7" ht="16.5" x14ac:dyDescent="0.25">
      <c r="A278" s="3">
        <v>270</v>
      </c>
      <c r="B278" s="3" t="str">
        <f>'[1]FWSCAF-Master Data 2021'!B278</f>
        <v>MK0019</v>
      </c>
      <c r="C278" s="3" t="str">
        <f>'[1]FWSCAF-Master Data 2021'!C278</f>
        <v>14.80.01.12.03.06.00.000001</v>
      </c>
      <c r="D278" s="4" t="str">
        <f>'[1]FWSCAF-Master Data 2021'!D278</f>
        <v>MK-ll Soldier 0.67m</v>
      </c>
      <c r="E278" s="5">
        <f>'[1]FWSCAF-Master Data 2021'!E278</f>
        <v>48.977500000000006</v>
      </c>
      <c r="F278" s="5">
        <f>'[1]FWSCAF-Master Data 2021'!F278</f>
        <v>0</v>
      </c>
      <c r="G278" s="5">
        <f>'[1]FWSCAF-Master Data 2021'!G278</f>
        <v>1048.05</v>
      </c>
    </row>
    <row r="279" spans="1:7" ht="16.5" x14ac:dyDescent="0.25">
      <c r="A279" s="3">
        <v>271</v>
      </c>
      <c r="B279" s="3" t="str">
        <f>'[1]FWSCAF-Master Data 2021'!B279</f>
        <v>MK0004</v>
      </c>
      <c r="C279" s="3" t="str">
        <f>'[1]FWSCAF-Master Data 2021'!C279</f>
        <v>14.80.01.12.03.09.00.000001</v>
      </c>
      <c r="D279" s="4" t="str">
        <f>'[1]FWSCAF-Master Data 2021'!D279</f>
        <v>MK-ll Soldier 0.9m</v>
      </c>
      <c r="E279" s="5">
        <f>'[1]FWSCAF-Master Data 2021'!E279</f>
        <v>30.577421875000002</v>
      </c>
      <c r="F279" s="5">
        <f>'[1]FWSCAF-Master Data 2021'!F279</f>
        <v>0</v>
      </c>
      <c r="G279" s="5">
        <f>'[1]FWSCAF-Master Data 2021'!G279</f>
        <v>997.05</v>
      </c>
    </row>
    <row r="280" spans="1:7" ht="16.5" x14ac:dyDescent="0.25">
      <c r="A280" s="3">
        <v>272</v>
      </c>
      <c r="B280" s="3" t="str">
        <f>'[1]FWSCAF-Master Data 2021'!B280</f>
        <v>MK0005</v>
      </c>
      <c r="C280" s="3" t="str">
        <f>'[1]FWSCAF-Master Data 2021'!C280</f>
        <v>14.80.01.12.03.11.00.000001</v>
      </c>
      <c r="D280" s="4" t="str">
        <f>'[1]FWSCAF-Master Data 2021'!D280</f>
        <v>MK-ll Soldier 1.125m</v>
      </c>
      <c r="E280" s="5">
        <f>'[1]FWSCAF-Master Data 2021'!E280</f>
        <v>38.221777343750013</v>
      </c>
      <c r="F280" s="5">
        <f>'[1]FWSCAF-Master Data 2021'!F280</f>
        <v>0</v>
      </c>
      <c r="G280" s="5">
        <f>'[1]FWSCAF-Master Data 2021'!G280</f>
        <v>1246.31</v>
      </c>
    </row>
    <row r="281" spans="1:7" ht="16.5" x14ac:dyDescent="0.25">
      <c r="A281" s="3">
        <v>273</v>
      </c>
      <c r="B281" s="3" t="str">
        <f>'[1]FWSCAF-Master Data 2021'!B281</f>
        <v>MK0006</v>
      </c>
      <c r="C281" s="3" t="str">
        <f>'[1]FWSCAF-Master Data 2021'!C281</f>
        <v>14.80.01.12.03.18.00.000001</v>
      </c>
      <c r="D281" s="4" t="str">
        <f>'[1]FWSCAF-Master Data 2021'!D281</f>
        <v>MK-ll Soldier 1.8m</v>
      </c>
      <c r="E281" s="5">
        <f>'[1]FWSCAF-Master Data 2021'!E281</f>
        <v>50.18294531250001</v>
      </c>
      <c r="F281" s="5">
        <f>'[1]FWSCAF-Master Data 2021'!F281</f>
        <v>0</v>
      </c>
      <c r="G281" s="5">
        <f>'[1]FWSCAF-Master Data 2021'!G281</f>
        <v>1636.34</v>
      </c>
    </row>
    <row r="282" spans="1:7" ht="16.5" x14ac:dyDescent="0.25">
      <c r="A282" s="3">
        <v>274</v>
      </c>
      <c r="B282" s="3" t="str">
        <f>'[1]FWSCAF-Master Data 2021'!B282</f>
        <v>MK0017</v>
      </c>
      <c r="C282" s="3" t="str">
        <f>'[1]FWSCAF-Master Data 2021'!C282</f>
        <v>14.80.01.12.03.25.00.000001</v>
      </c>
      <c r="D282" s="4" t="str">
        <f>'[1]FWSCAF-Master Data 2021'!D282</f>
        <v>MK-ll Soldier 2.50m</v>
      </c>
      <c r="E282" s="5">
        <f>'[1]FWSCAF-Master Data 2021'!E282</f>
        <v>67.090460937500012</v>
      </c>
      <c r="F282" s="5">
        <f>'[1]FWSCAF-Master Data 2021'!F282</f>
        <v>0</v>
      </c>
      <c r="G282" s="5">
        <f>'[1]FWSCAF-Master Data 2021'!G282</f>
        <v>2187.65</v>
      </c>
    </row>
    <row r="283" spans="1:7" ht="16.5" x14ac:dyDescent="0.25">
      <c r="A283" s="3">
        <v>275</v>
      </c>
      <c r="B283" s="3" t="str">
        <f>'[1]FWSCAF-Master Data 2021'!B283</f>
        <v>MK0007</v>
      </c>
      <c r="C283" s="3" t="str">
        <f>'[1]FWSCAF-Master Data 2021'!C283</f>
        <v>14.80.01.12.03.27.00.000001</v>
      </c>
      <c r="D283" s="4" t="str">
        <f>'[1]FWSCAF-Master Data 2021'!D283</f>
        <v>MK-ll Soldier 2.7m</v>
      </c>
      <c r="E283" s="5">
        <f>'[1]FWSCAF-Master Data 2021'!E283</f>
        <v>76.083820312500009</v>
      </c>
      <c r="F283" s="5">
        <f>'[1]FWSCAF-Master Data 2021'!F283</f>
        <v>0</v>
      </c>
      <c r="G283" s="5">
        <f>'[1]FWSCAF-Master Data 2021'!G283</f>
        <v>2480.9</v>
      </c>
    </row>
    <row r="284" spans="1:7" ht="16.5" x14ac:dyDescent="0.25">
      <c r="A284" s="3">
        <v>276</v>
      </c>
      <c r="B284" s="3" t="str">
        <f>'[1]FWSCAF-Master Data 2021'!B284</f>
        <v>MK0016</v>
      </c>
      <c r="C284" s="3" t="str">
        <f>'[1]FWSCAF-Master Data 2021'!C284</f>
        <v>14.80.01.12.03.30.00.000001</v>
      </c>
      <c r="D284" s="4" t="str">
        <f>'[1]FWSCAF-Master Data 2021'!D284</f>
        <v>MK-ll Soldier 3.00m</v>
      </c>
      <c r="E284" s="5">
        <f>'[1]FWSCAF-Master Data 2021'!E284</f>
        <v>80.508553125000006</v>
      </c>
      <c r="F284" s="5">
        <f>'[1]FWSCAF-Master Data 2021'!F284</f>
        <v>0</v>
      </c>
      <c r="G284" s="5">
        <f>'[1]FWSCAF-Master Data 2021'!G284</f>
        <v>2625.17</v>
      </c>
    </row>
    <row r="285" spans="1:7" ht="16.5" x14ac:dyDescent="0.25">
      <c r="A285" s="3">
        <v>277</v>
      </c>
      <c r="B285" s="3" t="str">
        <f>'[1]FWSCAF-Master Data 2021'!B285</f>
        <v>MK0008</v>
      </c>
      <c r="C285" s="3" t="str">
        <f>'[1]FWSCAF-Master Data 2021'!C285</f>
        <v>14.80.01.12.03.31.00.000001</v>
      </c>
      <c r="D285" s="4" t="str">
        <f>'[1]FWSCAF-Master Data 2021'!D285</f>
        <v>MK-ll Soldier 3.15m</v>
      </c>
      <c r="E285" s="5">
        <f>'[1]FWSCAF-Master Data 2021'!E285</f>
        <v>84.537578125000024</v>
      </c>
      <c r="F285" s="5">
        <f>'[1]FWSCAF-Master Data 2021'!F285</f>
        <v>0</v>
      </c>
      <c r="G285" s="5">
        <f>'[1]FWSCAF-Master Data 2021'!G285</f>
        <v>2756.55</v>
      </c>
    </row>
    <row r="286" spans="1:7" ht="16.5" x14ac:dyDescent="0.25">
      <c r="A286" s="3">
        <v>278</v>
      </c>
      <c r="B286" s="3" t="str">
        <f>'[1]FWSCAF-Master Data 2021'!B286</f>
        <v>MK0009</v>
      </c>
      <c r="C286" s="3" t="str">
        <f>'[1]FWSCAF-Master Data 2021'!C286</f>
        <v>14.80.01.12.03.36.00.000001</v>
      </c>
      <c r="D286" s="4" t="str">
        <f>'[1]FWSCAF-Master Data 2021'!D286</f>
        <v>MK-ll Soldier 3.6m</v>
      </c>
      <c r="E286" s="5">
        <f>'[1]FWSCAF-Master Data 2021'!E286</f>
        <v>98.92695312500004</v>
      </c>
      <c r="F286" s="5">
        <f>'[1]FWSCAF-Master Data 2021'!F286</f>
        <v>0</v>
      </c>
      <c r="G286" s="5">
        <f>'[1]FWSCAF-Master Data 2021'!G286</f>
        <v>3225.75</v>
      </c>
    </row>
    <row r="287" spans="1:7" ht="16.5" x14ac:dyDescent="0.25">
      <c r="A287" s="3">
        <v>279</v>
      </c>
      <c r="B287" s="3" t="str">
        <f>'[1]FWSCAF-Master Data 2021'!B287</f>
        <v>MK0010</v>
      </c>
      <c r="C287" s="3" t="str">
        <f>'[1]FWSCAF-Master Data 2021'!C287</f>
        <v>14.80.01.12.03.42.00.000001</v>
      </c>
      <c r="D287" s="4" t="str">
        <f>'[1]FWSCAF-Master Data 2021'!D287</f>
        <v>MK-ll Soldier 4.2m</v>
      </c>
      <c r="E287" s="5">
        <f>'[1]FWSCAF-Master Data 2021'!E287</f>
        <v>110.61832031250002</v>
      </c>
      <c r="F287" s="5">
        <f>'[1]FWSCAF-Master Data 2021'!F287</f>
        <v>0</v>
      </c>
      <c r="G287" s="5">
        <f>'[1]FWSCAF-Master Data 2021'!G287</f>
        <v>3606.98</v>
      </c>
    </row>
    <row r="288" spans="1:7" ht="16.5" x14ac:dyDescent="0.25">
      <c r="A288" s="3">
        <v>280</v>
      </c>
      <c r="B288" s="3" t="str">
        <f>'[1]FWSCAF-Master Data 2021'!B288</f>
        <v>MK0018</v>
      </c>
      <c r="C288" s="3" t="str">
        <f>'[1]FWSCAF-Master Data 2021'!C288</f>
        <v>14.80.01.12.03.75.00.000001</v>
      </c>
      <c r="D288" s="4" t="str">
        <f>'[1]FWSCAF-Master Data 2021'!D288</f>
        <v>MK-ll Soldier 7.50 m</v>
      </c>
      <c r="E288" s="5">
        <f>'[1]FWSCAF-Master Data 2021'!E288</f>
        <v>301.00260666666662</v>
      </c>
      <c r="F288" s="5">
        <f>'[1]FWSCAF-Master Data 2021'!F288</f>
        <v>0</v>
      </c>
      <c r="G288" s="5">
        <f>'[1]FWSCAF-Master Data 2021'!G288</f>
        <v>6441.03</v>
      </c>
    </row>
    <row r="289" spans="1:7" ht="16.5" x14ac:dyDescent="0.25">
      <c r="A289" s="3">
        <v>281</v>
      </c>
      <c r="B289" s="3" t="str">
        <f>'[1]FWSCAF-Master Data 2021'!B289</f>
        <v>MK0011</v>
      </c>
      <c r="C289" s="3" t="str">
        <f>'[1]FWSCAF-Master Data 2021'!C289</f>
        <v>14.80.01.12.04.00.00.000001</v>
      </c>
      <c r="D289" s="4" t="str">
        <f>'[1]FWSCAF-Master Data 2021'!D289</f>
        <v>MK-ll swivel shoring base</v>
      </c>
      <c r="E289" s="5">
        <f>'[1]FWSCAF-Master Data 2021'!E289</f>
        <v>6.5951302083333339</v>
      </c>
      <c r="F289" s="5">
        <f>'[1]FWSCAF-Master Data 2021'!F289</f>
        <v>0</v>
      </c>
      <c r="G289" s="5">
        <f>'[1]FWSCAF-Master Data 2021'!G289</f>
        <v>161.29</v>
      </c>
    </row>
    <row r="290" spans="1:7" ht="16.5" x14ac:dyDescent="0.25">
      <c r="A290" s="3">
        <v>282</v>
      </c>
      <c r="B290" s="3" t="str">
        <f>'[1]FWSCAF-Master Data 2021'!B290</f>
        <v>MK0012</v>
      </c>
      <c r="C290" s="3" t="str">
        <f>'[1]FWSCAF-Master Data 2021'!C290</f>
        <v>14.80.01.12.05.00.00.000001</v>
      </c>
      <c r="D290" s="4" t="str">
        <f>'[1]FWSCAF-Master Data 2021'!D290</f>
        <v>MK-ll threaded shoring adaptor</v>
      </c>
      <c r="E290" s="5">
        <f>'[1]FWSCAF-Master Data 2021'!E290</f>
        <v>11.031854166666667</v>
      </c>
      <c r="F290" s="5">
        <f>'[1]FWSCAF-Master Data 2021'!F290</f>
        <v>0</v>
      </c>
      <c r="G290" s="5">
        <f>'[1]FWSCAF-Master Data 2021'!G290</f>
        <v>269.79000000000002</v>
      </c>
    </row>
    <row r="291" spans="1:7" ht="16.5" x14ac:dyDescent="0.25">
      <c r="A291" s="3">
        <v>283</v>
      </c>
      <c r="B291" s="3" t="str">
        <f>'[1]FWSCAF-Master Data 2021'!B291</f>
        <v>MK0013</v>
      </c>
      <c r="C291" s="3" t="str">
        <f>'[1]FWSCAF-Master Data 2021'!C291</f>
        <v>14.80.01.12.06.00.00.000001</v>
      </c>
      <c r="D291" s="4" t="str">
        <f>'[1]FWSCAF-Master Data 2021'!D291</f>
        <v>MK-ll T-Splice</v>
      </c>
      <c r="E291" s="5">
        <f>'[1]FWSCAF-Master Data 2021'!E291</f>
        <v>16.457847656250003</v>
      </c>
      <c r="F291" s="5">
        <f>'[1]FWSCAF-Master Data 2021'!F291</f>
        <v>0</v>
      </c>
      <c r="G291" s="5">
        <f>'[1]FWSCAF-Master Data 2021'!G291</f>
        <v>357.77</v>
      </c>
    </row>
    <row r="292" spans="1:7" ht="16.5" x14ac:dyDescent="0.25">
      <c r="A292" s="3">
        <v>284</v>
      </c>
      <c r="B292" s="3" t="str">
        <f>'[1]FWSCAF-Master Data 2021'!B292</f>
        <v>MK0014</v>
      </c>
      <c r="C292" s="3" t="str">
        <f>'[1]FWSCAF-Master Data 2021'!C292</f>
        <v>14.80.01.12.07.00.00.000001</v>
      </c>
      <c r="D292" s="4" t="str">
        <f>'[1]FWSCAF-Master Data 2021'!D292</f>
        <v>MK-ll tubular shoring adaptor</v>
      </c>
      <c r="E292" s="5">
        <f>'[1]FWSCAF-Master Data 2021'!E292</f>
        <v>9.5929166666666692</v>
      </c>
      <c r="F292" s="5">
        <f>'[1]FWSCAF-Master Data 2021'!F292</f>
        <v>0</v>
      </c>
      <c r="G292" s="5">
        <f>'[1]FWSCAF-Master Data 2021'!G292</f>
        <v>234.6</v>
      </c>
    </row>
    <row r="293" spans="1:7" ht="16.5" x14ac:dyDescent="0.25">
      <c r="A293" s="3">
        <v>285</v>
      </c>
      <c r="B293" s="3" t="str">
        <f>'[1]FWSCAF-Master Data 2021'!B293</f>
        <v>MK0015</v>
      </c>
      <c r="C293" s="3" t="str">
        <f>'[1]FWSCAF-Master Data 2021'!C293</f>
        <v>14.80.01.12.08.00.00.000001</v>
      </c>
      <c r="D293" s="4" t="str">
        <f>'[1]FWSCAF-Master Data 2021'!D293</f>
        <v>MK-ll Hop Up Bracket</v>
      </c>
      <c r="E293" s="5">
        <f>'[1]FWSCAF-Master Data 2021'!E293</f>
        <v>9.3530937500000011</v>
      </c>
      <c r="F293" s="5">
        <f>'[1]FWSCAF-Master Data 2021'!F293</f>
        <v>0</v>
      </c>
      <c r="G293" s="5">
        <f>'[1]FWSCAF-Master Data 2021'!G293</f>
        <v>304.98</v>
      </c>
    </row>
    <row r="294" spans="1:7" ht="16.5" x14ac:dyDescent="0.25">
      <c r="A294" s="3">
        <v>286</v>
      </c>
      <c r="B294" s="3" t="str">
        <f>'[1]FWSCAF-Master Data 2021'!B294</f>
        <v>MK0001</v>
      </c>
      <c r="C294" s="3" t="str">
        <f>'[1]FWSCAF-Master Data 2021'!C294</f>
        <v>14.80.01.12.01.00.00.000001</v>
      </c>
      <c r="D294" s="4" t="str">
        <f>'[1]FWSCAF-Master Data 2021'!D294</f>
        <v>MK-ll Lifting Loop</v>
      </c>
      <c r="E294" s="5">
        <f>'[1]FWSCAF-Master Data 2021'!E294</f>
        <v>14.83904296875</v>
      </c>
      <c r="F294" s="5">
        <f>'[1]FWSCAF-Master Data 2021'!F294</f>
        <v>0</v>
      </c>
      <c r="G294" s="5">
        <f>'[1]FWSCAF-Master Data 2021'!G294</f>
        <v>322.58</v>
      </c>
    </row>
    <row r="295" spans="1:7" ht="16.5" x14ac:dyDescent="0.25">
      <c r="A295" s="3">
        <v>287</v>
      </c>
      <c r="B295" s="3" t="str">
        <f>'[1]FWSCAF-Master Data 2021'!B295</f>
        <v>MK0002</v>
      </c>
      <c r="C295" s="3" t="str">
        <f>'[1]FWSCAF-Master Data 2021'!C295</f>
        <v>14.80.01.12.02.00.00.000001</v>
      </c>
      <c r="D295" s="4" t="str">
        <f>'[1]FWSCAF-Master Data 2021'!D295</f>
        <v>MK-ll shore connector</v>
      </c>
      <c r="E295" s="5">
        <f>'[1]FWSCAF-Master Data 2021'!E295</f>
        <v>14.029640625000001</v>
      </c>
      <c r="F295" s="5">
        <f>'[1]FWSCAF-Master Data 2021'!F295</f>
        <v>0</v>
      </c>
      <c r="G295" s="5">
        <f>'[1]FWSCAF-Master Data 2021'!G295</f>
        <v>304.98</v>
      </c>
    </row>
    <row r="296" spans="1:7" ht="16.5" x14ac:dyDescent="0.25">
      <c r="A296" s="3">
        <v>288</v>
      </c>
      <c r="B296" s="3" t="str">
        <f>'[1]FWSCAF-Master Data 2021'!B296</f>
        <v>MK0020</v>
      </c>
      <c r="C296" s="3" t="str">
        <f>'[1]FWSCAF-Master Data 2021'!C296</f>
        <v>14.80.01.12.09.00.00.000001</v>
      </c>
      <c r="D296" s="4" t="str">
        <f>'[1]FWSCAF-Master Data 2021'!D296</f>
        <v>Steel angle 6cmx6cmx10cm</v>
      </c>
      <c r="E296" s="5" t="str">
        <f>'[1]FWSCAF-Master Data 2021'!E296</f>
        <v>AS.PO</v>
      </c>
      <c r="F296" s="5">
        <f>'[1]FWSCAF-Master Data 2021'!F296</f>
        <v>0</v>
      </c>
      <c r="G296" s="5">
        <f>'[1]FWSCAF-Master Data 2021'!G296</f>
        <v>1326</v>
      </c>
    </row>
    <row r="297" spans="1:7" ht="16.5" x14ac:dyDescent="0.25">
      <c r="A297" s="3">
        <v>289</v>
      </c>
      <c r="B297" s="3" t="str">
        <f>'[1]FWSCAF-Master Data 2021'!B297</f>
        <v>MK0021</v>
      </c>
      <c r="C297" s="3" t="str">
        <f>'[1]FWSCAF-Master Data 2021'!C297</f>
        <v>14.80.01.12.10.00.00.000001</v>
      </c>
      <c r="D297" s="4" t="str">
        <f>'[1]FWSCAF-Master Data 2021'!D297</f>
        <v>MK Soldier bracket</v>
      </c>
      <c r="E297" s="5">
        <f>'[1]FWSCAF-Master Data 2021'!E297</f>
        <v>40.516666666666673</v>
      </c>
      <c r="F297" s="5">
        <f>'[1]FWSCAF-Master Data 2021'!F297</f>
        <v>0</v>
      </c>
      <c r="G297" s="5">
        <f>'[1]FWSCAF-Master Data 2021'!G297</f>
        <v>867</v>
      </c>
    </row>
    <row r="298" spans="1:7" ht="16.5" x14ac:dyDescent="0.25">
      <c r="A298" s="3">
        <v>290</v>
      </c>
      <c r="B298" s="3" t="str">
        <f>'[1]FWSCAF-Master Data 2021'!B298</f>
        <v>CF0001</v>
      </c>
      <c r="C298" s="3" t="str">
        <f>'[1]FWSCAF-Master Data 2021'!C298</f>
        <v>14.80.01.06.01.30.00.000001</v>
      </c>
      <c r="D298" s="4" t="str">
        <f>'[1]FWSCAF-Master Data 2021'!D298</f>
        <v>Corner Filler Ladder-shape 3M</v>
      </c>
      <c r="E298" s="5">
        <f>'[1]FWSCAF-Master Data 2021'!E298</f>
        <v>18.450222656250002</v>
      </c>
      <c r="F298" s="5">
        <f>'[1]FWSCAF-Master Data 2021'!F298</f>
        <v>0</v>
      </c>
      <c r="G298" s="5">
        <f>'[1]FWSCAF-Master Data 2021'!G298</f>
        <v>1212.0999999999999</v>
      </c>
    </row>
    <row r="299" spans="1:7" ht="16.5" x14ac:dyDescent="0.25">
      <c r="A299" s="3">
        <v>291</v>
      </c>
      <c r="B299" s="3" t="str">
        <f>'[1]FWSCAF-Master Data 2021'!B299</f>
        <v>CF0002</v>
      </c>
      <c r="C299" s="3" t="str">
        <f>'[1]FWSCAF-Master Data 2021'!C299</f>
        <v>14.80.01.06.02.30.00.000001</v>
      </c>
      <c r="D299" s="4" t="str">
        <f>'[1]FWSCAF-Master Data 2021'!D299</f>
        <v>Corner Filler L-Shape 3M</v>
      </c>
      <c r="E299" s="5">
        <f>'[1]FWSCAF-Master Data 2021'!E299</f>
        <v>24.406593750000003</v>
      </c>
      <c r="F299" s="5">
        <f>'[1]FWSCAF-Master Data 2021'!F299</f>
        <v>0</v>
      </c>
      <c r="G299" s="5">
        <f>'[1]FWSCAF-Master Data 2021'!G299</f>
        <v>1702</v>
      </c>
    </row>
    <row r="300" spans="1:7" ht="16.5" x14ac:dyDescent="0.25">
      <c r="A300" s="3">
        <v>292</v>
      </c>
      <c r="B300" s="3" t="str">
        <f>'[1]FWSCAF-Master Data 2021'!B300</f>
        <v>TU0001</v>
      </c>
      <c r="C300" s="3" t="str">
        <f>'[1]FWSCAF-Master Data 2021'!C300</f>
        <v>14.80.01.18.10.10.00.000001</v>
      </c>
      <c r="D300" s="4" t="str">
        <f>'[1]FWSCAF-Master Data 2021'!D300</f>
        <v>Tilt Up Shore X0 (1.05-1.80)</v>
      </c>
      <c r="E300" s="5">
        <f>'[1]FWSCAF-Master Data 2021'!E300</f>
        <v>25.629800625000005</v>
      </c>
      <c r="F300" s="5">
        <f>'[1]FWSCAF-Master Data 2021'!F300</f>
        <v>34.714285714285708</v>
      </c>
      <c r="G300" s="5">
        <f>'[1]FWSCAF-Master Data 2021'!G300</f>
        <v>612</v>
      </c>
    </row>
    <row r="301" spans="1:7" ht="16.5" x14ac:dyDescent="0.25">
      <c r="A301" s="3">
        <v>293</v>
      </c>
      <c r="B301" s="3" t="str">
        <f>'[1]FWSCAF-Master Data 2021'!B301</f>
        <v>TU0002</v>
      </c>
      <c r="C301" s="3" t="str">
        <f>'[1]FWSCAF-Master Data 2021'!C301</f>
        <v>14.80.01.18.11.17.00.000001</v>
      </c>
      <c r="D301" s="4" t="str">
        <f>'[1]FWSCAF-Master Data 2021'!D301</f>
        <v>Tilt Up Shore X1 (1.75-2.95)</v>
      </c>
      <c r="E301" s="5">
        <f>'[1]FWSCAF-Master Data 2021'!E301</f>
        <v>35.166470625000009</v>
      </c>
      <c r="F301" s="5">
        <f>'[1]FWSCAF-Master Data 2021'!F301</f>
        <v>15.75</v>
      </c>
      <c r="G301" s="5">
        <f>'[1]FWSCAF-Master Data 2021'!G301</f>
        <v>948.6</v>
      </c>
    </row>
    <row r="302" spans="1:7" ht="16.5" x14ac:dyDescent="0.25">
      <c r="A302" s="3">
        <v>294</v>
      </c>
      <c r="B302" s="3" t="str">
        <f>'[1]FWSCAF-Master Data 2021'!B302</f>
        <v>TU0003</v>
      </c>
      <c r="C302" s="3" t="str">
        <f>'[1]FWSCAF-Master Data 2021'!C302</f>
        <v>14.80.01.18.12.19.00.000001</v>
      </c>
      <c r="D302" s="4" t="str">
        <f>'[1]FWSCAF-Master Data 2021'!D302</f>
        <v>Tilt Up Shore X2 (1.97-3.35)</v>
      </c>
      <c r="E302" s="5">
        <f>'[1]FWSCAF-Master Data 2021'!E302</f>
        <v>36.755915625</v>
      </c>
      <c r="F302" s="5">
        <f>'[1]FWSCAF-Master Data 2021'!F302</f>
        <v>49.714285714285708</v>
      </c>
      <c r="G302" s="5">
        <f>'[1]FWSCAF-Master Data 2021'!G302</f>
        <v>1004.7</v>
      </c>
    </row>
    <row r="303" spans="1:7" ht="16.5" x14ac:dyDescent="0.25">
      <c r="A303" s="3">
        <v>295</v>
      </c>
      <c r="B303" s="3" t="str">
        <f>'[1]FWSCAF-Master Data 2021'!B303</f>
        <v>TU0004</v>
      </c>
      <c r="C303" s="3" t="str">
        <f>'[1]FWSCAF-Master Data 2021'!C303</f>
        <v>14.80.01.18.13.25.00.000001</v>
      </c>
      <c r="D303" s="4" t="str">
        <f>'[1]FWSCAF-Master Data 2021'!D303</f>
        <v>Tilt Up Shore X3 (2.58-3.96)</v>
      </c>
      <c r="E303" s="5">
        <f>'[1]FWSCAF-Master Data 2021'!E303</f>
        <v>40.332166875000006</v>
      </c>
      <c r="F303" s="5">
        <f>'[1]FWSCAF-Master Data 2021'!F303</f>
        <v>54.428571428571431</v>
      </c>
      <c r="G303" s="5">
        <f>'[1]FWSCAF-Master Data 2021'!G303</f>
        <v>1142.4000000000001</v>
      </c>
    </row>
    <row r="304" spans="1:7" ht="16.5" x14ac:dyDescent="0.25">
      <c r="A304" s="3">
        <v>296</v>
      </c>
      <c r="B304" s="3" t="str">
        <f>'[1]FWSCAF-Master Data 2021'!B304</f>
        <v>TU0005</v>
      </c>
      <c r="C304" s="3" t="str">
        <f>'[1]FWSCAF-Master Data 2021'!C304</f>
        <v>14.80.01.18.14.32.00.000001</v>
      </c>
      <c r="D304" s="4" t="str">
        <f>'[1]FWSCAF-Master Data 2021'!D304</f>
        <v>Tilt Up Shore X4 (3.20-4.87)</v>
      </c>
      <c r="E304" s="5">
        <f>'[1]FWSCAF-Master Data 2021'!E304</f>
        <v>47.285988750000001</v>
      </c>
      <c r="F304" s="5">
        <f>'[1]FWSCAF-Master Data 2021'!F304</f>
        <v>28.8</v>
      </c>
      <c r="G304" s="5">
        <f>'[1]FWSCAF-Master Data 2021'!G304</f>
        <v>1361.7</v>
      </c>
    </row>
    <row r="305" spans="1:7" ht="16.5" x14ac:dyDescent="0.25">
      <c r="A305" s="3">
        <v>297</v>
      </c>
      <c r="B305" s="3" t="str">
        <f>'[1]FWSCAF-Master Data 2021'!B305</f>
        <v>PS0001</v>
      </c>
      <c r="C305" s="3" t="str">
        <f>'[1]FWSCAF-Master Data 2021'!C305</f>
        <v>14.80.01.13.00.10.00.000001</v>
      </c>
      <c r="D305" s="4" t="str">
        <f>'[1]FWSCAF-Master Data 2021'!D305</f>
        <v>Push Pull ( 1.00 - 1.50 )M</v>
      </c>
      <c r="E305" s="5">
        <f>'[1]FWSCAF-Master Data 2021'!E305</f>
        <v>16.093130629075503</v>
      </c>
      <c r="F305" s="5">
        <f>'[1]FWSCAF-Master Data 2021'!F305</f>
        <v>18.7135</v>
      </c>
      <c r="G305" s="5">
        <f>'[1]FWSCAF-Master Data 2021'!G305</f>
        <v>630.20000000000005</v>
      </c>
    </row>
    <row r="306" spans="1:7" ht="16.5" x14ac:dyDescent="0.25">
      <c r="A306" s="3">
        <v>298</v>
      </c>
      <c r="B306" s="3" t="str">
        <f>'[1]FWSCAF-Master Data 2021'!B306</f>
        <v>PS0002</v>
      </c>
      <c r="C306" s="3" t="str">
        <f>'[1]FWSCAF-Master Data 2021'!C306</f>
        <v>14.80.01.13.00.20.00.000001</v>
      </c>
      <c r="D306" s="4" t="str">
        <f>'[1]FWSCAF-Master Data 2021'!D306</f>
        <v>Push Pull ( 2.00 - 2.50 )M</v>
      </c>
      <c r="E306" s="5">
        <f>'[1]FWSCAF-Master Data 2021'!E306</f>
        <v>21.060146243886756</v>
      </c>
      <c r="F306" s="5">
        <f>'[1]FWSCAF-Master Data 2021'!F306</f>
        <v>50.785714285714285</v>
      </c>
      <c r="G306" s="5">
        <f>'[1]FWSCAF-Master Data 2021'!G306</f>
        <v>828</v>
      </c>
    </row>
    <row r="307" spans="1:7" ht="16.5" x14ac:dyDescent="0.25">
      <c r="A307" s="3">
        <v>299</v>
      </c>
      <c r="B307" s="3" t="str">
        <f>'[1]FWSCAF-Master Data 2021'!B307</f>
        <v>PS0003</v>
      </c>
      <c r="C307" s="3" t="str">
        <f>'[1]FWSCAF-Master Data 2021'!C307</f>
        <v>14.80.01.13.00.26.00.000001</v>
      </c>
      <c r="D307" s="4" t="str">
        <f>'[1]FWSCAF-Master Data 2021'!D307</f>
        <v>Push Pull ( 2.60 - 3.40 )M</v>
      </c>
      <c r="E307" s="5">
        <f>'[1]FWSCAF-Master Data 2021'!E307</f>
        <v>43.570799999999998</v>
      </c>
      <c r="F307" s="5">
        <f>'[1]FWSCAF-Master Data 2021'!F307</f>
        <v>28.034500000000001</v>
      </c>
      <c r="G307" s="5">
        <f>'[1]FWSCAF-Master Data 2021'!G307</f>
        <v>920</v>
      </c>
    </row>
    <row r="308" spans="1:7" ht="16.5" x14ac:dyDescent="0.25">
      <c r="A308" s="3">
        <v>300</v>
      </c>
      <c r="B308" s="3" t="str">
        <f>'[1]FWSCAF-Master Data 2021'!B308</f>
        <v>PS0004</v>
      </c>
      <c r="C308" s="3" t="str">
        <f>'[1]FWSCAF-Master Data 2021'!C308</f>
        <v>14.80.01.13.00.30.00.000001</v>
      </c>
      <c r="D308" s="4" t="str">
        <f>'[1]FWSCAF-Master Data 2021'!D308</f>
        <v>Push Pull ( 3.00 - 3.60 )M</v>
      </c>
      <c r="E308" s="5">
        <f>'[1]FWSCAF-Master Data 2021'!E308</f>
        <v>60.857944875000008</v>
      </c>
      <c r="F308" s="5">
        <f>'[1]FWSCAF-Master Data 2021'!F308</f>
        <v>33.643999999999998</v>
      </c>
      <c r="G308" s="5">
        <f>'[1]FWSCAF-Master Data 2021'!G308</f>
        <v>1104</v>
      </c>
    </row>
    <row r="309" spans="1:7" ht="16.5" x14ac:dyDescent="0.25">
      <c r="A309" s="3">
        <v>301</v>
      </c>
      <c r="B309" s="3" t="str">
        <f>'[1]FWSCAF-Master Data 2021'!B309</f>
        <v>PS0005</v>
      </c>
      <c r="C309" s="3" t="str">
        <f>'[1]FWSCAF-Master Data 2021'!C309</f>
        <v>14.80.01.13.00.35.00.000001</v>
      </c>
      <c r="D309" s="4" t="str">
        <f>'[1]FWSCAF-Master Data 2021'!D309</f>
        <v>Push Pull ( 3.50 - 4.10 )M</v>
      </c>
      <c r="E309" s="5">
        <f>'[1]FWSCAF-Master Data 2021'!E309</f>
        <v>66.62175975000001</v>
      </c>
      <c r="F309" s="5">
        <f>'[1]FWSCAF-Master Data 2021'!F309</f>
        <v>39.253500000000003</v>
      </c>
      <c r="G309" s="5">
        <f>'[1]FWSCAF-Master Data 2021'!G309</f>
        <v>1863</v>
      </c>
    </row>
    <row r="310" spans="1:7" ht="16.5" x14ac:dyDescent="0.25">
      <c r="A310" s="3">
        <v>302</v>
      </c>
      <c r="B310" s="3" t="str">
        <f>'[1]FWSCAF-Master Data 2021'!B310</f>
        <v>PS0006</v>
      </c>
      <c r="C310" s="3" t="str">
        <f>'[1]FWSCAF-Master Data 2021'!C310</f>
        <v>14.80.01.13.00.40.00.000001</v>
      </c>
      <c r="D310" s="4" t="str">
        <f>'[1]FWSCAF-Master Data 2021'!D310</f>
        <v>Push Pull (4.00 - 4.60)M</v>
      </c>
      <c r="E310" s="5">
        <f>'[1]FWSCAF-Master Data 2021'!E310</f>
        <v>69.952847737500008</v>
      </c>
      <c r="F310" s="5">
        <f>'[1]FWSCAF-Master Data 2021'!F310</f>
        <v>44.856500000000004</v>
      </c>
      <c r="G310" s="5">
        <f>'[1]FWSCAF-Master Data 2021'!G310</f>
        <v>2484</v>
      </c>
    </row>
    <row r="311" spans="1:7" ht="16.5" x14ac:dyDescent="0.25">
      <c r="A311" s="3">
        <v>303</v>
      </c>
      <c r="B311" s="3" t="str">
        <f>'[1]FWSCAF-Master Data 2021'!B311</f>
        <v>PS0007</v>
      </c>
      <c r="C311" s="3" t="str">
        <f>'[1]FWSCAF-Master Data 2021'!C311</f>
        <v>14.80.01.13.00.45.00.000001</v>
      </c>
      <c r="D311" s="4" t="str">
        <f>'[1]FWSCAF-Master Data 2021'!D311</f>
        <v>Push Pull (4.50- 5.10 )M</v>
      </c>
      <c r="E311" s="5">
        <f>'[1]FWSCAF-Master Data 2021'!E311</f>
        <v>74.017125000000007</v>
      </c>
      <c r="F311" s="5">
        <f>'[1]FWSCAF-Master Data 2021'!F311</f>
        <v>56.075499999999998</v>
      </c>
      <c r="G311" s="5">
        <f>'[1]FWSCAF-Master Data 2021'!G311</f>
        <v>2166.6</v>
      </c>
    </row>
    <row r="312" spans="1:7" ht="16.5" x14ac:dyDescent="0.25">
      <c r="A312" s="3">
        <v>304</v>
      </c>
      <c r="B312" s="3" t="str">
        <f>'[1]FWSCAF-Master Data 2021'!B312</f>
        <v>PS0008</v>
      </c>
      <c r="C312" s="3" t="str">
        <f>'[1]FWSCAF-Master Data 2021'!C312</f>
        <v>14.80.01.13.00.50.00.000001</v>
      </c>
      <c r="D312" s="4" t="str">
        <f>'[1]FWSCAF-Master Data 2021'!D312</f>
        <v>Push Pull (5.00- 5.60 )M</v>
      </c>
      <c r="E312" s="5">
        <f>'[1]FWSCAF-Master Data 2021'!E312</f>
        <v>79.258724999999998</v>
      </c>
      <c r="F312" s="5">
        <f>'[1]FWSCAF-Master Data 2021'!F312</f>
        <v>61.6785</v>
      </c>
      <c r="G312" s="5">
        <f>'[1]FWSCAF-Master Data 2021'!G312</f>
        <v>2323</v>
      </c>
    </row>
    <row r="313" spans="1:7" ht="16.5" x14ac:dyDescent="0.25">
      <c r="A313" s="3">
        <v>305</v>
      </c>
      <c r="B313" s="3" t="str">
        <f>'[1]FWSCAF-Master Data 2021'!B313</f>
        <v>PS0009</v>
      </c>
      <c r="C313" s="3" t="str">
        <f>'[1]FWSCAF-Master Data 2021'!C313</f>
        <v>14.80.01.13.00.60.00.000001</v>
      </c>
      <c r="D313" s="4" t="str">
        <f>'[1]FWSCAF-Master Data 2021'!D313</f>
        <v>Push Pull (6.00-6.50) M</v>
      </c>
      <c r="E313" s="5">
        <f>'[1]FWSCAF-Master Data 2021'!E313</f>
        <v>84.288750000000007</v>
      </c>
      <c r="F313" s="5">
        <f>'[1]FWSCAF-Master Data 2021'!F313</f>
        <v>151.07142857142856</v>
      </c>
      <c r="G313" s="5">
        <f>'[1]FWSCAF-Master Data 2021'!G313</f>
        <v>3565</v>
      </c>
    </row>
    <row r="314" spans="1:7" ht="16.5" x14ac:dyDescent="0.25">
      <c r="A314" s="3">
        <v>306</v>
      </c>
      <c r="B314" s="3" t="str">
        <f>'[1]FWSCAF-Master Data 2021'!B314</f>
        <v>PS0013</v>
      </c>
      <c r="C314" s="3" t="str">
        <f>'[1]FWSCAF-Master Data 2021'!C314</f>
        <v>14.80.01.13.00.70.00.000001</v>
      </c>
      <c r="D314" s="4" t="str">
        <f>'[1]FWSCAF-Master Data 2021'!D314</f>
        <v>Push Pull (7.00-8.00) M</v>
      </c>
      <c r="E314" s="5">
        <f>'[1]FWSCAF-Master Data 2021'!E314</f>
        <v>158.16666666666669</v>
      </c>
      <c r="F314" s="5">
        <f>'[1]FWSCAF-Master Data 2021'!F314</f>
        <v>0</v>
      </c>
      <c r="G314" s="5">
        <f>'[1]FWSCAF-Master Data 2021'!G314</f>
        <v>7717</v>
      </c>
    </row>
    <row r="315" spans="1:7" ht="16.5" x14ac:dyDescent="0.25">
      <c r="A315" s="3">
        <v>307</v>
      </c>
      <c r="B315" s="3" t="str">
        <f>'[1]FWSCAF-Master Data 2021'!B315</f>
        <v>PS0010</v>
      </c>
      <c r="C315" s="3" t="str">
        <f>'[1]FWSCAF-Master Data 2021'!C315</f>
        <v>14.80.01.13.03.90.00.000001</v>
      </c>
      <c r="D315" s="4" t="str">
        <f>'[1]FWSCAF-Master Data 2021'!D315</f>
        <v>Push Pull 3 parts (9.00-9.50) M</v>
      </c>
      <c r="E315" s="5">
        <f>'[1]FWSCAF-Master Data 2021'!E315</f>
        <v>434.51533125000003</v>
      </c>
      <c r="F315" s="5">
        <f>'[1]FWSCAF-Master Data 2021'!F315</f>
        <v>0</v>
      </c>
      <c r="G315" s="5">
        <f>'[1]FWSCAF-Master Data 2021'!G315</f>
        <v>11807.01</v>
      </c>
    </row>
    <row r="316" spans="1:7" ht="16.5" x14ac:dyDescent="0.25">
      <c r="A316" s="3">
        <v>308</v>
      </c>
      <c r="B316" s="3" t="str">
        <f>'[1]FWSCAF-Master Data 2021'!B316</f>
        <v>PS0011</v>
      </c>
      <c r="C316" s="3" t="str">
        <f>'[1]FWSCAF-Master Data 2021'!C316</f>
        <v>14.80.01.13.09.34.00.000001</v>
      </c>
      <c r="D316" s="4" t="str">
        <f>'[1]FWSCAF-Master Data 2021'!D316</f>
        <v>Panel strut 340 IB</v>
      </c>
      <c r="E316" s="5">
        <f>'[1]FWSCAF-Master Data 2021'!E316</f>
        <v>131.44005875000002</v>
      </c>
      <c r="F316" s="5">
        <f>'[1]FWSCAF-Master Data 2021'!F316</f>
        <v>0</v>
      </c>
      <c r="G316" s="5">
        <f>'[1]FWSCAF-Master Data 2021'!G316</f>
        <v>7353.29</v>
      </c>
    </row>
    <row r="317" spans="1:7" ht="16.5" x14ac:dyDescent="0.25">
      <c r="A317" s="3">
        <v>309</v>
      </c>
      <c r="B317" s="3" t="str">
        <f>'[1]FWSCAF-Master Data 2021'!B317</f>
        <v>PS0012</v>
      </c>
      <c r="C317" s="3" t="str">
        <f>'[1]FWSCAF-Master Data 2021'!C317</f>
        <v>14.80.01.13.15.05.00.000001</v>
      </c>
      <c r="D317" s="4" t="str">
        <f>'[1]FWSCAF-Master Data 2021'!D317</f>
        <v>Prop head EB</v>
      </c>
      <c r="E317" s="5">
        <f>'[1]FWSCAF-Master Data 2021'!E317</f>
        <v>25.664388750000004</v>
      </c>
      <c r="F317" s="5">
        <f>'[1]FWSCAF-Master Data 2021'!F317</f>
        <v>0</v>
      </c>
      <c r="G317" s="5">
        <f>'[1]FWSCAF-Master Data 2021'!G317</f>
        <v>1435.7700000000002</v>
      </c>
    </row>
    <row r="318" spans="1:7" ht="16.5" x14ac:dyDescent="0.25">
      <c r="A318" s="3">
        <v>310</v>
      </c>
      <c r="B318" s="3" t="str">
        <f>'[1]FWSCAF-Master Data 2021'!B318</f>
        <v>PP0001</v>
      </c>
      <c r="C318" s="3" t="str">
        <f>'[1]FWSCAF-Master Data 2021'!C318</f>
        <v>14.80.02.13.01.00.00.000001</v>
      </c>
      <c r="D318" s="4" t="str">
        <f>'[1]FWSCAF-Master Data 2021'!D318</f>
        <v>Prop leg</v>
      </c>
      <c r="E318" s="5">
        <f>'[1]FWSCAF-Master Data 2021'!E318</f>
        <v>25.900875000000003</v>
      </c>
      <c r="F318" s="5">
        <f>'[1]FWSCAF-Master Data 2021'!F318</f>
        <v>0</v>
      </c>
      <c r="G318" s="5">
        <f>'[1]FWSCAF-Master Data 2021'!G318</f>
        <v>552</v>
      </c>
    </row>
    <row r="319" spans="1:7" ht="16.5" x14ac:dyDescent="0.25">
      <c r="A319" s="3">
        <v>311</v>
      </c>
      <c r="B319" s="3" t="str">
        <f>'[1]FWSCAF-Master Data 2021'!B319</f>
        <v>PP0002</v>
      </c>
      <c r="C319" s="3" t="str">
        <f>'[1]FWSCAF-Master Data 2021'!C319</f>
        <v>14.80.02.13.10.10.00.000001</v>
      </c>
      <c r="D319" s="4" t="str">
        <f>'[1]FWSCAF-Master Data 2021'!D319</f>
        <v>Prop x0 ( 1.04:1.82)M</v>
      </c>
      <c r="E319" s="5">
        <f>'[1]FWSCAF-Master Data 2021'!E319</f>
        <v>25.629800625000005</v>
      </c>
      <c r="F319" s="5">
        <f>'[1]FWSCAF-Master Data 2021'!F319</f>
        <v>14.571428571428571</v>
      </c>
      <c r="G319" s="5">
        <f>'[1]FWSCAF-Master Data 2021'!G319</f>
        <v>612</v>
      </c>
    </row>
    <row r="320" spans="1:7" ht="16.5" x14ac:dyDescent="0.25">
      <c r="A320" s="3">
        <v>312</v>
      </c>
      <c r="B320" s="3" t="str">
        <f>'[1]FWSCAF-Master Data 2021'!B320</f>
        <v>PP0003</v>
      </c>
      <c r="C320" s="3" t="str">
        <f>'[1]FWSCAF-Master Data 2021'!C320</f>
        <v>14.80.02.13.11.17.00.000001</v>
      </c>
      <c r="D320" s="4" t="str">
        <f>'[1]FWSCAF-Master Data 2021'!D320</f>
        <v>Prop x1 ( 1.75:3.12)M</v>
      </c>
      <c r="E320" s="5">
        <f>'[1]FWSCAF-Master Data 2021'!E320</f>
        <v>35.166470625000009</v>
      </c>
      <c r="F320" s="5">
        <f>'[1]FWSCAF-Master Data 2021'!F320</f>
        <v>19.928571428571431</v>
      </c>
      <c r="G320" s="5">
        <f>'[1]FWSCAF-Master Data 2021'!G320</f>
        <v>948.6</v>
      </c>
    </row>
    <row r="321" spans="1:7" ht="16.5" x14ac:dyDescent="0.25">
      <c r="A321" s="3">
        <v>313</v>
      </c>
      <c r="B321" s="3" t="str">
        <f>'[1]FWSCAF-Master Data 2021'!B321</f>
        <v>PP0004</v>
      </c>
      <c r="C321" s="3" t="str">
        <f>'[1]FWSCAF-Master Data 2021'!C321</f>
        <v>14.80.02.13.12.19.00.000001</v>
      </c>
      <c r="D321" s="4" t="str">
        <f>'[1]FWSCAF-Master Data 2021'!D321</f>
        <v>Prop x2 ( 1.98:3.35)M</v>
      </c>
      <c r="E321" s="5">
        <f>'[1]FWSCAF-Master Data 2021'!E321</f>
        <v>36.755915625</v>
      </c>
      <c r="F321" s="5">
        <f>'[1]FWSCAF-Master Data 2021'!F321</f>
        <v>21.000000000000004</v>
      </c>
      <c r="G321" s="5">
        <f>'[1]FWSCAF-Master Data 2021'!G321</f>
        <v>1004.7</v>
      </c>
    </row>
    <row r="322" spans="1:7" ht="16.5" x14ac:dyDescent="0.25">
      <c r="A322" s="3">
        <v>314</v>
      </c>
      <c r="B322" s="3" t="str">
        <f>'[1]FWSCAF-Master Data 2021'!B322</f>
        <v>PP0005</v>
      </c>
      <c r="C322" s="3" t="str">
        <f>'[1]FWSCAF-Master Data 2021'!C322</f>
        <v>14.80.02.13.13.25.00.000001</v>
      </c>
      <c r="D322" s="4" t="str">
        <f>'[1]FWSCAF-Master Data 2021'!D322</f>
        <v>Prop x3 ( 2.59:3.96)M</v>
      </c>
      <c r="E322" s="5">
        <f>'[1]FWSCAF-Master Data 2021'!E322</f>
        <v>40.332166875000006</v>
      </c>
      <c r="F322" s="5">
        <f>'[1]FWSCAF-Master Data 2021'!F322</f>
        <v>22.928571428571427</v>
      </c>
      <c r="G322" s="5">
        <f>'[1]FWSCAF-Master Data 2021'!G322</f>
        <v>1142.4000000000001</v>
      </c>
    </row>
    <row r="323" spans="1:7" ht="16.5" x14ac:dyDescent="0.25">
      <c r="A323" s="3">
        <v>315</v>
      </c>
      <c r="B323" s="3" t="str">
        <f>'[1]FWSCAF-Master Data 2021'!B323</f>
        <v>PP0006</v>
      </c>
      <c r="C323" s="3" t="str">
        <f>'[1]FWSCAF-Master Data 2021'!C323</f>
        <v>14.80.02.13.14.32.00.000001</v>
      </c>
      <c r="D323" s="4" t="str">
        <f>'[1]FWSCAF-Master Data 2021'!D323</f>
        <v>Prop x4 ( 3.20:4.88)M</v>
      </c>
      <c r="E323" s="5">
        <f>'[1]FWSCAF-Master Data 2021'!E323</f>
        <v>47.285988750000001</v>
      </c>
      <c r="F323" s="5">
        <f>'[1]FWSCAF-Master Data 2021'!F323</f>
        <v>26.785714285714288</v>
      </c>
      <c r="G323" s="5">
        <f>'[1]FWSCAF-Master Data 2021'!G323</f>
        <v>1361.7</v>
      </c>
    </row>
    <row r="324" spans="1:7" ht="16.5" x14ac:dyDescent="0.25">
      <c r="A324" s="3">
        <v>316</v>
      </c>
      <c r="B324" s="3" t="str">
        <f>'[1]FWSCAF-Master Data 2021'!B324</f>
        <v>TR0038</v>
      </c>
      <c r="C324" s="3" t="str">
        <f>'[1]FWSCAF-Master Data 2021'!C324</f>
        <v>14.80.50.08.15.07.00.000001</v>
      </c>
      <c r="D324" s="4" t="str">
        <f>'[1]FWSCAF-Master Data 2021'!D324</f>
        <v>Tie rod 15.0mm non-treated 0.75m</v>
      </c>
      <c r="E324" s="5" t="str">
        <f>'[1]FWSCAF-Master Data 2021'!E324</f>
        <v>AS.PO</v>
      </c>
      <c r="F324" s="5">
        <f>'[1]FWSCAF-Master Data 2021'!F324</f>
        <v>0</v>
      </c>
      <c r="G324" s="5">
        <f>'[1]FWSCAF-Master Data 2021'!G324</f>
        <v>112</v>
      </c>
    </row>
    <row r="325" spans="1:7" ht="16.5" x14ac:dyDescent="0.25">
      <c r="A325" s="3">
        <v>317</v>
      </c>
      <c r="B325" s="3" t="str">
        <f>'[1]FWSCAF-Master Data 2021'!B325</f>
        <v>TR0034</v>
      </c>
      <c r="C325" s="3" t="str">
        <f>'[1]FWSCAF-Master Data 2021'!C325</f>
        <v>14.80.50.08.15.10.00.000001</v>
      </c>
      <c r="D325" s="4" t="str">
        <f>'[1]FWSCAF-Master Data 2021'!D325</f>
        <v>Tie rod 15.0mm non-treated 1.00m</v>
      </c>
      <c r="E325" s="5" t="str">
        <f>'[1]FWSCAF-Master Data 2021'!E325</f>
        <v>AS.PO</v>
      </c>
      <c r="F325" s="5">
        <f>'[1]FWSCAF-Master Data 2021'!F325</f>
        <v>0</v>
      </c>
      <c r="G325" s="5">
        <f>'[1]FWSCAF-Master Data 2021'!G325</f>
        <v>147</v>
      </c>
    </row>
    <row r="326" spans="1:7" ht="16.5" x14ac:dyDescent="0.25">
      <c r="A326" s="3">
        <v>318</v>
      </c>
      <c r="B326" s="3" t="str">
        <f>'[1]FWSCAF-Master Data 2021'!B326</f>
        <v>TR0035</v>
      </c>
      <c r="C326" s="3" t="str">
        <f>'[1]FWSCAF-Master Data 2021'!C326</f>
        <v>14.80.50.08.15.15.00.000001</v>
      </c>
      <c r="D326" s="4" t="str">
        <f>'[1]FWSCAF-Master Data 2021'!D326</f>
        <v>Tie rod 15.0mm non-treated 1.50m</v>
      </c>
      <c r="E326" s="5" t="str">
        <f>'[1]FWSCAF-Master Data 2021'!E326</f>
        <v>AS.PO</v>
      </c>
      <c r="F326" s="5">
        <f>'[1]FWSCAF-Master Data 2021'!F326</f>
        <v>0</v>
      </c>
      <c r="G326" s="5">
        <f>'[1]FWSCAF-Master Data 2021'!G326</f>
        <v>224</v>
      </c>
    </row>
    <row r="327" spans="1:7" ht="16.5" x14ac:dyDescent="0.25">
      <c r="A327" s="3">
        <v>319</v>
      </c>
      <c r="B327" s="3" t="str">
        <f>'[1]FWSCAF-Master Data 2021'!B327</f>
        <v>TR0033</v>
      </c>
      <c r="C327" s="3" t="str">
        <f>'[1]FWSCAF-Master Data 2021'!C327</f>
        <v>14.80.50.08.15.60.00.000001</v>
      </c>
      <c r="D327" s="4" t="str">
        <f>'[1]FWSCAF-Master Data 2021'!D327</f>
        <v>Tie rod 15.0mm non-treated 6.00m</v>
      </c>
      <c r="E327" s="5" t="str">
        <f>'[1]FWSCAF-Master Data 2021'!E327</f>
        <v>AS.PO</v>
      </c>
      <c r="F327" s="5">
        <f>'[1]FWSCAF-Master Data 2021'!F327</f>
        <v>0</v>
      </c>
      <c r="G327" s="5">
        <f>'[1]FWSCAF-Master Data 2021'!G327</f>
        <v>871.70999999999992</v>
      </c>
    </row>
    <row r="328" spans="1:7" ht="16.5" x14ac:dyDescent="0.25">
      <c r="A328" s="3">
        <v>320</v>
      </c>
      <c r="B328" s="3" t="str">
        <f>'[1]FWSCAF-Master Data 2021'!B328</f>
        <v>TR0010</v>
      </c>
      <c r="C328" s="3" t="str">
        <f>'[1]FWSCAF-Master Data 2021'!C328</f>
        <v>14.80.50.08.16.05.00.000001</v>
      </c>
      <c r="D328" s="4" t="str">
        <f>'[1]FWSCAF-Master Data 2021'!D328</f>
        <v>TIE ROD 16MM 0.5M</v>
      </c>
      <c r="E328" s="5" t="str">
        <f>'[1]FWSCAF-Master Data 2021'!E328</f>
        <v>AS.PO</v>
      </c>
      <c r="F328" s="5">
        <f>'[1]FWSCAF-Master Data 2021'!F328</f>
        <v>0</v>
      </c>
      <c r="G328" s="5">
        <f>'[1]FWSCAF-Master Data 2021'!G328</f>
        <v>25.5</v>
      </c>
    </row>
    <row r="329" spans="1:7" ht="16.5" x14ac:dyDescent="0.25">
      <c r="A329" s="3">
        <v>321</v>
      </c>
      <c r="B329" s="3" t="str">
        <f>'[1]FWSCAF-Master Data 2021'!B329</f>
        <v>TR0013</v>
      </c>
      <c r="C329" s="3" t="str">
        <f>'[1]FWSCAF-Master Data 2021'!C329</f>
        <v>14.80.50.08.16.07.00.000001</v>
      </c>
      <c r="D329" s="4" t="str">
        <f>'[1]FWSCAF-Master Data 2021'!D329</f>
        <v>TIE ROD 16MM 0.75M</v>
      </c>
      <c r="E329" s="5" t="str">
        <f>'[1]FWSCAF-Master Data 2021'!E329</f>
        <v>AS.PO</v>
      </c>
      <c r="F329" s="5">
        <f>'[1]FWSCAF-Master Data 2021'!F329</f>
        <v>0</v>
      </c>
      <c r="G329" s="5">
        <f>'[1]FWSCAF-Master Data 2021'!G329</f>
        <v>38.25</v>
      </c>
    </row>
    <row r="330" spans="1:7" ht="16.5" x14ac:dyDescent="0.25">
      <c r="A330" s="3">
        <v>322</v>
      </c>
      <c r="B330" s="3" t="str">
        <f>'[1]FWSCAF-Master Data 2021'!B330</f>
        <v>TR0006</v>
      </c>
      <c r="C330" s="3" t="str">
        <f>'[1]FWSCAF-Master Data 2021'!C330</f>
        <v>14.80.50.08.16.01.00.000001</v>
      </c>
      <c r="D330" s="4" t="str">
        <f>'[1]FWSCAF-Master Data 2021'!D330</f>
        <v>TIE ROD 16MM 1M</v>
      </c>
      <c r="E330" s="5" t="str">
        <f>'[1]FWSCAF-Master Data 2021'!E330</f>
        <v>AS.PO</v>
      </c>
      <c r="F330" s="5">
        <f>'[1]FWSCAF-Master Data 2021'!F330</f>
        <v>0</v>
      </c>
      <c r="G330" s="5">
        <f>'[1]FWSCAF-Master Data 2021'!G330</f>
        <v>51</v>
      </c>
    </row>
    <row r="331" spans="1:7" ht="16.5" x14ac:dyDescent="0.25">
      <c r="A331" s="3">
        <v>323</v>
      </c>
      <c r="B331" s="3" t="str">
        <f>'[1]FWSCAF-Master Data 2021'!B331</f>
        <v>TR0014</v>
      </c>
      <c r="C331" s="3" t="str">
        <f>'[1]FWSCAF-Master Data 2021'!C331</f>
        <v>14.80.50.08.16.12.00.000001</v>
      </c>
      <c r="D331" s="4" t="str">
        <f>'[1]FWSCAF-Master Data 2021'!D331</f>
        <v>TIE ROD 16MM 1.25M</v>
      </c>
      <c r="E331" s="5" t="str">
        <f>'[1]FWSCAF-Master Data 2021'!E331</f>
        <v>AS.PO</v>
      </c>
      <c r="F331" s="5">
        <f>'[1]FWSCAF-Master Data 2021'!F331</f>
        <v>0</v>
      </c>
      <c r="G331" s="5">
        <f>'[1]FWSCAF-Master Data 2021'!G331</f>
        <v>63.75</v>
      </c>
    </row>
    <row r="332" spans="1:7" ht="16.5" x14ac:dyDescent="0.25">
      <c r="A332" s="3">
        <v>324</v>
      </c>
      <c r="B332" s="3" t="str">
        <f>'[1]FWSCAF-Master Data 2021'!B332</f>
        <v>TR0015</v>
      </c>
      <c r="C332" s="3" t="str">
        <f>'[1]FWSCAF-Master Data 2021'!C332</f>
        <v>14.80.50.08.16.15.00.000001</v>
      </c>
      <c r="D332" s="4" t="str">
        <f>'[1]FWSCAF-Master Data 2021'!D332</f>
        <v>TIE ROD 16MM 1.5M</v>
      </c>
      <c r="E332" s="5" t="str">
        <f>'[1]FWSCAF-Master Data 2021'!E332</f>
        <v>AS.PO</v>
      </c>
      <c r="F332" s="5">
        <f>'[1]FWSCAF-Master Data 2021'!F332</f>
        <v>0</v>
      </c>
      <c r="G332" s="5">
        <f>'[1]FWSCAF-Master Data 2021'!G332</f>
        <v>76.5</v>
      </c>
    </row>
    <row r="333" spans="1:7" ht="16.5" x14ac:dyDescent="0.25">
      <c r="A333" s="3">
        <v>325</v>
      </c>
      <c r="B333" s="3" t="str">
        <f>'[1]FWSCAF-Master Data 2021'!B333</f>
        <v>TR0016</v>
      </c>
      <c r="C333" s="3" t="str">
        <f>'[1]FWSCAF-Master Data 2021'!C333</f>
        <v>14.80.50.08.16.17.00.000001</v>
      </c>
      <c r="D333" s="4" t="str">
        <f>'[1]FWSCAF-Master Data 2021'!D333</f>
        <v>TIE ROD 16MM 1.75M</v>
      </c>
      <c r="E333" s="5" t="str">
        <f>'[1]FWSCAF-Master Data 2021'!E333</f>
        <v>AS.PO</v>
      </c>
      <c r="F333" s="5">
        <f>'[1]FWSCAF-Master Data 2021'!F333</f>
        <v>0</v>
      </c>
      <c r="G333" s="5">
        <f>'[1]FWSCAF-Master Data 2021'!G333</f>
        <v>89.25</v>
      </c>
    </row>
    <row r="334" spans="1:7" ht="16.5" x14ac:dyDescent="0.25">
      <c r="A334" s="3">
        <v>326</v>
      </c>
      <c r="B334" s="3" t="str">
        <f>'[1]FWSCAF-Master Data 2021'!B334</f>
        <v>TR0007</v>
      </c>
      <c r="C334" s="3" t="str">
        <f>'[1]FWSCAF-Master Data 2021'!C334</f>
        <v>14.80.50.08.16.02.00.000001</v>
      </c>
      <c r="D334" s="4" t="str">
        <f>'[1]FWSCAF-Master Data 2021'!D334</f>
        <v>TIE ROD 16MM 2M</v>
      </c>
      <c r="E334" s="5" t="str">
        <f>'[1]FWSCAF-Master Data 2021'!E334</f>
        <v>AS.PO</v>
      </c>
      <c r="F334" s="5">
        <f>'[1]FWSCAF-Master Data 2021'!F334</f>
        <v>0</v>
      </c>
      <c r="G334" s="5">
        <f>'[1]FWSCAF-Master Data 2021'!G334</f>
        <v>102</v>
      </c>
    </row>
    <row r="335" spans="1:7" ht="16.5" x14ac:dyDescent="0.25">
      <c r="A335" s="3">
        <v>327</v>
      </c>
      <c r="B335" s="3" t="str">
        <f>'[1]FWSCAF-Master Data 2021'!B335</f>
        <v>TR0017</v>
      </c>
      <c r="C335" s="3" t="str">
        <f>'[1]FWSCAF-Master Data 2021'!C335</f>
        <v>14.80.50.08.16.22.00.000001</v>
      </c>
      <c r="D335" s="4" t="str">
        <f>'[1]FWSCAF-Master Data 2021'!D335</f>
        <v>TIE ROD 16MM 2.25M</v>
      </c>
      <c r="E335" s="5" t="str">
        <f>'[1]FWSCAF-Master Data 2021'!E335</f>
        <v>AS.PO</v>
      </c>
      <c r="F335" s="5">
        <f>'[1]FWSCAF-Master Data 2021'!F335</f>
        <v>0</v>
      </c>
      <c r="G335" s="5">
        <f>'[1]FWSCAF-Master Data 2021'!G335</f>
        <v>114.75</v>
      </c>
    </row>
    <row r="336" spans="1:7" ht="16.5" x14ac:dyDescent="0.25">
      <c r="A336" s="3">
        <v>328</v>
      </c>
      <c r="B336" s="3" t="str">
        <f>'[1]FWSCAF-Master Data 2021'!B336</f>
        <v>TR0018</v>
      </c>
      <c r="C336" s="3" t="str">
        <f>'[1]FWSCAF-Master Data 2021'!C336</f>
        <v>14.80.50.08.16.25.00.000001</v>
      </c>
      <c r="D336" s="4" t="str">
        <f>'[1]FWSCAF-Master Data 2021'!D336</f>
        <v>TIE ROD 16MM 2.5M</v>
      </c>
      <c r="E336" s="5" t="str">
        <f>'[1]FWSCAF-Master Data 2021'!E336</f>
        <v>AS.PO</v>
      </c>
      <c r="F336" s="5">
        <f>'[1]FWSCAF-Master Data 2021'!F336</f>
        <v>0</v>
      </c>
      <c r="G336" s="5">
        <f>'[1]FWSCAF-Master Data 2021'!G336</f>
        <v>127.5</v>
      </c>
    </row>
    <row r="337" spans="1:7" ht="16.5" x14ac:dyDescent="0.25">
      <c r="A337" s="3">
        <v>329</v>
      </c>
      <c r="B337" s="3" t="str">
        <f>'[1]FWSCAF-Master Data 2021'!B337</f>
        <v>TR0019</v>
      </c>
      <c r="C337" s="3" t="str">
        <f>'[1]FWSCAF-Master Data 2021'!C337</f>
        <v>14.80.50.08.16.27.00.000001</v>
      </c>
      <c r="D337" s="4" t="str">
        <f>'[1]FWSCAF-Master Data 2021'!D337</f>
        <v>TIE ROD 16MM 2.75M</v>
      </c>
      <c r="E337" s="5" t="str">
        <f>'[1]FWSCAF-Master Data 2021'!E337</f>
        <v>AS.PO</v>
      </c>
      <c r="F337" s="5">
        <f>'[1]FWSCAF-Master Data 2021'!F337</f>
        <v>0</v>
      </c>
      <c r="G337" s="5">
        <f>'[1]FWSCAF-Master Data 2021'!G337</f>
        <v>140.25</v>
      </c>
    </row>
    <row r="338" spans="1:7" ht="16.5" x14ac:dyDescent="0.25">
      <c r="A338" s="3">
        <v>330</v>
      </c>
      <c r="B338" s="3" t="str">
        <f>'[1]FWSCAF-Master Data 2021'!B338</f>
        <v>TR0008</v>
      </c>
      <c r="C338" s="3" t="str">
        <f>'[1]FWSCAF-Master Data 2021'!C338</f>
        <v>14.80.50.08.16.03.00.000001</v>
      </c>
      <c r="D338" s="4" t="str">
        <f>'[1]FWSCAF-Master Data 2021'!D338</f>
        <v>TIE ROD 16MM 3M</v>
      </c>
      <c r="E338" s="5" t="str">
        <f>'[1]FWSCAF-Master Data 2021'!E338</f>
        <v>AS.PO</v>
      </c>
      <c r="F338" s="5">
        <f>'[1]FWSCAF-Master Data 2021'!F338</f>
        <v>0</v>
      </c>
      <c r="G338" s="5">
        <f>'[1]FWSCAF-Master Data 2021'!G338</f>
        <v>153</v>
      </c>
    </row>
    <row r="339" spans="1:7" ht="16.5" x14ac:dyDescent="0.25">
      <c r="A339" s="3">
        <v>331</v>
      </c>
      <c r="B339" s="3" t="str">
        <f>'[1]FWSCAF-Master Data 2021'!B339</f>
        <v>TR0020</v>
      </c>
      <c r="C339" s="3" t="str">
        <f>'[1]FWSCAF-Master Data 2021'!C339</f>
        <v>14.80.50.08.16.32.00.000001</v>
      </c>
      <c r="D339" s="4" t="str">
        <f>'[1]FWSCAF-Master Data 2021'!D339</f>
        <v>TIE ROD 16MM 3.25M</v>
      </c>
      <c r="E339" s="5" t="str">
        <f>'[1]FWSCAF-Master Data 2021'!E339</f>
        <v>AS.PO</v>
      </c>
      <c r="F339" s="5">
        <f>'[1]FWSCAF-Master Data 2021'!F339</f>
        <v>0</v>
      </c>
      <c r="G339" s="5">
        <f>'[1]FWSCAF-Master Data 2021'!G339</f>
        <v>165.75</v>
      </c>
    </row>
    <row r="340" spans="1:7" ht="16.5" x14ac:dyDescent="0.25">
      <c r="A340" s="3">
        <v>332</v>
      </c>
      <c r="B340" s="3" t="str">
        <f>'[1]FWSCAF-Master Data 2021'!B340</f>
        <v>TR0021</v>
      </c>
      <c r="C340" s="3" t="str">
        <f>'[1]FWSCAF-Master Data 2021'!C340</f>
        <v>14.80.50.08.16.35.00.000001</v>
      </c>
      <c r="D340" s="4" t="str">
        <f>'[1]FWSCAF-Master Data 2021'!D340</f>
        <v>TIE ROD 16MM 3.5M</v>
      </c>
      <c r="E340" s="5" t="str">
        <f>'[1]FWSCAF-Master Data 2021'!E340</f>
        <v>AS.PO</v>
      </c>
      <c r="F340" s="5">
        <f>'[1]FWSCAF-Master Data 2021'!F340</f>
        <v>0</v>
      </c>
      <c r="G340" s="5">
        <f>'[1]FWSCAF-Master Data 2021'!G340</f>
        <v>178.5</v>
      </c>
    </row>
    <row r="341" spans="1:7" ht="16.5" x14ac:dyDescent="0.25">
      <c r="A341" s="3">
        <v>333</v>
      </c>
      <c r="B341" s="3" t="str">
        <f>'[1]FWSCAF-Master Data 2021'!B341</f>
        <v>TR0022</v>
      </c>
      <c r="C341" s="3" t="str">
        <f>'[1]FWSCAF-Master Data 2021'!C341</f>
        <v>14.80.50.08.16.37.00.000001</v>
      </c>
      <c r="D341" s="4" t="str">
        <f>'[1]FWSCAF-Master Data 2021'!D341</f>
        <v>TIE ROD 16MM 3.75M</v>
      </c>
      <c r="E341" s="5" t="str">
        <f>'[1]FWSCAF-Master Data 2021'!E341</f>
        <v>AS.PO</v>
      </c>
      <c r="F341" s="5">
        <f>'[1]FWSCAF-Master Data 2021'!F341</f>
        <v>0</v>
      </c>
      <c r="G341" s="5">
        <f>'[1]FWSCAF-Master Data 2021'!G341</f>
        <v>191.25</v>
      </c>
    </row>
    <row r="342" spans="1:7" ht="16.5" x14ac:dyDescent="0.25">
      <c r="A342" s="3">
        <v>334</v>
      </c>
      <c r="B342" s="3" t="str">
        <f>'[1]FWSCAF-Master Data 2021'!B342</f>
        <v>TR0009</v>
      </c>
      <c r="C342" s="3" t="str">
        <f>'[1]FWSCAF-Master Data 2021'!C342</f>
        <v>14.80.50.08.16.04.00.000001</v>
      </c>
      <c r="D342" s="4" t="str">
        <f>'[1]FWSCAF-Master Data 2021'!D342</f>
        <v>TIE ROD 16MM 4M</v>
      </c>
      <c r="E342" s="5" t="str">
        <f>'[1]FWSCAF-Master Data 2021'!E342</f>
        <v>AS.PO</v>
      </c>
      <c r="F342" s="5">
        <f>'[1]FWSCAF-Master Data 2021'!F342</f>
        <v>0</v>
      </c>
      <c r="G342" s="5">
        <f>'[1]FWSCAF-Master Data 2021'!G342</f>
        <v>204</v>
      </c>
    </row>
    <row r="343" spans="1:7" ht="16.5" x14ac:dyDescent="0.25">
      <c r="A343" s="3">
        <v>335</v>
      </c>
      <c r="B343" s="3" t="str">
        <f>'[1]FWSCAF-Master Data 2021'!B343</f>
        <v>TR0023</v>
      </c>
      <c r="C343" s="3" t="str">
        <f>'[1]FWSCAF-Master Data 2021'!C343</f>
        <v>14.80.50.08.16.42.00.000001</v>
      </c>
      <c r="D343" s="4" t="str">
        <f>'[1]FWSCAF-Master Data 2021'!D343</f>
        <v>TIE ROD 16MM 4.25M</v>
      </c>
      <c r="E343" s="5" t="str">
        <f>'[1]FWSCAF-Master Data 2021'!E343</f>
        <v>AS.PO</v>
      </c>
      <c r="F343" s="5">
        <f>'[1]FWSCAF-Master Data 2021'!F343</f>
        <v>0</v>
      </c>
      <c r="G343" s="5">
        <f>'[1]FWSCAF-Master Data 2021'!G343</f>
        <v>216.75</v>
      </c>
    </row>
    <row r="344" spans="1:7" ht="16.5" x14ac:dyDescent="0.25">
      <c r="A344" s="3">
        <v>336</v>
      </c>
      <c r="B344" s="3" t="str">
        <f>'[1]FWSCAF-Master Data 2021'!B344</f>
        <v>TR0024</v>
      </c>
      <c r="C344" s="3" t="str">
        <f>'[1]FWSCAF-Master Data 2021'!C344</f>
        <v>14.80.50.08.16.45.00.000001</v>
      </c>
      <c r="D344" s="4" t="str">
        <f>'[1]FWSCAF-Master Data 2021'!D344</f>
        <v>TIE ROD 16MM 4.5M</v>
      </c>
      <c r="E344" s="5" t="str">
        <f>'[1]FWSCAF-Master Data 2021'!E344</f>
        <v>AS.PO</v>
      </c>
      <c r="F344" s="5">
        <f>'[1]FWSCAF-Master Data 2021'!F344</f>
        <v>0</v>
      </c>
      <c r="G344" s="5">
        <f>'[1]FWSCAF-Master Data 2021'!G344</f>
        <v>229.5</v>
      </c>
    </row>
    <row r="345" spans="1:7" ht="16.5" x14ac:dyDescent="0.25">
      <c r="A345" s="3">
        <v>337</v>
      </c>
      <c r="B345" s="3" t="str">
        <f>'[1]FWSCAF-Master Data 2021'!B345</f>
        <v>TR0025</v>
      </c>
      <c r="C345" s="3" t="str">
        <f>'[1]FWSCAF-Master Data 2021'!C345</f>
        <v>14.80.50.08.16.47.00.000001</v>
      </c>
      <c r="D345" s="4" t="str">
        <f>'[1]FWSCAF-Master Data 2021'!D345</f>
        <v>TIE ROD 16MM 4.75M</v>
      </c>
      <c r="E345" s="5" t="str">
        <f>'[1]FWSCAF-Master Data 2021'!E345</f>
        <v>AS.PO</v>
      </c>
      <c r="F345" s="5">
        <f>'[1]FWSCAF-Master Data 2021'!F345</f>
        <v>0</v>
      </c>
      <c r="G345" s="5">
        <f>'[1]FWSCAF-Master Data 2021'!G345</f>
        <v>242.25</v>
      </c>
    </row>
    <row r="346" spans="1:7" ht="16.5" x14ac:dyDescent="0.25">
      <c r="A346" s="3">
        <v>338</v>
      </c>
      <c r="B346" s="3" t="str">
        <f>'[1]FWSCAF-Master Data 2021'!B346</f>
        <v>TR0029</v>
      </c>
      <c r="C346" s="3" t="str">
        <f>'[1]FWSCAF-Master Data 2021'!C346</f>
        <v>14.80.50.08.16.50.00.000001</v>
      </c>
      <c r="D346" s="4" t="str">
        <f>'[1]FWSCAF-Master Data 2021'!D346</f>
        <v>TIE ROD 16MM 5.0M</v>
      </c>
      <c r="E346" s="5" t="str">
        <f>'[1]FWSCAF-Master Data 2021'!E346</f>
        <v>AS.PO</v>
      </c>
      <c r="F346" s="5">
        <f>'[1]FWSCAF-Master Data 2021'!F346</f>
        <v>0</v>
      </c>
      <c r="G346" s="5">
        <f>'[1]FWSCAF-Master Data 2021'!G346</f>
        <v>255</v>
      </c>
    </row>
    <row r="347" spans="1:7" ht="16.5" x14ac:dyDescent="0.25">
      <c r="A347" s="3">
        <v>339</v>
      </c>
      <c r="B347" s="3" t="str">
        <f>'[1]FWSCAF-Master Data 2021'!B347</f>
        <v>TR0026</v>
      </c>
      <c r="C347" s="3" t="str">
        <f>'[1]FWSCAF-Master Data 2021'!C347</f>
        <v>14.80.50.08.16.52.00.000001</v>
      </c>
      <c r="D347" s="4" t="str">
        <f>'[1]FWSCAF-Master Data 2021'!D347</f>
        <v>TIE ROD 16MM 5.25M</v>
      </c>
      <c r="E347" s="5" t="str">
        <f>'[1]FWSCAF-Master Data 2021'!E347</f>
        <v>AS.PO</v>
      </c>
      <c r="F347" s="5">
        <f>'[1]FWSCAF-Master Data 2021'!F347</f>
        <v>0</v>
      </c>
      <c r="G347" s="5">
        <f>'[1]FWSCAF-Master Data 2021'!G347</f>
        <v>267.75</v>
      </c>
    </row>
    <row r="348" spans="1:7" ht="16.5" x14ac:dyDescent="0.25">
      <c r="A348" s="3">
        <v>340</v>
      </c>
      <c r="B348" s="3" t="str">
        <f>'[1]FWSCAF-Master Data 2021'!B348</f>
        <v>TR0027</v>
      </c>
      <c r="C348" s="3" t="str">
        <f>'[1]FWSCAF-Master Data 2021'!C348</f>
        <v>14.80.50.08.16.55.00.000001</v>
      </c>
      <c r="D348" s="4" t="str">
        <f>'[1]FWSCAF-Master Data 2021'!D348</f>
        <v>TIE ROD 16MM 5.5M</v>
      </c>
      <c r="E348" s="5" t="str">
        <f>'[1]FWSCAF-Master Data 2021'!E348</f>
        <v>AS.PO</v>
      </c>
      <c r="F348" s="5">
        <f>'[1]FWSCAF-Master Data 2021'!F348</f>
        <v>0</v>
      </c>
      <c r="G348" s="5">
        <f>'[1]FWSCAF-Master Data 2021'!G348</f>
        <v>280.5</v>
      </c>
    </row>
    <row r="349" spans="1:7" ht="16.5" x14ac:dyDescent="0.25">
      <c r="A349" s="3">
        <v>341</v>
      </c>
      <c r="B349" s="3" t="str">
        <f>'[1]FWSCAF-Master Data 2021'!B349</f>
        <v>TR0028</v>
      </c>
      <c r="C349" s="3" t="str">
        <f>'[1]FWSCAF-Master Data 2021'!C349</f>
        <v>14.80.50.08.16.57.00.000001</v>
      </c>
      <c r="D349" s="4" t="str">
        <f>'[1]FWSCAF-Master Data 2021'!D349</f>
        <v>TIE ROD 16MM 5.75M</v>
      </c>
      <c r="E349" s="5" t="str">
        <f>'[1]FWSCAF-Master Data 2021'!E349</f>
        <v>AS.PO</v>
      </c>
      <c r="F349" s="5">
        <f>'[1]FWSCAF-Master Data 2021'!F349</f>
        <v>0</v>
      </c>
      <c r="G349" s="5">
        <f>'[1]FWSCAF-Master Data 2021'!G349</f>
        <v>293.25</v>
      </c>
    </row>
    <row r="350" spans="1:7" ht="16.5" x14ac:dyDescent="0.25">
      <c r="A350" s="3">
        <v>342</v>
      </c>
      <c r="B350" s="3" t="str">
        <f>'[1]FWSCAF-Master Data 2021'!B350</f>
        <v>TR0012</v>
      </c>
      <c r="C350" s="3" t="str">
        <f>'[1]FWSCAF-Master Data 2021'!C350</f>
        <v>14.80.50.08.16.06.00.000001</v>
      </c>
      <c r="D350" s="4" t="str">
        <f>'[1]FWSCAF-Master Data 2021'!D350</f>
        <v>TIE ROD 16MM 6M</v>
      </c>
      <c r="E350" s="5" t="str">
        <f>'[1]FWSCAF-Master Data 2021'!E350</f>
        <v>AS.PO</v>
      </c>
      <c r="F350" s="5">
        <f>'[1]FWSCAF-Master Data 2021'!F350</f>
        <v>0</v>
      </c>
      <c r="G350" s="5">
        <f>'[1]FWSCAF-Master Data 2021'!G350</f>
        <v>306</v>
      </c>
    </row>
    <row r="351" spans="1:7" ht="16.5" x14ac:dyDescent="0.25">
      <c r="A351" s="3">
        <v>343</v>
      </c>
      <c r="B351" s="3" t="str">
        <f>'[1]FWSCAF-Master Data 2021'!B351</f>
        <v>TR0039</v>
      </c>
      <c r="C351" s="3" t="str">
        <f>'[1]FWSCAF-Master Data 2021'!C351</f>
        <v>14.80.50.08.20.03.00.000001</v>
      </c>
      <c r="D351" s="4" t="str">
        <f>'[1]FWSCAF-Master Data 2021'!D351</f>
        <v>Threaded rod 20.0mm 0.190m</v>
      </c>
      <c r="E351" s="5" t="str">
        <f>'[1]FWSCAF-Master Data 2021'!E351</f>
        <v>AS.PO</v>
      </c>
      <c r="F351" s="5">
        <f>'[1]FWSCAF-Master Data 2021'!F351</f>
        <v>0</v>
      </c>
      <c r="G351" s="5">
        <f>'[1]FWSCAF-Master Data 2021'!G351</f>
        <v>115.49999999999999</v>
      </c>
    </row>
    <row r="352" spans="1:7" ht="16.5" x14ac:dyDescent="0.25">
      <c r="A352" s="3">
        <v>344</v>
      </c>
      <c r="B352" s="3" t="str">
        <f>'[1]FWSCAF-Master Data 2021'!B352</f>
        <v>TR0040</v>
      </c>
      <c r="C352" s="3" t="str">
        <f>'[1]FWSCAF-Master Data 2021'!C352</f>
        <v>14.80.50.08.20.05.00.000001</v>
      </c>
      <c r="D352" s="4" t="str">
        <f>'[1]FWSCAF-Master Data 2021'!D352</f>
        <v>Threaded rod 20.0mm 0.290m</v>
      </c>
      <c r="E352" s="5" t="str">
        <f>'[1]FWSCAF-Master Data 2021'!E352</f>
        <v>AS.PO</v>
      </c>
      <c r="F352" s="5">
        <f>'[1]FWSCAF-Master Data 2021'!F352</f>
        <v>0</v>
      </c>
      <c r="G352" s="5">
        <f>'[1]FWSCAF-Master Data 2021'!G352</f>
        <v>175</v>
      </c>
    </row>
    <row r="353" spans="1:7" ht="16.5" x14ac:dyDescent="0.25">
      <c r="A353" s="3">
        <v>345</v>
      </c>
      <c r="B353" s="3" t="str">
        <f>'[1]FWSCAF-Master Data 2021'!B353</f>
        <v>TR0041</v>
      </c>
      <c r="C353" s="3" t="str">
        <f>'[1]FWSCAF-Master Data 2021'!C353</f>
        <v>14.80.50.08.20.07.00.000001</v>
      </c>
      <c r="D353" s="4" t="str">
        <f>'[1]FWSCAF-Master Data 2021'!D353</f>
        <v>Threaded rod 20.0mm 0.340m</v>
      </c>
      <c r="E353" s="5" t="str">
        <f>'[1]FWSCAF-Master Data 2021'!E353</f>
        <v>AS.PO</v>
      </c>
      <c r="F353" s="5">
        <f>'[1]FWSCAF-Master Data 2021'!F353</f>
        <v>0</v>
      </c>
      <c r="G353" s="5">
        <f>'[1]FWSCAF-Master Data 2021'!G353</f>
        <v>206.5</v>
      </c>
    </row>
    <row r="354" spans="1:7" ht="16.5" x14ac:dyDescent="0.25">
      <c r="A354" s="3">
        <v>346</v>
      </c>
      <c r="B354" s="3" t="str">
        <f>'[1]FWSCAF-Master Data 2021'!B354</f>
        <v>TR0042</v>
      </c>
      <c r="C354" s="3" t="str">
        <f>'[1]FWSCAF-Master Data 2021'!C354</f>
        <v>14.80.50.08.20.09.00.000001</v>
      </c>
      <c r="D354" s="4" t="str">
        <f>'[1]FWSCAF-Master Data 2021'!D354</f>
        <v>Threaded rod 20.0mm 0.390m</v>
      </c>
      <c r="E354" s="5" t="str">
        <f>'[1]FWSCAF-Master Data 2021'!E354</f>
        <v>AS.PO</v>
      </c>
      <c r="F354" s="5">
        <f>'[1]FWSCAF-Master Data 2021'!F354</f>
        <v>0</v>
      </c>
      <c r="G354" s="5">
        <f>'[1]FWSCAF-Master Data 2021'!G354</f>
        <v>237.99999999999997</v>
      </c>
    </row>
    <row r="355" spans="1:7" ht="16.5" x14ac:dyDescent="0.25">
      <c r="A355" s="3">
        <v>347</v>
      </c>
      <c r="B355" s="3" t="str">
        <f>'[1]FWSCAF-Master Data 2021'!B355</f>
        <v>TR0043</v>
      </c>
      <c r="C355" s="3" t="str">
        <f>'[1]FWSCAF-Master Data 2021'!C355</f>
        <v>14.80.50.08.20.12.00.000001</v>
      </c>
      <c r="D355" s="4" t="str">
        <f>'[1]FWSCAF-Master Data 2021'!D355</f>
        <v>Threaded rod 20.0mm 0.640m</v>
      </c>
      <c r="E355" s="5" t="str">
        <f>'[1]FWSCAF-Master Data 2021'!E355</f>
        <v>AS.PO</v>
      </c>
      <c r="F355" s="5">
        <f>'[1]FWSCAF-Master Data 2021'!F355</f>
        <v>0</v>
      </c>
      <c r="G355" s="5">
        <f>'[1]FWSCAF-Master Data 2021'!G355</f>
        <v>384.58</v>
      </c>
    </row>
    <row r="356" spans="1:7" ht="16.5" x14ac:dyDescent="0.25">
      <c r="A356" s="3">
        <v>348</v>
      </c>
      <c r="B356" s="3" t="str">
        <f>'[1]FWSCAF-Master Data 2021'!B356</f>
        <v>TR0003</v>
      </c>
      <c r="C356" s="3" t="str">
        <f>'[1]FWSCAF-Master Data 2021'!C356</f>
        <v>14.80.50.08.03.00.00.000001</v>
      </c>
      <c r="D356" s="4" t="str">
        <f>'[1]FWSCAF-Master Data 2021'!D356</f>
        <v>TIE ROD Wing Nut</v>
      </c>
      <c r="E356" s="5" t="str">
        <f>'[1]FWSCAF-Master Data 2021'!E356</f>
        <v>AS.PO</v>
      </c>
      <c r="F356" s="5">
        <f>'[1]FWSCAF-Master Data 2021'!F356</f>
        <v>0</v>
      </c>
      <c r="G356" s="5">
        <f>'[1]FWSCAF-Master Data 2021'!G356</f>
        <v>20</v>
      </c>
    </row>
    <row r="357" spans="1:7" ht="16.5" x14ac:dyDescent="0.25">
      <c r="A357" s="3">
        <v>349</v>
      </c>
      <c r="B357" s="3" t="str">
        <f>'[1]FWSCAF-Master Data 2021'!B357</f>
        <v>TR0037</v>
      </c>
      <c r="C357" s="3" t="str">
        <f>'[1]FWSCAF-Master Data 2021'!C357</f>
        <v>14.80.50.08.03.15.00.000001</v>
      </c>
      <c r="D357" s="4" t="str">
        <f>'[1]FWSCAF-Master Data 2021'!D357</f>
        <v>Wing nut 15.0</v>
      </c>
      <c r="E357" s="5" t="str">
        <f>'[1]FWSCAF-Master Data 2021'!E357</f>
        <v>AS.PO</v>
      </c>
      <c r="F357" s="5">
        <f>'[1]FWSCAF-Master Data 2021'!F357</f>
        <v>0</v>
      </c>
      <c r="G357" s="5">
        <f>'[1]FWSCAF-Master Data 2021'!G357</f>
        <v>136.5</v>
      </c>
    </row>
    <row r="358" spans="1:7" ht="16.5" x14ac:dyDescent="0.25">
      <c r="A358" s="3">
        <v>350</v>
      </c>
      <c r="B358" s="3" t="str">
        <f>'[1]FWSCAF-Master Data 2021'!B358</f>
        <v>TR0004</v>
      </c>
      <c r="C358" s="3" t="str">
        <f>'[1]FWSCAF-Master Data 2021'!C358</f>
        <v>14.80.50.08.04.00.00.000001</v>
      </c>
      <c r="D358" s="4" t="str">
        <f>'[1]FWSCAF-Master Data 2021'!D358</f>
        <v>TIE ROD Washerd Nut</v>
      </c>
      <c r="E358" s="5" t="str">
        <f>'[1]FWSCAF-Master Data 2021'!E358</f>
        <v>AS.PO</v>
      </c>
      <c r="F358" s="5">
        <f>'[1]FWSCAF-Master Data 2021'!F358</f>
        <v>0</v>
      </c>
      <c r="G358" s="5">
        <f>'[1]FWSCAF-Master Data 2021'!G358</f>
        <v>232.15</v>
      </c>
    </row>
    <row r="359" spans="1:7" ht="16.5" x14ac:dyDescent="0.25">
      <c r="A359" s="3">
        <v>351</v>
      </c>
      <c r="B359" s="3" t="str">
        <f>'[1]FWSCAF-Master Data 2021'!B359</f>
        <v>TR0002</v>
      </c>
      <c r="C359" s="3" t="str">
        <f>'[1]FWSCAF-Master Data 2021'!C359</f>
        <v>14.80.50.08.02.01.00.000001</v>
      </c>
      <c r="D359" s="4" t="str">
        <f>'[1]FWSCAF-Master Data 2021'!D359</f>
        <v>TIE ROD Counter Plate (Steel Washer)</v>
      </c>
      <c r="E359" s="5" t="str">
        <f>'[1]FWSCAF-Master Data 2021'!E359</f>
        <v>AS.PO</v>
      </c>
      <c r="F359" s="5">
        <f>'[1]FWSCAF-Master Data 2021'!F359</f>
        <v>0</v>
      </c>
      <c r="G359" s="5">
        <f>'[1]FWSCAF-Master Data 2021'!G359</f>
        <v>21.5</v>
      </c>
    </row>
    <row r="360" spans="1:7" ht="16.5" x14ac:dyDescent="0.25">
      <c r="A360" s="3">
        <v>352</v>
      </c>
      <c r="B360" s="3" t="str">
        <f>'[1]FWSCAF-Master Data 2021'!B360</f>
        <v>TR0036</v>
      </c>
      <c r="C360" s="3" t="str">
        <f>'[1]FWSCAF-Master Data 2021'!C360</f>
        <v>14.80.50.08.02.01.15.000001</v>
      </c>
      <c r="D360" s="4" t="str">
        <f>'[1]FWSCAF-Master Data 2021'!D360</f>
        <v>Super plate 15.0</v>
      </c>
      <c r="E360" s="5" t="str">
        <f>'[1]FWSCAF-Master Data 2021'!E360</f>
        <v>AS.PO</v>
      </c>
      <c r="F360" s="5">
        <f>'[1]FWSCAF-Master Data 2021'!F360</f>
        <v>0</v>
      </c>
      <c r="G360" s="5">
        <f>'[1]FWSCAF-Master Data 2021'!G360</f>
        <v>357</v>
      </c>
    </row>
    <row r="361" spans="1:7" ht="16.5" x14ac:dyDescent="0.25">
      <c r="A361" s="3">
        <v>353</v>
      </c>
      <c r="B361" s="3" t="str">
        <f>'[1]FWSCAF-Master Data 2021'!B361</f>
        <v>TR0001</v>
      </c>
      <c r="C361" s="3" t="str">
        <f>'[1]FWSCAF-Master Data 2021'!C361</f>
        <v>14.80.50.08.01.01.00.000001</v>
      </c>
      <c r="D361" s="4" t="str">
        <f>'[1]FWSCAF-Master Data 2021'!D361</f>
        <v>TIE ROD Connector (Water Barrier)</v>
      </c>
      <c r="E361" s="5" t="str">
        <f>'[1]FWSCAF-Master Data 2021'!E361</f>
        <v>AS.PO</v>
      </c>
      <c r="F361" s="5">
        <f>'[1]FWSCAF-Master Data 2021'!F361</f>
        <v>0</v>
      </c>
      <c r="G361" s="5">
        <f>'[1]FWSCAF-Master Data 2021'!G361</f>
        <v>49</v>
      </c>
    </row>
    <row r="362" spans="1:7" ht="16.5" x14ac:dyDescent="0.25">
      <c r="A362" s="3">
        <v>354</v>
      </c>
      <c r="B362" s="3" t="str">
        <f>'[1]FWSCAF-Master Data 2021'!B362</f>
        <v>TR0031</v>
      </c>
      <c r="C362" s="3" t="str">
        <f>'[1]FWSCAF-Master Data 2021'!C362</f>
        <v>14.80.50.08.01.01.16.000001</v>
      </c>
      <c r="D362" s="4" t="str">
        <f>'[1]FWSCAF-Master Data 2021'!D362</f>
        <v>TIE ROD Connector (Water Barrier) 16MM</v>
      </c>
      <c r="E362" s="5" t="str">
        <f>'[1]FWSCAF-Master Data 2021'!E362</f>
        <v>AS.PO</v>
      </c>
      <c r="F362" s="5">
        <f>'[1]FWSCAF-Master Data 2021'!F362</f>
        <v>0</v>
      </c>
      <c r="G362" s="5">
        <f>'[1]FWSCAF-Master Data 2021'!G362</f>
        <v>49</v>
      </c>
    </row>
    <row r="363" spans="1:7" ht="16.5" x14ac:dyDescent="0.25">
      <c r="A363" s="3">
        <v>355</v>
      </c>
      <c r="B363" s="3" t="str">
        <f>'[1]FWSCAF-Master Data 2021'!B363</f>
        <v>TR0032</v>
      </c>
      <c r="C363" s="3" t="str">
        <f>'[1]FWSCAF-Master Data 2021'!C363</f>
        <v>14.80.50.08.01.01.25.000001</v>
      </c>
      <c r="D363" s="4" t="str">
        <f>'[1]FWSCAF-Master Data 2021'!D363</f>
        <v>TIE ROD Connector (Water Barrier) 25MM</v>
      </c>
      <c r="E363" s="5" t="str">
        <f>'[1]FWSCAF-Master Data 2021'!E363</f>
        <v>AS.PO</v>
      </c>
      <c r="F363" s="5">
        <f>'[1]FWSCAF-Master Data 2021'!F363</f>
        <v>0</v>
      </c>
      <c r="G363" s="5">
        <f>'[1]FWSCAF-Master Data 2021'!G363</f>
        <v>85</v>
      </c>
    </row>
    <row r="364" spans="1:7" ht="16.5" x14ac:dyDescent="0.25">
      <c r="A364" s="3">
        <v>356</v>
      </c>
      <c r="B364" s="3" t="str">
        <f>'[1]FWSCAF-Master Data 2021'!B364</f>
        <v>TR0030</v>
      </c>
      <c r="C364" s="3" t="str">
        <f>'[1]FWSCAF-Master Data 2021'!C364</f>
        <v>14.80.50.08.01.01.33.000001</v>
      </c>
      <c r="D364" s="4" t="str">
        <f>'[1]FWSCAF-Master Data 2021'!D364</f>
        <v>TIE ROD Connector (Water Barrier) 33MM</v>
      </c>
      <c r="E364" s="5" t="str">
        <f>'[1]FWSCAF-Master Data 2021'!E364</f>
        <v>AS.PO</v>
      </c>
      <c r="F364" s="5">
        <f>'[1]FWSCAF-Master Data 2021'!F364</f>
        <v>0</v>
      </c>
      <c r="G364" s="5">
        <f>'[1]FWSCAF-Master Data 2021'!G364</f>
        <v>95.63</v>
      </c>
    </row>
    <row r="365" spans="1:7" ht="16.5" x14ac:dyDescent="0.25">
      <c r="A365" s="3">
        <v>357</v>
      </c>
      <c r="B365" s="3" t="str">
        <f>'[1]FWSCAF-Master Data 2021'!B365</f>
        <v>TR0047</v>
      </c>
      <c r="C365" s="3" t="str">
        <f>'[1]FWSCAF-Master Data 2021'!C365</f>
        <v>14.80.50.08.07.13.10.000001</v>
      </c>
      <c r="D365" s="4" t="str">
        <f>'[1]FWSCAF-Master Data 2021'!D365</f>
        <v>Circular steel washer</v>
      </c>
      <c r="E365" s="5" t="str">
        <f>'[1]FWSCAF-Master Data 2021'!E365</f>
        <v>AS.PO</v>
      </c>
      <c r="F365" s="5">
        <f>'[1]FWSCAF-Master Data 2021'!F365</f>
        <v>0</v>
      </c>
      <c r="G365" s="5">
        <f>'[1]FWSCAF-Master Data 2021'!G365</f>
        <v>19.89</v>
      </c>
    </row>
    <row r="366" spans="1:7" ht="16.5" x14ac:dyDescent="0.25">
      <c r="A366" s="3">
        <v>358</v>
      </c>
      <c r="B366" s="3" t="str">
        <f>'[1]FWSCAF-Master Data 2021'!B366</f>
        <v>TR0005</v>
      </c>
      <c r="C366" s="3" t="str">
        <f>'[1]FWSCAF-Master Data 2021'!C366</f>
        <v>14.80.50.08.05.27.00.000001</v>
      </c>
      <c r="D366" s="4" t="str">
        <f>'[1]FWSCAF-Master Data 2021'!D366</f>
        <v>TIE ROD Anchor plate 27.5CM</v>
      </c>
      <c r="E366" s="5" t="str">
        <f>'[1]FWSCAF-Master Data 2021'!E366</f>
        <v>AS.PO</v>
      </c>
      <c r="F366" s="5">
        <f>'[1]FWSCAF-Master Data 2021'!F366</f>
        <v>0</v>
      </c>
      <c r="G366" s="5">
        <f>'[1]FWSCAF-Master Data 2021'!G366</f>
        <v>117.3</v>
      </c>
    </row>
    <row r="367" spans="1:7" ht="16.5" x14ac:dyDescent="0.25">
      <c r="A367" s="3">
        <v>359</v>
      </c>
      <c r="B367" s="3" t="str">
        <f>'[1]FWSCAF-Master Data 2021'!B367</f>
        <v>VF0014</v>
      </c>
      <c r="C367" s="3" t="str">
        <f>'[1]FWSCAF-Master Data 2021'!C367</f>
        <v>14.80.01.21.16.42.00.000001</v>
      </c>
      <c r="D367" s="4" t="str">
        <f>'[1]FWSCAF-Master Data 2021'!D367</f>
        <v>Variform soldier C16 4.20M</v>
      </c>
      <c r="E367" s="5">
        <f>'[1]FWSCAF-Master Data 2021'!E367</f>
        <v>122.289321</v>
      </c>
      <c r="F367" s="5">
        <f>'[1]FWSCAF-Master Data 2021'!F367</f>
        <v>122.85000000000001</v>
      </c>
      <c r="G367" s="5">
        <f>'[1]FWSCAF-Master Data 2021'!G367</f>
        <v>3323.05</v>
      </c>
    </row>
    <row r="368" spans="1:7" ht="16.5" x14ac:dyDescent="0.25">
      <c r="A368" s="3">
        <v>360</v>
      </c>
      <c r="B368" s="3" t="str">
        <f>'[1]FWSCAF-Master Data 2021'!B368</f>
        <v>VF0015</v>
      </c>
      <c r="C368" s="3" t="str">
        <f>'[1]FWSCAF-Master Data 2021'!C368</f>
        <v>14.80.01.21.16.45.00.000001</v>
      </c>
      <c r="D368" s="4" t="str">
        <f>'[1]FWSCAF-Master Data 2021'!D368</f>
        <v>Variform soldier C16 4.50M</v>
      </c>
      <c r="E368" s="5">
        <f>'[1]FWSCAF-Master Data 2021'!E368</f>
        <v>131.01857999999999</v>
      </c>
      <c r="F368" s="5">
        <f>'[1]FWSCAF-Master Data 2021'!F368</f>
        <v>131.625</v>
      </c>
      <c r="G368" s="5">
        <f>'[1]FWSCAF-Master Data 2021'!G368</f>
        <v>3560.4</v>
      </c>
    </row>
    <row r="369" spans="1:7" ht="16.5" x14ac:dyDescent="0.25">
      <c r="A369" s="3">
        <v>361</v>
      </c>
      <c r="B369" s="3" t="str">
        <f>'[1]FWSCAF-Master Data 2021'!B369</f>
        <v>VF0001</v>
      </c>
      <c r="C369" s="3" t="str">
        <f>'[1]FWSCAF-Master Data 2021'!C369</f>
        <v>14.80.01.21.02.05.00.000001</v>
      </c>
      <c r="D369" s="4" t="str">
        <f>'[1]FWSCAF-Master Data 2021'!D369</f>
        <v>Variform Edge Angle 0.5M</v>
      </c>
      <c r="E369" s="5">
        <f>'[1]FWSCAF-Master Data 2021'!E369</f>
        <v>4.3312500000000007</v>
      </c>
      <c r="F369" s="5">
        <f>'[1]FWSCAF-Master Data 2021'!F369</f>
        <v>0</v>
      </c>
      <c r="G369" s="5">
        <f>'[1]FWSCAF-Master Data 2021'!G369</f>
        <v>170</v>
      </c>
    </row>
    <row r="370" spans="1:7" ht="16.5" x14ac:dyDescent="0.25">
      <c r="A370" s="3">
        <v>362</v>
      </c>
      <c r="B370" s="3" t="str">
        <f>'[1]FWSCAF-Master Data 2021'!B370</f>
        <v>VF0002</v>
      </c>
      <c r="C370" s="3" t="str">
        <f>'[1]FWSCAF-Master Data 2021'!C370</f>
        <v>14.80.01.21.02.09.00.000001</v>
      </c>
      <c r="D370" s="4" t="str">
        <f>'[1]FWSCAF-Master Data 2021'!D370</f>
        <v>Variform Edge Angle 0.9M</v>
      </c>
      <c r="E370" s="5">
        <f>'[1]FWSCAF-Master Data 2021'!E370</f>
        <v>6.2449406250000008</v>
      </c>
      <c r="F370" s="5">
        <f>'[1]FWSCAF-Master Data 2021'!F370</f>
        <v>0</v>
      </c>
      <c r="G370" s="5">
        <f>'[1]FWSCAF-Master Data 2021'!G370</f>
        <v>233.95</v>
      </c>
    </row>
    <row r="371" spans="1:7" ht="16.5" x14ac:dyDescent="0.25">
      <c r="A371" s="3">
        <v>363</v>
      </c>
      <c r="B371" s="3" t="str">
        <f>'[1]FWSCAF-Master Data 2021'!B371</f>
        <v>VF0003</v>
      </c>
      <c r="C371" s="3" t="str">
        <f>'[1]FWSCAF-Master Data 2021'!C371</f>
        <v>14.80.01.21.02.16.00.000001</v>
      </c>
      <c r="D371" s="4" t="str">
        <f>'[1]FWSCAF-Master Data 2021'!D371</f>
        <v>Variform Edge Angle 1.6M</v>
      </c>
      <c r="E371" s="5">
        <f>'[1]FWSCAF-Master Data 2021'!E371</f>
        <v>11.369531250000001</v>
      </c>
      <c r="F371" s="5">
        <f>'[1]FWSCAF-Master Data 2021'!F371</f>
        <v>0</v>
      </c>
      <c r="G371" s="5">
        <f>'[1]FWSCAF-Master Data 2021'!G371</f>
        <v>450</v>
      </c>
    </row>
    <row r="372" spans="1:7" ht="16.5" x14ac:dyDescent="0.25">
      <c r="A372" s="3">
        <v>364</v>
      </c>
      <c r="B372" s="3" t="str">
        <f>'[1]FWSCAF-Master Data 2021'!B372</f>
        <v>VF0004</v>
      </c>
      <c r="C372" s="3" t="str">
        <f>'[1]FWSCAF-Master Data 2021'!C372</f>
        <v>14.80.01.21.02.18.00.000001</v>
      </c>
      <c r="D372" s="4" t="str">
        <f>'[1]FWSCAF-Master Data 2021'!D372</f>
        <v>Variform Edge Angle 1.8M</v>
      </c>
      <c r="E372" s="5">
        <f>'[1]FWSCAF-Master Data 2021'!E372</f>
        <v>12.474000000000004</v>
      </c>
      <c r="F372" s="5">
        <f>'[1]FWSCAF-Master Data 2021'!F372</f>
        <v>0</v>
      </c>
      <c r="G372" s="5">
        <f>'[1]FWSCAF-Master Data 2021'!G372</f>
        <v>467.85</v>
      </c>
    </row>
    <row r="373" spans="1:7" ht="16.5" x14ac:dyDescent="0.25">
      <c r="A373" s="3">
        <v>365</v>
      </c>
      <c r="B373" s="3" t="str">
        <f>'[1]FWSCAF-Master Data 2021'!B373</f>
        <v>VF0005</v>
      </c>
      <c r="C373" s="3" t="str">
        <f>'[1]FWSCAF-Master Data 2021'!C373</f>
        <v>14.80.01.21.02.27.00.000001</v>
      </c>
      <c r="D373" s="4" t="str">
        <f>'[1]FWSCAF-Master Data 2021'!D373</f>
        <v>Variform Edge Angle 2.7M</v>
      </c>
      <c r="E373" s="5">
        <f>'[1]FWSCAF-Master Data 2021'!E373</f>
        <v>18.716775000000002</v>
      </c>
      <c r="F373" s="5">
        <f>'[1]FWSCAF-Master Data 2021'!F373</f>
        <v>0</v>
      </c>
      <c r="G373" s="5">
        <f>'[1]FWSCAF-Master Data 2021'!G373</f>
        <v>701.75</v>
      </c>
    </row>
    <row r="374" spans="1:7" ht="16.5" x14ac:dyDescent="0.25">
      <c r="A374" s="3">
        <v>366</v>
      </c>
      <c r="B374" s="3" t="str">
        <f>'[1]FWSCAF-Master Data 2021'!B374</f>
        <v>VF0006</v>
      </c>
      <c r="C374" s="3" t="str">
        <f>'[1]FWSCAF-Master Data 2021'!C374</f>
        <v>14.80.01.21.02.30.00.000001</v>
      </c>
      <c r="D374" s="4" t="str">
        <f>'[1]FWSCAF-Master Data 2021'!D374</f>
        <v>Variform Edge Angle 3M</v>
      </c>
      <c r="E374" s="5">
        <f>'[1]FWSCAF-Master Data 2021'!E374</f>
        <v>20.784946875000003</v>
      </c>
      <c r="F374" s="5">
        <f>'[1]FWSCAF-Master Data 2021'!F374</f>
        <v>0</v>
      </c>
      <c r="G374" s="5">
        <f>'[1]FWSCAF-Master Data 2021'!G374</f>
        <v>779.7</v>
      </c>
    </row>
    <row r="375" spans="1:7" ht="16.5" x14ac:dyDescent="0.25">
      <c r="A375" s="3">
        <v>367</v>
      </c>
      <c r="B375" s="3" t="str">
        <f>'[1]FWSCAF-Master Data 2021'!B375</f>
        <v>VF0007</v>
      </c>
      <c r="C375" s="3" t="str">
        <f>'[1]FWSCAF-Master Data 2021'!C375</f>
        <v>14.80.01.21.02.31.00.000001</v>
      </c>
      <c r="D375" s="4" t="str">
        <f>'[1]FWSCAF-Master Data 2021'!D375</f>
        <v>Variform Edge Angle 3.17M</v>
      </c>
      <c r="E375" s="5">
        <f>'[1]FWSCAF-Master Data 2021'!E375</f>
        <v>22.8661125</v>
      </c>
      <c r="F375" s="5">
        <f>'[1]FWSCAF-Master Data 2021'!F375</f>
        <v>0</v>
      </c>
      <c r="G375" s="5">
        <f>'[1]FWSCAF-Master Data 2021'!G375</f>
        <v>857.7</v>
      </c>
    </row>
    <row r="376" spans="1:7" ht="16.5" x14ac:dyDescent="0.25">
      <c r="A376" s="3">
        <v>368</v>
      </c>
      <c r="B376" s="3" t="str">
        <f>'[1]FWSCAF-Master Data 2021'!B376</f>
        <v>VF0008</v>
      </c>
      <c r="C376" s="3" t="str">
        <f>'[1]FWSCAF-Master Data 2021'!C376</f>
        <v>14.80.01.21.02.32.00.000001</v>
      </c>
      <c r="D376" s="4" t="str">
        <f>'[1]FWSCAF-Master Data 2021'!D376</f>
        <v>Variform Edge Angle 3.2M</v>
      </c>
      <c r="E376" s="5">
        <f>'[1]FWSCAF-Master Data 2021'!E376</f>
        <v>22.8661125</v>
      </c>
      <c r="F376" s="5">
        <f>'[1]FWSCAF-Master Data 2021'!F376</f>
        <v>0</v>
      </c>
      <c r="G376" s="5">
        <f>'[1]FWSCAF-Master Data 2021'!G376</f>
        <v>857.7</v>
      </c>
    </row>
    <row r="377" spans="1:7" ht="16.5" x14ac:dyDescent="0.25">
      <c r="A377" s="3">
        <v>369</v>
      </c>
      <c r="B377" s="3" t="str">
        <f>'[1]FWSCAF-Master Data 2021'!B377</f>
        <v>VE0001</v>
      </c>
      <c r="C377" s="3" t="str">
        <f>'[1]FWSCAF-Master Data 2021'!C377</f>
        <v>14.80.50.11.01.25.00.000001</v>
      </c>
      <c r="D377" s="4" t="str">
        <f>'[1]FWSCAF-Master Data 2021'!D377</f>
        <v>Variform Edge Angle Splice 0.25M</v>
      </c>
      <c r="E377" s="5">
        <f>'[1]FWSCAF-Master Data 2021'!E377</f>
        <v>2.7362499999999996</v>
      </c>
      <c r="F377" s="5">
        <f>'[1]FWSCAF-Master Data 2021'!F377</f>
        <v>0</v>
      </c>
      <c r="G377" s="5">
        <f>'[1]FWSCAF-Master Data 2021'!G377</f>
        <v>75</v>
      </c>
    </row>
    <row r="378" spans="1:7" ht="16.5" x14ac:dyDescent="0.25">
      <c r="A378" s="3">
        <v>370</v>
      </c>
      <c r="B378" s="3" t="str">
        <f>'[1]FWSCAF-Master Data 2021'!B378</f>
        <v>VE0002</v>
      </c>
      <c r="C378" s="3" t="str">
        <f>'[1]FWSCAF-Master Data 2021'!C378</f>
        <v>14.80.50.11.02.00.00.000001</v>
      </c>
      <c r="D378" s="4" t="str">
        <f>'[1]FWSCAF-Master Data 2021'!D378</f>
        <v>Variform Lifting Eye</v>
      </c>
      <c r="E378" s="5">
        <f>'[1]FWSCAF-Master Data 2021'!E378</f>
        <v>6.3974166666666674</v>
      </c>
      <c r="F378" s="5">
        <f>'[1]FWSCAF-Master Data 2021'!F378</f>
        <v>0</v>
      </c>
      <c r="G378" s="5">
        <f>'[1]FWSCAF-Master Data 2021'!G378</f>
        <v>150</v>
      </c>
    </row>
    <row r="379" spans="1:7" ht="16.5" x14ac:dyDescent="0.25">
      <c r="A379" s="3">
        <v>371</v>
      </c>
      <c r="B379" s="3" t="str">
        <f>'[1]FWSCAF-Master Data 2021'!B379</f>
        <v>VF0009</v>
      </c>
      <c r="C379" s="3" t="str">
        <f>'[1]FWSCAF-Master Data 2021'!C379</f>
        <v>14.80.01.21.03.09.00.000001</v>
      </c>
      <c r="D379" s="4" t="str">
        <f>'[1]FWSCAF-Master Data 2021'!D379</f>
        <v>Variform trough section 0.9M</v>
      </c>
      <c r="E379" s="5">
        <f>'[1]FWSCAF-Master Data 2021'!E379</f>
        <v>18.646031250000004</v>
      </c>
      <c r="F379" s="5">
        <f>'[1]FWSCAF-Master Data 2021'!F379</f>
        <v>0</v>
      </c>
      <c r="G379" s="5">
        <f>'[1]FWSCAF-Master Data 2021'!G379</f>
        <v>500.95</v>
      </c>
    </row>
    <row r="380" spans="1:7" ht="16.5" x14ac:dyDescent="0.25">
      <c r="A380" s="3">
        <v>372</v>
      </c>
      <c r="B380" s="3" t="str">
        <f>'[1]FWSCAF-Master Data 2021'!B380</f>
        <v>VF0010</v>
      </c>
      <c r="C380" s="3" t="str">
        <f>'[1]FWSCAF-Master Data 2021'!C380</f>
        <v>14.80.01.21.03.10.00.000001</v>
      </c>
      <c r="D380" s="4" t="str">
        <f>'[1]FWSCAF-Master Data 2021'!D380</f>
        <v>Variform trough section 1.08M</v>
      </c>
      <c r="E380" s="5">
        <f>'[1]FWSCAF-Master Data 2021'!E380</f>
        <v>37.273293750000008</v>
      </c>
      <c r="F380" s="5">
        <f>'[1]FWSCAF-Master Data 2021'!F380</f>
        <v>0</v>
      </c>
      <c r="G380" s="5">
        <f>'[1]FWSCAF-Master Data 2021'!G380</f>
        <v>600</v>
      </c>
    </row>
    <row r="381" spans="1:7" ht="16.5" x14ac:dyDescent="0.25">
      <c r="A381" s="3">
        <v>373</v>
      </c>
      <c r="B381" s="3" t="str">
        <f>'[1]FWSCAF-Master Data 2021'!B381</f>
        <v>VF0011</v>
      </c>
      <c r="C381" s="3" t="str">
        <f>'[1]FWSCAF-Master Data 2021'!C381</f>
        <v>14.80.01.21.03.12.00.000001</v>
      </c>
      <c r="D381" s="4" t="str">
        <f>'[1]FWSCAF-Master Data 2021'!D381</f>
        <v>Variform trough section 1.2M</v>
      </c>
      <c r="E381" s="5">
        <f>'[1]FWSCAF-Master Data 2021'!E381</f>
        <v>24.858487500000003</v>
      </c>
      <c r="F381" s="5">
        <f>'[1]FWSCAF-Master Data 2021'!F381</f>
        <v>0</v>
      </c>
      <c r="G381" s="5">
        <f>'[1]FWSCAF-Master Data 2021'!G381</f>
        <v>667.95</v>
      </c>
    </row>
    <row r="382" spans="1:7" ht="16.5" x14ac:dyDescent="0.25">
      <c r="A382" s="3">
        <v>374</v>
      </c>
      <c r="B382" s="3" t="str">
        <f>'[1]FWSCAF-Master Data 2021'!B382</f>
        <v>VF0012</v>
      </c>
      <c r="C382" s="3" t="str">
        <f>'[1]FWSCAF-Master Data 2021'!C382</f>
        <v>14.80.01.21.03.18.00.000001</v>
      </c>
      <c r="D382" s="4" t="str">
        <f>'[1]FWSCAF-Master Data 2021'!D382</f>
        <v>Variform trough section 1.8M</v>
      </c>
      <c r="E382" s="5">
        <f>'[1]FWSCAF-Master Data 2021'!E382</f>
        <v>37.273293750000008</v>
      </c>
      <c r="F382" s="5">
        <f>'[1]FWSCAF-Master Data 2021'!F382</f>
        <v>0</v>
      </c>
      <c r="G382" s="5">
        <f>'[1]FWSCAF-Master Data 2021'!G382</f>
        <v>1001.9</v>
      </c>
    </row>
    <row r="383" spans="1:7" ht="16.5" x14ac:dyDescent="0.25">
      <c r="A383" s="3">
        <v>375</v>
      </c>
      <c r="B383" s="3" t="str">
        <f>'[1]FWSCAF-Master Data 2021'!B383</f>
        <v>VF0013</v>
      </c>
      <c r="C383" s="3" t="str">
        <f>'[1]FWSCAF-Master Data 2021'!C383</f>
        <v>14.80.01.21.03.21.00.000001</v>
      </c>
      <c r="D383" s="4" t="str">
        <f>'[1]FWSCAF-Master Data 2021'!D383</f>
        <v>Variform trough section 2.1M</v>
      </c>
      <c r="E383" s="5">
        <f>'[1]FWSCAF-Master Data 2021'!E383</f>
        <v>43.488637500000003</v>
      </c>
      <c r="F383" s="5">
        <f>'[1]FWSCAF-Master Data 2021'!F383</f>
        <v>0</v>
      </c>
      <c r="G383" s="5">
        <f>'[1]FWSCAF-Master Data 2021'!G383</f>
        <v>1168.9000000000001</v>
      </c>
    </row>
    <row r="384" spans="1:7" ht="16.5" x14ac:dyDescent="0.25">
      <c r="A384" s="3">
        <v>376</v>
      </c>
      <c r="B384" s="3" t="str">
        <f>'[1]FWSCAF-Master Data 2021'!B384</f>
        <v>TL0001</v>
      </c>
      <c r="C384" s="3" t="str">
        <f>'[1]FWSCAF-Master Data 2021'!C384</f>
        <v>14.80.01.19.00.05.00.000001</v>
      </c>
      <c r="D384" s="4" t="str">
        <f>'[1]FWSCAF-Master Data 2021'!D384</f>
        <v>Turn Buckle 0.50-0.70 m</v>
      </c>
      <c r="E384" s="5">
        <f>'[1]FWSCAF-Master Data 2021'!E384</f>
        <v>12.950437500000001</v>
      </c>
      <c r="F384" s="5">
        <f>'[1]FWSCAF-Master Data 2021'!F384</f>
        <v>7.7089999999999996</v>
      </c>
      <c r="G384" s="5">
        <f>'[1]FWSCAF-Master Data 2021'!G384</f>
        <v>310</v>
      </c>
    </row>
    <row r="385" spans="1:7" ht="16.5" x14ac:dyDescent="0.25">
      <c r="A385" s="3">
        <v>377</v>
      </c>
      <c r="B385" s="3" t="str">
        <f>'[1]FWSCAF-Master Data 2021'!B385</f>
        <v>TL0002</v>
      </c>
      <c r="C385" s="3" t="str">
        <f>'[1]FWSCAF-Master Data 2021'!C385</f>
        <v>14.80.01.19.00.65.00.000001</v>
      </c>
      <c r="D385" s="4" t="str">
        <f>'[1]FWSCAF-Master Data 2021'!D385</f>
        <v>Turn Buckle 6.50 m -7.20m</v>
      </c>
      <c r="E385" s="5">
        <f>'[1]FWSCAF-Master Data 2021'!E385</f>
        <v>140.29640625000002</v>
      </c>
      <c r="F385" s="5">
        <f>'[1]FWSCAF-Master Data 2021'!F385</f>
        <v>0</v>
      </c>
      <c r="G385" s="5">
        <f>'[1]FWSCAF-Master Data 2021'!G385</f>
        <v>3812.25</v>
      </c>
    </row>
    <row r="386" spans="1:7" ht="16.5" x14ac:dyDescent="0.25">
      <c r="A386" s="3">
        <v>378</v>
      </c>
      <c r="B386" s="3" t="str">
        <f>'[1]FWSCAF-Master Data 2021'!B386</f>
        <v>TL0003</v>
      </c>
      <c r="C386" s="3" t="str">
        <f>'[1]FWSCAF-Master Data 2021'!C386</f>
        <v>14.80.01.19.00.82.00.000001</v>
      </c>
      <c r="D386" s="4" t="str">
        <f>'[1]FWSCAF-Master Data 2021'!D386</f>
        <v>Turn Buckle 8.20 m -8.95m</v>
      </c>
      <c r="E386" s="5">
        <f>'[1]FWSCAF-Master Data 2021'!E386</f>
        <v>249.74154562500007</v>
      </c>
      <c r="F386" s="5">
        <f>'[1]FWSCAF-Master Data 2021'!F386</f>
        <v>336.85714285714283</v>
      </c>
      <c r="G386" s="5">
        <f>'[1]FWSCAF-Master Data 2021'!G386</f>
        <v>8592.23</v>
      </c>
    </row>
    <row r="387" spans="1:7" ht="16.5" x14ac:dyDescent="0.25">
      <c r="A387" s="3">
        <v>379</v>
      </c>
      <c r="B387" s="3" t="str">
        <f>'[1]FWSCAF-Master Data 2021'!B387</f>
        <v>TL0004</v>
      </c>
      <c r="C387" s="3" t="str">
        <f>'[1]FWSCAF-Master Data 2021'!C387</f>
        <v>14.80.01.19.00.92.00.000001</v>
      </c>
      <c r="D387" s="4" t="str">
        <f>'[1]FWSCAF-Master Data 2021'!D387</f>
        <v>Turn Buckle 9.20-9.80 cm</v>
      </c>
      <c r="E387" s="5">
        <f>'[1]FWSCAF-Master Data 2021'!E387</f>
        <v>271.00037250000008</v>
      </c>
      <c r="F387" s="5">
        <f>'[1]FWSCAF-Master Data 2021'!F387</f>
        <v>365.35714285714289</v>
      </c>
      <c r="G387" s="5">
        <f>'[1]FWSCAF-Master Data 2021'!G387</f>
        <v>9384</v>
      </c>
    </row>
    <row r="388" spans="1:7" ht="16.5" x14ac:dyDescent="0.25">
      <c r="A388" s="3">
        <v>380</v>
      </c>
      <c r="B388" s="3" t="str">
        <f>'[1]FWSCAF-Master Data 2021'!B388</f>
        <v>TL0005</v>
      </c>
      <c r="C388" s="3" t="str">
        <f>'[1]FWSCAF-Master Data 2021'!C388</f>
        <v>14.80.01.19.00.93.00.000001</v>
      </c>
      <c r="D388" s="4" t="str">
        <f>'[1]FWSCAF-Master Data 2021'!D388</f>
        <v>Turn Buckle 9.50-10.15 cm</v>
      </c>
      <c r="E388" s="5">
        <f>'[1]FWSCAF-Master Data 2021'!E388</f>
        <v>431.93333333333339</v>
      </c>
      <c r="F388" s="5">
        <f>'[1]FWSCAF-Master Data 2021'!F388</f>
        <v>433.71428571428572</v>
      </c>
      <c r="G388" s="5">
        <f>'[1]FWSCAF-Master Data 2021'!G388</f>
        <v>9690</v>
      </c>
    </row>
    <row r="389" spans="1:7" ht="16.5" x14ac:dyDescent="0.25">
      <c r="A389" s="3">
        <v>381</v>
      </c>
      <c r="B389" s="3" t="str">
        <f>'[1]FWSCAF-Master Data 2021'!B389</f>
        <v>TL0006</v>
      </c>
      <c r="C389" s="3" t="str">
        <f>'[1]FWSCAF-Master Data 2021'!C389</f>
        <v>14.80.01.19.00.30.00.000001</v>
      </c>
      <c r="D389" s="4" t="str">
        <f>'[1]FWSCAF-Master Data 2021'!D389</f>
        <v>Turn Buckle 3M</v>
      </c>
      <c r="E389" s="5">
        <f>'[1]FWSCAF-Master Data 2021'!E389</f>
        <v>78.650000000000006</v>
      </c>
      <c r="F389" s="5">
        <f>'[1]FWSCAF-Master Data 2021'!F389</f>
        <v>113.57142857142857</v>
      </c>
      <c r="G389" s="5">
        <f>'[1]FWSCAF-Master Data 2021'!G389</f>
        <v>1683</v>
      </c>
    </row>
    <row r="390" spans="1:7" ht="16.5" x14ac:dyDescent="0.25">
      <c r="A390" s="3">
        <v>382</v>
      </c>
      <c r="B390" s="3" t="str">
        <f>'[1]FWSCAF-Master Data 2021'!B390</f>
        <v>TL0007</v>
      </c>
      <c r="C390" s="3" t="str">
        <f>'[1]FWSCAF-Master Data 2021'!C390</f>
        <v>14.80.01.19.00.40.00.000001</v>
      </c>
      <c r="D390" s="4" t="str">
        <f>'[1]FWSCAF-Master Data 2021'!D390</f>
        <v>Turn Buckle 4M</v>
      </c>
      <c r="E390" s="5">
        <f>'[1]FWSCAF-Master Data 2021'!E390</f>
        <v>114.4</v>
      </c>
      <c r="F390" s="5">
        <f>'[1]FWSCAF-Master Data 2021'!F390</f>
        <v>137.78571428571428</v>
      </c>
      <c r="G390" s="5">
        <f>'[1]FWSCAF-Master Data 2021'!G390</f>
        <v>2448</v>
      </c>
    </row>
    <row r="391" spans="1:7" ht="16.5" x14ac:dyDescent="0.25">
      <c r="A391" s="3">
        <v>383</v>
      </c>
      <c r="B391" s="3" t="str">
        <f>'[1]FWSCAF-Master Data 2021'!B391</f>
        <v>NM0001</v>
      </c>
      <c r="C391" s="3" t="str">
        <f>'[1]FWSCAF-Master Data 2021'!C391</f>
        <v>14.80.01.22.03.43.00.000001</v>
      </c>
      <c r="D391" s="4" t="str">
        <f>'[1]FWSCAF-Master Data 2021'!D391</f>
        <v>VMC Panel 0.40 * 3.00 M</v>
      </c>
      <c r="E391" s="5">
        <f>'[1]FWSCAF-Master Data 2021'!E391</f>
        <v>150.997275</v>
      </c>
      <c r="F391" s="5">
        <f>'[1]FWSCAF-Master Data 2021'!F391</f>
        <v>0</v>
      </c>
      <c r="G391" s="5">
        <f>'[1]FWSCAF-Master Data 2021'!G391</f>
        <v>3677.45</v>
      </c>
    </row>
    <row r="392" spans="1:7" ht="16.5" x14ac:dyDescent="0.25">
      <c r="A392" s="3">
        <v>384</v>
      </c>
      <c r="B392" s="3" t="str">
        <f>'[1]FWSCAF-Master Data 2021'!B392</f>
        <v>NM0007</v>
      </c>
      <c r="C392" s="3" t="str">
        <f>'[1]FWSCAF-Master Data 2021'!C392</f>
        <v>14.80.01.22.03.35.00.000001</v>
      </c>
      <c r="D392" s="4" t="str">
        <f>'[1]FWSCAF-Master Data 2021'!D392</f>
        <v>VMC Panel 0.40 * 100 M</v>
      </c>
      <c r="E392" s="5">
        <f>'[1]FWSCAF-Master Data 2021'!E392</f>
        <v>87.644700000000014</v>
      </c>
      <c r="F392" s="5">
        <f>'[1]FWSCAF-Master Data 2021'!F392</f>
        <v>0</v>
      </c>
      <c r="G392" s="5">
        <f>'[1]FWSCAF-Master Data 2021'!G392</f>
        <v>1365.35</v>
      </c>
    </row>
    <row r="393" spans="1:7" ht="16.5" x14ac:dyDescent="0.25">
      <c r="A393" s="3">
        <v>385</v>
      </c>
      <c r="B393" s="3" t="str">
        <f>'[1]FWSCAF-Master Data 2021'!B393</f>
        <v>NM0002</v>
      </c>
      <c r="C393" s="3" t="str">
        <f>'[1]FWSCAF-Master Data 2021'!C393</f>
        <v>14.80.01.22.03.45.00.000001</v>
      </c>
      <c r="D393" s="4" t="str">
        <f>'[1]FWSCAF-Master Data 2021'!D393</f>
        <v>VMC Panel 0.40 * 0.50 M</v>
      </c>
      <c r="E393" s="5">
        <f>'[1]FWSCAF-Master Data 2021'!E393</f>
        <v>34.371748125000003</v>
      </c>
      <c r="F393" s="5">
        <f>'[1]FWSCAF-Master Data 2021'!F393</f>
        <v>0</v>
      </c>
      <c r="G393" s="5">
        <f>'[1]FWSCAF-Master Data 2021'!G393</f>
        <v>943.26</v>
      </c>
    </row>
    <row r="394" spans="1:7" ht="16.5" x14ac:dyDescent="0.25">
      <c r="A394" s="3">
        <v>386</v>
      </c>
      <c r="B394" s="3" t="str">
        <f>'[1]FWSCAF-Master Data 2021'!B394</f>
        <v>NM0003</v>
      </c>
      <c r="C394" s="3" t="str">
        <f>'[1]FWSCAF-Master Data 2021'!C394</f>
        <v>14.80.01.22.03.63.00.000001</v>
      </c>
      <c r="D394" s="4" t="str">
        <f>'[1]FWSCAF-Master Data 2021'!D394</f>
        <v>VMC Panel 0.60 * 3.00 M</v>
      </c>
      <c r="E394" s="5">
        <f>'[1]FWSCAF-Master Data 2021'!E394</f>
        <v>184.97166187500002</v>
      </c>
      <c r="F394" s="5">
        <f>'[1]FWSCAF-Master Data 2021'!F394</f>
        <v>0</v>
      </c>
      <c r="G394" s="5">
        <f>'[1]FWSCAF-Master Data 2021'!G394</f>
        <v>4504.6000000000004</v>
      </c>
    </row>
    <row r="395" spans="1:7" ht="16.5" x14ac:dyDescent="0.25">
      <c r="A395" s="3">
        <v>387</v>
      </c>
      <c r="B395" s="3" t="str">
        <f>'[1]FWSCAF-Master Data 2021'!B395</f>
        <v>NM0008</v>
      </c>
      <c r="C395" s="3" t="str">
        <f>'[1]FWSCAF-Master Data 2021'!C395</f>
        <v>14.80.01.22.03.61.00.000001</v>
      </c>
      <c r="D395" s="4" t="str">
        <f>'[1]FWSCAF-Master Data 2021'!D395</f>
        <v>VMC Panel 0.60 * 1.00 M</v>
      </c>
      <c r="E395" s="5">
        <f>'[1]FWSCAF-Master Data 2021'!E395</f>
        <v>148.00023333333337</v>
      </c>
      <c r="F395" s="5">
        <f>'[1]FWSCAF-Master Data 2021'!F395</f>
        <v>0</v>
      </c>
      <c r="G395" s="5">
        <f>'[1]FWSCAF-Master Data 2021'!G395</f>
        <v>2328.6799999999998</v>
      </c>
    </row>
    <row r="396" spans="1:7" ht="16.5" x14ac:dyDescent="0.25">
      <c r="A396" s="3">
        <v>388</v>
      </c>
      <c r="B396" s="3" t="str">
        <f>'[1]FWSCAF-Master Data 2021'!B396</f>
        <v>NM0004</v>
      </c>
      <c r="C396" s="3" t="str">
        <f>'[1]FWSCAF-Master Data 2021'!C396</f>
        <v>14.80.01.22.03.65.00.000001</v>
      </c>
      <c r="D396" s="4" t="str">
        <f>'[1]FWSCAF-Master Data 2021'!D396</f>
        <v>VMC Panel 0.60 * 0.50 M</v>
      </c>
      <c r="E396" s="5">
        <f>'[1]FWSCAF-Master Data 2021'!E396</f>
        <v>42.517653750000008</v>
      </c>
      <c r="F396" s="5">
        <f>'[1]FWSCAF-Master Data 2021'!F396</f>
        <v>0</v>
      </c>
      <c r="G396" s="5">
        <f>'[1]FWSCAF-Master Data 2021'!G396</f>
        <v>1034.95</v>
      </c>
    </row>
    <row r="397" spans="1:7" ht="16.5" x14ac:dyDescent="0.25">
      <c r="A397" s="3">
        <v>389</v>
      </c>
      <c r="B397" s="3" t="str">
        <f>'[1]FWSCAF-Master Data 2021'!B397</f>
        <v>NM0009</v>
      </c>
      <c r="C397" s="3" t="str">
        <f>'[1]FWSCAF-Master Data 2021'!C397</f>
        <v>14.80.01.22.03.75.00.000001</v>
      </c>
      <c r="D397" s="4" t="str">
        <f>'[1]FWSCAF-Master Data 2021'!D397</f>
        <v xml:space="preserve">VMC Panel 0.80 * 1.00 M </v>
      </c>
      <c r="E397" s="5">
        <f>'[1]FWSCAF-Master Data 2021'!E397</f>
        <v>128.30436666666665</v>
      </c>
      <c r="F397" s="5">
        <f>'[1]FWSCAF-Master Data 2021'!F397</f>
        <v>0</v>
      </c>
      <c r="G397" s="5">
        <f>'[1]FWSCAF-Master Data 2021'!G397</f>
        <v>2015.9</v>
      </c>
    </row>
    <row r="398" spans="1:7" ht="16.5" x14ac:dyDescent="0.25">
      <c r="A398" s="3">
        <v>390</v>
      </c>
      <c r="B398" s="3" t="str">
        <f>'[1]FWSCAF-Master Data 2021'!B398</f>
        <v>NM0006</v>
      </c>
      <c r="C398" s="3" t="str">
        <f>'[1]FWSCAF-Master Data 2021'!C398</f>
        <v>14.80.01.22.03.90.00.000001</v>
      </c>
      <c r="D398" s="4" t="str">
        <f>'[1]FWSCAF-Master Data 2021'!D398</f>
        <v xml:space="preserve">VMC Panel 0.80 * 1.45 M </v>
      </c>
      <c r="E398" s="5">
        <f>'[1]FWSCAF-Master Data 2021'!E398</f>
        <v>110.56576781250001</v>
      </c>
      <c r="F398" s="5">
        <f>'[1]FWSCAF-Master Data 2021'!F398</f>
        <v>0</v>
      </c>
      <c r="G398" s="5">
        <f>'[1]FWSCAF-Master Data 2021'!G398</f>
        <v>3968.81</v>
      </c>
    </row>
    <row r="399" spans="1:7" ht="16.5" x14ac:dyDescent="0.25">
      <c r="A399" s="3">
        <v>391</v>
      </c>
      <c r="B399" s="3" t="str">
        <f>'[1]FWSCAF-Master Data 2021'!B399</f>
        <v>NM0005</v>
      </c>
      <c r="C399" s="3" t="str">
        <f>'[1]FWSCAF-Master Data 2021'!C399</f>
        <v>14.80.01.22.03.80.00.000001</v>
      </c>
      <c r="D399" s="4" t="str">
        <f>'[1]FWSCAF-Master Data 2021'!D399</f>
        <v xml:space="preserve">VMC Panel 0.80 * 3.00 M </v>
      </c>
      <c r="E399" s="5">
        <f>'[1]FWSCAF-Master Data 2021'!E399</f>
        <v>221.13153562500003</v>
      </c>
      <c r="F399" s="5">
        <f>'[1]FWSCAF-Master Data 2021'!F399</f>
        <v>0</v>
      </c>
      <c r="G399" s="5">
        <f>'[1]FWSCAF-Master Data 2021'!G399</f>
        <v>5383.35</v>
      </c>
    </row>
    <row r="400" spans="1:7" ht="16.5" x14ac:dyDescent="0.25">
      <c r="A400" s="3">
        <v>392</v>
      </c>
      <c r="B400" s="3" t="str">
        <f>'[1]FWSCAF-Master Data 2021'!B400</f>
        <v>VN0001</v>
      </c>
      <c r="C400" s="3" t="str">
        <f>'[1]FWSCAF-Master Data 2021'!C400</f>
        <v>14.80.50.22.01.00.00.000001</v>
      </c>
      <c r="D400" s="4" t="str">
        <f>'[1]FWSCAF-Master Data 2021'!D400</f>
        <v>VMC Shore Connector</v>
      </c>
      <c r="E400" s="5">
        <f>'[1]FWSCAF-Master Data 2021'!E400</f>
        <v>2.7131866666666671</v>
      </c>
      <c r="F400" s="5">
        <f>'[1]FWSCAF-Master Data 2021'!F400</f>
        <v>0</v>
      </c>
      <c r="G400" s="5">
        <f>'[1]FWSCAF-Master Data 2021'!G400</f>
        <v>70</v>
      </c>
    </row>
    <row r="401" spans="1:7" ht="16.5" x14ac:dyDescent="0.25">
      <c r="A401" s="3">
        <v>393</v>
      </c>
      <c r="B401" s="3" t="str">
        <f>'[1]FWSCAF-Master Data 2021'!B401</f>
        <v>VN0002</v>
      </c>
      <c r="C401" s="3" t="str">
        <f>'[1]FWSCAF-Master Data 2021'!C401</f>
        <v>14.80.50.22.02.00.00.000001</v>
      </c>
      <c r="D401" s="4" t="str">
        <f>'[1]FWSCAF-Master Data 2021'!D401</f>
        <v>VMC Lifting Eye</v>
      </c>
      <c r="E401" s="5">
        <f>'[1]FWSCAF-Master Data 2021'!E401</f>
        <v>3.9039000000000001</v>
      </c>
      <c r="F401" s="5">
        <f>'[1]FWSCAF-Master Data 2021'!F401</f>
        <v>0</v>
      </c>
      <c r="G401" s="5">
        <f>'[1]FWSCAF-Master Data 2021'!G401</f>
        <v>120</v>
      </c>
    </row>
    <row r="402" spans="1:7" ht="16.5" x14ac:dyDescent="0.25">
      <c r="A402" s="3">
        <v>394</v>
      </c>
      <c r="B402" s="3" t="str">
        <f>'[1]FWSCAF-Master Data 2021'!B402</f>
        <v>VN0003</v>
      </c>
      <c r="C402" s="3" t="str">
        <f>'[1]FWSCAF-Master Data 2021'!C402</f>
        <v>14.80.50.22.03.20.00.000001</v>
      </c>
      <c r="D402" s="4" t="str">
        <f>'[1]FWSCAF-Master Data 2021'!D402</f>
        <v>WAILING SPLICE 1.0 M</v>
      </c>
      <c r="E402" s="5">
        <f>'[1]FWSCAF-Master Data 2021'!E402</f>
        <v>15.372500000000002</v>
      </c>
      <c r="F402" s="5">
        <f>'[1]FWSCAF-Master Data 2021'!F402</f>
        <v>0</v>
      </c>
      <c r="G402" s="5">
        <f>'[1]FWSCAF-Master Data 2021'!G402</f>
        <v>328.95</v>
      </c>
    </row>
    <row r="403" spans="1:7" ht="16.5" x14ac:dyDescent="0.25">
      <c r="A403" s="3">
        <v>395</v>
      </c>
      <c r="B403" s="3" t="str">
        <f>'[1]FWSCAF-Master Data 2021'!B403</f>
        <v>HO0001</v>
      </c>
      <c r="C403" s="3" t="str">
        <f>'[1]FWSCAF-Master Data 2021'!C403</f>
        <v>14.80.01.10.01.18.00.000001</v>
      </c>
      <c r="D403" s="4" t="str">
        <f>'[1]FWSCAF-Master Data 2021'!D403</f>
        <v>STEEL PLANK FOR CIRCULAR COLUMN</v>
      </c>
      <c r="E403" s="5">
        <f>'[1]FWSCAF-Master Data 2021'!E403</f>
        <v>43.035023281250005</v>
      </c>
      <c r="F403" s="5">
        <f>'[1]FWSCAF-Master Data 2021'!F403</f>
        <v>0</v>
      </c>
      <c r="G403" s="5">
        <f>'[1]FWSCAF-Master Data 2021'!G403</f>
        <v>1461.73</v>
      </c>
    </row>
    <row r="404" spans="1:7" ht="16.5" x14ac:dyDescent="0.25">
      <c r="A404" s="3">
        <v>396</v>
      </c>
      <c r="B404" s="3" t="str">
        <f>'[1]FWSCAF-Master Data 2021'!B404</f>
        <v>HO0015</v>
      </c>
      <c r="C404" s="3" t="str">
        <f>'[1]FWSCAF-Master Data 2021'!C404</f>
        <v>14.80.01.10.05.53.00.000001</v>
      </c>
      <c r="D404" s="4" t="str">
        <f>'[1]FWSCAF-Master Data 2021'!D404</f>
        <v>Half Circular Form D =0.50 M H=5.30 M</v>
      </c>
      <c r="E404" s="5" t="str">
        <f>'[1]FWSCAF-Master Data 2021'!E404</f>
        <v>AS.PO</v>
      </c>
      <c r="F404" s="5">
        <f>'[1]FWSCAF-Master Data 2021'!F404</f>
        <v>0</v>
      </c>
      <c r="G404" s="5">
        <f>'[1]FWSCAF-Master Data 2021'!G404</f>
        <v>10000</v>
      </c>
    </row>
    <row r="405" spans="1:7" ht="16.5" x14ac:dyDescent="0.25">
      <c r="A405" s="3">
        <v>397</v>
      </c>
      <c r="B405" s="3" t="str">
        <f>'[1]FWSCAF-Master Data 2021'!B405</f>
        <v>HO0014</v>
      </c>
      <c r="C405" s="3" t="str">
        <f>'[1]FWSCAF-Master Data 2021'!C405</f>
        <v>14.80.01.10.07.20.00.000001</v>
      </c>
      <c r="D405" s="4" t="str">
        <f>'[1]FWSCAF-Master Data 2021'!D405</f>
        <v>Half Circular Form D =0.80 M H=4.00 M</v>
      </c>
      <c r="E405" s="5" t="str">
        <f>'[1]FWSCAF-Master Data 2021'!E405</f>
        <v>AS.PO</v>
      </c>
      <c r="F405" s="5">
        <f>'[1]FWSCAF-Master Data 2021'!F405</f>
        <v>0</v>
      </c>
      <c r="G405" s="5">
        <f>'[1]FWSCAF-Master Data 2021'!G405</f>
        <v>10700</v>
      </c>
    </row>
    <row r="406" spans="1:7" ht="16.5" x14ac:dyDescent="0.25">
      <c r="A406" s="3">
        <v>398</v>
      </c>
      <c r="B406" s="3" t="str">
        <f>'[1]FWSCAF-Master Data 2021'!B406</f>
        <v>HO0012</v>
      </c>
      <c r="C406" s="3" t="str">
        <f>'[1]FWSCAF-Master Data 2021'!C406</f>
        <v>14.80.01.10.07.10.00.000001</v>
      </c>
      <c r="D406" s="4" t="str">
        <f>'[1]FWSCAF-Master Data 2021'!D406</f>
        <v>Half Circular Form D =0.80 M H=3.50 M</v>
      </c>
      <c r="E406" s="5" t="str">
        <f>'[1]FWSCAF-Master Data 2021'!E406</f>
        <v>AS.PO</v>
      </c>
      <c r="F406" s="5">
        <f>'[1]FWSCAF-Master Data 2021'!F406</f>
        <v>0</v>
      </c>
      <c r="G406" s="5">
        <f>'[1]FWSCAF-Master Data 2021'!G406</f>
        <v>9500</v>
      </c>
    </row>
    <row r="407" spans="1:7" ht="16.5" x14ac:dyDescent="0.25">
      <c r="A407" s="3">
        <v>399</v>
      </c>
      <c r="B407" s="3" t="str">
        <f>'[1]FWSCAF-Master Data 2021'!B407</f>
        <v>HO0011</v>
      </c>
      <c r="C407" s="3" t="str">
        <f>'[1]FWSCAF-Master Data 2021'!C407</f>
        <v>14.80.01.10.08.40.00.000001</v>
      </c>
      <c r="D407" s="4" t="str">
        <f>'[1]FWSCAF-Master Data 2021'!D407</f>
        <v>Half Circular Form D =0.90 M H=4.00 M</v>
      </c>
      <c r="E407" s="5" t="str">
        <f>'[1]FWSCAF-Master Data 2021'!E407</f>
        <v>AS.PO</v>
      </c>
      <c r="F407" s="5">
        <f>'[1]FWSCAF-Master Data 2021'!F407</f>
        <v>0</v>
      </c>
      <c r="G407" s="5">
        <f>'[1]FWSCAF-Master Data 2021'!G407</f>
        <v>14300</v>
      </c>
    </row>
    <row r="408" spans="1:7" ht="16.5" x14ac:dyDescent="0.25">
      <c r="A408" s="3">
        <v>400</v>
      </c>
      <c r="B408" s="3" t="str">
        <f>'[1]FWSCAF-Master Data 2021'!B408</f>
        <v>HO0002</v>
      </c>
      <c r="C408" s="3" t="str">
        <f>'[1]FWSCAF-Master Data 2021'!C408</f>
        <v>14.80.01.10.08.30.00.000001</v>
      </c>
      <c r="D408" s="4" t="str">
        <f>'[1]FWSCAF-Master Data 2021'!D408</f>
        <v>Half Circular Form D=0.90M, H=3.00m</v>
      </c>
      <c r="E408" s="5" t="str">
        <f>'[1]FWSCAF-Master Data 2021'!E408</f>
        <v>AS.PO</v>
      </c>
      <c r="F408" s="5">
        <f>'[1]FWSCAF-Master Data 2021'!F408</f>
        <v>0</v>
      </c>
      <c r="G408" s="5">
        <f>'[1]FWSCAF-Master Data 2021'!G408</f>
        <v>10213</v>
      </c>
    </row>
    <row r="409" spans="1:7" ht="16.5" x14ac:dyDescent="0.25">
      <c r="A409" s="3">
        <v>401</v>
      </c>
      <c r="B409" s="3" t="str">
        <f>'[1]FWSCAF-Master Data 2021'!B409</f>
        <v>HO0003</v>
      </c>
      <c r="C409" s="3" t="str">
        <f>'[1]FWSCAF-Master Data 2021'!C409</f>
        <v>14.80.01.10.08.05.00.000001</v>
      </c>
      <c r="D409" s="4" t="str">
        <f>'[1]FWSCAF-Master Data 2021'!D409</f>
        <v>Half Circular Form D=0.90M, H=0.50m</v>
      </c>
      <c r="E409" s="5" t="str">
        <f>'[1]FWSCAF-Master Data 2021'!E409</f>
        <v>AS.PO</v>
      </c>
      <c r="F409" s="5">
        <f>'[1]FWSCAF-Master Data 2021'!F409</f>
        <v>0</v>
      </c>
      <c r="G409" s="5">
        <f>'[1]FWSCAF-Master Data 2021'!G409</f>
        <v>2297</v>
      </c>
    </row>
    <row r="410" spans="1:7" ht="16.5" x14ac:dyDescent="0.25">
      <c r="A410" s="3">
        <v>402</v>
      </c>
      <c r="B410" s="3" t="str">
        <f>'[1]FWSCAF-Master Data 2021'!B410</f>
        <v>HO0013</v>
      </c>
      <c r="C410" s="3" t="str">
        <f>'[1]FWSCAF-Master Data 2021'!C410</f>
        <v>14.80.01.10.10.50.00.000001</v>
      </c>
      <c r="D410" s="4" t="str">
        <f>'[1]FWSCAF-Master Data 2021'!D410</f>
        <v>Half Circular Form D =1.00 M H=5.00 M</v>
      </c>
      <c r="E410" s="5" t="str">
        <f>'[1]FWSCAF-Master Data 2021'!E410</f>
        <v>AS.PO</v>
      </c>
      <c r="F410" s="5">
        <f>'[1]FWSCAF-Master Data 2021'!F410</f>
        <v>0</v>
      </c>
      <c r="G410" s="5">
        <f>'[1]FWSCAF-Master Data 2021'!G410</f>
        <v>20000</v>
      </c>
    </row>
    <row r="411" spans="1:7" ht="16.5" x14ac:dyDescent="0.25">
      <c r="A411" s="3">
        <v>403</v>
      </c>
      <c r="B411" s="3" t="str">
        <f>'[1]FWSCAF-Master Data 2021'!B411</f>
        <v>HO0006</v>
      </c>
      <c r="C411" s="3" t="str">
        <f>'[1]FWSCAF-Master Data 2021'!C411</f>
        <v>14.80.01.10.10.30.00.000001</v>
      </c>
      <c r="D411" s="4" t="str">
        <f>'[1]FWSCAF-Master Data 2021'!D411</f>
        <v>Half Circular Form D=1.00M, H=3.00M</v>
      </c>
      <c r="E411" s="5" t="str">
        <f>'[1]FWSCAF-Master Data 2021'!E411</f>
        <v>AS.PO</v>
      </c>
      <c r="F411" s="5">
        <f>'[1]FWSCAF-Master Data 2021'!F411</f>
        <v>0</v>
      </c>
      <c r="G411" s="5">
        <f>'[1]FWSCAF-Master Data 2021'!G411</f>
        <v>11030</v>
      </c>
    </row>
    <row r="412" spans="1:7" ht="16.5" x14ac:dyDescent="0.25">
      <c r="A412" s="3">
        <v>404</v>
      </c>
      <c r="B412" s="3" t="str">
        <f>'[1]FWSCAF-Master Data 2021'!B412</f>
        <v>HO0005</v>
      </c>
      <c r="C412" s="3" t="str">
        <f>'[1]FWSCAF-Master Data 2021'!C412</f>
        <v>14.80.01.10.10.10.00.000001</v>
      </c>
      <c r="D412" s="4" t="str">
        <f>'[1]FWSCAF-Master Data 2021'!D412</f>
        <v>Half Circular Form D=1.00M, H=1.00M</v>
      </c>
      <c r="E412" s="5" t="str">
        <f>'[1]FWSCAF-Master Data 2021'!E412</f>
        <v>AS.PO</v>
      </c>
      <c r="F412" s="5">
        <f>'[1]FWSCAF-Master Data 2021'!F412</f>
        <v>0</v>
      </c>
      <c r="G412" s="5">
        <f>'[1]FWSCAF-Master Data 2021'!G412</f>
        <v>4380</v>
      </c>
    </row>
    <row r="413" spans="1:7" ht="16.5" x14ac:dyDescent="0.25">
      <c r="A413" s="3">
        <v>405</v>
      </c>
      <c r="B413" s="3" t="str">
        <f>'[1]FWSCAF-Master Data 2021'!B413</f>
        <v>HO0004</v>
      </c>
      <c r="C413" s="3" t="str">
        <f>'[1]FWSCAF-Master Data 2021'!C413</f>
        <v>14.80.01.10.10.05.00.000001</v>
      </c>
      <c r="D413" s="4" t="str">
        <f>'[1]FWSCAF-Master Data 2021'!D413</f>
        <v>Half Circular Form D=1.00M, H=0.50m</v>
      </c>
      <c r="E413" s="5" t="str">
        <f>'[1]FWSCAF-Master Data 2021'!E413</f>
        <v>AS.PO</v>
      </c>
      <c r="F413" s="5">
        <f>'[1]FWSCAF-Master Data 2021'!F413</f>
        <v>0</v>
      </c>
      <c r="G413" s="5">
        <f>'[1]FWSCAF-Master Data 2021'!G413</f>
        <v>2441</v>
      </c>
    </row>
    <row r="414" spans="1:7" ht="16.5" x14ac:dyDescent="0.25">
      <c r="A414" s="3">
        <v>406</v>
      </c>
      <c r="B414" s="3" t="str">
        <f>'[1]FWSCAF-Master Data 2021'!B414</f>
        <v>HO0007</v>
      </c>
      <c r="C414" s="3" t="str">
        <f>'[1]FWSCAF-Master Data 2021'!C414</f>
        <v>14.80.01.10.12.30.00.000001</v>
      </c>
      <c r="D414" s="4" t="str">
        <f>'[1]FWSCAF-Master Data 2021'!D414</f>
        <v>Half Circular Form D=1.20M, H=3.00M</v>
      </c>
      <c r="E414" s="5" t="str">
        <f>'[1]FWSCAF-Master Data 2021'!E414</f>
        <v>AS.PO</v>
      </c>
      <c r="F414" s="5">
        <f>'[1]FWSCAF-Master Data 2021'!F414</f>
        <v>0</v>
      </c>
      <c r="G414" s="5">
        <f>'[1]FWSCAF-Master Data 2021'!G414</f>
        <v>12969</v>
      </c>
    </row>
    <row r="415" spans="1:7" ht="16.5" x14ac:dyDescent="0.25">
      <c r="A415" s="3">
        <v>407</v>
      </c>
      <c r="B415" s="3" t="str">
        <f>'[1]FWSCAF-Master Data 2021'!B415</f>
        <v>HO0010</v>
      </c>
      <c r="C415" s="3" t="str">
        <f>'[1]FWSCAF-Master Data 2021'!C415</f>
        <v>14.80.01.10.13.03.00.000001</v>
      </c>
      <c r="D415" s="4" t="str">
        <f>'[1]FWSCAF-Master Data 2021'!D415</f>
        <v>Half Circular Form D =1.35M H=3.00 M</v>
      </c>
      <c r="E415" s="5" t="str">
        <f>'[1]FWSCAF-Master Data 2021'!E415</f>
        <v>AS.PO</v>
      </c>
      <c r="F415" s="5">
        <f>'[1]FWSCAF-Master Data 2021'!F415</f>
        <v>0</v>
      </c>
      <c r="G415" s="5">
        <f>'[1]FWSCAF-Master Data 2021'!G415</f>
        <v>15398</v>
      </c>
    </row>
    <row r="416" spans="1:7" ht="16.5" x14ac:dyDescent="0.25">
      <c r="A416" s="3">
        <v>408</v>
      </c>
      <c r="B416" s="3" t="str">
        <f>'[1]FWSCAF-Master Data 2021'!B416</f>
        <v>HO0009</v>
      </c>
      <c r="C416" s="3" t="str">
        <f>'[1]FWSCAF-Master Data 2021'!C416</f>
        <v>14.80.01.10.13.02.00.000001</v>
      </c>
      <c r="D416" s="4" t="str">
        <f>'[1]FWSCAF-Master Data 2021'!D416</f>
        <v>Half Circular Form D =1.35M H=2.00 M</v>
      </c>
      <c r="E416" s="5" t="str">
        <f>'[1]FWSCAF-Master Data 2021'!E416</f>
        <v>AS.PO</v>
      </c>
      <c r="F416" s="5">
        <f>'[1]FWSCAF-Master Data 2021'!F416</f>
        <v>0</v>
      </c>
      <c r="G416" s="5">
        <f>'[1]FWSCAF-Master Data 2021'!G416</f>
        <v>6200</v>
      </c>
    </row>
    <row r="417" spans="1:7" ht="16.5" x14ac:dyDescent="0.25">
      <c r="A417" s="3">
        <v>409</v>
      </c>
      <c r="B417" s="3" t="str">
        <f>'[1]FWSCAF-Master Data 2021'!B417</f>
        <v>HO0008</v>
      </c>
      <c r="C417" s="3" t="str">
        <f>'[1]FWSCAF-Master Data 2021'!C417</f>
        <v>14.80.01.10.13.01.00.000001</v>
      </c>
      <c r="D417" s="4" t="str">
        <f>'[1]FWSCAF-Master Data 2021'!D417</f>
        <v>Half Circular Form D =1.35M H=1.00 M</v>
      </c>
      <c r="E417" s="5" t="str">
        <f>'[1]FWSCAF-Master Data 2021'!E417</f>
        <v>AS.PO</v>
      </c>
      <c r="F417" s="5">
        <f>'[1]FWSCAF-Master Data 2021'!F417</f>
        <v>0</v>
      </c>
      <c r="G417" s="5">
        <f>'[1]FWSCAF-Master Data 2021'!G417</f>
        <v>6153</v>
      </c>
    </row>
    <row r="418" spans="1:7" ht="16.5" x14ac:dyDescent="0.25">
      <c r="A418" s="3">
        <v>410</v>
      </c>
      <c r="B418" s="3" t="str">
        <f>'[1]FWSCAF-Master Data 2021'!B418</f>
        <v>TZ0001</v>
      </c>
      <c r="C418" s="3" t="str">
        <f>'[1]FWSCAF-Master Data 2021'!C418</f>
        <v>14.80.01.24.02.21.12.000001</v>
      </c>
      <c r="D418" s="4" t="str">
        <f>'[1]FWSCAF-Master Data 2021'!D418</f>
        <v>TECH-FORM COLUMN PANNEL H2.10*W1.20M</v>
      </c>
      <c r="E418" s="5">
        <f>'[1]FWSCAF-Master Data 2021'!E418</f>
        <v>633.20632375000002</v>
      </c>
      <c r="F418" s="5">
        <f>'[1]FWSCAF-Master Data 2021'!F418</f>
        <v>0</v>
      </c>
      <c r="G418" s="5">
        <f>'[1]FWSCAF-Master Data 2021'!G418</f>
        <v>15250</v>
      </c>
    </row>
    <row r="419" spans="1:7" ht="16.5" x14ac:dyDescent="0.25">
      <c r="A419" s="3">
        <v>411</v>
      </c>
      <c r="B419" s="3" t="str">
        <f>'[1]FWSCAF-Master Data 2021'!B419</f>
        <v>TZ0002</v>
      </c>
      <c r="C419" s="3" t="str">
        <f>'[1]FWSCAF-Master Data 2021'!C419</f>
        <v>14.80.01.24.02.27.12.000001</v>
      </c>
      <c r="D419" s="4" t="str">
        <f>'[1]FWSCAF-Master Data 2021'!D419</f>
        <v>TECH-FORM COLUMN PANNEL H2.70*W1.20M</v>
      </c>
      <c r="E419" s="5">
        <f>'[1]FWSCAF-Master Data 2021'!E419</f>
        <v>728.1868343750001</v>
      </c>
      <c r="F419" s="5">
        <f>'[1]FWSCAF-Master Data 2021'!F419</f>
        <v>0</v>
      </c>
      <c r="G419" s="5">
        <f>'[1]FWSCAF-Master Data 2021'!G419</f>
        <v>17820</v>
      </c>
    </row>
    <row r="420" spans="1:7" ht="16.5" x14ac:dyDescent="0.25">
      <c r="A420" s="3">
        <v>412</v>
      </c>
      <c r="B420" s="3" t="str">
        <f>'[1]FWSCAF-Master Data 2021'!B420</f>
        <v>TZ0003</v>
      </c>
      <c r="C420" s="3" t="str">
        <f>'[1]FWSCAF-Master Data 2021'!C420</f>
        <v>14.80.01.24.02.33.12.000001</v>
      </c>
      <c r="D420" s="4" t="str">
        <f>'[1]FWSCAF-Master Data 2021'!D420</f>
        <v>TECH-FORM COLUMN PANNEL H3.30*W1.20M</v>
      </c>
      <c r="E420" s="5">
        <f>'[1]FWSCAF-Master Data 2021'!E420</f>
        <v>756.19981937500006</v>
      </c>
      <c r="F420" s="5">
        <f>'[1]FWSCAF-Master Data 2021'!F420</f>
        <v>0</v>
      </c>
      <c r="G420" s="5">
        <f>'[1]FWSCAF-Master Data 2021'!G420</f>
        <v>21190.6</v>
      </c>
    </row>
    <row r="421" spans="1:7" ht="16.5" x14ac:dyDescent="0.25">
      <c r="A421" s="3">
        <v>413</v>
      </c>
      <c r="B421" s="3" t="str">
        <f>'[1]FWSCAF-Master Data 2021'!B421</f>
        <v>EO0001</v>
      </c>
      <c r="C421" s="3" t="str">
        <f>'[1]FWSCAF-Master Data 2021'!C421</f>
        <v>14.80.01.23.01.01.00.000001</v>
      </c>
      <c r="D421" s="4" t="str">
        <f>'[1]FWSCAF-Master Data 2021'!D421</f>
        <v>ECO-FORM PANNEL H3.00*W1.05M</v>
      </c>
      <c r="E421" s="5">
        <f>'[1]FWSCAF-Master Data 2021'!E421</f>
        <v>338.90982125000011</v>
      </c>
      <c r="F421" s="5">
        <f>'[1]FWSCAF-Master Data 2021'!F421</f>
        <v>623.14285714285711</v>
      </c>
      <c r="G421" s="5">
        <f>'[1]FWSCAF-Master Data 2021'!G421</f>
        <v>7222.85</v>
      </c>
    </row>
    <row r="422" spans="1:7" ht="16.5" x14ac:dyDescent="0.25">
      <c r="A422" s="3">
        <v>414</v>
      </c>
      <c r="B422" s="3" t="str">
        <f>'[1]FWSCAF-Master Data 2021'!B422</f>
        <v>EO0002</v>
      </c>
      <c r="C422" s="3" t="str">
        <f>'[1]FWSCAF-Master Data 2021'!C422</f>
        <v>14.80.01.23.01.02.00.000001</v>
      </c>
      <c r="D422" s="4" t="str">
        <f>'[1]FWSCAF-Master Data 2021'!D422</f>
        <v>ECO-FORM PANNEL H3.00*W0.90M</v>
      </c>
      <c r="E422" s="5">
        <f>'[1]FWSCAF-Master Data 2021'!E422</f>
        <v>306.96040375000007</v>
      </c>
      <c r="F422" s="5">
        <f>'[1]FWSCAF-Master Data 2021'!F422</f>
        <v>560.14285714285711</v>
      </c>
      <c r="G422" s="5">
        <f>'[1]FWSCAF-Master Data 2021'!G422</f>
        <v>6541.95</v>
      </c>
    </row>
    <row r="423" spans="1:7" ht="16.5" x14ac:dyDescent="0.25">
      <c r="A423" s="3">
        <v>415</v>
      </c>
      <c r="B423" s="3" t="str">
        <f>'[1]FWSCAF-Master Data 2021'!B423</f>
        <v>EO0003</v>
      </c>
      <c r="C423" s="3" t="str">
        <f>'[1]FWSCAF-Master Data 2021'!C423</f>
        <v>14.80.01.23.01.03.00.000001</v>
      </c>
      <c r="D423" s="4" t="str">
        <f>'[1]FWSCAF-Master Data 2021'!D423</f>
        <v>ECO-FORM PANNEL H3.00*W0.75M</v>
      </c>
      <c r="E423" s="5">
        <f>'[1]FWSCAF-Master Data 2021'!E423</f>
        <v>275.14987500000001</v>
      </c>
      <c r="F423" s="5">
        <f>'[1]FWSCAF-Master Data 2021'!F423</f>
        <v>475.5</v>
      </c>
      <c r="G423" s="5">
        <f>'[1]FWSCAF-Master Data 2021'!G423</f>
        <v>5864</v>
      </c>
    </row>
    <row r="424" spans="1:7" ht="16.5" x14ac:dyDescent="0.25">
      <c r="A424" s="3">
        <v>416</v>
      </c>
      <c r="B424" s="3" t="str">
        <f>'[1]FWSCAF-Master Data 2021'!B424</f>
        <v>EO0004</v>
      </c>
      <c r="C424" s="3" t="str">
        <f>'[1]FWSCAF-Master Data 2021'!C424</f>
        <v>14.80.01.23.01.04.00.000001</v>
      </c>
      <c r="D424" s="4" t="str">
        <f>'[1]FWSCAF-Master Data 2021'!D424</f>
        <v>ECO-FORM PANNEL H3.00*W0.60M</v>
      </c>
      <c r="E424" s="5">
        <f>'[1]FWSCAF-Master Data 2021'!E424</f>
        <v>244.81519562500003</v>
      </c>
      <c r="F424" s="5">
        <f>'[1]FWSCAF-Master Data 2021'!F424</f>
        <v>417.64285714285717</v>
      </c>
      <c r="G424" s="5">
        <f>'[1]FWSCAF-Master Data 2021'!G424</f>
        <v>5217.5</v>
      </c>
    </row>
    <row r="425" spans="1:7" ht="16.5" x14ac:dyDescent="0.25">
      <c r="A425" s="3">
        <v>417</v>
      </c>
      <c r="B425" s="3" t="str">
        <f>'[1]FWSCAF-Master Data 2021'!B425</f>
        <v>EO0005</v>
      </c>
      <c r="C425" s="3" t="str">
        <f>'[1]FWSCAF-Master Data 2021'!C425</f>
        <v>14.80.01.23.01.05.00.000001</v>
      </c>
      <c r="D425" s="4" t="str">
        <f>'[1]FWSCAF-Master Data 2021'!D425</f>
        <v>ECO-FORM PANNEL H3.00*W0.45M</v>
      </c>
      <c r="E425" s="5">
        <f>'[1]FWSCAF-Master Data 2021'!E425</f>
        <v>214.47989062500005</v>
      </c>
      <c r="F425" s="5">
        <f>'[1]FWSCAF-Master Data 2021'!F425</f>
        <v>359.78571428571433</v>
      </c>
      <c r="G425" s="5">
        <f>'[1]FWSCAF-Master Data 2021'!G425</f>
        <v>4571</v>
      </c>
    </row>
    <row r="426" spans="1:7" ht="16.5" x14ac:dyDescent="0.25">
      <c r="A426" s="3">
        <v>418</v>
      </c>
      <c r="B426" s="3" t="str">
        <f>'[1]FWSCAF-Master Data 2021'!B426</f>
        <v>EO0017</v>
      </c>
      <c r="C426" s="3" t="str">
        <f>'[1]FWSCAF-Master Data 2021'!C426</f>
        <v>14.80.01.23.01.17.00.000001</v>
      </c>
      <c r="D426" s="4" t="str">
        <f>'[1]FWSCAF-Master Data 2021'!D426</f>
        <v>ECO-FORM PANNEL H3.00*W0.30M</v>
      </c>
      <c r="E426" s="5">
        <f>'[1]FWSCAF-Master Data 2021'!E426</f>
        <v>179.15022125000004</v>
      </c>
      <c r="F426" s="5">
        <f>'[1]FWSCAF-Master Data 2021'!F426</f>
        <v>294.21428571428578</v>
      </c>
      <c r="G426" s="5">
        <f>'[1]FWSCAF-Master Data 2021'!G426</f>
        <v>3818.05</v>
      </c>
    </row>
    <row r="427" spans="1:7" ht="16.5" x14ac:dyDescent="0.25">
      <c r="A427" s="3">
        <v>419</v>
      </c>
      <c r="B427" s="3" t="str">
        <f>'[1]FWSCAF-Master Data 2021'!B427</f>
        <v>EO0011</v>
      </c>
      <c r="C427" s="3" t="str">
        <f>'[1]FWSCAF-Master Data 2021'!C427</f>
        <v>14.80.01.23.01.11.00.000001</v>
      </c>
      <c r="D427" s="4" t="str">
        <f>'[1]FWSCAF-Master Data 2021'!D427</f>
        <v>ECO-FORM PANNEL H2.40*W1.05M</v>
      </c>
      <c r="E427" s="5">
        <f>'[1]FWSCAF-Master Data 2021'!E427</f>
        <v>306.24281187500003</v>
      </c>
      <c r="F427" s="5">
        <f>'[1]FWSCAF-Master Data 2021'!F427</f>
        <v>568.92857142857144</v>
      </c>
      <c r="G427" s="5">
        <f>'[1]FWSCAF-Master Data 2021'!G427</f>
        <v>6526.65</v>
      </c>
    </row>
    <row r="428" spans="1:7" ht="16.5" x14ac:dyDescent="0.25">
      <c r="A428" s="3">
        <v>420</v>
      </c>
      <c r="B428" s="3" t="str">
        <f>'[1]FWSCAF-Master Data 2021'!B428</f>
        <v>EO0012</v>
      </c>
      <c r="C428" s="3" t="str">
        <f>'[1]FWSCAF-Master Data 2021'!C428</f>
        <v>14.80.01.23.01.12.00.000001</v>
      </c>
      <c r="D428" s="4" t="str">
        <f>'[1]FWSCAF-Master Data 2021'!D428</f>
        <v>ECO-FORM PANNEL H2.40*W0.90M</v>
      </c>
      <c r="E428" s="5">
        <f>'[1]FWSCAF-Master Data 2021'!E428</f>
        <v>277.30577875000006</v>
      </c>
      <c r="F428" s="5">
        <f>'[1]FWSCAF-Master Data 2021'!F428</f>
        <v>511.5</v>
      </c>
      <c r="G428" s="5">
        <f>'[1]FWSCAF-Master Data 2021'!G428</f>
        <v>5909.95</v>
      </c>
    </row>
    <row r="429" spans="1:7" ht="16.5" x14ac:dyDescent="0.25">
      <c r="A429" s="3">
        <v>421</v>
      </c>
      <c r="B429" s="3" t="str">
        <f>'[1]FWSCAF-Master Data 2021'!B429</f>
        <v>EO0013</v>
      </c>
      <c r="C429" s="3" t="str">
        <f>'[1]FWSCAF-Master Data 2021'!C429</f>
        <v>14.80.01.23.01.13.00.000001</v>
      </c>
      <c r="D429" s="4" t="str">
        <f>'[1]FWSCAF-Master Data 2021'!D429</f>
        <v>ECO-FORM PANNEL H2.40*W0.75M</v>
      </c>
      <c r="E429" s="5">
        <f>'[1]FWSCAF-Master Data 2021'!E429</f>
        <v>242.11437250000006</v>
      </c>
      <c r="F429" s="5">
        <f>'[1]FWSCAF-Master Data 2021'!F429</f>
        <v>420.42857142857144</v>
      </c>
      <c r="G429" s="5">
        <f>'[1]FWSCAF-Master Data 2021'!G429</f>
        <v>5159.95</v>
      </c>
    </row>
    <row r="430" spans="1:7" ht="16.5" x14ac:dyDescent="0.25">
      <c r="A430" s="3">
        <v>422</v>
      </c>
      <c r="B430" s="3" t="str">
        <f>'[1]FWSCAF-Master Data 2021'!B430</f>
        <v>EO0014</v>
      </c>
      <c r="C430" s="3" t="str">
        <f>'[1]FWSCAF-Master Data 2021'!C430</f>
        <v>14.80.01.23.01.14.00.000001</v>
      </c>
      <c r="D430" s="4" t="str">
        <f>'[1]FWSCAF-Master Data 2021'!D430</f>
        <v>ECO-FORM PANNEL H2.40*W0.60M</v>
      </c>
      <c r="E430" s="5">
        <f>'[1]FWSCAF-Master Data 2021'!E430</f>
        <v>215.60163625000004</v>
      </c>
      <c r="F430" s="5">
        <f>'[1]FWSCAF-Master Data 2021'!F430</f>
        <v>369.21428571428578</v>
      </c>
      <c r="G430" s="5">
        <f>'[1]FWSCAF-Master Data 2021'!G430</f>
        <v>4594.8999999999996</v>
      </c>
    </row>
    <row r="431" spans="1:7" ht="16.5" x14ac:dyDescent="0.25">
      <c r="A431" s="3">
        <v>423</v>
      </c>
      <c r="B431" s="3" t="str">
        <f>'[1]FWSCAF-Master Data 2021'!B431</f>
        <v>EO0015</v>
      </c>
      <c r="C431" s="3" t="str">
        <f>'[1]FWSCAF-Master Data 2021'!C431</f>
        <v>14.80.01.23.01.15.00.000001</v>
      </c>
      <c r="D431" s="4" t="str">
        <f>'[1]FWSCAF-Master Data 2021'!D431</f>
        <v>ECO-FORM PANNEL H2.40*W0.45M</v>
      </c>
      <c r="E431" s="5">
        <f>'[1]FWSCAF-Master Data 2021'!E431</f>
        <v>189.07638750000001</v>
      </c>
      <c r="F431" s="5">
        <f>'[1]FWSCAF-Master Data 2021'!F431</f>
        <v>318.21428571428572</v>
      </c>
      <c r="G431" s="5">
        <f>'[1]FWSCAF-Master Data 2021'!G431</f>
        <v>4029.6</v>
      </c>
    </row>
    <row r="432" spans="1:7" ht="16.5" x14ac:dyDescent="0.25">
      <c r="A432" s="3">
        <v>424</v>
      </c>
      <c r="B432" s="3" t="str">
        <f>'[1]FWSCAF-Master Data 2021'!B432</f>
        <v>EO0016</v>
      </c>
      <c r="C432" s="3" t="str">
        <f>'[1]FWSCAF-Master Data 2021'!C432</f>
        <v>14.80.01.23.01.16.00.000001</v>
      </c>
      <c r="D432" s="4" t="str">
        <f>'[1]FWSCAF-Master Data 2021'!D432</f>
        <v>ECO-FORM PANNEL H2.40*W0.30M</v>
      </c>
      <c r="E432" s="5">
        <f>'[1]FWSCAF-Master Data 2021'!E432</f>
        <v>157.56866125000002</v>
      </c>
      <c r="F432" s="5">
        <f>'[1]FWSCAF-Master Data 2021'!F432</f>
        <v>259.71428571428572</v>
      </c>
      <c r="G432" s="5">
        <f>'[1]FWSCAF-Master Data 2021'!G432</f>
        <v>3358.1</v>
      </c>
    </row>
    <row r="433" spans="1:7" ht="16.5" x14ac:dyDescent="0.25">
      <c r="A433" s="3">
        <v>425</v>
      </c>
      <c r="B433" s="3" t="str">
        <f>'[1]FWSCAF-Master Data 2021'!B433</f>
        <v>EO0032</v>
      </c>
      <c r="C433" s="3" t="str">
        <f>'[1]FWSCAF-Master Data 2021'!C433</f>
        <v>14.80.01.23.01.20.00.000001</v>
      </c>
      <c r="D433" s="4" t="str">
        <f>'[1]FWSCAF-Master Data 2021'!D433</f>
        <v>ECO-FORM PANNEL H1.80*W1.05M</v>
      </c>
      <c r="E433" s="5">
        <f>'[1]FWSCAF-Master Data 2021'!E433</f>
        <v>310.69938900000005</v>
      </c>
      <c r="F433" s="5">
        <f>'[1]FWSCAF-Master Data 2021'!F433</f>
        <v>443.14285714285717</v>
      </c>
      <c r="G433" s="5">
        <f>'[1]FWSCAF-Master Data 2021'!G433</f>
        <v>5173.1499999999996</v>
      </c>
    </row>
    <row r="434" spans="1:7" ht="16.5" x14ac:dyDescent="0.25">
      <c r="A434" s="3">
        <v>426</v>
      </c>
      <c r="B434" s="3" t="str">
        <f>'[1]FWSCAF-Master Data 2021'!B434</f>
        <v>EO0033</v>
      </c>
      <c r="C434" s="3" t="str">
        <f>'[1]FWSCAF-Master Data 2021'!C434</f>
        <v>14.80.01.23.01.21.00.000001</v>
      </c>
      <c r="D434" s="4" t="str">
        <f>'[1]FWSCAF-Master Data 2021'!D434</f>
        <v>ECO-FORM PANNEL H1.80*W0.90M</v>
      </c>
      <c r="E434" s="5">
        <f>'[1]FWSCAF-Master Data 2021'!E434</f>
        <v>242.01777600000003</v>
      </c>
      <c r="F434" s="5">
        <f>'[1]FWSCAF-Master Data 2021'!F434</f>
        <v>400.28571428571428</v>
      </c>
      <c r="G434" s="5">
        <f>'[1]FWSCAF-Master Data 2021'!G434</f>
        <v>4708.6499999999996</v>
      </c>
    </row>
    <row r="435" spans="1:7" ht="16.5" x14ac:dyDescent="0.25">
      <c r="A435" s="3">
        <v>427</v>
      </c>
      <c r="B435" s="3" t="str">
        <f>'[1]FWSCAF-Master Data 2021'!B435</f>
        <v>EO0034</v>
      </c>
      <c r="C435" s="3" t="str">
        <f>'[1]FWSCAF-Master Data 2021'!C435</f>
        <v>14.80.01.23.01.22.00.000001</v>
      </c>
      <c r="D435" s="4" t="str">
        <f>'[1]FWSCAF-Master Data 2021'!D435</f>
        <v>ECO-FORM PANNEL H1.80*W0.75M</v>
      </c>
      <c r="E435" s="5">
        <f>'[1]FWSCAF-Master Data 2021'!E435</f>
        <v>247.63638900000004</v>
      </c>
      <c r="F435" s="5">
        <f>'[1]FWSCAF-Master Data 2021'!F435</f>
        <v>331.71428571428578</v>
      </c>
      <c r="G435" s="5">
        <f>'[1]FWSCAF-Master Data 2021'!G435</f>
        <v>4123.1499999999996</v>
      </c>
    </row>
    <row r="436" spans="1:7" ht="16.5" x14ac:dyDescent="0.25">
      <c r="A436" s="3">
        <v>428</v>
      </c>
      <c r="B436" s="3" t="str">
        <f>'[1]FWSCAF-Master Data 2021'!B436</f>
        <v>EO0039</v>
      </c>
      <c r="C436" s="3" t="str">
        <f>'[1]FWSCAF-Master Data 2021'!C436</f>
        <v>14.80.01.23.01.26.00.000001</v>
      </c>
      <c r="D436" s="4" t="str">
        <f>'[1]FWSCAF-Master Data 2021'!D436</f>
        <v>ECO-FORM PANNEL H1.80*W0.60M</v>
      </c>
      <c r="E436" s="5">
        <f>'[1]FWSCAF-Master Data 2021'!E436</f>
        <v>221.94872700000002</v>
      </c>
      <c r="F436" s="5">
        <f>'[1]FWSCAF-Master Data 2021'!F436</f>
        <v>293.35714285714283</v>
      </c>
      <c r="G436" s="5">
        <f>'[1]FWSCAF-Master Data 2021'!G436</f>
        <v>3695.45</v>
      </c>
    </row>
    <row r="437" spans="1:7" ht="16.5" x14ac:dyDescent="0.25">
      <c r="A437" s="3">
        <v>429</v>
      </c>
      <c r="B437" s="3" t="str">
        <f>'[1]FWSCAF-Master Data 2021'!B437</f>
        <v>EO0036</v>
      </c>
      <c r="C437" s="3" t="str">
        <f>'[1]FWSCAF-Master Data 2021'!C437</f>
        <v>14.80.01.23.01.24.00.000001</v>
      </c>
      <c r="D437" s="4" t="str">
        <f>'[1]FWSCAF-Master Data 2021'!D437</f>
        <v>ECO-FORM PANNEL H1.80*W0.45M</v>
      </c>
      <c r="E437" s="5">
        <f>'[1]FWSCAF-Master Data 2021'!E437</f>
        <v>196.423227</v>
      </c>
      <c r="F437" s="5">
        <f>'[1]FWSCAF-Master Data 2021'!F437</f>
        <v>255.42857142857142</v>
      </c>
      <c r="G437" s="5">
        <f>'[1]FWSCAF-Master Data 2021'!G437</f>
        <v>3270.45</v>
      </c>
    </row>
    <row r="438" spans="1:7" ht="16.5" x14ac:dyDescent="0.25">
      <c r="A438" s="3">
        <v>430</v>
      </c>
      <c r="B438" s="3" t="str">
        <f>'[1]FWSCAF-Master Data 2021'!B438</f>
        <v>EO0035</v>
      </c>
      <c r="C438" s="3" t="str">
        <f>'[1]FWSCAF-Master Data 2021'!C438</f>
        <v>14.80.01.23.01.23.00.000001</v>
      </c>
      <c r="D438" s="4" t="str">
        <f>'[1]FWSCAF-Master Data 2021'!D438</f>
        <v>ECO-FORM PANNEL H1.80*W0.30M</v>
      </c>
      <c r="E438" s="5">
        <f>'[1]FWSCAF-Master Data 2021'!E438</f>
        <v>164.36019600000003</v>
      </c>
      <c r="F438" s="5">
        <f>'[1]FWSCAF-Master Data 2021'!F438</f>
        <v>209.57142857142858</v>
      </c>
      <c r="G438" s="5">
        <f>'[1]FWSCAF-Master Data 2021'!G438</f>
        <v>2736.6</v>
      </c>
    </row>
    <row r="439" spans="1:7" ht="16.5" x14ac:dyDescent="0.25">
      <c r="A439" s="3">
        <v>431</v>
      </c>
      <c r="B439" s="3" t="str">
        <f>'[1]FWSCAF-Master Data 2021'!B439</f>
        <v>EO0042</v>
      </c>
      <c r="C439" s="3" t="str">
        <f>'[1]FWSCAF-Master Data 2021'!C439</f>
        <v>14.80.01.23.02.17.00.000001</v>
      </c>
      <c r="D439" s="4" t="str">
        <f>'[1]FWSCAF-Master Data 2021'!D439</f>
        <v>ECO-FORM PANNEL H1.20*W3.30M</v>
      </c>
      <c r="E439" s="5">
        <f>'[1]FWSCAF-Master Data 2021'!E439</f>
        <v>756.2</v>
      </c>
      <c r="F439" s="5">
        <f>'[1]FWSCAF-Master Data 2021'!F439</f>
        <v>0</v>
      </c>
      <c r="G439" s="5">
        <f>'[1]FWSCAF-Master Data 2021'!G439</f>
        <v>21190.6</v>
      </c>
    </row>
    <row r="440" spans="1:7" ht="16.5" x14ac:dyDescent="0.25">
      <c r="A440" s="3">
        <v>432</v>
      </c>
      <c r="B440" s="3" t="str">
        <f>'[1]FWSCAF-Master Data 2021'!B440</f>
        <v>EO0043</v>
      </c>
      <c r="C440" s="3" t="str">
        <f>'[1]FWSCAF-Master Data 2021'!C440</f>
        <v>14.80.01.23.02.18.00.000001</v>
      </c>
      <c r="D440" s="4" t="str">
        <f>'[1]FWSCAF-Master Data 2021'!D440</f>
        <v>ECO-FORM PANNEL H1.20*W2.70M</v>
      </c>
      <c r="E440" s="5">
        <f>'[1]FWSCAF-Master Data 2021'!E440</f>
        <v>728.19</v>
      </c>
      <c r="F440" s="5">
        <f>'[1]FWSCAF-Master Data 2021'!F440</f>
        <v>0</v>
      </c>
      <c r="G440" s="5">
        <f>'[1]FWSCAF-Master Data 2021'!G440</f>
        <v>17820</v>
      </c>
    </row>
    <row r="441" spans="1:7" ht="16.5" x14ac:dyDescent="0.25">
      <c r="A441" s="3">
        <v>433</v>
      </c>
      <c r="B441" s="3" t="str">
        <f>'[1]FWSCAF-Master Data 2021'!B441</f>
        <v>EO0044</v>
      </c>
      <c r="C441" s="3" t="str">
        <f>'[1]FWSCAF-Master Data 2021'!C441</f>
        <v>14.80.01.23.02.19.00.000001</v>
      </c>
      <c r="D441" s="4" t="str">
        <f>'[1]FWSCAF-Master Data 2021'!D441</f>
        <v>ECO-FORM PANNEL H1.20*W2.10M</v>
      </c>
      <c r="E441" s="5">
        <f>'[1]FWSCAF-Master Data 2021'!E441</f>
        <v>633.21</v>
      </c>
      <c r="F441" s="5">
        <f>'[1]FWSCAF-Master Data 2021'!F441</f>
        <v>0</v>
      </c>
      <c r="G441" s="5">
        <f>'[1]FWSCAF-Master Data 2021'!G441</f>
        <v>15250</v>
      </c>
    </row>
    <row r="442" spans="1:7" ht="16.5" x14ac:dyDescent="0.25">
      <c r="A442" s="3">
        <v>434</v>
      </c>
      <c r="B442" s="3" t="str">
        <f>'[1]FWSCAF-Master Data 2021'!B442</f>
        <v>EO0006</v>
      </c>
      <c r="C442" s="3" t="str">
        <f>'[1]FWSCAF-Master Data 2021'!C442</f>
        <v>14.80.01.23.01.06.00.000001</v>
      </c>
      <c r="D442" s="4" t="str">
        <f>'[1]FWSCAF-Master Data 2021'!D442</f>
        <v>ECO-FORM PANNEL H1.20*W1.05M</v>
      </c>
      <c r="E442" s="5">
        <f>'[1]FWSCAF-Master Data 2021'!E442</f>
        <v>199.16857377083343</v>
      </c>
      <c r="F442" s="5">
        <f>'[1]FWSCAF-Master Data 2021'!F442</f>
        <v>306.42857142857139</v>
      </c>
      <c r="G442" s="5">
        <f>'[1]FWSCAF-Master Data 2021'!G442</f>
        <v>3800</v>
      </c>
    </row>
    <row r="443" spans="1:7" ht="16.5" x14ac:dyDescent="0.25">
      <c r="A443" s="3">
        <v>435</v>
      </c>
      <c r="B443" s="3" t="str">
        <f>'[1]FWSCAF-Master Data 2021'!B443</f>
        <v>EO0007</v>
      </c>
      <c r="C443" s="3" t="str">
        <f>'[1]FWSCAF-Master Data 2021'!C443</f>
        <v>14.80.01.23.01.07.00.000001</v>
      </c>
      <c r="D443" s="4" t="str">
        <f>'[1]FWSCAF-Master Data 2021'!D443</f>
        <v>ECO-FORM PANNEL H1.20*W0.90M</v>
      </c>
      <c r="E443" s="5">
        <f>'[1]FWSCAF-Master Data 2021'!E443</f>
        <v>155.19629125</v>
      </c>
      <c r="F443" s="5">
        <f>'[1]FWSCAF-Master Data 2021'!F443</f>
        <v>278.57142857142861</v>
      </c>
      <c r="G443" s="5">
        <f>'[1]FWSCAF-Master Data 2021'!G443</f>
        <v>3307.55</v>
      </c>
    </row>
    <row r="444" spans="1:7" ht="16.5" x14ac:dyDescent="0.25">
      <c r="A444" s="3">
        <v>436</v>
      </c>
      <c r="B444" s="3" t="str">
        <f>'[1]FWSCAF-Master Data 2021'!B444</f>
        <v>EO0008</v>
      </c>
      <c r="C444" s="3" t="str">
        <f>'[1]FWSCAF-Master Data 2021'!C444</f>
        <v>14.80.01.23.01.08.00.000001</v>
      </c>
      <c r="D444" s="4" t="str">
        <f>'[1]FWSCAF-Master Data 2021'!D444</f>
        <v>ECO-FORM PANNEL H1.20*W0.75M</v>
      </c>
      <c r="E444" s="5">
        <f>'[1]FWSCAF-Master Data 2021'!E444</f>
        <v>134.42178749999999</v>
      </c>
      <c r="F444" s="5">
        <f>'[1]FWSCAF-Master Data 2021'!F444</f>
        <v>229.07142857142858</v>
      </c>
      <c r="G444" s="5">
        <f>'[1]FWSCAF-Master Data 2021'!G444</f>
        <v>2864.8</v>
      </c>
    </row>
    <row r="445" spans="1:7" ht="16.5" x14ac:dyDescent="0.25">
      <c r="A445" s="3">
        <v>437</v>
      </c>
      <c r="B445" s="3" t="str">
        <f>'[1]FWSCAF-Master Data 2021'!B445</f>
        <v>EO0009</v>
      </c>
      <c r="C445" s="3" t="str">
        <f>'[1]FWSCAF-Master Data 2021'!C445</f>
        <v>14.80.01.23.01.09.00.000001</v>
      </c>
      <c r="D445" s="4" t="str">
        <f>'[1]FWSCAF-Master Data 2021'!D445</f>
        <v>ECO-FORM PANNEL H1.20*W0.60M</v>
      </c>
      <c r="E445" s="5">
        <f>'[1]FWSCAF-Master Data 2021'!E445</f>
        <v>120.44595062500004</v>
      </c>
      <c r="F445" s="5">
        <f>'[1]FWSCAF-Master Data 2021'!F445</f>
        <v>202.92857142857142</v>
      </c>
      <c r="G445" s="5">
        <f>'[1]FWSCAF-Master Data 2021'!G445</f>
        <v>2566.9499999999998</v>
      </c>
    </row>
    <row r="446" spans="1:7" ht="16.5" x14ac:dyDescent="0.25">
      <c r="A446" s="3">
        <v>438</v>
      </c>
      <c r="B446" s="3" t="str">
        <f>'[1]FWSCAF-Master Data 2021'!B446</f>
        <v>EO0010</v>
      </c>
      <c r="C446" s="3" t="str">
        <f>'[1]FWSCAF-Master Data 2021'!C446</f>
        <v>14.80.01.23.01.10.00.000001</v>
      </c>
      <c r="D446" s="4" t="str">
        <f>'[1]FWSCAF-Master Data 2021'!D446</f>
        <v>ECO-FORM PANNEL H1.20*W0.45M</v>
      </c>
      <c r="E446" s="5">
        <f>'[1]FWSCAF-Master Data 2021'!E446</f>
        <v>106.35812687500001</v>
      </c>
      <c r="F446" s="5">
        <f>'[1]FWSCAF-Master Data 2021'!F446</f>
        <v>176.35714285714283</v>
      </c>
      <c r="G446" s="5">
        <f>'[1]FWSCAF-Master Data 2021'!G446</f>
        <v>2266.6999999999998</v>
      </c>
    </row>
    <row r="447" spans="1:7" ht="16.5" x14ac:dyDescent="0.25">
      <c r="A447" s="3">
        <v>439</v>
      </c>
      <c r="B447" s="3" t="str">
        <f>'[1]FWSCAF-Master Data 2021'!B447</f>
        <v>EO0029</v>
      </c>
      <c r="C447" s="3" t="str">
        <f>'[1]FWSCAF-Master Data 2021'!C447</f>
        <v>14.80.01.23.01.18.00.000001</v>
      </c>
      <c r="D447" s="4" t="str">
        <f>'[1]FWSCAF-Master Data 2021'!D447</f>
        <v>ECO-FORM PANNEL H0.60*W0.90M</v>
      </c>
      <c r="E447" s="5">
        <f>'[1]FWSCAF-Master Data 2021'!E447</f>
        <v>135.8357</v>
      </c>
      <c r="F447" s="5">
        <f>'[1]FWSCAF-Master Data 2021'!F447</f>
        <v>182.78571428571428</v>
      </c>
      <c r="G447" s="5">
        <f>'[1]FWSCAF-Master Data 2021'!G447</f>
        <v>2236.0500000000002</v>
      </c>
    </row>
    <row r="448" spans="1:7" ht="16.5" x14ac:dyDescent="0.25">
      <c r="A448" s="3">
        <v>440</v>
      </c>
      <c r="B448" s="3" t="str">
        <f>'[1]FWSCAF-Master Data 2021'!B448</f>
        <v>EO0030</v>
      </c>
      <c r="C448" s="3" t="str">
        <f>'[1]FWSCAF-Master Data 2021'!C448</f>
        <v>14.80.01.23.01.19.00.000001</v>
      </c>
      <c r="D448" s="4" t="str">
        <f>'[1]FWSCAF-Master Data 2021'!D448</f>
        <v>ECO-FORM PANNEL H0.60*W0.60M</v>
      </c>
      <c r="E448" s="5">
        <f>'[1]FWSCAF-Master Data 2021'!E448</f>
        <v>98.798700000000011</v>
      </c>
      <c r="F448" s="5">
        <f>'[1]FWSCAF-Master Data 2021'!F448</f>
        <v>132.85714285714286</v>
      </c>
      <c r="G448" s="5">
        <f>'[1]FWSCAF-Master Data 2021'!G448</f>
        <v>1765.6</v>
      </c>
    </row>
    <row r="449" spans="1:7" ht="16.5" x14ac:dyDescent="0.25">
      <c r="A449" s="3">
        <v>441</v>
      </c>
      <c r="B449" s="3" t="str">
        <f>'[1]FWSCAF-Master Data 2021'!B449</f>
        <v>EO0026</v>
      </c>
      <c r="C449" s="3" t="str">
        <f>'[1]FWSCAF-Master Data 2021'!C449</f>
        <v>14.80.01.23.02.06.00.000001</v>
      </c>
      <c r="D449" s="4" t="str">
        <f>'[1]FWSCAF-Master Data 2021'!D449</f>
        <v>ECO-form column pannel H3.00*W0.60 M</v>
      </c>
      <c r="E449" s="5">
        <f>'[1]FWSCAF-Master Data 2021'!E449</f>
        <v>268.62773437500005</v>
      </c>
      <c r="F449" s="5">
        <f>'[1]FWSCAF-Master Data 2021'!F449</f>
        <v>448.28571428571422</v>
      </c>
      <c r="G449" s="5">
        <f>'[1]FWSCAF-Master Data 2021'!G449</f>
        <v>5725</v>
      </c>
    </row>
    <row r="450" spans="1:7" ht="16.5" x14ac:dyDescent="0.25">
      <c r="A450" s="3">
        <v>442</v>
      </c>
      <c r="B450" s="3" t="str">
        <f>'[1]FWSCAF-Master Data 2021'!B450</f>
        <v>EO0020</v>
      </c>
      <c r="C450" s="3" t="str">
        <f>'[1]FWSCAF-Master Data 2021'!C450</f>
        <v>14.80.01.23.02.03.00.000001</v>
      </c>
      <c r="D450" s="4" t="str">
        <f>'[1]FWSCAF-Master Data 2021'!D450</f>
        <v>ECO-FORM COLUMN PANNEL H3.00*W0.75M</v>
      </c>
      <c r="E450" s="5">
        <f>'[1]FWSCAF-Master Data 2021'!E450</f>
        <v>307.04986812500005</v>
      </c>
      <c r="F450" s="5">
        <f>'[1]FWSCAF-Master Data 2021'!F450</f>
        <v>515.78571428571433</v>
      </c>
      <c r="G450" s="5">
        <f>'[1]FWSCAF-Master Data 2021'!G450</f>
        <v>6543.85</v>
      </c>
    </row>
    <row r="451" spans="1:7" ht="16.5" x14ac:dyDescent="0.25">
      <c r="A451" s="3">
        <v>443</v>
      </c>
      <c r="B451" s="3" t="str">
        <f>'[1]FWSCAF-Master Data 2021'!B451</f>
        <v>EO0018</v>
      </c>
      <c r="C451" s="3" t="str">
        <f>'[1]FWSCAF-Master Data 2021'!C451</f>
        <v>14.80.01.23.02.01.00.000001</v>
      </c>
      <c r="D451" s="4" t="str">
        <f>'[1]FWSCAF-Master Data 2021'!D451</f>
        <v>ECO-FORM COLUMN PANNEL H3.00*W0.90M</v>
      </c>
      <c r="E451" s="5">
        <f>'[1]FWSCAF-Master Data 2021'!E451</f>
        <v>349.06371500000006</v>
      </c>
      <c r="F451" s="5">
        <f>'[1]FWSCAF-Master Data 2021'!F451</f>
        <v>613.5</v>
      </c>
      <c r="G451" s="5">
        <f>'[1]FWSCAF-Master Data 2021'!G451</f>
        <v>7439.25</v>
      </c>
    </row>
    <row r="452" spans="1:7" ht="16.5" x14ac:dyDescent="0.25">
      <c r="A452" s="3">
        <v>444</v>
      </c>
      <c r="B452" s="3" t="str">
        <f>'[1]FWSCAF-Master Data 2021'!B452</f>
        <v>EO0027</v>
      </c>
      <c r="C452" s="3" t="str">
        <f>'[1]FWSCAF-Master Data 2021'!C452</f>
        <v>14.80.01.23.02.07.00.000001</v>
      </c>
      <c r="D452" s="4" t="str">
        <f>'[1]FWSCAF-Master Data 2021'!D452</f>
        <v>ECO-form column pannel H1.20*W0.60 M</v>
      </c>
      <c r="E452" s="5">
        <f>'[1]FWSCAF-Master Data 2021'!E452</f>
        <v>129.15027125000003</v>
      </c>
      <c r="F452" s="5">
        <f>'[1]FWSCAF-Master Data 2021'!F452</f>
        <v>213.21428571428569</v>
      </c>
      <c r="G452" s="5">
        <f>'[1]FWSCAF-Master Data 2021'!G452</f>
        <v>2752.45</v>
      </c>
    </row>
    <row r="453" spans="1:7" ht="16.5" x14ac:dyDescent="0.25">
      <c r="A453" s="3">
        <v>445</v>
      </c>
      <c r="B453" s="3" t="str">
        <f>'[1]FWSCAF-Master Data 2021'!B453</f>
        <v>EO0021</v>
      </c>
      <c r="C453" s="3" t="str">
        <f>'[1]FWSCAF-Master Data 2021'!C453</f>
        <v>14.80.01.23.02.04.00.000001</v>
      </c>
      <c r="D453" s="4" t="str">
        <f>'[1]FWSCAF-Master Data 2021'!D453</f>
        <v>ECO-Form column pannel H1.20*W0.75 M</v>
      </c>
      <c r="E453" s="5">
        <f>'[1]FWSCAF-Master Data 2021'!E453</f>
        <v>147.16138937500003</v>
      </c>
      <c r="F453" s="5">
        <f>'[1]FWSCAF-Master Data 2021'!F453</f>
        <v>244.28571428571428</v>
      </c>
      <c r="G453" s="5">
        <f>'[1]FWSCAF-Master Data 2021'!G453</f>
        <v>3136.3</v>
      </c>
    </row>
    <row r="454" spans="1:7" ht="16.5" x14ac:dyDescent="0.25">
      <c r="A454" s="3">
        <v>446</v>
      </c>
      <c r="B454" s="3" t="str">
        <f>'[1]FWSCAF-Master Data 2021'!B454</f>
        <v>EO0019</v>
      </c>
      <c r="C454" s="3" t="str">
        <f>'[1]FWSCAF-Master Data 2021'!C454</f>
        <v>14.80.01.23.02.02.00.000001</v>
      </c>
      <c r="D454" s="4" t="str">
        <f>'[1]FWSCAF-Master Data 2021'!D454</f>
        <v>ECO-FORM COLUMN PANNEL H1.20*W0.90M</v>
      </c>
      <c r="E454" s="5">
        <f>'[1]FWSCAF-Master Data 2021'!E454</f>
        <v>172.11194000000003</v>
      </c>
      <c r="F454" s="5">
        <f>'[1]FWSCAF-Master Data 2021'!F454</f>
        <v>298.92857142857139</v>
      </c>
      <c r="G454" s="5">
        <f>'[1]FWSCAF-Master Data 2021'!G454</f>
        <v>3668.05</v>
      </c>
    </row>
    <row r="455" spans="1:7" ht="16.5" x14ac:dyDescent="0.25">
      <c r="A455" s="3">
        <v>447</v>
      </c>
      <c r="B455" s="3" t="str">
        <f>'[1]FWSCAF-Master Data 2021'!B455</f>
        <v>EO0044</v>
      </c>
      <c r="C455" s="3" t="str">
        <f>'[1]FWSCAF-Master Data 2021'!C455</f>
        <v>14.80.01.23.02.19.00.000001</v>
      </c>
      <c r="D455" s="4" t="str">
        <f>'[1]FWSCAF-Master Data 2021'!D455</f>
        <v>ECO-FORM PANNEL H1.20*W2.10M</v>
      </c>
      <c r="E455" s="5">
        <f>'[1]FWSCAF-Master Data 2021'!E455</f>
        <v>0</v>
      </c>
      <c r="F455" s="5">
        <f>'[1]FWSCAF-Master Data 2021'!F455</f>
        <v>0</v>
      </c>
      <c r="G455" s="5">
        <f>'[1]FWSCAF-Master Data 2021'!G455</f>
        <v>0</v>
      </c>
    </row>
    <row r="456" spans="1:7" ht="16.5" x14ac:dyDescent="0.25">
      <c r="A456" s="3">
        <v>448</v>
      </c>
      <c r="B456" s="3" t="str">
        <f>'[1]FWSCAF-Master Data 2021'!B456</f>
        <v>EO0043</v>
      </c>
      <c r="C456" s="3" t="str">
        <f>'[1]FWSCAF-Master Data 2021'!C456</f>
        <v>14.80.01.23.02.18.00.000001</v>
      </c>
      <c r="D456" s="4" t="str">
        <f>'[1]FWSCAF-Master Data 2021'!D456</f>
        <v>ECO-FORM PANNEL H1.20*W2.70M</v>
      </c>
      <c r="E456" s="5">
        <f>'[1]FWSCAF-Master Data 2021'!E456</f>
        <v>0</v>
      </c>
      <c r="F456" s="5">
        <f>'[1]FWSCAF-Master Data 2021'!F456</f>
        <v>0</v>
      </c>
      <c r="G456" s="5">
        <f>'[1]FWSCAF-Master Data 2021'!G456</f>
        <v>0</v>
      </c>
    </row>
    <row r="457" spans="1:7" ht="16.5" x14ac:dyDescent="0.25">
      <c r="A457" s="3">
        <v>449</v>
      </c>
      <c r="B457" s="3" t="str">
        <f>'[1]FWSCAF-Master Data 2021'!B457</f>
        <v>EO0042</v>
      </c>
      <c r="C457" s="3" t="str">
        <f>'[1]FWSCAF-Master Data 2021'!C457</f>
        <v>14.80.01.23.02.17.00.000001</v>
      </c>
      <c r="D457" s="4" t="str">
        <f>'[1]FWSCAF-Master Data 2021'!D457</f>
        <v>ECO-FORM PANNEL H1.20*W3.30M</v>
      </c>
      <c r="E457" s="5">
        <f>'[1]FWSCAF-Master Data 2021'!E457</f>
        <v>0</v>
      </c>
      <c r="F457" s="5">
        <f>'[1]FWSCAF-Master Data 2021'!F457</f>
        <v>0</v>
      </c>
      <c r="G457" s="5">
        <f>'[1]FWSCAF-Master Data 2021'!G457</f>
        <v>0</v>
      </c>
    </row>
    <row r="458" spans="1:7" ht="16.5" x14ac:dyDescent="0.25">
      <c r="A458" s="3">
        <v>450</v>
      </c>
      <c r="B458" s="3" t="str">
        <f>'[1]FWSCAF-Master Data 2021'!B458</f>
        <v>EO0040</v>
      </c>
      <c r="C458" s="3" t="str">
        <f>'[1]FWSCAF-Master Data 2021'!C458</f>
        <v>14.80.01.23.02.15.00.000001</v>
      </c>
      <c r="D458" s="4" t="str">
        <f>'[1]FWSCAF-Master Data 2021'!D458</f>
        <v>ECO-FORM COLUMN PANNEL H0.60*W0.60M</v>
      </c>
      <c r="E458" s="5">
        <f>'[1]FWSCAF-Master Data 2021'!E458</f>
        <v>104.92782300000003</v>
      </c>
      <c r="F458" s="5">
        <f>'[1]FWSCAF-Master Data 2021'!F458</f>
        <v>132.85714285714286</v>
      </c>
      <c r="G458" s="5">
        <f>'[1]FWSCAF-Master Data 2021'!G458</f>
        <v>1747.05</v>
      </c>
    </row>
    <row r="459" spans="1:7" ht="16.5" x14ac:dyDescent="0.25">
      <c r="A459" s="3">
        <v>451</v>
      </c>
      <c r="B459" s="3" t="str">
        <f>'[1]FWSCAF-Master Data 2021'!B459</f>
        <v>EO0041</v>
      </c>
      <c r="C459" s="3" t="str">
        <f>'[1]FWSCAF-Master Data 2021'!C459</f>
        <v>14.80.01.23.02.16.00.000001</v>
      </c>
      <c r="D459" s="4" t="str">
        <f>'[1]FWSCAF-Master Data 2021'!D459</f>
        <v>ECO-FORM COLUMN PANNEL H0.60*W0.90M</v>
      </c>
      <c r="E459" s="5">
        <f>'[1]FWSCAF-Master Data 2021'!E459</f>
        <v>138.52839000000003</v>
      </c>
      <c r="F459" s="5">
        <f>'[1]FWSCAF-Master Data 2021'!F459</f>
        <v>182.78571428571428</v>
      </c>
      <c r="G459" s="5">
        <f>'[1]FWSCAF-Master Data 2021'!G459</f>
        <v>2306.5</v>
      </c>
    </row>
    <row r="460" spans="1:7" ht="16.5" x14ac:dyDescent="0.25">
      <c r="A460" s="3">
        <v>452</v>
      </c>
      <c r="B460" s="3" t="str">
        <f>'[1]FWSCAF-Master Data 2021'!B460</f>
        <v>EO0022</v>
      </c>
      <c r="C460" s="3" t="str">
        <f>'[1]FWSCAF-Master Data 2021'!C460</f>
        <v>14.80.01.23.03.01.00.000001</v>
      </c>
      <c r="D460" s="4" t="str">
        <f>'[1]FWSCAF-Master Data 2021'!D460</f>
        <v>ECO-FORM CORNER PANNEL 3.00*0.30*0.30M</v>
      </c>
      <c r="E460" s="5">
        <f>'[1]FWSCAF-Master Data 2021'!E460</f>
        <v>159.35857437500005</v>
      </c>
      <c r="F460" s="5">
        <f>'[1]FWSCAF-Master Data 2021'!F460</f>
        <v>241.71428571428572</v>
      </c>
      <c r="G460" s="5">
        <f>'[1]FWSCAF-Master Data 2021'!G460</f>
        <v>4153.8</v>
      </c>
    </row>
    <row r="461" spans="1:7" ht="16.5" x14ac:dyDescent="0.25">
      <c r="A461" s="3">
        <v>453</v>
      </c>
      <c r="B461" s="3" t="str">
        <f>'[1]FWSCAF-Master Data 2021'!B461</f>
        <v>EO0038</v>
      </c>
      <c r="C461" s="3" t="str">
        <f>'[1]FWSCAF-Master Data 2021'!C461</f>
        <v>14.80.01.23.03.04.00.000001</v>
      </c>
      <c r="D461" s="4" t="str">
        <f>'[1]FWSCAF-Master Data 2021'!D461</f>
        <v>ECO-FORM CORNER PANNEL 2.40*0.30*0.30M</v>
      </c>
      <c r="E461" s="5">
        <f>'[1]FWSCAF-Master Data 2021'!E461</f>
        <v>164.77761300000003</v>
      </c>
      <c r="F461" s="5">
        <f>'[1]FWSCAF-Master Data 2021'!F461</f>
        <v>195.42857142857142</v>
      </c>
      <c r="G461" s="5">
        <f>'[1]FWSCAF-Master Data 2021'!G461</f>
        <v>3376.4</v>
      </c>
    </row>
    <row r="462" spans="1:7" ht="16.5" x14ac:dyDescent="0.25">
      <c r="A462" s="3">
        <v>454</v>
      </c>
      <c r="B462" s="3" t="str">
        <f>'[1]FWSCAF-Master Data 2021'!B462</f>
        <v>EO0031</v>
      </c>
      <c r="C462" s="3" t="str">
        <f>'[1]FWSCAF-Master Data 2021'!C462</f>
        <v>14.80.01.23.03.03.00.000001</v>
      </c>
      <c r="D462" s="4" t="str">
        <f>'[1]FWSCAF-Master Data 2021'!D462</f>
        <v>ECO-FORM CORNER PANNEL 1.80*0.30*0.30M</v>
      </c>
      <c r="E462" s="5">
        <f>'[1]FWSCAF-Master Data 2021'!E462</f>
        <v>125.28816300000003</v>
      </c>
      <c r="F462" s="5">
        <f>'[1]FWSCAF-Master Data 2021'!F462</f>
        <v>148.5</v>
      </c>
      <c r="G462" s="5">
        <f>'[1]FWSCAF-Master Data 2021'!G462</f>
        <v>2628.42</v>
      </c>
    </row>
    <row r="463" spans="1:7" ht="16.5" x14ac:dyDescent="0.25">
      <c r="A463" s="3">
        <v>455</v>
      </c>
      <c r="B463" s="3" t="str">
        <f>'[1]FWSCAF-Master Data 2021'!B463</f>
        <v>EO0023</v>
      </c>
      <c r="C463" s="3" t="str">
        <f>'[1]FWSCAF-Master Data 2021'!C463</f>
        <v>14.80.01.23.03.02.00.000001</v>
      </c>
      <c r="D463" s="4" t="str">
        <f>'[1]FWSCAF-Master Data 2021'!D463</f>
        <v>ECO-FORM CORNER PANNEL 1.20*0.30*0.30M</v>
      </c>
      <c r="E463" s="5">
        <f>'[1]FWSCAF-Master Data 2021'!E463</f>
        <v>68.139946875000021</v>
      </c>
      <c r="F463" s="5">
        <f>'[1]FWSCAF-Master Data 2021'!F463</f>
        <v>103.49999999999999</v>
      </c>
      <c r="G463" s="5">
        <f>'[1]FWSCAF-Master Data 2021'!G463</f>
        <v>1821.6</v>
      </c>
    </row>
    <row r="464" spans="1:7" ht="16.5" x14ac:dyDescent="0.25">
      <c r="A464" s="3">
        <v>456</v>
      </c>
      <c r="B464" s="3" t="str">
        <f>'[1]FWSCAF-Master Data 2021'!B464</f>
        <v>EO0024</v>
      </c>
      <c r="C464" s="3" t="str">
        <f>'[1]FWSCAF-Master Data 2021'!C464</f>
        <v>14.80.01.23.04.03.00.000001</v>
      </c>
      <c r="D464" s="4" t="str">
        <f>'[1]FWSCAF-Master Data 2021'!D464</f>
        <v>ECO-FORM CORNER ANGLE 3.00M</v>
      </c>
      <c r="E464" s="5">
        <f>'[1]FWSCAF-Master Data 2021'!E464</f>
        <v>31.51022875000001</v>
      </c>
      <c r="F464" s="5">
        <f>'[1]FWSCAF-Master Data 2021'!F464</f>
        <v>47.785714285714292</v>
      </c>
      <c r="G464" s="5">
        <f>'[1]FWSCAF-Master Data 2021'!G464</f>
        <v>906.2</v>
      </c>
    </row>
    <row r="465" spans="1:7" ht="16.5" x14ac:dyDescent="0.25">
      <c r="A465" s="3">
        <v>457</v>
      </c>
      <c r="B465" s="3" t="str">
        <f>'[1]FWSCAF-Master Data 2021'!B465</f>
        <v>EO0025</v>
      </c>
      <c r="C465" s="3" t="str">
        <f>'[1]FWSCAF-Master Data 2021'!C465</f>
        <v>14.80.01.23.04.12.00.000001</v>
      </c>
      <c r="D465" s="4" t="str">
        <f>'[1]FWSCAF-Master Data 2021'!D465</f>
        <v>ECO-FORM CORNER ANGLE 1.20M</v>
      </c>
      <c r="E465" s="5">
        <f>'[1]FWSCAF-Master Data 2021'!E465</f>
        <v>12.880367500000004</v>
      </c>
      <c r="F465" s="5">
        <f>'[1]FWSCAF-Master Data 2021'!F465</f>
        <v>19.714285714285715</v>
      </c>
      <c r="G465" s="5">
        <f>'[1]FWSCAF-Master Data 2021'!G465</f>
        <v>368</v>
      </c>
    </row>
    <row r="466" spans="1:7" ht="16.5" x14ac:dyDescent="0.25">
      <c r="A466" s="3">
        <v>458</v>
      </c>
      <c r="B466" s="3" t="str">
        <f>'[1]FWSCAF-Master Data 2021'!B466</f>
        <v>EG0001</v>
      </c>
      <c r="C466" s="3" t="str">
        <f>'[1]FWSCAF-Master Data 2021'!C466</f>
        <v>14.80.50.32.01.00.00.000001</v>
      </c>
      <c r="D466" s="4" t="str">
        <f>'[1]FWSCAF-Master Data 2021'!D466</f>
        <v>ECO-FORM stop end tie</v>
      </c>
      <c r="E466" s="5">
        <f>'[1]FWSCAF-Master Data 2021'!E466</f>
        <v>6.5461</v>
      </c>
      <c r="F466" s="5">
        <f>'[1]FWSCAF-Master Data 2021'!F466</f>
        <v>8.1428571428571423</v>
      </c>
      <c r="G466" s="5">
        <f>'[1]FWSCAF-Master Data 2021'!G466</f>
        <v>129.6</v>
      </c>
    </row>
    <row r="467" spans="1:7" ht="16.5" x14ac:dyDescent="0.25">
      <c r="A467" s="3">
        <v>459</v>
      </c>
      <c r="B467" s="3" t="str">
        <f>'[1]FWSCAF-Master Data 2021'!B467</f>
        <v>EI0001</v>
      </c>
      <c r="C467" s="3" t="str">
        <f>'[1]FWSCAF-Master Data 2021'!C467</f>
        <v>14.80.50.31.01.00.00.000001</v>
      </c>
      <c r="D467" s="4" t="str">
        <f>'[1]FWSCAF-Master Data 2021'!D467</f>
        <v>ECO FORM compensation WALER</v>
      </c>
      <c r="E467" s="5">
        <f>'[1]FWSCAF-Master Data 2021'!E467</f>
        <v>16.731000000000002</v>
      </c>
      <c r="F467" s="5">
        <f>'[1]FWSCAF-Master Data 2021'!F467</f>
        <v>22.5</v>
      </c>
      <c r="G467" s="5">
        <f>'[1]FWSCAF-Master Data 2021'!G467</f>
        <v>457.5</v>
      </c>
    </row>
    <row r="468" spans="1:7" ht="16.5" x14ac:dyDescent="0.25">
      <c r="A468" s="3">
        <v>460</v>
      </c>
      <c r="B468" s="3" t="str">
        <f>'[1]FWSCAF-Master Data 2021'!B468</f>
        <v>EJ0001</v>
      </c>
      <c r="C468" s="3" t="str">
        <f>'[1]FWSCAF-Master Data 2021'!C468</f>
        <v>14.80.50.29.01.00.00.000001</v>
      </c>
      <c r="D468" s="4" t="str">
        <f>'[1]FWSCAF-Master Data 2021'!D468</f>
        <v>eco-form universal clamp</v>
      </c>
      <c r="E468" s="5">
        <f>'[1]FWSCAF-Master Data 2021'!E468</f>
        <v>28.540599999999998</v>
      </c>
      <c r="F468" s="5">
        <f>'[1]FWSCAF-Master Data 2021'!F468</f>
        <v>34.714285714285708</v>
      </c>
      <c r="G468" s="5">
        <f>'[1]FWSCAF-Master Data 2021'!G468</f>
        <v>475</v>
      </c>
    </row>
    <row r="469" spans="1:7" ht="16.5" x14ac:dyDescent="0.25">
      <c r="A469" s="3">
        <v>461</v>
      </c>
      <c r="B469" s="3" t="str">
        <f>'[1]FWSCAF-Master Data 2021'!B469</f>
        <v>EK0001</v>
      </c>
      <c r="C469" s="3" t="str">
        <f>'[1]FWSCAF-Master Data 2021'!C469</f>
        <v>14.80.50.23.08.00.00.000001</v>
      </c>
      <c r="D469" s="4" t="str">
        <f>'[1]FWSCAF-Master Data 2021'!D469</f>
        <v>ECO-FORM Coupler</v>
      </c>
      <c r="E469" s="5">
        <f>'[1]FWSCAF-Master Data 2021'!E469</f>
        <v>17.5318</v>
      </c>
      <c r="F469" s="5">
        <f>'[1]FWSCAF-Master Data 2021'!F469</f>
        <v>23.571428571428569</v>
      </c>
      <c r="G469" s="5">
        <f>'[1]FWSCAF-Master Data 2021'!G469</f>
        <v>255</v>
      </c>
    </row>
    <row r="470" spans="1:7" ht="16.5" x14ac:dyDescent="0.25">
      <c r="A470" s="3">
        <v>462</v>
      </c>
      <c r="B470" s="3" t="str">
        <f>'[1]FWSCAF-Master Data 2021'!B470</f>
        <v>ED0001</v>
      </c>
      <c r="C470" s="3" t="str">
        <f>'[1]FWSCAF-Master Data 2021'!C470</f>
        <v>14.80.50.33.01.00.00.000001</v>
      </c>
      <c r="D470" s="4" t="str">
        <f>'[1]FWSCAF-Master Data 2021'!D470</f>
        <v>eco-form crane hook type 1</v>
      </c>
      <c r="E470" s="5">
        <f>'[1]FWSCAF-Master Data 2021'!E470</f>
        <v>32.8185</v>
      </c>
      <c r="F470" s="5">
        <f>'[1]FWSCAF-Master Data 2021'!F470</f>
        <v>46.071428571428577</v>
      </c>
      <c r="G470" s="5">
        <f>'[1]FWSCAF-Master Data 2021'!G470</f>
        <v>958</v>
      </c>
    </row>
    <row r="471" spans="1:7" ht="16.5" x14ac:dyDescent="0.25">
      <c r="A471" s="3">
        <v>463</v>
      </c>
      <c r="B471" s="3" t="str">
        <f>'[1]FWSCAF-Master Data 2021'!B471</f>
        <v>EF0001</v>
      </c>
      <c r="C471" s="3" t="str">
        <f>'[1]FWSCAF-Master Data 2021'!C471</f>
        <v>14.80.50.16.01.01.01.000001</v>
      </c>
      <c r="D471" s="4" t="str">
        <f>'[1]FWSCAF-Master Data 2021'!D471</f>
        <v>ECO-FORM Shore Brace connector DOUBLE</v>
      </c>
      <c r="E471" s="5">
        <f>'[1]FWSCAF-Master Data 2021'!E471</f>
        <v>5.6647799999999995</v>
      </c>
      <c r="F471" s="5">
        <f>'[1]FWSCAF-Master Data 2021'!F471</f>
        <v>8.3571428571428577</v>
      </c>
      <c r="G471" s="5">
        <f>'[1]FWSCAF-Master Data 2021'!G471</f>
        <v>144</v>
      </c>
    </row>
    <row r="472" spans="1:7" ht="16.5" x14ac:dyDescent="0.25">
      <c r="A472" s="3">
        <v>464</v>
      </c>
      <c r="B472" s="3" t="str">
        <f>'[1]FWSCAF-Master Data 2021'!B472</f>
        <v>EO0028</v>
      </c>
      <c r="C472" s="3" t="str">
        <f>'[1]FWSCAF-Master Data 2021'!C472</f>
        <v>14.80.01.23.05.00.00.000001</v>
      </c>
      <c r="D472" s="4" t="str">
        <f>'[1]FWSCAF-Master Data 2021'!D472</f>
        <v>ECO-form Access Bracket</v>
      </c>
      <c r="E472" s="5">
        <f>'[1]FWSCAF-Master Data 2021'!E472</f>
        <v>18.820676875</v>
      </c>
      <c r="F472" s="5">
        <f>'[1]FWSCAF-Master Data 2021'!F472</f>
        <v>33.214285714285715</v>
      </c>
      <c r="G472" s="5">
        <f>'[1]FWSCAF-Master Data 2021'!G472</f>
        <v>588.79999999999995</v>
      </c>
    </row>
    <row r="473" spans="1:7" ht="16.5" x14ac:dyDescent="0.25">
      <c r="A473" s="3">
        <v>465</v>
      </c>
      <c r="B473" s="3" t="str">
        <f>'[1]FWSCAF-Master Data 2021'!B473</f>
        <v>HC0004</v>
      </c>
      <c r="C473" s="3" t="str">
        <f>'[1]FWSCAF-Master Data 2021'!C473</f>
        <v>14.80.50.21.06.05.00.000001</v>
      </c>
      <c r="D473" s="4" t="str">
        <f>'[1]FWSCAF-Master Data 2021'!D473</f>
        <v>251 Beam H20 eco</v>
      </c>
      <c r="E473" s="5">
        <f>'[1]FWSCAF-Master Data 2021'!E473</f>
        <v>29.235937500000002</v>
      </c>
      <c r="F473" s="5">
        <f>'[1]FWSCAF-Master Data 2021'!F473</f>
        <v>0</v>
      </c>
      <c r="G473" s="5">
        <f>'[1]FWSCAF-Master Data 2021'!G473</f>
        <v>686.4</v>
      </c>
    </row>
    <row r="474" spans="1:7" ht="16.5" x14ac:dyDescent="0.25">
      <c r="A474" s="3">
        <v>466</v>
      </c>
      <c r="B474" s="3" t="str">
        <f>'[1]FWSCAF-Master Data 2021'!B474</f>
        <v>SO0036</v>
      </c>
      <c r="C474" s="3" t="str">
        <f>'[1]FWSCAF-Master Data 2021'!C474</f>
        <v>14.80.01.17.15.10.50.000001</v>
      </c>
      <c r="D474" s="4" t="str">
        <f>'[1]FWSCAF-Master Data 2021'!D474</f>
        <v>Multi-purpose waling WS10 Top50 0.50m</v>
      </c>
      <c r="E474" s="5">
        <f>'[1]FWSCAF-Master Data 2021'!E474</f>
        <v>24.145621500000004</v>
      </c>
      <c r="F474" s="5">
        <f>'[1]FWSCAF-Master Data 2021'!F474</f>
        <v>0</v>
      </c>
      <c r="G474" s="5">
        <f>'[1]FWSCAF-Master Data 2021'!G474</f>
        <v>1688.5049999999999</v>
      </c>
    </row>
    <row r="475" spans="1:7" ht="16.5" x14ac:dyDescent="0.25">
      <c r="A475" s="3">
        <v>467</v>
      </c>
      <c r="B475" s="3" t="str">
        <f>'[1]FWSCAF-Master Data 2021'!B475</f>
        <v>SO0037</v>
      </c>
      <c r="C475" s="3" t="str">
        <f>'[1]FWSCAF-Master Data 2021'!C475</f>
        <v>14.80.01.17.15.10.50.000002</v>
      </c>
      <c r="D475" s="4" t="str">
        <f>'[1]FWSCAF-Master Data 2021'!D475</f>
        <v>Multi-purpose waling WS10 Top50 1.50m</v>
      </c>
      <c r="E475" s="5">
        <f>'[1]FWSCAF-Master Data 2021'!E475</f>
        <v>56.544988500000009</v>
      </c>
      <c r="F475" s="5">
        <f>'[1]FWSCAF-Master Data 2021'!F475</f>
        <v>0</v>
      </c>
      <c r="G475" s="5">
        <f>'[1]FWSCAF-Master Data 2021'!G475</f>
        <v>3954.1950000000002</v>
      </c>
    </row>
    <row r="476" spans="1:7" ht="16.5" x14ac:dyDescent="0.25">
      <c r="A476" s="3">
        <v>468</v>
      </c>
      <c r="B476" s="3" t="str">
        <f>'[1]FWSCAF-Master Data 2021'!B476</f>
        <v>SO0038</v>
      </c>
      <c r="C476" s="3" t="str">
        <f>'[1]FWSCAF-Master Data 2021'!C476</f>
        <v>14.80.01.17.15.10.50.000003</v>
      </c>
      <c r="D476" s="4" t="str">
        <f>'[1]FWSCAF-Master Data 2021'!D476</f>
        <v>Multi-purpose waling WS10 Top50 1.75m</v>
      </c>
      <c r="E476" s="5">
        <f>'[1]FWSCAF-Master Data 2021'!E476</f>
        <v>63.749686000000004</v>
      </c>
      <c r="F476" s="5">
        <f>'[1]FWSCAF-Master Data 2021'!F476</f>
        <v>0</v>
      </c>
      <c r="G476" s="5">
        <f>'[1]FWSCAF-Master Data 2021'!G476</f>
        <v>4458.0199999999995</v>
      </c>
    </row>
    <row r="477" spans="1:7" ht="16.5" x14ac:dyDescent="0.25">
      <c r="A477" s="3">
        <v>469</v>
      </c>
      <c r="B477" s="3" t="str">
        <f>'[1]FWSCAF-Master Data 2021'!B477</f>
        <v>SO0039</v>
      </c>
      <c r="C477" s="3" t="str">
        <f>'[1]FWSCAF-Master Data 2021'!C477</f>
        <v>14.80.01.17.15.10.50.000004</v>
      </c>
      <c r="D477" s="4" t="str">
        <f>'[1]FWSCAF-Master Data 2021'!D477</f>
        <v>Multi-purpose waling WS10 Top50 2.50m</v>
      </c>
      <c r="E477" s="5">
        <f>'[1]FWSCAF-Master Data 2021'!E477</f>
        <v>88.267679500000014</v>
      </c>
      <c r="F477" s="5">
        <f>'[1]FWSCAF-Master Data 2021'!F477</f>
        <v>0</v>
      </c>
      <c r="G477" s="5">
        <f>'[1]FWSCAF-Master Data 2021'!G477</f>
        <v>6172.5649999999987</v>
      </c>
    </row>
    <row r="478" spans="1:7" ht="16.5" x14ac:dyDescent="0.25">
      <c r="A478" s="3">
        <v>470</v>
      </c>
      <c r="B478" s="3" t="str">
        <f>'[1]FWSCAF-Master Data 2021'!B478</f>
        <v>SO0040</v>
      </c>
      <c r="C478" s="3" t="str">
        <f>'[1]FWSCAF-Master Data 2021'!C478</f>
        <v>14.80.01.17.15.10.50.000005</v>
      </c>
      <c r="D478" s="4" t="str">
        <f>'[1]FWSCAF-Master Data 2021'!D478</f>
        <v>Multi-purpose waling WS10 Top50 2.75m</v>
      </c>
      <c r="E478" s="5">
        <f>'[1]FWSCAF-Master Data 2021'!E478</f>
        <v>100.23013</v>
      </c>
      <c r="F478" s="5">
        <f>'[1]FWSCAF-Master Data 2021'!F478</f>
        <v>0</v>
      </c>
      <c r="G478" s="5">
        <f>'[1]FWSCAF-Master Data 2021'!G478</f>
        <v>7009.0999999999995</v>
      </c>
    </row>
    <row r="479" spans="1:7" ht="16.5" x14ac:dyDescent="0.25">
      <c r="A479" s="3">
        <v>471</v>
      </c>
      <c r="B479" s="3" t="str">
        <f>'[1]FWSCAF-Master Data 2021'!B479</f>
        <v>SO0041</v>
      </c>
      <c r="C479" s="3" t="str">
        <f>'[1]FWSCAF-Master Data 2021'!C479</f>
        <v>14.80.01.17.15.10.50.000006</v>
      </c>
      <c r="D479" s="4" t="str">
        <f>'[1]FWSCAF-Master Data 2021'!D479</f>
        <v>Multi-purpose waling WS10 Top50 3.00m</v>
      </c>
      <c r="E479" s="5">
        <f>'[1]FWSCAF-Master Data 2021'!E479</f>
        <v>110.4148045</v>
      </c>
      <c r="F479" s="5">
        <f>'[1]FWSCAF-Master Data 2021'!F479</f>
        <v>0</v>
      </c>
      <c r="G479" s="5">
        <f>'[1]FWSCAF-Master Data 2021'!G479</f>
        <v>6365.2</v>
      </c>
    </row>
    <row r="480" spans="1:7" ht="16.5" x14ac:dyDescent="0.25">
      <c r="A480" s="3">
        <v>472</v>
      </c>
      <c r="B480" s="3" t="str">
        <f>'[1]FWSCAF-Master Data 2021'!B480</f>
        <v>SO0042</v>
      </c>
      <c r="C480" s="3" t="str">
        <f>'[1]FWSCAF-Master Data 2021'!C480</f>
        <v>14.80.01.17.15.10.50.000007</v>
      </c>
      <c r="D480" s="4" t="str">
        <f>'[1]FWSCAF-Master Data 2021'!D480</f>
        <v>Multi-purpose waling WS10 Top50 3.50m</v>
      </c>
      <c r="E480" s="5">
        <f>'[1]FWSCAF-Master Data 2021'!E480</f>
        <v>128.03290500000006</v>
      </c>
      <c r="F480" s="5">
        <f>'[1]FWSCAF-Master Data 2021'!F480</f>
        <v>0</v>
      </c>
      <c r="G480" s="5">
        <f>'[1]FWSCAF-Master Data 2021'!G480</f>
        <v>7381.13</v>
      </c>
    </row>
    <row r="481" spans="1:7" ht="16.5" x14ac:dyDescent="0.25">
      <c r="A481" s="3">
        <v>473</v>
      </c>
      <c r="B481" s="3" t="str">
        <f>'[1]FWSCAF-Master Data 2021'!B481</f>
        <v>SO0043</v>
      </c>
      <c r="C481" s="3" t="str">
        <f>'[1]FWSCAF-Master Data 2021'!C481</f>
        <v>14.80.01.17.15.10.50.000008</v>
      </c>
      <c r="D481" s="4" t="str">
        <f>'[1]FWSCAF-Master Data 2021'!D481</f>
        <v>Multi-purpose waling WS10 Top50 4.00m</v>
      </c>
      <c r="E481" s="5">
        <f>'[1]FWSCAF-Master Data 2021'!E481</f>
        <v>144.67703250000002</v>
      </c>
      <c r="F481" s="5">
        <f>'[1]FWSCAF-Master Data 2021'!F481</f>
        <v>0</v>
      </c>
      <c r="G481" s="5">
        <f>'[1]FWSCAF-Master Data 2021'!G481</f>
        <v>10117.275</v>
      </c>
    </row>
    <row r="482" spans="1:7" ht="16.5" x14ac:dyDescent="0.25">
      <c r="A482" s="3">
        <v>474</v>
      </c>
      <c r="B482" s="3" t="str">
        <f>'[1]FWSCAF-Master Data 2021'!B482</f>
        <v>SO0044</v>
      </c>
      <c r="C482" s="3" t="str">
        <f>'[1]FWSCAF-Master Data 2021'!C482</f>
        <v>14.80.01.17.15.10.50.000009</v>
      </c>
      <c r="D482" s="4" t="str">
        <f>'[1]FWSCAF-Master Data 2021'!D482</f>
        <v>Multi-purpose waling WS10 Top50 4.50m</v>
      </c>
      <c r="E482" s="5">
        <f>'[1]FWSCAF-Master Data 2021'!E482</f>
        <v>162.22756550000005</v>
      </c>
      <c r="F482" s="5">
        <f>'[1]FWSCAF-Master Data 2021'!F482</f>
        <v>0</v>
      </c>
      <c r="G482" s="5">
        <f>'[1]FWSCAF-Master Data 2021'!G482</f>
        <v>11344.585000000001</v>
      </c>
    </row>
    <row r="483" spans="1:7" ht="16.5" x14ac:dyDescent="0.25">
      <c r="A483" s="3">
        <v>475</v>
      </c>
      <c r="B483" s="3" t="str">
        <f>'[1]FWSCAF-Master Data 2021'!B483</f>
        <v>SO0045</v>
      </c>
      <c r="C483" s="3" t="str">
        <f>'[1]FWSCAF-Master Data 2021'!C483</f>
        <v>14.80.01.17.15.10.50.000010</v>
      </c>
      <c r="D483" s="4" t="str">
        <f>'[1]FWSCAF-Master Data 2021'!D483</f>
        <v>Multi-purpose waling WS10 Top50 5.00m</v>
      </c>
      <c r="E483" s="5">
        <f>'[1]FWSCAF-Master Data 2021'!E483</f>
        <v>182.06338150000005</v>
      </c>
      <c r="F483" s="5">
        <f>'[1]FWSCAF-Master Data 2021'!F483</f>
        <v>0</v>
      </c>
      <c r="G483" s="5">
        <f>'[1]FWSCAF-Master Data 2021'!G483</f>
        <v>10495.09</v>
      </c>
    </row>
    <row r="484" spans="1:7" ht="16.5" x14ac:dyDescent="0.25">
      <c r="A484" s="3">
        <v>476</v>
      </c>
      <c r="B484" s="3" t="str">
        <f>'[1]FWSCAF-Master Data 2021'!B484</f>
        <v>SO0046</v>
      </c>
      <c r="C484" s="3" t="str">
        <f>'[1]FWSCAF-Master Data 2021'!C484</f>
        <v>14.80.01.17.15.12.50.000001</v>
      </c>
      <c r="D484" s="4" t="str">
        <f>'[1]FWSCAF-Master Data 2021'!D484</f>
        <v>Multi-purpose waling WU12 Top50 2.50m</v>
      </c>
      <c r="E484" s="5">
        <f>'[1]FWSCAF-Master Data 2021'!E484</f>
        <v>110.5279175</v>
      </c>
      <c r="F484" s="5">
        <f>'[1]FWSCAF-Master Data 2021'!F484</f>
        <v>0</v>
      </c>
      <c r="G484" s="5">
        <f>'[1]FWSCAF-Master Data 2021'!G484</f>
        <v>7729.2249999999995</v>
      </c>
    </row>
    <row r="485" spans="1:7" ht="16.5" x14ac:dyDescent="0.25">
      <c r="A485" s="3">
        <v>477</v>
      </c>
      <c r="B485" s="3" t="str">
        <f>'[1]FWSCAF-Master Data 2021'!B485</f>
        <v>SO0047</v>
      </c>
      <c r="C485" s="3" t="str">
        <f>'[1]FWSCAF-Master Data 2021'!C485</f>
        <v>14.80.01.17.15.12.50.000002</v>
      </c>
      <c r="D485" s="4" t="str">
        <f>'[1]FWSCAF-Master Data 2021'!D485</f>
        <v>Multi-purpose waling WU12 Top50 4.00m</v>
      </c>
      <c r="E485" s="5">
        <f>'[1]FWSCAF-Master Data 2021'!E485</f>
        <v>217.62090350000011</v>
      </c>
      <c r="F485" s="5">
        <f>'[1]FWSCAF-Master Data 2021'!F485</f>
        <v>0</v>
      </c>
      <c r="G485" s="5">
        <f>'[1]FWSCAF-Master Data 2021'!G485</f>
        <v>15218.245000000001</v>
      </c>
    </row>
    <row r="486" spans="1:7" ht="16.5" x14ac:dyDescent="0.25">
      <c r="A486" s="3">
        <v>478</v>
      </c>
      <c r="B486" s="3" t="str">
        <f>'[1]FWSCAF-Master Data 2021'!B486</f>
        <v>SO0048</v>
      </c>
      <c r="C486" s="3" t="str">
        <f>'[1]FWSCAF-Master Data 2021'!C486</f>
        <v>14.80.01.17.20.25.00.000001</v>
      </c>
      <c r="D486" s="4" t="str">
        <f>'[1]FWSCAF-Master Data 2021'!D486</f>
        <v>Adjustable waling extension FF20/50</v>
      </c>
      <c r="E486" s="5">
        <f>'[1]FWSCAF-Master Data 2021'!E486</f>
        <v>27.540638125000001</v>
      </c>
      <c r="F486" s="5">
        <f>'[1]FWSCAF-Master Data 2021'!F486</f>
        <v>0</v>
      </c>
      <c r="G486" s="5">
        <f>'[1]FWSCAF-Master Data 2021'!G486</f>
        <v>1760.1927840000003</v>
      </c>
    </row>
    <row r="487" spans="1:7" ht="16.5" x14ac:dyDescent="0.25">
      <c r="A487" s="3">
        <v>479</v>
      </c>
      <c r="B487" s="3" t="str">
        <f>'[1]FWSCAF-Master Data 2021'!B487</f>
        <v>SO0049</v>
      </c>
      <c r="C487" s="3" t="str">
        <f>'[1]FWSCAF-Master Data 2021'!C487</f>
        <v>14.80.01.17.22.26.00.000001</v>
      </c>
      <c r="D487" s="4" t="str">
        <f>'[1]FWSCAF-Master Data 2021'!D487</f>
        <v>Formwork element connector FF20/50 Z</v>
      </c>
      <c r="E487" s="5">
        <f>'[1]FWSCAF-Master Data 2021'!E487</f>
        <v>17.087695625000002</v>
      </c>
      <c r="F487" s="5">
        <f>'[1]FWSCAF-Master Data 2021'!F487</f>
        <v>0</v>
      </c>
      <c r="G487" s="5">
        <f>'[1]FWSCAF-Master Data 2021'!G487</f>
        <v>1091.9059200000002</v>
      </c>
    </row>
    <row r="488" spans="1:7" ht="16.5" x14ac:dyDescent="0.25">
      <c r="A488" s="3">
        <v>480</v>
      </c>
      <c r="B488" s="3" t="str">
        <f>'[1]FWSCAF-Master Data 2021'!B488</f>
        <v>SO0050</v>
      </c>
      <c r="C488" s="3" t="str">
        <f>'[1]FWSCAF-Master Data 2021'!C488</f>
        <v>14.80.01.17.25.10.35.000001</v>
      </c>
      <c r="D488" s="4" t="str">
        <f>'[1]FWSCAF-Master Data 2021'!D488</f>
        <v>Spindle strut T10 350/400cm</v>
      </c>
      <c r="E488" s="5">
        <f>'[1]FWSCAF-Master Data 2021'!E488</f>
        <v>197.13819125000003</v>
      </c>
      <c r="F488" s="5">
        <f>'[1]FWSCAF-Master Data 2021'!F488</f>
        <v>0</v>
      </c>
      <c r="G488" s="5">
        <f>'[1]FWSCAF-Master Data 2021'!G488</f>
        <v>11028.710000000001</v>
      </c>
    </row>
    <row r="489" spans="1:7" ht="16.5" x14ac:dyDescent="0.25">
      <c r="A489" s="3">
        <v>481</v>
      </c>
      <c r="B489" s="3" t="str">
        <f>'[1]FWSCAF-Master Data 2021'!B489</f>
        <v>SO0051</v>
      </c>
      <c r="C489" s="3" t="str">
        <f>'[1]FWSCAF-Master Data 2021'!C489</f>
        <v>14.80.01.17.27.20.15.000001</v>
      </c>
      <c r="D489" s="4" t="str">
        <f>'[1]FWSCAF-Master Data 2021'!D489</f>
        <v>Internal angle plate H20 Top50</v>
      </c>
      <c r="E489" s="5">
        <f>'[1]FWSCAF-Master Data 2021'!E489</f>
        <v>52.931628750000002</v>
      </c>
      <c r="F489" s="5">
        <f>'[1]FWSCAF-Master Data 2021'!F489</f>
        <v>0</v>
      </c>
      <c r="G489" s="5">
        <f>'[1]FWSCAF-Master Data 2021'!G489</f>
        <v>2961.2099999999991</v>
      </c>
    </row>
    <row r="490" spans="1:7" ht="16.5" x14ac:dyDescent="0.25">
      <c r="A490" s="3">
        <v>482</v>
      </c>
      <c r="B490" s="3" t="str">
        <f>'[1]FWSCAF-Master Data 2021'!B490</f>
        <v>SO0052</v>
      </c>
      <c r="C490" s="3" t="str">
        <f>'[1]FWSCAF-Master Data 2021'!C490</f>
        <v>14.80.01.17.30.05.00.000001</v>
      </c>
      <c r="D490" s="4" t="str">
        <f>'[1]FWSCAF-Master Data 2021'!D490</f>
        <v>Spring cotter 5mm</v>
      </c>
      <c r="E490" s="5" t="str">
        <f>'[1]FWSCAF-Master Data 2021'!E490</f>
        <v>AS.PO</v>
      </c>
      <c r="F490" s="5">
        <f>'[1]FWSCAF-Master Data 2021'!F490</f>
        <v>0</v>
      </c>
      <c r="G490" s="5">
        <f>'[1]FWSCAF-Master Data 2021'!G490</f>
        <v>3</v>
      </c>
    </row>
    <row r="491" spans="1:7" ht="16.5" x14ac:dyDescent="0.25">
      <c r="A491" s="3">
        <v>483</v>
      </c>
      <c r="B491" s="3" t="str">
        <f>'[1]FWSCAF-Master Data 2021'!B491</f>
        <v>SO0053</v>
      </c>
      <c r="C491" s="3" t="str">
        <f>'[1]FWSCAF-Master Data 2021'!C491</f>
        <v>14.80.01.17.32.10.00.000001</v>
      </c>
      <c r="D491" s="4" t="str">
        <f>'[1]FWSCAF-Master Data 2021'!D491</f>
        <v>Connecting pin 10cm</v>
      </c>
      <c r="E491" s="5" t="str">
        <f>'[1]FWSCAF-Master Data 2021'!E491</f>
        <v>AS.PO</v>
      </c>
      <c r="F491" s="5">
        <f>'[1]FWSCAF-Master Data 2021'!F491</f>
        <v>0</v>
      </c>
      <c r="G491" s="5">
        <f>'[1]FWSCAF-Master Data 2021'!G491</f>
        <v>86.695000000000007</v>
      </c>
    </row>
    <row r="492" spans="1:7" ht="16.5" x14ac:dyDescent="0.25">
      <c r="A492" s="3">
        <v>484</v>
      </c>
      <c r="B492" s="3" t="str">
        <f>'[1]FWSCAF-Master Data 2021'!B492</f>
        <v>SO0054</v>
      </c>
      <c r="C492" s="3" t="str">
        <f>'[1]FWSCAF-Master Data 2021'!C492</f>
        <v>14.80.01.17.35.15.00.000001</v>
      </c>
      <c r="D492" s="4" t="str">
        <f>'[1]FWSCAF-Master Data 2021'!D492</f>
        <v>Hole gauge Top50</v>
      </c>
      <c r="E492" s="5">
        <f>'[1]FWSCAF-Master Data 2021'!E492</f>
        <v>101.14866666666666</v>
      </c>
      <c r="F492" s="5">
        <f>'[1]FWSCAF-Master Data 2021'!F492</f>
        <v>0</v>
      </c>
      <c r="G492" s="5">
        <f>'[1]FWSCAF-Master Data 2021'!G492</f>
        <v>3564.9599999999991</v>
      </c>
    </row>
    <row r="493" spans="1:7" ht="16.5" x14ac:dyDescent="0.25">
      <c r="A493" s="3">
        <v>485</v>
      </c>
      <c r="B493" s="3" t="str">
        <f>'[1]FWSCAF-Master Data 2021'!B493</f>
        <v>SO0055</v>
      </c>
      <c r="C493" s="3" t="str">
        <f>'[1]FWSCAF-Master Data 2021'!C493</f>
        <v>14.80.01.17.37.15.00.000001</v>
      </c>
      <c r="D493" s="4" t="str">
        <f>'[1]FWSCAF-Master Data 2021'!D493</f>
        <v>Assembly angle Top50</v>
      </c>
      <c r="E493" s="5">
        <f>'[1]FWSCAF-Master Data 2021'!E493</f>
        <v>83.15251388888889</v>
      </c>
      <c r="F493" s="5">
        <f>'[1]FWSCAF-Master Data 2021'!F493</f>
        <v>0</v>
      </c>
      <c r="G493" s="5">
        <f>'[1]FWSCAF-Master Data 2021'!G493</f>
        <v>2930.6899999999996</v>
      </c>
    </row>
    <row r="494" spans="1:7" ht="16.5" x14ac:dyDescent="0.25">
      <c r="A494" s="3">
        <v>486</v>
      </c>
      <c r="B494" s="3" t="str">
        <f>'[1]FWSCAF-Master Data 2021'!B494</f>
        <v>SO0056</v>
      </c>
      <c r="C494" s="3" t="str">
        <f>'[1]FWSCAF-Master Data 2021'!C494</f>
        <v>14.80.01.17.40.15.00.000001</v>
      </c>
      <c r="D494" s="4" t="str">
        <f>'[1]FWSCAF-Master Data 2021'!D494</f>
        <v>Lifting bracket</v>
      </c>
      <c r="E494" s="5">
        <f>'[1]FWSCAF-Master Data 2021'!E494</f>
        <v>42.243590277777784</v>
      </c>
      <c r="F494" s="5">
        <f>'[1]FWSCAF-Master Data 2021'!F494</f>
        <v>0</v>
      </c>
      <c r="G494" s="5">
        <f>'[1]FWSCAF-Master Data 2021'!G494</f>
        <v>1445.8906979999999</v>
      </c>
    </row>
    <row r="495" spans="1:7" ht="16.5" x14ac:dyDescent="0.25">
      <c r="A495" s="3">
        <v>487</v>
      </c>
      <c r="B495" s="3" t="str">
        <f>'[1]FWSCAF-Master Data 2021'!B495</f>
        <v>SO0057</v>
      </c>
      <c r="C495" s="3" t="str">
        <f>'[1]FWSCAF-Master Data 2021'!C495</f>
        <v>14.80.01.17.42.05.18.000001</v>
      </c>
      <c r="D495" s="4" t="str">
        <f>'[1]FWSCAF-Master Data 2021'!D495</f>
        <v>Beam screw S 8/70</v>
      </c>
      <c r="E495" s="5" t="str">
        <f>'[1]FWSCAF-Master Data 2021'!E495</f>
        <v>AS.PO</v>
      </c>
      <c r="F495" s="5">
        <f>'[1]FWSCAF-Master Data 2021'!F495</f>
        <v>0</v>
      </c>
      <c r="G495" s="5">
        <f>'[1]FWSCAF-Master Data 2021'!G495</f>
        <v>17.114999999999998</v>
      </c>
    </row>
    <row r="496" spans="1:7" ht="16.5" x14ac:dyDescent="0.25">
      <c r="A496" s="3">
        <v>488</v>
      </c>
      <c r="B496" s="3" t="str">
        <f>'[1]FWSCAF-Master Data 2021'!B496</f>
        <v>SO0058</v>
      </c>
      <c r="C496" s="3" t="str">
        <f>'[1]FWSCAF-Master Data 2021'!C496</f>
        <v>14.80.01.17.45.15.00.000001</v>
      </c>
      <c r="D496" s="4" t="str">
        <f>'[1]FWSCAF-Master Data 2021'!D496</f>
        <v>Beam clamp Top50</v>
      </c>
      <c r="E496" s="5">
        <f>'[1]FWSCAF-Master Data 2021'!E496</f>
        <v>8.7299513888888924</v>
      </c>
      <c r="F496" s="5">
        <f>'[1]FWSCAF-Master Data 2021'!F496</f>
        <v>0</v>
      </c>
      <c r="G496" s="5">
        <f>'[1]FWSCAF-Master Data 2021'!G496</f>
        <v>298.631214</v>
      </c>
    </row>
    <row r="497" spans="1:7" ht="16.5" x14ac:dyDescent="0.25">
      <c r="A497" s="3">
        <v>489</v>
      </c>
      <c r="B497" s="3" t="str">
        <f>'[1]FWSCAF-Master Data 2021'!B497</f>
        <v>SO0059</v>
      </c>
      <c r="C497" s="3" t="str">
        <f>'[1]FWSCAF-Master Data 2021'!C497</f>
        <v>14.80.01.17.47.10.00.000001</v>
      </c>
      <c r="D497" s="4" t="str">
        <f>'[1]FWSCAF-Master Data 2021'!D497</f>
        <v>Universal angle tie bracket</v>
      </c>
      <c r="E497" s="5">
        <f>'[1]FWSCAF-Master Data 2021'!E497</f>
        <v>35.037979166666666</v>
      </c>
      <c r="F497" s="5">
        <f>'[1]FWSCAF-Master Data 2021'!F497</f>
        <v>0</v>
      </c>
      <c r="G497" s="5">
        <f>'[1]FWSCAF-Master Data 2021'!G497</f>
        <v>450</v>
      </c>
    </row>
    <row r="498" spans="1:7" ht="16.5" x14ac:dyDescent="0.25">
      <c r="A498" s="3">
        <v>490</v>
      </c>
      <c r="B498" s="3" t="str">
        <f>'[1]FWSCAF-Master Data 2021'!B498</f>
        <v>SO0060</v>
      </c>
      <c r="C498" s="3" t="str">
        <f>'[1]FWSCAF-Master Data 2021'!C498</f>
        <v>14.80.01.17.50.14.00.000001</v>
      </c>
      <c r="D498" s="4" t="str">
        <f>'[1]FWSCAF-Master Data 2021'!D498</f>
        <v>Positioning rail 4.000m</v>
      </c>
      <c r="E498" s="5">
        <f>'[1]FWSCAF-Master Data 2021'!E498</f>
        <v>35.222687500000006</v>
      </c>
      <c r="F498" s="5">
        <f>'[1]FWSCAF-Master Data 2021'!F498</f>
        <v>0</v>
      </c>
      <c r="G498" s="5">
        <f>'[1]FWSCAF-Master Data 2021'!G498</f>
        <v>1970.4999999999998</v>
      </c>
    </row>
    <row r="499" spans="1:7" ht="16.5" x14ac:dyDescent="0.25">
      <c r="A499" s="3">
        <v>491</v>
      </c>
      <c r="B499" s="3" t="str">
        <f>'[1]FWSCAF-Master Data 2021'!B499</f>
        <v>FR0013</v>
      </c>
      <c r="C499" s="3" t="str">
        <f>'[1]FWSCAF-Master Data 2021'!C499</f>
        <v>14.80.02.12.04.12.22.000001</v>
      </c>
      <c r="D499" s="4" t="str">
        <f>'[1]FWSCAF-Master Data 2021'!D499</f>
        <v>Frami eco panel 0.30x1.20m</v>
      </c>
      <c r="E499" s="5">
        <f>'[1]FWSCAF-Master Data 2021'!E499</f>
        <v>98.639791250000044</v>
      </c>
      <c r="F499" s="5">
        <f>'[1]FWSCAF-Master Data 2021'!F499</f>
        <v>0</v>
      </c>
      <c r="G499" s="5">
        <f>'[1]FWSCAF-Master Data 2021'!G499</f>
        <v>5518.3099999999995</v>
      </c>
    </row>
    <row r="500" spans="1:7" ht="16.5" x14ac:dyDescent="0.25">
      <c r="A500" s="3">
        <v>492</v>
      </c>
      <c r="B500" s="3" t="str">
        <f>'[1]FWSCAF-Master Data 2021'!B500</f>
        <v>FR0014</v>
      </c>
      <c r="C500" s="3" t="str">
        <f>'[1]FWSCAF-Master Data 2021'!C500</f>
        <v>14.80.02.12.04.12.35.000001</v>
      </c>
      <c r="D500" s="4" t="str">
        <f>'[1]FWSCAF-Master Data 2021'!D500</f>
        <v>Frami eco panel 0.30x2.70m</v>
      </c>
      <c r="E500" s="5">
        <f>'[1]FWSCAF-Master Data 2021'!E500</f>
        <v>164.91662687500005</v>
      </c>
      <c r="F500" s="5">
        <f>'[1]FWSCAF-Master Data 2021'!F500</f>
        <v>0</v>
      </c>
      <c r="G500" s="5">
        <f>'[1]FWSCAF-Master Data 2021'!G500</f>
        <v>9226.1049999999996</v>
      </c>
    </row>
    <row r="501" spans="1:7" ht="16.5" x14ac:dyDescent="0.25">
      <c r="A501" s="3">
        <v>493</v>
      </c>
      <c r="B501" s="3" t="str">
        <f>'[1]FWSCAF-Master Data 2021'!B501</f>
        <v>FR0015</v>
      </c>
      <c r="C501" s="3" t="str">
        <f>'[1]FWSCAF-Master Data 2021'!C501</f>
        <v>14.80.02.12.04.12.40.000001</v>
      </c>
      <c r="D501" s="4" t="str">
        <f>'[1]FWSCAF-Master Data 2021'!D501</f>
        <v>Frami eco panel 0.30x3.00m</v>
      </c>
      <c r="E501" s="5">
        <f>'[1]FWSCAF-Master Data 2021'!E501</f>
        <v>186.21540437500008</v>
      </c>
      <c r="F501" s="5">
        <f>'[1]FWSCAF-Master Data 2021'!F501</f>
        <v>0</v>
      </c>
      <c r="G501" s="5">
        <f>'[1]FWSCAF-Master Data 2021'!G501</f>
        <v>10417.645</v>
      </c>
    </row>
    <row r="502" spans="1:7" ht="16.5" x14ac:dyDescent="0.25">
      <c r="A502" s="3">
        <v>494</v>
      </c>
      <c r="B502" s="3" t="str">
        <f>'[1]FWSCAF-Master Data 2021'!B502</f>
        <v>FR0016</v>
      </c>
      <c r="C502" s="3" t="str">
        <f>'[1]FWSCAF-Master Data 2021'!C502</f>
        <v>14.80.02.12.04.15.40.000001</v>
      </c>
      <c r="D502" s="4" t="str">
        <f>'[1]FWSCAF-Master Data 2021'!D502</f>
        <v>Frami eco panel 0.45x3.00m</v>
      </c>
      <c r="E502" s="5">
        <f>'[1]FWSCAF-Master Data 2021'!E502</f>
        <v>211.25729625000005</v>
      </c>
      <c r="F502" s="5">
        <f>'[1]FWSCAF-Master Data 2021'!F502</f>
        <v>0</v>
      </c>
      <c r="G502" s="5">
        <f>'[1]FWSCAF-Master Data 2021'!G502</f>
        <v>11818.59</v>
      </c>
    </row>
    <row r="503" spans="1:7" ht="16.5" x14ac:dyDescent="0.25">
      <c r="A503" s="3">
        <v>495</v>
      </c>
      <c r="B503" s="3" t="str">
        <f>'[1]FWSCAF-Master Data 2021'!B503</f>
        <v>FR0017</v>
      </c>
      <c r="C503" s="3" t="str">
        <f>'[1]FWSCAF-Master Data 2021'!C503</f>
        <v>14.80.02.12.04.20.40.000001</v>
      </c>
      <c r="D503" s="4" t="str">
        <f>'[1]FWSCAF-Master Data 2021'!D503</f>
        <v>Frami eco panel 0.60x3.00m</v>
      </c>
      <c r="E503" s="5">
        <f>'[1]FWSCAF-Master Data 2021'!E503</f>
        <v>241.37300687500002</v>
      </c>
      <c r="F503" s="5">
        <f>'[1]FWSCAF-Master Data 2021'!F503</f>
        <v>0</v>
      </c>
      <c r="G503" s="5">
        <f>'[1]FWSCAF-Master Data 2021'!G503</f>
        <v>13503.384999999998</v>
      </c>
    </row>
    <row r="504" spans="1:7" ht="16.5" x14ac:dyDescent="0.25">
      <c r="A504" s="3">
        <v>496</v>
      </c>
      <c r="B504" s="3" t="str">
        <f>'[1]FWSCAF-Master Data 2021'!B504</f>
        <v>FR0018</v>
      </c>
      <c r="C504" s="3" t="str">
        <f>'[1]FWSCAF-Master Data 2021'!C504</f>
        <v>14.80.02.12.04.25.40.000001</v>
      </c>
      <c r="D504" s="4" t="str">
        <f>'[1]FWSCAF-Master Data 2021'!D504</f>
        <v>Frami eco panel 0.90x3.00m</v>
      </c>
      <c r="E504" s="5">
        <f>'[1]FWSCAF-Master Data 2021'!E504</f>
        <v>295.28686687500004</v>
      </c>
      <c r="F504" s="5">
        <f>'[1]FWSCAF-Master Data 2021'!F504</f>
        <v>0</v>
      </c>
      <c r="G504" s="5">
        <f>'[1]FWSCAF-Master Data 2021'!G504</f>
        <v>16519.544999999998</v>
      </c>
    </row>
    <row r="505" spans="1:7" ht="16.5" x14ac:dyDescent="0.25">
      <c r="A505" s="3">
        <v>497</v>
      </c>
      <c r="B505" s="3" t="str">
        <f>'[1]FWSCAF-Master Data 2021'!B505</f>
        <v>AS0002</v>
      </c>
      <c r="C505" s="3" t="str">
        <f>'[1]FWSCAF-Master Data 2021'!C505</f>
        <v>14.80.01.04.05.05.00.000001</v>
      </c>
      <c r="D505" s="4" t="str">
        <f>'[1]FWSCAF-Master Data 2021'!D505</f>
        <v>Top scaffold bracket L</v>
      </c>
      <c r="E505" s="5">
        <f>'[1]FWSCAF-Master Data 2021'!E505</f>
        <v>41.496743750000007</v>
      </c>
      <c r="F505" s="5">
        <f>'[1]FWSCAF-Master Data 2021'!F505</f>
        <v>22.5</v>
      </c>
      <c r="G505" s="5">
        <f>'[1]FWSCAF-Master Data 2021'!G505</f>
        <v>3145.8011759999995</v>
      </c>
    </row>
    <row r="506" spans="1:7" ht="16.5" x14ac:dyDescent="0.25">
      <c r="A506" s="3">
        <v>498</v>
      </c>
      <c r="B506" s="3" t="str">
        <f>'[1]FWSCAF-Master Data 2021'!B506</f>
        <v>CU0011</v>
      </c>
      <c r="C506" s="3" t="str">
        <f>'[1]FWSCAF-Master Data 2021'!C506</f>
        <v>14.80.50.34.09.18.25.000001</v>
      </c>
      <c r="D506" s="4" t="str">
        <f>'[1]FWSCAF-Master Data 2021'!D506</f>
        <v>Screw-on coupler 48mm 50</v>
      </c>
      <c r="E506" s="5">
        <f>'[1]FWSCAF-Master Data 2021'!E506</f>
        <v>7.3032960000000022</v>
      </c>
      <c r="F506" s="5">
        <f>'[1]FWSCAF-Master Data 2021'!F506</f>
        <v>0</v>
      </c>
      <c r="G506" s="5">
        <f>'[1]FWSCAF-Master Data 2021'!G506</f>
        <v>286.00319999999999</v>
      </c>
    </row>
    <row r="507" spans="1:7" ht="16.5" x14ac:dyDescent="0.25">
      <c r="A507" s="3">
        <v>499</v>
      </c>
      <c r="B507" s="3" t="str">
        <f>'[1]FWSCAF-Master Data 2021'!B507</f>
        <v>EF0002</v>
      </c>
      <c r="C507" s="3" t="str">
        <f>'[1]FWSCAF-Master Data 2021'!C507</f>
        <v>14.80.50.16.05.08.00.000001</v>
      </c>
      <c r="D507" s="4" t="str">
        <f>'[1]FWSCAF-Master Data 2021'!D507</f>
        <v>Brace stirrup 8</v>
      </c>
      <c r="E507" s="5">
        <f>'[1]FWSCAF-Master Data 2021'!E507</f>
        <v>19.002018750000001</v>
      </c>
      <c r="F507" s="5">
        <f>'[1]FWSCAF-Master Data 2021'!F507</f>
        <v>0</v>
      </c>
      <c r="G507" s="5">
        <f>'[1]FWSCAF-Master Data 2021'!G507</f>
        <v>744.13499999999988</v>
      </c>
    </row>
    <row r="508" spans="1:7" ht="16.5" x14ac:dyDescent="0.25">
      <c r="A508" s="3">
        <v>500</v>
      </c>
      <c r="B508" s="3" t="str">
        <f>'[1]FWSCAF-Master Data 2021'!B508</f>
        <v>EF0003</v>
      </c>
      <c r="C508" s="3" t="str">
        <f>'[1]FWSCAF-Master Data 2021'!C508</f>
        <v>14.80.50.16.05.08.05.000001</v>
      </c>
      <c r="D508" s="4" t="str">
        <f>'[1]FWSCAF-Master Data 2021'!D508</f>
        <v>Safety plate for brace stirrup 8</v>
      </c>
      <c r="E508" s="5">
        <f>'[1]FWSCAF-Master Data 2021'!E508</f>
        <v>1.340625</v>
      </c>
      <c r="F508" s="5">
        <f>'[1]FWSCAF-Master Data 2021'!F508</f>
        <v>0</v>
      </c>
      <c r="G508" s="5">
        <f>'[1]FWSCAF-Master Data 2021'!G508</f>
        <v>52.5</v>
      </c>
    </row>
    <row r="509" spans="1:7" ht="16.5" x14ac:dyDescent="0.25">
      <c r="A509" s="3">
        <v>501</v>
      </c>
      <c r="B509" s="3" t="str">
        <f>'[1]FWSCAF-Master Data 2021'!B509</f>
        <v>EF0004</v>
      </c>
      <c r="C509" s="3" t="str">
        <f>'[1]FWSCAF-Master Data 2021'!C509</f>
        <v>14.80.50.16.07.05.00.000001</v>
      </c>
      <c r="D509" s="4" t="str">
        <f>'[1]FWSCAF-Master Data 2021'!D509</f>
        <v>Bracing clamp B</v>
      </c>
      <c r="E509" s="5">
        <f>'[1]FWSCAF-Master Data 2021'!E509</f>
        <v>9.8366125000000011</v>
      </c>
      <c r="F509" s="5">
        <f>'[1]FWSCAF-Master Data 2021'!F509</f>
        <v>0</v>
      </c>
      <c r="G509" s="5">
        <f>'[1]FWSCAF-Master Data 2021'!G509</f>
        <v>385.20999999999992</v>
      </c>
    </row>
    <row r="510" spans="1:7" ht="16.5" x14ac:dyDescent="0.25">
      <c r="A510" s="3">
        <v>502</v>
      </c>
      <c r="B510" s="3" t="str">
        <f>'[1]FWSCAF-Master Data 2021'!B510</f>
        <v>FH0003</v>
      </c>
      <c r="C510" s="3" t="str">
        <f>'[1]FWSCAF-Master Data 2021'!C510</f>
        <v>14.80.02.11.03.00.00.000001</v>
      </c>
      <c r="D510" s="4" t="str">
        <f>'[1]FWSCAF-Master Data 2021'!D510</f>
        <v>4-way head H20</v>
      </c>
      <c r="E510" s="5">
        <f>'[1]FWSCAF-Master Data 2021'!E510</f>
        <v>15.625610000000002</v>
      </c>
      <c r="F510" s="5">
        <f>'[1]FWSCAF-Master Data 2021'!F510</f>
        <v>0</v>
      </c>
      <c r="G510" s="5">
        <f>'[1]FWSCAF-Master Data 2021'!G510</f>
        <v>874.16</v>
      </c>
    </row>
    <row r="511" spans="1:7" ht="16.5" x14ac:dyDescent="0.25">
      <c r="A511" s="3">
        <v>503</v>
      </c>
      <c r="B511" s="3" t="str">
        <f>'[1]FWSCAF-Master Data 2021'!B511</f>
        <v>HA0001</v>
      </c>
      <c r="C511" s="3" t="str">
        <f>'[1]FWSCAF-Master Data 2021'!C511</f>
        <v>14.80.50.99.05.05.00.000001</v>
      </c>
      <c r="D511" s="4" t="str">
        <f>'[1]FWSCAF-Master Data 2021'!D511</f>
        <v>Tool box GF</v>
      </c>
      <c r="E511" s="5">
        <f>'[1]FWSCAF-Master Data 2021'!E511</f>
        <v>153.29798611111113</v>
      </c>
      <c r="F511" s="5">
        <f>'[1]FWSCAF-Master Data 2021'!F511</f>
        <v>0</v>
      </c>
      <c r="G511" s="5">
        <f>'[1]FWSCAF-Master Data 2021'!G511</f>
        <v>5402.95</v>
      </c>
    </row>
    <row r="512" spans="1:7" ht="16.5" x14ac:dyDescent="0.25">
      <c r="A512" s="3">
        <v>504</v>
      </c>
      <c r="B512" s="3" t="str">
        <f>'[1]FWSCAF-Master Data 2021'!B512</f>
        <v>HA0002</v>
      </c>
      <c r="C512" s="3" t="str">
        <f>'[1]FWSCAF-Master Data 2021'!C512</f>
        <v>14.80.50.99.07.24.05.000001</v>
      </c>
      <c r="D512" s="4" t="str">
        <f>'[1]FWSCAF-Master Data 2021'!D512</f>
        <v>Box nut 24 3/4"</v>
      </c>
      <c r="E512" s="5" t="str">
        <f>'[1]FWSCAF-Master Data 2021'!E512</f>
        <v>AS.PO</v>
      </c>
      <c r="F512" s="5">
        <f>'[1]FWSCAF-Master Data 2021'!F512</f>
        <v>0</v>
      </c>
      <c r="G512" s="5">
        <f>'[1]FWSCAF-Master Data 2021'!G512</f>
        <v>352.83499999999998</v>
      </c>
    </row>
    <row r="513" spans="1:7" ht="16.5" x14ac:dyDescent="0.25">
      <c r="A513" s="3">
        <v>505</v>
      </c>
      <c r="B513" s="3" t="str">
        <f>'[1]FWSCAF-Master Data 2021'!B513</f>
        <v>HA0003</v>
      </c>
      <c r="C513" s="3" t="str">
        <f>'[1]FWSCAF-Master Data 2021'!C513</f>
        <v>14.80.50.99.10.05.00.000001</v>
      </c>
      <c r="D513" s="4" t="str">
        <f>'[1]FWSCAF-Master Data 2021'!D513</f>
        <v>Additional tools MF</v>
      </c>
      <c r="E513" s="5">
        <f>'[1]FWSCAF-Master Data 2021'!E513</f>
        <v>236.62329166666672</v>
      </c>
      <c r="F513" s="5">
        <f>'[1]FWSCAF-Master Data 2021'!F513</f>
        <v>0</v>
      </c>
      <c r="G513" s="5">
        <f>'[1]FWSCAF-Master Data 2021'!G513</f>
        <v>8339.7300000000014</v>
      </c>
    </row>
    <row r="514" spans="1:7" ht="16.5" x14ac:dyDescent="0.25">
      <c r="A514" s="3">
        <v>506</v>
      </c>
      <c r="B514" s="3" t="str">
        <f>'[1]FWSCAF-Master Data 2021'!B514</f>
        <v>HA0004</v>
      </c>
      <c r="C514" s="3" t="str">
        <f>'[1]FWSCAF-Master Data 2021'!C514</f>
        <v>14.80.50.99.12.10.15.000001</v>
      </c>
      <c r="D514" s="4" t="str">
        <f>'[1]FWSCAF-Master Data 2021'!D514</f>
        <v>Ratchet MF 3/4" SW50</v>
      </c>
      <c r="E514" s="5">
        <f>'[1]FWSCAF-Master Data 2021'!E514</f>
        <v>168.79958333333337</v>
      </c>
      <c r="F514" s="5">
        <f>'[1]FWSCAF-Master Data 2021'!F514</f>
        <v>0</v>
      </c>
      <c r="G514" s="5">
        <f>'[1]FWSCAF-Master Data 2021'!G514</f>
        <v>5949.2999999999993</v>
      </c>
    </row>
    <row r="515" spans="1:7" ht="16.5" x14ac:dyDescent="0.25">
      <c r="A515" s="3">
        <v>507</v>
      </c>
      <c r="B515" s="3" t="str">
        <f>'[1]FWSCAF-Master Data 2021'!B515</f>
        <v>HA0005</v>
      </c>
      <c r="C515" s="3" t="str">
        <f>'[1]FWSCAF-Master Data 2021'!C515</f>
        <v>14.80.50.99.15.15.00.000001</v>
      </c>
      <c r="D515" s="4" t="str">
        <f>'[1]FWSCAF-Master Data 2021'!D515</f>
        <v>Tie-rod wrench 15.0/20.0</v>
      </c>
      <c r="E515" s="5">
        <f>'[1]FWSCAF-Master Data 2021'!E515</f>
        <v>98.428687500000009</v>
      </c>
      <c r="F515" s="5">
        <f>'[1]FWSCAF-Master Data 2021'!F515</f>
        <v>0</v>
      </c>
      <c r="G515" s="5">
        <f>'[1]FWSCAF-Master Data 2021'!G515</f>
        <v>3469.0949999999993</v>
      </c>
    </row>
    <row r="516" spans="1:7" ht="16.5" x14ac:dyDescent="0.25">
      <c r="A516" s="3">
        <v>508</v>
      </c>
      <c r="B516" s="3" t="str">
        <f>'[1]FWSCAF-Master Data 2021'!B516</f>
        <v>HA0006</v>
      </c>
      <c r="C516" s="3" t="str">
        <f>'[1]FWSCAF-Master Data 2021'!C516</f>
        <v>14.80.50.99.20.15.00.000001</v>
      </c>
      <c r="D516" s="4" t="str">
        <f>'[1]FWSCAF-Master Data 2021'!D516</f>
        <v>Universal cone spanner 15.0/20.0</v>
      </c>
      <c r="E516" s="5">
        <f>'[1]FWSCAF-Master Data 2021'!E516</f>
        <v>90.704701388888893</v>
      </c>
      <c r="F516" s="5">
        <f>'[1]FWSCAF-Master Data 2021'!F516</f>
        <v>0</v>
      </c>
      <c r="G516" s="5">
        <f>'[1]FWSCAF-Master Data 2021'!G516</f>
        <v>3196.8649999999998</v>
      </c>
    </row>
    <row r="517" spans="1:7" ht="16.5" x14ac:dyDescent="0.25">
      <c r="A517" s="3">
        <v>509</v>
      </c>
      <c r="B517" s="3" t="str">
        <f>'[1]FWSCAF-Master Data 2021'!B517</f>
        <v>HA0007</v>
      </c>
      <c r="C517" s="3" t="str">
        <f>'[1]FWSCAF-Master Data 2021'!C517</f>
        <v>14.80.50.99.13.05.00.000001</v>
      </c>
      <c r="D517" s="4" t="str">
        <f>'[1]FWSCAF-Master Data 2021'!D517</f>
        <v>Reversible ratchet 3/4"</v>
      </c>
      <c r="E517" s="5">
        <f>'[1]FWSCAF-Master Data 2021'!E517</f>
        <v>77.939965277777787</v>
      </c>
      <c r="F517" s="5">
        <f>'[1]FWSCAF-Master Data 2021'!F517</f>
        <v>0</v>
      </c>
      <c r="G517" s="5">
        <f>'[1]FWSCAF-Master Data 2021'!G517</f>
        <v>2746.9749999999999</v>
      </c>
    </row>
    <row r="518" spans="1:7" ht="16.5" x14ac:dyDescent="0.25">
      <c r="A518" s="3">
        <v>510</v>
      </c>
      <c r="B518" s="3" t="str">
        <f>'[1]FWSCAF-Master Data 2021'!B518</f>
        <v>HG0001</v>
      </c>
      <c r="C518" s="3" t="str">
        <f>'[1]FWSCAF-Master Data 2021'!C518</f>
        <v>14.80.02.26.01.05.00.000001</v>
      </c>
      <c r="D518" s="4" t="str">
        <f>'[1]FWSCAF-Master Data 2021'!D518</f>
        <v>Removable folding tripod eco</v>
      </c>
      <c r="E518" s="5">
        <f>'[1]FWSCAF-Master Data 2021'!E518</f>
        <v>26.274998750000009</v>
      </c>
      <c r="F518" s="5">
        <f>'[1]FWSCAF-Master Data 2021'!F518</f>
        <v>0</v>
      </c>
      <c r="G518" s="5">
        <f>'[1]FWSCAF-Master Data 2021'!G518</f>
        <v>1469.93</v>
      </c>
    </row>
    <row r="519" spans="1:7" ht="16.5" x14ac:dyDescent="0.25">
      <c r="A519" s="3">
        <v>511</v>
      </c>
      <c r="B519" s="3" t="str">
        <f>'[1]FWSCAF-Master Data 2021'!B519</f>
        <v>HN0001</v>
      </c>
      <c r="C519" s="3" t="str">
        <f>'[1]FWSCAF-Master Data 2021'!C519</f>
        <v>14.80.02.24.05.20.05.000001</v>
      </c>
      <c r="D519" s="4" t="str">
        <f>'[1]FWSCAF-Master Data 2021'!D519</f>
        <v>Supporting head H20 DF</v>
      </c>
      <c r="E519" s="5">
        <f>'[1]FWSCAF-Master Data 2021'!E519</f>
        <v>6.6347531250000005</v>
      </c>
      <c r="F519" s="5">
        <f>'[1]FWSCAF-Master Data 2021'!F519</f>
        <v>0</v>
      </c>
      <c r="G519" s="5">
        <f>'[1]FWSCAF-Master Data 2021'!G519</f>
        <v>371.17499999999995</v>
      </c>
    </row>
    <row r="520" spans="1:7" ht="16.5" x14ac:dyDescent="0.25">
      <c r="A520" s="3">
        <v>512</v>
      </c>
      <c r="B520" s="3" t="str">
        <f>'[1]FWSCAF-Master Data 2021'!B520</f>
        <v>HQ0001</v>
      </c>
      <c r="C520" s="3" t="str">
        <f>'[1]FWSCAF-Master Data 2021'!C520</f>
        <v>14.80.01.26.05.06.16.000001</v>
      </c>
      <c r="D520" s="4" t="str">
        <f>'[1]FWSCAF-Master Data 2021'!D520</f>
        <v>Wind bracing MF/150F/K 6.00m</v>
      </c>
      <c r="E520" s="5">
        <f>'[1]FWSCAF-Master Data 2021'!E520</f>
        <v>65.807616875000008</v>
      </c>
      <c r="F520" s="5">
        <f>'[1]FWSCAF-Master Data 2021'!F520</f>
        <v>0</v>
      </c>
      <c r="G520" s="5">
        <f>'[1]FWSCAF-Master Data 2021'!G520</f>
        <v>3707.930519999999</v>
      </c>
    </row>
    <row r="521" spans="1:7" ht="16.5" x14ac:dyDescent="0.25">
      <c r="A521" s="3">
        <v>513</v>
      </c>
      <c r="B521" s="3" t="str">
        <f>'[1]FWSCAF-Master Data 2021'!B521</f>
        <v>HQ0002</v>
      </c>
      <c r="C521" s="3" t="str">
        <f>'[1]FWSCAF-Master Data 2021'!C521</f>
        <v>14.80.01.26.08.05.00.000001</v>
      </c>
      <c r="D521" s="4" t="str">
        <f>'[1]FWSCAF-Master Data 2021'!D521</f>
        <v>Travelling gear MF</v>
      </c>
      <c r="E521" s="5">
        <f>'[1]FWSCAF-Master Data 2021'!E521</f>
        <v>234.37914500000002</v>
      </c>
      <c r="F521" s="5">
        <f>'[1]FWSCAF-Master Data 2021'!F521</f>
        <v>0</v>
      </c>
      <c r="G521" s="5">
        <f>'[1]FWSCAF-Master Data 2021'!G521</f>
        <v>13205.995488</v>
      </c>
    </row>
    <row r="522" spans="1:7" ht="16.5" x14ac:dyDescent="0.25">
      <c r="A522" s="3">
        <v>514</v>
      </c>
      <c r="B522" s="3" t="str">
        <f>'[1]FWSCAF-Master Data 2021'!B522</f>
        <v>HQ0003</v>
      </c>
      <c r="C522" s="3" t="str">
        <f>'[1]FWSCAF-Master Data 2021'!C522</f>
        <v>14.80.01.26.12.05.13.000001</v>
      </c>
      <c r="D522" s="4" t="str">
        <f>'[1]FWSCAF-Master Data 2021'!D522</f>
        <v>Plumbing spindle MF 3.00m</v>
      </c>
      <c r="E522" s="5">
        <f>'[1]FWSCAF-Master Data 2021'!E522</f>
        <v>128.89751875000005</v>
      </c>
      <c r="F522" s="5">
        <f>'[1]FWSCAF-Master Data 2021'!F522</f>
        <v>0</v>
      </c>
      <c r="G522" s="5">
        <f>'[1]FWSCAF-Master Data 2021'!G522</f>
        <v>7262.6909039999991</v>
      </c>
    </row>
    <row r="523" spans="1:7" ht="16.5" x14ac:dyDescent="0.25">
      <c r="A523" s="3">
        <v>515</v>
      </c>
      <c r="B523" s="3" t="str">
        <f>'[1]FWSCAF-Master Data 2021'!B523</f>
        <v>HQ0004</v>
      </c>
      <c r="C523" s="3" t="str">
        <f>'[1]FWSCAF-Master Data 2021'!C523</f>
        <v>14.80.01.26.15.05.00.000001</v>
      </c>
      <c r="D523" s="4" t="str">
        <f>'[1]FWSCAF-Master Data 2021'!D523</f>
        <v>Distance profile MF</v>
      </c>
      <c r="E523" s="5">
        <f>'[1]FWSCAF-Master Data 2021'!E523</f>
        <v>34.960550625000003</v>
      </c>
      <c r="F523" s="5">
        <f>'[1]FWSCAF-Master Data 2021'!F523</f>
        <v>0</v>
      </c>
      <c r="G523" s="5">
        <f>'[1]FWSCAF-Master Data 2021'!G523</f>
        <v>1969.4747520000001</v>
      </c>
    </row>
    <row r="524" spans="1:7" ht="16.5" x14ac:dyDescent="0.25">
      <c r="A524" s="3">
        <v>516</v>
      </c>
      <c r="B524" s="3" t="str">
        <f>'[1]FWSCAF-Master Data 2021'!B524</f>
        <v>HQ0005</v>
      </c>
      <c r="C524" s="3" t="str">
        <f>'[1]FWSCAF-Master Data 2021'!C524</f>
        <v>14.80.01.26.17.17.00.000001</v>
      </c>
      <c r="D524" s="4" t="str">
        <f>'[1]FWSCAF-Master Data 2021'!D524</f>
        <v>Screw-on access bracket MF75</v>
      </c>
      <c r="E524" s="5">
        <f>'[1]FWSCAF-Master Data 2021'!E524</f>
        <v>153.55816666666666</v>
      </c>
      <c r="F524" s="5">
        <f>'[1]FWSCAF-Master Data 2021'!F524</f>
        <v>0</v>
      </c>
      <c r="G524" s="5">
        <f>'[1]FWSCAF-Master Data 2021'!G524</f>
        <v>5450.4303839999993</v>
      </c>
    </row>
    <row r="525" spans="1:7" ht="16.5" x14ac:dyDescent="0.25">
      <c r="A525" s="3">
        <v>517</v>
      </c>
      <c r="B525" s="3" t="str">
        <f>'[1]FWSCAF-Master Data 2021'!B525</f>
        <v>HQ0006</v>
      </c>
      <c r="C525" s="3" t="str">
        <f>'[1]FWSCAF-Master Data 2021'!C525</f>
        <v>14.80.01.26.20.05.18.000001</v>
      </c>
      <c r="D525" s="4" t="str">
        <f>'[1]FWSCAF-Master Data 2021'!D525</f>
        <v>Vertical profile MF80</v>
      </c>
      <c r="E525" s="5">
        <f>'[1]FWSCAF-Master Data 2021'!E525</f>
        <v>159.00259375000002</v>
      </c>
      <c r="F525" s="5">
        <f>'[1]FWSCAF-Master Data 2021'!F525</f>
        <v>0</v>
      </c>
      <c r="G525" s="5">
        <f>'[1]FWSCAF-Master Data 2021'!G525</f>
        <v>8958.1781519999986</v>
      </c>
    </row>
    <row r="526" spans="1:7" ht="16.5" x14ac:dyDescent="0.25">
      <c r="A526" s="3">
        <v>518</v>
      </c>
      <c r="B526" s="3" t="str">
        <f>'[1]FWSCAF-Master Data 2021'!B526</f>
        <v>HQ0007</v>
      </c>
      <c r="C526" s="3" t="str">
        <f>'[1]FWSCAF-Master Data 2021'!C526</f>
        <v>14.80.01.26.20.10.13.000001</v>
      </c>
      <c r="D526" s="4" t="str">
        <f>'[1]FWSCAF-Master Data 2021'!D526</f>
        <v>Vertical waling MF 3.00m</v>
      </c>
      <c r="E526" s="5">
        <f>'[1]FWSCAF-Master Data 2021'!E526</f>
        <v>299.71691750000008</v>
      </c>
      <c r="F526" s="5">
        <f>'[1]FWSCAF-Master Data 2021'!F526</f>
        <v>0</v>
      </c>
      <c r="G526" s="5">
        <f>'[1]FWSCAF-Master Data 2021'!G526</f>
        <v>16887.639383999998</v>
      </c>
    </row>
    <row r="527" spans="1:7" ht="16.5" x14ac:dyDescent="0.25">
      <c r="A527" s="3">
        <v>519</v>
      </c>
      <c r="B527" s="3" t="str">
        <f>'[1]FWSCAF-Master Data 2021'!B527</f>
        <v>HQ0008</v>
      </c>
      <c r="C527" s="3" t="str">
        <f>'[1]FWSCAF-Master Data 2021'!C527</f>
        <v>14.80.01.26.25.05.05.000001</v>
      </c>
      <c r="D527" s="4" t="str">
        <f>'[1]FWSCAF-Master Data 2021'!D527</f>
        <v>Horizontal profile MF with handrail post</v>
      </c>
      <c r="E527" s="5">
        <f>'[1]FWSCAF-Master Data 2021'!E527</f>
        <v>348.15280500000006</v>
      </c>
      <c r="F527" s="5">
        <f>'[1]FWSCAF-Master Data 2021'!F527</f>
        <v>0</v>
      </c>
      <c r="G527" s="5">
        <f>'[1]FWSCAF-Master Data 2021'!G527</f>
        <v>19616.39316</v>
      </c>
    </row>
    <row r="528" spans="1:7" ht="16.5" x14ac:dyDescent="0.25">
      <c r="A528" s="3">
        <v>520</v>
      </c>
      <c r="B528" s="3" t="str">
        <f>'[1]FWSCAF-Master Data 2021'!B528</f>
        <v>HQ0009</v>
      </c>
      <c r="C528" s="3" t="str">
        <f>'[1]FWSCAF-Master Data 2021'!C528</f>
        <v>14.80.01.26.30.05.00.000001</v>
      </c>
      <c r="D528" s="4" t="str">
        <f>'[1]FWSCAF-Master Data 2021'!D528</f>
        <v>Suspension profile MF</v>
      </c>
      <c r="E528" s="5">
        <f>'[1]FWSCAF-Master Data 2021'!E528</f>
        <v>163.75984625000004</v>
      </c>
      <c r="F528" s="5">
        <f>'[1]FWSCAF-Master Data 2021'!F528</f>
        <v>0</v>
      </c>
      <c r="G528" s="5">
        <f>'[1]FWSCAF-Master Data 2021'!G528</f>
        <v>9227.1105359999983</v>
      </c>
    </row>
    <row r="529" spans="1:7" ht="16.5" x14ac:dyDescent="0.25">
      <c r="A529" s="3">
        <v>521</v>
      </c>
      <c r="B529" s="3" t="str">
        <f>'[1]FWSCAF-Master Data 2021'!B529</f>
        <v>HQ0010</v>
      </c>
      <c r="C529" s="3" t="str">
        <f>'[1]FWSCAF-Master Data 2021'!C529</f>
        <v>14.80.01.26.33.05.05.000001</v>
      </c>
      <c r="D529" s="4" t="str">
        <f>'[1]FWSCAF-Master Data 2021'!D529</f>
        <v>Pressure strut MF short</v>
      </c>
      <c r="E529" s="5">
        <f>'[1]FWSCAF-Master Data 2021'!E529</f>
        <v>73.914465625000005</v>
      </c>
      <c r="F529" s="5">
        <f>'[1]FWSCAF-Master Data 2021'!F529</f>
        <v>0</v>
      </c>
      <c r="G529" s="5">
        <f>'[1]FWSCAF-Master Data 2021'!G529</f>
        <v>4164.9133679999995</v>
      </c>
    </row>
    <row r="530" spans="1:7" ht="16.5" x14ac:dyDescent="0.25">
      <c r="A530" s="3">
        <v>522</v>
      </c>
      <c r="B530" s="3" t="str">
        <f>'[1]FWSCAF-Master Data 2021'!B530</f>
        <v>HQ0011</v>
      </c>
      <c r="C530" s="3" t="str">
        <f>'[1]FWSCAF-Master Data 2021'!C530</f>
        <v>14.80.01.26.33.05.10.000001</v>
      </c>
      <c r="D530" s="4" t="str">
        <f>'[1]FWSCAF-Master Data 2021'!D530</f>
        <v>Pressure strut MF long</v>
      </c>
      <c r="E530" s="5">
        <f>'[1]FWSCAF-Master Data 2021'!E530</f>
        <v>100.24389375000001</v>
      </c>
      <c r="F530" s="5">
        <f>'[1]FWSCAF-Master Data 2021'!F530</f>
        <v>0</v>
      </c>
      <c r="G530" s="5">
        <f>'[1]FWSCAF-Master Data 2021'!G530</f>
        <v>5648.5910879999992</v>
      </c>
    </row>
    <row r="531" spans="1:7" ht="16.5" x14ac:dyDescent="0.25">
      <c r="A531" s="3">
        <v>523</v>
      </c>
      <c r="B531" s="3" t="str">
        <f>'[1]FWSCAF-Master Data 2021'!B531</f>
        <v>HQ0012</v>
      </c>
      <c r="C531" s="3" t="str">
        <f>'[1]FWSCAF-Master Data 2021'!C531</f>
        <v>14.80.01.26.25.05.10.000001</v>
      </c>
      <c r="D531" s="4" t="str">
        <f>'[1]FWSCAF-Master Data 2021'!D531</f>
        <v>Horizontal profile MF without handrail-post</v>
      </c>
      <c r="E531" s="5">
        <f>'[1]FWSCAF-Master Data 2021'!E531</f>
        <v>264.7676281250001</v>
      </c>
      <c r="F531" s="5">
        <f>'[1]FWSCAF-Master Data 2021'!F531</f>
        <v>0</v>
      </c>
      <c r="G531" s="5">
        <f>'[1]FWSCAF-Master Data 2021'!G531</f>
        <v>14812.174999999999</v>
      </c>
    </row>
    <row r="532" spans="1:7" ht="16.5" x14ac:dyDescent="0.25">
      <c r="A532" s="3">
        <v>524</v>
      </c>
      <c r="B532" s="3" t="str">
        <f>'[1]FWSCAF-Master Data 2021'!B532</f>
        <v>HQ0013</v>
      </c>
      <c r="C532" s="3" t="str">
        <f>'[1]FWSCAF-Master Data 2021'!C532</f>
        <v>14.80.01.26.34.10.06.000001</v>
      </c>
      <c r="D532" s="4" t="str">
        <f>'[1]FWSCAF-Master Data 2021'!D532</f>
        <v>Connector WS10 Xclimb 60</v>
      </c>
      <c r="E532" s="5">
        <f>'[1]FWSCAF-Master Data 2021'!E532</f>
        <v>26.035384375000003</v>
      </c>
      <c r="F532" s="5">
        <f>'[1]FWSCAF-Master Data 2021'!F532</f>
        <v>0</v>
      </c>
      <c r="G532" s="5">
        <f>'[1]FWSCAF-Master Data 2021'!G532</f>
        <v>1456.5249999999999</v>
      </c>
    </row>
    <row r="533" spans="1:7" ht="16.5" x14ac:dyDescent="0.25">
      <c r="A533" s="3">
        <v>525</v>
      </c>
      <c r="B533" s="3" t="str">
        <f>'[1]FWSCAF-Master Data 2021'!B533</f>
        <v>HQ0014</v>
      </c>
      <c r="C533" s="3" t="str">
        <f>'[1]FWSCAF-Master Data 2021'!C533</f>
        <v>14.80.01.26.33.16.16.000001</v>
      </c>
      <c r="D533" s="4" t="str">
        <f>'[1]FWSCAF-Master Data 2021'!D533</f>
        <v>Pressure strut Xclimb 60 0.67m</v>
      </c>
      <c r="E533" s="5">
        <f>'[1]FWSCAF-Master Data 2021'!E533</f>
        <v>22.969196250000003</v>
      </c>
      <c r="F533" s="5">
        <f>'[1]FWSCAF-Master Data 2021'!F533</f>
        <v>0</v>
      </c>
      <c r="G533" s="5">
        <f>'[1]FWSCAF-Master Data 2021'!G533</f>
        <v>1284.9899999999998</v>
      </c>
    </row>
    <row r="534" spans="1:7" ht="16.5" x14ac:dyDescent="0.25">
      <c r="A534" s="3">
        <v>526</v>
      </c>
      <c r="B534" s="3" t="str">
        <f>'[1]FWSCAF-Master Data 2021'!B534</f>
        <v>HQ0015</v>
      </c>
      <c r="C534" s="3" t="str">
        <f>'[1]FWSCAF-Master Data 2021'!C534</f>
        <v>14.80.01.26.35.15.05.000001</v>
      </c>
      <c r="D534" s="4" t="str">
        <f>'[1]FWSCAF-Master Data 2021'!D534</f>
        <v>Trapez. perforated sheet 35x207mm 1.03x4.500m</v>
      </c>
      <c r="E534" s="5">
        <f>'[1]FWSCAF-Master Data 2021'!E534</f>
        <v>111.71610450000001</v>
      </c>
      <c r="F534" s="5">
        <f>'[1]FWSCAF-Master Data 2021'!F534</f>
        <v>0</v>
      </c>
      <c r="G534" s="5">
        <f>'[1]FWSCAF-Master Data 2021'!G534</f>
        <v>5208.2099999999991</v>
      </c>
    </row>
    <row r="535" spans="1:7" ht="16.5" x14ac:dyDescent="0.25">
      <c r="A535" s="3">
        <v>527</v>
      </c>
      <c r="B535" s="3" t="str">
        <f>'[1]FWSCAF-Master Data 2021'!B535</f>
        <v>HQ0016</v>
      </c>
      <c r="C535" s="3" t="str">
        <f>'[1]FWSCAF-Master Data 2021'!C535</f>
        <v>14.80.01.26.36.05.10.000001</v>
      </c>
      <c r="D535" s="4" t="str">
        <f>'[1]FWSCAF-Master Data 2021'!D535</f>
        <v>Rubber sheet 0.32x10.00m</v>
      </c>
      <c r="E535" s="5">
        <f>'[1]FWSCAF-Master Data 2021'!E535</f>
        <v>126.69502083333334</v>
      </c>
      <c r="F535" s="5">
        <f>'[1]FWSCAF-Master Data 2021'!F535</f>
        <v>0</v>
      </c>
      <c r="G535" s="5">
        <f>'[1]FWSCAF-Master Data 2021'!G535</f>
        <v>4465.3349999999991</v>
      </c>
    </row>
    <row r="536" spans="1:7" ht="16.5" x14ac:dyDescent="0.25">
      <c r="A536" s="3">
        <v>528</v>
      </c>
      <c r="B536" s="3" t="str">
        <f>'[1]FWSCAF-Master Data 2021'!B536</f>
        <v>HQ0017</v>
      </c>
      <c r="C536" s="3" t="str">
        <f>'[1]FWSCAF-Master Data 2021'!C536</f>
        <v>14.80.01.26.37.05.20.000001</v>
      </c>
      <c r="D536" s="4" t="str">
        <f>'[1]FWSCAF-Master Data 2021'!D536</f>
        <v>Disassembly set for stop-anchor cone 20.0</v>
      </c>
      <c r="E536" s="5">
        <f>'[1]FWSCAF-Master Data 2021'!E536</f>
        <v>223.20548250000002</v>
      </c>
      <c r="F536" s="5">
        <f>'[1]FWSCAF-Master Data 2021'!F536</f>
        <v>0</v>
      </c>
      <c r="G536" s="5">
        <f>'[1]FWSCAF-Master Data 2021'!G536</f>
        <v>12487.019999999999</v>
      </c>
    </row>
    <row r="537" spans="1:7" ht="16.5" x14ac:dyDescent="0.25">
      <c r="A537" s="3">
        <v>529</v>
      </c>
      <c r="B537" s="3" t="str">
        <f>'[1]FWSCAF-Master Data 2021'!B537</f>
        <v>HQ0018</v>
      </c>
      <c r="C537" s="3" t="str">
        <f>'[1]FWSCAF-Master Data 2021'!C537</f>
        <v>14.80.01.26.38.16.05.000001</v>
      </c>
      <c r="D537" s="4" t="str">
        <f>'[1]FWSCAF-Master Data 2021'!D537</f>
        <v>Floor support Xclimb 60 rigid</v>
      </c>
      <c r="E537" s="5">
        <f>'[1]FWSCAF-Master Data 2021'!E537</f>
        <v>160.45341812500004</v>
      </c>
      <c r="F537" s="5">
        <f>'[1]FWSCAF-Master Data 2021'!F537</f>
        <v>0</v>
      </c>
      <c r="G537" s="5">
        <f>'[1]FWSCAF-Master Data 2021'!G537</f>
        <v>8976.4149999999991</v>
      </c>
    </row>
    <row r="538" spans="1:7" ht="16.5" x14ac:dyDescent="0.25">
      <c r="A538" s="3">
        <v>530</v>
      </c>
      <c r="B538" s="3" t="str">
        <f>'[1]FWSCAF-Master Data 2021'!B538</f>
        <v>HQ0019</v>
      </c>
      <c r="C538" s="3" t="str">
        <f>'[1]FWSCAF-Master Data 2021'!C538</f>
        <v>14.80.01.26.35.15.17.000001</v>
      </c>
      <c r="D538" s="4" t="str">
        <f>'[1]FWSCAF-Master Data 2021'!D538</f>
        <v>Trapez. perforated sheet 35x207mm 1.03x1.800m</v>
      </c>
      <c r="E538" s="5">
        <f>'[1]FWSCAF-Master Data 2021'!E538</f>
        <v>44.689144500000005</v>
      </c>
      <c r="F538" s="5">
        <f>'[1]FWSCAF-Master Data 2021'!F538</f>
        <v>0</v>
      </c>
      <c r="G538" s="5">
        <f>'[1]FWSCAF-Master Data 2021'!G538</f>
        <v>2083.41</v>
      </c>
    </row>
    <row r="539" spans="1:7" ht="16.5" x14ac:dyDescent="0.25">
      <c r="A539" s="3">
        <v>531</v>
      </c>
      <c r="B539" s="3" t="str">
        <f>'[1]FWSCAF-Master Data 2021'!B539</f>
        <v>HQ0020</v>
      </c>
      <c r="C539" s="3" t="str">
        <f>'[1]FWSCAF-Master Data 2021'!C539</f>
        <v>14.80.01.26.39.06.05.000001</v>
      </c>
      <c r="D539" s="4" t="str">
        <f>'[1]FWSCAF-Master Data 2021'!D539</f>
        <v>Shackle Xclimb 60 6.5t</v>
      </c>
      <c r="E539" s="5">
        <f>'[1]FWSCAF-Master Data 2021'!E539</f>
        <v>29.090311250000006</v>
      </c>
      <c r="F539" s="5">
        <f>'[1]FWSCAF-Master Data 2021'!F539</f>
        <v>0</v>
      </c>
      <c r="G539" s="5">
        <f>'[1]FWSCAF-Master Data 2021'!G539</f>
        <v>1627.43</v>
      </c>
    </row>
    <row r="540" spans="1:7" ht="16.5" x14ac:dyDescent="0.25">
      <c r="A540" s="3">
        <v>532</v>
      </c>
      <c r="B540" s="3" t="str">
        <f>'[1]FWSCAF-Master Data 2021'!B540</f>
        <v>HQ0021</v>
      </c>
      <c r="C540" s="3" t="str">
        <f>'[1]FWSCAF-Master Data 2021'!C540</f>
        <v>14.80.01.26.40.06.15.000001</v>
      </c>
      <c r="D540" s="4" t="str">
        <f>'[1]FWSCAF-Master Data 2021'!D540</f>
        <v>Strengthening profile Xclimb 60 2.00m</v>
      </c>
      <c r="E540" s="5">
        <f>'[1]FWSCAF-Master Data 2021'!E540</f>
        <v>322.28196000000003</v>
      </c>
      <c r="F540" s="5">
        <f>'[1]FWSCAF-Master Data 2021'!F540</f>
        <v>0</v>
      </c>
      <c r="G540" s="5">
        <f>'[1]FWSCAF-Master Data 2021'!G540</f>
        <v>18029.759999999998</v>
      </c>
    </row>
    <row r="541" spans="1:7" ht="16.5" x14ac:dyDescent="0.25">
      <c r="A541" s="3">
        <v>533</v>
      </c>
      <c r="B541" s="3" t="str">
        <f>'[1]FWSCAF-Master Data 2021'!B541</f>
        <v>HQ0022</v>
      </c>
      <c r="C541" s="3" t="str">
        <f>'[1]FWSCAF-Master Data 2021'!C541</f>
        <v>14.80.01.26.41.05.05.000001</v>
      </c>
      <c r="D541" s="4" t="str">
        <f>'[1]FWSCAF-Master Data 2021'!D541</f>
        <v>Guiding shoe Xclimb 60 rigid</v>
      </c>
      <c r="E541" s="5">
        <f>'[1]FWSCAF-Master Data 2021'!E541</f>
        <v>204.7326531250001</v>
      </c>
      <c r="F541" s="5">
        <f>'[1]FWSCAF-Master Data 2021'!F541</f>
        <v>0</v>
      </c>
      <c r="G541" s="5">
        <f>'[1]FWSCAF-Master Data 2021'!G541</f>
        <v>11453.574999999999</v>
      </c>
    </row>
    <row r="542" spans="1:7" ht="16.5" x14ac:dyDescent="0.25">
      <c r="A542" s="3">
        <v>534</v>
      </c>
      <c r="B542" s="3" t="str">
        <f>'[1]FWSCAF-Master Data 2021'!B542</f>
        <v>HQ0023</v>
      </c>
      <c r="C542" s="3" t="str">
        <f>'[1]FWSCAF-Master Data 2021'!C542</f>
        <v>14.80.01.26.95.05.05.000001</v>
      </c>
      <c r="D542" s="4" t="str">
        <f>'[1]FWSCAF-Master Data 2021'!D542</f>
        <v>Strengthening profile screw-set Xclimb 60</v>
      </c>
      <c r="E542" s="5">
        <f>'[1]FWSCAF-Master Data 2021'!E542</f>
        <v>9.1798055555555571</v>
      </c>
      <c r="F542" s="5">
        <f>'[1]FWSCAF-Master Data 2021'!F542</f>
        <v>0</v>
      </c>
      <c r="G542" s="5">
        <f>'[1]FWSCAF-Master Data 2021'!G542</f>
        <v>323.53999999999996</v>
      </c>
    </row>
    <row r="543" spans="1:7" ht="16.5" x14ac:dyDescent="0.25">
      <c r="A543" s="3">
        <v>535</v>
      </c>
      <c r="B543" s="3" t="str">
        <f>'[1]FWSCAF-Master Data 2021'!B543</f>
        <v>HQ0024</v>
      </c>
      <c r="C543" s="3" t="str">
        <f>'[1]FWSCAF-Master Data 2021'!C543</f>
        <v>14.80.01.26.95.06.05.000001</v>
      </c>
      <c r="D543" s="4" t="str">
        <f>'[1]FWSCAF-Master Data 2021'!D543</f>
        <v>Lifting beam 110kN 6.00m</v>
      </c>
      <c r="E543" s="5">
        <f>'[1]FWSCAF-Master Data 2021'!E543</f>
        <v>659.53762875000007</v>
      </c>
      <c r="F543" s="5">
        <f>'[1]FWSCAF-Master Data 2021'!F543</f>
        <v>0</v>
      </c>
      <c r="G543" s="5">
        <f>'[1]FWSCAF-Master Data 2021'!G543</f>
        <v>36897</v>
      </c>
    </row>
    <row r="544" spans="1:7" ht="16.5" x14ac:dyDescent="0.25">
      <c r="A544" s="3">
        <v>536</v>
      </c>
      <c r="B544" s="3" t="str">
        <f>'[1]FWSCAF-Master Data 2021'!B544</f>
        <v>HQ0025</v>
      </c>
      <c r="C544" s="3" t="str">
        <f>'[1]FWSCAF-Master Data 2021'!C544</f>
        <v>14.80.01.26.95.07.05.000001</v>
      </c>
      <c r="D544" s="4" t="str">
        <f>'[1]FWSCAF-Master Data 2021'!D544</f>
        <v>Univ. countersunk screw Torx 8x160 St galv. []</v>
      </c>
      <c r="E544" s="5" t="str">
        <f>'[1]FWSCAF-Master Data 2021'!E544</f>
        <v>AS.PO</v>
      </c>
      <c r="F544" s="5">
        <f>'[1]FWSCAF-Master Data 2021'!F544</f>
        <v>0</v>
      </c>
      <c r="G544" s="5">
        <f>'[1]FWSCAF-Master Data 2021'!G544</f>
        <v>5.9499999999999993</v>
      </c>
    </row>
    <row r="545" spans="1:7" ht="16.5" x14ac:dyDescent="0.25">
      <c r="A545" s="3">
        <v>537</v>
      </c>
      <c r="B545" s="3" t="str">
        <f>'[1]FWSCAF-Master Data 2021'!B545</f>
        <v>HQ0026</v>
      </c>
      <c r="C545" s="3" t="str">
        <f>'[1]FWSCAF-Master Data 2021'!C545</f>
        <v>14.80.01.26.95.08.05.000001</v>
      </c>
      <c r="D545" s="4" t="str">
        <f>'[1]FWSCAF-Master Data 2021'!D545</f>
        <v>Cup square bolt DIN 603 M10x200 4.6 galv. []</v>
      </c>
      <c r="E545" s="5" t="str">
        <f>'[1]FWSCAF-Master Data 2021'!E545</f>
        <v>AS.PO</v>
      </c>
      <c r="F545" s="5">
        <f>'[1]FWSCAF-Master Data 2021'!F545</f>
        <v>0</v>
      </c>
      <c r="G545" s="5">
        <f>'[1]FWSCAF-Master Data 2021'!G545</f>
        <v>12.739999999999998</v>
      </c>
    </row>
    <row r="546" spans="1:7" ht="16.5" x14ac:dyDescent="0.25">
      <c r="A546" s="3">
        <v>538</v>
      </c>
      <c r="B546" s="3" t="str">
        <f>'[1]FWSCAF-Master Data 2021'!B546</f>
        <v>PP0007</v>
      </c>
      <c r="C546" s="3" t="str">
        <f>'[1]FWSCAF-Master Data 2021'!C546</f>
        <v>14.80.02.13.50.20.35.000001</v>
      </c>
      <c r="D546" s="4" t="str">
        <f>'[1]FWSCAF-Master Data 2021'!D546</f>
        <v>Doka floor prop Eurex 20 eco 350</v>
      </c>
      <c r="E546" s="5">
        <f>'[1]FWSCAF-Master Data 2021'!E546</f>
        <v>38.251713500000001</v>
      </c>
      <c r="F546" s="5">
        <f>'[1]FWSCAF-Master Data 2021'!F546</f>
        <v>0</v>
      </c>
      <c r="G546" s="5">
        <f>'[1]FWSCAF-Master Data 2021'!G546</f>
        <v>2674.9449999999997</v>
      </c>
    </row>
    <row r="547" spans="1:7" ht="16.5" x14ac:dyDescent="0.25">
      <c r="A547" s="3">
        <v>539</v>
      </c>
      <c r="B547" s="3" t="str">
        <f>'[1]FWSCAF-Master Data 2021'!B547</f>
        <v>PP0008</v>
      </c>
      <c r="C547" s="3" t="str">
        <f>'[1]FWSCAF-Master Data 2021'!C547</f>
        <v>14.80.02.13.02.00.00.000001</v>
      </c>
      <c r="D547" s="4" t="e">
        <f>'[1]FWSCAF-Master Data 2021'!D547</f>
        <v>#N/A</v>
      </c>
      <c r="E547" s="5">
        <f>'[1]FWSCAF-Master Data 2021'!E547</f>
        <v>0</v>
      </c>
      <c r="F547" s="5">
        <f>'[1]FWSCAF-Master Data 2021'!F547</f>
        <v>0</v>
      </c>
      <c r="G547" s="5">
        <f>'[1]FWSCAF-Master Data 2021'!G547</f>
        <v>0</v>
      </c>
    </row>
    <row r="548" spans="1:7" ht="16.5" x14ac:dyDescent="0.25">
      <c r="A548" s="3">
        <v>540</v>
      </c>
      <c r="B548" s="3" t="str">
        <f>'[1]FWSCAF-Master Data 2021'!B548</f>
        <v>PP0009</v>
      </c>
      <c r="C548" s="3" t="str">
        <f>'[1]FWSCAF-Master Data 2021'!C548</f>
        <v>14.80.02.13.03.00.00.000001</v>
      </c>
      <c r="D548" s="4" t="e">
        <f>'[1]FWSCAF-Master Data 2021'!D548</f>
        <v>#N/A</v>
      </c>
      <c r="E548" s="5">
        <f>'[1]FWSCAF-Master Data 2021'!E548</f>
        <v>0</v>
      </c>
      <c r="F548" s="5">
        <f>'[1]FWSCAF-Master Data 2021'!F548</f>
        <v>0</v>
      </c>
      <c r="G548" s="5">
        <f>'[1]FWSCAF-Master Data 2021'!G548</f>
        <v>0</v>
      </c>
    </row>
    <row r="549" spans="1:7" ht="16.5" x14ac:dyDescent="0.25">
      <c r="A549" s="3">
        <v>541</v>
      </c>
      <c r="B549" s="3" t="str">
        <f>'[1]FWSCAF-Master Data 2021'!B549</f>
        <v>PP0010</v>
      </c>
      <c r="C549" s="3" t="str">
        <f>'[1]FWSCAF-Master Data 2021'!C549</f>
        <v>14.80.02.13.04.00.00.000001</v>
      </c>
      <c r="D549" s="4" t="e">
        <f>'[1]FWSCAF-Master Data 2021'!D549</f>
        <v>#N/A</v>
      </c>
      <c r="E549" s="5">
        <f>'[1]FWSCAF-Master Data 2021'!E549</f>
        <v>0</v>
      </c>
      <c r="F549" s="5">
        <f>'[1]FWSCAF-Master Data 2021'!F549</f>
        <v>0</v>
      </c>
      <c r="G549" s="5">
        <f>'[1]FWSCAF-Master Data 2021'!G549</f>
        <v>0</v>
      </c>
    </row>
    <row r="550" spans="1:7" ht="16.5" x14ac:dyDescent="0.25">
      <c r="A550" s="3">
        <v>542</v>
      </c>
      <c r="B550" s="3" t="str">
        <f>'[1]FWSCAF-Master Data 2021'!B550</f>
        <v>PP0011</v>
      </c>
      <c r="C550" s="3" t="str">
        <f>'[1]FWSCAF-Master Data 2021'!C550</f>
        <v>14.80.02.13.05.00.00.000001</v>
      </c>
      <c r="D550" s="4" t="e">
        <f>'[1]FWSCAF-Master Data 2021'!D550</f>
        <v>#N/A</v>
      </c>
      <c r="E550" s="5">
        <f>'[1]FWSCAF-Master Data 2021'!E550</f>
        <v>0</v>
      </c>
      <c r="F550" s="5">
        <f>'[1]FWSCAF-Master Data 2021'!F550</f>
        <v>0</v>
      </c>
      <c r="G550" s="5">
        <f>'[1]FWSCAF-Master Data 2021'!G550</f>
        <v>0</v>
      </c>
    </row>
    <row r="551" spans="1:7" ht="16.5" x14ac:dyDescent="0.25">
      <c r="A551" s="3">
        <v>543</v>
      </c>
      <c r="B551" s="3" t="str">
        <f>'[1]FWSCAF-Master Data 2021'!B551</f>
        <v>PS0011</v>
      </c>
      <c r="C551" s="3" t="str">
        <f>'[1]FWSCAF-Master Data 2021'!C551</f>
        <v>14.80.01.13.09.34.00.000001</v>
      </c>
      <c r="D551" s="4" t="str">
        <f>'[1]FWSCAF-Master Data 2021'!D551</f>
        <v>Panel strut 340 IB</v>
      </c>
      <c r="E551" s="5">
        <f>'[1]FWSCAF-Master Data 2021'!E551</f>
        <v>131.44005875000002</v>
      </c>
      <c r="F551" s="5">
        <f>'[1]FWSCAF-Master Data 2021'!F551</f>
        <v>0</v>
      </c>
      <c r="G551" s="5">
        <f>'[1]FWSCAF-Master Data 2021'!G551</f>
        <v>7353.29</v>
      </c>
    </row>
    <row r="552" spans="1:7" ht="16.5" x14ac:dyDescent="0.25">
      <c r="A552" s="3">
        <v>544</v>
      </c>
      <c r="B552" s="3" t="str">
        <f>'[1]FWSCAF-Master Data 2021'!B552</f>
        <v>PS0012</v>
      </c>
      <c r="C552" s="3" t="str">
        <f>'[1]FWSCAF-Master Data 2021'!C552</f>
        <v>14.80.01.13.15.05.00.000001</v>
      </c>
      <c r="D552" s="4" t="str">
        <f>'[1]FWSCAF-Master Data 2021'!D552</f>
        <v>Prop head EB</v>
      </c>
      <c r="E552" s="5">
        <f>'[1]FWSCAF-Master Data 2021'!E552</f>
        <v>25.664388750000004</v>
      </c>
      <c r="F552" s="5">
        <f>'[1]FWSCAF-Master Data 2021'!F552</f>
        <v>0</v>
      </c>
      <c r="G552" s="5">
        <f>'[1]FWSCAF-Master Data 2021'!G552</f>
        <v>1435.7700000000002</v>
      </c>
    </row>
    <row r="553" spans="1:7" ht="16.5" x14ac:dyDescent="0.25">
      <c r="A553" s="3">
        <v>545</v>
      </c>
      <c r="B553" s="3" t="str">
        <f>'[1]FWSCAF-Master Data 2021'!B553</f>
        <v>SZ0003</v>
      </c>
      <c r="C553" s="3" t="str">
        <f>'[1]FWSCAF-Master Data 2021'!C553</f>
        <v>14.80.50.28.03.05.01.000001</v>
      </c>
      <c r="D553" s="4" t="str">
        <f>'[1]FWSCAF-Master Data 2021'!D553</f>
        <v>Ladder adapter SK</v>
      </c>
      <c r="E553" s="5">
        <f>'[1]FWSCAF-Master Data 2021'!E553</f>
        <v>25.062736111111111</v>
      </c>
      <c r="F553" s="5">
        <f>'[1]FWSCAF-Master Data 2021'!F553</f>
        <v>0</v>
      </c>
      <c r="G553" s="5">
        <f>'[1]FWSCAF-Master Data 2021'!G553</f>
        <v>110</v>
      </c>
    </row>
    <row r="554" spans="1:7" ht="16.5" x14ac:dyDescent="0.25">
      <c r="A554" s="3">
        <v>546</v>
      </c>
      <c r="B554" s="3" t="str">
        <f>'[1]FWSCAF-Master Data 2021'!B554</f>
        <v>SZ0004</v>
      </c>
      <c r="C554" s="3" t="str">
        <f>'[1]FWSCAF-Master Data 2021'!C554</f>
        <v>14.80.50.28.03.07.01.000001</v>
      </c>
      <c r="D554" s="4" t="str">
        <f>'[1]FWSCAF-Master Data 2021'!D554</f>
        <v>Ladder holder SK</v>
      </c>
      <c r="E554" s="5">
        <f>'[1]FWSCAF-Master Data 2021'!E554</f>
        <v>4.1569305555555562</v>
      </c>
      <c r="F554" s="5">
        <f>'[1]FWSCAF-Master Data 2021'!F554</f>
        <v>0</v>
      </c>
      <c r="G554" s="5">
        <f>'[1]FWSCAF-Master Data 2021'!G554</f>
        <v>147.60950399999999</v>
      </c>
    </row>
    <row r="555" spans="1:7" ht="16.5" x14ac:dyDescent="0.25">
      <c r="A555" s="3">
        <v>547</v>
      </c>
      <c r="B555" s="3" t="str">
        <f>'[1]FWSCAF-Master Data 2021'!B555</f>
        <v>SZ0005</v>
      </c>
      <c r="C555" s="3" t="str">
        <f>'[1]FWSCAF-Master Data 2021'!C555</f>
        <v>14.80.50.28.04.39.00.000001</v>
      </c>
      <c r="D555" s="4" t="str">
        <f>'[1]FWSCAF-Master Data 2021'!D555</f>
        <v>Planking hinge 39cm</v>
      </c>
      <c r="E555" s="5" t="str">
        <f>'[1]FWSCAF-Master Data 2021'!E555</f>
        <v>AS.PO</v>
      </c>
      <c r="F555" s="5">
        <f>'[1]FWSCAF-Master Data 2021'!F555</f>
        <v>0</v>
      </c>
      <c r="G555" s="5">
        <f>'[1]FWSCAF-Master Data 2021'!G555</f>
        <v>1252.6587359999999</v>
      </c>
    </row>
    <row r="556" spans="1:7" ht="16.5" x14ac:dyDescent="0.25">
      <c r="A556" s="3">
        <v>548</v>
      </c>
      <c r="B556" s="3" t="str">
        <f>'[1]FWSCAF-Master Data 2021'!B556</f>
        <v>TR0045</v>
      </c>
      <c r="C556" s="3" t="str">
        <f>'[1]FWSCAF-Master Data 2021'!C556</f>
        <v>14.80.50.08.06.20.00.000001</v>
      </c>
      <c r="D556" s="4" t="str">
        <f>'[1]FWSCAF-Master Data 2021'!D556</f>
        <v>Stop-anchor cone 20.0</v>
      </c>
      <c r="E556" s="5" t="str">
        <f>'[1]FWSCAF-Master Data 2021'!E556</f>
        <v>AS.PO</v>
      </c>
      <c r="F556" s="5">
        <f>'[1]FWSCAF-Master Data 2021'!F556</f>
        <v>0</v>
      </c>
      <c r="G556" s="5">
        <f>'[1]FWSCAF-Master Data 2021'!G556</f>
        <v>301</v>
      </c>
    </row>
    <row r="557" spans="1:7" ht="16.5" x14ac:dyDescent="0.25">
      <c r="A557" s="3">
        <v>549</v>
      </c>
      <c r="B557" s="3" t="str">
        <f>'[1]FWSCAF-Master Data 2021'!B557</f>
        <v>TR0046</v>
      </c>
      <c r="C557" s="3" t="str">
        <f>'[1]FWSCAF-Master Data 2021'!C557</f>
        <v>14.80.50.08.06.20.17.000001</v>
      </c>
      <c r="D557" s="4" t="str">
        <f>'[1]FWSCAF-Master Data 2021'!D557</f>
        <v>Stop anchor 20.0 C17</v>
      </c>
      <c r="E557" s="5" t="str">
        <f>'[1]FWSCAF-Master Data 2021'!E557</f>
        <v>AS.PO</v>
      </c>
      <c r="F557" s="5">
        <f>'[1]FWSCAF-Master Data 2021'!F557</f>
        <v>0</v>
      </c>
      <c r="G557" s="5">
        <f>'[1]FWSCAF-Master Data 2021'!G557</f>
        <v>254.27253599999997</v>
      </c>
    </row>
    <row r="558" spans="1:7" ht="16.5" x14ac:dyDescent="0.25">
      <c r="A558" s="3">
        <v>550</v>
      </c>
      <c r="B558" s="3" t="str">
        <f>'[1]FWSCAF-Master Data 2021'!B558</f>
        <v>AS0003</v>
      </c>
      <c r="C558" s="3" t="str">
        <f>'[1]FWSCAF-Master Data 2021'!C558</f>
        <v>14.80.01.04.06.05.00.000001</v>
      </c>
      <c r="D558" s="4" t="str">
        <f>'[1]FWSCAF-Master Data 2021'!D558</f>
        <v>Folding bracket K</v>
      </c>
      <c r="E558" s="5">
        <f>'[1]FWSCAF-Master Data 2021'!E558</f>
        <v>214.70792291666669</v>
      </c>
      <c r="F558" s="5">
        <f>'[1]FWSCAF-Master Data 2021'!F558</f>
        <v>0</v>
      </c>
      <c r="G558" s="5">
        <f>'[1]FWSCAF-Master Data 2021'!G558</f>
        <v>14257.285000000002</v>
      </c>
    </row>
    <row r="559" spans="1:7" ht="16.5" x14ac:dyDescent="0.25">
      <c r="A559" s="3">
        <v>551</v>
      </c>
      <c r="B559" s="3" t="str">
        <f>'[1]FWSCAF-Master Data 2021'!B559</f>
        <v>CL0002</v>
      </c>
      <c r="C559" s="3" t="str">
        <f>'[1]FWSCAF-Master Data 2021'!C559</f>
        <v>14.80.50.24.02.05.05.000001</v>
      </c>
      <c r="D559" s="4" t="str">
        <f>'[1]FWSCAF-Master Data 2021'!D559</f>
        <v>Loading Platform 2.50 Ton Fixed []</v>
      </c>
      <c r="E559" s="5">
        <f>'[1]FWSCAF-Master Data 2021'!E559</f>
        <v>4939.5596250000008</v>
      </c>
      <c r="F559" s="5">
        <f>'[1]FWSCAF-Master Data 2021'!F559</f>
        <v>0</v>
      </c>
      <c r="G559" s="5">
        <f>'[1]FWSCAF-Master Data 2021'!G559</f>
        <v>115000</v>
      </c>
    </row>
    <row r="560" spans="1:7" ht="16.5" x14ac:dyDescent="0.25">
      <c r="A560" s="3">
        <v>552</v>
      </c>
      <c r="B560" s="3" t="str">
        <f>'[1]FWSCAF-Master Data 2021'!B560</f>
        <v>EF0005</v>
      </c>
      <c r="C560" s="3" t="str">
        <f>'[1]FWSCAF-Master Data 2021'!C560</f>
        <v>14.80.50.16.08.06.00.000001</v>
      </c>
      <c r="D560" s="4" t="str">
        <f>'[1]FWSCAF-Master Data 2021'!D560</f>
        <v>Flat head screw 6x60mm</v>
      </c>
      <c r="E560" s="5" t="str">
        <f>'[1]FWSCAF-Master Data 2021'!E560</f>
        <v>AS.PO</v>
      </c>
      <c r="F560" s="5">
        <f>'[1]FWSCAF-Master Data 2021'!F560</f>
        <v>0</v>
      </c>
      <c r="G560" s="5">
        <f>'[1]FWSCAF-Master Data 2021'!G560</f>
        <v>2.4499999999999997</v>
      </c>
    </row>
    <row r="561" spans="1:7" ht="16.5" x14ac:dyDescent="0.25">
      <c r="A561" s="3">
        <v>553</v>
      </c>
      <c r="B561" s="3" t="str">
        <f>'[1]FWSCAF-Master Data 2021'!B561</f>
        <v>EF0006</v>
      </c>
      <c r="C561" s="3" t="str">
        <f>'[1]FWSCAF-Master Data 2021'!C561</f>
        <v>14.80.50.16.09.01.01.000001</v>
      </c>
      <c r="D561" s="4" t="str">
        <f>'[1]FWSCAF-Master Data 2021'!D561</f>
        <v>New Slab Attachment []</v>
      </c>
      <c r="E561" s="5">
        <f>'[1]FWSCAF-Master Data 2021'!E561</f>
        <v>41.110513888888896</v>
      </c>
      <c r="F561" s="5">
        <f>'[1]FWSCAF-Master Data 2021'!F561</f>
        <v>0</v>
      </c>
      <c r="G561" s="5">
        <f>'[1]FWSCAF-Master Data 2021'!G561</f>
        <v>1448.93</v>
      </c>
    </row>
    <row r="562" spans="1:7" ht="16.5" x14ac:dyDescent="0.25">
      <c r="A562" s="3">
        <v>554</v>
      </c>
      <c r="B562" s="3" t="str">
        <f>'[1]FWSCAF-Master Data 2021'!B562</f>
        <v>EF0007</v>
      </c>
      <c r="C562" s="3" t="str">
        <f>'[1]FWSCAF-Master Data 2021'!C562</f>
        <v>14.80.50.16.10.05.05.000001</v>
      </c>
      <c r="D562" s="4" t="str">
        <f>'[1]FWSCAF-Master Data 2021'!D562</f>
        <v>Anchor plate 12/12</v>
      </c>
      <c r="E562" s="5" t="str">
        <f>'[1]FWSCAF-Master Data 2021'!E562</f>
        <v>AS.PO</v>
      </c>
      <c r="F562" s="5">
        <f>'[1]FWSCAF-Master Data 2021'!F562</f>
        <v>0</v>
      </c>
      <c r="G562" s="5">
        <f>'[1]FWSCAF-Master Data 2021'!G562</f>
        <v>134.32999999999998</v>
      </c>
    </row>
    <row r="563" spans="1:7" ht="16.5" x14ac:dyDescent="0.25">
      <c r="A563" s="3">
        <v>555</v>
      </c>
      <c r="B563" s="3" t="str">
        <f>'[1]FWSCAF-Master Data 2021'!B563</f>
        <v>EF0008</v>
      </c>
      <c r="C563" s="3" t="str">
        <f>'[1]FWSCAF-Master Data 2021'!C563</f>
        <v>14.80.50.16.11.12.00.000001</v>
      </c>
      <c r="D563" s="4" t="str">
        <f>'[1]FWSCAF-Master Data 2021'!D563</f>
        <v>Flat washer 12/12</v>
      </c>
      <c r="E563" s="5" t="str">
        <f>'[1]FWSCAF-Master Data 2021'!E563</f>
        <v>AS.PO</v>
      </c>
      <c r="F563" s="5">
        <f>'[1]FWSCAF-Master Data 2021'!F563</f>
        <v>0</v>
      </c>
      <c r="G563" s="5">
        <f>'[1]FWSCAF-Master Data 2021'!G563</f>
        <v>2.4499999999999997</v>
      </c>
    </row>
    <row r="564" spans="1:7" ht="16.5" x14ac:dyDescent="0.25">
      <c r="A564" s="3">
        <v>556</v>
      </c>
      <c r="B564" s="3" t="str">
        <f>'[1]FWSCAF-Master Data 2021'!B564</f>
        <v>EK0002</v>
      </c>
      <c r="C564" s="3" t="str">
        <f>'[1]FWSCAF-Master Data 2021'!C564</f>
        <v>14.80.50.23.09.05.05.000001</v>
      </c>
      <c r="D564" s="4" t="str">
        <f>'[1]FWSCAF-Master Data 2021'!D564</f>
        <v>Assembly stool SNF</v>
      </c>
      <c r="E564" s="5">
        <f>'[1]FWSCAF-Master Data 2021'!E564</f>
        <v>27.002976000000004</v>
      </c>
      <c r="F564" s="5">
        <f>'[1]FWSCAF-Master Data 2021'!F564</f>
        <v>0</v>
      </c>
      <c r="G564" s="5">
        <f>'[1]FWSCAF-Master Data 2021'!G564</f>
        <v>1258.8799999999999</v>
      </c>
    </row>
    <row r="565" spans="1:7" ht="16.5" x14ac:dyDescent="0.25">
      <c r="A565" s="3">
        <v>557</v>
      </c>
      <c r="B565" s="3" t="str">
        <f>'[1]FWSCAF-Master Data 2021'!B565</f>
        <v>EK0003</v>
      </c>
      <c r="C565" s="3" t="str">
        <f>'[1]FWSCAF-Master Data 2021'!C565</f>
        <v>14.80.50.23.09.06.05.000001</v>
      </c>
      <c r="D565" s="4" t="str">
        <f>'[1]FWSCAF-Master Data 2021'!D565</f>
        <v>Body 2.75m SNF</v>
      </c>
      <c r="E565" s="5">
        <f>'[1]FWSCAF-Master Data 2021'!E565</f>
        <v>63.306993750000011</v>
      </c>
      <c r="F565" s="5">
        <f>'[1]FWSCAF-Master Data 2021'!F565</f>
        <v>0</v>
      </c>
      <c r="G565" s="5">
        <f>'[1]FWSCAF-Master Data 2021'!G565</f>
        <v>2951.375</v>
      </c>
    </row>
    <row r="566" spans="1:7" ht="16.5" x14ac:dyDescent="0.25">
      <c r="A566" s="3">
        <v>558</v>
      </c>
      <c r="B566" s="3" t="str">
        <f>'[1]FWSCAF-Master Data 2021'!B566</f>
        <v>EK0004</v>
      </c>
      <c r="C566" s="3" t="str">
        <f>'[1]FWSCAF-Master Data 2021'!C566</f>
        <v>14.80.50.23.09.07.05.000001</v>
      </c>
      <c r="D566" s="4" t="str">
        <f>'[1]FWSCAF-Master Data 2021'!D566</f>
        <v>Knee brace SNF</v>
      </c>
      <c r="E566" s="5">
        <f>'[1]FWSCAF-Master Data 2021'!E566</f>
        <v>38.758970250000004</v>
      </c>
      <c r="F566" s="5">
        <f>'[1]FWSCAF-Master Data 2021'!F566</f>
        <v>0</v>
      </c>
      <c r="G566" s="5">
        <f>'[1]FWSCAF-Master Data 2021'!G566</f>
        <v>1806.9449999999997</v>
      </c>
    </row>
    <row r="567" spans="1:7" ht="16.5" x14ac:dyDescent="0.25">
      <c r="A567" s="3">
        <v>559</v>
      </c>
      <c r="B567" s="3" t="str">
        <f>'[1]FWSCAF-Master Data 2021'!B567</f>
        <v>EK0005</v>
      </c>
      <c r="C567" s="3" t="str">
        <f>'[1]FWSCAF-Master Data 2021'!C567</f>
        <v>14.80.50.23.09.08.05.000001</v>
      </c>
      <c r="D567" s="4" t="str">
        <f>'[1]FWSCAF-Master Data 2021'!D567</f>
        <v>Diagonal tube 4.25m SNF</v>
      </c>
      <c r="E567" s="5">
        <f>'[1]FWSCAF-Master Data 2021'!E567</f>
        <v>76.381861111111107</v>
      </c>
      <c r="F567" s="5">
        <f>'[1]FWSCAF-Master Data 2021'!F567</f>
        <v>0</v>
      </c>
      <c r="G567" s="5">
        <f>'[1]FWSCAF-Master Data 2021'!G567</f>
        <v>2692.0599999999995</v>
      </c>
    </row>
    <row r="568" spans="1:7" ht="16.5" x14ac:dyDescent="0.25">
      <c r="A568" s="3">
        <v>560</v>
      </c>
      <c r="B568" s="3" t="str">
        <f>'[1]FWSCAF-Master Data 2021'!B568</f>
        <v>EK0006</v>
      </c>
      <c r="C568" s="3" t="str">
        <f>'[1]FWSCAF-Master Data 2021'!C568</f>
        <v>14.80.50.23.09.09.05.000001</v>
      </c>
      <c r="D568" s="4" t="str">
        <f>'[1]FWSCAF-Master Data 2021'!D568</f>
        <v>Wind lock SNF</v>
      </c>
      <c r="E568" s="5">
        <f>'[1]FWSCAF-Master Data 2021'!E568</f>
        <v>17.566799250000003</v>
      </c>
      <c r="F568" s="5">
        <f>'[1]FWSCAF-Master Data 2021'!F568</f>
        <v>0</v>
      </c>
      <c r="G568" s="5">
        <f>'[1]FWSCAF-Master Data 2021'!G568</f>
        <v>818.9649999999998</v>
      </c>
    </row>
    <row r="569" spans="1:7" ht="16.5" x14ac:dyDescent="0.25">
      <c r="A569" s="3">
        <v>561</v>
      </c>
      <c r="B569" s="3" t="str">
        <f>'[1]FWSCAF-Master Data 2021'!B569</f>
        <v>EK0007</v>
      </c>
      <c r="C569" s="3" t="str">
        <f>'[1]FWSCAF-Master Data 2021'!C569</f>
        <v>14.80.50.23.09.10.05.000001</v>
      </c>
      <c r="D569" s="4" t="str">
        <f>'[1]FWSCAF-Master Data 2021'!D569</f>
        <v>Supporting shoe SNF</v>
      </c>
      <c r="E569" s="5">
        <f>'[1]FWSCAF-Master Data 2021'!E569</f>
        <v>7.5075000000000003</v>
      </c>
      <c r="F569" s="5">
        <f>'[1]FWSCAF-Master Data 2021'!F569</f>
        <v>0</v>
      </c>
      <c r="G569" s="5">
        <f>'[1]FWSCAF-Master Data 2021'!G569</f>
        <v>420</v>
      </c>
    </row>
    <row r="570" spans="1:7" ht="16.5" x14ac:dyDescent="0.25">
      <c r="A570" s="3">
        <v>562</v>
      </c>
      <c r="B570" s="3" t="str">
        <f>'[1]FWSCAF-Master Data 2021'!B570</f>
        <v>EK0008</v>
      </c>
      <c r="C570" s="3" t="str">
        <f>'[1]FWSCAF-Master Data 2021'!C570</f>
        <v>14.80.50.23.09.11.05.000001</v>
      </c>
      <c r="D570" s="4" t="str">
        <f>'[1]FWSCAF-Master Data 2021'!D570</f>
        <v>Safety net fan 3.10x4.00m SNF</v>
      </c>
      <c r="E570" s="5">
        <f>'[1]FWSCAF-Master Data 2021'!E570</f>
        <v>273.74447100000009</v>
      </c>
      <c r="F570" s="5">
        <f>'[1]FWSCAF-Master Data 2021'!F570</f>
        <v>0</v>
      </c>
      <c r="G570" s="5">
        <f>'[1]FWSCAF-Master Data 2021'!G570</f>
        <v>12761.98</v>
      </c>
    </row>
    <row r="571" spans="1:7" ht="16.5" x14ac:dyDescent="0.25">
      <c r="A571" s="3">
        <v>563</v>
      </c>
      <c r="B571" s="3" t="str">
        <f>'[1]FWSCAF-Master Data 2021'!B571</f>
        <v>EK0009</v>
      </c>
      <c r="C571" s="3" t="str">
        <f>'[1]FWSCAF-Master Data 2021'!C571</f>
        <v>14.80.50.23.09.12.05.000001</v>
      </c>
      <c r="D571" s="4" t="str">
        <f>'[1]FWSCAF-Master Data 2021'!D571</f>
        <v>Corner unit kit SNF</v>
      </c>
      <c r="E571" s="5">
        <f>'[1]FWSCAF-Master Data 2021'!E571</f>
        <v>191.45251125000004</v>
      </c>
      <c r="F571" s="5">
        <f>'[1]FWSCAF-Master Data 2021'!F571</f>
        <v>0</v>
      </c>
      <c r="G571" s="5">
        <f>'[1]FWSCAF-Master Data 2021'!G571</f>
        <v>8925.5249999999996</v>
      </c>
    </row>
    <row r="572" spans="1:7" ht="16.5" x14ac:dyDescent="0.25">
      <c r="A572" s="3">
        <v>564</v>
      </c>
      <c r="B572" s="3" t="str">
        <f>'[1]FWSCAF-Master Data 2021'!B572</f>
        <v>EK0010</v>
      </c>
      <c r="C572" s="3" t="str">
        <f>'[1]FWSCAF-Master Data 2021'!C572</f>
        <v>14.80.50.23.09.13.05.000001</v>
      </c>
      <c r="D572" s="4" t="str">
        <f>'[1]FWSCAF-Master Data 2021'!D572</f>
        <v>Wall attachment SNF</v>
      </c>
      <c r="E572" s="5">
        <f>'[1]FWSCAF-Master Data 2021'!E572</f>
        <v>18.918149250000003</v>
      </c>
      <c r="F572" s="5">
        <f>'[1]FWSCAF-Master Data 2021'!F572</f>
        <v>0</v>
      </c>
      <c r="G572" s="5">
        <f>'[1]FWSCAF-Master Data 2021'!G572</f>
        <v>881.9649999999998</v>
      </c>
    </row>
    <row r="573" spans="1:7" ht="16.5" x14ac:dyDescent="0.25">
      <c r="A573" s="3">
        <v>565</v>
      </c>
      <c r="B573" s="3" t="str">
        <f>'[1]FWSCAF-Master Data 2021'!B573</f>
        <v>EK0011</v>
      </c>
      <c r="C573" s="3" t="str">
        <f>'[1]FWSCAF-Master Data 2021'!C573</f>
        <v>14.80.50.23.09.14.05.000001</v>
      </c>
      <c r="D573" s="4" t="str">
        <f>'[1]FWSCAF-Master Data 2021'!D573</f>
        <v>Extension arm tube SNF</v>
      </c>
      <c r="E573" s="5">
        <f>'[1]FWSCAF-Master Data 2021'!E573</f>
        <v>8.8738650000000021</v>
      </c>
      <c r="F573" s="5">
        <f>'[1]FWSCAF-Master Data 2021'!F573</f>
        <v>0</v>
      </c>
      <c r="G573" s="5">
        <f>'[1]FWSCAF-Master Data 2021'!G573</f>
        <v>413.7</v>
      </c>
    </row>
    <row r="574" spans="1:7" ht="16.5" x14ac:dyDescent="0.25">
      <c r="A574" s="3">
        <v>566</v>
      </c>
      <c r="B574" s="3" t="str">
        <f>'[1]FWSCAF-Master Data 2021'!B574</f>
        <v>EK0012</v>
      </c>
      <c r="C574" s="3" t="str">
        <f>'[1]FWSCAF-Master Data 2021'!C574</f>
        <v>14.80.50.23.09.15.05.000001</v>
      </c>
      <c r="D574" s="4" t="str">
        <f>'[1]FWSCAF-Master Data 2021'!D574</f>
        <v>Safety net fan 3.10x6.00m SNF</v>
      </c>
      <c r="E574" s="5">
        <f>'[1]FWSCAF-Master Data 2021'!E574</f>
        <v>396.12422850000007</v>
      </c>
      <c r="F574" s="5">
        <f>'[1]FWSCAF-Master Data 2021'!F574</f>
        <v>0</v>
      </c>
      <c r="G574" s="5">
        <f>'[1]FWSCAF-Master Data 2021'!G574</f>
        <v>18467.329999999998</v>
      </c>
    </row>
    <row r="575" spans="1:7" ht="16.5" x14ac:dyDescent="0.25">
      <c r="A575" s="3">
        <v>567</v>
      </c>
      <c r="B575" s="3" t="str">
        <f>'[1]FWSCAF-Master Data 2021'!B575</f>
        <v>EK0013</v>
      </c>
      <c r="C575" s="3" t="str">
        <f>'[1]FWSCAF-Master Data 2021'!C575</f>
        <v>14.80.50.23.09.80.05.000001</v>
      </c>
      <c r="D575" s="4" t="str">
        <f>'[1]FWSCAF-Master Data 2021'!D575</f>
        <v>Lifting sling SNF</v>
      </c>
      <c r="E575" s="5">
        <f>'[1]FWSCAF-Master Data 2021'!E575</f>
        <v>3.7239583333333335</v>
      </c>
      <c r="F575" s="5">
        <f>'[1]FWSCAF-Master Data 2021'!F575</f>
        <v>0</v>
      </c>
      <c r="G575" s="5">
        <f>'[1]FWSCAF-Master Data 2021'!G575</f>
        <v>131.25</v>
      </c>
    </row>
    <row r="576" spans="1:7" ht="16.5" x14ac:dyDescent="0.25">
      <c r="A576" s="3">
        <v>568</v>
      </c>
      <c r="B576" s="3" t="str">
        <f>'[1]FWSCAF-Master Data 2021'!B576</f>
        <v>EK0014</v>
      </c>
      <c r="C576" s="3" t="str">
        <f>'[1]FWSCAF-Master Data 2021'!C576</f>
        <v>14.80.50.23.09.80.06.000001</v>
      </c>
      <c r="D576" s="4" t="str">
        <f>'[1]FWSCAF-Master Data 2021'!D576</f>
        <v>Double coupler 48/60mm SNF</v>
      </c>
      <c r="E576" s="5">
        <f>'[1]FWSCAF-Master Data 2021'!E576</f>
        <v>8.2820833333333344</v>
      </c>
      <c r="F576" s="5">
        <f>'[1]FWSCAF-Master Data 2021'!F576</f>
        <v>0</v>
      </c>
      <c r="G576" s="5">
        <f>'[1]FWSCAF-Master Data 2021'!G576</f>
        <v>108</v>
      </c>
    </row>
    <row r="577" spans="1:7" ht="16.5" x14ac:dyDescent="0.25">
      <c r="A577" s="3">
        <v>569</v>
      </c>
      <c r="B577" s="3" t="str">
        <f>'[1]FWSCAF-Master Data 2021'!B577</f>
        <v>EK0015</v>
      </c>
      <c r="C577" s="3" t="str">
        <f>'[1]FWSCAF-Master Data 2021'!C577</f>
        <v>14.80.50.23.09.80.07.000001</v>
      </c>
      <c r="D577" s="4" t="str">
        <f>'[1]FWSCAF-Master Data 2021'!D577</f>
        <v>Anchor bolt M12x120 SNF2</v>
      </c>
      <c r="E577" s="5" t="str">
        <f>'[1]FWSCAF-Master Data 2021'!E577</f>
        <v>AS.PO</v>
      </c>
      <c r="F577" s="5">
        <f>'[1]FWSCAF-Master Data 2021'!F577</f>
        <v>0</v>
      </c>
      <c r="G577" s="5">
        <f>'[1]FWSCAF-Master Data 2021'!G577</f>
        <v>32.375</v>
      </c>
    </row>
    <row r="578" spans="1:7" ht="16.5" x14ac:dyDescent="0.25">
      <c r="A578" s="3">
        <v>570</v>
      </c>
      <c r="B578" s="3" t="str">
        <f>'[1]FWSCAF-Master Data 2021'!B578</f>
        <v>FH0004</v>
      </c>
      <c r="C578" s="3" t="str">
        <f>'[1]FWSCAF-Master Data 2021'!C578</f>
        <v>14.80.02.11.90.05.05.000001</v>
      </c>
      <c r="D578" s="4" t="str">
        <f>'[1]FWSCAF-Master Data 2021'!D578</f>
        <v>Alu beam fork H20</v>
      </c>
      <c r="E578" s="5">
        <f>'[1]FWSCAF-Master Data 2021'!E578</f>
        <v>120.20937500000002</v>
      </c>
      <c r="F578" s="5">
        <f>'[1]FWSCAF-Master Data 2021'!F578</f>
        <v>0</v>
      </c>
      <c r="G578" s="5">
        <f>'[1]FWSCAF-Master Data 2021'!G578</f>
        <v>2421</v>
      </c>
    </row>
    <row r="579" spans="1:7" ht="16.5" x14ac:dyDescent="0.25">
      <c r="A579" s="3">
        <v>571</v>
      </c>
      <c r="B579" s="3" t="str">
        <f>'[1]FWSCAF-Master Data 2021'!B579</f>
        <v>HF0001</v>
      </c>
      <c r="C579" s="3" t="str">
        <f>'[1]FWSCAF-Master Data 2021'!C579</f>
        <v>14.80.50.40.05.02.15.000001</v>
      </c>
      <c r="D579" s="4" t="str">
        <f>'[1]FWSCAF-Master Data 2021'!D579</f>
        <v>Waling-to-bracket holder 9-15cm</v>
      </c>
      <c r="E579" s="5">
        <f>'[1]FWSCAF-Master Data 2021'!E579</f>
        <v>24.733041666666669</v>
      </c>
      <c r="F579" s="5">
        <f>'[1]FWSCAF-Master Data 2021'!F579</f>
        <v>0</v>
      </c>
      <c r="G579" s="5">
        <f>'[1]FWSCAF-Master Data 2021'!G579</f>
        <v>878.07434399999988</v>
      </c>
    </row>
    <row r="580" spans="1:7" ht="16.5" x14ac:dyDescent="0.25">
      <c r="A580" s="3">
        <v>572</v>
      </c>
      <c r="B580" s="3" t="str">
        <f>'[1]FWSCAF-Master Data 2021'!B580</f>
        <v>HF0002</v>
      </c>
      <c r="C580" s="3" t="str">
        <f>'[1]FWSCAF-Master Data 2021'!C580</f>
        <v>14.80.50.40.10.05.05.000001</v>
      </c>
      <c r="D580" s="4" t="str">
        <f>'[1]FWSCAF-Master Data 2021'!D580</f>
        <v>Strut head EB</v>
      </c>
      <c r="E580" s="5">
        <f>'[1]FWSCAF-Master Data 2021'!E580</f>
        <v>22.42915277777778</v>
      </c>
      <c r="F580" s="5">
        <f>'[1]FWSCAF-Master Data 2021'!F580</f>
        <v>0</v>
      </c>
      <c r="G580" s="5">
        <f>'[1]FWSCAF-Master Data 2021'!G580</f>
        <v>790.50999999999988</v>
      </c>
    </row>
    <row r="581" spans="1:7" ht="16.5" x14ac:dyDescent="0.25">
      <c r="A581" s="3">
        <v>573</v>
      </c>
      <c r="B581" s="3" t="str">
        <f>'[1]FWSCAF-Master Data 2021'!B581</f>
        <v>HF0003</v>
      </c>
      <c r="C581" s="3" t="str">
        <f>'[1]FWSCAF-Master Data 2021'!C581</f>
        <v>14.80.50.40.10.07.05.000001</v>
      </c>
      <c r="D581" s="4" t="str">
        <f>'[1]FWSCAF-Master Data 2021'!D581</f>
        <v>Frami adjustable clamp</v>
      </c>
      <c r="E581" s="5">
        <f>'[1]FWSCAF-Master Data 2021'!E581</f>
        <v>53.13740972222223</v>
      </c>
      <c r="F581" s="5">
        <f>'[1]FWSCAF-Master Data 2021'!F581</f>
        <v>0</v>
      </c>
      <c r="G581" s="5">
        <f>'[1]FWSCAF-Master Data 2021'!G581</f>
        <v>1872.8150000000001</v>
      </c>
    </row>
    <row r="582" spans="1:7" ht="16.5" x14ac:dyDescent="0.25">
      <c r="A582" s="3">
        <v>574</v>
      </c>
      <c r="B582" s="3" t="str">
        <f>'[1]FWSCAF-Master Data 2021'!B582</f>
        <v>HF0004</v>
      </c>
      <c r="C582" s="3" t="str">
        <f>'[1]FWSCAF-Master Data 2021'!C582</f>
        <v>14.80.50.40.10.07.07.000001</v>
      </c>
      <c r="D582" s="4" t="str">
        <f>'[1]FWSCAF-Master Data 2021'!D582</f>
        <v>Frami wedge clamp</v>
      </c>
      <c r="E582" s="5">
        <f>'[1]FWSCAF-Master Data 2021'!E582</f>
        <v>14.670409722222225</v>
      </c>
      <c r="F582" s="5">
        <f>'[1]FWSCAF-Master Data 2021'!F582</f>
        <v>0</v>
      </c>
      <c r="G582" s="5">
        <f>'[1]FWSCAF-Master Data 2021'!G582</f>
        <v>517.05499999999995</v>
      </c>
    </row>
    <row r="583" spans="1:7" ht="16.5" x14ac:dyDescent="0.25">
      <c r="A583" s="3">
        <v>575</v>
      </c>
      <c r="B583" s="3" t="str">
        <f>'[1]FWSCAF-Master Data 2021'!B583</f>
        <v>HF0005</v>
      </c>
      <c r="C583" s="3" t="str">
        <f>'[1]FWSCAF-Master Data 2021'!C583</f>
        <v>14.80.50.40.10.10.16.000001</v>
      </c>
      <c r="D583" s="4" t="str">
        <f>'[1]FWSCAF-Master Data 2021'!D583</f>
        <v>Frami bracket 60</v>
      </c>
      <c r="E583" s="5">
        <f>'[1]FWSCAF-Master Data 2021'!E583</f>
        <v>63.002940000000009</v>
      </c>
      <c r="F583" s="5">
        <f>'[1]FWSCAF-Master Data 2021'!F583</f>
        <v>0</v>
      </c>
      <c r="G583" s="5">
        <f>'[1]FWSCAF-Master Data 2021'!G583</f>
        <v>3524.64</v>
      </c>
    </row>
    <row r="584" spans="1:7" ht="16.5" x14ac:dyDescent="0.25">
      <c r="A584" s="3">
        <v>576</v>
      </c>
      <c r="B584" s="3" t="str">
        <f>'[1]FWSCAF-Master Data 2021'!B584</f>
        <v>HF0006</v>
      </c>
      <c r="C584" s="3" t="str">
        <f>'[1]FWSCAF-Master Data 2021'!C584</f>
        <v>14.80.50.40.10.12.00.000001</v>
      </c>
      <c r="D584" s="4" t="str">
        <f>'[1]FWSCAF-Master Data 2021'!D584</f>
        <v>Frami lifting hook</v>
      </c>
      <c r="E584" s="5">
        <f>'[1]FWSCAF-Master Data 2021'!E584</f>
        <v>111.03751388888891</v>
      </c>
      <c r="F584" s="5">
        <f>'[1]FWSCAF-Master Data 2021'!F584</f>
        <v>0</v>
      </c>
      <c r="G584" s="5">
        <f>'[1]FWSCAF-Master Data 2021'!G584</f>
        <v>3913.4900000000002</v>
      </c>
    </row>
    <row r="585" spans="1:7" ht="16.5" x14ac:dyDescent="0.25">
      <c r="A585" s="3">
        <v>577</v>
      </c>
      <c r="B585" s="3" t="str">
        <f>'[1]FWSCAF-Master Data 2021'!B585</f>
        <v>HF0007</v>
      </c>
      <c r="C585" s="3" t="str">
        <f>'[1]FWSCAF-Master Data 2021'!C585</f>
        <v>14.80.50.40.10.15.09.000001</v>
      </c>
      <c r="D585" s="4" t="str">
        <f>'[1]FWSCAF-Master Data 2021'!D585</f>
        <v>Frami universal waling 0.70m</v>
      </c>
      <c r="E585" s="5">
        <f>'[1]FWSCAF-Master Data 2021'!E585</f>
        <v>17.846829000000003</v>
      </c>
      <c r="F585" s="5">
        <f>'[1]FWSCAF-Master Data 2021'!F585</f>
        <v>0</v>
      </c>
      <c r="G585" s="5">
        <f>'[1]FWSCAF-Master Data 2021'!G585</f>
        <v>832.01999999999987</v>
      </c>
    </row>
    <row r="586" spans="1:7" ht="16.5" x14ac:dyDescent="0.25">
      <c r="A586" s="3">
        <v>578</v>
      </c>
      <c r="B586" s="3" t="str">
        <f>'[1]FWSCAF-Master Data 2021'!B586</f>
        <v>HF0008</v>
      </c>
      <c r="C586" s="3" t="str">
        <f>'[1]FWSCAF-Master Data 2021'!C586</f>
        <v>14.80.50.40.10.15.18.000001</v>
      </c>
      <c r="D586" s="4" t="str">
        <f>'[1]FWSCAF-Master Data 2021'!D586</f>
        <v>Frami universal waling 1.25m</v>
      </c>
      <c r="E586" s="5">
        <f>'[1]FWSCAF-Master Data 2021'!E586</f>
        <v>21.332561250000005</v>
      </c>
      <c r="F586" s="5">
        <f>'[1]FWSCAF-Master Data 2021'!F586</f>
        <v>0</v>
      </c>
      <c r="G586" s="5">
        <f>'[1]FWSCAF-Master Data 2021'!G586</f>
        <v>1193.43</v>
      </c>
    </row>
    <row r="587" spans="1:7" ht="16.5" x14ac:dyDescent="0.25">
      <c r="A587" s="3">
        <v>579</v>
      </c>
      <c r="B587" s="3" t="str">
        <f>'[1]FWSCAF-Master Data 2021'!B587</f>
        <v>HF0009</v>
      </c>
      <c r="C587" s="3" t="str">
        <f>'[1]FWSCAF-Master Data 2021'!C587</f>
        <v>14.80.50.40.10.18.12.000001</v>
      </c>
      <c r="D587" s="4" t="str">
        <f>'[1]FWSCAF-Master Data 2021'!D587</f>
        <v>Frami universal fixing bolt 5-12cm</v>
      </c>
      <c r="E587" s="5" t="str">
        <f>'[1]FWSCAF-Master Data 2021'!E587</f>
        <v>AS.PO</v>
      </c>
      <c r="F587" s="5">
        <f>'[1]FWSCAF-Master Data 2021'!F587</f>
        <v>0</v>
      </c>
      <c r="G587" s="5">
        <f>'[1]FWSCAF-Master Data 2021'!G587</f>
        <v>216.125</v>
      </c>
    </row>
    <row r="588" spans="1:7" ht="16.5" x14ac:dyDescent="0.25">
      <c r="A588" s="3">
        <v>580</v>
      </c>
      <c r="B588" s="3" t="str">
        <f>'[1]FWSCAF-Master Data 2021'!B588</f>
        <v>HF0010</v>
      </c>
      <c r="C588" s="3" t="str">
        <f>'[1]FWSCAF-Master Data 2021'!C588</f>
        <v>14.80.50.40.10.20.05.000001</v>
      </c>
      <c r="D588" s="4" t="str">
        <f>'[1]FWSCAF-Master Data 2021'!D588</f>
        <v>Frami tie-holder bracket</v>
      </c>
      <c r="E588" s="5">
        <f>'[1]FWSCAF-Master Data 2021'!E588</f>
        <v>5.9414513888888898</v>
      </c>
      <c r="F588" s="5">
        <f>'[1]FWSCAF-Master Data 2021'!F588</f>
        <v>0</v>
      </c>
      <c r="G588" s="5">
        <f>'[1]FWSCAF-Master Data 2021'!G588</f>
        <v>209.40499999999997</v>
      </c>
    </row>
    <row r="589" spans="1:7" ht="16.5" x14ac:dyDescent="0.25">
      <c r="A589" s="3">
        <v>581</v>
      </c>
      <c r="B589" s="3" t="str">
        <f>'[1]FWSCAF-Master Data 2021'!B589</f>
        <v>HF0011</v>
      </c>
      <c r="C589" s="3" t="str">
        <f>'[1]FWSCAF-Master Data 2021'!C589</f>
        <v>14.80.50.40.10.07.00.000001</v>
      </c>
      <c r="D589" s="4" t="str">
        <f>'[1]FWSCAF-Master Data 2021'!D589</f>
        <v>Frami clamp</v>
      </c>
      <c r="E589" s="5">
        <f>'[1]FWSCAF-Master Data 2021'!E589</f>
        <v>14.064645833333335</v>
      </c>
      <c r="F589" s="5">
        <f>'[1]FWSCAF-Master Data 2021'!F589</f>
        <v>0</v>
      </c>
      <c r="G589" s="5">
        <f>'[1]FWSCAF-Master Data 2021'!G589</f>
        <v>495.70499999999993</v>
      </c>
    </row>
    <row r="590" spans="1:7" ht="16.5" x14ac:dyDescent="0.25">
      <c r="A590" s="3">
        <v>582</v>
      </c>
      <c r="B590" s="3" t="str">
        <f>'[1]FWSCAF-Master Data 2021'!B590</f>
        <v>HF0012</v>
      </c>
      <c r="C590" s="3" t="str">
        <f>'[1]FWSCAF-Master Data 2021'!C590</f>
        <v>14.80.50.40.15.10.05.000001</v>
      </c>
      <c r="D590" s="4" t="str">
        <f>'[1]FWSCAF-Master Data 2021'!D590</f>
        <v>Cone screw B 7cm</v>
      </c>
      <c r="E590" s="5" t="str">
        <f>'[1]FWSCAF-Master Data 2021'!E590</f>
        <v>AS.PO</v>
      </c>
      <c r="F590" s="5">
        <f>'[1]FWSCAF-Master Data 2021'!F590</f>
        <v>0</v>
      </c>
      <c r="G590" s="5">
        <f>'[1]FWSCAF-Master Data 2021'!G590</f>
        <v>311.90090399999997</v>
      </c>
    </row>
    <row r="591" spans="1:7" ht="16.5" x14ac:dyDescent="0.25">
      <c r="A591" s="3">
        <v>583</v>
      </c>
      <c r="B591" s="3" t="str">
        <f>'[1]FWSCAF-Master Data 2021'!B591</f>
        <v>HF0013</v>
      </c>
      <c r="C591" s="3" t="str">
        <f>'[1]FWSCAF-Master Data 2021'!C591</f>
        <v>14.80.50.40.15.13.30.000001</v>
      </c>
      <c r="D591" s="4" t="str">
        <f>'[1]FWSCAF-Master Data 2021'!D591</f>
        <v>Positioning disc M30</v>
      </c>
      <c r="E591" s="5" t="str">
        <f>'[1]FWSCAF-Master Data 2021'!E591</f>
        <v>AS.PO</v>
      </c>
      <c r="F591" s="5">
        <f>'[1]FWSCAF-Master Data 2021'!F591</f>
        <v>0</v>
      </c>
      <c r="G591" s="5">
        <f>'[1]FWSCAF-Master Data 2021'!G591</f>
        <v>498.74999999999994</v>
      </c>
    </row>
    <row r="592" spans="1:7" ht="16.5" x14ac:dyDescent="0.25">
      <c r="A592" s="3">
        <v>584</v>
      </c>
      <c r="B592" s="3" t="str">
        <f>'[1]FWSCAF-Master Data 2021'!B592</f>
        <v>HF0014</v>
      </c>
      <c r="C592" s="3" t="str">
        <f>'[1]FWSCAF-Master Data 2021'!C592</f>
        <v>14.80.50.40.15.15.15.000001</v>
      </c>
      <c r="D592" s="4" t="str">
        <f>'[1]FWSCAF-Master Data 2021'!D592</f>
        <v>Cantilever positioning cone 15.0 5cm</v>
      </c>
      <c r="E592" s="5" t="str">
        <f>'[1]FWSCAF-Master Data 2021'!E592</f>
        <v>AS.PO</v>
      </c>
      <c r="F592" s="5">
        <f>'[1]FWSCAF-Master Data 2021'!F592</f>
        <v>0</v>
      </c>
      <c r="G592" s="5">
        <f>'[1]FWSCAF-Master Data 2021'!G592</f>
        <v>403.51499999999999</v>
      </c>
    </row>
    <row r="593" spans="1:7" ht="16.5" x14ac:dyDescent="0.25">
      <c r="A593" s="3">
        <v>585</v>
      </c>
      <c r="B593" s="3" t="str">
        <f>'[1]FWSCAF-Master Data 2021'!B593</f>
        <v>HF0015</v>
      </c>
      <c r="C593" s="3" t="str">
        <f>'[1]FWSCAF-Master Data 2021'!C593</f>
        <v>14.80.50.40.15.17.15.000001</v>
      </c>
      <c r="D593" s="4" t="str">
        <f>'[1]FWSCAF-Master Data 2021'!D593</f>
        <v>Sealing sleeve S 15.0 5cm</v>
      </c>
      <c r="E593" s="5" t="str">
        <f>'[1]FWSCAF-Master Data 2021'!E593</f>
        <v>AS.PO</v>
      </c>
      <c r="F593" s="5">
        <f>'[1]FWSCAF-Master Data 2021'!F593</f>
        <v>0</v>
      </c>
      <c r="G593" s="5">
        <f>'[1]FWSCAF-Master Data 2021'!G593</f>
        <v>7.9449999999999994</v>
      </c>
    </row>
    <row r="594" spans="1:7" ht="16.5" x14ac:dyDescent="0.25">
      <c r="A594" s="3">
        <v>586</v>
      </c>
      <c r="B594" s="3" t="str">
        <f>'[1]FWSCAF-Master Data 2021'!B594</f>
        <v>HF0016</v>
      </c>
      <c r="C594" s="3" t="str">
        <f>'[1]FWSCAF-Master Data 2021'!C594</f>
        <v>14.80.50.40.15.17.20.000001</v>
      </c>
      <c r="D594" s="4" t="str">
        <f>'[1]FWSCAF-Master Data 2021'!D594</f>
        <v>Sealing sleeve K 20.0</v>
      </c>
      <c r="E594" s="5" t="str">
        <f>'[1]FWSCAF-Master Data 2021'!E594</f>
        <v>AS.PO</v>
      </c>
      <c r="F594" s="5">
        <f>'[1]FWSCAF-Master Data 2021'!F594</f>
        <v>0</v>
      </c>
      <c r="G594" s="5">
        <f>'[1]FWSCAF-Master Data 2021'!G594</f>
        <v>22.924969199999996</v>
      </c>
    </row>
    <row r="595" spans="1:7" ht="16.5" x14ac:dyDescent="0.25">
      <c r="A595" s="3">
        <v>587</v>
      </c>
      <c r="B595" s="3" t="str">
        <f>'[1]FWSCAF-Master Data 2021'!B595</f>
        <v>HF0017</v>
      </c>
      <c r="C595" s="3" t="str">
        <f>'[1]FWSCAF-Master Data 2021'!C595</f>
        <v>14.80.50.40.15.20.01.000001</v>
      </c>
      <c r="D595" s="4" t="str">
        <f>'[1]FWSCAF-Master Data 2021'!D595</f>
        <v>Universal Climbing cone cover cap</v>
      </c>
      <c r="E595" s="5" t="str">
        <f>'[1]FWSCAF-Master Data 2021'!E595</f>
        <v>AS.PO</v>
      </c>
      <c r="F595" s="5">
        <f>'[1]FWSCAF-Master Data 2021'!F595</f>
        <v>0</v>
      </c>
      <c r="G595" s="5">
        <f>'[1]FWSCAF-Master Data 2021'!G595</f>
        <v>17.5</v>
      </c>
    </row>
    <row r="596" spans="1:7" ht="16.5" x14ac:dyDescent="0.25">
      <c r="A596" s="3">
        <v>588</v>
      </c>
      <c r="B596" s="3" t="str">
        <f>'[1]FWSCAF-Master Data 2021'!B596</f>
        <v>HF0018</v>
      </c>
      <c r="C596" s="3" t="str">
        <f>'[1]FWSCAF-Master Data 2021'!C596</f>
        <v>14.80.50.40.15.20.20.000001</v>
      </c>
      <c r="D596" s="4" t="str">
        <f>'[1]FWSCAF-Master Data 2021'!D596</f>
        <v>Universal Climbing cone 20.0 2G</v>
      </c>
      <c r="E596" s="5" t="str">
        <f>'[1]FWSCAF-Master Data 2021'!E596</f>
        <v>AS.PO</v>
      </c>
      <c r="F596" s="5">
        <f>'[1]FWSCAF-Master Data 2021'!F596</f>
        <v>0</v>
      </c>
      <c r="G596" s="5">
        <f>'[1]FWSCAF-Master Data 2021'!G596</f>
        <v>1203.6240719999998</v>
      </c>
    </row>
    <row r="597" spans="1:7" ht="16.5" x14ac:dyDescent="0.25">
      <c r="A597" s="3">
        <v>589</v>
      </c>
      <c r="B597" s="3" t="str">
        <f>'[1]FWSCAF-Master Data 2021'!B597</f>
        <v>HF0019</v>
      </c>
      <c r="C597" s="3" t="str">
        <f>'[1]FWSCAF-Master Data 2021'!C597</f>
        <v>14.80.50.40.16.05.06.000001</v>
      </c>
      <c r="D597" s="4" t="str">
        <f>'[1]FWSCAF-Master Data 2021'!D597</f>
        <v>Corner connecting plate SK</v>
      </c>
      <c r="E597" s="5">
        <f>'[1]FWSCAF-Master Data 2021'!E597</f>
        <v>91.691798611111139</v>
      </c>
      <c r="F597" s="5">
        <f>'[1]FWSCAF-Master Data 2021'!F597</f>
        <v>0</v>
      </c>
      <c r="G597" s="5">
        <f>'[1]FWSCAF-Master Data 2021'!G597</f>
        <v>3231.6550000000002</v>
      </c>
    </row>
    <row r="598" spans="1:7" ht="16.5" x14ac:dyDescent="0.25">
      <c r="A598" s="3">
        <v>590</v>
      </c>
      <c r="B598" s="3" t="str">
        <f>'[1]FWSCAF-Master Data 2021'!B598</f>
        <v>HF0020</v>
      </c>
      <c r="C598" s="3" t="str">
        <f>'[1]FWSCAF-Master Data 2021'!C598</f>
        <v>14.80.50.40.17.05.00.000001</v>
      </c>
      <c r="D598" s="4" t="str">
        <f>'[1]FWSCAF-Master Data 2021'!D598</f>
        <v>Tool box SK</v>
      </c>
      <c r="E598" s="5">
        <f>'[1]FWSCAF-Master Data 2021'!E598</f>
        <v>1158.5224444444445</v>
      </c>
      <c r="F598" s="5">
        <f>'[1]FWSCAF-Master Data 2021'!F598</f>
        <v>0</v>
      </c>
      <c r="G598" s="5">
        <f>'[1]FWSCAF-Master Data 2021'!G598</f>
        <v>40831.839999999997</v>
      </c>
    </row>
    <row r="599" spans="1:7" ht="16.5" x14ac:dyDescent="0.25">
      <c r="A599" s="3">
        <v>591</v>
      </c>
      <c r="B599" s="3" t="str">
        <f>'[1]FWSCAF-Master Data 2021'!B599</f>
        <v>HF0021</v>
      </c>
      <c r="C599" s="3" t="str">
        <f>'[1]FWSCAF-Master Data 2021'!C599</f>
        <v>14.80.50.40.18.05.05.000001</v>
      </c>
      <c r="D599" s="4" t="str">
        <f>'[1]FWSCAF-Master Data 2021'!D599</f>
        <v>U-Washer DIN 434 11 St galv.</v>
      </c>
      <c r="E599" s="5" t="str">
        <f>'[1]FWSCAF-Master Data 2021'!E599</f>
        <v>AS.PO</v>
      </c>
      <c r="F599" s="5">
        <f>'[1]FWSCAF-Master Data 2021'!F599</f>
        <v>0</v>
      </c>
      <c r="G599" s="5">
        <f>'[1]FWSCAF-Master Data 2021'!G599</f>
        <v>3.6749999999999998</v>
      </c>
    </row>
    <row r="600" spans="1:7" ht="16.5" x14ac:dyDescent="0.25">
      <c r="A600" s="3">
        <v>592</v>
      </c>
      <c r="B600" s="3" t="str">
        <f>'[1]FWSCAF-Master Data 2021'!B600</f>
        <v>HF0022</v>
      </c>
      <c r="C600" s="3" t="str">
        <f>'[1]FWSCAF-Master Data 2021'!C600</f>
        <v>14.80.50.40.19.05.05.000001</v>
      </c>
      <c r="D600" s="4" t="str">
        <f>'[1]FWSCAF-Master Data 2021'!D600</f>
        <v>Univ. countersunk screw Torx 5x70 St galv.</v>
      </c>
      <c r="E600" s="5" t="str">
        <f>'[1]FWSCAF-Master Data 2021'!E600</f>
        <v>AS.PO</v>
      </c>
      <c r="F600" s="5">
        <f>'[1]FWSCAF-Master Data 2021'!F600</f>
        <v>0</v>
      </c>
      <c r="G600" s="5">
        <f>'[1]FWSCAF-Master Data 2021'!G600</f>
        <v>1.2249999999999999</v>
      </c>
    </row>
    <row r="601" spans="1:7" ht="16.5" x14ac:dyDescent="0.25">
      <c r="A601" s="3">
        <v>593</v>
      </c>
      <c r="B601" s="3" t="str">
        <f>'[1]FWSCAF-Master Data 2021'!B601</f>
        <v>HF0023</v>
      </c>
      <c r="C601" s="3" t="str">
        <f>'[1]FWSCAF-Master Data 2021'!C601</f>
        <v>14.80.50.40.20.05.05.000001</v>
      </c>
      <c r="D601" s="4" t="str">
        <f>'[1]FWSCAF-Master Data 2021'!D601</f>
        <v>Washer ISO 7094 10 St-100 HV galv.</v>
      </c>
      <c r="E601" s="5" t="str">
        <f>'[1]FWSCAF-Master Data 2021'!E601</f>
        <v>AS.PO</v>
      </c>
      <c r="F601" s="5">
        <f>'[1]FWSCAF-Master Data 2021'!F601</f>
        <v>0</v>
      </c>
      <c r="G601" s="5">
        <f>'[1]FWSCAF-Master Data 2021'!G601</f>
        <v>1.2249999999999999</v>
      </c>
    </row>
    <row r="602" spans="1:7" ht="16.5" x14ac:dyDescent="0.25">
      <c r="A602" s="3">
        <v>594</v>
      </c>
      <c r="B602" s="3" t="str">
        <f>'[1]FWSCAF-Master Data 2021'!B602</f>
        <v>HF0024</v>
      </c>
      <c r="C602" s="3" t="str">
        <f>'[1]FWSCAF-Master Data 2021'!C602</f>
        <v>14.80.50.40.20.06.05.000001</v>
      </c>
      <c r="D602" s="4" t="str">
        <f>'[1]FWSCAF-Master Data 2021'!D602</f>
        <v>Washer ISO 7089 10 St-200 HV galv.</v>
      </c>
      <c r="E602" s="5" t="str">
        <f>'[1]FWSCAF-Master Data 2021'!E602</f>
        <v>AS.PO</v>
      </c>
      <c r="F602" s="5">
        <f>'[1]FWSCAF-Master Data 2021'!F602</f>
        <v>0</v>
      </c>
      <c r="G602" s="5">
        <f>'[1]FWSCAF-Master Data 2021'!G602</f>
        <v>3.08</v>
      </c>
    </row>
    <row r="603" spans="1:7" ht="16.5" x14ac:dyDescent="0.25">
      <c r="A603" s="3">
        <v>595</v>
      </c>
      <c r="B603" s="3" t="str">
        <f>'[1]FWSCAF-Master Data 2021'!B603</f>
        <v>HF0025</v>
      </c>
      <c r="C603" s="3" t="str">
        <f>'[1]FWSCAF-Master Data 2021'!C603</f>
        <v>14.80.50.40.21.05.05.000001</v>
      </c>
      <c r="D603" s="4" t="str">
        <f>'[1]FWSCAF-Master Data 2021'!D603</f>
        <v>Cup square bolt DIN 603 M10x60 4.6 galv.</v>
      </c>
      <c r="E603" s="5" t="str">
        <f>'[1]FWSCAF-Master Data 2021'!E603</f>
        <v>AS.PO</v>
      </c>
      <c r="F603" s="5">
        <f>'[1]FWSCAF-Master Data 2021'!F603</f>
        <v>0</v>
      </c>
      <c r="G603" s="5">
        <f>'[1]FWSCAF-Master Data 2021'!G603</f>
        <v>3.08</v>
      </c>
    </row>
    <row r="604" spans="1:7" ht="16.5" x14ac:dyDescent="0.25">
      <c r="A604" s="3">
        <v>596</v>
      </c>
      <c r="B604" s="3" t="str">
        <f>'[1]FWSCAF-Master Data 2021'!B604</f>
        <v>HF0026</v>
      </c>
      <c r="C604" s="3" t="str">
        <f>'[1]FWSCAF-Master Data 2021'!C604</f>
        <v>14.80.50.40.21.05.06.000001</v>
      </c>
      <c r="D604" s="4" t="str">
        <f>'[1]FWSCAF-Master Data 2021'!D604</f>
        <v>Cup square bolt DIN 603 M10x110 4.6 galv.</v>
      </c>
      <c r="E604" s="5" t="str">
        <f>'[1]FWSCAF-Master Data 2021'!E604</f>
        <v>AS.PO</v>
      </c>
      <c r="F604" s="5">
        <f>'[1]FWSCAF-Master Data 2021'!F604</f>
        <v>0</v>
      </c>
      <c r="G604" s="5">
        <f>'[1]FWSCAF-Master Data 2021'!G604</f>
        <v>4.8999999999999995</v>
      </c>
    </row>
    <row r="605" spans="1:7" ht="16.5" x14ac:dyDescent="0.25">
      <c r="A605" s="3">
        <v>597</v>
      </c>
      <c r="B605" s="3" t="str">
        <f>'[1]FWSCAF-Master Data 2021'!B605</f>
        <v>HF0027</v>
      </c>
      <c r="C605" s="3" t="str">
        <f>'[1]FWSCAF-Master Data 2021'!C605</f>
        <v>14.80.50.40.19.06.05.000001</v>
      </c>
      <c r="D605" s="4" t="str">
        <f>'[1]FWSCAF-Master Data 2021'!D605</f>
        <v>Univ. countersunk screw Torx 6x90 St galv.</v>
      </c>
      <c r="E605" s="5" t="str">
        <f>'[1]FWSCAF-Master Data 2021'!E605</f>
        <v>AS.PO</v>
      </c>
      <c r="F605" s="5">
        <f>'[1]FWSCAF-Master Data 2021'!F605</f>
        <v>0</v>
      </c>
      <c r="G605" s="5">
        <f>'[1]FWSCAF-Master Data 2021'!G605</f>
        <v>2.4499999999999997</v>
      </c>
    </row>
    <row r="606" spans="1:7" ht="16.5" x14ac:dyDescent="0.25">
      <c r="A606" s="3">
        <v>598</v>
      </c>
      <c r="B606" s="3" t="str">
        <f>'[1]FWSCAF-Master Data 2021'!B606</f>
        <v>HF0028</v>
      </c>
      <c r="C606" s="3" t="str">
        <f>'[1]FWSCAF-Master Data 2021'!C606</f>
        <v>14.80.50.40.21.05.10.000001</v>
      </c>
      <c r="D606" s="4" t="str">
        <f>'[1]FWSCAF-Master Data 2021'!D606</f>
        <v>Cup square bolt DIN 603 M10x220 4.6 galv.</v>
      </c>
      <c r="E606" s="5" t="str">
        <f>'[1]FWSCAF-Master Data 2021'!E606</f>
        <v>AS.PO</v>
      </c>
      <c r="F606" s="5">
        <f>'[1]FWSCAF-Master Data 2021'!F606</f>
        <v>0</v>
      </c>
      <c r="G606" s="5">
        <f>'[1]FWSCAF-Master Data 2021'!G606</f>
        <v>9.7999999999999989</v>
      </c>
    </row>
    <row r="607" spans="1:7" ht="16.5" x14ac:dyDescent="0.25">
      <c r="A607" s="3">
        <v>599</v>
      </c>
      <c r="B607" s="3" t="str">
        <f>'[1]FWSCAF-Master Data 2021'!B607</f>
        <v>HF0029</v>
      </c>
      <c r="C607" s="3" t="str">
        <f>'[1]FWSCAF-Master Data 2021'!C607</f>
        <v>14.80.50.40.22.05.05.000001</v>
      </c>
      <c r="D607" s="4" t="str">
        <f>'[1]FWSCAF-Master Data 2021'!D607</f>
        <v>Hexagon nut DIN 934 M10 8 galv.</v>
      </c>
      <c r="E607" s="5" t="str">
        <f>'[1]FWSCAF-Master Data 2021'!E607</f>
        <v>AS.PO</v>
      </c>
      <c r="F607" s="5">
        <f>'[1]FWSCAF-Master Data 2021'!F607</f>
        <v>0</v>
      </c>
      <c r="G607" s="5">
        <f>'[1]FWSCAF-Master Data 2021'!G607</f>
        <v>0.62999999999999989</v>
      </c>
    </row>
    <row r="608" spans="1:7" ht="16.5" x14ac:dyDescent="0.25">
      <c r="A608" s="3">
        <v>600</v>
      </c>
      <c r="B608" s="3" t="str">
        <f>'[1]FWSCAF-Master Data 2021'!B608</f>
        <v>HF0030</v>
      </c>
      <c r="C608" s="3" t="str">
        <f>'[1]FWSCAF-Master Data 2021'!C608</f>
        <v>14.80.50.40.20.15.05.000001</v>
      </c>
      <c r="D608" s="4" t="str">
        <f>'[1]FWSCAF-Master Data 2021'!D608</f>
        <v>Washer DIN 440 V11x34x3 St-100 HV</v>
      </c>
      <c r="E608" s="5" t="str">
        <f>'[1]FWSCAF-Master Data 2021'!E608</f>
        <v>AS.PO</v>
      </c>
      <c r="F608" s="5">
        <f>'[1]FWSCAF-Master Data 2021'!F608</f>
        <v>0</v>
      </c>
      <c r="G608" s="5">
        <f>'[1]FWSCAF-Master Data 2021'!G608</f>
        <v>3.08</v>
      </c>
    </row>
    <row r="609" spans="1:7" ht="16.5" x14ac:dyDescent="0.25">
      <c r="A609" s="3">
        <v>601</v>
      </c>
      <c r="B609" s="3" t="str">
        <f>'[1]FWSCAF-Master Data 2021'!B609</f>
        <v>HF0031</v>
      </c>
      <c r="C609" s="3" t="str">
        <f>'[1]FWSCAF-Master Data 2021'!C609</f>
        <v>14.80.50.40.23.05.10.000001</v>
      </c>
      <c r="D609" s="4" t="str">
        <f>'[1]FWSCAF-Master Data 2021'!D609</f>
        <v>Spring washer DIN 127 A10 FSt galv.</v>
      </c>
      <c r="E609" s="5" t="str">
        <f>'[1]FWSCAF-Master Data 2021'!E609</f>
        <v>AS.PO</v>
      </c>
      <c r="F609" s="5">
        <f>'[1]FWSCAF-Master Data 2021'!F609</f>
        <v>0</v>
      </c>
      <c r="G609" s="5">
        <f>'[1]FWSCAF-Master Data 2021'!G609</f>
        <v>0.62999999999999989</v>
      </c>
    </row>
    <row r="610" spans="1:7" ht="16.5" x14ac:dyDescent="0.25">
      <c r="A610" s="3">
        <v>602</v>
      </c>
      <c r="B610" s="3" t="str">
        <f>'[1]FWSCAF-Master Data 2021'!B610</f>
        <v>HF0032</v>
      </c>
      <c r="C610" s="3" t="str">
        <f>'[1]FWSCAF-Master Data 2021'!C610</f>
        <v>14.80.50.40.24.16.00.000001</v>
      </c>
      <c r="D610" s="4" t="str">
        <f>'[1]FWSCAF-Master Data 2021'!D610</f>
        <v>Doka coil 16mm</v>
      </c>
      <c r="E610" s="5" t="str">
        <f>'[1]FWSCAF-Master Data 2021'!E610</f>
        <v>AS.PO</v>
      </c>
      <c r="F610" s="5">
        <f>'[1]FWSCAF-Master Data 2021'!F610</f>
        <v>0</v>
      </c>
      <c r="G610" s="5">
        <f>'[1]FWSCAF-Master Data 2021'!G610</f>
        <v>21.384999999999998</v>
      </c>
    </row>
    <row r="611" spans="1:7" ht="16.5" x14ac:dyDescent="0.25">
      <c r="A611" s="3">
        <v>603</v>
      </c>
      <c r="B611" s="3" t="str">
        <f>'[1]FWSCAF-Master Data 2021'!B611</f>
        <v>HF0033</v>
      </c>
      <c r="C611" s="3" t="str">
        <f>'[1]FWSCAF-Master Data 2021'!C611</f>
        <v>14.80.50.40.25.16.00.000001</v>
      </c>
      <c r="D611" s="4" t="str">
        <f>'[1]FWSCAF-Master Data 2021'!D611</f>
        <v>Doka express anchor 16x125mm</v>
      </c>
      <c r="E611" s="5" t="str">
        <f>'[1]FWSCAF-Master Data 2021'!E611</f>
        <v>AS.PO</v>
      </c>
      <c r="F611" s="5">
        <f>'[1]FWSCAF-Master Data 2021'!F611</f>
        <v>0</v>
      </c>
      <c r="G611" s="5">
        <f>'[1]FWSCAF-Master Data 2021'!G611</f>
        <v>250.285</v>
      </c>
    </row>
    <row r="612" spans="1:7" ht="16.5" x14ac:dyDescent="0.25">
      <c r="A612" s="3">
        <v>604</v>
      </c>
      <c r="B612" s="3" t="str">
        <f>'[1]FWSCAF-Master Data 2021'!B612</f>
        <v>HF0034</v>
      </c>
      <c r="C612" s="3" t="str">
        <f>'[1]FWSCAF-Master Data 2021'!C612</f>
        <v>14.80.50.40.26.08.00.000001</v>
      </c>
      <c r="D612" s="4" t="str">
        <f>'[1]FWSCAF-Master Data 2021'!D612</f>
        <v>Securing chain 18cm</v>
      </c>
      <c r="E612" s="5" t="str">
        <f>'[1]FWSCAF-Master Data 2021'!E612</f>
        <v>AS.PO</v>
      </c>
      <c r="F612" s="5">
        <f>'[1]FWSCAF-Master Data 2021'!F612</f>
        <v>0</v>
      </c>
      <c r="G612" s="5">
        <f>'[1]FWSCAF-Master Data 2021'!G612</f>
        <v>57.4</v>
      </c>
    </row>
    <row r="613" spans="1:7" ht="16.5" x14ac:dyDescent="0.25">
      <c r="A613" s="3">
        <v>605</v>
      </c>
      <c r="B613" s="3" t="str">
        <f>'[1]FWSCAF-Master Data 2021'!B613</f>
        <v>HF0035</v>
      </c>
      <c r="C613" s="3" t="str">
        <f>'[1]FWSCAF-Master Data 2021'!C613</f>
        <v>14.80.50.40.27.09.00.000001</v>
      </c>
      <c r="D613" s="4" t="str">
        <f>'[1]FWSCAF-Master Data 2021'!D613</f>
        <v>Angle connector 9x5cm</v>
      </c>
      <c r="E613" s="5" t="str">
        <f>'[1]FWSCAF-Master Data 2021'!E613</f>
        <v>AS.PO</v>
      </c>
      <c r="F613" s="5">
        <f>'[1]FWSCAF-Master Data 2021'!F613</f>
        <v>0</v>
      </c>
      <c r="G613" s="5">
        <f>'[1]FWSCAF-Master Data 2021'!G613</f>
        <v>67.759999999999991</v>
      </c>
    </row>
    <row r="614" spans="1:7" ht="16.5" x14ac:dyDescent="0.25">
      <c r="A614" s="3">
        <v>606</v>
      </c>
      <c r="B614" s="3" t="str">
        <f>'[1]FWSCAF-Master Data 2021'!B614</f>
        <v>HM0001</v>
      </c>
      <c r="C614" s="3" t="str">
        <f>'[1]FWSCAF-Master Data 2021'!C614</f>
        <v>14.80.02.25.05.15.18.000001</v>
      </c>
      <c r="D614" s="4" t="str">
        <f>'[1]FWSCAF-Master Data 2021'!D614</f>
        <v>Handrail post T 1.80m</v>
      </c>
      <c r="E614" s="5">
        <f>'[1]FWSCAF-Master Data 2021'!E614</f>
        <v>70.793848125000011</v>
      </c>
      <c r="F614" s="5">
        <f>'[1]FWSCAF-Master Data 2021'!F614</f>
        <v>0</v>
      </c>
      <c r="G614" s="5">
        <f>'[1]FWSCAF-Master Data 2021'!G614</f>
        <v>3960.4949999999994</v>
      </c>
    </row>
    <row r="615" spans="1:7" ht="16.5" x14ac:dyDescent="0.25">
      <c r="A615" s="3">
        <v>607</v>
      </c>
      <c r="B615" s="3" t="str">
        <f>'[1]FWSCAF-Master Data 2021'!B615</f>
        <v>HM0002</v>
      </c>
      <c r="C615" s="3" t="str">
        <f>'[1]FWSCAF-Master Data 2021'!C615</f>
        <v>14.80.02.25.06.05.05.000001</v>
      </c>
      <c r="D615" s="4" t="str">
        <f>'[1]FWSCAF-Master Data 2021'!D615</f>
        <v>Special steel part [352-000142-2600]</v>
      </c>
      <c r="E615" s="5" t="str">
        <f>'[1]FWSCAF-Master Data 2021'!E615</f>
        <v>AS.PO</v>
      </c>
      <c r="F615" s="5">
        <f>'[1]FWSCAF-Master Data 2021'!F615</f>
        <v>0</v>
      </c>
      <c r="G615" s="5">
        <f>'[1]FWSCAF-Master Data 2021'!G615</f>
        <v>29529.185000000001</v>
      </c>
    </row>
    <row r="616" spans="1:7" ht="16.5" x14ac:dyDescent="0.25">
      <c r="A616" s="3">
        <v>608</v>
      </c>
      <c r="B616" s="3" t="str">
        <f>'[1]FWSCAF-Master Data 2021'!B616</f>
        <v>HM0003</v>
      </c>
      <c r="C616" s="3" t="str">
        <f>'[1]FWSCAF-Master Data 2021'!C616</f>
        <v>14.80.02.25.06.05.06.000001</v>
      </c>
      <c r="D616" s="4" t="str">
        <f>'[1]FWSCAF-Master Data 2021'!D616</f>
        <v>Special steel part [352-000142-2601]</v>
      </c>
      <c r="E616" s="5" t="str">
        <f>'[1]FWSCAF-Master Data 2021'!E616</f>
        <v>AS.PO</v>
      </c>
      <c r="F616" s="5">
        <f>'[1]FWSCAF-Master Data 2021'!F616</f>
        <v>0</v>
      </c>
      <c r="G616" s="5">
        <f>'[1]FWSCAF-Master Data 2021'!G616</f>
        <v>35980</v>
      </c>
    </row>
    <row r="617" spans="1:7" ht="16.5" x14ac:dyDescent="0.25">
      <c r="A617" s="3">
        <v>609</v>
      </c>
      <c r="B617" s="3" t="str">
        <f>'[1]FWSCAF-Master Data 2021'!B617</f>
        <v>HM0004</v>
      </c>
      <c r="C617" s="3" t="str">
        <f>'[1]FWSCAF-Master Data 2021'!C617</f>
        <v>14.80.02.25.06.05.07.000001</v>
      </c>
      <c r="D617" s="4" t="str">
        <f>'[1]FWSCAF-Master Data 2021'!D617</f>
        <v>Special steel part [352-000142-2602]</v>
      </c>
      <c r="E617" s="5" t="str">
        <f>'[1]FWSCAF-Master Data 2021'!E617</f>
        <v>AS.PO</v>
      </c>
      <c r="F617" s="5">
        <f>'[1]FWSCAF-Master Data 2021'!F617</f>
        <v>0</v>
      </c>
      <c r="G617" s="5">
        <f>'[1]FWSCAF-Master Data 2021'!G617</f>
        <v>31989.999999999996</v>
      </c>
    </row>
    <row r="618" spans="1:7" ht="16.5" x14ac:dyDescent="0.25">
      <c r="A618" s="3">
        <v>610</v>
      </c>
      <c r="B618" s="3" t="str">
        <f>'[1]FWSCAF-Master Data 2021'!B618</f>
        <v>HM0005</v>
      </c>
      <c r="C618" s="3" t="str">
        <f>'[1]FWSCAF-Master Data 2021'!C618</f>
        <v>14.80.02.25.06.07.05.000001</v>
      </c>
      <c r="D618" s="4" t="str">
        <f>'[1]FWSCAF-Master Data 2021'!D618</f>
        <v>Special Vertical Profile [352-000142-2700]</v>
      </c>
      <c r="E618" s="5" t="str">
        <f>'[1]FWSCAF-Master Data 2021'!E618</f>
        <v>AS.PO</v>
      </c>
      <c r="F618" s="5">
        <f>'[1]FWSCAF-Master Data 2021'!F618</f>
        <v>0</v>
      </c>
      <c r="G618" s="5">
        <f>'[1]FWSCAF-Master Data 2021'!G618</f>
        <v>29529.185000000001</v>
      </c>
    </row>
    <row r="619" spans="1:7" ht="16.5" x14ac:dyDescent="0.25">
      <c r="A619" s="3">
        <v>611</v>
      </c>
      <c r="B619" s="3" t="str">
        <f>'[1]FWSCAF-Master Data 2021'!B619</f>
        <v>SN0006</v>
      </c>
      <c r="C619" s="3" t="str">
        <f>'[1]FWSCAF-Master Data 2021'!C619</f>
        <v>14.80.50.20.06.05.05.000001</v>
      </c>
      <c r="D619" s="4" t="str">
        <f>'[1]FWSCAF-Master Data 2021'!D619</f>
        <v>S-Adjustable Waling Extension []</v>
      </c>
      <c r="E619" s="5">
        <f>'[1]FWSCAF-Master Data 2021'!E619</f>
        <v>63.555555555555564</v>
      </c>
      <c r="F619" s="5">
        <f>'[1]FWSCAF-Master Data 2021'!F619</f>
        <v>0</v>
      </c>
      <c r="G619" s="5">
        <f>'[1]FWSCAF-Master Data 2021'!G619</f>
        <v>2240</v>
      </c>
    </row>
    <row r="620" spans="1:7" ht="16.5" x14ac:dyDescent="0.25">
      <c r="A620" s="3">
        <v>612</v>
      </c>
      <c r="B620" s="3" t="str">
        <f>'[1]FWSCAF-Master Data 2021'!B620</f>
        <v>SZ0006</v>
      </c>
      <c r="C620" s="3" t="str">
        <f>'[1]FWSCAF-Master Data 2021'!C620</f>
        <v>14.80.50.28.05.05.05.000001</v>
      </c>
      <c r="D620" s="4" t="str">
        <f>'[1]FWSCAF-Master Data 2021'!D620</f>
        <v>Screw-on handrail post 1.50m</v>
      </c>
      <c r="E620" s="5">
        <f>'[1]FWSCAF-Master Data 2021'!E620</f>
        <v>73.783034722222226</v>
      </c>
      <c r="F620" s="5">
        <f>'[1]FWSCAF-Master Data 2021'!F620</f>
        <v>0</v>
      </c>
      <c r="G620" s="5">
        <f>'[1]FWSCAF-Master Data 2021'!G620</f>
        <v>2619.06</v>
      </c>
    </row>
    <row r="621" spans="1:7" ht="16.5" x14ac:dyDescent="0.25">
      <c r="A621" s="3">
        <v>613</v>
      </c>
      <c r="B621" s="3" t="str">
        <f>'[1]FWSCAF-Master Data 2021'!B621</f>
        <v>SZ0007</v>
      </c>
      <c r="C621" s="3" t="str">
        <f>'[1]FWSCAF-Master Data 2021'!C621</f>
        <v>14.80.50.28.06.00.00.000001</v>
      </c>
      <c r="D621" s="4" t="str">
        <f>'[1]FWSCAF-Master Data 2021'!D621</f>
        <v>Star screw</v>
      </c>
      <c r="E621" s="5" t="str">
        <f>'[1]FWSCAF-Master Data 2021'!E621</f>
        <v>AS.PO</v>
      </c>
      <c r="F621" s="5">
        <f>'[1]FWSCAF-Master Data 2021'!F621</f>
        <v>0</v>
      </c>
      <c r="G621" s="5">
        <f>'[1]FWSCAF-Master Data 2021'!G621</f>
        <v>471.86999999999989</v>
      </c>
    </row>
    <row r="622" spans="1:7" ht="16.5" x14ac:dyDescent="0.25">
      <c r="A622" s="3">
        <v>614</v>
      </c>
      <c r="B622" s="3" t="str">
        <f>'[1]FWSCAF-Master Data 2021'!B622</f>
        <v>SZ0008</v>
      </c>
      <c r="C622" s="3" t="str">
        <f>'[1]FWSCAF-Master Data 2021'!C622</f>
        <v>14.80.50.28.07.05.05.000001</v>
      </c>
      <c r="D622" s="4" t="str">
        <f>'[1]FWSCAF-Master Data 2021'!D622</f>
        <v>Univ. countersunk screw Torx 8x100 St galv. []</v>
      </c>
      <c r="E622" s="5" t="str">
        <f>'[1]FWSCAF-Master Data 2021'!E622</f>
        <v>AS.PO</v>
      </c>
      <c r="F622" s="5">
        <f>'[1]FWSCAF-Master Data 2021'!F622</f>
        <v>0</v>
      </c>
      <c r="G622" s="5">
        <f>'[1]FWSCAF-Master Data 2021'!G622</f>
        <v>4.2699999999999996</v>
      </c>
    </row>
    <row r="623" spans="1:7" ht="16.5" x14ac:dyDescent="0.25">
      <c r="A623" s="3">
        <v>615</v>
      </c>
      <c r="B623" s="3" t="str">
        <f>'[1]FWSCAF-Master Data 2021'!B623</f>
        <v>SZ0009</v>
      </c>
      <c r="C623" s="3" t="str">
        <f>'[1]FWSCAF-Master Data 2021'!C623</f>
        <v>14.80.50.28.01.02.40.000001</v>
      </c>
      <c r="D623" s="4" t="str">
        <f>'[1]FWSCAF-Master Data 2021'!D623</f>
        <v>Caster Wheel Scaf-W-Brake PTFE D: 200 mm</v>
      </c>
      <c r="E623" s="5">
        <f>'[1]FWSCAF-Master Data 2021'!E623</f>
        <v>0</v>
      </c>
      <c r="F623" s="5">
        <f>'[1]FWSCAF-Master Data 2021'!F623</f>
        <v>0</v>
      </c>
      <c r="G623" s="5">
        <f>'[1]FWSCAF-Master Data 2021'!G623</f>
        <v>0</v>
      </c>
    </row>
    <row r="624" spans="1:7" ht="16.5" x14ac:dyDescent="0.25">
      <c r="A624" s="3">
        <v>616</v>
      </c>
      <c r="B624" s="3" t="str">
        <f>'[1]FWSCAF-Master Data 2021'!B624</f>
        <v>TR0044</v>
      </c>
      <c r="C624" s="3" t="str">
        <f>'[1]FWSCAF-Master Data 2021'!C624</f>
        <v>14.80.50.08.06.16.00.000001</v>
      </c>
      <c r="D624" s="4" t="str">
        <f>'[1]FWSCAF-Master Data 2021'!D624</f>
        <v>Stop anchor 15.0 A16</v>
      </c>
      <c r="E624" s="5" t="str">
        <f>'[1]FWSCAF-Master Data 2021'!E624</f>
        <v>AS.PO</v>
      </c>
      <c r="F624" s="5">
        <f>'[1]FWSCAF-Master Data 2021'!F624</f>
        <v>0</v>
      </c>
      <c r="G624" s="5">
        <f>'[1]FWSCAF-Master Data 2021'!G624</f>
        <v>117.84500000000001</v>
      </c>
    </row>
    <row r="625" spans="1:7" ht="16.5" x14ac:dyDescent="0.25">
      <c r="A625" s="3">
        <v>617</v>
      </c>
      <c r="B625" s="3" t="str">
        <f>'[1]FWSCAF-Master Data 2021'!B625</f>
        <v>TQ0014</v>
      </c>
      <c r="C625" s="3">
        <f>'[1]FWSCAF-Master Data 2021'!C625</f>
        <v>0</v>
      </c>
      <c r="D625" s="4" t="str">
        <f>'[1]FWSCAF-Master Data 2021'!D625</f>
        <v>Excavation Side Protection Y Post 1.20 m</v>
      </c>
      <c r="E625" s="5">
        <f>'[1]FWSCAF-Master Data 2021'!E625</f>
        <v>15.47</v>
      </c>
      <c r="F625" s="5">
        <f>'[1]FWSCAF-Master Data 2021'!F625</f>
        <v>0</v>
      </c>
      <c r="G625" s="5">
        <f>'[1]FWSCAF-Master Data 2021'!G625</f>
        <v>459</v>
      </c>
    </row>
    <row r="626" spans="1:7" ht="16.5" x14ac:dyDescent="0.25">
      <c r="A626" s="3">
        <v>618</v>
      </c>
      <c r="B626" s="3" t="str">
        <f>'[1]FWSCAF-Master Data 2021'!B626</f>
        <v>TR0050</v>
      </c>
      <c r="C626" s="3">
        <f>'[1]FWSCAF-Master Data 2021'!C626</f>
        <v>0</v>
      </c>
      <c r="D626" s="4" t="str">
        <f>'[1]FWSCAF-Master Data 2021'!D626</f>
        <v>TRUSS SPLICE LOWER</v>
      </c>
      <c r="E626" s="5">
        <f>'[1]FWSCAF-Master Data 2021'!E626</f>
        <v>93.426666666666677</v>
      </c>
      <c r="F626" s="5">
        <f>'[1]FWSCAF-Master Data 2021'!F626</f>
        <v>0</v>
      </c>
      <c r="G626" s="5">
        <f>'[1]FWSCAF-Master Data 2021'!G626</f>
        <v>980</v>
      </c>
    </row>
    <row r="627" spans="1:7" ht="16.5" x14ac:dyDescent="0.25">
      <c r="A627" s="3">
        <v>619</v>
      </c>
      <c r="B627" s="3" t="str">
        <f>'[1]FWSCAF-Master Data 2021'!B627</f>
        <v>TR0051</v>
      </c>
      <c r="C627" s="3">
        <f>'[1]FWSCAF-Master Data 2021'!C627</f>
        <v>0</v>
      </c>
      <c r="D627" s="4" t="str">
        <f>'[1]FWSCAF-Master Data 2021'!D627</f>
        <v>TRUSS SPLICE UPPER</v>
      </c>
      <c r="E627" s="5">
        <f>'[1]FWSCAF-Master Data 2021'!E627</f>
        <v>95.14266666666667</v>
      </c>
      <c r="F627" s="5">
        <f>'[1]FWSCAF-Master Data 2021'!F627</f>
        <v>0</v>
      </c>
      <c r="G627" s="5">
        <f>'[1]FWSCAF-Master Data 2021'!G627</f>
        <v>1008</v>
      </c>
    </row>
    <row r="628" spans="1:7" ht="16.5" x14ac:dyDescent="0.25">
      <c r="A628" s="3">
        <v>620</v>
      </c>
      <c r="B628" s="3" t="str">
        <f>'[1]FWSCAF-Master Data 2021'!B628</f>
        <v>TR0052</v>
      </c>
      <c r="C628" s="3">
        <f>'[1]FWSCAF-Master Data 2021'!C628</f>
        <v>0</v>
      </c>
      <c r="D628" s="4" t="str">
        <f>'[1]FWSCAF-Master Data 2021'!D628</f>
        <v>TRUSS SPLICE 100 CM</v>
      </c>
      <c r="E628" s="5">
        <f>'[1]FWSCAF-Master Data 2021'!E628</f>
        <v>59.39266666666667</v>
      </c>
      <c r="F628" s="5">
        <f>'[1]FWSCAF-Master Data 2021'!F628</f>
        <v>0</v>
      </c>
      <c r="G628" s="5">
        <f>'[1]FWSCAF-Master Data 2021'!G628</f>
        <v>623</v>
      </c>
    </row>
    <row r="629" spans="1:7" ht="16.5" x14ac:dyDescent="0.25">
      <c r="A629" s="3">
        <v>621</v>
      </c>
      <c r="B629" s="3" t="str">
        <f>'[1]FWSCAF-Master Data 2021'!B629</f>
        <v>TR0053</v>
      </c>
      <c r="C629" s="3">
        <f>'[1]FWSCAF-Master Data 2021'!C629</f>
        <v>0</v>
      </c>
      <c r="D629" s="4" t="str">
        <f>'[1]FWSCAF-Master Data 2021'!D629</f>
        <v>TRUSS OUTER JACK WITH TUBE 1.5*2.5 MM</v>
      </c>
      <c r="E629" s="5">
        <f>'[1]FWSCAF-Master Data 2021'!E629</f>
        <v>331.76000000000005</v>
      </c>
      <c r="F629" s="5">
        <f>'[1]FWSCAF-Master Data 2021'!F629</f>
        <v>0</v>
      </c>
      <c r="G629" s="5">
        <f>'[1]FWSCAF-Master Data 2021'!G629</f>
        <v>3514</v>
      </c>
    </row>
    <row r="630" spans="1:7" ht="16.5" x14ac:dyDescent="0.25">
      <c r="A630" s="3">
        <v>622</v>
      </c>
      <c r="B630" s="3" t="str">
        <f>'[1]FWSCAF-Master Data 2021'!B630</f>
        <v>TR0054</v>
      </c>
      <c r="C630" s="3">
        <f>'[1]FWSCAF-Master Data 2021'!C630</f>
        <v>0</v>
      </c>
      <c r="D630" s="4" t="str">
        <f>'[1]FWSCAF-Master Data 2021'!D630</f>
        <v>TRUSS INNER JACK UNIT</v>
      </c>
      <c r="E630" s="5">
        <f>'[1]FWSCAF-Master Data 2021'!E630</f>
        <v>264.26400000000007</v>
      </c>
      <c r="F630" s="5">
        <f>'[1]FWSCAF-Master Data 2021'!F630</f>
        <v>0</v>
      </c>
      <c r="G630" s="5">
        <f>'[1]FWSCAF-Master Data 2021'!G630</f>
        <v>3234</v>
      </c>
    </row>
    <row r="631" spans="1:7" ht="16.5" x14ac:dyDescent="0.25">
      <c r="A631" s="3">
        <v>623</v>
      </c>
      <c r="B631" s="3" t="str">
        <f>'[1]FWSCAF-Master Data 2021'!B631</f>
        <v>TR0055</v>
      </c>
      <c r="C631" s="3" t="str">
        <f>'[1]FWSCAF-Master Data 2021'!C631</f>
        <v>14.80.50.08.60.04.05.000001</v>
      </c>
      <c r="D631" s="4" t="str">
        <f>'[1]FWSCAF-Master Data 2021'!D631</f>
        <v>SPACER TUBE 1*2.5 MM- L=51 MM</v>
      </c>
      <c r="E631" s="5" t="str">
        <f>'[1]FWSCAF-Master Data 2021'!E631</f>
        <v>AS.PO</v>
      </c>
      <c r="F631" s="5">
        <f>'[1]FWSCAF-Master Data 2021'!F631</f>
        <v>0.4285714285714286</v>
      </c>
      <c r="G631" s="5">
        <f>'[1]FWSCAF-Master Data 2021'!G631</f>
        <v>27.5</v>
      </c>
    </row>
    <row r="632" spans="1:7" ht="16.5" x14ac:dyDescent="0.25">
      <c r="A632" s="3">
        <v>624</v>
      </c>
      <c r="B632" s="3" t="str">
        <f>'[1]FWSCAF-Master Data 2021'!B632</f>
        <v>TR0056</v>
      </c>
      <c r="C632" s="3">
        <f>'[1]FWSCAF-Master Data 2021'!C632</f>
        <v>0</v>
      </c>
      <c r="D632" s="4" t="str">
        <f>'[1]FWSCAF-Master Data 2021'!D632</f>
        <v>SCAFFOLDING TUBE 2*2.5 MM</v>
      </c>
      <c r="E632" s="5">
        <f>'[1]FWSCAF-Master Data 2021'!E632</f>
        <v>0</v>
      </c>
      <c r="F632" s="5">
        <f>'[1]FWSCAF-Master Data 2021'!F632</f>
        <v>0</v>
      </c>
      <c r="G632" s="5">
        <f>'[1]FWSCAF-Master Data 2021'!G632</f>
        <v>0</v>
      </c>
    </row>
    <row r="633" spans="1:7" ht="16.5" x14ac:dyDescent="0.25">
      <c r="A633" s="3">
        <v>625</v>
      </c>
      <c r="B633" s="3" t="str">
        <f>'[1]FWSCAF-Master Data 2021'!B633</f>
        <v>SO0062</v>
      </c>
      <c r="C633" s="3">
        <f>'[1]FWSCAF-Master Data 2021'!C633</f>
        <v>0</v>
      </c>
      <c r="D633" s="4" t="str">
        <f>'[1]FWSCAF-Master Data 2021'!D633</f>
        <v>UNIT OF SOLDIER- SOLDIER CONNECTION</v>
      </c>
      <c r="E633" s="5">
        <f>'[1]FWSCAF-Master Data 2021'!E633</f>
        <v>41.708333333333336</v>
      </c>
      <c r="F633" s="5">
        <f>'[1]FWSCAF-Master Data 2021'!F633</f>
        <v>78.214285714285722</v>
      </c>
      <c r="G633" s="5">
        <f>'[1]FWSCAF-Master Data 2021'!G633</f>
        <v>892.5</v>
      </c>
    </row>
    <row r="634" spans="1:7" ht="16.5" x14ac:dyDescent="0.25">
      <c r="A634" s="3">
        <v>626</v>
      </c>
      <c r="B634" s="3" t="str">
        <f>'[1]FWSCAF-Master Data 2021'!B634</f>
        <v>SO0063</v>
      </c>
      <c r="C634" s="3">
        <f>'[1]FWSCAF-Master Data 2021'!C634</f>
        <v>0</v>
      </c>
      <c r="D634" s="4" t="str">
        <f>'[1]FWSCAF-Master Data 2021'!D634</f>
        <v>H-ONE HOLE MIDDLE LUG FOR SOLDIER</v>
      </c>
      <c r="E634" s="5">
        <f>'[1]FWSCAF-Master Data 2021'!E634</f>
        <v>5.6723333333333334</v>
      </c>
      <c r="F634" s="5">
        <f>'[1]FWSCAF-Master Data 2021'!F634</f>
        <v>0</v>
      </c>
      <c r="G634" s="5">
        <f>'[1]FWSCAF-Master Data 2021'!G634</f>
        <v>121.38</v>
      </c>
    </row>
    <row r="635" spans="1:7" ht="16.5" x14ac:dyDescent="0.25">
      <c r="A635" s="3">
        <v>627</v>
      </c>
      <c r="B635" s="3" t="str">
        <f>'[1]FWSCAF-Master Data 2021'!B635</f>
        <v>EF0007</v>
      </c>
      <c r="C635" s="3">
        <f>'[1]FWSCAF-Master Data 2021'!C635</f>
        <v>0</v>
      </c>
      <c r="D635" s="4" t="str">
        <f>'[1]FWSCAF-Master Data 2021'!D635</f>
        <v>Anchor plate 12/12</v>
      </c>
      <c r="E635" s="5">
        <f>'[1]FWSCAF-Master Data 2021'!E635</f>
        <v>0</v>
      </c>
      <c r="F635" s="5">
        <f>'[1]FWSCAF-Master Data 2021'!F635</f>
        <v>0</v>
      </c>
      <c r="G635" s="5">
        <f>'[1]FWSCAF-Master Data 2021'!G635</f>
        <v>0</v>
      </c>
    </row>
    <row r="636" spans="1:7" ht="16.5" x14ac:dyDescent="0.25">
      <c r="A636" s="3">
        <v>628</v>
      </c>
      <c r="B636" s="3" t="str">
        <f>'[1]FWSCAF-Master Data 2021'!B636</f>
        <v>LP0002</v>
      </c>
      <c r="C636" s="3">
        <f>'[1]FWSCAF-Master Data 2021'!C636</f>
        <v>0</v>
      </c>
      <c r="D636" s="4" t="str">
        <f>'[1]FWSCAF-Master Data 2021'!D636</f>
        <v>Loading Platform Beam Bearing Plate 150x120x10mm</v>
      </c>
      <c r="E636" s="5">
        <f>'[1]FWSCAF-Master Data 2021'!E636</f>
        <v>9.44</v>
      </c>
      <c r="F636" s="5">
        <f>'[1]FWSCAF-Master Data 2021'!F636</f>
        <v>0</v>
      </c>
      <c r="G636" s="5">
        <f>'[1]FWSCAF-Master Data 2021'!G636</f>
        <v>224.4</v>
      </c>
    </row>
    <row r="637" spans="1:7" ht="16.5" x14ac:dyDescent="0.25">
      <c r="A637" s="3">
        <v>629</v>
      </c>
      <c r="B637" s="3">
        <f>'[1]FWSCAF-Master Data 2021'!B637</f>
        <v>0</v>
      </c>
      <c r="C637" s="3">
        <f>'[1]FWSCAF-Master Data 2021'!C637</f>
        <v>0</v>
      </c>
      <c r="D637" s="4" t="e">
        <f>'[1]FWSCAF-Master Data 2021'!D637</f>
        <v>#N/A</v>
      </c>
      <c r="E637" s="5">
        <f>'[1]FWSCAF-Master Data 2021'!E637</f>
        <v>0</v>
      </c>
      <c r="F637" s="5">
        <f>'[1]FWSCAF-Master Data 2021'!F637</f>
        <v>0</v>
      </c>
      <c r="G637" s="5">
        <f>'[1]FWSCAF-Master Data 2021'!G637</f>
        <v>0</v>
      </c>
    </row>
    <row r="638" spans="1:7" ht="16.5" x14ac:dyDescent="0.25">
      <c r="A638" s="3">
        <v>630</v>
      </c>
      <c r="B638" s="3">
        <f>'[1]FWSCAF-Master Data 2021'!B638</f>
        <v>0</v>
      </c>
      <c r="C638" s="3">
        <f>'[1]FWSCAF-Master Data 2021'!C638</f>
        <v>0</v>
      </c>
      <c r="D638" s="4" t="e">
        <f>'[1]FWSCAF-Master Data 2021'!D638</f>
        <v>#N/A</v>
      </c>
      <c r="E638" s="5">
        <f>'[1]FWSCAF-Master Data 2021'!E638</f>
        <v>0</v>
      </c>
      <c r="F638" s="5">
        <f>'[1]FWSCAF-Master Data 2021'!F638</f>
        <v>0</v>
      </c>
      <c r="G638" s="5">
        <f>'[1]FWSCAF-Master Data 2021'!G638</f>
        <v>0</v>
      </c>
    </row>
    <row r="639" spans="1:7" ht="16.5" x14ac:dyDescent="0.25">
      <c r="A639" s="3">
        <v>631</v>
      </c>
      <c r="B639" s="3" t="str">
        <f>'[1]FWSCAF-Master Data 2021'!B639</f>
        <v>HM0007</v>
      </c>
      <c r="C639" s="3">
        <f>'[1]FWSCAF-Master Data 2021'!C639</f>
        <v>0</v>
      </c>
      <c r="D639" s="4" t="str">
        <f>'[1]FWSCAF-Master Data 2021'!D639</f>
        <v>Unit Of Handrail For Acrow Beam S12</v>
      </c>
      <c r="E639" s="5">
        <f>'[1]FWSCAF-Master Data 2021'!E639</f>
        <v>0</v>
      </c>
      <c r="F639" s="5">
        <f>'[1]FWSCAF-Master Data 2021'!F639</f>
        <v>0</v>
      </c>
      <c r="G639" s="5">
        <f>'[1]FWSCAF-Master Data 2021'!G639</f>
        <v>0</v>
      </c>
    </row>
    <row r="640" spans="1:7" ht="16.5" x14ac:dyDescent="0.25">
      <c r="A640" s="3">
        <v>632</v>
      </c>
      <c r="B640" s="3">
        <f>'[1]FWSCAF-Master Data 2021'!B640</f>
        <v>0</v>
      </c>
      <c r="C640" s="3">
        <f>'[1]FWSCAF-Master Data 2021'!C640</f>
        <v>0</v>
      </c>
      <c r="D640" s="4" t="e">
        <f>'[1]FWSCAF-Master Data 2021'!D640</f>
        <v>#N/A</v>
      </c>
      <c r="E640" s="5">
        <f>'[1]FWSCAF-Master Data 2021'!E640</f>
        <v>0</v>
      </c>
      <c r="F640" s="5">
        <f>'[1]FWSCAF-Master Data 2021'!F640</f>
        <v>0</v>
      </c>
      <c r="G640" s="5">
        <f>'[1]FWSCAF-Master Data 2021'!G640</f>
        <v>0</v>
      </c>
    </row>
    <row r="641" spans="1:7" ht="16.5" x14ac:dyDescent="0.25">
      <c r="A641" s="3">
        <v>633</v>
      </c>
      <c r="B641" s="3" t="str">
        <f>'[1]FWSCAF-Master Data 2021'!B641</f>
        <v>LP0001</v>
      </c>
      <c r="C641" s="3">
        <f>'[1]FWSCAF-Master Data 2021'!C641</f>
        <v>0</v>
      </c>
      <c r="D641" s="4" t="str">
        <f>'[1]FWSCAF-Master Data 2021'!D641</f>
        <v>Loading Platform Main Beam, UPN160, L=6.0m</v>
      </c>
      <c r="E641" s="5">
        <f>'[1]FWSCAF-Master Data 2021'!E641</f>
        <v>239.67</v>
      </c>
      <c r="F641" s="5">
        <f>'[1]FWSCAF-Master Data 2021'!F641</f>
        <v>0</v>
      </c>
      <c r="G641" s="5">
        <f>'[1]FWSCAF-Master Data 2021'!G641</f>
        <v>8547.6</v>
      </c>
    </row>
    <row r="642" spans="1:7" ht="16.5" x14ac:dyDescent="0.25">
      <c r="A642" s="3">
        <v>634</v>
      </c>
      <c r="B642" s="3">
        <f>'[1]FWSCAF-Master Data 2021'!B642</f>
        <v>0</v>
      </c>
      <c r="C642" s="3">
        <f>'[1]FWSCAF-Master Data 2021'!C642</f>
        <v>0</v>
      </c>
      <c r="D642" s="4" t="e">
        <f>'[1]FWSCAF-Master Data 2021'!D642</f>
        <v>#N/A</v>
      </c>
      <c r="E642" s="5">
        <f>'[1]FWSCAF-Master Data 2021'!E642</f>
        <v>0</v>
      </c>
      <c r="F642" s="5">
        <f>'[1]FWSCAF-Master Data 2021'!F642</f>
        <v>0</v>
      </c>
      <c r="G642" s="5">
        <f>'[1]FWSCAF-Master Data 2021'!G642</f>
        <v>0</v>
      </c>
    </row>
    <row r="643" spans="1:7" ht="16.5" x14ac:dyDescent="0.25">
      <c r="A643" s="3">
        <v>635</v>
      </c>
      <c r="B643" s="3">
        <f>'[1]FWSCAF-Master Data 2021'!B643</f>
        <v>0</v>
      </c>
      <c r="C643" s="3">
        <f>'[1]FWSCAF-Master Data 2021'!C643</f>
        <v>0</v>
      </c>
      <c r="D643" s="4" t="e">
        <f>'[1]FWSCAF-Master Data 2021'!D643</f>
        <v>#N/A</v>
      </c>
      <c r="E643" s="5">
        <f>'[1]FWSCAF-Master Data 2021'!E643</f>
        <v>0</v>
      </c>
      <c r="F643" s="5">
        <f>'[1]FWSCAF-Master Data 2021'!F643</f>
        <v>0</v>
      </c>
      <c r="G643" s="5">
        <f>'[1]FWSCAF-Master Data 2021'!G643</f>
        <v>0</v>
      </c>
    </row>
    <row r="644" spans="1:7" ht="16.5" x14ac:dyDescent="0.25">
      <c r="A644" s="3">
        <v>636</v>
      </c>
      <c r="B644" s="3">
        <f>'[1]FWSCAF-Master Data 2021'!B644</f>
        <v>0</v>
      </c>
      <c r="C644" s="3">
        <f>'[1]FWSCAF-Master Data 2021'!C644</f>
        <v>0</v>
      </c>
      <c r="D644" s="4" t="e">
        <f>'[1]FWSCAF-Master Data 2021'!D644</f>
        <v>#N/A</v>
      </c>
      <c r="E644" s="5">
        <f>'[1]FWSCAF-Master Data 2021'!E644</f>
        <v>0</v>
      </c>
      <c r="F644" s="5">
        <f>'[1]FWSCAF-Master Data 2021'!F644</f>
        <v>0</v>
      </c>
      <c r="G644" s="5">
        <f>'[1]FWSCAF-Master Data 2021'!G644</f>
        <v>0</v>
      </c>
    </row>
    <row r="645" spans="1:7" ht="16.5" x14ac:dyDescent="0.25">
      <c r="A645" s="3">
        <v>637</v>
      </c>
      <c r="B645" s="3">
        <f>'[1]FWSCAF-Master Data 2021'!B645</f>
        <v>0</v>
      </c>
      <c r="C645" s="3">
        <f>'[1]FWSCAF-Master Data 2021'!C645</f>
        <v>0</v>
      </c>
      <c r="D645" s="4" t="e">
        <f>'[1]FWSCAF-Master Data 2021'!D645</f>
        <v>#N/A</v>
      </c>
      <c r="E645" s="5">
        <f>'[1]FWSCAF-Master Data 2021'!E645</f>
        <v>0</v>
      </c>
      <c r="F645" s="5">
        <f>'[1]FWSCAF-Master Data 2021'!F645</f>
        <v>0</v>
      </c>
      <c r="G645" s="5">
        <f>'[1]FWSCAF-Master Data 2021'!G645</f>
        <v>0</v>
      </c>
    </row>
    <row r="646" spans="1:7" ht="16.5" x14ac:dyDescent="0.25">
      <c r="A646" s="3">
        <v>638</v>
      </c>
      <c r="B646" s="3">
        <f>'[1]FWSCAF-Master Data 2021'!B646</f>
        <v>0</v>
      </c>
      <c r="C646" s="3">
        <f>'[1]FWSCAF-Master Data 2021'!C646</f>
        <v>0</v>
      </c>
      <c r="D646" s="4" t="e">
        <f>'[1]FWSCAF-Master Data 2021'!D646</f>
        <v>#N/A</v>
      </c>
      <c r="E646" s="5">
        <f>'[1]FWSCAF-Master Data 2021'!E646</f>
        <v>0</v>
      </c>
      <c r="F646" s="5">
        <f>'[1]FWSCAF-Master Data 2021'!F646</f>
        <v>0</v>
      </c>
      <c r="G646" s="5">
        <f>'[1]FWSCAF-Master Data 2021'!G646</f>
        <v>0</v>
      </c>
    </row>
    <row r="647" spans="1:7" ht="16.5" x14ac:dyDescent="0.25">
      <c r="A647" s="3">
        <v>639</v>
      </c>
      <c r="B647" s="3" t="str">
        <f>'[1]FWSCAF-Master Data 2021'!B647</f>
        <v>LP0003</v>
      </c>
      <c r="C647" s="3">
        <f>'[1]FWSCAF-Master Data 2021'!C647</f>
        <v>0</v>
      </c>
      <c r="D647" s="4" t="str">
        <f>'[1]FWSCAF-Master Data 2021'!D647</f>
        <v>Loading Platform Lifting Unit, 8mm</v>
      </c>
      <c r="E647" s="5">
        <f>'[1]FWSCAF-Master Data 2021'!E647</f>
        <v>12.01</v>
      </c>
      <c r="F647" s="5">
        <f>'[1]FWSCAF-Master Data 2021'!F647</f>
        <v>0</v>
      </c>
      <c r="G647" s="5">
        <f>'[1]FWSCAF-Master Data 2021'!G647</f>
        <v>285.60000000000002</v>
      </c>
    </row>
    <row r="648" spans="1:7" ht="16.5" x14ac:dyDescent="0.25">
      <c r="A648" s="3">
        <v>640</v>
      </c>
      <c r="B648" s="3">
        <f>'[1]FWSCAF-Master Data 2021'!B648</f>
        <v>0</v>
      </c>
      <c r="C648" s="3">
        <f>'[1]FWSCAF-Master Data 2021'!C648</f>
        <v>0</v>
      </c>
      <c r="D648" s="4" t="e">
        <f>'[1]FWSCAF-Master Data 2021'!D648</f>
        <v>#N/A</v>
      </c>
      <c r="E648" s="5">
        <f>'[1]FWSCAF-Master Data 2021'!E648</f>
        <v>0</v>
      </c>
      <c r="F648" s="5">
        <f>'[1]FWSCAF-Master Data 2021'!F648</f>
        <v>0</v>
      </c>
      <c r="G648" s="5">
        <f>'[1]FWSCAF-Master Data 2021'!G648</f>
        <v>0</v>
      </c>
    </row>
    <row r="649" spans="1:7" ht="16.5" x14ac:dyDescent="0.25">
      <c r="A649" s="3">
        <v>641</v>
      </c>
      <c r="B649" s="3">
        <f>'[1]FWSCAF-Master Data 2021'!B649</f>
        <v>0</v>
      </c>
      <c r="C649" s="3">
        <f>'[1]FWSCAF-Master Data 2021'!C649</f>
        <v>0</v>
      </c>
      <c r="D649" s="4" t="e">
        <f>'[1]FWSCAF-Master Data 2021'!D649</f>
        <v>#N/A</v>
      </c>
      <c r="E649" s="5">
        <f>'[1]FWSCAF-Master Data 2021'!E649</f>
        <v>0</v>
      </c>
      <c r="F649" s="5">
        <f>'[1]FWSCAF-Master Data 2021'!F649</f>
        <v>0</v>
      </c>
      <c r="G649" s="5">
        <f>'[1]FWSCAF-Master Data 2021'!G649</f>
        <v>0</v>
      </c>
    </row>
    <row r="650" spans="1:7" ht="16.5" x14ac:dyDescent="0.25">
      <c r="A650" s="3">
        <v>642</v>
      </c>
      <c r="B650" s="3">
        <f>'[1]FWSCAF-Master Data 2021'!B650</f>
        <v>0</v>
      </c>
      <c r="C650" s="3">
        <f>'[1]FWSCAF-Master Data 2021'!C650</f>
        <v>0</v>
      </c>
      <c r="D650" s="4" t="e">
        <f>'[1]FWSCAF-Master Data 2021'!D650</f>
        <v>#N/A</v>
      </c>
      <c r="E650" s="5">
        <f>'[1]FWSCAF-Master Data 2021'!E650</f>
        <v>0</v>
      </c>
      <c r="F650" s="5">
        <f>'[1]FWSCAF-Master Data 2021'!F650</f>
        <v>0</v>
      </c>
      <c r="G650" s="5">
        <f>'[1]FWSCAF-Master Data 2021'!G650</f>
        <v>0</v>
      </c>
    </row>
    <row r="651" spans="1:7" ht="16.5" x14ac:dyDescent="0.25">
      <c r="A651" s="3">
        <v>643</v>
      </c>
      <c r="B651" s="3">
        <f>'[1]FWSCAF-Master Data 2021'!B651</f>
        <v>0</v>
      </c>
      <c r="C651" s="3">
        <f>'[1]FWSCAF-Master Data 2021'!C651</f>
        <v>0</v>
      </c>
      <c r="D651" s="4" t="e">
        <f>'[1]FWSCAF-Master Data 2021'!D651</f>
        <v>#N/A</v>
      </c>
      <c r="E651" s="5">
        <f>'[1]FWSCAF-Master Data 2021'!E651</f>
        <v>0</v>
      </c>
      <c r="F651" s="5">
        <f>'[1]FWSCAF-Master Data 2021'!F651</f>
        <v>0</v>
      </c>
      <c r="G651" s="5">
        <f>'[1]FWSCAF-Master Data 2021'!G651</f>
        <v>0</v>
      </c>
    </row>
    <row r="652" spans="1:7" ht="16.5" x14ac:dyDescent="0.25">
      <c r="A652" s="3">
        <v>644</v>
      </c>
      <c r="B652" s="3">
        <f>'[1]FWSCAF-Master Data 2021'!B652</f>
        <v>0</v>
      </c>
      <c r="C652" s="3">
        <f>'[1]FWSCAF-Master Data 2021'!C652</f>
        <v>0</v>
      </c>
      <c r="D652" s="4" t="e">
        <f>'[1]FWSCAF-Master Data 2021'!D652</f>
        <v>#N/A</v>
      </c>
      <c r="E652" s="5">
        <f>'[1]FWSCAF-Master Data 2021'!E652</f>
        <v>0</v>
      </c>
      <c r="F652" s="5">
        <f>'[1]FWSCAF-Master Data 2021'!F652</f>
        <v>0</v>
      </c>
      <c r="G652" s="5">
        <f>'[1]FWSCAF-Master Data 2021'!G652</f>
        <v>0</v>
      </c>
    </row>
    <row r="653" spans="1:7" ht="16.5" x14ac:dyDescent="0.25">
      <c r="A653" s="3">
        <v>645</v>
      </c>
      <c r="B653" s="3">
        <f>'[1]FWSCAF-Master Data 2021'!B653</f>
        <v>0</v>
      </c>
      <c r="C653" s="3">
        <f>'[1]FWSCAF-Master Data 2021'!C653</f>
        <v>0</v>
      </c>
      <c r="D653" s="4" t="e">
        <f>'[1]FWSCAF-Master Data 2021'!D653</f>
        <v>#N/A</v>
      </c>
      <c r="E653" s="5">
        <f>'[1]FWSCAF-Master Data 2021'!E653</f>
        <v>0</v>
      </c>
      <c r="F653" s="5">
        <f>'[1]FWSCAF-Master Data 2021'!F653</f>
        <v>0</v>
      </c>
      <c r="G653" s="5">
        <f>'[1]FWSCAF-Master Data 2021'!G653</f>
        <v>0</v>
      </c>
    </row>
    <row r="654" spans="1:7" ht="16.5" x14ac:dyDescent="0.25">
      <c r="A654" s="3">
        <v>646</v>
      </c>
      <c r="B654" s="3">
        <f>'[1]FWSCAF-Master Data 2021'!B654</f>
        <v>0</v>
      </c>
      <c r="C654" s="3">
        <f>'[1]FWSCAF-Master Data 2021'!C654</f>
        <v>0</v>
      </c>
      <c r="D654" s="4" t="e">
        <f>'[1]FWSCAF-Master Data 2021'!D654</f>
        <v>#N/A</v>
      </c>
      <c r="E654" s="5">
        <f>'[1]FWSCAF-Master Data 2021'!E654</f>
        <v>0</v>
      </c>
      <c r="F654" s="5">
        <f>'[1]FWSCAF-Master Data 2021'!F654</f>
        <v>0</v>
      </c>
      <c r="G654" s="5">
        <f>'[1]FWSCAF-Master Data 2021'!G654</f>
        <v>0</v>
      </c>
    </row>
    <row r="655" spans="1:7" ht="16.5" x14ac:dyDescent="0.25">
      <c r="A655" s="3">
        <v>647</v>
      </c>
      <c r="B655" s="3">
        <f>'[1]FWSCAF-Master Data 2021'!B655</f>
        <v>0</v>
      </c>
      <c r="C655" s="3">
        <f>'[1]FWSCAF-Master Data 2021'!C655</f>
        <v>0</v>
      </c>
      <c r="D655" s="4" t="e">
        <f>'[1]FWSCAF-Master Data 2021'!D655</f>
        <v>#N/A</v>
      </c>
      <c r="E655" s="5">
        <f>'[1]FWSCAF-Master Data 2021'!E655</f>
        <v>0</v>
      </c>
      <c r="F655" s="5">
        <f>'[1]FWSCAF-Master Data 2021'!F655</f>
        <v>0</v>
      </c>
      <c r="G655" s="5">
        <f>'[1]FWSCAF-Master Data 2021'!G655</f>
        <v>0</v>
      </c>
    </row>
    <row r="656" spans="1:7" ht="16.5" x14ac:dyDescent="0.25">
      <c r="A656" s="3">
        <v>648</v>
      </c>
      <c r="B656" s="3">
        <f>'[1]FWSCAF-Master Data 2021'!B656</f>
        <v>0</v>
      </c>
      <c r="C656" s="3">
        <f>'[1]FWSCAF-Master Data 2021'!C656</f>
        <v>0</v>
      </c>
      <c r="D656" s="4" t="e">
        <f>'[1]FWSCAF-Master Data 2021'!D656</f>
        <v>#N/A</v>
      </c>
      <c r="E656" s="5">
        <f>'[1]FWSCAF-Master Data 2021'!E656</f>
        <v>0</v>
      </c>
      <c r="F656" s="5">
        <f>'[1]FWSCAF-Master Data 2021'!F656</f>
        <v>0</v>
      </c>
      <c r="G656" s="5">
        <f>'[1]FWSCAF-Master Data 2021'!G656</f>
        <v>0</v>
      </c>
    </row>
    <row r="657" spans="1:7" ht="16.5" x14ac:dyDescent="0.25">
      <c r="A657" s="3">
        <v>649</v>
      </c>
      <c r="B657" s="3">
        <f>'[1]FWSCAF-Master Data 2021'!B657</f>
        <v>0</v>
      </c>
      <c r="C657" s="3">
        <f>'[1]FWSCAF-Master Data 2021'!C657</f>
        <v>0</v>
      </c>
      <c r="D657" s="4" t="e">
        <f>'[1]FWSCAF-Master Data 2021'!D657</f>
        <v>#N/A</v>
      </c>
      <c r="E657" s="5">
        <f>'[1]FWSCAF-Master Data 2021'!E657</f>
        <v>0</v>
      </c>
      <c r="F657" s="5">
        <f>'[1]FWSCAF-Master Data 2021'!F657</f>
        <v>0</v>
      </c>
      <c r="G657" s="5">
        <f>'[1]FWSCAF-Master Data 2021'!G657</f>
        <v>0</v>
      </c>
    </row>
    <row r="658" spans="1:7" ht="16.5" x14ac:dyDescent="0.25">
      <c r="A658" s="3">
        <v>650</v>
      </c>
      <c r="B658" s="3">
        <f>'[1]FWSCAF-Master Data 2021'!B658</f>
        <v>0</v>
      </c>
      <c r="C658" s="3">
        <f>'[1]FWSCAF-Master Data 2021'!C658</f>
        <v>0</v>
      </c>
      <c r="D658" s="4" t="e">
        <f>'[1]FWSCAF-Master Data 2021'!D658</f>
        <v>#N/A</v>
      </c>
      <c r="E658" s="5">
        <f>'[1]FWSCAF-Master Data 2021'!E658</f>
        <v>0</v>
      </c>
      <c r="F658" s="5">
        <f>'[1]FWSCAF-Master Data 2021'!F658</f>
        <v>0</v>
      </c>
      <c r="G658" s="5">
        <f>'[1]FWSCAF-Master Data 2021'!G658</f>
        <v>0</v>
      </c>
    </row>
    <row r="659" spans="1:7" ht="16.5" x14ac:dyDescent="0.25">
      <c r="A659" s="3">
        <v>651</v>
      </c>
      <c r="B659" s="3">
        <f>'[1]FWSCAF-Master Data 2021'!B659</f>
        <v>0</v>
      </c>
      <c r="C659" s="3">
        <f>'[1]FWSCAF-Master Data 2021'!C659</f>
        <v>0</v>
      </c>
      <c r="D659" s="4" t="e">
        <f>'[1]FWSCAF-Master Data 2021'!D659</f>
        <v>#N/A</v>
      </c>
      <c r="E659" s="5">
        <f>'[1]FWSCAF-Master Data 2021'!E659</f>
        <v>0</v>
      </c>
      <c r="F659" s="5">
        <f>'[1]FWSCAF-Master Data 2021'!F659</f>
        <v>0</v>
      </c>
      <c r="G659" s="5">
        <f>'[1]FWSCAF-Master Data 2021'!G659</f>
        <v>0</v>
      </c>
    </row>
    <row r="660" spans="1:7" ht="16.5" x14ac:dyDescent="0.25">
      <c r="A660" s="3">
        <v>652</v>
      </c>
      <c r="B660" s="3">
        <f>'[1]FWSCAF-Master Data 2021'!B660</f>
        <v>0</v>
      </c>
      <c r="C660" s="3">
        <f>'[1]FWSCAF-Master Data 2021'!C660</f>
        <v>0</v>
      </c>
      <c r="D660" s="4" t="e">
        <f>'[1]FWSCAF-Master Data 2021'!D660</f>
        <v>#N/A</v>
      </c>
      <c r="E660" s="5">
        <f>'[1]FWSCAF-Master Data 2021'!E660</f>
        <v>0</v>
      </c>
      <c r="F660" s="5">
        <f>'[1]FWSCAF-Master Data 2021'!F660</f>
        <v>0</v>
      </c>
      <c r="G660" s="5">
        <f>'[1]FWSCAF-Master Data 2021'!G660</f>
        <v>0</v>
      </c>
    </row>
    <row r="661" spans="1:7" ht="16.5" x14ac:dyDescent="0.25">
      <c r="A661" s="3">
        <v>653</v>
      </c>
      <c r="B661" s="3">
        <f>'[1]FWSCAF-Master Data 2021'!B661</f>
        <v>0</v>
      </c>
      <c r="C661" s="3">
        <f>'[1]FWSCAF-Master Data 2021'!C661</f>
        <v>0</v>
      </c>
      <c r="D661" s="4" t="e">
        <f>'[1]FWSCAF-Master Data 2021'!D661</f>
        <v>#N/A</v>
      </c>
      <c r="E661" s="5">
        <f>'[1]FWSCAF-Master Data 2021'!E661</f>
        <v>0</v>
      </c>
      <c r="F661" s="5">
        <f>'[1]FWSCAF-Master Data 2021'!F661</f>
        <v>0</v>
      </c>
      <c r="G661" s="5">
        <f>'[1]FWSCAF-Master Data 2021'!G661</f>
        <v>0</v>
      </c>
    </row>
    <row r="662" spans="1:7" ht="16.5" x14ac:dyDescent="0.25">
      <c r="A662" s="3">
        <v>654</v>
      </c>
      <c r="B662" s="3">
        <f>'[1]FWSCAF-Master Data 2021'!B662</f>
        <v>0</v>
      </c>
      <c r="C662" s="3">
        <f>'[1]FWSCAF-Master Data 2021'!C662</f>
        <v>0</v>
      </c>
      <c r="D662" s="4" t="e">
        <f>'[1]FWSCAF-Master Data 2021'!D662</f>
        <v>#N/A</v>
      </c>
      <c r="E662" s="5">
        <f>'[1]FWSCAF-Master Data 2021'!E662</f>
        <v>0</v>
      </c>
      <c r="F662" s="5">
        <f>'[1]FWSCAF-Master Data 2021'!F662</f>
        <v>0</v>
      </c>
      <c r="G662" s="5">
        <f>'[1]FWSCAF-Master Data 2021'!G662</f>
        <v>0</v>
      </c>
    </row>
    <row r="663" spans="1:7" ht="16.5" x14ac:dyDescent="0.25">
      <c r="A663" s="3">
        <v>655</v>
      </c>
      <c r="B663" s="3">
        <f>'[1]FWSCAF-Master Data 2021'!B663</f>
        <v>0</v>
      </c>
      <c r="C663" s="3">
        <f>'[1]FWSCAF-Master Data 2021'!C663</f>
        <v>0</v>
      </c>
      <c r="D663" s="4" t="e">
        <f>'[1]FWSCAF-Master Data 2021'!D663</f>
        <v>#N/A</v>
      </c>
      <c r="E663" s="5">
        <f>'[1]FWSCAF-Master Data 2021'!E663</f>
        <v>0</v>
      </c>
      <c r="F663" s="5">
        <f>'[1]FWSCAF-Master Data 2021'!F663</f>
        <v>0</v>
      </c>
      <c r="G663" s="5">
        <f>'[1]FWSCAF-Master Data 2021'!G663</f>
        <v>0</v>
      </c>
    </row>
    <row r="664" spans="1:7" ht="16.5" x14ac:dyDescent="0.25">
      <c r="A664" s="3">
        <v>656</v>
      </c>
      <c r="B664" s="3">
        <f>'[1]FWSCAF-Master Data 2021'!B664</f>
        <v>0</v>
      </c>
      <c r="C664" s="3">
        <f>'[1]FWSCAF-Master Data 2021'!C664</f>
        <v>0</v>
      </c>
      <c r="D664" s="4" t="e">
        <f>'[1]FWSCAF-Master Data 2021'!D664</f>
        <v>#N/A</v>
      </c>
      <c r="E664" s="5">
        <f>'[1]FWSCAF-Master Data 2021'!E664</f>
        <v>0</v>
      </c>
      <c r="F664" s="5">
        <f>'[1]FWSCAF-Master Data 2021'!F664</f>
        <v>0</v>
      </c>
      <c r="G664" s="5">
        <f>'[1]FWSCAF-Master Data 2021'!G664</f>
        <v>0</v>
      </c>
    </row>
    <row r="665" spans="1:7" ht="16.5" x14ac:dyDescent="0.25">
      <c r="A665" s="3">
        <v>657</v>
      </c>
      <c r="B665" s="3" t="str">
        <f>'[1]FWSCAF-Master Data 2021'!B665</f>
        <v>PS0008</v>
      </c>
      <c r="C665" s="3">
        <f>'[1]FWSCAF-Master Data 2021'!C665</f>
        <v>0</v>
      </c>
      <c r="D665" s="4" t="str">
        <f>'[1]FWSCAF-Master Data 2021'!D665</f>
        <v>Push Pull (5.00- 5.60 )M</v>
      </c>
      <c r="E665" s="5">
        <f>'[1]FWSCAF-Master Data 2021'!E665</f>
        <v>79.260000000000005</v>
      </c>
      <c r="F665" s="5">
        <f>'[1]FWSCAF-Master Data 2021'!F665</f>
        <v>0</v>
      </c>
      <c r="G665" s="5">
        <f>'[1]FWSCAF-Master Data 2021'!G665</f>
        <v>2323</v>
      </c>
    </row>
    <row r="666" spans="1:7" ht="16.5" x14ac:dyDescent="0.25">
      <c r="A666" s="3">
        <v>658</v>
      </c>
      <c r="B666" s="3" t="str">
        <f>'[1]FWSCAF-Master Data 2021'!B666</f>
        <v>PS0009</v>
      </c>
      <c r="C666" s="3">
        <f>'[1]FWSCAF-Master Data 2021'!C666</f>
        <v>0</v>
      </c>
      <c r="D666" s="4" t="str">
        <f>'[1]FWSCAF-Master Data 2021'!D666</f>
        <v>Push Pull (6.00-6.50) M</v>
      </c>
      <c r="E666" s="5">
        <f>'[1]FWSCAF-Master Data 2021'!E666</f>
        <v>79.260000000000005</v>
      </c>
      <c r="F666" s="5">
        <f>'[1]FWSCAF-Master Data 2021'!F666</f>
        <v>0</v>
      </c>
      <c r="G666" s="5">
        <f>'[1]FWSCAF-Master Data 2021'!G666</f>
        <v>2323</v>
      </c>
    </row>
    <row r="667" spans="1:7" ht="16.5" x14ac:dyDescent="0.25">
      <c r="A667" s="3">
        <v>659</v>
      </c>
      <c r="B667" s="3" t="str">
        <f>'[1]FWSCAF-Master Data 2021'!B667</f>
        <v>PS0003</v>
      </c>
      <c r="C667" s="3">
        <f>'[1]FWSCAF-Master Data 2021'!C667</f>
        <v>0</v>
      </c>
      <c r="D667" s="4" t="str">
        <f>'[1]FWSCAF-Master Data 2021'!D667</f>
        <v>Push Pull ( 2.60 - 3.40 )M</v>
      </c>
      <c r="E667" s="5">
        <f>'[1]FWSCAF-Master Data 2021'!E667</f>
        <v>43.57</v>
      </c>
      <c r="F667" s="5">
        <f>'[1]FWSCAF-Master Data 2021'!F667</f>
        <v>0</v>
      </c>
      <c r="G667" s="5">
        <f>'[1]FWSCAF-Master Data 2021'!G667</f>
        <v>920</v>
      </c>
    </row>
    <row r="668" spans="1:7" ht="16.5" x14ac:dyDescent="0.25">
      <c r="A668" s="3">
        <v>660</v>
      </c>
      <c r="B668" s="3" t="str">
        <f>'[1]FWSCAF-Master Data 2021'!B668</f>
        <v>PS0014</v>
      </c>
      <c r="C668" s="3">
        <f>'[1]FWSCAF-Master Data 2021'!C668</f>
        <v>0</v>
      </c>
      <c r="D668" s="4" t="str">
        <f>'[1]FWSCAF-Master Data 2021'!D668</f>
        <v>Push Pull PPS202 Pipe 2"open(1.64:2.34)M</v>
      </c>
      <c r="E668" s="5">
        <f>'[1]FWSCAF-Master Data 2021'!E668</f>
        <v>16.09</v>
      </c>
      <c r="F668" s="5">
        <f>'[1]FWSCAF-Master Data 2021'!F668</f>
        <v>0</v>
      </c>
      <c r="G668" s="5">
        <f>'[1]FWSCAF-Master Data 2021'!G668</f>
        <v>987.45</v>
      </c>
    </row>
    <row r="669" spans="1:7" ht="16.5" x14ac:dyDescent="0.25">
      <c r="A669" s="3">
        <v>661</v>
      </c>
      <c r="B669" s="3" t="str">
        <f>'[1]FWSCAF-Master Data 2021'!B669</f>
        <v>PS0028</v>
      </c>
      <c r="C669" s="3">
        <f>'[1]FWSCAF-Master Data 2021'!C669</f>
        <v>0</v>
      </c>
      <c r="D669" s="4" t="str">
        <f>'[1]FWSCAF-Master Data 2021'!D669</f>
        <v>Push Pull H454(4.15:4.85)4m*89*4/500*42</v>
      </c>
      <c r="E669" s="5">
        <f>'[1]FWSCAF-Master Data 2021'!E669</f>
        <v>69.95</v>
      </c>
      <c r="F669" s="5">
        <f>'[1]FWSCAF-Master Data 2021'!F669</f>
        <v>0</v>
      </c>
      <c r="G669" s="5">
        <f>'[1]FWSCAF-Master Data 2021'!G669</f>
        <v>2484</v>
      </c>
    </row>
    <row r="670" spans="1:7" ht="16.5" x14ac:dyDescent="0.25">
      <c r="A670" s="3">
        <v>662</v>
      </c>
      <c r="B670" s="3">
        <f>'[1]FWSCAF-Master Data 2021'!B670</f>
        <v>0</v>
      </c>
      <c r="C670" s="3">
        <f>'[1]FWSCAF-Master Data 2021'!C670</f>
        <v>0</v>
      </c>
      <c r="D670" s="4" t="e">
        <f>'[1]FWSCAF-Master Data 2021'!D670</f>
        <v>#N/A</v>
      </c>
      <c r="E670" s="5">
        <f>'[1]FWSCAF-Master Data 2021'!E670</f>
        <v>0</v>
      </c>
      <c r="F670" s="5">
        <f>'[1]FWSCAF-Master Data 2021'!F670</f>
        <v>0</v>
      </c>
      <c r="G670" s="5">
        <f>'[1]FWSCAF-Master Data 2021'!G670</f>
        <v>0</v>
      </c>
    </row>
    <row r="671" spans="1:7" ht="16.5" x14ac:dyDescent="0.25">
      <c r="A671" s="3">
        <v>663</v>
      </c>
      <c r="B671" s="3">
        <f>'[1]FWSCAF-Master Data 2021'!B671</f>
        <v>0</v>
      </c>
      <c r="C671" s="3">
        <f>'[1]FWSCAF-Master Data 2021'!C671</f>
        <v>0</v>
      </c>
      <c r="D671" s="4" t="e">
        <f>'[1]FWSCAF-Master Data 2021'!D671</f>
        <v>#N/A</v>
      </c>
      <c r="E671" s="5">
        <f>'[1]FWSCAF-Master Data 2021'!E671</f>
        <v>0</v>
      </c>
      <c r="F671" s="5">
        <f>'[1]FWSCAF-Master Data 2021'!F671</f>
        <v>0</v>
      </c>
      <c r="G671" s="5">
        <f>'[1]FWSCAF-Master Data 2021'!G671</f>
        <v>0</v>
      </c>
    </row>
    <row r="672" spans="1:7" ht="16.5" x14ac:dyDescent="0.25">
      <c r="A672" s="3">
        <v>664</v>
      </c>
      <c r="B672" s="3">
        <f>'[1]FWSCAF-Master Data 2021'!B672</f>
        <v>0</v>
      </c>
      <c r="C672" s="3">
        <f>'[1]FWSCAF-Master Data 2021'!C672</f>
        <v>0</v>
      </c>
      <c r="D672" s="4" t="e">
        <f>'[1]FWSCAF-Master Data 2021'!D672</f>
        <v>#N/A</v>
      </c>
      <c r="E672" s="5">
        <f>'[1]FWSCAF-Master Data 2021'!E672</f>
        <v>0</v>
      </c>
      <c r="F672" s="5">
        <f>'[1]FWSCAF-Master Data 2021'!F672</f>
        <v>0</v>
      </c>
      <c r="G672" s="5">
        <f>'[1]FWSCAF-Master Data 2021'!G672</f>
        <v>0</v>
      </c>
    </row>
    <row r="673" spans="1:7" ht="16.5" x14ac:dyDescent="0.25">
      <c r="A673" s="3">
        <v>665</v>
      </c>
      <c r="B673" s="3" t="str">
        <f>'[1]FWSCAF-Master Data 2021'!B673</f>
        <v>ST0014</v>
      </c>
      <c r="C673" s="3">
        <f>'[1]FWSCAF-Master Data 2021'!C673</f>
        <v>0</v>
      </c>
      <c r="D673" s="4" t="str">
        <f>'[1]FWSCAF-Master Data 2021'!D673</f>
        <v>Stair Case Steel plank 1.5M</v>
      </c>
      <c r="E673" s="5">
        <f>'[1]FWSCAF-Master Data 2021'!E673</f>
        <v>0</v>
      </c>
      <c r="F673" s="5">
        <f>'[1]FWSCAF-Master Data 2021'!F673</f>
        <v>0</v>
      </c>
      <c r="G673" s="5">
        <f>'[1]FWSCAF-Master Data 2021'!G673</f>
        <v>0</v>
      </c>
    </row>
    <row r="674" spans="1:7" ht="16.5" x14ac:dyDescent="0.25">
      <c r="A674" s="3">
        <v>666</v>
      </c>
      <c r="B674" s="3">
        <f>'[1]FWSCAF-Master Data 2021'!B674</f>
        <v>0</v>
      </c>
      <c r="C674" s="3">
        <f>'[1]FWSCAF-Master Data 2021'!C674</f>
        <v>0</v>
      </c>
      <c r="D674" s="4" t="e">
        <f>'[1]FWSCAF-Master Data 2021'!D674</f>
        <v>#N/A</v>
      </c>
      <c r="E674" s="5">
        <f>'[1]FWSCAF-Master Data 2021'!E674</f>
        <v>0</v>
      </c>
      <c r="F674" s="5">
        <f>'[1]FWSCAF-Master Data 2021'!F674</f>
        <v>0</v>
      </c>
      <c r="G674" s="5">
        <f>'[1]FWSCAF-Master Data 2021'!G674</f>
        <v>0</v>
      </c>
    </row>
    <row r="675" spans="1:7" ht="16.5" x14ac:dyDescent="0.25">
      <c r="A675" s="3">
        <v>667</v>
      </c>
      <c r="B675" s="3" t="str">
        <f>'[1]FWSCAF-Master Data 2021'!B675</f>
        <v>PP0014</v>
      </c>
      <c r="C675" s="3">
        <f>'[1]FWSCAF-Master Data 2021'!C675</f>
        <v>0</v>
      </c>
      <c r="D675" s="4" t="str">
        <f>'[1]FWSCAF-Master Data 2021'!D675</f>
        <v>Prop Beam Bracket</v>
      </c>
      <c r="E675" s="5">
        <f>'[1]FWSCAF-Master Data 2021'!E675</f>
        <v>15</v>
      </c>
      <c r="F675" s="5">
        <f>'[1]FWSCAF-Master Data 2021'!F675</f>
        <v>0</v>
      </c>
      <c r="G675" s="5">
        <f>'[1]FWSCAF-Master Data 2021'!G675</f>
        <v>500</v>
      </c>
    </row>
    <row r="676" spans="1:7" ht="16.5" x14ac:dyDescent="0.25">
      <c r="A676" s="3">
        <v>668</v>
      </c>
      <c r="B676" s="3" t="str">
        <f>'[1]FWSCAF-Master Data 2021'!B676</f>
        <v>TQ0014</v>
      </c>
      <c r="C676" s="3">
        <f>'[1]FWSCAF-Master Data 2021'!C676</f>
        <v>0</v>
      </c>
      <c r="D676" s="4" t="str">
        <f>'[1]FWSCAF-Master Data 2021'!D676</f>
        <v>Excavation Side Protection Y Post 1.20 m</v>
      </c>
      <c r="E676" s="5">
        <f>'[1]FWSCAF-Master Data 2021'!E676</f>
        <v>15.47</v>
      </c>
      <c r="F676" s="5">
        <f>'[1]FWSCAF-Master Data 2021'!F676</f>
        <v>0</v>
      </c>
      <c r="G676" s="5">
        <f>'[1]FWSCAF-Master Data 2021'!G676</f>
        <v>459</v>
      </c>
    </row>
    <row r="677" spans="1:7" ht="16.5" x14ac:dyDescent="0.25">
      <c r="A677" s="3">
        <v>669</v>
      </c>
      <c r="B677" s="3" t="str">
        <f>'[1]FWSCAF-Master Data 2021'!B677</f>
        <v>TQ0014</v>
      </c>
      <c r="C677" s="3">
        <f>'[1]FWSCAF-Master Data 2021'!C677</f>
        <v>0</v>
      </c>
      <c r="D677" s="4" t="str">
        <f>'[1]FWSCAF-Master Data 2021'!D677</f>
        <v>Excavation Side Protection Y Post 1.20 m</v>
      </c>
      <c r="E677" s="5">
        <f>'[1]FWSCAF-Master Data 2021'!E677</f>
        <v>15.47</v>
      </c>
      <c r="F677" s="5">
        <f>'[1]FWSCAF-Master Data 2021'!F677</f>
        <v>0</v>
      </c>
      <c r="G677" s="5">
        <f>'[1]FWSCAF-Master Data 2021'!G677</f>
        <v>459</v>
      </c>
    </row>
    <row r="678" spans="1:7" ht="16.5" x14ac:dyDescent="0.25">
      <c r="A678" s="3">
        <v>670</v>
      </c>
      <c r="B678" s="3" t="str">
        <f>'[1]FWSCAF-Master Data 2021'!B678</f>
        <v>TQ0017</v>
      </c>
      <c r="C678" s="3">
        <f>'[1]FWSCAF-Master Data 2021'!C678</f>
        <v>0</v>
      </c>
      <c r="D678" s="4" t="str">
        <f>'[1]FWSCAF-Master Data 2021'!D678</f>
        <v>Side protection ledger 2.5 m</v>
      </c>
      <c r="E678" s="5">
        <f>'[1]FWSCAF-Master Data 2021'!E678</f>
        <v>0</v>
      </c>
      <c r="F678" s="5">
        <f>'[1]FWSCAF-Master Data 2021'!F678</f>
        <v>0</v>
      </c>
      <c r="G678" s="5">
        <f>'[1]FWSCAF-Master Data 2021'!G678</f>
        <v>0</v>
      </c>
    </row>
    <row r="679" spans="1:7" ht="16.5" x14ac:dyDescent="0.25">
      <c r="A679" s="3">
        <v>671</v>
      </c>
      <c r="B679" s="3">
        <f>'[1]FWSCAF-Master Data 2021'!B679</f>
        <v>0</v>
      </c>
      <c r="C679" s="3">
        <f>'[1]FWSCAF-Master Data 2021'!C679</f>
        <v>0</v>
      </c>
      <c r="D679" s="4" t="e">
        <f>'[1]FWSCAF-Master Data 2021'!D679</f>
        <v>#N/A</v>
      </c>
      <c r="E679" s="5">
        <f>'[1]FWSCAF-Master Data 2021'!E679</f>
        <v>0</v>
      </c>
      <c r="F679" s="5">
        <f>'[1]FWSCAF-Master Data 2021'!F679</f>
        <v>0</v>
      </c>
      <c r="G679" s="5">
        <f>'[1]FWSCAF-Master Data 2021'!G679</f>
        <v>0</v>
      </c>
    </row>
    <row r="680" spans="1:7" ht="16.5" x14ac:dyDescent="0.25">
      <c r="A680" s="3">
        <v>672</v>
      </c>
      <c r="B680" s="3" t="str">
        <f>'[1]FWSCAF-Master Data 2021'!B680</f>
        <v>CU0010</v>
      </c>
      <c r="C680" s="3">
        <f>'[1]FWSCAF-Master Data 2021'!C680</f>
        <v>0</v>
      </c>
      <c r="D680" s="4" t="str">
        <f>'[1]FWSCAF-Master Data 2021'!D680</f>
        <v>Half Circular Form half-coupler</v>
      </c>
      <c r="E680" s="5">
        <f>'[1]FWSCAF-Master Data 2021'!E680</f>
        <v>0</v>
      </c>
      <c r="F680" s="5">
        <f>'[1]FWSCAF-Master Data 2021'!F680</f>
        <v>0</v>
      </c>
      <c r="G680" s="5">
        <f>'[1]FWSCAF-Master Data 2021'!G680</f>
        <v>0</v>
      </c>
    </row>
    <row r="681" spans="1:7" ht="16.5" x14ac:dyDescent="0.25">
      <c r="A681" s="3">
        <v>673</v>
      </c>
      <c r="B681" s="3" t="str">
        <f>'[1]FWSCAF-Master Data 2021'!B681</f>
        <v>SO0032</v>
      </c>
      <c r="C681" s="3">
        <f>'[1]FWSCAF-Master Data 2021'!C681</f>
        <v>0</v>
      </c>
      <c r="D681" s="4" t="str">
        <f>'[1]FWSCAF-Master Data 2021'!D681</f>
        <v>Soldier Splice 90CM</v>
      </c>
      <c r="E681" s="5">
        <f>'[1]FWSCAF-Master Data 2021'!E681</f>
        <v>0</v>
      </c>
      <c r="F681" s="5">
        <f>'[1]FWSCAF-Master Data 2021'!F681</f>
        <v>0</v>
      </c>
      <c r="G681" s="5">
        <f>'[1]FWSCAF-Master Data 2021'!G681</f>
        <v>0</v>
      </c>
    </row>
    <row r="682" spans="1:7" ht="16.5" x14ac:dyDescent="0.25">
      <c r="A682" s="3">
        <v>674</v>
      </c>
      <c r="B682" s="3">
        <f>'[1]FWSCAF-Master Data 2021'!B682</f>
        <v>0</v>
      </c>
      <c r="C682" s="3" t="str">
        <f>'[1]FWSCAF-Master Data 2021'!C682</f>
        <v>22.10.01.00.38.25.06.000001</v>
      </c>
      <c r="D682" s="4" t="e">
        <f>'[1]FWSCAF-Master Data 2021'!D682</f>
        <v>#N/A</v>
      </c>
      <c r="E682" s="5">
        <f>'[1]FWSCAF-Master Data 2021'!E682</f>
        <v>0</v>
      </c>
      <c r="F682" s="5">
        <f>'[1]FWSCAF-Master Data 2021'!F682</f>
        <v>0</v>
      </c>
      <c r="G682" s="5">
        <f>'[1]FWSCAF-Master Data 2021'!G682</f>
        <v>0</v>
      </c>
    </row>
    <row r="683" spans="1:7" ht="16.5" x14ac:dyDescent="0.25">
      <c r="A683" s="3">
        <v>675</v>
      </c>
      <c r="B683" s="3">
        <f>'[1]FWSCAF-Master Data 2021'!B683</f>
        <v>0</v>
      </c>
      <c r="C683" s="3">
        <f>'[1]FWSCAF-Master Data 2021'!C683</f>
        <v>0</v>
      </c>
      <c r="D683" s="4" t="e">
        <f>'[1]FWSCAF-Master Data 2021'!D683</f>
        <v>#N/A</v>
      </c>
      <c r="E683" s="5">
        <f>'[1]FWSCAF-Master Data 2021'!E683</f>
        <v>0</v>
      </c>
      <c r="F683" s="5">
        <f>'[1]FWSCAF-Master Data 2021'!F683</f>
        <v>0</v>
      </c>
      <c r="G683" s="5">
        <f>'[1]FWSCAF-Master Data 2021'!G683</f>
        <v>0</v>
      </c>
    </row>
    <row r="684" spans="1:7" ht="16.5" x14ac:dyDescent="0.25">
      <c r="A684" s="3">
        <v>676</v>
      </c>
      <c r="B684" s="3">
        <f>'[1]FWSCAF-Master Data 2021'!B684</f>
        <v>0</v>
      </c>
      <c r="C684" s="3">
        <f>'[1]FWSCAF-Master Data 2021'!C684</f>
        <v>0</v>
      </c>
      <c r="D684" s="4" t="e">
        <f>'[1]FWSCAF-Master Data 2021'!D684</f>
        <v>#N/A</v>
      </c>
      <c r="E684" s="5">
        <f>'[1]FWSCAF-Master Data 2021'!E684</f>
        <v>0</v>
      </c>
      <c r="F684" s="5">
        <f>'[1]FWSCAF-Master Data 2021'!F684</f>
        <v>0</v>
      </c>
      <c r="G684" s="5">
        <f>'[1]FWSCAF-Master Data 2021'!G684</f>
        <v>0</v>
      </c>
    </row>
    <row r="685" spans="1:7" ht="16.5" x14ac:dyDescent="0.25">
      <c r="A685" s="3">
        <v>677</v>
      </c>
      <c r="B685" s="3">
        <f>'[1]FWSCAF-Master Data 2021'!B685</f>
        <v>0</v>
      </c>
      <c r="C685" s="3">
        <f>'[1]FWSCAF-Master Data 2021'!C685</f>
        <v>0</v>
      </c>
      <c r="D685" s="4" t="e">
        <f>'[1]FWSCAF-Master Data 2021'!D685</f>
        <v>#N/A</v>
      </c>
      <c r="E685" s="5">
        <f>'[1]FWSCAF-Master Data 2021'!E685</f>
        <v>0</v>
      </c>
      <c r="F685" s="5">
        <f>'[1]FWSCAF-Master Data 2021'!F685</f>
        <v>0</v>
      </c>
      <c r="G685" s="5">
        <f>'[1]FWSCAF-Master Data 2021'!G685</f>
        <v>0</v>
      </c>
    </row>
    <row r="686" spans="1:7" ht="16.5" x14ac:dyDescent="0.25">
      <c r="A686" s="3">
        <v>678</v>
      </c>
      <c r="B686" s="3" t="str">
        <f>'[1]FWSCAF-Master Data 2021'!B686</f>
        <v>TB0020</v>
      </c>
      <c r="C686" s="3">
        <f>'[1]FWSCAF-Master Data 2021'!C686</f>
        <v>0</v>
      </c>
      <c r="D686" s="4" t="str">
        <f>'[1]FWSCAF-Master Data 2021'!D686</f>
        <v>HEX NUT DW15 SW 30/50 WELDABLE</v>
      </c>
      <c r="E686" s="5">
        <f>'[1]FWSCAF-Master Data 2021'!E686</f>
        <v>0</v>
      </c>
      <c r="F686" s="5">
        <f>'[1]FWSCAF-Master Data 2021'!F686</f>
        <v>0</v>
      </c>
      <c r="G686" s="5">
        <f>'[1]FWSCAF-Master Data 2021'!G686</f>
        <v>0</v>
      </c>
    </row>
    <row r="687" spans="1:7" ht="16.5" x14ac:dyDescent="0.25">
      <c r="A687" s="3">
        <v>679</v>
      </c>
      <c r="B687" s="3" t="str">
        <f>'[1]FWSCAF-Master Data 2021'!B687</f>
        <v>SO0068</v>
      </c>
      <c r="C687" s="3">
        <f>'[1]FWSCAF-Master Data 2021'!C687</f>
        <v>0</v>
      </c>
      <c r="D687" s="4" t="str">
        <f>'[1]FWSCAF-Master Data 2021'!D687</f>
        <v>Soldier 3.75M</v>
      </c>
      <c r="E687" s="5">
        <f>'[1]FWSCAF-Master Data 2021'!E687</f>
        <v>108.03749999999999</v>
      </c>
      <c r="F687" s="5">
        <f>'[1]FWSCAF-Master Data 2021'!F687</f>
        <v>0</v>
      </c>
      <c r="G687" s="5">
        <f>'[1]FWSCAF-Master Data 2021'!G687</f>
        <v>3370.5</v>
      </c>
    </row>
    <row r="688" spans="1:7" ht="16.5" x14ac:dyDescent="0.25">
      <c r="A688" s="3">
        <v>680</v>
      </c>
      <c r="B688" s="3">
        <f>'[1]FWSCAF-Master Data 2021'!B688</f>
        <v>0</v>
      </c>
      <c r="C688" s="3">
        <f>'[1]FWSCAF-Master Data 2021'!C688</f>
        <v>0</v>
      </c>
      <c r="D688" s="4" t="e">
        <f>'[1]FWSCAF-Master Data 2021'!D688</f>
        <v>#N/A</v>
      </c>
      <c r="E688" s="5">
        <f>'[1]FWSCAF-Master Data 2021'!E688</f>
        <v>0</v>
      </c>
      <c r="F688" s="5">
        <f>'[1]FWSCAF-Master Data 2021'!F688</f>
        <v>0</v>
      </c>
      <c r="G688" s="5">
        <f>'[1]FWSCAF-Master Data 2021'!G688</f>
        <v>0</v>
      </c>
    </row>
    <row r="689" spans="1:7" ht="16.5" x14ac:dyDescent="0.25">
      <c r="A689" s="3">
        <v>681</v>
      </c>
      <c r="B689" s="3" t="str">
        <f>'[1]FWSCAF-Master Data 2021'!B689</f>
        <v>CF0003</v>
      </c>
      <c r="C689" s="3">
        <f>'[1]FWSCAF-Master Data 2021'!C689</f>
        <v>0</v>
      </c>
      <c r="D689" s="4" t="str">
        <f>'[1]FWSCAF-Master Data 2021'!D689</f>
        <v>Corner Filler L-Shape 1M</v>
      </c>
      <c r="E689" s="5">
        <f>'[1]FWSCAF-Master Data 2021'!E689</f>
        <v>0</v>
      </c>
      <c r="F689" s="5">
        <f>'[1]FWSCAF-Master Data 2021'!F689</f>
        <v>0</v>
      </c>
      <c r="G689" s="5">
        <f>'[1]FWSCAF-Master Data 2021'!G689</f>
        <v>0</v>
      </c>
    </row>
    <row r="690" spans="1:7" ht="16.5" x14ac:dyDescent="0.25">
      <c r="A690" s="3">
        <v>682</v>
      </c>
      <c r="B690" s="3" t="str">
        <f>'[1]FWSCAF-Master Data 2021'!B690</f>
        <v>SN0002</v>
      </c>
      <c r="C690" s="3">
        <f>'[1]FWSCAF-Master Data 2021'!C690</f>
        <v>0</v>
      </c>
      <c r="D690" s="4" t="str">
        <f>'[1]FWSCAF-Master Data 2021'!D690</f>
        <v>Soldier Compression Plate</v>
      </c>
      <c r="E690" s="5">
        <f>'[1]FWSCAF-Master Data 2021'!E690</f>
        <v>0</v>
      </c>
      <c r="F690" s="5">
        <f>'[1]FWSCAF-Master Data 2021'!F690</f>
        <v>0</v>
      </c>
      <c r="G690" s="5">
        <f>'[1]FWSCAF-Master Data 2021'!G690</f>
        <v>0</v>
      </c>
    </row>
    <row r="691" spans="1:7" ht="16.5" x14ac:dyDescent="0.25">
      <c r="A691" s="3">
        <v>683</v>
      </c>
      <c r="B691" s="3" t="str">
        <f>'[1]FWSCAF-Master Data 2021'!B691</f>
        <v>PS0020</v>
      </c>
      <c r="C691" s="3">
        <f>'[1]FWSCAF-Master Data 2021'!C691</f>
        <v>0</v>
      </c>
      <c r="D691" s="4" t="str">
        <f>'[1]FWSCAF-Master Data 2021'!D691</f>
        <v>PushPull PPS162 Pipe 60MM Open(1.3:1.8)M</v>
      </c>
      <c r="E691" s="5">
        <f>'[1]FWSCAF-Master Data 2021'!E691</f>
        <v>16.09</v>
      </c>
      <c r="F691" s="5">
        <f>'[1]FWSCAF-Master Data 2021'!F691</f>
        <v>0</v>
      </c>
      <c r="G691" s="5">
        <f>'[1]FWSCAF-Master Data 2021'!G691</f>
        <v>630.20000000000005</v>
      </c>
    </row>
    <row r="692" spans="1:7" ht="16.5" x14ac:dyDescent="0.25">
      <c r="A692" s="3">
        <v>684</v>
      </c>
      <c r="B692" s="3" t="str">
        <f>'[1]FWSCAF-Master Data 2021'!B692</f>
        <v>PS0019</v>
      </c>
      <c r="C692" s="3">
        <f>'[1]FWSCAF-Master Data 2021'!C692</f>
        <v>0</v>
      </c>
      <c r="D692" s="4" t="str">
        <f>'[1]FWSCAF-Master Data 2021'!D692</f>
        <v>Push Pull PPS252 (2.14 : 2.84) m</v>
      </c>
      <c r="E692" s="5">
        <f>'[1]FWSCAF-Master Data 2021'!E692</f>
        <v>21.06</v>
      </c>
      <c r="F692" s="5">
        <f>'[1]FWSCAF-Master Data 2021'!F692</f>
        <v>0</v>
      </c>
      <c r="G692" s="5">
        <f>'[1]FWSCAF-Master Data 2021'!G692</f>
        <v>828</v>
      </c>
    </row>
    <row r="693" spans="1:7" ht="16.5" x14ac:dyDescent="0.25">
      <c r="A693" s="3">
        <v>685</v>
      </c>
      <c r="B693" s="3" t="str">
        <f>'[1]FWSCAF-Master Data 2021'!B693</f>
        <v>PS0004</v>
      </c>
      <c r="C693" s="3">
        <f>'[1]FWSCAF-Master Data 2021'!C693</f>
        <v>0</v>
      </c>
      <c r="D693" s="4" t="str">
        <f>'[1]FWSCAF-Master Data 2021'!D693</f>
        <v>Push Pull ( 3.00 - 3.60 )M</v>
      </c>
      <c r="E693" s="5">
        <f>'[1]FWSCAF-Master Data 2021'!E693</f>
        <v>60.86</v>
      </c>
      <c r="F693" s="5">
        <f>'[1]FWSCAF-Master Data 2021'!F693</f>
        <v>0</v>
      </c>
      <c r="G693" s="5">
        <f>'[1]FWSCAF-Master Data 2021'!G693</f>
        <v>1104</v>
      </c>
    </row>
    <row r="694" spans="1:7" ht="16.5" x14ac:dyDescent="0.25">
      <c r="A694" s="3">
        <v>686</v>
      </c>
      <c r="B694" s="3" t="str">
        <f>'[1]FWSCAF-Master Data 2021'!B694</f>
        <v>FR0025</v>
      </c>
      <c r="C694" s="3">
        <f>'[1]FWSCAF-Master Data 2021'!C694</f>
        <v>0</v>
      </c>
      <c r="D694" s="4" t="str">
        <f>'[1]FWSCAF-Master Data 2021'!D694</f>
        <v>frame Ledger 1.50 M</v>
      </c>
      <c r="E694" s="5">
        <f>'[1]FWSCAF-Master Data 2021'!E694</f>
        <v>2.06</v>
      </c>
      <c r="F694" s="5">
        <f>'[1]FWSCAF-Master Data 2021'!F694</f>
        <v>0</v>
      </c>
      <c r="G694" s="5">
        <f>'[1]FWSCAF-Master Data 2021'!G694</f>
        <v>72.25</v>
      </c>
    </row>
    <row r="695" spans="1:7" ht="16.5" x14ac:dyDescent="0.25">
      <c r="A695" s="3">
        <v>687</v>
      </c>
      <c r="B695" s="3">
        <f>'[1]FWSCAF-Master Data 2021'!B695</f>
        <v>0</v>
      </c>
      <c r="C695" s="3">
        <f>'[1]FWSCAF-Master Data 2021'!C695</f>
        <v>0</v>
      </c>
      <c r="D695" s="4" t="e">
        <f>'[1]FWSCAF-Master Data 2021'!D695</f>
        <v>#N/A</v>
      </c>
      <c r="E695" s="5">
        <f>'[1]FWSCAF-Master Data 2021'!E695</f>
        <v>0</v>
      </c>
      <c r="F695" s="5">
        <f>'[1]FWSCAF-Master Data 2021'!F695</f>
        <v>0</v>
      </c>
      <c r="G695" s="5">
        <f>'[1]FWSCAF-Master Data 2021'!G695</f>
        <v>0</v>
      </c>
    </row>
    <row r="696" spans="1:7" ht="16.5" x14ac:dyDescent="0.25">
      <c r="A696" s="3">
        <v>688</v>
      </c>
      <c r="B696" s="3" t="str">
        <f>'[1]FWSCAF-Master Data 2021'!B696</f>
        <v>MS0062</v>
      </c>
      <c r="C696" s="3">
        <f>'[1]FWSCAF-Master Data 2021'!C696</f>
        <v>0</v>
      </c>
      <c r="D696" s="4" t="str">
        <f>'[1]FWSCAF-Master Data 2021'!D696</f>
        <v>MF-Horizontal Brace L=3.50 m</v>
      </c>
      <c r="E696" s="5">
        <f>'[1]FWSCAF-Master Data 2021'!E696</f>
        <v>0</v>
      </c>
      <c r="F696" s="5">
        <f>'[1]FWSCAF-Master Data 2021'!F696</f>
        <v>0</v>
      </c>
      <c r="G696" s="5">
        <f>'[1]FWSCAF-Master Data 2021'!G696</f>
        <v>0</v>
      </c>
    </row>
    <row r="697" spans="1:7" ht="16.5" x14ac:dyDescent="0.25">
      <c r="A697" s="3">
        <v>689</v>
      </c>
      <c r="B697" s="3">
        <f>'[1]FWSCAF-Master Data 2021'!B697</f>
        <v>0</v>
      </c>
      <c r="C697" s="3">
        <f>'[1]FWSCAF-Master Data 2021'!C697</f>
        <v>0</v>
      </c>
      <c r="D697" s="4" t="e">
        <f>'[1]FWSCAF-Master Data 2021'!D697</f>
        <v>#N/A</v>
      </c>
      <c r="E697" s="5">
        <f>'[1]FWSCAF-Master Data 2021'!E697</f>
        <v>0</v>
      </c>
      <c r="F697" s="5">
        <f>'[1]FWSCAF-Master Data 2021'!F697</f>
        <v>0</v>
      </c>
      <c r="G697" s="5">
        <f>'[1]FWSCAF-Master Data 2021'!G697</f>
        <v>0</v>
      </c>
    </row>
    <row r="698" spans="1:7" ht="16.5" x14ac:dyDescent="0.25">
      <c r="A698" s="3">
        <v>690</v>
      </c>
      <c r="B698" s="3">
        <f>'[1]FWSCAF-Master Data 2021'!B698</f>
        <v>0</v>
      </c>
      <c r="C698" s="3">
        <f>'[1]FWSCAF-Master Data 2021'!C698</f>
        <v>0</v>
      </c>
      <c r="D698" s="4" t="e">
        <f>'[1]FWSCAF-Master Data 2021'!D698</f>
        <v>#N/A</v>
      </c>
      <c r="E698" s="5">
        <f>'[1]FWSCAF-Master Data 2021'!E698</f>
        <v>0</v>
      </c>
      <c r="F698" s="5">
        <f>'[1]FWSCAF-Master Data 2021'!F698</f>
        <v>0</v>
      </c>
      <c r="G698" s="5">
        <f>'[1]FWSCAF-Master Data 2021'!G698</f>
        <v>0</v>
      </c>
    </row>
    <row r="699" spans="1:7" ht="16.5" x14ac:dyDescent="0.25">
      <c r="A699" s="3">
        <v>691</v>
      </c>
      <c r="B699" s="3">
        <f>'[1]FWSCAF-Master Data 2021'!B699</f>
        <v>0</v>
      </c>
      <c r="C699" s="3">
        <f>'[1]FWSCAF-Master Data 2021'!C699</f>
        <v>0</v>
      </c>
      <c r="D699" s="4" t="e">
        <f>'[1]FWSCAF-Master Data 2021'!D699</f>
        <v>#N/A</v>
      </c>
      <c r="E699" s="5">
        <f>'[1]FWSCAF-Master Data 2021'!E699</f>
        <v>60.86</v>
      </c>
      <c r="F699" s="5">
        <f>'[1]FWSCAF-Master Data 2021'!F699</f>
        <v>0</v>
      </c>
      <c r="G699" s="5">
        <f>'[1]FWSCAF-Master Data 2021'!G699</f>
        <v>1104</v>
      </c>
    </row>
    <row r="700" spans="1:7" ht="16.5" x14ac:dyDescent="0.25">
      <c r="A700" s="3">
        <v>692</v>
      </c>
      <c r="B700" s="3">
        <f>'[1]FWSCAF-Master Data 2021'!B700</f>
        <v>0</v>
      </c>
      <c r="C700" s="3">
        <f>'[1]FWSCAF-Master Data 2021'!C700</f>
        <v>0</v>
      </c>
      <c r="D700" s="4" t="e">
        <f>'[1]FWSCAF-Master Data 2021'!D700</f>
        <v>#N/A</v>
      </c>
      <c r="E700" s="5">
        <f>'[1]FWSCAF-Master Data 2021'!E700</f>
        <v>0</v>
      </c>
      <c r="F700" s="5">
        <f>'[1]FWSCAF-Master Data 2021'!F700</f>
        <v>0</v>
      </c>
      <c r="G700" s="5">
        <f>'[1]FWSCAF-Master Data 2021'!G700</f>
        <v>0</v>
      </c>
    </row>
    <row r="701" spans="1:7" ht="16.5" x14ac:dyDescent="0.25">
      <c r="A701" s="3">
        <v>693</v>
      </c>
      <c r="B701" s="3">
        <f>'[1]FWSCAF-Master Data 2021'!B701</f>
        <v>0</v>
      </c>
      <c r="C701" s="3">
        <f>'[1]FWSCAF-Master Data 2021'!C701</f>
        <v>0</v>
      </c>
      <c r="D701" s="4" t="e">
        <f>'[1]FWSCAF-Master Data 2021'!D701</f>
        <v>#N/A</v>
      </c>
      <c r="E701" s="5">
        <f>'[1]FWSCAF-Master Data 2021'!E701</f>
        <v>0</v>
      </c>
      <c r="F701" s="5">
        <f>'[1]FWSCAF-Master Data 2021'!F701</f>
        <v>0</v>
      </c>
      <c r="G701" s="5">
        <f>'[1]FWSCAF-Master Data 2021'!G701</f>
        <v>0</v>
      </c>
    </row>
    <row r="702" spans="1:7" ht="16.5" x14ac:dyDescent="0.25">
      <c r="A702" s="3">
        <v>694</v>
      </c>
      <c r="B702" s="3" t="str">
        <f>'[1]FWSCAF-Master Data 2021'!B702</f>
        <v>PS0015</v>
      </c>
      <c r="C702" s="3">
        <f>'[1]FWSCAF-Master Data 2021'!C702</f>
        <v>0</v>
      </c>
      <c r="D702" s="4" t="str">
        <f>'[1]FWSCAF-Master Data 2021'!D702</f>
        <v>Push Pull PPH404 Pipe 3"open(3.65:4.35)M</v>
      </c>
      <c r="E702" s="5">
        <f>'[1]FWSCAF-Master Data 2021'!E702</f>
        <v>66.62</v>
      </c>
      <c r="F702" s="5">
        <f>'[1]FWSCAF-Master Data 2021'!F702</f>
        <v>0</v>
      </c>
      <c r="G702" s="5">
        <f>'[1]FWSCAF-Master Data 2021'!G702</f>
        <v>1863</v>
      </c>
    </row>
    <row r="703" spans="1:7" ht="16.5" x14ac:dyDescent="0.25">
      <c r="A703" s="3">
        <v>695</v>
      </c>
      <c r="B703" s="3" t="str">
        <f>'[1]FWSCAF-Master Data 2021'!B703</f>
        <v>ST0015</v>
      </c>
      <c r="C703" s="3">
        <f>'[1]FWSCAF-Master Data 2021'!C703</f>
        <v>0</v>
      </c>
      <c r="D703" s="4" t="str">
        <f>'[1]FWSCAF-Master Data 2021'!D703</f>
        <v>BROKEN BEAM (FOR ACROW SKAF STAIR 3/2M)</v>
      </c>
      <c r="E703" s="5">
        <f>'[1]FWSCAF-Master Data 2021'!E703</f>
        <v>0</v>
      </c>
      <c r="F703" s="5">
        <f>'[1]FWSCAF-Master Data 2021'!F703</f>
        <v>0</v>
      </c>
      <c r="G703" s="5">
        <f>'[1]FWSCAF-Master Data 2021'!G703</f>
        <v>0</v>
      </c>
    </row>
    <row r="704" spans="1:7" ht="16.5" x14ac:dyDescent="0.25">
      <c r="A704" s="3">
        <v>696</v>
      </c>
      <c r="B704" s="3" t="str">
        <f>'[1]FWSCAF-Master Data 2021'!B704</f>
        <v>SZ0002</v>
      </c>
      <c r="C704" s="3">
        <f>'[1]FWSCAF-Master Data 2021'!C704</f>
        <v>0</v>
      </c>
      <c r="D704" s="4" t="str">
        <f>'[1]FWSCAF-Master Data 2021'!D704</f>
        <v>scaffold fixing plate</v>
      </c>
      <c r="E704" s="5">
        <f>'[1]FWSCAF-Master Data 2021'!E704</f>
        <v>0</v>
      </c>
      <c r="F704" s="5">
        <f>'[1]FWSCAF-Master Data 2021'!F704</f>
        <v>0</v>
      </c>
      <c r="G704" s="5">
        <f>'[1]FWSCAF-Master Data 2021'!G704</f>
        <v>0</v>
      </c>
    </row>
    <row r="705" spans="1:7" ht="16.5" x14ac:dyDescent="0.25">
      <c r="A705" s="3">
        <v>697</v>
      </c>
      <c r="B705" s="3" t="str">
        <f>'[1]FWSCAF-Master Data 2021'!B705</f>
        <v>HA0008</v>
      </c>
      <c r="C705" s="3">
        <f>'[1]FWSCAF-Master Data 2021'!C705</f>
        <v>0</v>
      </c>
      <c r="D705" s="4" t="str">
        <f>'[1]FWSCAF-Master Data 2021'!D705</f>
        <v>CUPLOCK SAFETY STRAP</v>
      </c>
      <c r="E705" s="5">
        <f>'[1]FWSCAF-Master Data 2021'!E705</f>
        <v>0</v>
      </c>
      <c r="F705" s="5">
        <f>'[1]FWSCAF-Master Data 2021'!F705</f>
        <v>0</v>
      </c>
      <c r="G705" s="5">
        <f>'[1]FWSCAF-Master Data 2021'!G705</f>
        <v>0</v>
      </c>
    </row>
    <row r="706" spans="1:7" ht="16.5" x14ac:dyDescent="0.25">
      <c r="A706" s="3">
        <v>698</v>
      </c>
      <c r="B706" s="3" t="str">
        <f>'[1]FWSCAF-Master Data 2021'!B706</f>
        <v>TQ0021</v>
      </c>
      <c r="C706" s="3">
        <f>'[1]FWSCAF-Master Data 2021'!C706</f>
        <v>0</v>
      </c>
      <c r="D706" s="4" t="str">
        <f>'[1]FWSCAF-Master Data 2021'!D706</f>
        <v>FIXING TUBE L=50CM WITH WELDED WALL BASE PLATE</v>
      </c>
      <c r="E706" s="5">
        <f>'[1]FWSCAF-Master Data 2021'!E706</f>
        <v>0</v>
      </c>
      <c r="F706" s="5">
        <f>'[1]FWSCAF-Master Data 2021'!F706</f>
        <v>0</v>
      </c>
      <c r="G706" s="5">
        <f>'[1]FWSCAF-Master Data 2021'!G706</f>
        <v>0</v>
      </c>
    </row>
    <row r="707" spans="1:7" ht="16.5" x14ac:dyDescent="0.25">
      <c r="A707" s="3">
        <v>699</v>
      </c>
      <c r="B707" s="3" t="str">
        <f>'[1]FWSCAF-Master Data 2021'!B707</f>
        <v>TQ0022</v>
      </c>
      <c r="C707" s="3">
        <f>'[1]FWSCAF-Master Data 2021'!C707</f>
        <v>0</v>
      </c>
      <c r="D707" s="4" t="str">
        <f>'[1]FWSCAF-Master Data 2021'!D707</f>
        <v>SCAFFOLDING TUBE 1.5×2.5MM L=1.25M</v>
      </c>
      <c r="E707" s="5">
        <f>'[1]FWSCAF-Master Data 2021'!E707</f>
        <v>0</v>
      </c>
      <c r="F707" s="5">
        <f>'[1]FWSCAF-Master Data 2021'!F707</f>
        <v>0</v>
      </c>
      <c r="G707" s="5">
        <f>'[1]FWSCAF-Master Data 2021'!G707</f>
        <v>0</v>
      </c>
    </row>
    <row r="708" spans="1:7" ht="16.5" x14ac:dyDescent="0.25">
      <c r="A708" s="3">
        <v>700</v>
      </c>
      <c r="B708" s="3">
        <f>'[1]FWSCAF-Master Data 2021'!B708</f>
        <v>0</v>
      </c>
      <c r="C708" s="3">
        <f>'[1]FWSCAF-Master Data 2021'!C708</f>
        <v>0</v>
      </c>
      <c r="D708" s="4" t="e">
        <f>'[1]FWSCAF-Master Data 2021'!D708</f>
        <v>#N/A</v>
      </c>
      <c r="E708" s="5">
        <f>'[1]FWSCAF-Master Data 2021'!E708</f>
        <v>0</v>
      </c>
      <c r="F708" s="5">
        <f>'[1]FWSCAF-Master Data 2021'!F708</f>
        <v>0</v>
      </c>
      <c r="G708" s="5">
        <f>'[1]FWSCAF-Master Data 2021'!G708</f>
        <v>0</v>
      </c>
    </row>
    <row r="709" spans="1:7" ht="16.5" x14ac:dyDescent="0.25">
      <c r="A709" s="3">
        <v>701</v>
      </c>
      <c r="B709" s="3">
        <f>'[1]FWSCAF-Master Data 2021'!B709</f>
        <v>0</v>
      </c>
      <c r="C709" s="3">
        <f>'[1]FWSCAF-Master Data 2021'!C709</f>
        <v>0</v>
      </c>
      <c r="D709" s="4" t="e">
        <f>'[1]FWSCAF-Master Data 2021'!D709</f>
        <v>#N/A</v>
      </c>
      <c r="E709" s="5">
        <f>'[1]FWSCAF-Master Data 2021'!E709</f>
        <v>0</v>
      </c>
      <c r="F709" s="5">
        <f>'[1]FWSCAF-Master Data 2021'!F709</f>
        <v>0</v>
      </c>
      <c r="G709" s="5">
        <f>'[1]FWSCAF-Master Data 2021'!G709</f>
        <v>0</v>
      </c>
    </row>
    <row r="710" spans="1:7" ht="16.5" x14ac:dyDescent="0.25">
      <c r="A710" s="3">
        <v>702</v>
      </c>
      <c r="B710" s="3">
        <f>'[1]FWSCAF-Master Data 2021'!B710</f>
        <v>0</v>
      </c>
      <c r="C710" s="3">
        <f>'[1]FWSCAF-Master Data 2021'!C710</f>
        <v>0</v>
      </c>
      <c r="D710" s="4" t="e">
        <f>'[1]FWSCAF-Master Data 2021'!D710</f>
        <v>#N/A</v>
      </c>
      <c r="E710" s="5">
        <f>'[1]FWSCAF-Master Data 2021'!E710</f>
        <v>0</v>
      </c>
      <c r="F710" s="5">
        <f>'[1]FWSCAF-Master Data 2021'!F710</f>
        <v>0</v>
      </c>
      <c r="G710" s="5">
        <f>'[1]FWSCAF-Master Data 2021'!G710</f>
        <v>0</v>
      </c>
    </row>
    <row r="711" spans="1:7" ht="16.5" x14ac:dyDescent="0.25">
      <c r="A711" s="3">
        <v>703</v>
      </c>
      <c r="B711" s="3">
        <f>'[1]FWSCAF-Master Data 2021'!B711</f>
        <v>0</v>
      </c>
      <c r="C711" s="3">
        <f>'[1]FWSCAF-Master Data 2021'!C711</f>
        <v>0</v>
      </c>
      <c r="D711" s="4" t="e">
        <f>'[1]FWSCAF-Master Data 2021'!D711</f>
        <v>#N/A</v>
      </c>
      <c r="E711" s="5">
        <f>'[1]FWSCAF-Master Data 2021'!E711</f>
        <v>0</v>
      </c>
      <c r="F711" s="5">
        <f>'[1]FWSCAF-Master Data 2021'!F711</f>
        <v>0</v>
      </c>
      <c r="G711" s="5">
        <f>'[1]FWSCAF-Master Data 2021'!G711</f>
        <v>0</v>
      </c>
    </row>
    <row r="712" spans="1:7" ht="16.5" x14ac:dyDescent="0.25">
      <c r="A712" s="3">
        <v>704</v>
      </c>
      <c r="B712" s="3" t="str">
        <f>'[1]FWSCAF-Master Data 2021'!B712</f>
        <v>TZ0026</v>
      </c>
      <c r="C712" s="3">
        <f>'[1]FWSCAF-Master Data 2021'!C712</f>
        <v>0</v>
      </c>
      <c r="D712" s="4" t="str">
        <f>'[1]FWSCAF-Master Data 2021'!D712</f>
        <v>Tech-Form Compensation Waler (TFCW)</v>
      </c>
      <c r="E712" s="5">
        <f>'[1]FWSCAF-Master Data 2021'!E712</f>
        <v>16.73</v>
      </c>
      <c r="F712" s="5">
        <f>'[1]FWSCAF-Master Data 2021'!F712</f>
        <v>0</v>
      </c>
      <c r="G712" s="5">
        <f>'[1]FWSCAF-Master Data 2021'!G712</f>
        <v>457.5</v>
      </c>
    </row>
    <row r="713" spans="1:7" ht="16.5" x14ac:dyDescent="0.25">
      <c r="A713" s="3">
        <v>705</v>
      </c>
      <c r="B713" s="3">
        <f>'[1]FWSCAF-Master Data 2021'!B713</f>
        <v>0</v>
      </c>
      <c r="C713" s="3">
        <f>'[1]FWSCAF-Master Data 2021'!C713</f>
        <v>0</v>
      </c>
      <c r="D713" s="4" t="e">
        <f>'[1]FWSCAF-Master Data 2021'!D713</f>
        <v>#N/A</v>
      </c>
      <c r="E713" s="5">
        <f>'[1]FWSCAF-Master Data 2021'!E713</f>
        <v>17.53</v>
      </c>
      <c r="F713" s="5">
        <f>'[1]FWSCAF-Master Data 2021'!F713</f>
        <v>0</v>
      </c>
      <c r="G713" s="5">
        <f>'[1]FWSCAF-Master Data 2021'!G713</f>
        <v>255</v>
      </c>
    </row>
    <row r="714" spans="1:7" ht="16.5" x14ac:dyDescent="0.25">
      <c r="A714" s="3">
        <v>706</v>
      </c>
      <c r="B714" s="3" t="str">
        <f>'[1]FWSCAF-Master Data 2021'!B714</f>
        <v>TZ0011</v>
      </c>
      <c r="C714" s="3">
        <f>'[1]FWSCAF-Master Data 2021'!C714</f>
        <v>0</v>
      </c>
      <c r="D714" s="4" t="str">
        <f>'[1]FWSCAF-Master Data 2021'!D714</f>
        <v>Universal Tech-Form Shore Connector</v>
      </c>
      <c r="E714" s="5">
        <f>'[1]FWSCAF-Master Data 2021'!E714</f>
        <v>5.66</v>
      </c>
      <c r="F714" s="5">
        <f>'[1]FWSCAF-Master Data 2021'!F714</f>
        <v>0</v>
      </c>
      <c r="G714" s="5">
        <f>'[1]FWSCAF-Master Data 2021'!G714</f>
        <v>144</v>
      </c>
    </row>
    <row r="715" spans="1:7" ht="16.5" x14ac:dyDescent="0.25">
      <c r="A715" s="3">
        <v>707</v>
      </c>
      <c r="B715" s="3" t="str">
        <f>'[1]FWSCAF-Master Data 2021'!B715</f>
        <v>MS0023</v>
      </c>
      <c r="C715" s="3" t="str">
        <f>'[1]FWSCAF-Master Data 2021'!C715</f>
        <v>14.80.02.14.10.05.03.000005</v>
      </c>
      <c r="D715" s="4" t="str">
        <f>'[1]FWSCAF-Master Data 2021'!D715</f>
        <v>Aluminium Ladder 2.30 m</v>
      </c>
      <c r="E715" s="5">
        <f>'[1]FWSCAF-Master Data 2021'!E715</f>
        <v>0</v>
      </c>
      <c r="F715" s="5">
        <f>'[1]FWSCAF-Master Data 2021'!F715</f>
        <v>0</v>
      </c>
      <c r="G715" s="5">
        <f>'[1]FWSCAF-Master Data 2021'!G715</f>
        <v>0</v>
      </c>
    </row>
    <row r="716" spans="1:7" ht="16.5" x14ac:dyDescent="0.25">
      <c r="A716" s="3">
        <v>708</v>
      </c>
      <c r="B716" s="3" t="str">
        <f>'[1]FWSCAF-Master Data 2021'!B716</f>
        <v>MS0024</v>
      </c>
      <c r="C716" s="3" t="str">
        <f>'[1]FWSCAF-Master Data 2021'!C716</f>
        <v>14.80.02.14.15.05.00.000001</v>
      </c>
      <c r="D716" s="4" t="str">
        <f>'[1]FWSCAF-Master Data 2021'!D716</f>
        <v>EL-ALUMIUM FRAME 1.00M</v>
      </c>
      <c r="E716" s="5">
        <f>'[1]FWSCAF-Master Data 2021'!E716</f>
        <v>51.637300000000003</v>
      </c>
      <c r="F716" s="5">
        <f>'[1]FWSCAF-Master Data 2021'!F716</f>
        <v>0</v>
      </c>
      <c r="G716" s="5">
        <f>'[1]FWSCAF-Master Data 2021'!G716</f>
        <v>1040</v>
      </c>
    </row>
    <row r="717" spans="1:7" ht="16.5" x14ac:dyDescent="0.25">
      <c r="A717" s="3">
        <v>709</v>
      </c>
      <c r="B717" s="3" t="str">
        <f>'[1]FWSCAF-Master Data 2021'!B717</f>
        <v>MS0025</v>
      </c>
      <c r="C717" s="3" t="str">
        <f>'[1]FWSCAF-Master Data 2021'!C717</f>
        <v>14.80.02.14.15.05.00.000002</v>
      </c>
      <c r="D717" s="4" t="str">
        <f>'[1]FWSCAF-Master Data 2021'!D717</f>
        <v>EL-ALUMIUM FRAME 1.85M</v>
      </c>
      <c r="E717" s="5">
        <f>'[1]FWSCAF-Master Data 2021'!E717</f>
        <v>99.299199999999999</v>
      </c>
      <c r="F717" s="5">
        <f>'[1]FWSCAF-Master Data 2021'!F717</f>
        <v>0</v>
      </c>
      <c r="G717" s="5">
        <f>'[1]FWSCAF-Master Data 2021'!G717</f>
        <v>2000</v>
      </c>
    </row>
    <row r="718" spans="1:7" ht="16.5" x14ac:dyDescent="0.25">
      <c r="A718" s="3">
        <v>710</v>
      </c>
      <c r="B718" s="3" t="str">
        <f>'[1]FWSCAF-Master Data 2021'!B718</f>
        <v>MS0026</v>
      </c>
      <c r="C718" s="3" t="str">
        <f>'[1]FWSCAF-Master Data 2021'!C718</f>
        <v>14.80.02.14.15.05.00.000003</v>
      </c>
      <c r="D718" s="4" t="str">
        <f>'[1]FWSCAF-Master Data 2021'!D718</f>
        <v>EL-ALUMIUM FRAME 2.30M</v>
      </c>
      <c r="E718" s="5">
        <f>'[1]FWSCAF-Master Data 2021'!E718</f>
        <v>123.1388888888889</v>
      </c>
      <c r="F718" s="5">
        <f>'[1]FWSCAF-Master Data 2021'!F718</f>
        <v>0</v>
      </c>
      <c r="G718" s="5">
        <f>'[1]FWSCAF-Master Data 2021'!G718</f>
        <v>2480</v>
      </c>
    </row>
    <row r="719" spans="1:7" ht="16.5" x14ac:dyDescent="0.25">
      <c r="A719" s="3">
        <v>711</v>
      </c>
      <c r="B719" s="3" t="str">
        <f>'[1]FWSCAF-Master Data 2021'!B719</f>
        <v>MS0027</v>
      </c>
      <c r="C719" s="3" t="str">
        <f>'[1]FWSCAF-Master Data 2021'!C719</f>
        <v>14.80.02.14.17.00.00.000001</v>
      </c>
      <c r="D719" s="4" t="str">
        <f>'[1]FWSCAF-Master Data 2021'!D719</f>
        <v xml:space="preserve">EL-BLANK PLATFORM </v>
      </c>
      <c r="E719" s="5">
        <f>'[1]FWSCAF-Master Data 2021'!E719</f>
        <v>116.18750000000003</v>
      </c>
      <c r="F719" s="5">
        <f>'[1]FWSCAF-Master Data 2021'!F719</f>
        <v>0</v>
      </c>
      <c r="G719" s="5">
        <f>'[1]FWSCAF-Master Data 2021'!G719</f>
        <v>2080</v>
      </c>
    </row>
    <row r="720" spans="1:7" ht="16.5" x14ac:dyDescent="0.25">
      <c r="A720" s="3">
        <v>712</v>
      </c>
      <c r="B720" s="3" t="str">
        <f>'[1]FWSCAF-Master Data 2021'!B720</f>
        <v>MS0028</v>
      </c>
      <c r="C720" s="3" t="str">
        <f>'[1]FWSCAF-Master Data 2021'!C720</f>
        <v>14.80.02.14.18.00.00.000001</v>
      </c>
      <c r="D720" s="4" t="str">
        <f>'[1]FWSCAF-Master Data 2021'!D720</f>
        <v>EL-TRAPDOOR PLATFORM</v>
      </c>
      <c r="E720" s="5">
        <f>'[1]FWSCAF-Master Data 2021'!E720</f>
        <v>143.00000000000003</v>
      </c>
      <c r="F720" s="5">
        <f>'[1]FWSCAF-Master Data 2021'!F720</f>
        <v>0</v>
      </c>
      <c r="G720" s="5">
        <f>'[1]FWSCAF-Master Data 2021'!G720</f>
        <v>2560</v>
      </c>
    </row>
    <row r="721" spans="1:7" ht="16.5" x14ac:dyDescent="0.25">
      <c r="A721" s="3">
        <v>713</v>
      </c>
      <c r="B721" s="3" t="str">
        <f>'[1]FWSCAF-Master Data 2021'!B721</f>
        <v>MS0029</v>
      </c>
      <c r="C721" s="3" t="str">
        <f>'[1]FWSCAF-Master Data 2021'!C721</f>
        <v>14.80.02.14.10.05.07.000001</v>
      </c>
      <c r="D721" s="4" t="str">
        <f>'[1]FWSCAF-Master Data 2021'!D721</f>
        <v xml:space="preserve">EL-ALUMIUM LADDER 7 STEPS </v>
      </c>
      <c r="E721" s="5">
        <f>'[1]FWSCAF-Master Data 2021'!E721</f>
        <v>99.305555555555571</v>
      </c>
      <c r="F721" s="5">
        <f>'[1]FWSCAF-Master Data 2021'!F721</f>
        <v>0</v>
      </c>
      <c r="G721" s="5">
        <f>'[1]FWSCAF-Master Data 2021'!G721</f>
        <v>2000</v>
      </c>
    </row>
    <row r="722" spans="1:7" ht="16.5" x14ac:dyDescent="0.25">
      <c r="A722" s="3">
        <v>714</v>
      </c>
      <c r="B722" s="3" t="str">
        <f>'[1]FWSCAF-Master Data 2021'!B722</f>
        <v>MS0030</v>
      </c>
      <c r="C722" s="3" t="str">
        <f>'[1]FWSCAF-Master Data 2021'!C722</f>
        <v>14.80.02.14.10.05.08.000001</v>
      </c>
      <c r="D722" s="4" t="str">
        <f>'[1]FWSCAF-Master Data 2021'!D722</f>
        <v xml:space="preserve">EL-ALUMIUM LADDER 8 STEPS </v>
      </c>
      <c r="E722" s="5">
        <f>'[1]FWSCAF-Master Data 2021'!E722</f>
        <v>107.64722222222223</v>
      </c>
      <c r="F722" s="5">
        <f>'[1]FWSCAF-Master Data 2021'!F722</f>
        <v>0</v>
      </c>
      <c r="G722" s="5">
        <f>'[1]FWSCAF-Master Data 2021'!G722</f>
        <v>2168</v>
      </c>
    </row>
    <row r="723" spans="1:7" ht="16.5" x14ac:dyDescent="0.25">
      <c r="A723" s="3">
        <v>715</v>
      </c>
      <c r="B723" s="3" t="str">
        <f>'[1]FWSCAF-Master Data 2021'!B723</f>
        <v>MS0031</v>
      </c>
      <c r="C723" s="3" t="str">
        <f>'[1]FWSCAF-Master Data 2021'!C723</f>
        <v>14.80.02.14.20.19.00.000001</v>
      </c>
      <c r="D723" s="4" t="str">
        <f>'[1]FWSCAF-Master Data 2021'!D723</f>
        <v>EL-HORIZONTAL LEDGER 190 CM</v>
      </c>
      <c r="E723" s="5">
        <f>'[1]FWSCAF-Master Data 2021'!E723</f>
        <v>19.225555555555559</v>
      </c>
      <c r="F723" s="5">
        <f>'[1]FWSCAF-Master Data 2021'!F723</f>
        <v>0</v>
      </c>
      <c r="G723" s="5">
        <f>'[1]FWSCAF-Master Data 2021'!G723</f>
        <v>480</v>
      </c>
    </row>
    <row r="724" spans="1:7" ht="16.5" x14ac:dyDescent="0.25">
      <c r="A724" s="3">
        <v>716</v>
      </c>
      <c r="B724" s="3" t="str">
        <f>'[1]FWSCAF-Master Data 2021'!B724</f>
        <v>MS0032</v>
      </c>
      <c r="C724" s="3" t="str">
        <f>'[1]FWSCAF-Master Data 2021'!C724</f>
        <v>14.80.02.14.22.24.00.000001</v>
      </c>
      <c r="D724" s="4" t="str">
        <f>'[1]FWSCAF-Master Data 2021'!D724</f>
        <v>EL-DIAGONAL BRACING 240 CM</v>
      </c>
      <c r="E724" s="5">
        <f>'[1]FWSCAF-Master Data 2021'!E724</f>
        <v>39.725400000000008</v>
      </c>
      <c r="F724" s="5">
        <f>'[1]FWSCAF-Master Data 2021'!F724</f>
        <v>0</v>
      </c>
      <c r="G724" s="5">
        <f>'[1]FWSCAF-Master Data 2021'!G724</f>
        <v>700</v>
      </c>
    </row>
    <row r="725" spans="1:7" ht="16.5" x14ac:dyDescent="0.25">
      <c r="A725" s="3">
        <v>717</v>
      </c>
      <c r="B725" s="3" t="str">
        <f>'[1]FWSCAF-Master Data 2021'!B725</f>
        <v>MS0033</v>
      </c>
      <c r="C725" s="3" t="str">
        <f>'[1]FWSCAF-Master Data 2021'!C725</f>
        <v>14.80.02.14.23.00.00.000001</v>
      </c>
      <c r="D725" s="4" t="str">
        <f>'[1]FWSCAF-Master Data 2021'!D725</f>
        <v>EL-SIDE PILERS</v>
      </c>
      <c r="E725" s="5">
        <f>'[1]FWSCAF-Master Data 2021'!E725</f>
        <v>174.7777777777778</v>
      </c>
      <c r="F725" s="5">
        <f>'[1]FWSCAF-Master Data 2021'!F725</f>
        <v>0</v>
      </c>
      <c r="G725" s="5">
        <f>'[1]FWSCAF-Master Data 2021'!G725</f>
        <v>3360</v>
      </c>
    </row>
    <row r="726" spans="1:7" ht="16.5" x14ac:dyDescent="0.25">
      <c r="A726" s="3">
        <v>718</v>
      </c>
      <c r="B726" s="3" t="str">
        <f>'[1]FWSCAF-Master Data 2021'!B726</f>
        <v>MS0034</v>
      </c>
      <c r="C726" s="3" t="str">
        <f>'[1]FWSCAF-Master Data 2021'!C726</f>
        <v>14.80.02.14.24.08.05.000001</v>
      </c>
      <c r="D726" s="4" t="str">
        <f>'[1]FWSCAF-Master Data 2021'!D726</f>
        <v>EL-WHEELS 8" WITH JACK UNIT</v>
      </c>
      <c r="E726" s="5" t="str">
        <f>'[1]FWSCAF-Master Data 2021'!E726</f>
        <v>AS.PO</v>
      </c>
      <c r="F726" s="5">
        <f>'[1]FWSCAF-Master Data 2021'!F726</f>
        <v>0</v>
      </c>
      <c r="G726" s="5">
        <f>'[1]FWSCAF-Master Data 2021'!G726</f>
        <v>1430</v>
      </c>
    </row>
    <row r="727" spans="1:7" ht="16.5" x14ac:dyDescent="0.25">
      <c r="A727" s="3">
        <v>719</v>
      </c>
      <c r="B727" s="3" t="str">
        <f>'[1]FWSCAF-Master Data 2021'!B727</f>
        <v>MS0035</v>
      </c>
      <c r="C727" s="3" t="str">
        <f>'[1]FWSCAF-Master Data 2021'!C727</f>
        <v>14.80.02.14.25.01.14.000001</v>
      </c>
      <c r="D727" s="4" t="str">
        <f>'[1]FWSCAF-Master Data 2021'!D727</f>
        <v>MF-Rung Ladder Frame 142</v>
      </c>
      <c r="E727" s="5">
        <f>'[1]FWSCAF-Master Data 2021'!E727</f>
        <v>131.08333333333334</v>
      </c>
      <c r="F727" s="5">
        <f>'[1]FWSCAF-Master Data 2021'!F727</f>
        <v>0</v>
      </c>
      <c r="G727" s="5">
        <f>'[1]FWSCAF-Master Data 2021'!G727</f>
        <v>3024</v>
      </c>
    </row>
    <row r="728" spans="1:7" ht="16.5" x14ac:dyDescent="0.25">
      <c r="A728" s="3">
        <v>720</v>
      </c>
      <c r="B728" s="3" t="str">
        <f>'[1]FWSCAF-Master Data 2021'!B728</f>
        <v>MS0036</v>
      </c>
      <c r="C728" s="3" t="str">
        <f>'[1]FWSCAF-Master Data 2021'!C728</f>
        <v>14.80.02.14.25.02.14.000001</v>
      </c>
      <c r="D728" s="4" t="str">
        <f>'[1]FWSCAF-Master Data 2021'!D728</f>
        <v>MF-Rung Frame 142</v>
      </c>
      <c r="E728" s="5">
        <f>'[1]FWSCAF-Master Data 2021'!E728</f>
        <v>112.73166666666667</v>
      </c>
      <c r="F728" s="5">
        <f>'[1]FWSCAF-Master Data 2021'!F728</f>
        <v>0</v>
      </c>
      <c r="G728" s="5">
        <f>'[1]FWSCAF-Master Data 2021'!G728</f>
        <v>2520</v>
      </c>
    </row>
    <row r="729" spans="1:7" ht="16.5" x14ac:dyDescent="0.25">
      <c r="A729" s="3">
        <v>721</v>
      </c>
      <c r="B729" s="3" t="str">
        <f>'[1]FWSCAF-Master Data 2021'!B729</f>
        <v>MS0037</v>
      </c>
      <c r="C729" s="3" t="str">
        <f>'[1]FWSCAF-Master Data 2021'!C729</f>
        <v>14.80.02.14.26.01.10.000001</v>
      </c>
      <c r="D729" s="4" t="str">
        <f>'[1]FWSCAF-Master Data 2021'!D729</f>
        <v>MF-Built in Frame 1.00 m</v>
      </c>
      <c r="E729" s="5">
        <f>'[1]FWSCAF-Master Data 2021'!E729</f>
        <v>80.699666666666673</v>
      </c>
      <c r="F729" s="5">
        <f>'[1]FWSCAF-Master Data 2021'!F729</f>
        <v>0</v>
      </c>
      <c r="G729" s="5">
        <f>'[1]FWSCAF-Master Data 2021'!G729</f>
        <v>1920</v>
      </c>
    </row>
    <row r="730" spans="1:7" ht="16.5" x14ac:dyDescent="0.25">
      <c r="A730" s="3">
        <v>722</v>
      </c>
      <c r="B730" s="3" t="str">
        <f>'[1]FWSCAF-Master Data 2021'!B730</f>
        <v>MS0038</v>
      </c>
      <c r="C730" s="3" t="str">
        <f>'[1]FWSCAF-Master Data 2021'!C730</f>
        <v>14.80.02.14.27.10.00.000001</v>
      </c>
      <c r="D730" s="4" t="str">
        <f>'[1]FWSCAF-Master Data 2021'!D730</f>
        <v>MF-Frame 1.00 m</v>
      </c>
      <c r="E730" s="5">
        <f>'[1]FWSCAF-Master Data 2021'!E730</f>
        <v>67.249722222222232</v>
      </c>
      <c r="F730" s="5">
        <f>'[1]FWSCAF-Master Data 2021'!F730</f>
        <v>0</v>
      </c>
      <c r="G730" s="5">
        <f>'[1]FWSCAF-Master Data 2021'!G730</f>
        <v>1632</v>
      </c>
    </row>
    <row r="731" spans="1:7" ht="16.5" x14ac:dyDescent="0.25">
      <c r="A731" s="3">
        <v>723</v>
      </c>
      <c r="B731" s="3" t="str">
        <f>'[1]FWSCAF-Master Data 2021'!B731</f>
        <v>MS0039</v>
      </c>
      <c r="C731" s="3" t="str">
        <f>'[1]FWSCAF-Master Data 2021'!C731</f>
        <v>14.80.02.14.28.24.00.000001</v>
      </c>
      <c r="D731" s="4" t="str">
        <f>'[1]FWSCAF-Master Data 2021'!D731</f>
        <v>MF-Horizontal Brace 1.42 × 1.85 m</v>
      </c>
      <c r="E731" s="5">
        <f>'[1]FWSCAF-Master Data 2021'!E731</f>
        <v>19.225555555555559</v>
      </c>
      <c r="F731" s="5">
        <f>'[1]FWSCAF-Master Data 2021'!F731</f>
        <v>0</v>
      </c>
      <c r="G731" s="5">
        <f>'[1]FWSCAF-Master Data 2021'!G731</f>
        <v>480</v>
      </c>
    </row>
    <row r="732" spans="1:7" ht="16.5" x14ac:dyDescent="0.25">
      <c r="A732" s="3">
        <v>724</v>
      </c>
      <c r="B732" s="3" t="str">
        <f>'[1]FWSCAF-Master Data 2021'!B732</f>
        <v>MS0040</v>
      </c>
      <c r="C732" s="3" t="str">
        <f>'[1]FWSCAF-Master Data 2021'!C732</f>
        <v>14.80.02.14.29.00.00.000001</v>
      </c>
      <c r="D732" s="4" t="str">
        <f>'[1]FWSCAF-Master Data 2021'!D732</f>
        <v xml:space="preserve">MF-Diagonal Brace </v>
      </c>
      <c r="E732" s="5">
        <f>'[1]FWSCAF-Master Data 2021'!E732</f>
        <v>20.973333333333333</v>
      </c>
      <c r="F732" s="5">
        <f>'[1]FWSCAF-Master Data 2021'!F732</f>
        <v>0</v>
      </c>
      <c r="G732" s="5">
        <f>'[1]FWSCAF-Master Data 2021'!G732</f>
        <v>540</v>
      </c>
    </row>
    <row r="733" spans="1:7" ht="16.5" x14ac:dyDescent="0.25">
      <c r="A733" s="3">
        <v>725</v>
      </c>
      <c r="B733" s="3" t="str">
        <f>'[1]FWSCAF-Master Data 2021'!B733</f>
        <v>MS0041</v>
      </c>
      <c r="C733" s="3" t="str">
        <f>'[1]FWSCAF-Master Data 2021'!C733</f>
        <v>14.80.02.14.30.00.00.000001</v>
      </c>
      <c r="D733" s="4" t="str">
        <f>'[1]FWSCAF-Master Data 2021'!D733</f>
        <v>MF-Fixed Platform</v>
      </c>
      <c r="E733" s="5">
        <f>'[1]FWSCAF-Master Data 2021'!E733</f>
        <v>134.68812500000001</v>
      </c>
      <c r="F733" s="5">
        <f>'[1]FWSCAF-Master Data 2021'!F733</f>
        <v>0</v>
      </c>
      <c r="G733" s="5">
        <f>'[1]FWSCAF-Master Data 2021'!G733</f>
        <v>3360</v>
      </c>
    </row>
    <row r="734" spans="1:7" ht="16.5" x14ac:dyDescent="0.25">
      <c r="A734" s="3">
        <v>726</v>
      </c>
      <c r="B734" s="3" t="str">
        <f>'[1]FWSCAF-Master Data 2021'!B734</f>
        <v>MS0042</v>
      </c>
      <c r="C734" s="3" t="str">
        <f>'[1]FWSCAF-Master Data 2021'!C734</f>
        <v>14.80.02.14.31.00.00.000001</v>
      </c>
      <c r="D734" s="4" t="str">
        <f>'[1]FWSCAF-Master Data 2021'!D734</f>
        <v>MF-Trapdoor Platform</v>
      </c>
      <c r="E734" s="5">
        <f>'[1]FWSCAF-Master Data 2021'!E734</f>
        <v>149.435</v>
      </c>
      <c r="F734" s="5">
        <f>'[1]FWSCAF-Master Data 2021'!F734</f>
        <v>0</v>
      </c>
      <c r="G734" s="5">
        <f>'[1]FWSCAF-Master Data 2021'!G734</f>
        <v>3480</v>
      </c>
    </row>
    <row r="735" spans="1:7" ht="16.5" x14ac:dyDescent="0.25">
      <c r="A735" s="3">
        <v>727</v>
      </c>
      <c r="B735" s="3" t="str">
        <f>'[1]FWSCAF-Master Data 2021'!B735</f>
        <v>MS0043</v>
      </c>
      <c r="C735" s="3" t="str">
        <f>'[1]FWSCAF-Master Data 2021'!C735</f>
        <v>14.80.02.14.32.00.00.000001</v>
      </c>
      <c r="D735" s="4" t="str">
        <f>'[1]FWSCAF-Master Data 2021'!D735</f>
        <v>MF-Large Stabiliser</v>
      </c>
      <c r="E735" s="5">
        <f>'[1]FWSCAF-Master Data 2021'!E735</f>
        <v>186.66666666666666</v>
      </c>
      <c r="F735" s="5">
        <f>'[1]FWSCAF-Master Data 2021'!F735</f>
        <v>0</v>
      </c>
      <c r="G735" s="5">
        <f>'[1]FWSCAF-Master Data 2021'!G735</f>
        <v>3360</v>
      </c>
    </row>
    <row r="736" spans="1:7" ht="16.5" x14ac:dyDescent="0.25">
      <c r="A736" s="3">
        <v>728</v>
      </c>
      <c r="B736" s="3" t="str">
        <f>'[1]FWSCAF-Master Data 2021'!B736</f>
        <v>MS0044</v>
      </c>
      <c r="C736" s="3" t="str">
        <f>'[1]FWSCAF-Master Data 2021'!C736</f>
        <v>14.80.02.14.33.08.05.000001</v>
      </c>
      <c r="D736" s="4" t="str">
        <f>'[1]FWSCAF-Master Data 2021'!D736</f>
        <v>MF-Castor 8" with Adjustable Leg</v>
      </c>
      <c r="E736" s="5">
        <f>'[1]FWSCAF-Master Data 2021'!E736</f>
        <v>67.414285714285725</v>
      </c>
      <c r="F736" s="5">
        <f>'[1]FWSCAF-Master Data 2021'!F736</f>
        <v>0</v>
      </c>
      <c r="G736" s="5">
        <f>'[1]FWSCAF-Master Data 2021'!G736</f>
        <v>1430</v>
      </c>
    </row>
    <row r="737" spans="1:7" ht="16.5" x14ac:dyDescent="0.25">
      <c r="A737" s="3">
        <v>729</v>
      </c>
      <c r="B737" s="3" t="str">
        <f>'[1]FWSCAF-Master Data 2021'!B737</f>
        <v>MS0045</v>
      </c>
      <c r="C737" s="3" t="str">
        <f>'[1]FWSCAF-Master Data 2021'!C737</f>
        <v>14.80.02.14.34.18.00.000001</v>
      </c>
      <c r="D737" s="4" t="str">
        <f>'[1]FWSCAF-Master Data 2021'!D737</f>
        <v>MF-Toe-Board Set 1.85 m</v>
      </c>
      <c r="E737" s="5">
        <f>'[1]FWSCAF-Master Data 2021'!E737</f>
        <v>58.987500000000011</v>
      </c>
      <c r="F737" s="5">
        <f>'[1]FWSCAF-Master Data 2021'!F737</f>
        <v>0</v>
      </c>
      <c r="G737" s="5">
        <f>'[1]FWSCAF-Master Data 2021'!G737</f>
        <v>1980</v>
      </c>
    </row>
    <row r="738" spans="1:7" ht="16.5" x14ac:dyDescent="0.25">
      <c r="A738" s="3">
        <v>730</v>
      </c>
      <c r="B738" s="3" t="str">
        <f>'[1]FWSCAF-Master Data 2021'!B738</f>
        <v>MS0046</v>
      </c>
      <c r="C738" s="3" t="str">
        <f>'[1]FWSCAF-Master Data 2021'!C738</f>
        <v>14.80.02.14.05.05.70.000001</v>
      </c>
      <c r="D738" s="4" t="str">
        <f>'[1]FWSCAF-Master Data 2021'!D738</f>
        <v>scaffold Mobile Aluminum 30M</v>
      </c>
      <c r="E738" s="5">
        <f>'[1]FWSCAF-Master Data 2021'!E738</f>
        <v>13515.514999999999</v>
      </c>
      <c r="F738" s="5">
        <f>'[1]FWSCAF-Master Data 2021'!F738</f>
        <v>0</v>
      </c>
      <c r="G738" s="5">
        <f>'[1]FWSCAF-Master Data 2021'!G738</f>
        <v>371681.2015503876</v>
      </c>
    </row>
    <row r="739" spans="1:7" ht="16.5" x14ac:dyDescent="0.25">
      <c r="A739" s="3">
        <v>731</v>
      </c>
      <c r="B739" s="3" t="str">
        <f>'[1]FWSCAF-Master Data 2021'!B739</f>
        <v>MS0047</v>
      </c>
      <c r="C739" s="3" t="str">
        <f>'[1]FWSCAF-Master Data 2021'!C739</f>
        <v>14.80.02.14.35.06.01.000001</v>
      </c>
      <c r="D739" s="4" t="e">
        <f>'[1]FWSCAF-Master Data 2021'!D739</f>
        <v>#N/A</v>
      </c>
      <c r="E739" s="5">
        <f>'[1]FWSCAF-Master Data 2021'!E739</f>
        <v>0</v>
      </c>
      <c r="F739" s="5">
        <f>'[1]FWSCAF-Master Data 2021'!F739</f>
        <v>0</v>
      </c>
      <c r="G739" s="5">
        <f>'[1]FWSCAF-Master Data 2021'!G739</f>
        <v>0</v>
      </c>
    </row>
    <row r="740" spans="1:7" ht="16.5" x14ac:dyDescent="0.25">
      <c r="A740" s="3">
        <v>732</v>
      </c>
      <c r="B740" s="3" t="str">
        <f>'[1]FWSCAF-Master Data 2021'!B740</f>
        <v>MS0048</v>
      </c>
      <c r="C740" s="3" t="str">
        <f>'[1]FWSCAF-Master Data 2021'!C740</f>
        <v>14.80.02.14.35.15.01.000001</v>
      </c>
      <c r="D740" s="4" t="e">
        <f>'[1]FWSCAF-Master Data 2021'!D740</f>
        <v>#N/A</v>
      </c>
      <c r="E740" s="5">
        <f>'[1]FWSCAF-Master Data 2021'!E740</f>
        <v>0</v>
      </c>
      <c r="F740" s="5">
        <f>'[1]FWSCAF-Master Data 2021'!F740</f>
        <v>0</v>
      </c>
      <c r="G740" s="5">
        <f>'[1]FWSCAF-Master Data 2021'!G740</f>
        <v>0</v>
      </c>
    </row>
    <row r="741" spans="1:7" ht="16.5" x14ac:dyDescent="0.25">
      <c r="A741" s="3">
        <v>733</v>
      </c>
      <c r="B741" s="3" t="str">
        <f>'[1]FWSCAF-Master Data 2021'!B741</f>
        <v>MS0049</v>
      </c>
      <c r="C741" s="3" t="str">
        <f>'[1]FWSCAF-Master Data 2021'!C741</f>
        <v>14.80.02.14.10.06.00.000001</v>
      </c>
      <c r="D741" s="4" t="e">
        <f>'[1]FWSCAF-Master Data 2021'!D741</f>
        <v>#N/A</v>
      </c>
      <c r="E741" s="5">
        <f>'[1]FWSCAF-Master Data 2021'!E741</f>
        <v>0</v>
      </c>
      <c r="F741" s="5">
        <f>'[1]FWSCAF-Master Data 2021'!F741</f>
        <v>0</v>
      </c>
      <c r="G741" s="5">
        <f>'[1]FWSCAF-Master Data 2021'!G741</f>
        <v>0</v>
      </c>
    </row>
    <row r="742" spans="1:7" ht="16.5" x14ac:dyDescent="0.25">
      <c r="A742" s="3">
        <v>734</v>
      </c>
      <c r="B742" s="3" t="str">
        <f>'[1]FWSCAF-Master Data 2021'!B742</f>
        <v>MS0050</v>
      </c>
      <c r="C742" s="3" t="str">
        <f>'[1]FWSCAF-Master Data 2021'!C742</f>
        <v>14.80.02.14.36.01.00.000001</v>
      </c>
      <c r="D742" s="4" t="e">
        <f>'[1]FWSCAF-Master Data 2021'!D742</f>
        <v>#N/A</v>
      </c>
      <c r="E742" s="5">
        <f>'[1]FWSCAF-Master Data 2021'!E742</f>
        <v>0</v>
      </c>
      <c r="F742" s="5">
        <f>'[1]FWSCAF-Master Data 2021'!F742</f>
        <v>0</v>
      </c>
      <c r="G742" s="5">
        <f>'[1]FWSCAF-Master Data 2021'!G742</f>
        <v>0</v>
      </c>
    </row>
    <row r="743" spans="1:7" ht="16.5" x14ac:dyDescent="0.25">
      <c r="A743" s="3">
        <v>735</v>
      </c>
      <c r="B743" s="3" t="str">
        <f>'[1]FWSCAF-Master Data 2021'!B743</f>
        <v>MS0051</v>
      </c>
      <c r="C743" s="3" t="str">
        <f>'[1]FWSCAF-Master Data 2021'!C743</f>
        <v>14.80.02.14.36.02.00.000001</v>
      </c>
      <c r="D743" s="4" t="e">
        <f>'[1]FWSCAF-Master Data 2021'!D743</f>
        <v>#N/A</v>
      </c>
      <c r="E743" s="5">
        <f>'[1]FWSCAF-Master Data 2021'!E743</f>
        <v>0</v>
      </c>
      <c r="F743" s="5">
        <f>'[1]FWSCAF-Master Data 2021'!F743</f>
        <v>0</v>
      </c>
      <c r="G743" s="5">
        <f>'[1]FWSCAF-Master Data 2021'!G743</f>
        <v>0</v>
      </c>
    </row>
    <row r="744" spans="1:7" ht="16.5" x14ac:dyDescent="0.25">
      <c r="A744" s="3">
        <v>736</v>
      </c>
      <c r="B744" s="3" t="str">
        <f>'[1]FWSCAF-Master Data 2021'!B744</f>
        <v>MS0052</v>
      </c>
      <c r="C744" s="3" t="str">
        <f>'[1]FWSCAF-Master Data 2021'!C744</f>
        <v>14.80.02.14.36.03.00.000001</v>
      </c>
      <c r="D744" s="4" t="e">
        <f>'[1]FWSCAF-Master Data 2021'!D744</f>
        <v>#N/A</v>
      </c>
      <c r="E744" s="5">
        <f>'[1]FWSCAF-Master Data 2021'!E744</f>
        <v>0</v>
      </c>
      <c r="F744" s="5">
        <f>'[1]FWSCAF-Master Data 2021'!F744</f>
        <v>0</v>
      </c>
      <c r="G744" s="5">
        <f>'[1]FWSCAF-Master Data 2021'!G744</f>
        <v>0</v>
      </c>
    </row>
    <row r="745" spans="1:7" ht="16.5" x14ac:dyDescent="0.25">
      <c r="A745" s="3">
        <v>737</v>
      </c>
      <c r="B745" s="3" t="str">
        <f>'[1]FWSCAF-Master Data 2021'!B745</f>
        <v>MS0053</v>
      </c>
      <c r="C745" s="3" t="str">
        <f>'[1]FWSCAF-Master Data 2021'!C745</f>
        <v>14.80.02.14.25.02.11.000001</v>
      </c>
      <c r="D745" s="4" t="str">
        <f>'[1]FWSCAF-Master Data 2021'!D745</f>
        <v>MF-Rung Frame 141 (0.75*1.0)m</v>
      </c>
      <c r="E745" s="5">
        <f>'[1]FWSCAF-Master Data 2021'!E745</f>
        <v>74.36</v>
      </c>
      <c r="F745" s="5">
        <f>'[1]FWSCAF-Master Data 2021'!F745</f>
        <v>0</v>
      </c>
      <c r="G745" s="5">
        <f>'[1]FWSCAF-Master Data 2021'!G745</f>
        <v>1272</v>
      </c>
    </row>
    <row r="746" spans="1:7" ht="16.5" x14ac:dyDescent="0.25">
      <c r="A746" s="3">
        <v>738</v>
      </c>
      <c r="B746" s="3" t="str">
        <f>'[1]FWSCAF-Master Data 2021'!B746</f>
        <v>MS0054</v>
      </c>
      <c r="C746" s="3" t="str">
        <f>'[1]FWSCAF-Master Data 2021'!C746</f>
        <v>14.80.02.14.25.02.11.000002</v>
      </c>
      <c r="D746" s="4" t="str">
        <f>'[1]FWSCAF-Master Data 2021'!D746</f>
        <v>MF-Rung Frame 141 (0.75*1.85)m</v>
      </c>
      <c r="E746" s="5">
        <f>'[1]FWSCAF-Master Data 2021'!E746</f>
        <v>98.112300000000005</v>
      </c>
      <c r="F746" s="5">
        <f>'[1]FWSCAF-Master Data 2021'!F746</f>
        <v>0</v>
      </c>
      <c r="G746" s="5">
        <f>'[1]FWSCAF-Master Data 2021'!G746</f>
        <v>1800</v>
      </c>
    </row>
    <row r="747" spans="1:7" ht="16.5" x14ac:dyDescent="0.25">
      <c r="A747" s="3">
        <v>739</v>
      </c>
      <c r="B747" s="3" t="str">
        <f>'[1]FWSCAF-Master Data 2021'!B747</f>
        <v>MS0055</v>
      </c>
      <c r="C747" s="3" t="str">
        <f>'[1]FWSCAF-Master Data 2021'!C747</f>
        <v>14.80.02.14.33.06.03.000001</v>
      </c>
      <c r="D747" s="4" t="str">
        <f>'[1]FWSCAF-Master Data 2021'!D747</f>
        <v>MF-Castor 6" without Adjustable Leg</v>
      </c>
      <c r="E747" s="5" t="str">
        <f>'[1]FWSCAF-Master Data 2021'!E747</f>
        <v>AS.PO</v>
      </c>
      <c r="F747" s="5">
        <f>'[1]FWSCAF-Master Data 2021'!F747</f>
        <v>0</v>
      </c>
      <c r="G747" s="5">
        <f>'[1]FWSCAF-Master Data 2021'!G747</f>
        <v>750</v>
      </c>
    </row>
    <row r="748" spans="1:7" ht="16.5" x14ac:dyDescent="0.25">
      <c r="A748" s="3">
        <v>740</v>
      </c>
      <c r="B748" s="3" t="str">
        <f>'[1]FWSCAF-Master Data 2021'!B748</f>
        <v>MS0056</v>
      </c>
      <c r="C748" s="3" t="str">
        <f>'[1]FWSCAF-Master Data 2021'!C748</f>
        <v>14.80.02.14.31.00.00.000002</v>
      </c>
      <c r="D748" s="4" t="str">
        <f>'[1]FWSCAF-Master Data 2021'!D748</f>
        <v>MF-Trapdoor Platform 0.75* 1.85m</v>
      </c>
      <c r="E748" s="5">
        <f>'[1]FWSCAF-Master Data 2021'!E748</f>
        <v>236</v>
      </c>
      <c r="F748" s="5">
        <f>'[1]FWSCAF-Master Data 2021'!F748</f>
        <v>0</v>
      </c>
      <c r="G748" s="5">
        <f>'[1]FWSCAF-Master Data 2021'!G748</f>
        <v>4248</v>
      </c>
    </row>
    <row r="749" spans="1:7" ht="16.5" x14ac:dyDescent="0.25">
      <c r="A749" s="3">
        <v>741</v>
      </c>
      <c r="B749" s="3" t="str">
        <f>'[1]FWSCAF-Master Data 2021'!B749</f>
        <v>MS0057</v>
      </c>
      <c r="C749" s="3" t="str">
        <f>'[1]FWSCAF-Master Data 2021'!C749</f>
        <v>14.80.02.14.34.05.18.000001</v>
      </c>
      <c r="D749" s="4" t="str">
        <f>'[1]FWSCAF-Master Data 2021'!D749</f>
        <v>MF-Toe-Board Set 0.75*1.85 m</v>
      </c>
      <c r="E749" s="5">
        <f>'[1]FWSCAF-Master Data 2021'!E749</f>
        <v>106.66666666666667</v>
      </c>
      <c r="F749" s="5">
        <f>'[1]FWSCAF-Master Data 2021'!F749</f>
        <v>0</v>
      </c>
      <c r="G749" s="5">
        <f>'[1]FWSCAF-Master Data 2021'!G749</f>
        <v>1920</v>
      </c>
    </row>
    <row r="750" spans="1:7" ht="16.5" x14ac:dyDescent="0.25">
      <c r="A750" s="3">
        <v>742</v>
      </c>
      <c r="B750" s="3" t="str">
        <f>'[1]FWSCAF-Master Data 2021'!B750</f>
        <v>MS0058</v>
      </c>
      <c r="C750" s="3" t="str">
        <f>'[1]FWSCAF-Master Data 2021'!C750</f>
        <v>14.80.02.14.36.04.00.000001</v>
      </c>
      <c r="D750" s="4" t="e">
        <f>'[1]FWSCAF-Master Data 2021'!D750</f>
        <v>#N/A</v>
      </c>
      <c r="E750" s="5">
        <f>'[1]FWSCAF-Master Data 2021'!E750</f>
        <v>0</v>
      </c>
      <c r="F750" s="5">
        <f>'[1]FWSCAF-Master Data 2021'!F750</f>
        <v>0</v>
      </c>
      <c r="G750" s="5">
        <f>'[1]FWSCAF-Master Data 2021'!G750</f>
        <v>0</v>
      </c>
    </row>
    <row r="751" spans="1:7" ht="16.5" x14ac:dyDescent="0.25">
      <c r="A751" s="3">
        <v>743</v>
      </c>
      <c r="B751" s="3" t="str">
        <f>'[1]FWSCAF-Master Data 2021'!B751</f>
        <v>MS0059</v>
      </c>
      <c r="C751" s="3" t="str">
        <f>'[1]FWSCAF-Master Data 2021'!C751</f>
        <v>14.80.02.14.25.02.11.000003</v>
      </c>
      <c r="D751" s="4" t="str">
        <f>'[1]FWSCAF-Master Data 2021'!D751</f>
        <v xml:space="preserve">MF-Rung Frame 141 (0.75*2.85)m </v>
      </c>
      <c r="E751" s="5">
        <f>'[1]FWSCAF-Master Data 2021'!E751</f>
        <v>160</v>
      </c>
      <c r="F751" s="5">
        <f>'[1]FWSCAF-Master Data 2021'!F751</f>
        <v>0</v>
      </c>
      <c r="G751" s="5">
        <f>'[1]FWSCAF-Master Data 2021'!G751</f>
        <v>2880</v>
      </c>
    </row>
    <row r="752" spans="1:7" ht="16.5" x14ac:dyDescent="0.25">
      <c r="A752" s="3">
        <v>744</v>
      </c>
      <c r="B752" s="3" t="str">
        <f>'[1]FWSCAF-Master Data 2021'!B752</f>
        <v>MS0060</v>
      </c>
      <c r="C752" s="3" t="str">
        <f>'[1]FWSCAF-Master Data 2021'!C752</f>
        <v>14.80.02.14.30.06.03.000001</v>
      </c>
      <c r="D752" s="4" t="str">
        <f>'[1]FWSCAF-Master Data 2021'!D752</f>
        <v xml:space="preserve"> FIXED PLATFORM WIDTH(60)CM L=3.02M</v>
      </c>
      <c r="E752" s="5">
        <f>'[1]FWSCAF-Master Data 2021'!E752</f>
        <v>274.66666666666669</v>
      </c>
      <c r="F752" s="5">
        <f>'[1]FWSCAF-Master Data 2021'!F752</f>
        <v>0</v>
      </c>
      <c r="G752" s="5">
        <f>'[1]FWSCAF-Master Data 2021'!G752</f>
        <v>4944</v>
      </c>
    </row>
    <row r="753" spans="1:7" ht="16.5" x14ac:dyDescent="0.25">
      <c r="A753" s="3">
        <v>745</v>
      </c>
      <c r="B753" s="3" t="str">
        <f>'[1]FWSCAF-Master Data 2021'!B753</f>
        <v>MS0061</v>
      </c>
      <c r="C753" s="3" t="str">
        <f>'[1]FWSCAF-Master Data 2021'!C753</f>
        <v>14.80.02.14.37.03.00.000001</v>
      </c>
      <c r="D753" s="4" t="str">
        <f>'[1]FWSCAF-Master Data 2021'!D753</f>
        <v>ALUMIUM LADDER BEAM L=3.65M</v>
      </c>
      <c r="E753" s="5">
        <f>'[1]FWSCAF-Master Data 2021'!E753</f>
        <v>213.33333333333334</v>
      </c>
      <c r="F753" s="5">
        <f>'[1]FWSCAF-Master Data 2021'!F753</f>
        <v>0</v>
      </c>
      <c r="G753" s="5">
        <f>'[1]FWSCAF-Master Data 2021'!G753</f>
        <v>3840</v>
      </c>
    </row>
    <row r="754" spans="1:7" ht="16.5" x14ac:dyDescent="0.25">
      <c r="A754" s="3">
        <v>746</v>
      </c>
      <c r="B754" s="3" t="str">
        <f>'[1]FWSCAF-Master Data 2021'!B754</f>
        <v>MS0062</v>
      </c>
      <c r="C754" s="3" t="str">
        <f>'[1]FWSCAF-Master Data 2021'!C754</f>
        <v>14.80.02.14.28.30.00.000001</v>
      </c>
      <c r="D754" s="4" t="str">
        <f>'[1]FWSCAF-Master Data 2021'!D754</f>
        <v>MF-Horizontal Brace L=3.50 m</v>
      </c>
      <c r="E754" s="5">
        <f>'[1]FWSCAF-Master Data 2021'!E754</f>
        <v>53.333333333333336</v>
      </c>
      <c r="F754" s="5">
        <f>'[1]FWSCAF-Master Data 2021'!F754</f>
        <v>0</v>
      </c>
      <c r="G754" s="5">
        <f>'[1]FWSCAF-Master Data 2021'!G754</f>
        <v>960</v>
      </c>
    </row>
    <row r="755" spans="1:7" ht="16.5" x14ac:dyDescent="0.25">
      <c r="A755" s="3">
        <v>747</v>
      </c>
      <c r="B755" s="3" t="str">
        <f>'[1]FWSCAF-Master Data 2021'!B755</f>
        <v>MS0063</v>
      </c>
      <c r="C755" s="3" t="str">
        <f>'[1]FWSCAF-Master Data 2021'!C755</f>
        <v>14.80.02.14.01.11.12.000001</v>
      </c>
      <c r="D755" s="4" t="e">
        <f>'[1]FWSCAF-Master Data 2021'!D755</f>
        <v>#N/A</v>
      </c>
      <c r="E755" s="5">
        <f>'[1]FWSCAF-Master Data 2021'!E755</f>
        <v>0</v>
      </c>
      <c r="F755" s="5">
        <f>'[1]FWSCAF-Master Data 2021'!F755</f>
        <v>0</v>
      </c>
      <c r="G755" s="5">
        <f>'[1]FWSCAF-Master Data 2021'!G755</f>
        <v>0</v>
      </c>
    </row>
    <row r="756" spans="1:7" ht="16.5" x14ac:dyDescent="0.25">
      <c r="A756" s="3">
        <v>748</v>
      </c>
      <c r="B756" s="3" t="str">
        <f>'[1]FWSCAF-Master Data 2021'!B756</f>
        <v>MS0064</v>
      </c>
      <c r="C756" s="3" t="str">
        <f>'[1]FWSCAF-Master Data 2021'!C756</f>
        <v>14.80.02.14.31.00.00.000003</v>
      </c>
      <c r="D756" s="4" t="str">
        <f>'[1]FWSCAF-Master Data 2021'!D756</f>
        <v>MF-Trapdoor Platform L=195 cm</v>
      </c>
      <c r="E756" s="5">
        <f>'[1]FWSCAF-Master Data 2021'!E756</f>
        <v>206.66666666666666</v>
      </c>
      <c r="F756" s="5">
        <f>'[1]FWSCAF-Master Data 2021'!F756</f>
        <v>0</v>
      </c>
      <c r="G756" s="5">
        <f>'[1]FWSCAF-Master Data 2021'!G756</f>
        <v>3720</v>
      </c>
    </row>
    <row r="757" spans="1:7" ht="16.5" x14ac:dyDescent="0.25">
      <c r="A757" s="3">
        <v>749</v>
      </c>
      <c r="B757" s="3">
        <f>'[1]FWSCAF-Master Data 2021'!B757</f>
        <v>0</v>
      </c>
      <c r="C757" s="3">
        <f>'[1]FWSCAF-Master Data 2021'!C757</f>
        <v>0</v>
      </c>
      <c r="D757" s="4" t="e">
        <f>'[1]FWSCAF-Master Data 2021'!D757</f>
        <v>#N/A</v>
      </c>
      <c r="E757" s="5">
        <f>'[1]FWSCAF-Master Data 2021'!E757</f>
        <v>0</v>
      </c>
      <c r="F757" s="5">
        <f>'[1]FWSCAF-Master Data 2021'!F757</f>
        <v>0</v>
      </c>
      <c r="G757" s="5">
        <f>'[1]FWSCAF-Master Data 2021'!G757</f>
        <v>0</v>
      </c>
    </row>
    <row r="758" spans="1:7" ht="16.5" x14ac:dyDescent="0.25">
      <c r="A758" s="3">
        <v>750</v>
      </c>
      <c r="B758" s="3">
        <f>'[1]FWSCAF-Master Data 2021'!B758</f>
        <v>0</v>
      </c>
      <c r="C758" s="3">
        <f>'[1]FWSCAF-Master Data 2021'!C758</f>
        <v>0</v>
      </c>
      <c r="D758" s="4" t="e">
        <f>'[1]FWSCAF-Master Data 2021'!D758</f>
        <v>#N/A</v>
      </c>
      <c r="E758" s="5">
        <f>'[1]FWSCAF-Master Data 2021'!E758</f>
        <v>0</v>
      </c>
      <c r="F758" s="5">
        <f>'[1]FWSCAF-Master Data 2021'!F758</f>
        <v>0</v>
      </c>
      <c r="G758" s="5">
        <f>'[1]FWSCAF-Master Data 2021'!G758</f>
        <v>0</v>
      </c>
    </row>
    <row r="759" spans="1:7" ht="16.5" x14ac:dyDescent="0.25">
      <c r="A759" s="3">
        <v>751</v>
      </c>
      <c r="B759" s="3">
        <f>'[1]FWSCAF-Master Data 2021'!B759</f>
        <v>0</v>
      </c>
      <c r="C759" s="3">
        <f>'[1]FWSCAF-Master Data 2021'!C759</f>
        <v>0</v>
      </c>
      <c r="D759" s="4" t="e">
        <f>'[1]FWSCAF-Master Data 2021'!D759</f>
        <v>#N/A</v>
      </c>
      <c r="E759" s="5">
        <f>'[1]FWSCAF-Master Data 2021'!E759</f>
        <v>0</v>
      </c>
      <c r="F759" s="5">
        <f>'[1]FWSCAF-Master Data 2021'!F759</f>
        <v>0</v>
      </c>
      <c r="G759" s="5">
        <f>'[1]FWSCAF-Master Data 2021'!G759</f>
        <v>0</v>
      </c>
    </row>
    <row r="760" spans="1:7" ht="16.5" x14ac:dyDescent="0.25">
      <c r="A760" s="3">
        <v>752</v>
      </c>
      <c r="B760" s="3">
        <f>'[1]FWSCAF-Master Data 2021'!B760</f>
        <v>0</v>
      </c>
      <c r="C760" s="3">
        <f>'[1]FWSCAF-Master Data 2021'!C760</f>
        <v>0</v>
      </c>
      <c r="D760" s="4" t="e">
        <f>'[1]FWSCAF-Master Data 2021'!D760</f>
        <v>#N/A</v>
      </c>
      <c r="E760" s="5">
        <f>'[1]FWSCAF-Master Data 2021'!E760</f>
        <v>0</v>
      </c>
      <c r="F760" s="5">
        <f>'[1]FWSCAF-Master Data 2021'!F760</f>
        <v>0</v>
      </c>
      <c r="G760" s="5">
        <f>'[1]FWSCAF-Master Data 2021'!G760</f>
        <v>0</v>
      </c>
    </row>
    <row r="761" spans="1:7" ht="16.5" x14ac:dyDescent="0.25">
      <c r="A761" s="3">
        <v>753</v>
      </c>
      <c r="B761" s="3">
        <f>'[1]FWSCAF-Master Data 2021'!B761</f>
        <v>0</v>
      </c>
      <c r="C761" s="3">
        <f>'[1]FWSCAF-Master Data 2021'!C761</f>
        <v>0</v>
      </c>
      <c r="D761" s="4" t="e">
        <f>'[1]FWSCAF-Master Data 2021'!D761</f>
        <v>#N/A</v>
      </c>
      <c r="E761" s="5">
        <f>'[1]FWSCAF-Master Data 2021'!E761</f>
        <v>0</v>
      </c>
      <c r="F761" s="5">
        <f>'[1]FWSCAF-Master Data 2021'!F761</f>
        <v>0</v>
      </c>
      <c r="G761" s="5">
        <f>'[1]FWSCAF-Master Data 2021'!G761</f>
        <v>0</v>
      </c>
    </row>
    <row r="762" spans="1:7" ht="16.5" x14ac:dyDescent="0.25">
      <c r="A762" s="3">
        <v>754</v>
      </c>
      <c r="B762" s="3">
        <f>'[1]FWSCAF-Master Data 2021'!B762</f>
        <v>0</v>
      </c>
      <c r="C762" s="3">
        <f>'[1]FWSCAF-Master Data 2021'!C762</f>
        <v>0</v>
      </c>
      <c r="D762" s="4" t="e">
        <f>'[1]FWSCAF-Master Data 2021'!D762</f>
        <v>#N/A</v>
      </c>
      <c r="E762" s="5">
        <f>'[1]FWSCAF-Master Data 2021'!E762</f>
        <v>0</v>
      </c>
      <c r="F762" s="5">
        <f>'[1]FWSCAF-Master Data 2021'!F762</f>
        <v>0</v>
      </c>
      <c r="G762" s="5">
        <f>'[1]FWSCAF-Master Data 2021'!G762</f>
        <v>0</v>
      </c>
    </row>
    <row r="763" spans="1:7" ht="16.5" x14ac:dyDescent="0.25">
      <c r="A763" s="3">
        <v>755</v>
      </c>
      <c r="B763" s="3">
        <f>'[1]FWSCAF-Master Data 2021'!B763</f>
        <v>0</v>
      </c>
      <c r="C763" s="3">
        <f>'[1]FWSCAF-Master Data 2021'!C763</f>
        <v>0</v>
      </c>
      <c r="D763" s="4" t="e">
        <f>'[1]FWSCAF-Master Data 2021'!D763</f>
        <v>#N/A</v>
      </c>
      <c r="E763" s="5">
        <f>'[1]FWSCAF-Master Data 2021'!E763</f>
        <v>0</v>
      </c>
      <c r="F763" s="5">
        <f>'[1]FWSCAF-Master Data 2021'!F763</f>
        <v>0</v>
      </c>
      <c r="G763" s="5">
        <f>'[1]FWSCAF-Master Data 2021'!G763</f>
        <v>0</v>
      </c>
    </row>
    <row r="764" spans="1:7" ht="16.5" x14ac:dyDescent="0.25">
      <c r="A764" s="3">
        <v>756</v>
      </c>
      <c r="B764" s="3">
        <f>'[1]FWSCAF-Master Data 2021'!B764</f>
        <v>0</v>
      </c>
      <c r="C764" s="3">
        <f>'[1]FWSCAF-Master Data 2021'!C764</f>
        <v>0</v>
      </c>
      <c r="D764" s="4" t="e">
        <f>'[1]FWSCAF-Master Data 2021'!D764</f>
        <v>#N/A</v>
      </c>
      <c r="E764" s="5">
        <f>'[1]FWSCAF-Master Data 2021'!E764</f>
        <v>0</v>
      </c>
      <c r="F764" s="5">
        <f>'[1]FWSCAF-Master Data 2021'!F764</f>
        <v>0</v>
      </c>
      <c r="G764" s="5">
        <f>'[1]FWSCAF-Master Data 2021'!G764</f>
        <v>0</v>
      </c>
    </row>
    <row r="765" spans="1:7" ht="16.5" x14ac:dyDescent="0.25">
      <c r="A765" s="3">
        <v>757</v>
      </c>
      <c r="B765" s="3">
        <f>'[1]FWSCAF-Master Data 2021'!B765</f>
        <v>0</v>
      </c>
      <c r="C765" s="3">
        <f>'[1]FWSCAF-Master Data 2021'!C765</f>
        <v>0</v>
      </c>
      <c r="D765" s="4" t="e">
        <f>'[1]FWSCAF-Master Data 2021'!D765</f>
        <v>#N/A</v>
      </c>
      <c r="E765" s="5">
        <f>'[1]FWSCAF-Master Data 2021'!E765</f>
        <v>0</v>
      </c>
      <c r="F765" s="5">
        <f>'[1]FWSCAF-Master Data 2021'!F765</f>
        <v>0</v>
      </c>
      <c r="G765" s="5">
        <f>'[1]FWSCAF-Master Data 2021'!G765</f>
        <v>0</v>
      </c>
    </row>
    <row r="766" spans="1:7" ht="16.5" x14ac:dyDescent="0.25">
      <c r="A766" s="3">
        <v>758</v>
      </c>
      <c r="B766" s="3" t="str">
        <f>'[1]FWSCAF-Master Data 2021'!B766</f>
        <v>PS0022</v>
      </c>
      <c r="C766" s="3">
        <f>'[1]FWSCAF-Master Data 2021'!C766</f>
        <v>0</v>
      </c>
      <c r="D766" s="4" t="str">
        <f>'[1]FWSCAF-Master Data 2021'!D766</f>
        <v>Push Pull PPH502 88.9MM open(4.65:5.35)M</v>
      </c>
      <c r="E766" s="5">
        <f>'[1]FWSCAF-Master Data 2021'!E766</f>
        <v>74.02</v>
      </c>
      <c r="F766" s="5">
        <f>'[1]FWSCAF-Master Data 2021'!F766</f>
        <v>0</v>
      </c>
      <c r="G766" s="5">
        <f>'[1]FWSCAF-Master Data 2021'!G766</f>
        <v>2166.6</v>
      </c>
    </row>
    <row r="767" spans="1:7" ht="16.5" x14ac:dyDescent="0.25">
      <c r="A767" s="3">
        <v>759</v>
      </c>
      <c r="B767" s="3" t="str">
        <f>'[1]FWSCAF-Master Data 2021'!B767</f>
        <v>VF0020</v>
      </c>
      <c r="C767" s="3" t="str">
        <f>'[1]FWSCAF-Master Data 2021'!C767</f>
        <v>14.80.01.21.04.33.00.000001</v>
      </c>
      <c r="D767" s="4" t="str">
        <f>'[1]FWSCAF-Master Data 2021'!D767</f>
        <v>Variform New Trough Section L=3.30M</v>
      </c>
      <c r="E767" s="5">
        <f>'[1]FWSCAF-Master Data 2021'!E767</f>
        <v>0</v>
      </c>
      <c r="F767" s="5">
        <f>'[1]FWSCAF-Master Data 2021'!F767</f>
        <v>0</v>
      </c>
      <c r="G767" s="5">
        <f>'[1]FWSCAF-Master Data 2021'!G767</f>
        <v>4059.27</v>
      </c>
    </row>
    <row r="768" spans="1:7" ht="16.5" x14ac:dyDescent="0.25">
      <c r="A768" s="3">
        <v>760</v>
      </c>
      <c r="B768" s="3" t="str">
        <f>'[1]FWSCAF-Master Data 2021'!B768</f>
        <v>VF0019</v>
      </c>
      <c r="C768" s="3" t="str">
        <f>'[1]FWSCAF-Master Data 2021'!C768</f>
        <v>14.80.01.21.04.24.00.000001</v>
      </c>
      <c r="D768" s="4" t="str">
        <f>'[1]FWSCAF-Master Data 2021'!D768</f>
        <v>Variform New Trough Section L=2.40M</v>
      </c>
      <c r="E768" s="5">
        <f>'[1]FWSCAF-Master Data 2021'!E768</f>
        <v>0</v>
      </c>
      <c r="F768" s="5">
        <f>'[1]FWSCAF-Master Data 2021'!F768</f>
        <v>0</v>
      </c>
      <c r="G768" s="5">
        <f>'[1]FWSCAF-Master Data 2021'!G768</f>
        <v>3047.35</v>
      </c>
    </row>
    <row r="769" spans="1:7" ht="16.5" x14ac:dyDescent="0.25">
      <c r="A769" s="3">
        <v>761</v>
      </c>
      <c r="B769" s="3" t="str">
        <f>'[1]FWSCAF-Master Data 2021'!B769</f>
        <v>VF0018</v>
      </c>
      <c r="C769" s="3" t="str">
        <f>'[1]FWSCAF-Master Data 2021'!C769</f>
        <v>14.80.01.21.04.08.00.000001</v>
      </c>
      <c r="D769" s="4" t="str">
        <f>'[1]FWSCAF-Master Data 2021'!D769</f>
        <v>Variform New Trough Section L=1.80M</v>
      </c>
      <c r="E769" s="5">
        <f>'[1]FWSCAF-Master Data 2021'!E769</f>
        <v>0</v>
      </c>
      <c r="F769" s="5">
        <f>'[1]FWSCAF-Master Data 2021'!F769</f>
        <v>0</v>
      </c>
      <c r="G769" s="5">
        <f>'[1]FWSCAF-Master Data 2021'!G769</f>
        <v>2257.0300000000002</v>
      </c>
    </row>
    <row r="770" spans="1:7" ht="16.5" x14ac:dyDescent="0.25">
      <c r="A770" s="3">
        <v>762</v>
      </c>
      <c r="B770" s="3" t="str">
        <f>'[1]FWSCAF-Master Data 2021'!B770</f>
        <v>VF0017</v>
      </c>
      <c r="C770" s="3" t="str">
        <f>'[1]FWSCAF-Master Data 2021'!C770</f>
        <v>14.80.01.21.04.01.00.000001</v>
      </c>
      <c r="D770" s="4" t="str">
        <f>'[1]FWSCAF-Master Data 2021'!D770</f>
        <v>Variform New Trough Section L=1.30M</v>
      </c>
      <c r="E770" s="5">
        <f>'[1]FWSCAF-Master Data 2021'!E770</f>
        <v>0</v>
      </c>
      <c r="F770" s="5">
        <f>'[1]FWSCAF-Master Data 2021'!F770</f>
        <v>0</v>
      </c>
      <c r="G770" s="5">
        <f>'[1]FWSCAF-Master Data 2021'!G770</f>
        <v>1655.39</v>
      </c>
    </row>
    <row r="771" spans="1:7" ht="16.5" x14ac:dyDescent="0.25">
      <c r="A771" s="3">
        <v>763</v>
      </c>
      <c r="B771" s="3" t="str">
        <f>'[1]FWSCAF-Master Data 2021'!B771</f>
        <v>VF0021</v>
      </c>
      <c r="C771" s="3" t="str">
        <f>'[1]FWSCAF-Master Data 2021'!C771</f>
        <v>14.80.01.21.25.55.00.000001</v>
      </c>
      <c r="D771" s="4" t="str">
        <f>'[1]FWSCAF-Master Data 2021'!D771</f>
        <v>Single Variform Form Splice 55CM</v>
      </c>
      <c r="E771" s="5">
        <f>'[1]FWSCAF-Master Data 2021'!E771</f>
        <v>0</v>
      </c>
      <c r="F771" s="5">
        <f>'[1]FWSCAF-Master Data 2021'!F771</f>
        <v>0</v>
      </c>
      <c r="G771" s="5">
        <f>'[1]FWSCAF-Master Data 2021'!G771</f>
        <v>306.60000000000002</v>
      </c>
    </row>
    <row r="772" spans="1:7" ht="16.5" x14ac:dyDescent="0.25">
      <c r="A772" s="3">
        <v>764</v>
      </c>
      <c r="B772" s="3" t="str">
        <f>'[1]FWSCAF-Master Data 2021'!B772</f>
        <v>VF0022</v>
      </c>
      <c r="C772" s="3" t="str">
        <f>'[1]FWSCAF-Master Data 2021'!C772</f>
        <v>14.80.01.21.04.90.00.000001</v>
      </c>
      <c r="D772" s="4" t="str">
        <f>'[1]FWSCAF-Master Data 2021'!D772</f>
        <v>Unit of Lifting Eye for NewTroughSection</v>
      </c>
      <c r="E772" s="5">
        <f>'[1]FWSCAF-Master Data 2021'!E772</f>
        <v>0</v>
      </c>
      <c r="F772" s="5">
        <f>'[1]FWSCAF-Master Data 2021'!F772</f>
        <v>0</v>
      </c>
      <c r="G772" s="5">
        <f>'[1]FWSCAF-Master Data 2021'!G772</f>
        <v>245.64</v>
      </c>
    </row>
    <row r="773" spans="1:7" ht="16.5" x14ac:dyDescent="0.25">
      <c r="A773" s="3">
        <v>765</v>
      </c>
      <c r="B773" s="3" t="str">
        <f>'[1]FWSCAF-Master Data 2021'!B773</f>
        <v>PS0014</v>
      </c>
      <c r="C773" s="3" t="str">
        <f>'[1]FWSCAF-Master Data 2021'!C773</f>
        <v>14.80.01.13.20.02.01.000001</v>
      </c>
      <c r="D773" s="4" t="str">
        <f>'[1]FWSCAF-Master Data 2021'!D773</f>
        <v>Push Pull PPS202 Pipe 2"open(1.64:2.34)M</v>
      </c>
      <c r="E773" s="5">
        <f>'[1]FWSCAF-Master Data 2021'!E773</f>
        <v>0</v>
      </c>
      <c r="F773" s="5">
        <f>'[1]FWSCAF-Master Data 2021'!F773</f>
        <v>0</v>
      </c>
      <c r="G773" s="5">
        <f>'[1]FWSCAF-Master Data 2021'!G773</f>
        <v>987.45</v>
      </c>
    </row>
    <row r="774" spans="1:7" ht="16.5" x14ac:dyDescent="0.25">
      <c r="A774" s="3">
        <v>766</v>
      </c>
      <c r="B774" s="3" t="str">
        <f>'[1]FWSCAF-Master Data 2021'!B774</f>
        <v>PS0015</v>
      </c>
      <c r="C774" s="3" t="str">
        <f>'[1]FWSCAF-Master Data 2021'!C774</f>
        <v>14.80.01.13.40.03.01.000001</v>
      </c>
      <c r="D774" s="4" t="str">
        <f>'[1]FWSCAF-Master Data 2021'!D774</f>
        <v>Push Pull PPH404 Pipe 3"open(3.65:4.35)M</v>
      </c>
      <c r="E774" s="5">
        <f>'[1]FWSCAF-Master Data 2021'!E774</f>
        <v>0</v>
      </c>
      <c r="F774" s="5">
        <f>'[1]FWSCAF-Master Data 2021'!F774</f>
        <v>0</v>
      </c>
      <c r="G774" s="5">
        <f>'[1]FWSCAF-Master Data 2021'!G774</f>
        <v>2483.09</v>
      </c>
    </row>
    <row r="775" spans="1:7" ht="16.5" x14ac:dyDescent="0.25">
      <c r="A775" s="3">
        <v>767</v>
      </c>
      <c r="B775" s="3" t="str">
        <f>'[1]FWSCAF-Master Data 2021'!B775</f>
        <v>BO0009</v>
      </c>
      <c r="C775" s="3" t="str">
        <f>'[1]FWSCAF-Master Data 2021'!C775</f>
        <v>14.80.50.01.60.50.01.000001</v>
      </c>
      <c r="D775" s="4" t="str">
        <f>'[1]FWSCAF-Master Data 2021'!D775</f>
        <v>Bolt M 16 × 50</v>
      </c>
      <c r="E775" s="5">
        <f>'[1]FWSCAF-Master Data 2021'!E775</f>
        <v>0</v>
      </c>
      <c r="F775" s="5">
        <f>'[1]FWSCAF-Master Data 2021'!F775</f>
        <v>0</v>
      </c>
      <c r="G775" s="5">
        <f>'[1]FWSCAF-Master Data 2021'!G775</f>
        <v>35</v>
      </c>
    </row>
    <row r="776" spans="1:7" ht="16.5" x14ac:dyDescent="0.25">
      <c r="A776" s="3">
        <v>768</v>
      </c>
      <c r="B776" s="3" t="str">
        <f>'[1]FWSCAF-Master Data 2021'!B776</f>
        <v>HO0016</v>
      </c>
      <c r="C776" s="3" t="str">
        <f>'[1]FWSCAF-Master Data 2021'!C776</f>
        <v>14.80.01.10.06.02.00.000001</v>
      </c>
      <c r="D776" s="4" t="str">
        <f>'[1]FWSCAF-Master Data 2021'!D776</f>
        <v>Half Circular Form D =0.60 M H=2.00 M</v>
      </c>
      <c r="E776" s="5">
        <f>'[1]FWSCAF-Master Data 2021'!E776</f>
        <v>0</v>
      </c>
      <c r="F776" s="5">
        <f>'[1]FWSCAF-Master Data 2021'!F776</f>
        <v>0</v>
      </c>
      <c r="G776" s="5">
        <f>'[1]FWSCAF-Master Data 2021'!G776</f>
        <v>9560</v>
      </c>
    </row>
    <row r="777" spans="1:7" ht="16.5" x14ac:dyDescent="0.25">
      <c r="A777" s="3">
        <v>769</v>
      </c>
      <c r="B777" s="3" t="str">
        <f>'[1]FWSCAF-Master Data 2021'!B777</f>
        <v>HO0017</v>
      </c>
      <c r="C777" s="3" t="str">
        <f>'[1]FWSCAF-Master Data 2021'!C777</f>
        <v>14.80.01.10.06.15.00.000001</v>
      </c>
      <c r="D777" s="4" t="str">
        <f>'[1]FWSCAF-Master Data 2021'!D777</f>
        <v>Half Circular Form D =0.60 M H=1.50 M</v>
      </c>
      <c r="E777" s="5">
        <f>'[1]FWSCAF-Master Data 2021'!E777</f>
        <v>0</v>
      </c>
      <c r="F777" s="5">
        <f>'[1]FWSCAF-Master Data 2021'!F777</f>
        <v>0</v>
      </c>
      <c r="G777" s="5">
        <f>'[1]FWSCAF-Master Data 2021'!G777</f>
        <v>7098</v>
      </c>
    </row>
    <row r="778" spans="1:7" ht="16.5" x14ac:dyDescent="0.25">
      <c r="A778" s="3">
        <v>770</v>
      </c>
      <c r="B778" s="3" t="str">
        <f>'[1]FWSCAF-Master Data 2021'!B778</f>
        <v>PS0016</v>
      </c>
      <c r="C778" s="3" t="str">
        <f>'[1]FWSCAF-Master Data 2021'!C778</f>
        <v>14.80.01.13.18.02.01.000001</v>
      </c>
      <c r="D778" s="4" t="str">
        <f>'[1]FWSCAF-Master Data 2021'!D778</f>
        <v>Push Pull Pipe dia 2.0"    L=2.40m open (2.50:3.00)m</v>
      </c>
      <c r="E778" s="5">
        <f>'[1]FWSCAF-Master Data 2021'!E778</f>
        <v>0</v>
      </c>
      <c r="F778" s="5">
        <f>'[1]FWSCAF-Master Data 2021'!F778</f>
        <v>0</v>
      </c>
      <c r="G778" s="5">
        <f>'[1]FWSCAF-Master Data 2021'!G778</f>
        <v>660</v>
      </c>
    </row>
    <row r="779" spans="1:7" ht="16.5" x14ac:dyDescent="0.25">
      <c r="A779" s="3">
        <v>771</v>
      </c>
      <c r="B779" s="3" t="str">
        <f>'[1]FWSCAF-Master Data 2021'!B779</f>
        <v>TQ0023</v>
      </c>
      <c r="C779" s="3" t="str">
        <f>'[1]FWSCAF-Master Data 2021'!C779</f>
        <v>14.80.50.09.50.15.25.000001</v>
      </c>
      <c r="D779" s="4" t="str">
        <f>'[1]FWSCAF-Master Data 2021'!D779</f>
        <v>Diagonal Tube 1.5",2.5mm, L=1.09/1.14m</v>
      </c>
      <c r="E779" s="5">
        <f>'[1]FWSCAF-Master Data 2021'!E779</f>
        <v>0</v>
      </c>
      <c r="F779" s="5">
        <f>'[1]FWSCAF-Master Data 2021'!F779</f>
        <v>0</v>
      </c>
      <c r="G779" s="5">
        <f>'[1]FWSCAF-Master Data 2021'!G779</f>
        <v>63.53</v>
      </c>
    </row>
    <row r="780" spans="1:7" ht="16.5" x14ac:dyDescent="0.25">
      <c r="A780" s="3">
        <v>772</v>
      </c>
      <c r="B780" s="3" t="str">
        <f>'[1]FWSCAF-Master Data 2021'!B780</f>
        <v>TQ0024</v>
      </c>
      <c r="C780" s="3" t="str">
        <f>'[1]FWSCAF-Master Data 2021'!C780</f>
        <v>14.80.50.09.50.15.25.000002</v>
      </c>
      <c r="D780" s="4" t="str">
        <f>'[1]FWSCAF-Master Data 2021'!D780</f>
        <v>Diagonal Tube 1.5",2.5mm, L=1.56/1.61m</v>
      </c>
      <c r="E780" s="5">
        <f>'[1]FWSCAF-Master Data 2021'!E780</f>
        <v>0</v>
      </c>
      <c r="F780" s="5">
        <f>'[1]FWSCAF-Master Data 2021'!F780</f>
        <v>0</v>
      </c>
      <c r="G780" s="5">
        <f>'[1]FWSCAF-Master Data 2021'!G780</f>
        <v>90.34</v>
      </c>
    </row>
    <row r="781" spans="1:7" ht="16.5" x14ac:dyDescent="0.25">
      <c r="A781" s="3">
        <v>773</v>
      </c>
      <c r="B781" s="3" t="str">
        <f>'[1]FWSCAF-Master Data 2021'!B781</f>
        <v>TQ0025</v>
      </c>
      <c r="C781" s="3" t="str">
        <f>'[1]FWSCAF-Master Data 2021'!C781</f>
        <v>14.80.50.09.50.15.25.000003</v>
      </c>
      <c r="D781" s="4" t="str">
        <f>'[1]FWSCAF-Master Data 2021'!D781</f>
        <v>Diagonal Tube 1.5",2.5mm, L=1.34/1.39m</v>
      </c>
      <c r="E781" s="5">
        <f>'[1]FWSCAF-Master Data 2021'!E781</f>
        <v>0</v>
      </c>
      <c r="F781" s="5">
        <f>'[1]FWSCAF-Master Data 2021'!F781</f>
        <v>0</v>
      </c>
      <c r="G781" s="5">
        <f>'[1]FWSCAF-Master Data 2021'!G781</f>
        <v>78.100387096774199</v>
      </c>
    </row>
    <row r="782" spans="1:7" ht="16.5" x14ac:dyDescent="0.25">
      <c r="A782" s="3">
        <v>774</v>
      </c>
      <c r="B782" s="3" t="str">
        <f>'[1]FWSCAF-Master Data 2021'!B782</f>
        <v>HO0018</v>
      </c>
      <c r="C782" s="3" t="str">
        <f>'[1]FWSCAF-Master Data 2021'!C782</f>
        <v>14.80.01.10.06.30.00.000001</v>
      </c>
      <c r="D782" s="4" t="str">
        <f>'[1]FWSCAF-Master Data 2021'!D782</f>
        <v>Half Circular Form D= 0.60 M H= 3.00 M</v>
      </c>
      <c r="E782" s="5">
        <f>'[1]FWSCAF-Master Data 2021'!E782</f>
        <v>0</v>
      </c>
      <c r="F782" s="5">
        <f>'[1]FWSCAF-Master Data 2021'!F782</f>
        <v>0</v>
      </c>
      <c r="G782" s="5">
        <f>'[1]FWSCAF-Master Data 2021'!G782</f>
        <v>10100</v>
      </c>
    </row>
    <row r="783" spans="1:7" ht="16.5" x14ac:dyDescent="0.25">
      <c r="A783" s="3">
        <v>775</v>
      </c>
      <c r="B783" s="3" t="str">
        <f>'[1]FWSCAF-Master Data 2021'!B783</f>
        <v>HO0019</v>
      </c>
      <c r="C783" s="3" t="str">
        <f>'[1]FWSCAF-Master Data 2021'!C783</f>
        <v>14.80.01.10.14.30.00.000001</v>
      </c>
      <c r="D783" s="4" t="str">
        <f>'[1]FWSCAF-Master Data 2021'!D783</f>
        <v>Half Circular Form D= 1.30 M H= 3.00 M</v>
      </c>
      <c r="E783" s="5">
        <f>'[1]FWSCAF-Master Data 2021'!E783</f>
        <v>0</v>
      </c>
      <c r="F783" s="5">
        <f>'[1]FWSCAF-Master Data 2021'!F783</f>
        <v>0</v>
      </c>
      <c r="G783" s="5">
        <f>'[1]FWSCAF-Master Data 2021'!G783</f>
        <v>25754</v>
      </c>
    </row>
    <row r="784" spans="1:7" ht="16.5" x14ac:dyDescent="0.25">
      <c r="A784" s="3">
        <v>776</v>
      </c>
      <c r="B784" s="3" t="str">
        <f>'[1]FWSCAF-Master Data 2021'!B784</f>
        <v>PS0017</v>
      </c>
      <c r="C784" s="3" t="str">
        <f>'[1]FWSCAF-Master Data 2021'!C784</f>
        <v>14.80.01.13.18.02.02.000001</v>
      </c>
      <c r="D784" s="4" t="str">
        <f>'[1]FWSCAF-Master Data 2021'!D784</f>
        <v>Push Pull Pipe Dia 2.0'' Open (0.70 : 1.10) m</v>
      </c>
      <c r="E784" s="5">
        <f>'[1]FWSCAF-Master Data 2021'!E784</f>
        <v>0</v>
      </c>
      <c r="F784" s="5">
        <f>'[1]FWSCAF-Master Data 2021'!F784</f>
        <v>0</v>
      </c>
      <c r="G784" s="5">
        <f>'[1]FWSCAF-Master Data 2021'!G784</f>
        <v>705</v>
      </c>
    </row>
    <row r="785" spans="1:7" ht="16.5" x14ac:dyDescent="0.25">
      <c r="A785" s="3">
        <v>777</v>
      </c>
      <c r="B785" s="3" t="str">
        <f>'[1]FWSCAF-Master Data 2021'!B785</f>
        <v>PS0018</v>
      </c>
      <c r="C785" s="3" t="str">
        <f>'[1]FWSCAF-Master Data 2021'!C785</f>
        <v>14.80.01.13.18.02.03.000001</v>
      </c>
      <c r="D785" s="4" t="str">
        <f>'[1]FWSCAF-Master Data 2021'!D785</f>
        <v>Push Pull Pipe Dia 2.0" Open (2.40 : 3.00) m</v>
      </c>
      <c r="E785" s="5">
        <f>'[1]FWSCAF-Master Data 2021'!E785</f>
        <v>0</v>
      </c>
      <c r="F785" s="5">
        <f>'[1]FWSCAF-Master Data 2021'!F785</f>
        <v>0</v>
      </c>
      <c r="G785" s="5">
        <f>'[1]FWSCAF-Master Data 2021'!G785</f>
        <v>1095</v>
      </c>
    </row>
    <row r="786" spans="1:7" ht="16.5" x14ac:dyDescent="0.25">
      <c r="A786" s="3">
        <v>778</v>
      </c>
      <c r="B786" s="3" t="str">
        <f>'[1]FWSCAF-Master Data 2021'!B786</f>
        <v>TZ0004</v>
      </c>
      <c r="C786" s="3" t="str">
        <f>'[1]FWSCAF-Master Data 2021'!C786</f>
        <v>14.80.01.24.02.01.03.000001</v>
      </c>
      <c r="D786" s="4" t="str">
        <f>'[1]FWSCAF-Master Data 2021'!D786</f>
        <v>Tech-Form Panel H 3.30 × W 0.90 m (AB)</v>
      </c>
      <c r="E786" s="5">
        <f>'[1]FWSCAF-Master Data 2021'!E786</f>
        <v>0</v>
      </c>
      <c r="F786" s="5">
        <f>'[1]FWSCAF-Master Data 2021'!F786</f>
        <v>0</v>
      </c>
      <c r="G786" s="5">
        <f>'[1]FWSCAF-Master Data 2021'!G786</f>
        <v>11495.88</v>
      </c>
    </row>
    <row r="787" spans="1:7" ht="16.5" x14ac:dyDescent="0.25">
      <c r="A787" s="3">
        <v>779</v>
      </c>
      <c r="B787" s="3" t="str">
        <f>'[1]FWSCAF-Master Data 2021'!B787</f>
        <v>TZ0005</v>
      </c>
      <c r="C787" s="3" t="str">
        <f>'[1]FWSCAF-Master Data 2021'!C787</f>
        <v>14.80.01.24.02.01.03.000002</v>
      </c>
      <c r="D787" s="4" t="str">
        <f>'[1]FWSCAF-Master Data 2021'!D787</f>
        <v>Tech-Form Panel H 3.30 × W 0.60 m (AB)</v>
      </c>
      <c r="E787" s="5">
        <f>'[1]FWSCAF-Master Data 2021'!E787</f>
        <v>0</v>
      </c>
      <c r="F787" s="5">
        <f>'[1]FWSCAF-Master Data 2021'!F787</f>
        <v>0</v>
      </c>
      <c r="G787" s="5">
        <f>'[1]FWSCAF-Master Data 2021'!G787</f>
        <v>8793.2800000000007</v>
      </c>
    </row>
    <row r="788" spans="1:7" ht="16.5" x14ac:dyDescent="0.25">
      <c r="A788" s="3">
        <v>780</v>
      </c>
      <c r="B788" s="3" t="str">
        <f>'[1]FWSCAF-Master Data 2021'!B788</f>
        <v>TZ0003</v>
      </c>
      <c r="C788" s="3" t="str">
        <f>'[1]FWSCAF-Master Data 2021'!C788</f>
        <v>14.80.01.24.02.33.12.000001</v>
      </c>
      <c r="D788" s="4" t="str">
        <f>'[1]FWSCAF-Master Data 2021'!D788</f>
        <v>TECH-FORM COLUMN PANNEL H3.30*W1.20M</v>
      </c>
      <c r="E788" s="5">
        <f>'[1]FWSCAF-Master Data 2021'!E788</f>
        <v>0</v>
      </c>
      <c r="F788" s="5">
        <f>'[1]FWSCAF-Master Data 2021'!F788</f>
        <v>0</v>
      </c>
      <c r="G788" s="5">
        <f>'[1]FWSCAF-Master Data 2021'!G788</f>
        <v>17919.14</v>
      </c>
    </row>
    <row r="789" spans="1:7" ht="16.5" x14ac:dyDescent="0.25">
      <c r="A789" s="3">
        <v>781</v>
      </c>
      <c r="B789" s="3" t="str">
        <f>'[1]FWSCAF-Master Data 2021'!B789</f>
        <v>TZ0006</v>
      </c>
      <c r="C789" s="3" t="str">
        <f>'[1]FWSCAF-Master Data 2021'!C789</f>
        <v>14.80.01.24.02.02.33.000001</v>
      </c>
      <c r="D789" s="4" t="str">
        <f>'[1]FWSCAF-Master Data 2021'!D789</f>
        <v>Tech-Form Internal Corner Panel
(3.30×0.30×0.30) m</v>
      </c>
      <c r="E789" s="5">
        <f>'[1]FWSCAF-Master Data 2021'!E789</f>
        <v>0</v>
      </c>
      <c r="F789" s="5">
        <f>'[1]FWSCAF-Master Data 2021'!F789</f>
        <v>0</v>
      </c>
      <c r="G789" s="5">
        <f>'[1]FWSCAF-Master Data 2021'!G789</f>
        <v>7431.05</v>
      </c>
    </row>
    <row r="790" spans="1:7" ht="16.5" x14ac:dyDescent="0.25">
      <c r="A790" s="3">
        <v>782</v>
      </c>
      <c r="B790" s="3" t="str">
        <f>'[1]FWSCAF-Master Data 2021'!B790</f>
        <v>TZ0007</v>
      </c>
      <c r="C790" s="3" t="str">
        <f>'[1]FWSCAF-Master Data 2021'!C790</f>
        <v>14.80.01.24.02.03.03.000001</v>
      </c>
      <c r="D790" s="4" t="str">
        <f>'[1]FWSCAF-Master Data 2021'!D790</f>
        <v>Tech-Form External Corner Angle 3.30 m</v>
      </c>
      <c r="E790" s="5">
        <f>'[1]FWSCAF-Master Data 2021'!E790</f>
        <v>0</v>
      </c>
      <c r="F790" s="5">
        <f>'[1]FWSCAF-Master Data 2021'!F790</f>
        <v>0</v>
      </c>
      <c r="G790" s="5">
        <f>'[1]FWSCAF-Master Data 2021'!G790</f>
        <v>2083.69</v>
      </c>
    </row>
    <row r="791" spans="1:7" ht="16.5" x14ac:dyDescent="0.25">
      <c r="A791" s="3">
        <v>783</v>
      </c>
      <c r="B791" s="3" t="str">
        <f>'[1]FWSCAF-Master Data 2021'!B791</f>
        <v>TZ0008</v>
      </c>
      <c r="C791" s="3" t="str">
        <f>'[1]FWSCAF-Master Data 2021'!C791</f>
        <v>14.80.01.24.02.04.00.000001</v>
      </c>
      <c r="D791" s="4" t="str">
        <f>'[1]FWSCAF-Master Data 2021'!D791</f>
        <v>Tech-Form Conti-lock Coupler (TFCL)</v>
      </c>
      <c r="E791" s="5">
        <f>'[1]FWSCAF-Master Data 2021'!E791</f>
        <v>0</v>
      </c>
      <c r="F791" s="5">
        <f>'[1]FWSCAF-Master Data 2021'!F791</f>
        <v>0</v>
      </c>
      <c r="G791" s="5">
        <f>'[1]FWSCAF-Master Data 2021'!G791</f>
        <v>813.4</v>
      </c>
    </row>
    <row r="792" spans="1:7" ht="16.5" x14ac:dyDescent="0.25">
      <c r="A792" s="3">
        <v>784</v>
      </c>
      <c r="B792" s="3" t="str">
        <f>'[1]FWSCAF-Master Data 2021'!B792</f>
        <v>TZ0009</v>
      </c>
      <c r="C792" s="3" t="str">
        <f>'[1]FWSCAF-Master Data 2021'!C792</f>
        <v>14.80.01.24.02.05.00.000001</v>
      </c>
      <c r="D792" s="4" t="str">
        <f>'[1]FWSCAF-Master Data 2021'!D792</f>
        <v>Tech-Form Adjustable Access Bracket</v>
      </c>
      <c r="E792" s="5">
        <f>'[1]FWSCAF-Master Data 2021'!E792</f>
        <v>0</v>
      </c>
      <c r="F792" s="5">
        <f>'[1]FWSCAF-Master Data 2021'!F792</f>
        <v>0</v>
      </c>
      <c r="G792" s="5">
        <f>'[1]FWSCAF-Master Data 2021'!G792</f>
        <v>529.32000000000005</v>
      </c>
    </row>
    <row r="793" spans="1:7" ht="16.5" x14ac:dyDescent="0.25">
      <c r="A793" s="3">
        <v>785</v>
      </c>
      <c r="B793" s="3" t="str">
        <f>'[1]FWSCAF-Master Data 2021'!B793</f>
        <v>TZ0010</v>
      </c>
      <c r="C793" s="3" t="str">
        <f>'[1]FWSCAF-Master Data 2021'!C793</f>
        <v>14.80.01.24.02.06.00.000001</v>
      </c>
      <c r="D793" s="4" t="str">
        <f>'[1]FWSCAF-Master Data 2021'!D793</f>
        <v>Tech-Form Crane Hook</v>
      </c>
      <c r="E793" s="5">
        <f>'[1]FWSCAF-Master Data 2021'!E793</f>
        <v>0</v>
      </c>
      <c r="F793" s="5">
        <f>'[1]FWSCAF-Master Data 2021'!F793</f>
        <v>0</v>
      </c>
      <c r="G793" s="5">
        <f>'[1]FWSCAF-Master Data 2021'!G793</f>
        <v>1434.58</v>
      </c>
    </row>
    <row r="794" spans="1:7" ht="16.5" x14ac:dyDescent="0.25">
      <c r="A794" s="3">
        <v>786</v>
      </c>
      <c r="B794" s="3" t="str">
        <f>'[1]FWSCAF-Master Data 2021'!B794</f>
        <v>TZ0011</v>
      </c>
      <c r="C794" s="3" t="str">
        <f>'[1]FWSCAF-Master Data 2021'!C794</f>
        <v>14.80.01.24.02.07.00.000001</v>
      </c>
      <c r="D794" s="4" t="str">
        <f>'[1]FWSCAF-Master Data 2021'!D794</f>
        <v>Universal Tech-Form Shore Connector</v>
      </c>
      <c r="E794" s="5">
        <f>'[1]FWSCAF-Master Data 2021'!E794</f>
        <v>0</v>
      </c>
      <c r="F794" s="5">
        <f>'[1]FWSCAF-Master Data 2021'!F794</f>
        <v>0</v>
      </c>
      <c r="G794" s="5">
        <f>'[1]FWSCAF-Master Data 2021'!G794</f>
        <v>85.54</v>
      </c>
    </row>
    <row r="795" spans="1:7" ht="16.5" x14ac:dyDescent="0.25">
      <c r="A795" s="3">
        <v>787</v>
      </c>
      <c r="B795" s="3" t="str">
        <f>'[1]FWSCAF-Master Data 2021'!B795</f>
        <v>TB0020</v>
      </c>
      <c r="C795" s="3">
        <f>'[1]FWSCAF-Master Data 2021'!C795</f>
        <v>0</v>
      </c>
      <c r="D795" s="4" t="str">
        <f>'[1]FWSCAF-Master Data 2021'!D795</f>
        <v>HEX NUT DW15 SW 30/50 WELDABLE</v>
      </c>
      <c r="E795" s="5">
        <f>'[1]FWSCAF-Master Data 2021'!E795</f>
        <v>0</v>
      </c>
      <c r="F795" s="5">
        <f>'[1]FWSCAF-Master Data 2021'!F795</f>
        <v>0</v>
      </c>
      <c r="G795" s="5">
        <f>'[1]FWSCAF-Master Data 2021'!G795</f>
        <v>58.33</v>
      </c>
    </row>
    <row r="796" spans="1:7" ht="16.5" x14ac:dyDescent="0.25">
      <c r="A796" s="3">
        <v>788</v>
      </c>
      <c r="B796" s="3" t="str">
        <f>'[1]FWSCAF-Master Data 2021'!B796</f>
        <v>PS0019</v>
      </c>
      <c r="C796" s="3" t="str">
        <f>'[1]FWSCAF-Master Data 2021'!C796</f>
        <v>14.80.01.13.25.21.00.000001</v>
      </c>
      <c r="D796" s="4" t="str">
        <f>'[1]FWSCAF-Master Data 2021'!D796</f>
        <v>Push Pull PPS252 (2.14 : 2.84) m</v>
      </c>
      <c r="E796" s="5">
        <f>'[1]FWSCAF-Master Data 2021'!E796</f>
        <v>0</v>
      </c>
      <c r="F796" s="5">
        <f>'[1]FWSCAF-Master Data 2021'!F796</f>
        <v>0</v>
      </c>
      <c r="G796" s="5">
        <f>'[1]FWSCAF-Master Data 2021'!G796</f>
        <v>648.15</v>
      </c>
    </row>
    <row r="797" spans="1:7" ht="16.5" x14ac:dyDescent="0.25">
      <c r="A797" s="3">
        <v>789</v>
      </c>
      <c r="B797" s="3">
        <f>'[1]FWSCAF-Master Data 2021'!B797</f>
        <v>0</v>
      </c>
      <c r="C797" s="3">
        <f>'[1]FWSCAF-Master Data 2021'!C797</f>
        <v>0</v>
      </c>
      <c r="D797" s="4" t="e">
        <f>'[1]FWSCAF-Master Data 2021'!D797</f>
        <v>#N/A</v>
      </c>
      <c r="E797" s="5">
        <f>'[1]FWSCAF-Master Data 2021'!E797</f>
        <v>0</v>
      </c>
      <c r="F797" s="5">
        <f>'[1]FWSCAF-Master Data 2021'!F797</f>
        <v>0</v>
      </c>
      <c r="G797" s="5">
        <f>'[1]FWSCAF-Master Data 2021'!G797</f>
        <v>46</v>
      </c>
    </row>
    <row r="798" spans="1:7" ht="16.5" x14ac:dyDescent="0.25">
      <c r="A798" s="3">
        <v>790</v>
      </c>
      <c r="B798" s="3">
        <f>'[1]FWSCAF-Master Data 2021'!B798</f>
        <v>0</v>
      </c>
      <c r="C798" s="3">
        <f>'[1]FWSCAF-Master Data 2021'!C798</f>
        <v>0</v>
      </c>
      <c r="D798" s="4" t="e">
        <f>'[1]FWSCAF-Master Data 2021'!D798</f>
        <v>#N/A</v>
      </c>
      <c r="E798" s="5">
        <f>'[1]FWSCAF-Master Data 2021'!E798</f>
        <v>0</v>
      </c>
      <c r="F798" s="5">
        <f>'[1]FWSCAF-Master Data 2021'!F798</f>
        <v>0</v>
      </c>
      <c r="G798" s="5">
        <f>'[1]FWSCAF-Master Data 2021'!G798</f>
        <v>19.5</v>
      </c>
    </row>
    <row r="799" spans="1:7" ht="16.5" x14ac:dyDescent="0.25">
      <c r="A799" s="3">
        <v>791</v>
      </c>
      <c r="B799" s="3" t="str">
        <f>'[1]FWSCAF-Master Data 2021'!B799</f>
        <v>VF0008</v>
      </c>
      <c r="C799" s="3">
        <f>'[1]FWSCAF-Master Data 2021'!C799</f>
        <v>0</v>
      </c>
      <c r="D799" s="4" t="str">
        <f>'[1]FWSCAF-Master Data 2021'!D799</f>
        <v>Variform Edge Angle 3.2M</v>
      </c>
      <c r="E799" s="5">
        <f>'[1]FWSCAF-Master Data 2021'!E799</f>
        <v>0</v>
      </c>
      <c r="F799" s="5">
        <f>'[1]FWSCAF-Master Data 2021'!F799</f>
        <v>0</v>
      </c>
      <c r="G799" s="5">
        <f>'[1]FWSCAF-Master Data 2021'!G799</f>
        <v>4766.5</v>
      </c>
    </row>
    <row r="800" spans="1:7" ht="16.5" x14ac:dyDescent="0.25">
      <c r="A800" s="3">
        <v>792</v>
      </c>
      <c r="B800" s="3" t="str">
        <f>'[1]FWSCAF-Master Data 2021'!B800</f>
        <v>TL0010</v>
      </c>
      <c r="C800" s="3" t="str">
        <f>'[1]FWSCAF-Master Data 2021'!C800</f>
        <v>14.80.01.19.00.04.00.000001</v>
      </c>
      <c r="D800" s="4" t="str">
        <f>'[1]FWSCAF-Master Data 2021'!D800</f>
        <v>variform Turn Buckle (0.40 : 0.60) M</v>
      </c>
      <c r="E800" s="5">
        <f>'[1]FWSCAF-Master Data 2021'!E800</f>
        <v>0</v>
      </c>
      <c r="F800" s="5">
        <f>'[1]FWSCAF-Master Data 2021'!F800</f>
        <v>0</v>
      </c>
      <c r="G800" s="5">
        <f>'[1]FWSCAF-Master Data 2021'!G800</f>
        <v>288</v>
      </c>
    </row>
    <row r="801" spans="1:7" ht="16.5" x14ac:dyDescent="0.25">
      <c r="A801" s="3">
        <v>793</v>
      </c>
      <c r="B801" s="3" t="str">
        <f>'[1]FWSCAF-Master Data 2021'!B801</f>
        <v>TL0009</v>
      </c>
      <c r="C801" s="3" t="str">
        <f>'[1]FWSCAF-Master Data 2021'!C801</f>
        <v>14.80.01.19.00.03.00.000001</v>
      </c>
      <c r="D801" s="4" t="str">
        <f>'[1]FWSCAF-Master Data 2021'!D801</f>
        <v>variorm Turn Buckle (0.30 : 0.45) M</v>
      </c>
      <c r="E801" s="5">
        <f>'[1]FWSCAF-Master Data 2021'!E801</f>
        <v>0</v>
      </c>
      <c r="F801" s="5">
        <f>'[1]FWSCAF-Master Data 2021'!F801</f>
        <v>0</v>
      </c>
      <c r="G801" s="5">
        <f>'[1]FWSCAF-Master Data 2021'!G801</f>
        <v>252</v>
      </c>
    </row>
    <row r="802" spans="1:7" ht="16.5" x14ac:dyDescent="0.25">
      <c r="A802" s="3">
        <v>794</v>
      </c>
      <c r="B802" s="3" t="str">
        <f>'[1]FWSCAF-Master Data 2021'!B802</f>
        <v>PS0021</v>
      </c>
      <c r="C802" s="3" t="str">
        <f>'[1]FWSCAF-Master Data 2021'!C802</f>
        <v>14.80.01.13.90.76.01.000001</v>
      </c>
      <c r="D802" s="4" t="str">
        <f>'[1]FWSCAF-Master Data 2021'!D802</f>
        <v>PushPull Telescopic76MM open(2.65:4.65)M</v>
      </c>
      <c r="E802" s="5">
        <f>'[1]FWSCAF-Master Data 2021'!E802</f>
        <v>0</v>
      </c>
      <c r="F802" s="5">
        <f>'[1]FWSCAF-Master Data 2021'!F802</f>
        <v>0</v>
      </c>
      <c r="G802" s="5">
        <f>'[1]FWSCAF-Master Data 2021'!G802</f>
        <v>2455.5</v>
      </c>
    </row>
    <row r="803" spans="1:7" ht="16.5" x14ac:dyDescent="0.25">
      <c r="A803" s="3">
        <v>795</v>
      </c>
      <c r="B803" s="3">
        <f>'[1]FWSCAF-Master Data 2021'!B803</f>
        <v>0</v>
      </c>
      <c r="C803" s="3">
        <f>'[1]FWSCAF-Master Data 2021'!C803</f>
        <v>0</v>
      </c>
      <c r="D803" s="4" t="e">
        <f>'[1]FWSCAF-Master Data 2021'!D803</f>
        <v>#N/A</v>
      </c>
      <c r="E803" s="5">
        <f>'[1]FWSCAF-Master Data 2021'!E803</f>
        <v>0</v>
      </c>
      <c r="F803" s="5">
        <f>'[1]FWSCAF-Master Data 2021'!F803</f>
        <v>0</v>
      </c>
      <c r="G803" s="5">
        <f>'[1]FWSCAF-Master Data 2021'!G803</f>
        <v>0</v>
      </c>
    </row>
    <row r="804" spans="1:7" ht="16.5" x14ac:dyDescent="0.25">
      <c r="A804" s="3">
        <v>796</v>
      </c>
      <c r="B804" s="3" t="str">
        <f>'[1]FWSCAF-Master Data 2021'!B804</f>
        <v>VF0021</v>
      </c>
      <c r="C804" s="3">
        <f>'[1]FWSCAF-Master Data 2021'!C804</f>
        <v>0</v>
      </c>
      <c r="D804" s="4" t="str">
        <f>'[1]FWSCAF-Master Data 2021'!D804</f>
        <v>Single Variform Form Splice 55CM</v>
      </c>
      <c r="E804" s="5">
        <f>'[1]FWSCAF-Master Data 2021'!E804</f>
        <v>0</v>
      </c>
      <c r="F804" s="5">
        <f>'[1]FWSCAF-Master Data 2021'!F804</f>
        <v>0</v>
      </c>
      <c r="G804" s="5">
        <f>'[1]FWSCAF-Master Data 2021'!G804</f>
        <v>0</v>
      </c>
    </row>
    <row r="805" spans="1:7" ht="16.5" x14ac:dyDescent="0.25">
      <c r="A805" s="3">
        <v>797</v>
      </c>
      <c r="B805" s="3" t="str">
        <f>'[1]FWSCAF-Master Data 2021'!B805</f>
        <v>TB0001</v>
      </c>
      <c r="C805" s="3" t="str">
        <f>'[1]FWSCAF-Master Data 2021'!C805</f>
        <v>14.80.01.50.01.00.00.000001</v>
      </c>
      <c r="D805" s="4" t="str">
        <f>'[1]FWSCAF-Master Data 2021'!D805</f>
        <v>PUSH-PULL PERI OPEN ( 1.17 : 1.85)M</v>
      </c>
      <c r="E805" s="5">
        <f>'[1]FWSCAF-Master Data 2021'!E805</f>
        <v>0</v>
      </c>
      <c r="F805" s="5">
        <f>'[1]FWSCAF-Master Data 2021'!F805</f>
        <v>0</v>
      </c>
      <c r="G805" s="5">
        <f>'[1]FWSCAF-Master Data 2021'!G805</f>
        <v>734.25670000000002</v>
      </c>
    </row>
    <row r="806" spans="1:7" ht="16.5" x14ac:dyDescent="0.25">
      <c r="A806" s="3">
        <v>798</v>
      </c>
      <c r="B806" s="3" t="str">
        <f>'[1]FWSCAF-Master Data 2021'!B806</f>
        <v>TB0002</v>
      </c>
      <c r="C806" s="3" t="str">
        <f>'[1]FWSCAF-Master Data 2021'!C806</f>
        <v>14.80.01.50.01.00.00.000002</v>
      </c>
      <c r="D806" s="4" t="str">
        <f>'[1]FWSCAF-Master Data 2021'!D806</f>
        <v>PUSH-PULL PERI OPEN (2.12 : 3.00)M</v>
      </c>
      <c r="E806" s="5">
        <f>'[1]FWSCAF-Master Data 2021'!E806</f>
        <v>0</v>
      </c>
      <c r="F806" s="5">
        <f>'[1]FWSCAF-Master Data 2021'!F806</f>
        <v>0</v>
      </c>
      <c r="G806" s="5">
        <f>'[1]FWSCAF-Master Data 2021'!G806</f>
        <v>975.85519999999997</v>
      </c>
    </row>
    <row r="807" spans="1:7" ht="16.5" x14ac:dyDescent="0.25">
      <c r="A807" s="3">
        <v>799</v>
      </c>
      <c r="B807" s="3" t="str">
        <f>'[1]FWSCAF-Master Data 2021'!B807</f>
        <v>TB0003</v>
      </c>
      <c r="C807" s="3" t="str">
        <f>'[1]FWSCAF-Master Data 2021'!C807</f>
        <v>14.80.01.50.02.00.00.000001</v>
      </c>
      <c r="D807" s="4" t="str">
        <f>'[1]FWSCAF-Master Data 2021'!D807</f>
        <v>PERI TRIO Double base plate</v>
      </c>
      <c r="E807" s="5">
        <f>'[1]FWSCAF-Master Data 2021'!E807</f>
        <v>0</v>
      </c>
      <c r="F807" s="5">
        <f>'[1]FWSCAF-Master Data 2021'!F807</f>
        <v>0</v>
      </c>
      <c r="G807" s="5">
        <f>'[1]FWSCAF-Master Data 2021'!G807</f>
        <v>485.22439999999995</v>
      </c>
    </row>
    <row r="808" spans="1:7" ht="16.5" x14ac:dyDescent="0.25">
      <c r="A808" s="3">
        <v>800</v>
      </c>
      <c r="B808" s="3" t="str">
        <f>'[1]FWSCAF-Master Data 2021'!B808</f>
        <v>TB0004</v>
      </c>
      <c r="C808" s="3" t="str">
        <f>'[1]FWSCAF-Master Data 2021'!C808</f>
        <v>14.80.01.50.03.00.00.000001</v>
      </c>
      <c r="D808" s="4" t="str">
        <f>'[1]FWSCAF-Master Data 2021'!D808</f>
        <v>PERI BRACE CONNECTOR FOR PUSH PULL</v>
      </c>
      <c r="E808" s="5">
        <f>'[1]FWSCAF-Master Data 2021'!E808</f>
        <v>0</v>
      </c>
      <c r="F808" s="5">
        <f>'[1]FWSCAF-Master Data 2021'!F808</f>
        <v>0</v>
      </c>
      <c r="G808" s="5">
        <f>'[1]FWSCAF-Master Data 2021'!G808</f>
        <v>222.67609999999999</v>
      </c>
    </row>
    <row r="809" spans="1:7" ht="16.5" x14ac:dyDescent="0.25">
      <c r="A809" s="3">
        <v>801</v>
      </c>
      <c r="B809" s="3" t="str">
        <f>'[1]FWSCAF-Master Data 2021'!B809</f>
        <v>TB0005</v>
      </c>
      <c r="C809" s="3" t="str">
        <f>'[1]FWSCAF-Master Data 2021'!C809</f>
        <v>14.80.01.50.04.00.00.000001</v>
      </c>
      <c r="D809" s="4" t="str">
        <f>'[1]FWSCAF-Master Data 2021'!D809</f>
        <v>PERI TRIO Access Bracket</v>
      </c>
      <c r="E809" s="5">
        <f>'[1]FWSCAF-Master Data 2021'!E809</f>
        <v>0</v>
      </c>
      <c r="F809" s="5">
        <f>'[1]FWSCAF-Master Data 2021'!F809</f>
        <v>0</v>
      </c>
      <c r="G809" s="5">
        <f>'[1]FWSCAF-Master Data 2021'!G809</f>
        <v>599.09670000000006</v>
      </c>
    </row>
    <row r="810" spans="1:7" ht="16.5" x14ac:dyDescent="0.25">
      <c r="A810" s="3">
        <v>802</v>
      </c>
      <c r="B810" s="3" t="str">
        <f>'[1]FWSCAF-Master Data 2021'!B810</f>
        <v>TB0006</v>
      </c>
      <c r="C810" s="3" t="str">
        <f>'[1]FWSCAF-Master Data 2021'!C810</f>
        <v>14.80.01.50.05.00.00.000001</v>
      </c>
      <c r="D810" s="4" t="str">
        <f>'[1]FWSCAF-Master Data 2021'!D810</f>
        <v>PERI TRIO Panel ST 120×330, 3MM</v>
      </c>
      <c r="E810" s="5">
        <f>'[1]FWSCAF-Master Data 2021'!E810</f>
        <v>0</v>
      </c>
      <c r="F810" s="5">
        <f>'[1]FWSCAF-Master Data 2021'!F810</f>
        <v>0</v>
      </c>
      <c r="G810" s="5">
        <f>'[1]FWSCAF-Master Data 2021'!G810</f>
        <v>9935.6116000000002</v>
      </c>
    </row>
    <row r="811" spans="1:7" ht="16.5" x14ac:dyDescent="0.25">
      <c r="A811" s="3">
        <v>803</v>
      </c>
      <c r="B811" s="3" t="str">
        <f>'[1]FWSCAF-Master Data 2021'!B811</f>
        <v>TB0007</v>
      </c>
      <c r="C811" s="3" t="str">
        <f>'[1]FWSCAF-Master Data 2021'!C811</f>
        <v>14.80.01.50.05.00.00.000002</v>
      </c>
      <c r="D811" s="4" t="str">
        <f>'[1]FWSCAF-Master Data 2021'!D811</f>
        <v>TRIO ST Panel TRIO  ST 90×330 3MM</v>
      </c>
      <c r="E811" s="5">
        <f>'[1]FWSCAF-Master Data 2021'!E811</f>
        <v>0</v>
      </c>
      <c r="F811" s="5">
        <f>'[1]FWSCAF-Master Data 2021'!F811</f>
        <v>0</v>
      </c>
      <c r="G811" s="5">
        <f>'[1]FWSCAF-Master Data 2021'!G811</f>
        <v>9027.3364000000001</v>
      </c>
    </row>
    <row r="812" spans="1:7" ht="16.5" x14ac:dyDescent="0.25">
      <c r="A812" s="3">
        <v>804</v>
      </c>
      <c r="B812" s="3" t="str">
        <f>'[1]FWSCAF-Master Data 2021'!B812</f>
        <v>TB0008</v>
      </c>
      <c r="C812" s="3" t="str">
        <f>'[1]FWSCAF-Master Data 2021'!C812</f>
        <v>14.80.01.50.05.00.00.000003</v>
      </c>
      <c r="D812" s="4" t="str">
        <f>'[1]FWSCAF-Master Data 2021'!D812</f>
        <v>TRIO ST Panel TRIO  ST 60×330 3MM</v>
      </c>
      <c r="E812" s="5">
        <f>'[1]FWSCAF-Master Data 2021'!E812</f>
        <v>0</v>
      </c>
      <c r="F812" s="5">
        <f>'[1]FWSCAF-Master Data 2021'!F812</f>
        <v>0</v>
      </c>
      <c r="G812" s="5">
        <f>'[1]FWSCAF-Master Data 2021'!G812</f>
        <v>7560.5124999999998</v>
      </c>
    </row>
    <row r="813" spans="1:7" ht="16.5" x14ac:dyDescent="0.25">
      <c r="A813" s="3">
        <v>805</v>
      </c>
      <c r="B813" s="3" t="str">
        <f>'[1]FWSCAF-Master Data 2021'!B813</f>
        <v>TB0009</v>
      </c>
      <c r="C813" s="3" t="str">
        <f>'[1]FWSCAF-Master Data 2021'!C813</f>
        <v>14.80.01.50.05.00.00.000004</v>
      </c>
      <c r="D813" s="4" t="str">
        <f>'[1]FWSCAF-Master Data 2021'!D813</f>
        <v>PERI TRIO Panel ST 72×330, 3MM</v>
      </c>
      <c r="E813" s="5">
        <f>'[1]FWSCAF-Master Data 2021'!E813</f>
        <v>0</v>
      </c>
      <c r="F813" s="5">
        <f>'[1]FWSCAF-Master Data 2021'!F813</f>
        <v>0</v>
      </c>
      <c r="G813" s="5">
        <f>'[1]FWSCAF-Master Data 2021'!G813</f>
        <v>9806.5338000000011</v>
      </c>
    </row>
    <row r="814" spans="1:7" ht="16.5" x14ac:dyDescent="0.25">
      <c r="A814" s="3">
        <v>806</v>
      </c>
      <c r="B814" s="3" t="str">
        <f>'[1]FWSCAF-Master Data 2021'!B814</f>
        <v>TB0010</v>
      </c>
      <c r="C814" s="3" t="str">
        <f>'[1]FWSCAF-Master Data 2021'!C814</f>
        <v>14.80.01.50.05.00.00.000005</v>
      </c>
      <c r="D814" s="4" t="str">
        <f>'[1]FWSCAF-Master Data 2021'!D814</f>
        <v>PERI TRIO Inside Corner ST 330×30×30 3MM</v>
      </c>
      <c r="E814" s="5">
        <f>'[1]FWSCAF-Master Data 2021'!E814</f>
        <v>0</v>
      </c>
      <c r="F814" s="5">
        <f>'[1]FWSCAF-Master Data 2021'!F814</f>
        <v>0</v>
      </c>
      <c r="G814" s="5">
        <f>'[1]FWSCAF-Master Data 2021'!G814</f>
        <v>7504.0832</v>
      </c>
    </row>
    <row r="815" spans="1:7" ht="16.5" x14ac:dyDescent="0.25">
      <c r="A815" s="3">
        <v>807</v>
      </c>
      <c r="B815" s="3" t="str">
        <f>'[1]FWSCAF-Master Data 2021'!B815</f>
        <v>TB0011</v>
      </c>
      <c r="C815" s="3" t="str">
        <f>'[1]FWSCAF-Master Data 2021'!C815</f>
        <v>14.80.01.50.07.00.00.000001</v>
      </c>
      <c r="D815" s="4" t="str">
        <f>'[1]FWSCAF-Master Data 2021'!D815</f>
        <v>PERI TRIO Alignment Coupler BFD TFCL</v>
      </c>
      <c r="E815" s="5">
        <f>'[1]FWSCAF-Master Data 2021'!E815</f>
        <v>0</v>
      </c>
      <c r="F815" s="5">
        <f>'[1]FWSCAF-Master Data 2021'!F815</f>
        <v>0</v>
      </c>
      <c r="G815" s="5">
        <f>'[1]FWSCAF-Master Data 2021'!G815</f>
        <v>387.23340000000002</v>
      </c>
    </row>
    <row r="816" spans="1:7" ht="16.5" x14ac:dyDescent="0.25">
      <c r="A816" s="3">
        <v>808</v>
      </c>
      <c r="B816" s="3" t="str">
        <f>'[1]FWSCAF-Master Data 2021'!B816</f>
        <v>TB0012</v>
      </c>
      <c r="C816" s="3" t="str">
        <f>'[1]FWSCAF-Master Data 2021'!C816</f>
        <v>14.80.01.50.08.00.00.000001</v>
      </c>
      <c r="D816" s="4" t="str">
        <f>'[1]FWSCAF-Master Data 2021'!D816</f>
        <v>PERI TRIO Wedge Clamp</v>
      </c>
      <c r="E816" s="5">
        <f>'[1]FWSCAF-Master Data 2021'!E816</f>
        <v>0</v>
      </c>
      <c r="F816" s="5">
        <f>'[1]FWSCAF-Master Data 2021'!F816</f>
        <v>0</v>
      </c>
      <c r="G816" s="5">
        <f>'[1]FWSCAF-Master Data 2021'!G816</f>
        <v>288.90450000000004</v>
      </c>
    </row>
    <row r="817" spans="1:7" ht="16.5" x14ac:dyDescent="0.25">
      <c r="A817" s="3">
        <v>809</v>
      </c>
      <c r="B817" s="3" t="str">
        <f>'[1]FWSCAF-Master Data 2021'!B817</f>
        <v>TB0013</v>
      </c>
      <c r="C817" s="3" t="str">
        <f>'[1]FWSCAF-Master Data 2021'!C817</f>
        <v>14.80.01.50.09.00.00.000001</v>
      </c>
      <c r="D817" s="4" t="str">
        <f>'[1]FWSCAF-Master Data 2021'!D817</f>
        <v>PERI TRIO lifiting Hook ST 1.0 T</v>
      </c>
      <c r="E817" s="5">
        <f>'[1]FWSCAF-Master Data 2021'!E817</f>
        <v>0</v>
      </c>
      <c r="F817" s="5">
        <f>'[1]FWSCAF-Master Data 2021'!F817</f>
        <v>0</v>
      </c>
      <c r="G817" s="5">
        <f>'[1]FWSCAF-Master Data 2021'!G817</f>
        <v>1634.7601999999999</v>
      </c>
    </row>
    <row r="818" spans="1:7" ht="16.5" x14ac:dyDescent="0.25">
      <c r="A818" s="3">
        <v>810</v>
      </c>
      <c r="B818" s="3" t="str">
        <f>'[1]FWSCAF-Master Data 2021'!B818</f>
        <v>TB0014</v>
      </c>
      <c r="C818" s="3" t="str">
        <f>'[1]FWSCAF-Master Data 2021'!C818</f>
        <v>14.80.01.50.10.00.00.000001</v>
      </c>
      <c r="D818" s="4" t="str">
        <f>'[1]FWSCAF-Master Data 2021'!D818</f>
        <v>PERI TRIO Panel Corner Angle 330M</v>
      </c>
      <c r="E818" s="5">
        <f>'[1]FWSCAF-Master Data 2021'!E818</f>
        <v>0</v>
      </c>
      <c r="F818" s="5">
        <f>'[1]FWSCAF-Master Data 2021'!F818</f>
        <v>0</v>
      </c>
      <c r="G818" s="5">
        <f>'[1]FWSCAF-Master Data 2021'!G818</f>
        <v>10646.553199999998</v>
      </c>
    </row>
    <row r="819" spans="1:7" ht="16.5" x14ac:dyDescent="0.25">
      <c r="A819" s="3">
        <v>811</v>
      </c>
      <c r="B819" s="3" t="str">
        <f>'[1]FWSCAF-Master Data 2021'!B819</f>
        <v>TB0015</v>
      </c>
      <c r="C819" s="3" t="str">
        <f>'[1]FWSCAF-Master Data 2021'!C819</f>
        <v>14.80.01.50.11.00.00.000001</v>
      </c>
      <c r="D819" s="4" t="str">
        <f>'[1]FWSCAF-Master Data 2021'!D819</f>
        <v>PERI TRIO stop end tie</v>
      </c>
      <c r="E819" s="5">
        <f>'[1]FWSCAF-Master Data 2021'!E819</f>
        <v>0</v>
      </c>
      <c r="F819" s="5">
        <f>'[1]FWSCAF-Master Data 2021'!F819</f>
        <v>0</v>
      </c>
      <c r="G819" s="5">
        <f>'[1]FWSCAF-Master Data 2021'!G819</f>
        <v>306.13740000000001</v>
      </c>
    </row>
    <row r="820" spans="1:7" ht="16.5" x14ac:dyDescent="0.25">
      <c r="A820" s="3">
        <v>812</v>
      </c>
      <c r="B820" s="3" t="str">
        <f>'[1]FWSCAF-Master Data 2021'!B820</f>
        <v>PS0020</v>
      </c>
      <c r="C820" s="3" t="str">
        <f>'[1]FWSCAF-Master Data 2021'!C820</f>
        <v>14.80.01.13.62.06.01.000001</v>
      </c>
      <c r="D820" s="4" t="str">
        <f>'[1]FWSCAF-Master Data 2021'!D820</f>
        <v>PushPull PPS162 Pipe 60MM Open(1.3:1.8)M</v>
      </c>
      <c r="E820" s="5">
        <f>'[1]FWSCAF-Master Data 2021'!E820</f>
        <v>0</v>
      </c>
      <c r="F820" s="5">
        <f>'[1]FWSCAF-Master Data 2021'!F820</f>
        <v>0</v>
      </c>
      <c r="G820" s="5">
        <f>'[1]FWSCAF-Master Data 2021'!G820</f>
        <v>909.08</v>
      </c>
    </row>
    <row r="821" spans="1:7" ht="16.5" x14ac:dyDescent="0.25">
      <c r="A821" s="3">
        <v>813</v>
      </c>
      <c r="B821" s="3" t="str">
        <f>'[1]FWSCAF-Master Data 2021'!B821</f>
        <v>PS0022</v>
      </c>
      <c r="C821" s="3" t="str">
        <f>'[1]FWSCAF-Master Data 2021'!C821</f>
        <v>14.80.01.13.50.88.01.000001</v>
      </c>
      <c r="D821" s="4" t="str">
        <f>'[1]FWSCAF-Master Data 2021'!D821</f>
        <v>Push Pull PPH502 88.9MM open(4.65:5.35)M</v>
      </c>
      <c r="E821" s="5">
        <f>'[1]FWSCAF-Master Data 2021'!E821</f>
        <v>0</v>
      </c>
      <c r="F821" s="5">
        <f>'[1]FWSCAF-Master Data 2021'!F821</f>
        <v>0</v>
      </c>
      <c r="G821" s="5">
        <f>'[1]FWSCAF-Master Data 2021'!G821</f>
        <v>2882.78</v>
      </c>
    </row>
    <row r="822" spans="1:7" ht="16.5" x14ac:dyDescent="0.25">
      <c r="A822" s="3">
        <v>814</v>
      </c>
      <c r="B822" s="3" t="str">
        <f>'[1]FWSCAF-Master Data 2021'!B822</f>
        <v>HB0020</v>
      </c>
      <c r="C822" s="3" t="str">
        <f>'[1]FWSCAF-Master Data 2021'!C822</f>
        <v>14.80.01.20.01.65.00.000001</v>
      </c>
      <c r="D822" s="4" t="str">
        <f>'[1]FWSCAF-Master Data 2021'!D822</f>
        <v>H20 BEAM 0.65M</v>
      </c>
      <c r="E822" s="5">
        <f>'[1]FWSCAF-Master Data 2021'!E822</f>
        <v>0</v>
      </c>
      <c r="F822" s="5">
        <f>'[1]FWSCAF-Master Data 2021'!F822</f>
        <v>0</v>
      </c>
      <c r="G822" s="5">
        <f>'[1]FWSCAF-Master Data 2021'!G822</f>
        <v>296.91000000000003</v>
      </c>
    </row>
    <row r="823" spans="1:7" ht="16.5" x14ac:dyDescent="0.25">
      <c r="A823" s="3">
        <v>815</v>
      </c>
      <c r="B823" s="3" t="str">
        <f>'[1]FWSCAF-Master Data 2021'!B823</f>
        <v>HB0006</v>
      </c>
      <c r="C823" s="3" t="str">
        <f>'[1]FWSCAF-Master Data 2021'!C823</f>
        <v>14.80.01.20.01.39.00.000001</v>
      </c>
      <c r="D823" s="4" t="str">
        <f>'[1]FWSCAF-Master Data 2021'!D823</f>
        <v>H20 BEAM 3.9M</v>
      </c>
      <c r="E823" s="5">
        <f>'[1]FWSCAF-Master Data 2021'!E823</f>
        <v>0</v>
      </c>
      <c r="F823" s="5">
        <f>'[1]FWSCAF-Master Data 2021'!F823</f>
        <v>0</v>
      </c>
      <c r="G823" s="5">
        <f>'[1]FWSCAF-Master Data 2021'!G823</f>
        <v>1608.26</v>
      </c>
    </row>
    <row r="824" spans="1:7" ht="16.5" x14ac:dyDescent="0.25">
      <c r="A824" s="3">
        <v>816</v>
      </c>
      <c r="B824" s="3" t="str">
        <f>'[1]FWSCAF-Master Data 2021'!B824</f>
        <v>HB0004</v>
      </c>
      <c r="C824" s="3" t="str">
        <f>'[1]FWSCAF-Master Data 2021'!C824</f>
        <v>14.80.01.20.01.33.00.000001</v>
      </c>
      <c r="D824" s="4" t="str">
        <f>'[1]FWSCAF-Master Data 2021'!D824</f>
        <v>H20 BEAM 3.3M</v>
      </c>
      <c r="E824" s="5">
        <f>'[1]FWSCAF-Master Data 2021'!E824</f>
        <v>0</v>
      </c>
      <c r="F824" s="5">
        <f>'[1]FWSCAF-Master Data 2021'!F824</f>
        <v>0</v>
      </c>
      <c r="G824" s="5">
        <f>'[1]FWSCAF-Master Data 2021'!G824</f>
        <v>1360.85</v>
      </c>
    </row>
    <row r="825" spans="1:7" ht="16.5" x14ac:dyDescent="0.25">
      <c r="A825" s="3">
        <v>817</v>
      </c>
      <c r="B825" s="3" t="str">
        <f>'[1]FWSCAF-Master Data 2021'!B825</f>
        <v>HC0003</v>
      </c>
      <c r="C825" s="3" t="str">
        <f>'[1]FWSCAF-Master Data 2021'!C825</f>
        <v>14.80.50.21.04.60.00.000001</v>
      </c>
      <c r="D825" s="4" t="str">
        <f>'[1]FWSCAF-Master Data 2021'!D825</f>
        <v>H20 Splice 60CM</v>
      </c>
      <c r="E825" s="5">
        <f>'[1]FWSCAF-Master Data 2021'!E825</f>
        <v>0</v>
      </c>
      <c r="F825" s="5">
        <f>'[1]FWSCAF-Master Data 2021'!F825</f>
        <v>0</v>
      </c>
      <c r="G825" s="5">
        <f>'[1]FWSCAF-Master Data 2021'!G825</f>
        <v>450</v>
      </c>
    </row>
    <row r="826" spans="1:7" ht="16.5" x14ac:dyDescent="0.25">
      <c r="A826" s="3">
        <v>818</v>
      </c>
      <c r="B826" s="3" t="str">
        <f>'[1]FWSCAF-Master Data 2021'!B826</f>
        <v>HC0006</v>
      </c>
      <c r="C826" s="3" t="str">
        <f>'[1]FWSCAF-Master Data 2021'!C826</f>
        <v>14.80.50.21.50.01.06.000001</v>
      </c>
      <c r="D826" s="4" t="str">
        <f>'[1]FWSCAF-Master Data 2021'!D826</f>
        <v>Unit of Broken Girder Splice 60CM</v>
      </c>
      <c r="E826" s="5">
        <f>'[1]FWSCAF-Master Data 2021'!E826</f>
        <v>0</v>
      </c>
      <c r="F826" s="5">
        <f>'[1]FWSCAF-Master Data 2021'!F826</f>
        <v>0</v>
      </c>
      <c r="G826" s="5">
        <f>'[1]FWSCAF-Master Data 2021'!G826</f>
        <v>428.9</v>
      </c>
    </row>
    <row r="827" spans="1:7" ht="16.5" x14ac:dyDescent="0.25">
      <c r="A827" s="3">
        <v>819</v>
      </c>
      <c r="B827" s="3" t="str">
        <f>'[1]FWSCAF-Master Data 2021'!B827</f>
        <v>SN0002</v>
      </c>
      <c r="C827" s="3" t="str">
        <f>'[1]FWSCAF-Master Data 2021'!C827</f>
        <v>14.80.50.20.03.00.00.000001</v>
      </c>
      <c r="D827" s="4" t="str">
        <f>'[1]FWSCAF-Master Data 2021'!D827</f>
        <v>Soldier Compression Plate</v>
      </c>
      <c r="E827" s="5">
        <f>'[1]FWSCAF-Master Data 2021'!E827</f>
        <v>0</v>
      </c>
      <c r="F827" s="5">
        <f>'[1]FWSCAF-Master Data 2021'!F827</f>
        <v>0</v>
      </c>
      <c r="G827" s="5">
        <f>'[1]FWSCAF-Master Data 2021'!G827</f>
        <v>75.92</v>
      </c>
    </row>
    <row r="828" spans="1:7" ht="16.5" x14ac:dyDescent="0.25">
      <c r="A828" s="3">
        <v>820</v>
      </c>
      <c r="B828" s="3" t="str">
        <f>'[1]FWSCAF-Master Data 2021'!B828</f>
        <v>RX0001</v>
      </c>
      <c r="C828" s="3" t="str">
        <f>'[1]FWSCAF-Master Data 2021'!C828</f>
        <v>14.80.50.05.16.09.00.000001</v>
      </c>
      <c r="D828" s="4" t="str">
        <f>'[1]FWSCAF-Master Data 2021'!D828</f>
        <v>Small Wedge 5CM</v>
      </c>
      <c r="E828" s="5">
        <f>'[1]FWSCAF-Master Data 2021'!E828</f>
        <v>0</v>
      </c>
      <c r="F828" s="5">
        <f>'[1]FWSCAF-Master Data 2021'!F828</f>
        <v>0</v>
      </c>
      <c r="G828" s="5">
        <f>'[1]FWSCAF-Master Data 2021'!G828</f>
        <v>28.4</v>
      </c>
    </row>
    <row r="829" spans="1:7" ht="16.5" x14ac:dyDescent="0.25">
      <c r="A829" s="3">
        <v>821</v>
      </c>
      <c r="B829" s="3" t="str">
        <f>'[1]FWSCAF-Master Data 2021'!B829</f>
        <v>SO0001</v>
      </c>
      <c r="C829" s="3" t="str">
        <f>'[1]FWSCAF-Master Data 2021'!C829</f>
        <v>14.80.01.17.00.05.00.000001</v>
      </c>
      <c r="D829" s="4" t="str">
        <f>'[1]FWSCAF-Master Data 2021'!D829</f>
        <v>Soldier 0.5M</v>
      </c>
      <c r="E829" s="5">
        <f>'[1]FWSCAF-Master Data 2021'!E829</f>
        <v>0</v>
      </c>
      <c r="F829" s="5">
        <f>'[1]FWSCAF-Master Data 2021'!F829</f>
        <v>0</v>
      </c>
      <c r="G829" s="5">
        <f>'[1]FWSCAF-Master Data 2021'!G829</f>
        <v>863.73</v>
      </c>
    </row>
    <row r="830" spans="1:7" ht="16.5" x14ac:dyDescent="0.25">
      <c r="A830" s="3">
        <v>822</v>
      </c>
      <c r="B830" s="3" t="str">
        <f>'[1]FWSCAF-Master Data 2021'!B830</f>
        <v>SO0004</v>
      </c>
      <c r="C830" s="3" t="str">
        <f>'[1]FWSCAF-Master Data 2021'!C830</f>
        <v>14.80.01.17.00.10.00.000001</v>
      </c>
      <c r="D830" s="4" t="str">
        <f>'[1]FWSCAF-Master Data 2021'!D830</f>
        <v>Soldier 1M</v>
      </c>
      <c r="E830" s="5">
        <f>'[1]FWSCAF-Master Data 2021'!E830</f>
        <v>0</v>
      </c>
      <c r="F830" s="5">
        <f>'[1]FWSCAF-Master Data 2021'!F830</f>
        <v>0</v>
      </c>
      <c r="G830" s="5">
        <f>'[1]FWSCAF-Master Data 2021'!G830</f>
        <v>1566.41</v>
      </c>
    </row>
    <row r="831" spans="1:7" ht="16.5" x14ac:dyDescent="0.25">
      <c r="A831" s="3">
        <v>823</v>
      </c>
      <c r="B831" s="3" t="str">
        <f>'[1]FWSCAF-Master Data 2021'!B831</f>
        <v>SO0021</v>
      </c>
      <c r="C831" s="3" t="str">
        <f>'[1]FWSCAF-Master Data 2021'!C831</f>
        <v>14.80.01.17.00.50.00.000001</v>
      </c>
      <c r="D831" s="4" t="str">
        <f>'[1]FWSCAF-Master Data 2021'!D831</f>
        <v>Soldier 5M</v>
      </c>
      <c r="E831" s="5">
        <f>'[1]FWSCAF-Master Data 2021'!E831</f>
        <v>0</v>
      </c>
      <c r="F831" s="5">
        <f>'[1]FWSCAF-Master Data 2021'!F831</f>
        <v>0</v>
      </c>
      <c r="G831" s="5">
        <f>'[1]FWSCAF-Master Data 2021'!G831</f>
        <v>7612.38</v>
      </c>
    </row>
    <row r="832" spans="1:7" ht="16.5" x14ac:dyDescent="0.25">
      <c r="A832" s="3">
        <v>824</v>
      </c>
      <c r="B832" s="3" t="str">
        <f>'[1]FWSCAF-Master Data 2021'!B832</f>
        <v>SO0019</v>
      </c>
      <c r="C832" s="3" t="str">
        <f>'[1]FWSCAF-Master Data 2021'!C832</f>
        <v>14.80.01.17.00.40.00.000001</v>
      </c>
      <c r="D832" s="4" t="str">
        <f>'[1]FWSCAF-Master Data 2021'!D832</f>
        <v>Soldier 4M</v>
      </c>
      <c r="E832" s="5">
        <f>'[1]FWSCAF-Master Data 2021'!E832</f>
        <v>0</v>
      </c>
      <c r="F832" s="5">
        <f>'[1]FWSCAF-Master Data 2021'!F832</f>
        <v>0</v>
      </c>
      <c r="G832" s="5">
        <f>'[1]FWSCAF-Master Data 2021'!G832</f>
        <v>6309.5</v>
      </c>
    </row>
    <row r="833" spans="1:7" ht="16.5" x14ac:dyDescent="0.25">
      <c r="A833" s="3">
        <v>825</v>
      </c>
      <c r="B833" s="3" t="str">
        <f>'[1]FWSCAF-Master Data 2021'!B833</f>
        <v>SO0023</v>
      </c>
      <c r="C833" s="3" t="str">
        <f>'[1]FWSCAF-Master Data 2021'!C833</f>
        <v>14.80.01.17.00.60.00.000001</v>
      </c>
      <c r="D833" s="4" t="str">
        <f>'[1]FWSCAF-Master Data 2021'!D833</f>
        <v>Soldier 6M</v>
      </c>
      <c r="E833" s="5">
        <f>'[1]FWSCAF-Master Data 2021'!E833</f>
        <v>0</v>
      </c>
      <c r="F833" s="5">
        <f>'[1]FWSCAF-Master Data 2021'!F833</f>
        <v>0</v>
      </c>
      <c r="G833" s="5">
        <f>'[1]FWSCAF-Master Data 2021'!G833</f>
        <v>9259.2900000000009</v>
      </c>
    </row>
    <row r="834" spans="1:7" ht="16.5" x14ac:dyDescent="0.25">
      <c r="A834" s="3">
        <v>826</v>
      </c>
      <c r="B834" s="3" t="str">
        <f>'[1]FWSCAF-Master Data 2021'!B834</f>
        <v>HC0001</v>
      </c>
      <c r="C834" s="3" t="str">
        <f>'[1]FWSCAF-Master Data 2021'!C834</f>
        <v>14.80.50.21.01.01.00.000001</v>
      </c>
      <c r="D834" s="4" t="str">
        <f>'[1]FWSCAF-Master Data 2021'!D834</f>
        <v>H20 CLAMP (H20 connection)</v>
      </c>
      <c r="E834" s="5">
        <f>'[1]FWSCAF-Master Data 2021'!E834</f>
        <v>0</v>
      </c>
      <c r="F834" s="5">
        <f>'[1]FWSCAF-Master Data 2021'!F834</f>
        <v>0</v>
      </c>
      <c r="G834" s="5">
        <f>'[1]FWSCAF-Master Data 2021'!G834</f>
        <v>136.13</v>
      </c>
    </row>
    <row r="835" spans="1:7" ht="16.5" x14ac:dyDescent="0.25">
      <c r="A835" s="3">
        <v>827</v>
      </c>
      <c r="B835" s="3" t="str">
        <f>'[1]FWSCAF-Master Data 2021'!B835</f>
        <v>HC0005</v>
      </c>
      <c r="C835" s="3" t="str">
        <f>'[1]FWSCAF-Master Data 2021'!C835</f>
        <v>14.80.50.21.01.02.00.000001</v>
      </c>
      <c r="D835" s="4" t="str">
        <f>'[1]FWSCAF-Master Data 2021'!D835</f>
        <v>H20 End Beam Connection</v>
      </c>
      <c r="E835" s="5">
        <f>'[1]FWSCAF-Master Data 2021'!E835</f>
        <v>0</v>
      </c>
      <c r="F835" s="5">
        <f>'[1]FWSCAF-Master Data 2021'!F835</f>
        <v>0</v>
      </c>
      <c r="G835" s="5">
        <f>'[1]FWSCAF-Master Data 2021'!G835</f>
        <v>141.26</v>
      </c>
    </row>
    <row r="836" spans="1:7" ht="16.5" x14ac:dyDescent="0.25">
      <c r="A836" s="3">
        <v>828</v>
      </c>
      <c r="B836" s="3" t="str">
        <f>'[1]FWSCAF-Master Data 2021'!B836</f>
        <v>SO0064</v>
      </c>
      <c r="C836" s="3" t="str">
        <f>'[1]FWSCAF-Master Data 2021'!C836</f>
        <v>14.80.01.17.04.60.00.000001</v>
      </c>
      <c r="D836" s="4" t="str">
        <f>'[1]FWSCAF-Master Data 2021'!D836</f>
        <v>Soldier pivot Splice 60×60CM (Slotted)</v>
      </c>
      <c r="E836" s="5">
        <f>'[1]FWSCAF-Master Data 2021'!E836</f>
        <v>0</v>
      </c>
      <c r="F836" s="5">
        <f>'[1]FWSCAF-Master Data 2021'!F836</f>
        <v>0</v>
      </c>
      <c r="G836" s="5">
        <f>'[1]FWSCAF-Master Data 2021'!G836</f>
        <v>824.76</v>
      </c>
    </row>
    <row r="837" spans="1:7" ht="16.5" x14ac:dyDescent="0.25">
      <c r="A837" s="3">
        <v>829</v>
      </c>
      <c r="B837" s="3" t="str">
        <f>'[1]FWSCAF-Master Data 2021'!B837</f>
        <v>TR0052</v>
      </c>
      <c r="C837" s="3" t="str">
        <f>'[1]FWSCAF-Master Data 2021'!C837</f>
        <v>14.80.50.08.60.01.10.000001</v>
      </c>
      <c r="D837" s="4" t="str">
        <f>'[1]FWSCAF-Master Data 2021'!D837</f>
        <v>TRUSS SPLICE 100 CM</v>
      </c>
      <c r="E837" s="5">
        <f>'[1]FWSCAF-Master Data 2021'!E837</f>
        <v>0</v>
      </c>
      <c r="F837" s="5">
        <f>'[1]FWSCAF-Master Data 2021'!F837</f>
        <v>0</v>
      </c>
      <c r="G837" s="5">
        <f>'[1]FWSCAF-Master Data 2021'!G837</f>
        <v>587.25</v>
      </c>
    </row>
    <row r="838" spans="1:7" ht="16.5" x14ac:dyDescent="0.25">
      <c r="A838" s="3">
        <v>830</v>
      </c>
      <c r="B838" s="3" t="str">
        <f>'[1]FWSCAF-Master Data 2021'!B838</f>
        <v>TR0055</v>
      </c>
      <c r="C838" s="3" t="str">
        <f>'[1]FWSCAF-Master Data 2021'!C838</f>
        <v>14.80.50.08.60.04.05.000001</v>
      </c>
      <c r="D838" s="4" t="str">
        <f>'[1]FWSCAF-Master Data 2021'!D838</f>
        <v>SPACER TUBE 1*2.5 MM- L=51 MM</v>
      </c>
      <c r="E838" s="5">
        <f>'[1]FWSCAF-Master Data 2021'!E838</f>
        <v>0</v>
      </c>
      <c r="F838" s="5">
        <f>'[1]FWSCAF-Master Data 2021'!F838</f>
        <v>0</v>
      </c>
      <c r="G838" s="5">
        <f>'[1]FWSCAF-Master Data 2021'!G838</f>
        <v>23.22</v>
      </c>
    </row>
    <row r="839" spans="1:7" ht="16.5" x14ac:dyDescent="0.25">
      <c r="A839" s="3">
        <v>831</v>
      </c>
      <c r="B839" s="3" t="str">
        <f>'[1]FWSCAF-Master Data 2021'!B839</f>
        <v>AS0001</v>
      </c>
      <c r="C839" s="3" t="str">
        <f>'[1]FWSCAF-Master Data 2021'!C839</f>
        <v>14.80.01.04.00.00.00.000001</v>
      </c>
      <c r="D839" s="4" t="str">
        <f>'[1]FWSCAF-Master Data 2021'!D839</f>
        <v>Assempling Bracket</v>
      </c>
      <c r="E839" s="5">
        <f>'[1]FWSCAF-Master Data 2021'!E839</f>
        <v>0</v>
      </c>
      <c r="F839" s="5">
        <f>'[1]FWSCAF-Master Data 2021'!F839</f>
        <v>0</v>
      </c>
      <c r="G839" s="5">
        <f>'[1]FWSCAF-Master Data 2021'!G839</f>
        <v>544.37</v>
      </c>
    </row>
    <row r="840" spans="1:7" ht="16.5" x14ac:dyDescent="0.25">
      <c r="A840" s="3">
        <v>832</v>
      </c>
      <c r="B840" s="3" t="str">
        <f>'[1]FWSCAF-Master Data 2021'!B840</f>
        <v>SO0065</v>
      </c>
      <c r="C840" s="3" t="str">
        <f>'[1]FWSCAF-Master Data 2021'!C840</f>
        <v>14.80.01.17.52.00.00.000001</v>
      </c>
      <c r="D840" s="4" t="str">
        <f>'[1]FWSCAF-Master Data 2021'!D840</f>
        <v>Soldier to Strong-Back Connector</v>
      </c>
      <c r="E840" s="5">
        <f>'[1]FWSCAF-Master Data 2021'!E840</f>
        <v>0</v>
      </c>
      <c r="F840" s="5">
        <f>'[1]FWSCAF-Master Data 2021'!F840</f>
        <v>0</v>
      </c>
      <c r="G840" s="5">
        <f>'[1]FWSCAF-Master Data 2021'!G840</f>
        <v>197.96</v>
      </c>
    </row>
    <row r="841" spans="1:7" ht="16.5" x14ac:dyDescent="0.25">
      <c r="A841" s="3">
        <v>833</v>
      </c>
      <c r="B841" s="3" t="str">
        <f>'[1]FWSCAF-Master Data 2021'!B841</f>
        <v>SO0035</v>
      </c>
      <c r="C841" s="3" t="str">
        <f>'[1]FWSCAF-Master Data 2021'!C841</f>
        <v>14.80.01.17.08.00.00.000001</v>
      </c>
      <c r="D841" s="4" t="str">
        <f>'[1]FWSCAF-Master Data 2021'!D841</f>
        <v>Soldier Access- Bracket</v>
      </c>
      <c r="E841" s="5">
        <f>'[1]FWSCAF-Master Data 2021'!E841</f>
        <v>0</v>
      </c>
      <c r="F841" s="5">
        <f>'[1]FWSCAF-Master Data 2021'!F841</f>
        <v>0</v>
      </c>
      <c r="G841" s="5">
        <f>'[1]FWSCAF-Master Data 2021'!G841</f>
        <v>527.85</v>
      </c>
    </row>
    <row r="842" spans="1:7" ht="16.5" x14ac:dyDescent="0.25">
      <c r="A842" s="3">
        <v>834</v>
      </c>
      <c r="B842" s="3" t="str">
        <f>'[1]FWSCAF-Master Data 2021'!B842</f>
        <v>SN0001</v>
      </c>
      <c r="C842" s="3" t="str">
        <f>'[1]FWSCAF-Master Data 2021'!C842</f>
        <v>14.80.50.20.02.01.00.000001</v>
      </c>
      <c r="D842" s="4" t="str">
        <f>'[1]FWSCAF-Master Data 2021'!D842</f>
        <v>Soldier shore connector (Head Plate)</v>
      </c>
      <c r="E842" s="5">
        <f>'[1]FWSCAF-Master Data 2021'!E842</f>
        <v>0</v>
      </c>
      <c r="F842" s="5">
        <f>'[1]FWSCAF-Master Data 2021'!F842</f>
        <v>0</v>
      </c>
      <c r="G842" s="5">
        <f>'[1]FWSCAF-Master Data 2021'!G842</f>
        <v>95.72</v>
      </c>
    </row>
    <row r="843" spans="1:7" ht="16.5" x14ac:dyDescent="0.25">
      <c r="A843" s="3">
        <v>835</v>
      </c>
      <c r="B843" s="3" t="str">
        <f>'[1]FWSCAF-Master Data 2021'!B843</f>
        <v>TQ0041</v>
      </c>
      <c r="C843" s="3" t="str">
        <f>'[1]FWSCAF-Master Data 2021'!C843</f>
        <v>14.80.50.09.01.15.17.000001</v>
      </c>
      <c r="D843" s="4" t="str">
        <f>'[1]FWSCAF-Master Data 2021'!D843</f>
        <v>TUBE 1.5" Dia.for access bracket L:1.17M</v>
      </c>
      <c r="E843" s="5">
        <f>'[1]FWSCAF-Master Data 2021'!E843</f>
        <v>0</v>
      </c>
      <c r="F843" s="5">
        <f>'[1]FWSCAF-Master Data 2021'!F843</f>
        <v>0</v>
      </c>
      <c r="G843" s="5">
        <f>'[1]FWSCAF-Master Data 2021'!G843</f>
        <v>176.31</v>
      </c>
    </row>
    <row r="844" spans="1:7" ht="16.5" x14ac:dyDescent="0.25">
      <c r="A844" s="3">
        <v>836</v>
      </c>
      <c r="B844" s="3" t="str">
        <f>'[1]FWSCAF-Master Data 2021'!B844</f>
        <v>TQ0026</v>
      </c>
      <c r="C844" s="3" t="str">
        <f>'[1]FWSCAF-Master Data 2021'!C844</f>
        <v>14.80.50.09.01.15.15.000001</v>
      </c>
      <c r="D844" s="4" t="str">
        <f>'[1]FWSCAF-Master Data 2021'!D844</f>
        <v>TUBE 1.5" Dia.for access bracket L:1.52M</v>
      </c>
      <c r="E844" s="5">
        <f>'[1]FWSCAF-Master Data 2021'!E844</f>
        <v>0</v>
      </c>
      <c r="F844" s="5">
        <f>'[1]FWSCAF-Master Data 2021'!F844</f>
        <v>0</v>
      </c>
      <c r="G844" s="5">
        <f>'[1]FWSCAF-Master Data 2021'!G844</f>
        <v>223.02</v>
      </c>
    </row>
    <row r="845" spans="1:7" ht="16.5" x14ac:dyDescent="0.25">
      <c r="A845" s="3">
        <v>837</v>
      </c>
      <c r="B845" s="3" t="str">
        <f>'[1]FWSCAF-Master Data 2021'!B845</f>
        <v>PS0023</v>
      </c>
      <c r="C845" s="3" t="str">
        <f>'[1]FWSCAF-Master Data 2021'!C845</f>
        <v>14.80.01.13.21.01.01.000001</v>
      </c>
      <c r="D845" s="4" t="str">
        <f>'[1]FWSCAF-Master Data 2021'!D845</f>
        <v>Push Pull PPS101 1.5" OPEN (0.60:0.90)M</v>
      </c>
      <c r="E845" s="5">
        <f>'[1]FWSCAF-Master Data 2021'!E845</f>
        <v>0</v>
      </c>
      <c r="F845" s="5">
        <f>'[1]FWSCAF-Master Data 2021'!F845</f>
        <v>0</v>
      </c>
      <c r="G845" s="5">
        <f>'[1]FWSCAF-Master Data 2021'!G845</f>
        <v>428.9</v>
      </c>
    </row>
    <row r="846" spans="1:7" ht="16.5" x14ac:dyDescent="0.25">
      <c r="A846" s="3">
        <v>838</v>
      </c>
      <c r="B846" s="3" t="str">
        <f>'[1]FWSCAF-Master Data 2021'!B846</f>
        <v>PS0026</v>
      </c>
      <c r="C846" s="3" t="str">
        <f>'[1]FWSCAF-Master Data 2021'!C846</f>
        <v>14.80.01.13.19.02.01.000001</v>
      </c>
      <c r="D846" s="4" t="str">
        <f>'[1]FWSCAF-Master Data 2021'!D846</f>
        <v>Push Pull PPS O.(0.85:1.20)m(2.0"x2.5mm)</v>
      </c>
      <c r="E846" s="5">
        <f>'[1]FWSCAF-Master Data 2021'!E846</f>
        <v>0</v>
      </c>
      <c r="F846" s="5">
        <f>'[1]FWSCAF-Master Data 2021'!F846</f>
        <v>0</v>
      </c>
      <c r="G846" s="5">
        <f>'[1]FWSCAF-Master Data 2021'!G846</f>
        <v>618.57000000000005</v>
      </c>
    </row>
    <row r="847" spans="1:7" ht="16.5" x14ac:dyDescent="0.25">
      <c r="A847" s="3">
        <v>839</v>
      </c>
      <c r="B847" s="3" t="str">
        <f>'[1]FWSCAF-Master Data 2021'!B847</f>
        <v>TR0061</v>
      </c>
      <c r="C847" s="3" t="str">
        <f>'[1]FWSCAF-Master Data 2021'!C847</f>
        <v>14.80.50.08.99.01.01.000001</v>
      </c>
      <c r="D847" s="4" t="str">
        <f>'[1]FWSCAF-Master Data 2021'!D847</f>
        <v>Steel Plastic Cone MKK</v>
      </c>
      <c r="E847" s="5">
        <f>'[1]FWSCAF-Master Data 2021'!E847</f>
        <v>0</v>
      </c>
      <c r="F847" s="5">
        <f>'[1]FWSCAF-Master Data 2021'!F847</f>
        <v>0</v>
      </c>
      <c r="G847" s="5">
        <f>'[1]FWSCAF-Master Data 2021'!G847</f>
        <v>308.25</v>
      </c>
    </row>
    <row r="848" spans="1:7" ht="16.5" x14ac:dyDescent="0.25">
      <c r="A848" s="3">
        <v>840</v>
      </c>
      <c r="B848" s="3" t="str">
        <f>'[1]FWSCAF-Master Data 2021'!B848</f>
        <v>SF0019</v>
      </c>
      <c r="C848" s="3" t="str">
        <f>'[1]FWSCAF-Master Data 2021'!C848</f>
        <v>14.80.02.23.06.02.00.000001</v>
      </c>
      <c r="D848" s="4" t="str">
        <f>'[1]FWSCAF-Master Data 2021'!D848</f>
        <v>Steel Ladder 2M (800/120)</v>
      </c>
      <c r="E848" s="5">
        <f>'[1]FWSCAF-Master Data 2021'!E848</f>
        <v>0</v>
      </c>
      <c r="F848" s="5">
        <f>'[1]FWSCAF-Master Data 2021'!F848</f>
        <v>0</v>
      </c>
      <c r="G848" s="5">
        <f>'[1]FWSCAF-Master Data 2021'!G848</f>
        <v>793.35</v>
      </c>
    </row>
    <row r="849" spans="1:7" ht="16.5" x14ac:dyDescent="0.25">
      <c r="A849" s="3">
        <v>841</v>
      </c>
      <c r="B849" s="3" t="str">
        <f>'[1]FWSCAF-Master Data 2021'!B849</f>
        <v>SF0021</v>
      </c>
      <c r="C849" s="3" t="str">
        <f>'[1]FWSCAF-Master Data 2021'!C849</f>
        <v>14.80.02.23.06.04.00.000001</v>
      </c>
      <c r="D849" s="4" t="str">
        <f>'[1]FWSCAF-Master Data 2021'!D849</f>
        <v>Steel Ladder 4M (1131/120)</v>
      </c>
      <c r="E849" s="5">
        <f>'[1]FWSCAF-Master Data 2021'!E849</f>
        <v>0</v>
      </c>
      <c r="F849" s="5">
        <f>'[1]FWSCAF-Master Data 2021'!F849</f>
        <v>0</v>
      </c>
      <c r="G849" s="5">
        <f>'[1]FWSCAF-Master Data 2021'!G849</f>
        <v>2486.12</v>
      </c>
    </row>
    <row r="850" spans="1:7" ht="16.5" x14ac:dyDescent="0.25">
      <c r="A850" s="3">
        <v>842</v>
      </c>
      <c r="B850" s="3" t="str">
        <f>'[1]FWSCAF-Master Data 2021'!B850</f>
        <v>SF0020</v>
      </c>
      <c r="C850" s="3" t="str">
        <f>'[1]FWSCAF-Master Data 2021'!C850</f>
        <v>14.80.02.23.06.03.00.000001</v>
      </c>
      <c r="D850" s="4" t="str">
        <f>'[1]FWSCAF-Master Data 2021'!D850</f>
        <v>Steel Ladder 3M (750/120)</v>
      </c>
      <c r="E850" s="5">
        <f>'[1]FWSCAF-Master Data 2021'!E850</f>
        <v>0</v>
      </c>
      <c r="F850" s="5">
        <f>'[1]FWSCAF-Master Data 2021'!F850</f>
        <v>0</v>
      </c>
      <c r="G850" s="5">
        <f>'[1]FWSCAF-Master Data 2021'!G850</f>
        <v>1864.62</v>
      </c>
    </row>
    <row r="851" spans="1:7" ht="16.5" x14ac:dyDescent="0.25">
      <c r="A851" s="3">
        <v>843</v>
      </c>
      <c r="B851" s="3" t="str">
        <f>'[1]FWSCAF-Master Data 2021'!B851</f>
        <v>SF0018</v>
      </c>
      <c r="C851" s="3" t="str">
        <f>'[1]FWSCAF-Master Data 2021'!C851</f>
        <v>14.80.02.23.05.01.00.000001</v>
      </c>
      <c r="D851" s="4" t="str">
        <f>'[1]FWSCAF-Master Data 2021'!D851</f>
        <v>Cage 0.42×1.00M</v>
      </c>
      <c r="E851" s="5">
        <f>'[1]FWSCAF-Master Data 2021'!E851</f>
        <v>0</v>
      </c>
      <c r="F851" s="5">
        <f>'[1]FWSCAF-Master Data 2021'!F851</f>
        <v>0</v>
      </c>
      <c r="G851" s="5">
        <f>'[1]FWSCAF-Master Data 2021'!G851</f>
        <v>983.12</v>
      </c>
    </row>
    <row r="852" spans="1:7" ht="16.5" x14ac:dyDescent="0.25">
      <c r="A852" s="3">
        <v>844</v>
      </c>
      <c r="B852" s="3" t="str">
        <f>'[1]FWSCAF-Master Data 2021'!B852</f>
        <v>TQ0012</v>
      </c>
      <c r="C852" s="3" t="str">
        <f>'[1]FWSCAF-Master Data 2021'!C852</f>
        <v>14.80.50.09.00.50.00.000001</v>
      </c>
      <c r="D852" s="4" t="str">
        <f>'[1]FWSCAF-Master Data 2021'!D852</f>
        <v>TUBE 5.0M</v>
      </c>
      <c r="E852" s="5">
        <f>'[1]FWSCAF-Master Data 2021'!E852</f>
        <v>0</v>
      </c>
      <c r="F852" s="5">
        <f>'[1]FWSCAF-Master Data 2021'!F852</f>
        <v>0</v>
      </c>
      <c r="G852" s="5">
        <f>'[1]FWSCAF-Master Data 2021'!G852</f>
        <v>734.58</v>
      </c>
    </row>
    <row r="853" spans="1:7" ht="16.5" x14ac:dyDescent="0.25">
      <c r="A853" s="3">
        <v>845</v>
      </c>
      <c r="B853" s="3" t="str">
        <f>'[1]FWSCAF-Master Data 2021'!B853</f>
        <v>TQ0002</v>
      </c>
      <c r="C853" s="3" t="str">
        <f>'[1]FWSCAF-Master Data 2021'!C853</f>
        <v>14.80.50.09.00.02.00.000001</v>
      </c>
      <c r="D853" s="4" t="str">
        <f>'[1]FWSCAF-Master Data 2021'!D853</f>
        <v>TUBE 2M</v>
      </c>
      <c r="E853" s="5">
        <f>'[1]FWSCAF-Master Data 2021'!E853</f>
        <v>0</v>
      </c>
      <c r="F853" s="5">
        <f>'[1]FWSCAF-Master Data 2021'!F853</f>
        <v>0</v>
      </c>
      <c r="G853" s="5">
        <f>'[1]FWSCAF-Master Data 2021'!G853</f>
        <v>372.24</v>
      </c>
    </row>
    <row r="854" spans="1:7" ht="16.5" x14ac:dyDescent="0.25">
      <c r="A854" s="3">
        <v>846</v>
      </c>
      <c r="B854" s="3" t="str">
        <f>'[1]FWSCAF-Master Data 2021'!B854</f>
        <v>CU0010</v>
      </c>
      <c r="C854" s="3" t="str">
        <f>'[1]FWSCAF-Master Data 2021'!C854</f>
        <v>14.80.50.34.08.00.00.000001</v>
      </c>
      <c r="D854" s="4" t="str">
        <f>'[1]FWSCAF-Master Data 2021'!D854</f>
        <v>Half Circular Form half-coupler</v>
      </c>
      <c r="E854" s="5">
        <f>'[1]FWSCAF-Master Data 2021'!E854</f>
        <v>0</v>
      </c>
      <c r="F854" s="5">
        <f>'[1]FWSCAF-Master Data 2021'!F854</f>
        <v>0</v>
      </c>
      <c r="G854" s="5">
        <f>'[1]FWSCAF-Master Data 2021'!G854</f>
        <v>80.42</v>
      </c>
    </row>
    <row r="855" spans="1:7" ht="16.5" x14ac:dyDescent="0.25">
      <c r="A855" s="3">
        <v>847</v>
      </c>
      <c r="B855" s="3" t="str">
        <f>'[1]FWSCAF-Master Data 2021'!B855</f>
        <v>CU0004</v>
      </c>
      <c r="C855" s="3" t="str">
        <f>'[1]FWSCAF-Master Data 2021'!C855</f>
        <v>14.80.50.34.04.01.00.000001</v>
      </c>
      <c r="D855" s="4" t="str">
        <f>'[1]FWSCAF-Master Data 2021'!D855</f>
        <v>Coupler Double 1.50x1.50"</v>
      </c>
      <c r="E855" s="5">
        <f>'[1]FWSCAF-Master Data 2021'!E855</f>
        <v>0</v>
      </c>
      <c r="F855" s="5">
        <f>'[1]FWSCAF-Master Data 2021'!F855</f>
        <v>0</v>
      </c>
      <c r="G855" s="5">
        <f>'[1]FWSCAF-Master Data 2021'!G855</f>
        <v>116.51</v>
      </c>
    </row>
    <row r="856" spans="1:7" ht="16.5" x14ac:dyDescent="0.25">
      <c r="A856" s="3">
        <v>848</v>
      </c>
      <c r="B856" s="3" t="str">
        <f>'[1]FWSCAF-Master Data 2021'!B856</f>
        <v>SO0066</v>
      </c>
      <c r="C856" s="3" t="str">
        <f>'[1]FWSCAF-Master Data 2021'!C856</f>
        <v>14.80.01.17.00.04.00.000001</v>
      </c>
      <c r="D856" s="4" t="str">
        <f>'[1]FWSCAF-Master Data 2021'!D856</f>
        <v>Soldier 0.4M</v>
      </c>
      <c r="E856" s="5">
        <f>'[1]FWSCAF-Master Data 2021'!E856</f>
        <v>0</v>
      </c>
      <c r="F856" s="5">
        <f>'[1]FWSCAF-Master Data 2021'!F856</f>
        <v>0</v>
      </c>
      <c r="G856" s="5">
        <f>'[1]FWSCAF-Master Data 2021'!G856</f>
        <v>761.27</v>
      </c>
    </row>
    <row r="857" spans="1:7" ht="16.5" x14ac:dyDescent="0.25">
      <c r="A857" s="3">
        <v>849</v>
      </c>
      <c r="B857" s="3" t="str">
        <f>'[1]FWSCAF-Master Data 2021'!B857</f>
        <v>SO0007</v>
      </c>
      <c r="C857" s="3" t="str">
        <f>'[1]FWSCAF-Master Data 2021'!C857</f>
        <v>14.80.01.17.00.15.00.000001</v>
      </c>
      <c r="D857" s="4" t="str">
        <f>'[1]FWSCAF-Master Data 2021'!D857</f>
        <v>Soldier 1.5M</v>
      </c>
      <c r="E857" s="5">
        <f>'[1]FWSCAF-Master Data 2021'!E857</f>
        <v>0</v>
      </c>
      <c r="F857" s="5">
        <f>'[1]FWSCAF-Master Data 2021'!F857</f>
        <v>0</v>
      </c>
      <c r="G857" s="5">
        <f>'[1]FWSCAF-Master Data 2021'!G857</f>
        <v>2298.38</v>
      </c>
    </row>
    <row r="858" spans="1:7" ht="16.5" x14ac:dyDescent="0.25">
      <c r="A858" s="3">
        <v>850</v>
      </c>
      <c r="B858" s="3" t="str">
        <f>'[1]FWSCAF-Master Data 2021'!B858</f>
        <v>SO0008</v>
      </c>
      <c r="C858" s="3" t="str">
        <f>'[1]FWSCAF-Master Data 2021'!C858</f>
        <v>14.80.01.17.00.17.00.000001</v>
      </c>
      <c r="D858" s="4" t="str">
        <f>'[1]FWSCAF-Master Data 2021'!D858</f>
        <v>Soldier 1.75M</v>
      </c>
      <c r="E858" s="5">
        <f>'[1]FWSCAF-Master Data 2021'!E858</f>
        <v>0</v>
      </c>
      <c r="F858" s="5">
        <f>'[1]FWSCAF-Master Data 2021'!F858</f>
        <v>0</v>
      </c>
      <c r="G858" s="5">
        <f>'[1]FWSCAF-Master Data 2021'!G858</f>
        <v>2678.99</v>
      </c>
    </row>
    <row r="859" spans="1:7" ht="16.5" x14ac:dyDescent="0.25">
      <c r="A859" s="3">
        <v>851</v>
      </c>
      <c r="B859" s="3" t="str">
        <f>'[1]FWSCAF-Master Data 2021'!B859</f>
        <v>SO0011</v>
      </c>
      <c r="C859" s="3" t="str">
        <f>'[1]FWSCAF-Master Data 2021'!C859</f>
        <v>14.80.01.17.00.22.00.000001</v>
      </c>
      <c r="D859" s="4" t="str">
        <f>'[1]FWSCAF-Master Data 2021'!D859</f>
        <v>Soldier 2.25M</v>
      </c>
      <c r="E859" s="5">
        <f>'[1]FWSCAF-Master Data 2021'!E859</f>
        <v>0</v>
      </c>
      <c r="F859" s="5">
        <f>'[1]FWSCAF-Master Data 2021'!F859</f>
        <v>0</v>
      </c>
      <c r="G859" s="5">
        <f>'[1]FWSCAF-Master Data 2021'!G859</f>
        <v>3484.13</v>
      </c>
    </row>
    <row r="860" spans="1:7" ht="16.5" x14ac:dyDescent="0.25">
      <c r="A860" s="3">
        <v>852</v>
      </c>
      <c r="B860" s="3" t="str">
        <f>'[1]FWSCAF-Master Data 2021'!B860</f>
        <v>SO0015</v>
      </c>
      <c r="C860" s="3" t="str">
        <f>'[1]FWSCAF-Master Data 2021'!C860</f>
        <v>14.80.01.17.00.30.00.000001</v>
      </c>
      <c r="D860" s="4" t="str">
        <f>'[1]FWSCAF-Master Data 2021'!D860</f>
        <v>Soldier 3M</v>
      </c>
      <c r="E860" s="5">
        <f>'[1]FWSCAF-Master Data 2021'!E860</f>
        <v>0</v>
      </c>
      <c r="F860" s="5">
        <f>'[1]FWSCAF-Master Data 2021'!F860</f>
        <v>0</v>
      </c>
      <c r="G860" s="5">
        <f>'[1]FWSCAF-Master Data 2021'!G860</f>
        <v>4655.3</v>
      </c>
    </row>
    <row r="861" spans="1:7" ht="16.5" x14ac:dyDescent="0.25">
      <c r="A861" s="3">
        <v>853</v>
      </c>
      <c r="B861" s="3" t="str">
        <f>'[1]FWSCAF-Master Data 2021'!B861</f>
        <v>SO0020</v>
      </c>
      <c r="C861" s="3" t="str">
        <f>'[1]FWSCAF-Master Data 2021'!C861</f>
        <v>14.80.01.17.00.45.00.000001</v>
      </c>
      <c r="D861" s="4" t="str">
        <f>'[1]FWSCAF-Master Data 2021'!D861</f>
        <v>Soldier 4.5M</v>
      </c>
      <c r="E861" s="5">
        <f>'[1]FWSCAF-Master Data 2021'!E861</f>
        <v>0</v>
      </c>
      <c r="F861" s="5">
        <f>'[1]FWSCAF-Master Data 2021'!F861</f>
        <v>0</v>
      </c>
      <c r="G861" s="5">
        <f>'[1]FWSCAF-Master Data 2021'!G861</f>
        <v>7078.05</v>
      </c>
    </row>
    <row r="862" spans="1:7" ht="16.5" x14ac:dyDescent="0.25">
      <c r="A862" s="3">
        <v>854</v>
      </c>
      <c r="B862" s="3" t="str">
        <f>'[1]FWSCAF-Master Data 2021'!B862</f>
        <v>SO0067</v>
      </c>
      <c r="C862" s="3" t="str">
        <f>'[1]FWSCAF-Master Data 2021'!C862</f>
        <v>14.80.01.17.00.60.00.000002</v>
      </c>
      <c r="D862" s="4" t="str">
        <f>'[1]FWSCAF-Master Data 2021'!D862</f>
        <v>Soldier U180 6.00 M</v>
      </c>
      <c r="E862" s="5">
        <f>'[1]FWSCAF-Master Data 2021'!E862</f>
        <v>0</v>
      </c>
      <c r="F862" s="5">
        <f>'[1]FWSCAF-Master Data 2021'!F862</f>
        <v>0</v>
      </c>
      <c r="G862" s="5">
        <f>'[1]FWSCAF-Master Data 2021'!G862</f>
        <v>22222.31</v>
      </c>
    </row>
    <row r="863" spans="1:7" ht="16.5" x14ac:dyDescent="0.25">
      <c r="A863" s="3">
        <v>855</v>
      </c>
      <c r="B863" s="3" t="str">
        <f>'[1]FWSCAF-Master Data 2021'!B863</f>
        <v>HQ0028</v>
      </c>
      <c r="C863" s="3" t="str">
        <f>'[1]FWSCAF-Master Data 2021'!C863</f>
        <v>14.80.01.17.04.76.00.000001</v>
      </c>
      <c r="D863" s="4" t="str">
        <f>'[1]FWSCAF-Master Data 2021'!D863</f>
        <v>Stopper Arm with Handrail 1.50M</v>
      </c>
      <c r="E863" s="5">
        <f>'[1]FWSCAF-Master Data 2021'!E863</f>
        <v>0</v>
      </c>
      <c r="F863" s="5">
        <f>'[1]FWSCAF-Master Data 2021'!F863</f>
        <v>0</v>
      </c>
      <c r="G863" s="5">
        <f>'[1]FWSCAF-Master Data 2021'!G863</f>
        <v>1080</v>
      </c>
    </row>
    <row r="864" spans="1:7" ht="16.5" x14ac:dyDescent="0.25">
      <c r="A864" s="3">
        <v>856</v>
      </c>
      <c r="B864" s="3" t="str">
        <f>'[1]FWSCAF-Master Data 2021'!B864</f>
        <v>SO0027</v>
      </c>
      <c r="C864" s="3" t="str">
        <f>'[1]FWSCAF-Master Data 2021'!C864</f>
        <v>14.80.01.17.03.00.00.000001</v>
      </c>
      <c r="D864" s="4" t="str">
        <f>'[1]FWSCAF-Master Data 2021'!D864</f>
        <v>Soldier Hand Rail</v>
      </c>
      <c r="E864" s="5">
        <f>'[1]FWSCAF-Master Data 2021'!E864</f>
        <v>0</v>
      </c>
      <c r="F864" s="5">
        <f>'[1]FWSCAF-Master Data 2021'!F864</f>
        <v>0</v>
      </c>
      <c r="G864" s="5">
        <f>'[1]FWSCAF-Master Data 2021'!G864</f>
        <v>527.85</v>
      </c>
    </row>
    <row r="865" spans="1:7" ht="16.5" x14ac:dyDescent="0.25">
      <c r="A865" s="3">
        <v>857</v>
      </c>
      <c r="B865" s="3" t="str">
        <f>'[1]FWSCAF-Master Data 2021'!B865</f>
        <v>TQ0010</v>
      </c>
      <c r="C865" s="3" t="str">
        <f>'[1]FWSCAF-Master Data 2021'!C865</f>
        <v>14.80.50.09.00.35.00.000001</v>
      </c>
      <c r="D865" s="4" t="str">
        <f>'[1]FWSCAF-Master Data 2021'!D865</f>
        <v>TUBE 3.5M</v>
      </c>
      <c r="E865" s="5">
        <f>'[1]FWSCAF-Master Data 2021'!E865</f>
        <v>0</v>
      </c>
      <c r="F865" s="5">
        <f>'[1]FWSCAF-Master Data 2021'!F865</f>
        <v>0</v>
      </c>
      <c r="G865" s="5">
        <f>'[1]FWSCAF-Master Data 2021'!G865</f>
        <v>514.22</v>
      </c>
    </row>
    <row r="866" spans="1:7" ht="16.5" x14ac:dyDescent="0.25">
      <c r="A866" s="3">
        <v>858</v>
      </c>
      <c r="B866" s="3" t="str">
        <f>'[1]FWSCAF-Master Data 2021'!B866</f>
        <v>CU0008</v>
      </c>
      <c r="C866" s="3" t="str">
        <f>'[1]FWSCAF-Master Data 2021'!C866</f>
        <v>14.80.50.34.07.01.00.000001</v>
      </c>
      <c r="D866" s="4" t="str">
        <f>'[1]FWSCAF-Master Data 2021'!D866</f>
        <v>Coupler Swivel 1.50x1.50"</v>
      </c>
      <c r="E866" s="5">
        <f>'[1]FWSCAF-Master Data 2021'!E866</f>
        <v>0</v>
      </c>
      <c r="F866" s="5">
        <f>'[1]FWSCAF-Master Data 2021'!F866</f>
        <v>0</v>
      </c>
      <c r="G866" s="5">
        <f>'[1]FWSCAF-Master Data 2021'!G866</f>
        <v>123.75</v>
      </c>
    </row>
    <row r="867" spans="1:7" ht="16.5" x14ac:dyDescent="0.25">
      <c r="A867" s="3">
        <v>859</v>
      </c>
      <c r="B867" s="3" t="str">
        <f>'[1]FWSCAF-Master Data 2021'!B867</f>
        <v>SB0005</v>
      </c>
      <c r="C867" s="3" t="str">
        <f>'[1]FWSCAF-Master Data 2021'!C867</f>
        <v>14.80.01.14.00.40.00.000001</v>
      </c>
      <c r="D867" s="4" t="str">
        <f>'[1]FWSCAF-Master Data 2021'!D867</f>
        <v>S Beam 4.0M</v>
      </c>
      <c r="E867" s="5">
        <f>'[1]FWSCAF-Master Data 2021'!E867</f>
        <v>0</v>
      </c>
      <c r="F867" s="5">
        <f>'[1]FWSCAF-Master Data 2021'!F867</f>
        <v>0</v>
      </c>
      <c r="G867" s="5">
        <f>'[1]FWSCAF-Master Data 2021'!G867</f>
        <v>2111.36</v>
      </c>
    </row>
    <row r="868" spans="1:7" ht="16.5" x14ac:dyDescent="0.25">
      <c r="A868" s="3">
        <v>860</v>
      </c>
      <c r="B868" s="3" t="str">
        <f>'[1]FWSCAF-Master Data 2021'!B868</f>
        <v>HM0007</v>
      </c>
      <c r="C868" s="3" t="str">
        <f>'[1]FWSCAF-Master Data 2021'!C868</f>
        <v>14.80.02.25.00.00.00.000001</v>
      </c>
      <c r="D868" s="4" t="str">
        <f>'[1]FWSCAF-Master Data 2021'!D868</f>
        <v>Unit Of Handrail For Acrow Beam S12</v>
      </c>
      <c r="E868" s="5">
        <f>'[1]FWSCAF-Master Data 2021'!E868</f>
        <v>0</v>
      </c>
      <c r="F868" s="5">
        <f>'[1]FWSCAF-Master Data 2021'!F868</f>
        <v>0</v>
      </c>
      <c r="G868" s="5">
        <f>'[1]FWSCAF-Master Data 2021'!G868</f>
        <v>313.43</v>
      </c>
    </row>
    <row r="869" spans="1:7" ht="16.5" x14ac:dyDescent="0.25">
      <c r="A869" s="3">
        <v>861</v>
      </c>
      <c r="B869" s="3" t="str">
        <f>'[1]FWSCAF-Master Data 2021'!B869</f>
        <v>TQ0007</v>
      </c>
      <c r="C869" s="3" t="str">
        <f>'[1]FWSCAF-Master Data 2021'!C869</f>
        <v>14.80.50.09.00.06.00.000001</v>
      </c>
      <c r="D869" s="4" t="str">
        <f>'[1]FWSCAF-Master Data 2021'!D869</f>
        <v>TUBE 6M</v>
      </c>
      <c r="E869" s="5">
        <f>'[1]FWSCAF-Master Data 2021'!E869</f>
        <v>0</v>
      </c>
      <c r="F869" s="5">
        <f>'[1]FWSCAF-Master Data 2021'!F869</f>
        <v>0</v>
      </c>
      <c r="G869" s="5">
        <f>'[1]FWSCAF-Master Data 2021'!G869</f>
        <v>881.46</v>
      </c>
    </row>
    <row r="870" spans="1:7" ht="16.5" x14ac:dyDescent="0.25">
      <c r="A870" s="3">
        <v>862</v>
      </c>
      <c r="B870" s="3" t="str">
        <f>'[1]FWSCAF-Master Data 2021'!B870</f>
        <v>SK0007</v>
      </c>
      <c r="C870" s="3" t="str">
        <f>'[1]FWSCAF-Master Data 2021'!C870</f>
        <v>14.80.50.17.01.20.00.000001</v>
      </c>
      <c r="D870" s="4" t="str">
        <f>'[1]FWSCAF-Master Data 2021'!D870</f>
        <v>S Beam Connection for soldier S 200</v>
      </c>
      <c r="E870" s="5">
        <f>'[1]FWSCAF-Master Data 2021'!E870</f>
        <v>0</v>
      </c>
      <c r="F870" s="5">
        <f>'[1]FWSCAF-Master Data 2021'!F870</f>
        <v>0</v>
      </c>
      <c r="G870" s="5">
        <f>'[1]FWSCAF-Master Data 2021'!G870</f>
        <v>66.02</v>
      </c>
    </row>
    <row r="871" spans="1:7" ht="16.5" x14ac:dyDescent="0.25">
      <c r="A871" s="3">
        <v>863</v>
      </c>
      <c r="B871" s="3" t="str">
        <f>'[1]FWSCAF-Master Data 2021'!B871</f>
        <v>TQ0028</v>
      </c>
      <c r="C871" s="3" t="str">
        <f>'[1]FWSCAF-Master Data 2021'!C871</f>
        <v>14.80.50.09.00.00.15.000001</v>
      </c>
      <c r="D871" s="4" t="str">
        <f>'[1]FWSCAF-Master Data 2021'!D871</f>
        <v>TUBE D:1.50" thichness:4MM L:1.90M</v>
      </c>
      <c r="E871" s="5">
        <f>'[1]FWSCAF-Master Data 2021'!E871</f>
        <v>0</v>
      </c>
      <c r="F871" s="5">
        <f>'[1]FWSCAF-Master Data 2021'!F871</f>
        <v>0</v>
      </c>
      <c r="G871" s="5">
        <f>'[1]FWSCAF-Master Data 2021'!G871</f>
        <v>546.44000000000005</v>
      </c>
    </row>
    <row r="872" spans="1:7" ht="16.5" x14ac:dyDescent="0.25">
      <c r="A872" s="3">
        <v>864</v>
      </c>
      <c r="B872" s="3" t="str">
        <f>'[1]FWSCAF-Master Data 2021'!B872</f>
        <v>TQ0029</v>
      </c>
      <c r="C872" s="3" t="str">
        <f>'[1]FWSCAF-Master Data 2021'!C872</f>
        <v>14.80.50.09.00.00.15.000002</v>
      </c>
      <c r="D872" s="4" t="str">
        <f>'[1]FWSCAF-Master Data 2021'!D872</f>
        <v>TUBE D:1.50" thichness:4MM L:1.04M</v>
      </c>
      <c r="E872" s="5">
        <f>'[1]FWSCAF-Master Data 2021'!E872</f>
        <v>0</v>
      </c>
      <c r="F872" s="5">
        <f>'[1]FWSCAF-Master Data 2021'!F872</f>
        <v>0</v>
      </c>
      <c r="G872" s="5">
        <f>'[1]FWSCAF-Master Data 2021'!G872</f>
        <v>300.69</v>
      </c>
    </row>
    <row r="873" spans="1:7" ht="16.5" x14ac:dyDescent="0.25">
      <c r="A873" s="3">
        <v>865</v>
      </c>
      <c r="B873" s="3" t="str">
        <f>'[1]FWSCAF-Master Data 2021'!B873</f>
        <v>TQ0030</v>
      </c>
      <c r="C873" s="3" t="str">
        <f>'[1]FWSCAF-Master Data 2021'!C873</f>
        <v>14.80.50.09.00.00.15.000003</v>
      </c>
      <c r="D873" s="4" t="str">
        <f>'[1]FWSCAF-Master Data 2021'!D873</f>
        <v>TUBE D:1.50" thichness:4MM L:2.43M</v>
      </c>
      <c r="E873" s="5">
        <f>'[1]FWSCAF-Master Data 2021'!E873</f>
        <v>0</v>
      </c>
      <c r="F873" s="5">
        <f>'[1]FWSCAF-Master Data 2021'!F873</f>
        <v>0</v>
      </c>
      <c r="G873" s="5">
        <f>'[1]FWSCAF-Master Data 2021'!G873</f>
        <v>698.63</v>
      </c>
    </row>
    <row r="874" spans="1:7" ht="16.5" x14ac:dyDescent="0.25">
      <c r="A874" s="3">
        <v>866</v>
      </c>
      <c r="B874" s="3" t="str">
        <f>'[1]FWSCAF-Master Data 2021'!B874</f>
        <v>TQ0031</v>
      </c>
      <c r="C874" s="3" t="str">
        <f>'[1]FWSCAF-Master Data 2021'!C874</f>
        <v>14.80.50.09.00.00.15.000004</v>
      </c>
      <c r="D874" s="4" t="str">
        <f>'[1]FWSCAF-Master Data 2021'!D874</f>
        <v>TUBE D:1.50" thichness:4MM L:2.31M</v>
      </c>
      <c r="E874" s="5">
        <f>'[1]FWSCAF-Master Data 2021'!E874</f>
        <v>0</v>
      </c>
      <c r="F874" s="5">
        <f>'[1]FWSCAF-Master Data 2021'!F874</f>
        <v>0</v>
      </c>
      <c r="G874" s="5">
        <f>'[1]FWSCAF-Master Data 2021'!G874</f>
        <v>664.61</v>
      </c>
    </row>
    <row r="875" spans="1:7" ht="16.5" x14ac:dyDescent="0.25">
      <c r="A875" s="3">
        <v>867</v>
      </c>
      <c r="B875" s="3" t="str">
        <f>'[1]FWSCAF-Master Data 2021'!B875</f>
        <v>TQ0032</v>
      </c>
      <c r="C875" s="3" t="str">
        <f>'[1]FWSCAF-Master Data 2021'!C875</f>
        <v>14.80.50.09.00.00.15.000005</v>
      </c>
      <c r="D875" s="4" t="str">
        <f>'[1]FWSCAF-Master Data 2021'!D875</f>
        <v>TUBE D:1.50" thichness:4MM L:2.13M</v>
      </c>
      <c r="E875" s="5">
        <f>'[1]FWSCAF-Master Data 2021'!E875</f>
        <v>0</v>
      </c>
      <c r="F875" s="5">
        <f>'[1]FWSCAF-Master Data 2021'!F875</f>
        <v>0</v>
      </c>
      <c r="G875" s="5">
        <f>'[1]FWSCAF-Master Data 2021'!G875</f>
        <v>612.23</v>
      </c>
    </row>
    <row r="876" spans="1:7" ht="16.5" x14ac:dyDescent="0.25">
      <c r="A876" s="3">
        <v>868</v>
      </c>
      <c r="B876" s="3" t="str">
        <f>'[1]FWSCAF-Master Data 2021'!B876</f>
        <v>TQ0033</v>
      </c>
      <c r="C876" s="3" t="str">
        <f>'[1]FWSCAF-Master Data 2021'!C876</f>
        <v>14.80.50.09.00.00.20.000001</v>
      </c>
      <c r="D876" s="4" t="str">
        <f>'[1]FWSCAF-Master Data 2021'!D876</f>
        <v>TUBE D:2" thichness 3MM L:2.85M</v>
      </c>
      <c r="E876" s="5">
        <f>'[1]FWSCAF-Master Data 2021'!E876</f>
        <v>0</v>
      </c>
      <c r="F876" s="5">
        <f>'[1]FWSCAF-Master Data 2021'!F876</f>
        <v>0</v>
      </c>
      <c r="G876" s="5">
        <f>'[1]FWSCAF-Master Data 2021'!G876</f>
        <v>817.07</v>
      </c>
    </row>
    <row r="877" spans="1:7" ht="16.5" x14ac:dyDescent="0.25">
      <c r="A877" s="3">
        <v>869</v>
      </c>
      <c r="B877" s="3" t="str">
        <f>'[1]FWSCAF-Master Data 2021'!B877</f>
        <v>TQ0034</v>
      </c>
      <c r="C877" s="3" t="str">
        <f>'[1]FWSCAF-Master Data 2021'!C877</f>
        <v>14.80.50.09.00.00.20.000002</v>
      </c>
      <c r="D877" s="4" t="str">
        <f>'[1]FWSCAF-Master Data 2021'!D877</f>
        <v>TUBE D:2" thichness 3MM L:3.49M</v>
      </c>
      <c r="E877" s="5">
        <f>'[1]FWSCAF-Master Data 2021'!E877</f>
        <v>0</v>
      </c>
      <c r="F877" s="5">
        <f>'[1]FWSCAF-Master Data 2021'!F877</f>
        <v>0</v>
      </c>
      <c r="G877" s="5">
        <f>'[1]FWSCAF-Master Data 2021'!G877</f>
        <v>1000.76</v>
      </c>
    </row>
    <row r="878" spans="1:7" ht="16.5" x14ac:dyDescent="0.25">
      <c r="A878" s="3">
        <v>870</v>
      </c>
      <c r="B878" s="3" t="str">
        <f>'[1]FWSCAF-Master Data 2021'!B878</f>
        <v>TQ0035</v>
      </c>
      <c r="C878" s="3" t="str">
        <f>'[1]FWSCAF-Master Data 2021'!C878</f>
        <v>14.80.50.09.00.00.20.000003</v>
      </c>
      <c r="D878" s="4" t="str">
        <f>'[1]FWSCAF-Master Data 2021'!D878</f>
        <v>TUBE D:2" thichness 3MM L:3.2M</v>
      </c>
      <c r="E878" s="5">
        <f>'[1]FWSCAF-Master Data 2021'!E878</f>
        <v>0</v>
      </c>
      <c r="F878" s="5">
        <f>'[1]FWSCAF-Master Data 2021'!F878</f>
        <v>0</v>
      </c>
      <c r="G878" s="5">
        <f>'[1]FWSCAF-Master Data 2021'!G878</f>
        <v>918.36</v>
      </c>
    </row>
    <row r="879" spans="1:7" ht="16.5" x14ac:dyDescent="0.25">
      <c r="A879" s="3">
        <v>871</v>
      </c>
      <c r="B879" s="3" t="str">
        <f>'[1]FWSCAF-Master Data 2021'!B879</f>
        <v>TQ0036</v>
      </c>
      <c r="C879" s="3" t="str">
        <f>'[1]FWSCAF-Master Data 2021'!C879</f>
        <v>14.80.50.09.00.00.20.000004</v>
      </c>
      <c r="D879" s="4" t="str">
        <f>'[1]FWSCAF-Master Data 2021'!D879</f>
        <v>TUBE D:2" thichness 3MM L:3.32M</v>
      </c>
      <c r="E879" s="5">
        <f>'[1]FWSCAF-Master Data 2021'!E879</f>
        <v>0</v>
      </c>
      <c r="F879" s="5">
        <f>'[1]FWSCAF-Master Data 2021'!F879</f>
        <v>0</v>
      </c>
      <c r="G879" s="5">
        <f>'[1]FWSCAF-Master Data 2021'!G879</f>
        <v>953.24</v>
      </c>
    </row>
    <row r="880" spans="1:7" ht="16.5" x14ac:dyDescent="0.25">
      <c r="A880" s="3">
        <v>872</v>
      </c>
      <c r="B880" s="3" t="str">
        <f>'[1]FWSCAF-Master Data 2021'!B880</f>
        <v>TQ0037</v>
      </c>
      <c r="C880" s="3" t="str">
        <f>'[1]FWSCAF-Master Data 2021'!C880</f>
        <v>14.80.50.09.00.00.20.000005</v>
      </c>
      <c r="D880" s="4" t="str">
        <f>'[1]FWSCAF-Master Data 2021'!D880</f>
        <v>TUBE D:2" thichness 3MM L:3.22M</v>
      </c>
      <c r="E880" s="5">
        <f>'[1]FWSCAF-Master Data 2021'!E880</f>
        <v>0</v>
      </c>
      <c r="F880" s="5">
        <f>'[1]FWSCAF-Master Data 2021'!F880</f>
        <v>0</v>
      </c>
      <c r="G880" s="5">
        <f>'[1]FWSCAF-Master Data 2021'!G880</f>
        <v>924.93</v>
      </c>
    </row>
    <row r="881" spans="1:7" ht="16.5" x14ac:dyDescent="0.25">
      <c r="A881" s="3">
        <v>873</v>
      </c>
      <c r="B881" s="3" t="str">
        <f>'[1]FWSCAF-Master Data 2021'!B881</f>
        <v>TQ0038</v>
      </c>
      <c r="C881" s="3" t="str">
        <f>'[1]FWSCAF-Master Data 2021'!C881</f>
        <v>14.80.50.09.00.00.20.000006</v>
      </c>
      <c r="D881" s="4" t="str">
        <f>'[1]FWSCAF-Master Data 2021'!D881</f>
        <v>TUBE D:2" thichness 3MM L:3.06M</v>
      </c>
      <c r="E881" s="5">
        <f>'[1]FWSCAF-Master Data 2021'!E881</f>
        <v>0</v>
      </c>
      <c r="F881" s="5">
        <f>'[1]FWSCAF-Master Data 2021'!F881</f>
        <v>0</v>
      </c>
      <c r="G881" s="5">
        <f>'[1]FWSCAF-Master Data 2021'!G881</f>
        <v>876.87</v>
      </c>
    </row>
    <row r="882" spans="1:7" ht="16.5" x14ac:dyDescent="0.25">
      <c r="A882" s="3">
        <v>874</v>
      </c>
      <c r="B882" s="3" t="str">
        <f>'[1]FWSCAF-Master Data 2021'!B882</f>
        <v>TQ0039</v>
      </c>
      <c r="C882" s="3" t="str">
        <f>'[1]FWSCAF-Master Data 2021'!C882</f>
        <v>14.80.50.09.00.00.20.000007</v>
      </c>
      <c r="D882" s="4" t="str">
        <f>'[1]FWSCAF-Master Data 2021'!D882</f>
        <v>TUBE D:2" thichness 3MM L:3.46M</v>
      </c>
      <c r="E882" s="5">
        <f>'[1]FWSCAF-Master Data 2021'!E882</f>
        <v>0</v>
      </c>
      <c r="F882" s="5">
        <f>'[1]FWSCAF-Master Data 2021'!F882</f>
        <v>0</v>
      </c>
      <c r="G882" s="5">
        <f>'[1]FWSCAF-Master Data 2021'!G882</f>
        <v>994.77</v>
      </c>
    </row>
    <row r="883" spans="1:7" ht="16.5" x14ac:dyDescent="0.25">
      <c r="A883" s="3">
        <v>875</v>
      </c>
      <c r="B883" s="3" t="str">
        <f>'[1]FWSCAF-Master Data 2021'!B883</f>
        <v>TQ0040</v>
      </c>
      <c r="C883" s="3" t="str">
        <f>'[1]FWSCAF-Master Data 2021'!C883</f>
        <v>14.80.50.09.00.00.20.000008</v>
      </c>
      <c r="D883" s="4" t="str">
        <f>'[1]FWSCAF-Master Data 2021'!D883</f>
        <v>TUBE D:2" thichness 3MM L:3.09M</v>
      </c>
      <c r="E883" s="5">
        <f>'[1]FWSCAF-Master Data 2021'!E883</f>
        <v>0</v>
      </c>
      <c r="F883" s="5">
        <f>'[1]FWSCAF-Master Data 2021'!F883</f>
        <v>0</v>
      </c>
      <c r="G883" s="5">
        <f>'[1]FWSCAF-Master Data 2021'!G883</f>
        <v>887.99</v>
      </c>
    </row>
    <row r="884" spans="1:7" ht="16.5" x14ac:dyDescent="0.25">
      <c r="A884" s="3">
        <v>876</v>
      </c>
      <c r="B884" s="3" t="str">
        <f>'[1]FWSCAF-Master Data 2021'!B884</f>
        <v>PS0014</v>
      </c>
      <c r="C884" s="3" t="str">
        <f>'[1]FWSCAF-Master Data 2021'!C884</f>
        <v>14.80.01.13.20.02.01.000001</v>
      </c>
      <c r="D884" s="4" t="str">
        <f>'[1]FWSCAF-Master Data 2021'!D884</f>
        <v>Push Pull PPS202 Pipe 2"open(1.64:2.34)M</v>
      </c>
      <c r="E884" s="5">
        <f>'[1]FWSCAF-Master Data 2021'!E884</f>
        <v>0</v>
      </c>
      <c r="F884" s="5">
        <f>'[1]FWSCAF-Master Data 2021'!F884</f>
        <v>0</v>
      </c>
      <c r="G884" s="5">
        <f>'[1]FWSCAF-Master Data 2021'!G884</f>
        <v>1021.43</v>
      </c>
    </row>
    <row r="885" spans="1:7" ht="16.5" x14ac:dyDescent="0.25">
      <c r="A885" s="3">
        <v>877</v>
      </c>
      <c r="B885" s="3" t="str">
        <f>'[1]FWSCAF-Master Data 2021'!B885</f>
        <v>PS0025</v>
      </c>
      <c r="C885" s="3" t="str">
        <f>'[1]FWSCAF-Master Data 2021'!C885</f>
        <v>14.80.01.13.64.01.01.000001</v>
      </c>
      <c r="D885" s="4" t="str">
        <f>'[1]FWSCAF-Master Data 2021'!D885</f>
        <v>Push Pull PPH164 3" OPEN (1.30:1.80)M</v>
      </c>
      <c r="E885" s="5">
        <f>'[1]FWSCAF-Master Data 2021'!E885</f>
        <v>0</v>
      </c>
      <c r="F885" s="5">
        <f>'[1]FWSCAF-Master Data 2021'!F885</f>
        <v>0</v>
      </c>
      <c r="G885" s="5">
        <f>'[1]FWSCAF-Master Data 2021'!G885</f>
        <v>1633.01</v>
      </c>
    </row>
    <row r="886" spans="1:7" ht="16.5" x14ac:dyDescent="0.25">
      <c r="A886" s="3">
        <v>878</v>
      </c>
      <c r="B886" s="3" t="str">
        <f>'[1]FWSCAF-Master Data 2021'!B886</f>
        <v>SO0063</v>
      </c>
      <c r="C886" s="3" t="str">
        <f>'[1]FWSCAF-Master Data 2021'!C886</f>
        <v>14.80.01.17.51.02.01.000001</v>
      </c>
      <c r="D886" s="4" t="str">
        <f>'[1]FWSCAF-Master Data 2021'!D886</f>
        <v>H-ONE HOLE MIDDLE LUG FOR SOLDIER</v>
      </c>
      <c r="E886" s="5">
        <f>'[1]FWSCAF-Master Data 2021'!E886</f>
        <v>0</v>
      </c>
      <c r="F886" s="5">
        <f>'[1]FWSCAF-Master Data 2021'!F886</f>
        <v>0</v>
      </c>
      <c r="G886" s="5">
        <f>'[1]FWSCAF-Master Data 2021'!G886</f>
        <v>46.22</v>
      </c>
    </row>
    <row r="887" spans="1:7" ht="16.5" x14ac:dyDescent="0.25">
      <c r="A887" s="3">
        <v>879</v>
      </c>
      <c r="B887" s="3" t="str">
        <f>'[1]FWSCAF-Master Data 2021'!B887</f>
        <v>HC0007</v>
      </c>
      <c r="C887" s="3" t="str">
        <f>'[1]FWSCAF-Master Data 2021'!C887</f>
        <v>14.80.50.21.20.01.00.000001</v>
      </c>
      <c r="D887" s="4" t="str">
        <f>'[1]FWSCAF-Master Data 2021'!D887</f>
        <v>H-2 Holes Middle Lug For Soldier</v>
      </c>
      <c r="E887" s="5">
        <f>'[1]FWSCAF-Master Data 2021'!E887</f>
        <v>0</v>
      </c>
      <c r="F887" s="5">
        <f>'[1]FWSCAF-Master Data 2021'!F887</f>
        <v>0</v>
      </c>
      <c r="G887" s="5">
        <f>'[1]FWSCAF-Master Data 2021'!G887</f>
        <v>148.46</v>
      </c>
    </row>
    <row r="888" spans="1:7" ht="16.5" x14ac:dyDescent="0.25">
      <c r="A888" s="3">
        <v>880</v>
      </c>
      <c r="B888" s="3" t="str">
        <f>'[1]FWSCAF-Master Data 2021'!B888</f>
        <v>HC0008</v>
      </c>
      <c r="C888" s="3" t="str">
        <f>'[1]FWSCAF-Master Data 2021'!C888</f>
        <v>14.80.50.21.30.01.00.000001</v>
      </c>
      <c r="D888" s="4" t="str">
        <f>'[1]FWSCAF-Master Data 2021'!D888</f>
        <v>H-3 Holes Middle Lug For Soldier</v>
      </c>
      <c r="E888" s="5">
        <f>'[1]FWSCAF-Master Data 2021'!E888</f>
        <v>0</v>
      </c>
      <c r="F888" s="5">
        <f>'[1]FWSCAF-Master Data 2021'!F888</f>
        <v>0</v>
      </c>
      <c r="G888" s="5">
        <f>'[1]FWSCAF-Master Data 2021'!G888</f>
        <v>191.39</v>
      </c>
    </row>
    <row r="889" spans="1:7" ht="16.5" x14ac:dyDescent="0.25">
      <c r="A889" s="3">
        <v>881</v>
      </c>
      <c r="B889" s="3" t="str">
        <f>'[1]FWSCAF-Master Data 2021'!B889</f>
        <v>SB0011</v>
      </c>
      <c r="C889" s="3" t="str">
        <f>'[1]FWSCAF-Master Data 2021'!C889</f>
        <v>14.80.01.14.00.43.00.000001</v>
      </c>
      <c r="D889" s="4" t="str">
        <f>'[1]FWSCAF-Master Data 2021'!D889</f>
        <v>S Beam 4.30M</v>
      </c>
      <c r="E889" s="5">
        <f>'[1]FWSCAF-Master Data 2021'!E889</f>
        <v>0</v>
      </c>
      <c r="F889" s="5">
        <f>'[1]FWSCAF-Master Data 2021'!F889</f>
        <v>0</v>
      </c>
      <c r="G889" s="5">
        <f>'[1]FWSCAF-Master Data 2021'!G889</f>
        <v>2269.71</v>
      </c>
    </row>
    <row r="890" spans="1:7" ht="16.5" x14ac:dyDescent="0.25">
      <c r="A890" s="3">
        <v>882</v>
      </c>
      <c r="B890" s="3" t="str">
        <f>'[1]FWSCAF-Master Data 2021'!B890</f>
        <v>SB0010</v>
      </c>
      <c r="C890" s="3" t="str">
        <f>'[1]FWSCAF-Master Data 2021'!C890</f>
        <v>14.80.01.14.00.04.00.000001</v>
      </c>
      <c r="D890" s="4" t="str">
        <f>'[1]FWSCAF-Master Data 2021'!D890</f>
        <v>S Beam 0.4M</v>
      </c>
      <c r="E890" s="5">
        <f>'[1]FWSCAF-Master Data 2021'!E890</f>
        <v>0</v>
      </c>
      <c r="F890" s="5">
        <f>'[1]FWSCAF-Master Data 2021'!F890</f>
        <v>0</v>
      </c>
      <c r="G890" s="5">
        <f>'[1]FWSCAF-Master Data 2021'!G890</f>
        <v>211.14</v>
      </c>
    </row>
    <row r="891" spans="1:7" ht="16.5" x14ac:dyDescent="0.25">
      <c r="A891" s="3">
        <v>883</v>
      </c>
      <c r="B891" s="3" t="str">
        <f>'[1]FWSCAF-Master Data 2021'!B891</f>
        <v>SO0068</v>
      </c>
      <c r="C891" s="3" t="str">
        <f>'[1]FWSCAF-Master Data 2021'!C891</f>
        <v>14.80.01.17.00.38.00.000001</v>
      </c>
      <c r="D891" s="4" t="str">
        <f>'[1]FWSCAF-Master Data 2021'!D891</f>
        <v>Soldier 3.75M</v>
      </c>
      <c r="E891" s="5">
        <f>'[1]FWSCAF-Master Data 2021'!E891</f>
        <v>0</v>
      </c>
      <c r="F891" s="5">
        <f>'[1]FWSCAF-Master Data 2021'!F891</f>
        <v>0</v>
      </c>
      <c r="G891" s="5">
        <f>'[1]FWSCAF-Master Data 2021'!G891</f>
        <v>5709.29</v>
      </c>
    </row>
    <row r="892" spans="1:7" ht="16.5" x14ac:dyDescent="0.25">
      <c r="A892" s="3">
        <v>884</v>
      </c>
      <c r="B892" s="3" t="str">
        <f>'[1]FWSCAF-Master Data 2021'!B892</f>
        <v>SK0001</v>
      </c>
      <c r="C892" s="3" t="str">
        <f>'[1]FWSCAF-Master Data 2021'!C892</f>
        <v>14.80.50.17.01.00.00.000001</v>
      </c>
      <c r="D892" s="4" t="str">
        <f>'[1]FWSCAF-Master Data 2021'!D892</f>
        <v>S Beam Connection</v>
      </c>
      <c r="E892" s="5">
        <f>'[1]FWSCAF-Master Data 2021'!E892</f>
        <v>0</v>
      </c>
      <c r="F892" s="5">
        <f>'[1]FWSCAF-Master Data 2021'!F892</f>
        <v>0</v>
      </c>
      <c r="G892" s="5">
        <f>'[1]FWSCAF-Master Data 2021'!G892</f>
        <v>136.13</v>
      </c>
    </row>
    <row r="893" spans="1:7" ht="16.5" x14ac:dyDescent="0.25">
      <c r="A893" s="3">
        <v>885</v>
      </c>
      <c r="B893" s="3" t="str">
        <f>'[1]FWSCAF-Master Data 2021'!B893</f>
        <v>SK0002</v>
      </c>
      <c r="C893" s="3" t="str">
        <f>'[1]FWSCAF-Master Data 2021'!C893</f>
        <v>14.80.50.17.02.00.00.000001</v>
      </c>
      <c r="D893" s="4" t="str">
        <f>'[1]FWSCAF-Master Data 2021'!D893</f>
        <v>S Beam END CONNECTION</v>
      </c>
      <c r="E893" s="5">
        <f>'[1]FWSCAF-Master Data 2021'!E893</f>
        <v>0</v>
      </c>
      <c r="F893" s="5">
        <f>'[1]FWSCAF-Master Data 2021'!F893</f>
        <v>0</v>
      </c>
      <c r="G893" s="5">
        <f>'[1]FWSCAF-Master Data 2021'!G893</f>
        <v>141.26</v>
      </c>
    </row>
    <row r="894" spans="1:7" ht="16.5" x14ac:dyDescent="0.25">
      <c r="A894" s="3">
        <v>886</v>
      </c>
      <c r="B894" s="3" t="str">
        <f>'[1]FWSCAF-Master Data 2021'!B894</f>
        <v>SO0030</v>
      </c>
      <c r="C894" s="3" t="str">
        <f>'[1]FWSCAF-Master Data 2021'!C894</f>
        <v>14.80.01.17.05.60.00.000001</v>
      </c>
      <c r="D894" s="4" t="str">
        <f>'[1]FWSCAF-Master Data 2021'!D894</f>
        <v>Soldier Splice 60CM</v>
      </c>
      <c r="E894" s="5">
        <f>'[1]FWSCAF-Master Data 2021'!E894</f>
        <v>0</v>
      </c>
      <c r="F894" s="5">
        <f>'[1]FWSCAF-Master Data 2021'!F894</f>
        <v>0</v>
      </c>
      <c r="G894" s="5">
        <f>'[1]FWSCAF-Master Data 2021'!G894</f>
        <v>428.9</v>
      </c>
    </row>
    <row r="895" spans="1:7" ht="16.5" x14ac:dyDescent="0.25">
      <c r="A895" s="3">
        <v>887</v>
      </c>
      <c r="B895" s="3" t="str">
        <f>'[1]FWSCAF-Master Data 2021'!B895</f>
        <v>SO0020</v>
      </c>
      <c r="C895" s="3" t="str">
        <f>'[1]FWSCAF-Master Data 2021'!C895</f>
        <v>14.80.01.17.00.45.00.000001</v>
      </c>
      <c r="D895" s="4" t="str">
        <f>'[1]FWSCAF-Master Data 2021'!D895</f>
        <v>Soldier 4.5M</v>
      </c>
      <c r="E895" s="5">
        <f>'[1]FWSCAF-Master Data 2021'!E895</f>
        <v>0</v>
      </c>
      <c r="F895" s="5">
        <f>'[1]FWSCAF-Master Data 2021'!F895</f>
        <v>0</v>
      </c>
      <c r="G895" s="5">
        <f>'[1]FWSCAF-Master Data 2021'!G895</f>
        <v>7048.8</v>
      </c>
    </row>
    <row r="896" spans="1:7" ht="16.5" x14ac:dyDescent="0.25">
      <c r="A896" s="3">
        <v>888</v>
      </c>
      <c r="B896" s="3" t="str">
        <f>'[1]FWSCAF-Master Data 2021'!B896</f>
        <v>SO0062</v>
      </c>
      <c r="C896" s="3" t="str">
        <f>'[1]FWSCAF-Master Data 2021'!C896</f>
        <v>14.80.01.17.51.01.01.000001</v>
      </c>
      <c r="D896" s="4" t="str">
        <f>'[1]FWSCAF-Master Data 2021'!D896</f>
        <v>UNIT OF SOLDIER- SOLDIER CONNECTION</v>
      </c>
      <c r="E896" s="5">
        <f>'[1]FWSCAF-Master Data 2021'!E896</f>
        <v>0</v>
      </c>
      <c r="F896" s="5">
        <f>'[1]FWSCAF-Master Data 2021'!F896</f>
        <v>0</v>
      </c>
      <c r="G896" s="5">
        <f>'[1]FWSCAF-Master Data 2021'!G896</f>
        <v>412.38</v>
      </c>
    </row>
    <row r="897" spans="1:7" ht="16.5" x14ac:dyDescent="0.25">
      <c r="A897" s="3">
        <v>889</v>
      </c>
      <c r="B897" s="3" t="str">
        <f>'[1]FWSCAF-Master Data 2021'!B897</f>
        <v>HA0010</v>
      </c>
      <c r="C897" s="3" t="str">
        <f>'[1]FWSCAF-Master Data 2021'!C897</f>
        <v>14.80.01.18.54.27.00.000001</v>
      </c>
      <c r="D897" s="4" t="str">
        <f>'[1]FWSCAF-Master Data 2021'!D897</f>
        <v>Lower Broken Splice</v>
      </c>
      <c r="E897" s="5">
        <f>'[1]FWSCAF-Master Data 2021'!E897</f>
        <v>0</v>
      </c>
      <c r="F897" s="5">
        <f>'[1]FWSCAF-Master Data 2021'!F897</f>
        <v>0</v>
      </c>
      <c r="G897" s="5">
        <f>'[1]FWSCAF-Master Data 2021'!G897</f>
        <v>405</v>
      </c>
    </row>
    <row r="898" spans="1:7" ht="16.5" x14ac:dyDescent="0.25">
      <c r="A898" s="3">
        <v>890</v>
      </c>
      <c r="B898" s="3" t="str">
        <f>'[1]FWSCAF-Master Data 2021'!B898</f>
        <v>HA0011</v>
      </c>
      <c r="C898" s="3" t="str">
        <f>'[1]FWSCAF-Master Data 2021'!C898</f>
        <v>14.80.50.28.23.12.00.000001</v>
      </c>
      <c r="D898" s="4" t="str">
        <f>'[1]FWSCAF-Master Data 2021'!D898</f>
        <v>Unit of Holder VI. Base</v>
      </c>
      <c r="E898" s="5">
        <f>'[1]FWSCAF-Master Data 2021'!E898</f>
        <v>0</v>
      </c>
      <c r="F898" s="5">
        <f>'[1]FWSCAF-Master Data 2021'!F898</f>
        <v>0</v>
      </c>
      <c r="G898" s="5">
        <f>'[1]FWSCAF-Master Data 2021'!G898</f>
        <v>540</v>
      </c>
    </row>
    <row r="899" spans="1:7" ht="16.5" x14ac:dyDescent="0.25">
      <c r="A899" s="3">
        <v>891</v>
      </c>
      <c r="B899" s="3" t="str">
        <f>'[1]FWSCAF-Master Data 2021'!B899</f>
        <v>HA0012</v>
      </c>
      <c r="C899" s="3" t="str">
        <f>'[1]FWSCAF-Master Data 2021'!C899</f>
        <v>14.80.50.47.23.00.00.000001</v>
      </c>
      <c r="D899" s="4" t="str">
        <f>'[1]FWSCAF-Master Data 2021'!D899</f>
        <v>Double Star Soldier Splice</v>
      </c>
      <c r="E899" s="5">
        <f>'[1]FWSCAF-Master Data 2021'!E899</f>
        <v>0</v>
      </c>
      <c r="F899" s="5">
        <f>'[1]FWSCAF-Master Data 2021'!F899</f>
        <v>0</v>
      </c>
      <c r="G899" s="5">
        <f>'[1]FWSCAF-Master Data 2021'!G899</f>
        <v>2606.8049999999998</v>
      </c>
    </row>
    <row r="900" spans="1:7" ht="16.5" x14ac:dyDescent="0.25">
      <c r="A900" s="3">
        <v>892</v>
      </c>
      <c r="B900" s="3" t="str">
        <f>'[1]FWSCAF-Master Data 2021'!B900</f>
        <v>HA0013</v>
      </c>
      <c r="C900" s="3" t="str">
        <f>'[1]FWSCAF-Master Data 2021'!C900</f>
        <v>14.80.50.46.34.00.00.000001</v>
      </c>
      <c r="D900" s="4" t="str">
        <f>'[1]FWSCAF-Master Data 2021'!D900</f>
        <v>Single Star Soldier Splice</v>
      </c>
      <c r="E900" s="5">
        <f>'[1]FWSCAF-Master Data 2021'!E900</f>
        <v>0</v>
      </c>
      <c r="F900" s="5">
        <f>'[1]FWSCAF-Master Data 2021'!F900</f>
        <v>0</v>
      </c>
      <c r="G900" s="5">
        <f>'[1]FWSCAF-Master Data 2021'!G900</f>
        <v>1761.615</v>
      </c>
    </row>
    <row r="901" spans="1:7" ht="16.5" x14ac:dyDescent="0.25">
      <c r="A901" s="3">
        <v>893</v>
      </c>
      <c r="B901" s="3" t="str">
        <f>'[1]FWSCAF-Master Data 2021'!B901</f>
        <v>HA0014</v>
      </c>
      <c r="C901" s="3" t="str">
        <f>'[1]FWSCAF-Master Data 2021'!C901</f>
        <v>14.80.50.99.72.00.00.000001</v>
      </c>
      <c r="D901" s="4" t="str">
        <f>'[1]FWSCAF-Master Data 2021'!D901</f>
        <v>Arm Lower Splice</v>
      </c>
      <c r="E901" s="5">
        <f>'[1]FWSCAF-Master Data 2021'!E901</f>
        <v>0</v>
      </c>
      <c r="F901" s="5">
        <f>'[1]FWSCAF-Master Data 2021'!F901</f>
        <v>0</v>
      </c>
      <c r="G901" s="5">
        <f>'[1]FWSCAF-Master Data 2021'!G901</f>
        <v>1469.97</v>
      </c>
    </row>
    <row r="902" spans="1:7" ht="16.5" x14ac:dyDescent="0.25">
      <c r="A902" s="3">
        <v>894</v>
      </c>
      <c r="B902" s="3" t="str">
        <f>'[1]FWSCAF-Master Data 2021'!B902</f>
        <v>HA0015</v>
      </c>
      <c r="C902" s="3" t="str">
        <f>'[1]FWSCAF-Master Data 2021'!C902</f>
        <v>14.80.50.99.71.00.00.000001</v>
      </c>
      <c r="D902" s="4" t="str">
        <f>'[1]FWSCAF-Master Data 2021'!D902</f>
        <v>Pulling Lug Splice</v>
      </c>
      <c r="E902" s="5">
        <f>'[1]FWSCAF-Master Data 2021'!E902</f>
        <v>0</v>
      </c>
      <c r="F902" s="5">
        <f>'[1]FWSCAF-Master Data 2021'!F902</f>
        <v>0</v>
      </c>
      <c r="G902" s="5">
        <f>'[1]FWSCAF-Master Data 2021'!G902</f>
        <v>675</v>
      </c>
    </row>
    <row r="903" spans="1:7" ht="16.5" x14ac:dyDescent="0.25">
      <c r="A903" s="3">
        <v>895</v>
      </c>
      <c r="B903" s="3" t="str">
        <f>'[1]FWSCAF-Master Data 2021'!B903</f>
        <v>HA0016</v>
      </c>
      <c r="C903" s="3" t="str">
        <f>'[1]FWSCAF-Master Data 2021'!C903</f>
        <v>14.80.50.99.70.00.00.000001</v>
      </c>
      <c r="D903" s="4" t="str">
        <f>'[1]FWSCAF-Master Data 2021'!D903</f>
        <v>Lowe Splice</v>
      </c>
      <c r="E903" s="5">
        <f>'[1]FWSCAF-Master Data 2021'!E903</f>
        <v>0</v>
      </c>
      <c r="F903" s="5">
        <f>'[1]FWSCAF-Master Data 2021'!F903</f>
        <v>0</v>
      </c>
      <c r="G903" s="5">
        <f>'[1]FWSCAF-Master Data 2021'!G903</f>
        <v>612</v>
      </c>
    </row>
    <row r="904" spans="1:7" ht="16.5" x14ac:dyDescent="0.25">
      <c r="A904" s="3">
        <v>896</v>
      </c>
      <c r="B904" s="3" t="str">
        <f>'[1]FWSCAF-Master Data 2021'!B904</f>
        <v>HA0017</v>
      </c>
      <c r="C904" s="3" t="str">
        <f>'[1]FWSCAF-Master Data 2021'!C904</f>
        <v>14.80.50.99.69.00.00.000001</v>
      </c>
      <c r="D904" s="4" t="str">
        <f>'[1]FWSCAF-Master Data 2021'!D904</f>
        <v>Upper Splice</v>
      </c>
      <c r="E904" s="5">
        <f>'[1]FWSCAF-Master Data 2021'!E904</f>
        <v>0</v>
      </c>
      <c r="F904" s="5">
        <f>'[1]FWSCAF-Master Data 2021'!F904</f>
        <v>0</v>
      </c>
      <c r="G904" s="5">
        <f>'[1]FWSCAF-Master Data 2021'!G904</f>
        <v>824.76</v>
      </c>
    </row>
    <row r="905" spans="1:7" ht="16.5" x14ac:dyDescent="0.25">
      <c r="A905" s="3">
        <v>897</v>
      </c>
      <c r="B905" s="3" t="str">
        <f>'[1]FWSCAF-Master Data 2021'!B905</f>
        <v>HA0018</v>
      </c>
      <c r="C905" s="3" t="str">
        <f>'[1]FWSCAF-Master Data 2021'!C905</f>
        <v>14.80.50.99.68.00.00.000001</v>
      </c>
      <c r="D905" s="4" t="str">
        <f>'[1]FWSCAF-Master Data 2021'!D905</f>
        <v>Upper V-Splice</v>
      </c>
      <c r="E905" s="5">
        <f>'[1]FWSCAF-Master Data 2021'!E905</f>
        <v>0</v>
      </c>
      <c r="F905" s="5">
        <f>'[1]FWSCAF-Master Data 2021'!F905</f>
        <v>0</v>
      </c>
      <c r="G905" s="5">
        <f>'[1]FWSCAF-Master Data 2021'!G905</f>
        <v>820.08</v>
      </c>
    </row>
    <row r="906" spans="1:7" ht="16.5" x14ac:dyDescent="0.25">
      <c r="A906" s="3">
        <v>898</v>
      </c>
      <c r="B906" s="3" t="str">
        <f>'[1]FWSCAF-Master Data 2021'!B906</f>
        <v>HA0019</v>
      </c>
      <c r="C906" s="3" t="str">
        <f>'[1]FWSCAF-Master Data 2021'!C906</f>
        <v>14.80.50.99.67.00.00.000001</v>
      </c>
      <c r="D906" s="4" t="str">
        <f>'[1]FWSCAF-Master Data 2021'!D906</f>
        <v>Upper Joint Splice</v>
      </c>
      <c r="E906" s="5">
        <f>'[1]FWSCAF-Master Data 2021'!E906</f>
        <v>0</v>
      </c>
      <c r="F906" s="5">
        <f>'[1]FWSCAF-Master Data 2021'!F906</f>
        <v>0</v>
      </c>
      <c r="G906" s="5">
        <f>'[1]FWSCAF-Master Data 2021'!G906</f>
        <v>684.495</v>
      </c>
    </row>
    <row r="907" spans="1:7" ht="16.5" x14ac:dyDescent="0.25">
      <c r="A907" s="3">
        <v>899</v>
      </c>
      <c r="B907" s="3" t="str">
        <f>'[1]FWSCAF-Master Data 2021'!B907</f>
        <v>HA0020</v>
      </c>
      <c r="C907" s="3" t="str">
        <f>'[1]FWSCAF-Master Data 2021'!C907</f>
        <v>14.80.50.99.66.00.00.000001</v>
      </c>
      <c r="D907" s="4" t="str">
        <f>'[1]FWSCAF-Master Data 2021'!D907</f>
        <v>Iclined Joint Splice</v>
      </c>
      <c r="E907" s="5">
        <f>'[1]FWSCAF-Master Data 2021'!E907</f>
        <v>0</v>
      </c>
      <c r="F907" s="5">
        <f>'[1]FWSCAF-Master Data 2021'!F907</f>
        <v>0</v>
      </c>
      <c r="G907" s="5">
        <f>'[1]FWSCAF-Master Data 2021'!G907</f>
        <v>1630.3050000000001</v>
      </c>
    </row>
    <row r="908" spans="1:7" ht="16.5" x14ac:dyDescent="0.25">
      <c r="A908" s="3">
        <v>900</v>
      </c>
      <c r="B908" s="3" t="str">
        <f>'[1]FWSCAF-Master Data 2021'!B908</f>
        <v>HA0021</v>
      </c>
      <c r="C908" s="3" t="str">
        <f>'[1]FWSCAF-Master Data 2021'!C908</f>
        <v>14.80.01.18.54.26.00.000001</v>
      </c>
      <c r="D908" s="4" t="str">
        <f>'[1]FWSCAF-Master Data 2021'!D908</f>
        <v>Upper Wheel Unit - Type 01</v>
      </c>
      <c r="E908" s="5">
        <f>'[1]FWSCAF-Master Data 2021'!E908</f>
        <v>0</v>
      </c>
      <c r="F908" s="5">
        <f>'[1]FWSCAF-Master Data 2021'!F908</f>
        <v>0</v>
      </c>
      <c r="G908" s="5">
        <f>'[1]FWSCAF-Master Data 2021'!G908</f>
        <v>2607.0299999999997</v>
      </c>
    </row>
    <row r="909" spans="1:7" ht="16.5" x14ac:dyDescent="0.25">
      <c r="A909" s="3">
        <v>901</v>
      </c>
      <c r="B909" s="3" t="str">
        <f>'[1]FWSCAF-Master Data 2021'!B909</f>
        <v>HA0022</v>
      </c>
      <c r="C909" s="3" t="str">
        <f>'[1]FWSCAF-Master Data 2021'!C909</f>
        <v>14.80.01.32.01.11.00.000001</v>
      </c>
      <c r="D909" s="4" t="str">
        <f>'[1]FWSCAF-Master Data 2021'!D909</f>
        <v>Upper Wheel Unit - Type 02</v>
      </c>
      <c r="E909" s="5">
        <f>'[1]FWSCAF-Master Data 2021'!E909</f>
        <v>0</v>
      </c>
      <c r="F909" s="5">
        <f>'[1]FWSCAF-Master Data 2021'!F909</f>
        <v>0</v>
      </c>
      <c r="G909" s="5">
        <f>'[1]FWSCAF-Master Data 2021'!G909</f>
        <v>4065.57</v>
      </c>
    </row>
    <row r="910" spans="1:7" ht="16.5" x14ac:dyDescent="0.25">
      <c r="A910" s="3">
        <v>902</v>
      </c>
      <c r="B910" s="3" t="str">
        <f>'[1]FWSCAF-Master Data 2021'!B910</f>
        <v>HA0023</v>
      </c>
      <c r="C910" s="3" t="str">
        <f>'[1]FWSCAF-Master Data 2021'!C910</f>
        <v>14.80.50.99.65.00.00.000001</v>
      </c>
      <c r="D910" s="4" t="str">
        <f>'[1]FWSCAF-Master Data 2021'!D910</f>
        <v>Base Bearing Connection</v>
      </c>
      <c r="E910" s="5">
        <f>'[1]FWSCAF-Master Data 2021'!E910</f>
        <v>0</v>
      </c>
      <c r="F910" s="5">
        <f>'[1]FWSCAF-Master Data 2021'!F910</f>
        <v>0</v>
      </c>
      <c r="G910" s="5">
        <f>'[1]FWSCAF-Master Data 2021'!G910</f>
        <v>1182.4649999999999</v>
      </c>
    </row>
    <row r="911" spans="1:7" ht="16.5" x14ac:dyDescent="0.25">
      <c r="A911" s="3">
        <v>903</v>
      </c>
      <c r="B911" s="3" t="str">
        <f>'[1]FWSCAF-Master Data 2021'!B911</f>
        <v>HA0024</v>
      </c>
      <c r="C911" s="3" t="str">
        <f>'[1]FWSCAF-Master Data 2021'!C911</f>
        <v>14.80.50.99.64.00.00.000001</v>
      </c>
      <c r="D911" s="4" t="str">
        <f>'[1]FWSCAF-Master Data 2021'!D911</f>
        <v>Skidding Unit with Lug</v>
      </c>
      <c r="E911" s="5">
        <f>'[1]FWSCAF-Master Data 2021'!E911</f>
        <v>0</v>
      </c>
      <c r="F911" s="5">
        <f>'[1]FWSCAF-Master Data 2021'!F911</f>
        <v>0</v>
      </c>
      <c r="G911" s="5">
        <f>'[1]FWSCAF-Master Data 2021'!G911</f>
        <v>5320.7550000000001</v>
      </c>
    </row>
    <row r="912" spans="1:7" ht="16.5" x14ac:dyDescent="0.25">
      <c r="A912" s="3">
        <v>904</v>
      </c>
      <c r="B912" s="3" t="str">
        <f>'[1]FWSCAF-Master Data 2021'!B912</f>
        <v>HA0025</v>
      </c>
      <c r="C912" s="3" t="str">
        <f>'[1]FWSCAF-Master Data 2021'!C912</f>
        <v>14.80.50.99.63.00.00.000001</v>
      </c>
      <c r="D912" s="4" t="str">
        <f>'[1]FWSCAF-Master Data 2021'!D912</f>
        <v>Holder Splice Unit for Traveller</v>
      </c>
      <c r="E912" s="5">
        <f>'[1]FWSCAF-Master Data 2021'!E912</f>
        <v>0</v>
      </c>
      <c r="F912" s="5">
        <f>'[1]FWSCAF-Master Data 2021'!F912</f>
        <v>0</v>
      </c>
      <c r="G912" s="5">
        <f>'[1]FWSCAF-Master Data 2021'!G912</f>
        <v>1789.875</v>
      </c>
    </row>
    <row r="913" spans="1:7" ht="16.5" x14ac:dyDescent="0.25">
      <c r="A913" s="3">
        <v>905</v>
      </c>
      <c r="B913" s="3" t="str">
        <f>'[1]FWSCAF-Master Data 2021'!B913</f>
        <v>HA0026</v>
      </c>
      <c r="C913" s="3" t="str">
        <f>'[1]FWSCAF-Master Data 2021'!C913</f>
        <v>14.80.50.99.62.00.00.000001</v>
      </c>
      <c r="D913" s="4" t="str">
        <f>'[1]FWSCAF-Master Data 2021'!D913</f>
        <v>Pulling Push-Pull</v>
      </c>
      <c r="E913" s="5">
        <f>'[1]FWSCAF-Master Data 2021'!E913</f>
        <v>0</v>
      </c>
      <c r="F913" s="5">
        <f>'[1]FWSCAF-Master Data 2021'!F913</f>
        <v>0</v>
      </c>
      <c r="G913" s="5">
        <f>'[1]FWSCAF-Master Data 2021'!G913</f>
        <v>1183.0050000000001</v>
      </c>
    </row>
    <row r="914" spans="1:7" ht="16.5" x14ac:dyDescent="0.25">
      <c r="A914" s="3">
        <v>906</v>
      </c>
      <c r="B914" s="3" t="str">
        <f>'[1]FWSCAF-Master Data 2021'!B914</f>
        <v>HA0027</v>
      </c>
      <c r="C914" s="3" t="str">
        <f>'[1]FWSCAF-Master Data 2021'!C914</f>
        <v xml:space="preserve">11.01.90.03.10.11.00.000001  </v>
      </c>
      <c r="D914" s="4" t="str">
        <f>'[1]FWSCAF-Master Data 2021'!D914</f>
        <v>Chainblock (2.0ton)-with Chain (3.0M)</v>
      </c>
      <c r="E914" s="5">
        <f>'[1]FWSCAF-Master Data 2021'!E914</f>
        <v>0</v>
      </c>
      <c r="F914" s="5">
        <f>'[1]FWSCAF-Master Data 2021'!F914</f>
        <v>0</v>
      </c>
      <c r="G914" s="5">
        <f>'[1]FWSCAF-Master Data 2021'!G914</f>
        <v>46590.84</v>
      </c>
    </row>
    <row r="915" spans="1:7" ht="16.5" x14ac:dyDescent="0.25">
      <c r="A915" s="3">
        <v>907</v>
      </c>
      <c r="B915" s="3" t="str">
        <f>'[1]FWSCAF-Master Data 2021'!B915</f>
        <v>HA0046</v>
      </c>
      <c r="C915" s="3" t="str">
        <f>'[1]FWSCAF-Master Data 2021'!C915</f>
        <v>14.80.01.32.01.00.16.000001</v>
      </c>
      <c r="D915" s="4" t="str">
        <f>'[1]FWSCAF-Master Data 2021'!D915</f>
        <v>Rail ][ U100, L= 3.00 m</v>
      </c>
      <c r="E915" s="5">
        <f>'[1]FWSCAF-Master Data 2021'!E915</f>
        <v>0</v>
      </c>
      <c r="F915" s="5">
        <f>'[1]FWSCAF-Master Data 2021'!F915</f>
        <v>0</v>
      </c>
      <c r="G915" s="5">
        <f>'[1]FWSCAF-Master Data 2021'!G915</f>
        <v>5252.58</v>
      </c>
    </row>
    <row r="916" spans="1:7" ht="16.5" x14ac:dyDescent="0.25">
      <c r="A916" s="3">
        <v>908</v>
      </c>
      <c r="B916" s="3" t="str">
        <f>'[1]FWSCAF-Master Data 2021'!B916</f>
        <v>HA0029</v>
      </c>
      <c r="C916" s="3" t="str">
        <f>'[1]FWSCAF-Master Data 2021'!C916</f>
        <v>14.80.50.99.61.00.00.000001</v>
      </c>
      <c r="D916" s="4" t="str">
        <f>'[1]FWSCAF-Master Data 2021'!D916</f>
        <v>Unit of Guiding Horizontal Wheel</v>
      </c>
      <c r="E916" s="5">
        <f>'[1]FWSCAF-Master Data 2021'!E916</f>
        <v>0</v>
      </c>
      <c r="F916" s="5">
        <f>'[1]FWSCAF-Master Data 2021'!F916</f>
        <v>0</v>
      </c>
      <c r="G916" s="5">
        <f>'[1]FWSCAF-Master Data 2021'!G916</f>
        <v>659.83500000000004</v>
      </c>
    </row>
    <row r="917" spans="1:7" ht="16.5" x14ac:dyDescent="0.25">
      <c r="A917" s="3">
        <v>909</v>
      </c>
      <c r="B917" s="3" t="str">
        <f>'[1]FWSCAF-Master Data 2021'!B917</f>
        <v>HA0030</v>
      </c>
      <c r="C917" s="3" t="str">
        <f>'[1]FWSCAF-Master Data 2021'!C917</f>
        <v>41.36.26.19.26.15.00.000001</v>
      </c>
      <c r="D917" s="4" t="str">
        <f>'[1]FWSCAF-Master Data 2021'!D917</f>
        <v>Hydraulic Pulling Movement System</v>
      </c>
      <c r="E917" s="5">
        <f>'[1]FWSCAF-Master Data 2021'!E917</f>
        <v>0</v>
      </c>
      <c r="F917" s="5">
        <f>'[1]FWSCAF-Master Data 2021'!F917</f>
        <v>0</v>
      </c>
      <c r="G917" s="5">
        <f>'[1]FWSCAF-Master Data 2021'!G917</f>
        <v>900000</v>
      </c>
    </row>
    <row r="918" spans="1:7" ht="16.5" x14ac:dyDescent="0.25">
      <c r="A918" s="3">
        <v>910</v>
      </c>
      <c r="B918" s="3" t="str">
        <f>'[1]FWSCAF-Master Data 2021'!B918</f>
        <v>HA0031</v>
      </c>
      <c r="C918" s="3" t="str">
        <f>'[1]FWSCAF-Master Data 2021'!C918</f>
        <v>14.80.50.99.60.00.00.000001</v>
      </c>
      <c r="D918" s="4" t="str">
        <f>'[1]FWSCAF-Master Data 2021'!D918</f>
        <v>Acrow Beam Joint</v>
      </c>
      <c r="E918" s="5">
        <f>'[1]FWSCAF-Master Data 2021'!E918</f>
        <v>0</v>
      </c>
      <c r="F918" s="5">
        <f>'[1]FWSCAF-Master Data 2021'!F918</f>
        <v>0</v>
      </c>
      <c r="G918" s="5">
        <f>'[1]FWSCAF-Master Data 2021'!G918</f>
        <v>135</v>
      </c>
    </row>
    <row r="919" spans="1:7" ht="16.5" x14ac:dyDescent="0.25">
      <c r="A919" s="3">
        <v>911</v>
      </c>
      <c r="B919" s="3" t="str">
        <f>'[1]FWSCAF-Master Data 2021'!B919</f>
        <v>HA0032</v>
      </c>
      <c r="C919" s="3" t="str">
        <f>'[1]FWSCAF-Master Data 2021'!C919</f>
        <v>14.80.50.45.33.00.00.000001</v>
      </c>
      <c r="D919" s="4" t="str">
        <f>'[1]FWSCAF-Master Data 2021'!D919</f>
        <v>Unit of Holder with Wheel Connection</v>
      </c>
      <c r="E919" s="5">
        <f>'[1]FWSCAF-Master Data 2021'!E919</f>
        <v>0</v>
      </c>
      <c r="F919" s="5">
        <f>'[1]FWSCAF-Master Data 2021'!F919</f>
        <v>0</v>
      </c>
      <c r="G919" s="5">
        <f>'[1]FWSCAF-Master Data 2021'!G919</f>
        <v>348.48</v>
      </c>
    </row>
    <row r="920" spans="1:7" ht="16.5" x14ac:dyDescent="0.25">
      <c r="A920" s="3">
        <v>912</v>
      </c>
      <c r="B920" s="3" t="str">
        <f>'[1]FWSCAF-Master Data 2021'!B920</f>
        <v>HA0033</v>
      </c>
      <c r="C920" s="3" t="str">
        <f>'[1]FWSCAF-Master Data 2021'!C920</f>
        <v>14.80.50.28.41.34.00.000001</v>
      </c>
      <c r="D920" s="4" t="str">
        <f>'[1]FWSCAF-Master Data 2021'!D920</f>
        <v>Pivot Waler (334/123)</v>
      </c>
      <c r="E920" s="5">
        <f>'[1]FWSCAF-Master Data 2021'!E920</f>
        <v>0</v>
      </c>
      <c r="F920" s="5">
        <f>'[1]FWSCAF-Master Data 2021'!F920</f>
        <v>0</v>
      </c>
      <c r="G920" s="5">
        <f>'[1]FWSCAF-Master Data 2021'!G920</f>
        <v>695.43000000000006</v>
      </c>
    </row>
    <row r="921" spans="1:7" ht="16.5" x14ac:dyDescent="0.25">
      <c r="A921" s="3">
        <v>913</v>
      </c>
      <c r="B921" s="3" t="str">
        <f>'[1]FWSCAF-Master Data 2021'!B921</f>
        <v>HA0034</v>
      </c>
      <c r="C921" s="3" t="str">
        <f>'[1]FWSCAF-Master Data 2021'!C921</f>
        <v>14.80.01.18.54.23.00.000001</v>
      </c>
      <c r="D921" s="4" t="str">
        <f>'[1]FWSCAF-Master Data 2021'!D921</f>
        <v>Unit of Upper Wheel</v>
      </c>
      <c r="E921" s="5">
        <f>'[1]FWSCAF-Master Data 2021'!E921</f>
        <v>0</v>
      </c>
      <c r="F921" s="5">
        <f>'[1]FWSCAF-Master Data 2021'!F921</f>
        <v>0</v>
      </c>
      <c r="G921" s="5">
        <f>'[1]FWSCAF-Master Data 2021'!G921</f>
        <v>857.745</v>
      </c>
    </row>
    <row r="922" spans="1:7" ht="16.5" x14ac:dyDescent="0.25">
      <c r="A922" s="3">
        <v>914</v>
      </c>
      <c r="B922" s="3" t="str">
        <f>'[1]FWSCAF-Master Data 2021'!B922</f>
        <v>HA0035</v>
      </c>
      <c r="C922" s="3" t="str">
        <f>'[1]FWSCAF-Master Data 2021'!C922</f>
        <v>14.80.01.18.54.22.00.000001</v>
      </c>
      <c r="D922" s="4" t="str">
        <f>'[1]FWSCAF-Master Data 2021'!D922</f>
        <v>Link Tie Rod with Welded Hex Nut Plate</v>
      </c>
      <c r="E922" s="5">
        <f>'[1]FWSCAF-Master Data 2021'!E922</f>
        <v>0</v>
      </c>
      <c r="F922" s="5">
        <f>'[1]FWSCAF-Master Data 2021'!F922</f>
        <v>0</v>
      </c>
      <c r="G922" s="5">
        <f>'[1]FWSCAF-Master Data 2021'!G922</f>
        <v>108</v>
      </c>
    </row>
    <row r="923" spans="1:7" ht="16.5" x14ac:dyDescent="0.25">
      <c r="A923" s="3">
        <v>915</v>
      </c>
      <c r="B923" s="3" t="str">
        <f>'[1]FWSCAF-Master Data 2021'!B923</f>
        <v>HA0036</v>
      </c>
      <c r="C923" s="3" t="str">
        <f>'[1]FWSCAF-Master Data 2021'!C923</f>
        <v>14.80.01.18.54.24.00.000001</v>
      </c>
      <c r="D923" s="4" t="str">
        <f>'[1]FWSCAF-Master Data 2021'!D923</f>
        <v>Universal Splice with Tie Holes</v>
      </c>
      <c r="E923" s="5">
        <f>'[1]FWSCAF-Master Data 2021'!E923</f>
        <v>0</v>
      </c>
      <c r="F923" s="5">
        <f>'[1]FWSCAF-Master Data 2021'!F923</f>
        <v>0</v>
      </c>
      <c r="G923" s="5">
        <f>'[1]FWSCAF-Master Data 2021'!G923</f>
        <v>135</v>
      </c>
    </row>
    <row r="924" spans="1:7" ht="16.5" x14ac:dyDescent="0.25">
      <c r="A924" s="3">
        <v>916</v>
      </c>
      <c r="B924" s="3" t="str">
        <f>'[1]FWSCAF-Master Data 2021'!B924</f>
        <v>HA0037</v>
      </c>
      <c r="C924" s="3" t="str">
        <f>'[1]FWSCAF-Master Data 2021'!C924</f>
        <v>14.80.01.32.01.00.12.000001</v>
      </c>
      <c r="D924" s="4" t="str">
        <f>'[1]FWSCAF-Master Data 2021'!D924</f>
        <v>Unit of Soldier Flange Connection</v>
      </c>
      <c r="E924" s="5">
        <f>'[1]FWSCAF-Master Data 2021'!E924</f>
        <v>0</v>
      </c>
      <c r="F924" s="5">
        <f>'[1]FWSCAF-Master Data 2021'!F924</f>
        <v>0</v>
      </c>
      <c r="G924" s="5">
        <f>'[1]FWSCAF-Master Data 2021'!G924</f>
        <v>81</v>
      </c>
    </row>
    <row r="925" spans="1:7" ht="16.5" x14ac:dyDescent="0.25">
      <c r="A925" s="3">
        <v>917</v>
      </c>
      <c r="B925" s="3" t="str">
        <f>'[1]FWSCAF-Master Data 2021'!B925</f>
        <v>HA0038</v>
      </c>
      <c r="C925" s="3" t="str">
        <f>'[1]FWSCAF-Master Data 2021'!C925</f>
        <v>14.80.01.32.01.55.00.000001</v>
      </c>
      <c r="D925" s="4" t="str">
        <f>'[1]FWSCAF-Master Data 2021'!D925</f>
        <v>Rail, IPE 120, L= 4.00 M</v>
      </c>
      <c r="E925" s="5">
        <f>'[1]FWSCAF-Master Data 2021'!E925</f>
        <v>0</v>
      </c>
      <c r="F925" s="5">
        <f>'[1]FWSCAF-Master Data 2021'!F925</f>
        <v>0</v>
      </c>
      <c r="G925" s="5">
        <f>'[1]FWSCAF-Master Data 2021'!G925</f>
        <v>1332.09</v>
      </c>
    </row>
    <row r="926" spans="1:7" ht="16.5" x14ac:dyDescent="0.25">
      <c r="A926" s="3">
        <v>918</v>
      </c>
      <c r="B926" s="3" t="str">
        <f>'[1]FWSCAF-Master Data 2021'!B926</f>
        <v>HA0039</v>
      </c>
      <c r="C926" s="3" t="str">
        <f>'[1]FWSCAF-Master Data 2021'!C926</f>
        <v>14.80.01.32.01.54.00.000001</v>
      </c>
      <c r="D926" s="4" t="str">
        <f>'[1]FWSCAF-Master Data 2021'!D926</f>
        <v>Rail Splice (Single)</v>
      </c>
      <c r="E926" s="5">
        <f>'[1]FWSCAF-Master Data 2021'!E926</f>
        <v>0</v>
      </c>
      <c r="F926" s="5">
        <f>'[1]FWSCAF-Master Data 2021'!F926</f>
        <v>0</v>
      </c>
      <c r="G926" s="5">
        <f>'[1]FWSCAF-Master Data 2021'!G926</f>
        <v>90</v>
      </c>
    </row>
    <row r="927" spans="1:7" ht="16.5" x14ac:dyDescent="0.25">
      <c r="A927" s="3">
        <v>919</v>
      </c>
      <c r="B927" s="3" t="str">
        <f>'[1]FWSCAF-Master Data 2021'!B927</f>
        <v>HA0040</v>
      </c>
      <c r="C927" s="3" t="str">
        <f>'[1]FWSCAF-Master Data 2021'!C927</f>
        <v>14.80.01.32.01.21.00.000001</v>
      </c>
      <c r="D927" s="4" t="str">
        <f>'[1]FWSCAF-Master Data 2021'!D927</f>
        <v>Guide Rail ]8, L= 4.00 M</v>
      </c>
      <c r="E927" s="5">
        <f>'[1]FWSCAF-Master Data 2021'!E927</f>
        <v>0</v>
      </c>
      <c r="F927" s="5">
        <f>'[1]FWSCAF-Master Data 2021'!F927</f>
        <v>0</v>
      </c>
      <c r="G927" s="5">
        <f>'[1]FWSCAF-Master Data 2021'!G927</f>
        <v>2647.44</v>
      </c>
    </row>
    <row r="928" spans="1:7" ht="16.5" x14ac:dyDescent="0.25">
      <c r="A928" s="3">
        <v>920</v>
      </c>
      <c r="B928" s="3" t="str">
        <f>'[1]FWSCAF-Master Data 2021'!B928</f>
        <v>HA0044</v>
      </c>
      <c r="C928" s="3" t="str">
        <f>'[1]FWSCAF-Master Data 2021'!C928</f>
        <v>14.80.01.32.01.43.00.000001</v>
      </c>
      <c r="D928" s="4" t="str">
        <f>'[1]FWSCAF-Master Data 2021'!D928</f>
        <v>Holder Angle Splice 1.50 m</v>
      </c>
      <c r="E928" s="5">
        <f>'[1]FWSCAF-Master Data 2021'!E928</f>
        <v>0</v>
      </c>
      <c r="F928" s="5">
        <f>'[1]FWSCAF-Master Data 2021'!F928</f>
        <v>0</v>
      </c>
      <c r="G928" s="5">
        <f>'[1]FWSCAF-Master Data 2021'!G928</f>
        <v>202.5</v>
      </c>
    </row>
    <row r="929" spans="1:7" ht="16.5" x14ac:dyDescent="0.25">
      <c r="A929" s="3">
        <v>921</v>
      </c>
      <c r="B929" s="3" t="str">
        <f>'[1]FWSCAF-Master Data 2021'!B929</f>
        <v>HA0045</v>
      </c>
      <c r="C929" s="3" t="str">
        <f>'[1]FWSCAF-Master Data 2021'!C929</f>
        <v>14.80.01.18.54.25.00.000001</v>
      </c>
      <c r="D929" s="4" t="str">
        <f>'[1]FWSCAF-Master Data 2021'!D929</f>
        <v>Rail to Holder Angle Splice Connection</v>
      </c>
      <c r="E929" s="5">
        <f>'[1]FWSCAF-Master Data 2021'!E929</f>
        <v>0</v>
      </c>
      <c r="F929" s="5">
        <f>'[1]FWSCAF-Master Data 2021'!F929</f>
        <v>0</v>
      </c>
      <c r="G929" s="5">
        <f>'[1]FWSCAF-Master Data 2021'!G929</f>
        <v>90</v>
      </c>
    </row>
    <row r="930" spans="1:7" ht="16.5" x14ac:dyDescent="0.25">
      <c r="A930" s="3">
        <v>922</v>
      </c>
      <c r="B930" s="3" t="str">
        <f>'[1]FWSCAF-Master Data 2021'!B930</f>
        <v>BO0012</v>
      </c>
      <c r="C930" s="3" t="str">
        <f>'[1]FWSCAF-Master Data 2021'!C930</f>
        <v>14.80.01.32.01.25.00.000001</v>
      </c>
      <c r="D930" s="4" t="str">
        <f>'[1]FWSCAF-Master Data 2021'!D930</f>
        <v>Unit of U-Bolt (R-18)</v>
      </c>
      <c r="E930" s="5">
        <f>'[1]FWSCAF-Master Data 2021'!E930</f>
        <v>0</v>
      </c>
      <c r="F930" s="5">
        <f>'[1]FWSCAF-Master Data 2021'!F930</f>
        <v>0</v>
      </c>
      <c r="G930" s="5">
        <f>'[1]FWSCAF-Master Data 2021'!G930</f>
        <v>16.2</v>
      </c>
    </row>
    <row r="931" spans="1:7" ht="16.5" x14ac:dyDescent="0.25">
      <c r="A931" s="3">
        <v>923</v>
      </c>
      <c r="B931" s="3" t="str">
        <f>'[1]FWSCAF-Master Data 2021'!B931</f>
        <v>TR0069</v>
      </c>
      <c r="C931" s="3" t="str">
        <f>'[1]FWSCAF-Master Data 2021'!C931</f>
        <v>14.80.01.18.54.21.00.000001</v>
      </c>
      <c r="D931" s="4" t="str">
        <f>'[1]FWSCAF-Master Data 2021'!D931</f>
        <v>Tie Rode with End Welded Plate, L= 0.25 m</v>
      </c>
      <c r="E931" s="5">
        <f>'[1]FWSCAF-Master Data 2021'!E931</f>
        <v>0</v>
      </c>
      <c r="F931" s="5">
        <f>'[1]FWSCAF-Master Data 2021'!F931</f>
        <v>0</v>
      </c>
      <c r="G931" s="5">
        <f>'[1]FWSCAF-Master Data 2021'!G931</f>
        <v>89.802000000000007</v>
      </c>
    </row>
    <row r="932" spans="1:7" ht="16.5" x14ac:dyDescent="0.25">
      <c r="A932" s="3">
        <v>924</v>
      </c>
      <c r="B932" s="3" t="str">
        <f>'[1]FWSCAF-Master Data 2021'!B932</f>
        <v>HA0043</v>
      </c>
      <c r="C932" s="3" t="str">
        <f>'[1]FWSCAF-Master Data 2021'!C932</f>
        <v>14.80.01.32.01.13.00.000001</v>
      </c>
      <c r="D932" s="4" t="str">
        <f>'[1]FWSCAF-Master Data 2021'!D932</f>
        <v>AB Flexa-board PVC sheet 1.22x2.44m,18mm</v>
      </c>
      <c r="E932" s="5">
        <f>'[1]FWSCAF-Master Data 2021'!E932</f>
        <v>0</v>
      </c>
      <c r="F932" s="5">
        <f>'[1]FWSCAF-Master Data 2021'!F932</f>
        <v>0</v>
      </c>
      <c r="G932" s="5">
        <f>'[1]FWSCAF-Master Data 2021'!G932</f>
        <v>4293.8459999999995</v>
      </c>
    </row>
    <row r="933" spans="1:7" ht="16.5" x14ac:dyDescent="0.25">
      <c r="A933" s="3">
        <v>925</v>
      </c>
      <c r="B933" s="3" t="str">
        <f>'[1]FWSCAF-Master Data 2021'!B933</f>
        <v>HA0042</v>
      </c>
      <c r="C933" s="3" t="str">
        <f>'[1]FWSCAF-Master Data 2021'!C933</f>
        <v>14.80.01.32.01.12.00.000001</v>
      </c>
      <c r="D933" s="4" t="str">
        <f>'[1]FWSCAF-Master Data 2021'!D933</f>
        <v>AB A-board PVC sheet 1.22x2.44m,18mm</v>
      </c>
      <c r="E933" s="5">
        <f>'[1]FWSCAF-Master Data 2021'!E933</f>
        <v>0</v>
      </c>
      <c r="F933" s="5">
        <f>'[1]FWSCAF-Master Data 2021'!F933</f>
        <v>0</v>
      </c>
      <c r="G933" s="5">
        <f>'[1]FWSCAF-Master Data 2021'!G933</f>
        <v>4293.8459999999995</v>
      </c>
    </row>
    <row r="934" spans="1:7" ht="16.5" x14ac:dyDescent="0.25">
      <c r="A934" s="3">
        <v>926</v>
      </c>
      <c r="B934" s="3" t="str">
        <f>'[1]FWSCAF-Master Data 2021'!B934</f>
        <v>HA0041</v>
      </c>
      <c r="C934" s="3" t="str">
        <f>'[1]FWSCAF-Master Data 2021'!C934</f>
        <v>14.80.50.99.73.00.00.000001</v>
      </c>
      <c r="D934" s="4" t="str">
        <f>'[1]FWSCAF-Master Data 2021'!D934</f>
        <v>Side Soldier Splice (334/123)</v>
      </c>
      <c r="E934" s="5">
        <f>'[1]FWSCAF-Master Data 2021'!E934</f>
        <v>0</v>
      </c>
      <c r="F934" s="5">
        <f>'[1]FWSCAF-Master Data 2021'!F934</f>
        <v>0</v>
      </c>
      <c r="G934" s="5">
        <f>'[1]FWSCAF-Master Data 2021'!G934</f>
        <v>1761.615</v>
      </c>
    </row>
    <row r="935" spans="1:7" ht="16.5" x14ac:dyDescent="0.25">
      <c r="A935" s="3">
        <v>927</v>
      </c>
      <c r="B935" s="3" t="str">
        <f>'[1]FWSCAF-Master Data 2021'!B935</f>
        <v>RI0002</v>
      </c>
      <c r="C935" s="3" t="str">
        <f>'[1]FWSCAF-Master Data 2021'!C935</f>
        <v>01.78.46.33.78.17.00.000001</v>
      </c>
      <c r="D935" s="4" t="str">
        <f>'[1]FWSCAF-Master Data 2021'!D935</f>
        <v>Rivit Pin 17MM 12.5CM</v>
      </c>
      <c r="E935" s="5">
        <f>'[1]FWSCAF-Master Data 2021'!E935</f>
        <v>0</v>
      </c>
      <c r="F935" s="5">
        <f>'[1]FWSCAF-Master Data 2021'!F935</f>
        <v>0</v>
      </c>
      <c r="G935" s="5">
        <f>'[1]FWSCAF-Master Data 2021'!G935</f>
        <v>44.37</v>
      </c>
    </row>
    <row r="936" spans="1:7" ht="16.5" x14ac:dyDescent="0.25">
      <c r="A936" s="3">
        <v>928</v>
      </c>
      <c r="B936" s="3">
        <f>'[1]FWSCAF-Master Data 2021'!B936</f>
        <v>0</v>
      </c>
      <c r="C936" s="3" t="str">
        <f>'[1]FWSCAF-Master Data 2021'!C936</f>
        <v>01.78.46.00.00.01.11.000001</v>
      </c>
      <c r="D936" s="4" t="e">
        <f>'[1]FWSCAF-Master Data 2021'!D936</f>
        <v>#N/A</v>
      </c>
      <c r="E936" s="5">
        <f>'[1]FWSCAF-Master Data 2021'!E936</f>
        <v>0</v>
      </c>
      <c r="F936" s="5">
        <f>'[1]FWSCAF-Master Data 2021'!F936</f>
        <v>0</v>
      </c>
      <c r="G936" s="5">
        <f>'[1]FWSCAF-Master Data 2021'!G936</f>
        <v>4.9050000000000002</v>
      </c>
    </row>
    <row r="937" spans="1:7" ht="16.5" x14ac:dyDescent="0.25">
      <c r="A937" s="3">
        <v>929</v>
      </c>
      <c r="B937" s="3" t="str">
        <f>'[1]FWSCAF-Master Data 2021'!B937</f>
        <v>BO0002</v>
      </c>
      <c r="C937" s="3" t="str">
        <f>'[1]FWSCAF-Master Data 2021'!C937</f>
        <v>01.78.46.33.02.77.03.000001</v>
      </c>
      <c r="D937" s="4" t="str">
        <f>'[1]FWSCAF-Master Data 2021'!D937</f>
        <v>bolt 10CM</v>
      </c>
      <c r="E937" s="5">
        <f>'[1]FWSCAF-Master Data 2021'!E937</f>
        <v>0</v>
      </c>
      <c r="F937" s="5">
        <f>'[1]FWSCAF-Master Data 2021'!F937</f>
        <v>0</v>
      </c>
      <c r="G937" s="5">
        <f>'[1]FWSCAF-Master Data 2021'!G937</f>
        <v>43.335000000000001</v>
      </c>
    </row>
    <row r="938" spans="1:7" ht="16.5" x14ac:dyDescent="0.25">
      <c r="A938" s="3">
        <v>930</v>
      </c>
      <c r="B938" s="3">
        <f>'[1]FWSCAF-Master Data 2021'!B938</f>
        <v>0</v>
      </c>
      <c r="C938" s="3" t="str">
        <f>'[1]FWSCAF-Master Data 2021'!C938</f>
        <v>01.78.46.31.01.53.00.000001</v>
      </c>
      <c r="D938" s="4" t="e">
        <f>'[1]FWSCAF-Master Data 2021'!D938</f>
        <v>#N/A</v>
      </c>
      <c r="E938" s="5">
        <f>'[1]FWSCAF-Master Data 2021'!E938</f>
        <v>0</v>
      </c>
      <c r="F938" s="5">
        <f>'[1]FWSCAF-Master Data 2021'!F938</f>
        <v>0</v>
      </c>
      <c r="G938" s="5">
        <f>'[1]FWSCAF-Master Data 2021'!G938</f>
        <v>7.1550000000000002</v>
      </c>
    </row>
    <row r="939" spans="1:7" ht="16.5" x14ac:dyDescent="0.25">
      <c r="A939" s="3">
        <v>931</v>
      </c>
      <c r="B939" s="3" t="str">
        <f>'[1]FWSCAF-Master Data 2021'!B939</f>
        <v>TR0060</v>
      </c>
      <c r="C939" s="3" t="str">
        <f>'[1]FWSCAF-Master Data 2021'!C939</f>
        <v>14.80.50.08.15.99.05.000001</v>
      </c>
      <c r="D939" s="4" t="str">
        <f>'[1]FWSCAF-Master Data 2021'!D939</f>
        <v>TIE ROD 15MM DW L:0.50M</v>
      </c>
      <c r="E939" s="5">
        <f>'[1]FWSCAF-Master Data 2021'!E939</f>
        <v>0</v>
      </c>
      <c r="F939" s="5">
        <f>'[1]FWSCAF-Master Data 2021'!F939</f>
        <v>0</v>
      </c>
      <c r="G939" s="5">
        <f>'[1]FWSCAF-Master Data 2021'!G939</f>
        <v>97.694999999999993</v>
      </c>
    </row>
    <row r="940" spans="1:7" ht="16.5" x14ac:dyDescent="0.25">
      <c r="A940" s="3">
        <v>932</v>
      </c>
      <c r="B940" s="3" t="str">
        <f>'[1]FWSCAF-Master Data 2021'!B940</f>
        <v>TR0037</v>
      </c>
      <c r="C940" s="3" t="str">
        <f>'[1]FWSCAF-Master Data 2021'!C940</f>
        <v>01.78.46.31.01.50.00.000001</v>
      </c>
      <c r="D940" s="4" t="str">
        <f>'[1]FWSCAF-Master Data 2021'!D940</f>
        <v>Wing nut 15.0</v>
      </c>
      <c r="E940" s="5">
        <f>'[1]FWSCAF-Master Data 2021'!E940</f>
        <v>0</v>
      </c>
      <c r="F940" s="5">
        <f>'[1]FWSCAF-Master Data 2021'!F940</f>
        <v>0</v>
      </c>
      <c r="G940" s="5">
        <f>'[1]FWSCAF-Master Data 2021'!G940</f>
        <v>83.52</v>
      </c>
    </row>
    <row r="941" spans="1:7" ht="16.5" x14ac:dyDescent="0.25">
      <c r="A941" s="3">
        <v>933</v>
      </c>
      <c r="B941" s="3" t="str">
        <f>'[1]FWSCAF-Master Data 2021'!B941</f>
        <v>TR0036</v>
      </c>
      <c r="C941" s="3" t="str">
        <f>'[1]FWSCAF-Master Data 2021'!C941</f>
        <v>01.78.46.56.54.15.00.000001</v>
      </c>
      <c r="D941" s="4" t="str">
        <f>'[1]FWSCAF-Master Data 2021'!D941</f>
        <v>Super plate 15.0</v>
      </c>
      <c r="E941" s="5">
        <f>'[1]FWSCAF-Master Data 2021'!E941</f>
        <v>0</v>
      </c>
      <c r="F941" s="5">
        <f>'[1]FWSCAF-Master Data 2021'!F941</f>
        <v>0</v>
      </c>
      <c r="G941" s="5">
        <f>'[1]FWSCAF-Master Data 2021'!G941</f>
        <v>72.585000000000008</v>
      </c>
    </row>
    <row r="942" spans="1:7" ht="16.5" x14ac:dyDescent="0.25">
      <c r="A942" s="3">
        <v>934</v>
      </c>
      <c r="B942" s="3" t="str">
        <f>'[1]FWSCAF-Master Data 2021'!B942</f>
        <v>BO0010</v>
      </c>
      <c r="C942" s="3" t="str">
        <f>'[1]FWSCAF-Master Data 2021'!C942</f>
        <v>01.78.46.33.02.78.01.000001</v>
      </c>
      <c r="D942" s="4" t="str">
        <f>'[1]FWSCAF-Master Data 2021'!D942</f>
        <v>Bolt M12×80 mm (8.8) with Nut M12</v>
      </c>
      <c r="E942" s="5">
        <f>'[1]FWSCAF-Master Data 2021'!E942</f>
        <v>0</v>
      </c>
      <c r="F942" s="5">
        <f>'[1]FWSCAF-Master Data 2021'!F942</f>
        <v>0</v>
      </c>
      <c r="G942" s="5">
        <f>'[1]FWSCAF-Master Data 2021'!G942</f>
        <v>10.845000000000001</v>
      </c>
    </row>
    <row r="943" spans="1:7" ht="16.5" x14ac:dyDescent="0.25">
      <c r="A943" s="3">
        <v>935</v>
      </c>
      <c r="B943" s="3">
        <f>'[1]FWSCAF-Master Data 2021'!B943</f>
        <v>0</v>
      </c>
      <c r="C943" s="3" t="str">
        <f>'[1]FWSCAF-Master Data 2021'!C943</f>
        <v>01.78.46.31.01.52.00.000001</v>
      </c>
      <c r="D943" s="4" t="e">
        <f>'[1]FWSCAF-Master Data 2021'!D943</f>
        <v>#N/A</v>
      </c>
      <c r="E943" s="5">
        <f>'[1]FWSCAF-Master Data 2021'!E943</f>
        <v>0</v>
      </c>
      <c r="F943" s="5">
        <f>'[1]FWSCAF-Master Data 2021'!F943</f>
        <v>0</v>
      </c>
      <c r="G943" s="5">
        <f>'[1]FWSCAF-Master Data 2021'!G943</f>
        <v>2.2050000000000001</v>
      </c>
    </row>
    <row r="944" spans="1:7" ht="16.5" x14ac:dyDescent="0.25">
      <c r="A944" s="3">
        <v>936</v>
      </c>
      <c r="B944" s="3" t="str">
        <f>'[1]FWSCAF-Master Data 2021'!B944</f>
        <v>TR0062</v>
      </c>
      <c r="C944" s="3" t="str">
        <f>'[1]FWSCAF-Master Data 2021'!C944</f>
        <v>14.80.50.08.21.26.00.000001</v>
      </c>
      <c r="D944" s="4" t="str">
        <f>'[1]FWSCAF-Master Data 2021'!D944</f>
        <v>TIE ROD with Middle Welded Plate L:0.90M</v>
      </c>
      <c r="E944" s="5">
        <f>'[1]FWSCAF-Master Data 2021'!E944</f>
        <v>0</v>
      </c>
      <c r="F944" s="5">
        <f>'[1]FWSCAF-Master Data 2021'!F944</f>
        <v>0</v>
      </c>
      <c r="G944" s="5">
        <f>'[1]FWSCAF-Master Data 2021'!G944</f>
        <v>193.59</v>
      </c>
    </row>
    <row r="945" spans="1:7" ht="16.5" x14ac:dyDescent="0.25">
      <c r="A945" s="3">
        <v>937</v>
      </c>
      <c r="B945" s="3" t="str">
        <f>'[1]FWSCAF-Master Data 2021'!B945</f>
        <v>TR0063</v>
      </c>
      <c r="C945" s="3" t="str">
        <f>'[1]FWSCAF-Master Data 2021'!C945</f>
        <v>14.80.50.08.21.25.00.000001</v>
      </c>
      <c r="D945" s="4" t="str">
        <f>'[1]FWSCAF-Master Data 2021'!D945</f>
        <v>TIE ROD with Middle Welded Plate L:0.84M</v>
      </c>
      <c r="E945" s="5">
        <f>'[1]FWSCAF-Master Data 2021'!E945</f>
        <v>0</v>
      </c>
      <c r="F945" s="5">
        <f>'[1]FWSCAF-Master Data 2021'!F945</f>
        <v>0</v>
      </c>
      <c r="G945" s="5">
        <f>'[1]FWSCAF-Master Data 2021'!G945</f>
        <v>184.5</v>
      </c>
    </row>
    <row r="946" spans="1:7" ht="16.5" x14ac:dyDescent="0.25">
      <c r="A946" s="3">
        <v>938</v>
      </c>
      <c r="B946" s="3" t="str">
        <f>'[1]FWSCAF-Master Data 2021'!B946</f>
        <v>TR0064</v>
      </c>
      <c r="C946" s="3" t="str">
        <f>'[1]FWSCAF-Master Data 2021'!C946</f>
        <v>14.80.50.08.21.24.00.000001</v>
      </c>
      <c r="D946" s="4" t="str">
        <f>'[1]FWSCAF-Master Data 2021'!D946</f>
        <v>TIE ROD withMiddle Welded Plate L:0.765M</v>
      </c>
      <c r="E946" s="5">
        <f>'[1]FWSCAF-Master Data 2021'!E946</f>
        <v>0</v>
      </c>
      <c r="F946" s="5">
        <f>'[1]FWSCAF-Master Data 2021'!F946</f>
        <v>0</v>
      </c>
      <c r="G946" s="5">
        <f>'[1]FWSCAF-Master Data 2021'!G946</f>
        <v>173.07000000000002</v>
      </c>
    </row>
    <row r="947" spans="1:7" ht="16.5" x14ac:dyDescent="0.25">
      <c r="A947" s="3">
        <v>939</v>
      </c>
      <c r="B947" s="3" t="str">
        <f>'[1]FWSCAF-Master Data 2021'!B947</f>
        <v>TR0065</v>
      </c>
      <c r="C947" s="3" t="str">
        <f>'[1]FWSCAF-Master Data 2021'!C947</f>
        <v>14.80.50.08.21.23.00.000001</v>
      </c>
      <c r="D947" s="4" t="str">
        <f>'[1]FWSCAF-Master Data 2021'!D947</f>
        <v>TIE ROD withMiddle Welded Plate L:0.690M</v>
      </c>
      <c r="E947" s="5">
        <f>'[1]FWSCAF-Master Data 2021'!E947</f>
        <v>0</v>
      </c>
      <c r="F947" s="5">
        <f>'[1]FWSCAF-Master Data 2021'!F947</f>
        <v>0</v>
      </c>
      <c r="G947" s="5">
        <f>'[1]FWSCAF-Master Data 2021'!G947</f>
        <v>161.63999999999999</v>
      </c>
    </row>
    <row r="948" spans="1:7" ht="16.5" x14ac:dyDescent="0.25">
      <c r="A948" s="3">
        <v>940</v>
      </c>
      <c r="B948" s="3" t="str">
        <f>'[1]FWSCAF-Master Data 2021'!B948</f>
        <v>TR0066</v>
      </c>
      <c r="C948" s="3" t="str">
        <f>'[1]FWSCAF-Master Data 2021'!C948</f>
        <v>14.80.50.08.54.60.00.000001</v>
      </c>
      <c r="D948" s="4" t="str">
        <f>'[1]FWSCAF-Master Data 2021'!D948</f>
        <v>TIE ROD with Middle Welded Plate L:0.60M</v>
      </c>
      <c r="E948" s="5">
        <f>'[1]FWSCAF-Master Data 2021'!E948</f>
        <v>0</v>
      </c>
      <c r="F948" s="5">
        <f>'[1]FWSCAF-Master Data 2021'!F948</f>
        <v>0</v>
      </c>
      <c r="G948" s="5">
        <f>'[1]FWSCAF-Master Data 2021'!G948</f>
        <v>147.96</v>
      </c>
    </row>
    <row r="949" spans="1:7" ht="16.5" x14ac:dyDescent="0.25">
      <c r="A949" s="3">
        <v>941</v>
      </c>
      <c r="B949" s="3" t="str">
        <f>'[1]FWSCAF-Master Data 2021'!B949</f>
        <v>TR0067</v>
      </c>
      <c r="C949" s="3" t="str">
        <f>'[1]FWSCAF-Master Data 2021'!C949</f>
        <v>14.80.50.08.21.22.00.000001</v>
      </c>
      <c r="D949" s="4" t="str">
        <f>'[1]FWSCAF-Master Data 2021'!D949</f>
        <v>TIE ROD with Middle Welded Plate L:0.50M</v>
      </c>
      <c r="E949" s="5">
        <f>'[1]FWSCAF-Master Data 2021'!E949</f>
        <v>0</v>
      </c>
      <c r="F949" s="5">
        <f>'[1]FWSCAF-Master Data 2021'!F949</f>
        <v>0</v>
      </c>
      <c r="G949" s="5">
        <f>'[1]FWSCAF-Master Data 2021'!G949</f>
        <v>132.70499999999998</v>
      </c>
    </row>
    <row r="950" spans="1:7" ht="16.5" x14ac:dyDescent="0.25">
      <c r="A950" s="3">
        <v>942</v>
      </c>
      <c r="B950" s="3" t="str">
        <f>'[1]FWSCAF-Master Data 2021'!B950</f>
        <v>TR0068</v>
      </c>
      <c r="C950" s="3" t="str">
        <f>'[1]FWSCAF-Master Data 2021'!C950</f>
        <v>14.80.50.08.21.21.00.000001</v>
      </c>
      <c r="D950" s="4" t="str">
        <f>'[1]FWSCAF-Master Data 2021'!D950</f>
        <v>TIE ROD withMiddle Welded Plate L:0.440M</v>
      </c>
      <c r="E950" s="5">
        <f>'[1]FWSCAF-Master Data 2021'!E950</f>
        <v>0</v>
      </c>
      <c r="F950" s="5">
        <f>'[1]FWSCAF-Master Data 2021'!F950</f>
        <v>0</v>
      </c>
      <c r="G950" s="5">
        <f>'[1]FWSCAF-Master Data 2021'!G950</f>
        <v>123.57000000000001</v>
      </c>
    </row>
    <row r="951" spans="1:7" ht="16.5" x14ac:dyDescent="0.25">
      <c r="A951" s="3">
        <v>943</v>
      </c>
      <c r="B951" s="3" t="str">
        <f>'[1]FWSCAF-Master Data 2021'!B951</f>
        <v>BO0007</v>
      </c>
      <c r="C951" s="3" t="str">
        <f>'[1]FWSCAF-Master Data 2021'!C951</f>
        <v>01.78.46.33.02.77.02.000001</v>
      </c>
      <c r="D951" s="4" t="str">
        <f>'[1]FWSCAF-Master Data 2021'!D951</f>
        <v>bolt 30CM</v>
      </c>
      <c r="E951" s="5">
        <f>'[1]FWSCAF-Master Data 2021'!E951</f>
        <v>0</v>
      </c>
      <c r="F951" s="5">
        <f>'[1]FWSCAF-Master Data 2021'!F951</f>
        <v>0</v>
      </c>
      <c r="G951" s="5">
        <f>'[1]FWSCAF-Master Data 2021'!G951</f>
        <v>21.69</v>
      </c>
    </row>
    <row r="952" spans="1:7" ht="16.5" x14ac:dyDescent="0.25">
      <c r="A952" s="3">
        <v>944</v>
      </c>
      <c r="B952" s="3">
        <f>'[1]FWSCAF-Master Data 2021'!B952</f>
        <v>0</v>
      </c>
      <c r="C952" s="3" t="str">
        <f>'[1]FWSCAF-Master Data 2021'!C952</f>
        <v>01.78.46.31.01.51.00.000001</v>
      </c>
      <c r="D952" s="4" t="e">
        <f>'[1]FWSCAF-Master Data 2021'!D952</f>
        <v>#N/A</v>
      </c>
      <c r="E952" s="5">
        <f>'[1]FWSCAF-Master Data 2021'!E952</f>
        <v>0</v>
      </c>
      <c r="F952" s="5">
        <f>'[1]FWSCAF-Master Data 2021'!F952</f>
        <v>0</v>
      </c>
      <c r="G952" s="5">
        <f>'[1]FWSCAF-Master Data 2021'!G952</f>
        <v>7.1550000000000002</v>
      </c>
    </row>
    <row r="953" spans="1:7" ht="16.5" x14ac:dyDescent="0.25">
      <c r="A953" s="3">
        <v>945</v>
      </c>
      <c r="B953" s="3" t="str">
        <f>'[1]FWSCAF-Master Data 2021'!B953</f>
        <v>BO0011</v>
      </c>
      <c r="C953" s="3" t="str">
        <f>'[1]FWSCAF-Master Data 2021'!C953</f>
        <v>01.78.46.33.02.77.01.000001</v>
      </c>
      <c r="D953" s="4" t="str">
        <f>'[1]FWSCAF-Master Data 2021'!D953</f>
        <v>Bolt M16×60mm (8.8) with Nut M16</v>
      </c>
      <c r="E953" s="5">
        <f>'[1]FWSCAF-Master Data 2021'!E953</f>
        <v>0</v>
      </c>
      <c r="F953" s="5">
        <f>'[1]FWSCAF-Master Data 2021'!F953</f>
        <v>0</v>
      </c>
      <c r="G953" s="5">
        <f>'[1]FWSCAF-Master Data 2021'!G953</f>
        <v>27.090000000000003</v>
      </c>
    </row>
    <row r="954" spans="1:7" ht="16.5" x14ac:dyDescent="0.25">
      <c r="A954" s="3">
        <v>946</v>
      </c>
      <c r="B954" s="3">
        <f>'[1]FWSCAF-Master Data 2021'!B954</f>
        <v>0</v>
      </c>
      <c r="C954" s="3" t="str">
        <f>'[1]FWSCAF-Master Data 2021'!C954</f>
        <v>01.78.46.31.01.51.00.000001</v>
      </c>
      <c r="D954" s="4" t="e">
        <f>'[1]FWSCAF-Master Data 2021'!D954</f>
        <v>#N/A</v>
      </c>
      <c r="E954" s="5">
        <f>'[1]FWSCAF-Master Data 2021'!E954</f>
        <v>0</v>
      </c>
      <c r="F954" s="5">
        <f>'[1]FWSCAF-Master Data 2021'!F954</f>
        <v>0</v>
      </c>
      <c r="G954" s="5">
        <f>'[1]FWSCAF-Master Data 2021'!G954</f>
        <v>7.1550000000000002</v>
      </c>
    </row>
    <row r="955" spans="1:7" ht="16.5" x14ac:dyDescent="0.25">
      <c r="A955" s="3">
        <v>947</v>
      </c>
      <c r="B955" s="3" t="str">
        <f>'[1]FWSCAF-Master Data 2021'!B955</f>
        <v>TZ0012</v>
      </c>
      <c r="C955" s="3" t="str">
        <f>'[1]FWSCAF-Master Data 2021'!C955</f>
        <v>14.80.01.24.02.01.24.000001</v>
      </c>
      <c r="D955" s="4" t="str">
        <f>'[1]FWSCAF-Master Data 2021'!D955</f>
        <v>Tech-Form Panel H 2.40 × W 0.90 m (AB)</v>
      </c>
      <c r="E955" s="5">
        <f>'[1]FWSCAF-Master Data 2021'!E955</f>
        <v>0</v>
      </c>
      <c r="F955" s="5">
        <f>'[1]FWSCAF-Master Data 2021'!F955</f>
        <v>0</v>
      </c>
      <c r="G955" s="5">
        <f>'[1]FWSCAF-Master Data 2021'!G955</f>
        <v>12997</v>
      </c>
    </row>
    <row r="956" spans="1:7" ht="16.5" x14ac:dyDescent="0.25">
      <c r="A956" s="3">
        <v>948</v>
      </c>
      <c r="B956" s="3" t="str">
        <f>'[1]FWSCAF-Master Data 2021'!B956</f>
        <v>TZ0013</v>
      </c>
      <c r="C956" s="3" t="str">
        <f>'[1]FWSCAF-Master Data 2021'!C956</f>
        <v>14.80.01.24.02.01.12.000001</v>
      </c>
      <c r="D956" s="4" t="str">
        <f>'[1]FWSCAF-Master Data 2021'!D956</f>
        <v>Tech-Form Panel H 1.20 × W 1.20 m (AB)</v>
      </c>
      <c r="E956" s="5">
        <f>'[1]FWSCAF-Master Data 2021'!E956</f>
        <v>0</v>
      </c>
      <c r="F956" s="5">
        <f>'[1]FWSCAF-Master Data 2021'!F956</f>
        <v>0</v>
      </c>
      <c r="G956" s="5">
        <f>'[1]FWSCAF-Master Data 2021'!G956</f>
        <v>7472</v>
      </c>
    </row>
    <row r="957" spans="1:7" ht="16.5" x14ac:dyDescent="0.25">
      <c r="A957" s="3">
        <v>949</v>
      </c>
      <c r="B957" s="3" t="str">
        <f>'[1]FWSCAF-Master Data 2021'!B957</f>
        <v>TZ0014</v>
      </c>
      <c r="C957" s="3" t="str">
        <f>'[1]FWSCAF-Master Data 2021'!C957</f>
        <v>14.80.01.24.02.01.12.000002</v>
      </c>
      <c r="D957" s="4" t="str">
        <f>'[1]FWSCAF-Master Data 2021'!D957</f>
        <v>Tech-Form Panel H 1.20 × W 0.90 m (AB)</v>
      </c>
      <c r="E957" s="5">
        <f>'[1]FWSCAF-Master Data 2021'!E957</f>
        <v>0</v>
      </c>
      <c r="F957" s="5">
        <f>'[1]FWSCAF-Master Data 2021'!F957</f>
        <v>0</v>
      </c>
      <c r="G957" s="5">
        <f>'[1]FWSCAF-Master Data 2021'!G957</f>
        <v>6216</v>
      </c>
    </row>
    <row r="958" spans="1:7" ht="16.5" x14ac:dyDescent="0.25">
      <c r="A958" s="3">
        <v>950</v>
      </c>
      <c r="B958" s="3" t="str">
        <f>'[1]FWSCAF-Master Data 2021'!B958</f>
        <v>TZ0016</v>
      </c>
      <c r="C958" s="3" t="str">
        <f>'[1]FWSCAF-Master Data 2021'!C958</f>
        <v>14.80.01.24.02.80.33.000002</v>
      </c>
      <c r="D958" s="4" t="str">
        <f>'[1]FWSCAF-Master Data 2021'!D958</f>
        <v>Tech-Form M-Panel H 1.20 × W 1.20 m (AB)</v>
      </c>
      <c r="E958" s="5">
        <f>'[1]FWSCAF-Master Data 2021'!E958</f>
        <v>0</v>
      </c>
      <c r="F958" s="5">
        <f>'[1]FWSCAF-Master Data 2021'!F958</f>
        <v>0</v>
      </c>
      <c r="G958" s="5">
        <f>'[1]FWSCAF-Master Data 2021'!G958</f>
        <v>21513</v>
      </c>
    </row>
    <row r="959" spans="1:7" ht="16.5" x14ac:dyDescent="0.25">
      <c r="A959" s="3">
        <v>951</v>
      </c>
      <c r="B959" s="3" t="str">
        <f>'[1]FWSCAF-Master Data 2021'!B959</f>
        <v>TZ0018</v>
      </c>
      <c r="C959" s="3" t="str">
        <f>'[1]FWSCAF-Master Data 2021'!C959</f>
        <v>14.80.01.24.02.80.12.000002</v>
      </c>
      <c r="D959" s="4" t="str">
        <f>'[1]FWSCAF-Master Data 2021'!D959</f>
        <v>Tech-Form M-Panel H 1.20 × W 0.90 m (AB)</v>
      </c>
      <c r="E959" s="5">
        <f>'[1]FWSCAF-Master Data 2021'!E959</f>
        <v>0</v>
      </c>
      <c r="F959" s="5">
        <f>'[1]FWSCAF-Master Data 2021'!F959</f>
        <v>0</v>
      </c>
      <c r="G959" s="5">
        <f>'[1]FWSCAF-Master Data 2021'!G959</f>
        <v>9326</v>
      </c>
    </row>
    <row r="960" spans="1:7" ht="16.5" x14ac:dyDescent="0.25">
      <c r="A960" s="3">
        <v>952</v>
      </c>
      <c r="B960" s="3" t="str">
        <f>'[1]FWSCAF-Master Data 2021'!B960</f>
        <v>TZ0015</v>
      </c>
      <c r="C960" s="3" t="str">
        <f>'[1]FWSCAF-Master Data 2021'!C960</f>
        <v>14.80.01.24.02.80.33.000001</v>
      </c>
      <c r="D960" s="4" t="str">
        <f>'[1]FWSCAF-Master Data 2021'!D960</f>
        <v>Tech-Form M-Panel H 3.30 × W 1.20 m (AB)</v>
      </c>
      <c r="E960" s="5">
        <f>'[1]FWSCAF-Master Data 2021'!E960</f>
        <v>0</v>
      </c>
      <c r="F960" s="5">
        <f>'[1]FWSCAF-Master Data 2021'!F960</f>
        <v>0</v>
      </c>
      <c r="G960" s="5">
        <f>'[1]FWSCAF-Master Data 2021'!G960</f>
        <v>17661</v>
      </c>
    </row>
    <row r="961" spans="1:7" ht="16.5" x14ac:dyDescent="0.25">
      <c r="A961" s="3">
        <v>953</v>
      </c>
      <c r="B961" s="3" t="str">
        <f>'[1]FWSCAF-Master Data 2021'!B961</f>
        <v>TZ0017</v>
      </c>
      <c r="C961" s="3" t="str">
        <f>'[1]FWSCAF-Master Data 2021'!C961</f>
        <v>14.80.01.24.02.80.12.000001</v>
      </c>
      <c r="D961" s="4" t="str">
        <f>'[1]FWSCAF-Master Data 2021'!D961</f>
        <v>Tech-Form M-Panel H 3.30 × W 0.90 m (AB)</v>
      </c>
      <c r="E961" s="5">
        <f>'[1]FWSCAF-Master Data 2021'!E961</f>
        <v>0</v>
      </c>
      <c r="F961" s="5">
        <f>'[1]FWSCAF-Master Data 2021'!F961</f>
        <v>0</v>
      </c>
      <c r="G961" s="5">
        <f>'[1]FWSCAF-Master Data 2021'!G961</f>
        <v>7597</v>
      </c>
    </row>
    <row r="962" spans="1:7" ht="16.5" x14ac:dyDescent="0.25">
      <c r="A962" s="3">
        <v>954</v>
      </c>
      <c r="B962" s="3" t="str">
        <f>'[1]FWSCAF-Master Data 2021'!B962</f>
        <v>TZ0019</v>
      </c>
      <c r="C962" s="3" t="str">
        <f>'[1]FWSCAF-Master Data 2021'!C962</f>
        <v>14.80.01.24.02.20.30.000001</v>
      </c>
      <c r="D962" s="4" t="str">
        <f>'[1]FWSCAF-Master Data 2021'!D962</f>
        <v>Acrow Bolt, L= 30 cm DVD</v>
      </c>
      <c r="E962" s="5">
        <f>'[1]FWSCAF-Master Data 2021'!E962</f>
        <v>0</v>
      </c>
      <c r="F962" s="5">
        <f>'[1]FWSCAF-Master Data 2021'!F962</f>
        <v>0</v>
      </c>
      <c r="G962" s="5">
        <f>'[1]FWSCAF-Master Data 2021'!G962</f>
        <v>107.1</v>
      </c>
    </row>
    <row r="963" spans="1:7" ht="16.5" x14ac:dyDescent="0.25">
      <c r="A963" s="3">
        <v>955</v>
      </c>
      <c r="B963" s="3" t="str">
        <f>'[1]FWSCAF-Master Data 2021'!B963</f>
        <v>TZ0020</v>
      </c>
      <c r="C963" s="3" t="str">
        <f>'[1]FWSCAF-Master Data 2021'!C963</f>
        <v>14.80.01.24.02.18.00.000001</v>
      </c>
      <c r="D963" s="4" t="str">
        <f>'[1]FWSCAF-Master Data 2021'!D963</f>
        <v>Tech-Form Stop End Tie</v>
      </c>
      <c r="E963" s="5">
        <f>'[1]FWSCAF-Master Data 2021'!E963</f>
        <v>0</v>
      </c>
      <c r="F963" s="5">
        <f>'[1]FWSCAF-Master Data 2021'!F963</f>
        <v>0</v>
      </c>
      <c r="G963" s="5">
        <f>'[1]FWSCAF-Master Data 2021'!G963</f>
        <v>229.5</v>
      </c>
    </row>
    <row r="964" spans="1:7" ht="16.5" x14ac:dyDescent="0.25">
      <c r="A964" s="3">
        <v>956</v>
      </c>
      <c r="B964" s="3" t="str">
        <f>'[1]FWSCAF-Master Data 2021'!B964</f>
        <v>SO0069</v>
      </c>
      <c r="C964" s="3" t="str">
        <f>'[1]FWSCAF-Master Data 2021'!C964</f>
        <v>14.80.01.17.51.03.00.000001</v>
      </c>
      <c r="D964" s="4" t="str">
        <f>'[1]FWSCAF-Master Data 2021'!D964</f>
        <v>Stop-End Splice</v>
      </c>
      <c r="E964" s="5">
        <f>'[1]FWSCAF-Master Data 2021'!E964</f>
        <v>0</v>
      </c>
      <c r="F964" s="5">
        <f>'[1]FWSCAF-Master Data 2021'!F964</f>
        <v>0</v>
      </c>
      <c r="G964" s="5">
        <f>'[1]FWSCAF-Master Data 2021'!G964</f>
        <v>400</v>
      </c>
    </row>
    <row r="965" spans="1:7" ht="16.5" x14ac:dyDescent="0.25">
      <c r="A965" s="3">
        <v>957</v>
      </c>
      <c r="B965" s="3" t="str">
        <f>'[1]FWSCAF-Master Data 2021'!B965</f>
        <v>SO0070</v>
      </c>
      <c r="C965" s="3" t="str">
        <f>'[1]FWSCAF-Master Data 2021'!C965</f>
        <v>14.80.01.17.51.04.00.000001</v>
      </c>
      <c r="D965" s="4" t="str">
        <f>'[1]FWSCAF-Master Data 2021'!D965</f>
        <v>Base Plate For Soldier (381-115)</v>
      </c>
      <c r="E965" s="5">
        <f>'[1]FWSCAF-Master Data 2021'!E965</f>
        <v>0</v>
      </c>
      <c r="F965" s="5">
        <f>'[1]FWSCAF-Master Data 2021'!F965</f>
        <v>0</v>
      </c>
      <c r="G965" s="5">
        <f>'[1]FWSCAF-Master Data 2021'!G965</f>
        <v>147.19999999999999</v>
      </c>
    </row>
    <row r="966" spans="1:7" ht="16.5" x14ac:dyDescent="0.25">
      <c r="A966" s="3">
        <v>958</v>
      </c>
      <c r="B966" s="3" t="str">
        <f>'[1]FWSCAF-Master Data 2021'!B966</f>
        <v>TL0010</v>
      </c>
      <c r="C966" s="3">
        <f>'[1]FWSCAF-Master Data 2021'!C966</f>
        <v>0</v>
      </c>
      <c r="D966" s="4" t="str">
        <f>'[1]FWSCAF-Master Data 2021'!D966</f>
        <v>variform Turn Buckle (0.40 : 0.60) M</v>
      </c>
      <c r="E966" s="5">
        <f>'[1]FWSCAF-Master Data 2021'!E966</f>
        <v>0</v>
      </c>
      <c r="F966" s="5">
        <f>'[1]FWSCAF-Master Data 2021'!F966</f>
        <v>0</v>
      </c>
      <c r="G966" s="5">
        <f>'[1]FWSCAF-Master Data 2021'!G966</f>
        <v>0</v>
      </c>
    </row>
    <row r="967" spans="1:7" ht="16.5" x14ac:dyDescent="0.25">
      <c r="A967" s="3">
        <v>959</v>
      </c>
      <c r="B967" s="3">
        <f>'[1]FWSCAF-Master Data 2021'!B967</f>
        <v>0</v>
      </c>
      <c r="C967" s="3">
        <f>'[1]FWSCAF-Master Data 2021'!C967</f>
        <v>0</v>
      </c>
      <c r="D967" s="4" t="e">
        <f>'[1]FWSCAF-Master Data 2021'!D967</f>
        <v>#N/A</v>
      </c>
      <c r="E967" s="5">
        <f>'[1]FWSCAF-Master Data 2021'!E967</f>
        <v>0</v>
      </c>
      <c r="F967" s="5">
        <f>'[1]FWSCAF-Master Data 2021'!F967</f>
        <v>0</v>
      </c>
      <c r="G967" s="5">
        <f>'[1]FWSCAF-Master Data 2021'!G967</f>
        <v>0</v>
      </c>
    </row>
    <row r="968" spans="1:7" ht="16.5" x14ac:dyDescent="0.25">
      <c r="A968" s="3">
        <v>960</v>
      </c>
      <c r="B968" s="3" t="str">
        <f>'[1]FWSCAF-Master Data 2021'!B968</f>
        <v>ST0001</v>
      </c>
      <c r="C968" s="3">
        <f>'[1]FWSCAF-Master Data 2021'!C968</f>
        <v>0</v>
      </c>
      <c r="D968" s="4" t="str">
        <f>'[1]FWSCAF-Master Data 2021'!D968</f>
        <v>Stair Case Beam</v>
      </c>
      <c r="E968" s="5">
        <f>'[1]FWSCAF-Master Data 2021'!E968</f>
        <v>0</v>
      </c>
      <c r="F968" s="5">
        <f>'[1]FWSCAF-Master Data 2021'!F968</f>
        <v>0</v>
      </c>
      <c r="G968" s="5">
        <f>'[1]FWSCAF-Master Data 2021'!G968</f>
        <v>0</v>
      </c>
    </row>
    <row r="969" spans="1:7" ht="16.5" x14ac:dyDescent="0.25">
      <c r="A969" s="3">
        <v>961</v>
      </c>
      <c r="B969" s="3" t="str">
        <f>'[1]FWSCAF-Master Data 2021'!B969</f>
        <v>ST0016</v>
      </c>
      <c r="C969" s="3">
        <f>'[1]FWSCAF-Master Data 2021'!C969</f>
        <v>0</v>
      </c>
      <c r="D969" s="4" t="str">
        <f>'[1]FWSCAF-Master Data 2021'!D969</f>
        <v>Cuplock StairCase 1.50 x 1.50m,W=0.67m</v>
      </c>
      <c r="E969" s="5">
        <f>'[1]FWSCAF-Master Data 2021'!E969</f>
        <v>0</v>
      </c>
      <c r="F969" s="5">
        <f>'[1]FWSCAF-Master Data 2021'!F969</f>
        <v>0</v>
      </c>
      <c r="G969" s="5">
        <f>'[1]FWSCAF-Master Data 2021'!G969</f>
        <v>0</v>
      </c>
    </row>
    <row r="970" spans="1:7" ht="16.5" x14ac:dyDescent="0.25">
      <c r="A970" s="3">
        <v>962</v>
      </c>
      <c r="B970" s="3" t="str">
        <f>'[1]FWSCAF-Master Data 2021'!B970</f>
        <v>CF0004</v>
      </c>
      <c r="C970" s="3">
        <f>'[1]FWSCAF-Master Data 2021'!C970</f>
        <v>0</v>
      </c>
      <c r="D970" s="4" t="str">
        <f>'[1]FWSCAF-Master Data 2021'!D970</f>
        <v>Corner Filler Panel Ladder-shape, H=2.0m</v>
      </c>
      <c r="E970" s="5">
        <f>'[1]FWSCAF-Master Data 2021'!E970</f>
        <v>0</v>
      </c>
      <c r="F970" s="5">
        <f>'[1]FWSCAF-Master Data 2021'!F970</f>
        <v>0</v>
      </c>
      <c r="G970" s="5">
        <f>'[1]FWSCAF-Master Data 2021'!G970</f>
        <v>1578.68</v>
      </c>
    </row>
    <row r="971" spans="1:7" ht="16.5" x14ac:dyDescent="0.25">
      <c r="A971" s="3">
        <v>963</v>
      </c>
      <c r="B971" s="3" t="str">
        <f>'[1]FWSCAF-Master Data 2021'!B971</f>
        <v>CF0005</v>
      </c>
      <c r="C971" s="3">
        <f>'[1]FWSCAF-Master Data 2021'!C971</f>
        <v>0</v>
      </c>
      <c r="D971" s="4" t="str">
        <f>'[1]FWSCAF-Master Data 2021'!D971</f>
        <v>Corner Filler Panel L-shape, H=2.0m</v>
      </c>
      <c r="E971" s="5">
        <f>'[1]FWSCAF-Master Data 2021'!E971</f>
        <v>0</v>
      </c>
      <c r="F971" s="5">
        <f>'[1]FWSCAF-Master Data 2021'!F971</f>
        <v>0</v>
      </c>
      <c r="G971" s="5">
        <f>'[1]FWSCAF-Master Data 2021'!G971</f>
        <v>2324.1</v>
      </c>
    </row>
    <row r="972" spans="1:7" ht="16.5" x14ac:dyDescent="0.25">
      <c r="A972" s="3">
        <v>964</v>
      </c>
      <c r="B972" s="3" t="str">
        <f>'[1]FWSCAF-Master Data 2021'!B972</f>
        <v>CF0006</v>
      </c>
      <c r="C972" s="3">
        <f>'[1]FWSCAF-Master Data 2021'!C972</f>
        <v>0</v>
      </c>
      <c r="D972" s="4" t="str">
        <f>'[1]FWSCAF-Master Data 2021'!D972</f>
        <v xml:space="preserve">Corner Filler Dismantling Tool </v>
      </c>
      <c r="E972" s="5">
        <f>'[1]FWSCAF-Master Data 2021'!E972</f>
        <v>0</v>
      </c>
      <c r="F972" s="5">
        <f>'[1]FWSCAF-Master Data 2021'!F972</f>
        <v>0</v>
      </c>
      <c r="G972" s="5">
        <f>'[1]FWSCAF-Master Data 2021'!G972</f>
        <v>466.42</v>
      </c>
    </row>
    <row r="973" spans="1:7" ht="16.5" x14ac:dyDescent="0.25">
      <c r="A973" s="3">
        <v>965</v>
      </c>
      <c r="B973" s="3" t="str">
        <f>'[1]FWSCAF-Master Data 2021'!B973</f>
        <v>HI0003</v>
      </c>
      <c r="C973" s="3">
        <f>'[1]FWSCAF-Master Data 2021'!C973</f>
        <v>0</v>
      </c>
      <c r="D973" s="4" t="str">
        <f>'[1]FWSCAF-Master Data 2021'!D973</f>
        <v>Hi-Skaf Bracket 2.0m with Finishing Platform</v>
      </c>
      <c r="E973" s="5">
        <f>'[1]FWSCAF-Master Data 2021'!E973</f>
        <v>0</v>
      </c>
      <c r="F973" s="5">
        <f>'[1]FWSCAF-Master Data 2021'!F973</f>
        <v>0</v>
      </c>
      <c r="G973" s="5">
        <f>'[1]FWSCAF-Master Data 2021'!G973</f>
        <v>6750</v>
      </c>
    </row>
    <row r="974" spans="1:7" ht="16.5" x14ac:dyDescent="0.25">
      <c r="A974" s="3">
        <v>966</v>
      </c>
      <c r="B974" s="3">
        <f>'[1]FWSCAF-Master Data 2021'!B974</f>
        <v>0</v>
      </c>
      <c r="C974" s="3" t="str">
        <f>'[1]FWSCAF-Master Data 2021'!C974</f>
        <v>14.80.50.08.86.00.00.000001</v>
      </c>
      <c r="D974" s="4" t="e">
        <f>'[1]FWSCAF-Master Data 2021'!D974</f>
        <v>#N/A</v>
      </c>
      <c r="E974" s="5">
        <f>'[1]FWSCAF-Master Data 2021'!E974</f>
        <v>0</v>
      </c>
      <c r="F974" s="5">
        <f>'[1]FWSCAF-Master Data 2021'!F974</f>
        <v>0</v>
      </c>
      <c r="G974" s="5">
        <f>'[1]FWSCAF-Master Data 2021'!G974</f>
        <v>234.0915</v>
      </c>
    </row>
    <row r="975" spans="1:7" ht="16.5" x14ac:dyDescent="0.25">
      <c r="A975" s="3">
        <v>967</v>
      </c>
      <c r="B975" s="3">
        <f>'[1]FWSCAF-Master Data 2021'!B975</f>
        <v>0</v>
      </c>
      <c r="C975" s="3" t="str">
        <f>'[1]FWSCAF-Master Data 2021'!C975</f>
        <v>14.80.50.01.17.02.00.000001</v>
      </c>
      <c r="D975" s="4" t="e">
        <f>'[1]FWSCAF-Master Data 2021'!D975</f>
        <v>#N/A</v>
      </c>
      <c r="E975" s="5">
        <f>'[1]FWSCAF-Master Data 2021'!E975</f>
        <v>0</v>
      </c>
      <c r="F975" s="5">
        <f>'[1]FWSCAF-Master Data 2021'!F975</f>
        <v>0</v>
      </c>
      <c r="G975" s="5">
        <f>'[1]FWSCAF-Master Data 2021'!G975</f>
        <v>119.55000000000001</v>
      </c>
    </row>
    <row r="976" spans="1:7" ht="16.5" x14ac:dyDescent="0.25">
      <c r="A976" s="3">
        <v>968</v>
      </c>
      <c r="B976" s="3">
        <f>'[1]FWSCAF-Master Data 2021'!B976</f>
        <v>0</v>
      </c>
      <c r="C976" s="3" t="str">
        <f>'[1]FWSCAF-Master Data 2021'!C976</f>
        <v>14.80.50.01.17.01.00.000001</v>
      </c>
      <c r="D976" s="4" t="e">
        <f>'[1]FWSCAF-Master Data 2021'!D976</f>
        <v>#N/A</v>
      </c>
      <c r="E976" s="5">
        <f>'[1]FWSCAF-Master Data 2021'!E976</f>
        <v>0</v>
      </c>
      <c r="F976" s="5">
        <f>'[1]FWSCAF-Master Data 2021'!F976</f>
        <v>0</v>
      </c>
      <c r="G976" s="5">
        <f>'[1]FWSCAF-Master Data 2021'!G976</f>
        <v>83.347499999999997</v>
      </c>
    </row>
    <row r="977" spans="1:7" ht="16.5" x14ac:dyDescent="0.25">
      <c r="A977" s="3">
        <v>969</v>
      </c>
      <c r="B977" s="3">
        <f>'[1]FWSCAF-Master Data 2021'!B977</f>
        <v>0</v>
      </c>
      <c r="C977" s="3" t="str">
        <f>'[1]FWSCAF-Master Data 2021'!C977</f>
        <v>14.80.50.08.15.04.00.000001</v>
      </c>
      <c r="D977" s="4" t="e">
        <f>'[1]FWSCAF-Master Data 2021'!D977</f>
        <v>#N/A</v>
      </c>
      <c r="E977" s="5">
        <f>'[1]FWSCAF-Master Data 2021'!E977</f>
        <v>0</v>
      </c>
      <c r="F977" s="5">
        <f>'[1]FWSCAF-Master Data 2021'!F977</f>
        <v>0</v>
      </c>
      <c r="G977" s="5">
        <f>'[1]FWSCAF-Master Data 2021'!G977</f>
        <v>539.51684210526321</v>
      </c>
    </row>
    <row r="978" spans="1:7" ht="16.5" x14ac:dyDescent="0.25">
      <c r="A978" s="3">
        <v>970</v>
      </c>
      <c r="B978" s="3">
        <f>'[1]FWSCAF-Master Data 2021'!B978</f>
        <v>0</v>
      </c>
      <c r="C978" s="3" t="str">
        <f>'[1]FWSCAF-Master Data 2021'!C978</f>
        <v>14.80.50.08.15.03.00.000001</v>
      </c>
      <c r="D978" s="4" t="e">
        <f>'[1]FWSCAF-Master Data 2021'!D978</f>
        <v>#N/A</v>
      </c>
      <c r="E978" s="5">
        <f>'[1]FWSCAF-Master Data 2021'!E978</f>
        <v>0</v>
      </c>
      <c r="F978" s="5">
        <f>'[1]FWSCAF-Master Data 2021'!F978</f>
        <v>0</v>
      </c>
      <c r="G978" s="5">
        <f>'[1]FWSCAF-Master Data 2021'!G978</f>
        <v>770.73157894736858</v>
      </c>
    </row>
    <row r="979" spans="1:7" ht="16.5" x14ac:dyDescent="0.25">
      <c r="A979" s="3">
        <v>971</v>
      </c>
      <c r="B979" s="3">
        <f>'[1]FWSCAF-Master Data 2021'!B979</f>
        <v>0</v>
      </c>
      <c r="C979" s="3" t="str">
        <f>'[1]FWSCAF-Master Data 2021'!C979</f>
        <v>14.80.50.08.15.02.00.000001</v>
      </c>
      <c r="D979" s="4" t="e">
        <f>'[1]FWSCAF-Master Data 2021'!D979</f>
        <v>#N/A</v>
      </c>
      <c r="E979" s="5">
        <f>'[1]FWSCAF-Master Data 2021'!E979</f>
        <v>0</v>
      </c>
      <c r="F979" s="5">
        <f>'[1]FWSCAF-Master Data 2021'!F979</f>
        <v>0</v>
      </c>
      <c r="G979" s="5">
        <f>'[1]FWSCAF-Master Data 2021'!G979</f>
        <v>847.8094736842105</v>
      </c>
    </row>
    <row r="980" spans="1:7" ht="16.5" x14ac:dyDescent="0.25">
      <c r="A980" s="3">
        <v>972</v>
      </c>
      <c r="B980" s="3">
        <f>'[1]FWSCAF-Master Data 2021'!B980</f>
        <v>0</v>
      </c>
      <c r="C980" s="3" t="str">
        <f>'[1]FWSCAF-Master Data 2021'!C980</f>
        <v>14.80.50.36.13.00.00.000001</v>
      </c>
      <c r="D980" s="4" t="e">
        <f>'[1]FWSCAF-Master Data 2021'!D980</f>
        <v>#N/A</v>
      </c>
      <c r="E980" s="5">
        <f>'[1]FWSCAF-Master Data 2021'!E980</f>
        <v>0</v>
      </c>
      <c r="F980" s="5">
        <f>'[1]FWSCAF-Master Data 2021'!F980</f>
        <v>0</v>
      </c>
      <c r="G980" s="5">
        <f>'[1]FWSCAF-Master Data 2021'!G980</f>
        <v>968.21100000000001</v>
      </c>
    </row>
    <row r="981" spans="1:7" ht="16.5" x14ac:dyDescent="0.25">
      <c r="A981" s="3">
        <v>973</v>
      </c>
      <c r="B981" s="3">
        <f>'[1]FWSCAF-Master Data 2021'!B981</f>
        <v>0</v>
      </c>
      <c r="C981" s="3" t="str">
        <f>'[1]FWSCAF-Master Data 2021'!C981</f>
        <v>14.80.50.28.24.01.00.000001</v>
      </c>
      <c r="D981" s="4" t="e">
        <f>'[1]FWSCAF-Master Data 2021'!D981</f>
        <v>#N/A</v>
      </c>
      <c r="E981" s="5">
        <f>'[1]FWSCAF-Master Data 2021'!E981</f>
        <v>0</v>
      </c>
      <c r="F981" s="5">
        <f>'[1]FWSCAF-Master Data 2021'!F981</f>
        <v>0</v>
      </c>
      <c r="G981" s="5">
        <f>'[1]FWSCAF-Master Data 2021'!G981</f>
        <v>282.32100000000003</v>
      </c>
    </row>
    <row r="982" spans="1:7" ht="16.5" x14ac:dyDescent="0.25">
      <c r="A982" s="3">
        <v>974</v>
      </c>
      <c r="B982" s="3">
        <f>'[1]FWSCAF-Master Data 2021'!B982</f>
        <v>0</v>
      </c>
      <c r="C982" s="3">
        <f>'[1]FWSCAF-Master Data 2021'!C982</f>
        <v>0</v>
      </c>
      <c r="D982" s="4" t="e">
        <f>'[1]FWSCAF-Master Data 2021'!D982</f>
        <v>#N/A</v>
      </c>
      <c r="E982" s="5">
        <f>'[1]FWSCAF-Master Data 2021'!E982</f>
        <v>0</v>
      </c>
      <c r="F982" s="5">
        <f>'[1]FWSCAF-Master Data 2021'!F982</f>
        <v>0</v>
      </c>
      <c r="G982" s="5">
        <f>'[1]FWSCAF-Master Data 2021'!G982</f>
        <v>0</v>
      </c>
    </row>
    <row r="983" spans="1:7" ht="16.5" x14ac:dyDescent="0.25">
      <c r="A983" s="3">
        <v>975</v>
      </c>
      <c r="B983" s="3">
        <f>'[1]FWSCAF-Master Data 2021'!B983</f>
        <v>0</v>
      </c>
      <c r="C983" s="3">
        <f>'[1]FWSCAF-Master Data 2021'!C983</f>
        <v>0</v>
      </c>
      <c r="D983" s="4" t="e">
        <f>'[1]FWSCAF-Master Data 2021'!D983</f>
        <v>#N/A</v>
      </c>
      <c r="E983" s="5">
        <f>'[1]FWSCAF-Master Data 2021'!E983</f>
        <v>0</v>
      </c>
      <c r="F983" s="5">
        <f>'[1]FWSCAF-Master Data 2021'!F983</f>
        <v>0</v>
      </c>
      <c r="G983" s="5">
        <f>'[1]FWSCAF-Master Data 2021'!G983</f>
        <v>0</v>
      </c>
    </row>
    <row r="984" spans="1:7" ht="16.5" x14ac:dyDescent="0.25">
      <c r="A984" s="3">
        <v>976</v>
      </c>
      <c r="B984" s="3" t="str">
        <f>'[1]FWSCAF-Master Data 2021'!B984</f>
        <v>PS0019</v>
      </c>
      <c r="C984" s="3">
        <f>'[1]FWSCAF-Master Data 2021'!C984</f>
        <v>0</v>
      </c>
      <c r="D984" s="4" t="str">
        <f>'[1]FWSCAF-Master Data 2021'!D984</f>
        <v>Push Pull PPS252 (2.14 : 2.84) m</v>
      </c>
      <c r="E984" s="5">
        <f>'[1]FWSCAF-Master Data 2021'!E984</f>
        <v>0</v>
      </c>
      <c r="F984" s="5">
        <f>'[1]FWSCAF-Master Data 2021'!F984</f>
        <v>0</v>
      </c>
      <c r="G984" s="5">
        <f>'[1]FWSCAF-Master Data 2021'!G984</f>
        <v>0</v>
      </c>
    </row>
    <row r="985" spans="1:7" ht="16.5" x14ac:dyDescent="0.25">
      <c r="A985" s="3">
        <v>977</v>
      </c>
      <c r="B985" s="3">
        <f>'[1]FWSCAF-Master Data 2021'!B985</f>
        <v>0</v>
      </c>
      <c r="C985" s="3">
        <f>'[1]FWSCAF-Master Data 2021'!C985</f>
        <v>0</v>
      </c>
      <c r="D985" s="4" t="e">
        <f>'[1]FWSCAF-Master Data 2021'!D985</f>
        <v>#N/A</v>
      </c>
      <c r="E985" s="5">
        <f>'[1]FWSCAF-Master Data 2021'!E985</f>
        <v>0</v>
      </c>
      <c r="F985" s="5">
        <f>'[1]FWSCAF-Master Data 2021'!F985</f>
        <v>0</v>
      </c>
      <c r="G985" s="5">
        <f>'[1]FWSCAF-Master Data 2021'!G985</f>
        <v>0</v>
      </c>
    </row>
    <row r="986" spans="1:7" ht="16.5" x14ac:dyDescent="0.25">
      <c r="A986" s="3">
        <v>978</v>
      </c>
      <c r="B986" s="3">
        <f>'[1]FWSCAF-Master Data 2021'!B986</f>
        <v>0</v>
      </c>
      <c r="C986" s="3">
        <f>'[1]FWSCAF-Master Data 2021'!C986</f>
        <v>0</v>
      </c>
      <c r="D986" s="4" t="e">
        <f>'[1]FWSCAF-Master Data 2021'!D986</f>
        <v>#N/A</v>
      </c>
      <c r="E986" s="5">
        <f>'[1]FWSCAF-Master Data 2021'!E986</f>
        <v>0</v>
      </c>
      <c r="F986" s="5">
        <f>'[1]FWSCAF-Master Data 2021'!F986</f>
        <v>0</v>
      </c>
      <c r="G986" s="5">
        <f>'[1]FWSCAF-Master Data 2021'!G986</f>
        <v>0</v>
      </c>
    </row>
    <row r="987" spans="1:7" ht="16.5" x14ac:dyDescent="0.25">
      <c r="A987" s="3">
        <v>979</v>
      </c>
      <c r="B987" s="3">
        <f>'[1]FWSCAF-Master Data 2021'!B987</f>
        <v>0</v>
      </c>
      <c r="C987" s="3">
        <f>'[1]FWSCAF-Master Data 2021'!C987</f>
        <v>0</v>
      </c>
      <c r="D987" s="4" t="e">
        <f>'[1]FWSCAF-Master Data 2021'!D987</f>
        <v>#N/A</v>
      </c>
      <c r="E987" s="5">
        <f>'[1]FWSCAF-Master Data 2021'!E987</f>
        <v>0</v>
      </c>
      <c r="F987" s="5">
        <f>'[1]FWSCAF-Master Data 2021'!F987</f>
        <v>0</v>
      </c>
      <c r="G987" s="5">
        <f>'[1]FWSCAF-Master Data 2021'!G987</f>
        <v>0</v>
      </c>
    </row>
    <row r="988" spans="1:7" ht="16.5" x14ac:dyDescent="0.25">
      <c r="A988" s="3">
        <v>980</v>
      </c>
      <c r="B988" s="3">
        <f>'[1]FWSCAF-Master Data 2021'!B988</f>
        <v>0</v>
      </c>
      <c r="C988" s="3">
        <f>'[1]FWSCAF-Master Data 2021'!C988</f>
        <v>0</v>
      </c>
      <c r="D988" s="4" t="e">
        <f>'[1]FWSCAF-Master Data 2021'!D988</f>
        <v>#N/A</v>
      </c>
      <c r="E988" s="5">
        <f>'[1]FWSCAF-Master Data 2021'!E988</f>
        <v>0</v>
      </c>
      <c r="F988" s="5">
        <f>'[1]FWSCAF-Master Data 2021'!F988</f>
        <v>0</v>
      </c>
      <c r="G988" s="5">
        <f>'[1]FWSCAF-Master Data 2021'!G988</f>
        <v>0</v>
      </c>
    </row>
    <row r="989" spans="1:7" ht="16.5" x14ac:dyDescent="0.25">
      <c r="A989" s="3">
        <v>981</v>
      </c>
      <c r="B989" s="3">
        <f>'[1]FWSCAF-Master Data 2021'!B989</f>
        <v>0</v>
      </c>
      <c r="C989" s="3">
        <f>'[1]FWSCAF-Master Data 2021'!C989</f>
        <v>0</v>
      </c>
      <c r="D989" s="4" t="e">
        <f>'[1]FWSCAF-Master Data 2021'!D989</f>
        <v>#N/A</v>
      </c>
      <c r="E989" s="5">
        <f>'[1]FWSCAF-Master Data 2021'!E989</f>
        <v>0</v>
      </c>
      <c r="F989" s="5">
        <f>'[1]FWSCAF-Master Data 2021'!F989</f>
        <v>0</v>
      </c>
      <c r="G989" s="5">
        <f>'[1]FWSCAF-Master Data 2021'!G989</f>
        <v>0</v>
      </c>
    </row>
    <row r="990" spans="1:7" ht="16.5" x14ac:dyDescent="0.25">
      <c r="A990" s="3">
        <v>982</v>
      </c>
      <c r="B990" s="3" t="str">
        <f>'[1]FWSCAF-Master Data 2021'!B990</f>
        <v>TZ0030</v>
      </c>
      <c r="C990" s="3">
        <f>'[1]FWSCAF-Master Data 2021'!C990</f>
        <v>0</v>
      </c>
      <c r="D990" s="4" t="str">
        <f>'[1]FWSCAF-Master Data 2021'!D990</f>
        <v>Tech-Form Top Tie Clamp</v>
      </c>
      <c r="E990" s="5">
        <f>'[1]FWSCAF-Master Data 2021'!E990</f>
        <v>0</v>
      </c>
      <c r="F990" s="5">
        <f>'[1]FWSCAF-Master Data 2021'!F990</f>
        <v>0</v>
      </c>
      <c r="G990" s="5">
        <f>'[1]FWSCAF-Master Data 2021'!G990</f>
        <v>0</v>
      </c>
    </row>
    <row r="991" spans="1:7" ht="16.5" x14ac:dyDescent="0.25">
      <c r="A991" s="3">
        <v>983</v>
      </c>
      <c r="B991" s="3">
        <f>'[1]FWSCAF-Master Data 2021'!B991</f>
        <v>0</v>
      </c>
      <c r="C991" s="3">
        <f>'[1]FWSCAF-Master Data 2021'!C991</f>
        <v>0</v>
      </c>
      <c r="D991" s="4" t="e">
        <f>'[1]FWSCAF-Master Data 2021'!D991</f>
        <v>#N/A</v>
      </c>
      <c r="E991" s="5">
        <f>'[1]FWSCAF-Master Data 2021'!E991</f>
        <v>0</v>
      </c>
      <c r="F991" s="5">
        <f>'[1]FWSCAF-Master Data 2021'!F991</f>
        <v>0</v>
      </c>
      <c r="G991" s="5">
        <f>'[1]FWSCAF-Master Data 2021'!G991</f>
        <v>0</v>
      </c>
    </row>
    <row r="992" spans="1:7" ht="16.5" x14ac:dyDescent="0.25">
      <c r="A992" s="3">
        <v>984</v>
      </c>
      <c r="B992" s="3">
        <f>'[1]FWSCAF-Master Data 2021'!B992</f>
        <v>0</v>
      </c>
      <c r="C992" s="3">
        <f>'[1]FWSCAF-Master Data 2021'!C992</f>
        <v>0</v>
      </c>
      <c r="D992" s="4" t="e">
        <f>'[1]FWSCAF-Master Data 2021'!D992</f>
        <v>#N/A</v>
      </c>
      <c r="E992" s="5">
        <f>'[1]FWSCAF-Master Data 2021'!E992</f>
        <v>0</v>
      </c>
      <c r="F992" s="5">
        <f>'[1]FWSCAF-Master Data 2021'!F992</f>
        <v>0</v>
      </c>
      <c r="G992" s="5">
        <f>'[1]FWSCAF-Master Data 2021'!G992</f>
        <v>0</v>
      </c>
    </row>
    <row r="993" spans="1:7" ht="16.5" x14ac:dyDescent="0.25">
      <c r="A993" s="3">
        <v>985</v>
      </c>
      <c r="B993" s="3">
        <f>'[1]FWSCAF-Master Data 2021'!B993</f>
        <v>0</v>
      </c>
      <c r="C993" s="3">
        <f>'[1]FWSCAF-Master Data 2021'!C993</f>
        <v>0</v>
      </c>
      <c r="D993" s="4" t="e">
        <f>'[1]FWSCAF-Master Data 2021'!D993</f>
        <v>#N/A</v>
      </c>
      <c r="E993" s="5">
        <f>'[1]FWSCAF-Master Data 2021'!E993</f>
        <v>0</v>
      </c>
      <c r="F993" s="5">
        <f>'[1]FWSCAF-Master Data 2021'!F993</f>
        <v>0</v>
      </c>
      <c r="G993" s="5">
        <f>'[1]FWSCAF-Master Data 2021'!G993</f>
        <v>0</v>
      </c>
    </row>
    <row r="994" spans="1:7" ht="16.5" x14ac:dyDescent="0.25">
      <c r="A994" s="3">
        <v>986</v>
      </c>
      <c r="B994" s="3">
        <f>'[1]FWSCAF-Master Data 2021'!B994</f>
        <v>0</v>
      </c>
      <c r="C994" s="3">
        <f>'[1]FWSCAF-Master Data 2021'!C994</f>
        <v>0</v>
      </c>
      <c r="D994" s="4" t="e">
        <f>'[1]FWSCAF-Master Data 2021'!D994</f>
        <v>#N/A</v>
      </c>
      <c r="E994" s="5">
        <f>'[1]FWSCAF-Master Data 2021'!E994</f>
        <v>0</v>
      </c>
      <c r="F994" s="5">
        <f>'[1]FWSCAF-Master Data 2021'!F994</f>
        <v>0</v>
      </c>
      <c r="G994" s="5">
        <f>'[1]FWSCAF-Master Data 2021'!G994</f>
        <v>0</v>
      </c>
    </row>
    <row r="995" spans="1:7" ht="16.5" x14ac:dyDescent="0.25">
      <c r="A995" s="3">
        <v>987</v>
      </c>
      <c r="B995" s="3">
        <f>'[1]FWSCAF-Master Data 2021'!B995</f>
        <v>0</v>
      </c>
      <c r="C995" s="3">
        <f>'[1]FWSCAF-Master Data 2021'!C995</f>
        <v>0</v>
      </c>
      <c r="D995" s="4" t="e">
        <f>'[1]FWSCAF-Master Data 2021'!D995</f>
        <v>#N/A</v>
      </c>
      <c r="E995" s="5">
        <f>'[1]FWSCAF-Master Data 2021'!E995</f>
        <v>0</v>
      </c>
      <c r="F995" s="5">
        <f>'[1]FWSCAF-Master Data 2021'!F995</f>
        <v>0</v>
      </c>
      <c r="G995" s="5">
        <f>'[1]FWSCAF-Master Data 2021'!G995</f>
        <v>0</v>
      </c>
    </row>
    <row r="996" spans="1:7" ht="16.5" x14ac:dyDescent="0.25">
      <c r="A996" s="3">
        <v>988</v>
      </c>
      <c r="B996" s="3">
        <f>'[1]FWSCAF-Master Data 2021'!B996</f>
        <v>0</v>
      </c>
      <c r="C996" s="3">
        <f>'[1]FWSCAF-Master Data 2021'!C996</f>
        <v>0</v>
      </c>
      <c r="D996" s="4" t="e">
        <f>'[1]FWSCAF-Master Data 2021'!D996</f>
        <v>#N/A</v>
      </c>
      <c r="E996" s="5">
        <f>'[1]FWSCAF-Master Data 2021'!E996</f>
        <v>0</v>
      </c>
      <c r="F996" s="5">
        <f>'[1]FWSCAF-Master Data 2021'!F996</f>
        <v>0</v>
      </c>
      <c r="G996" s="5">
        <f>'[1]FWSCAF-Master Data 2021'!G996</f>
        <v>0</v>
      </c>
    </row>
    <row r="997" spans="1:7" ht="16.5" x14ac:dyDescent="0.25">
      <c r="A997" s="3">
        <v>989</v>
      </c>
      <c r="B997" s="3">
        <f>'[1]FWSCAF-Master Data 2021'!B997</f>
        <v>0</v>
      </c>
      <c r="C997" s="3">
        <f>'[1]FWSCAF-Master Data 2021'!C997</f>
        <v>0</v>
      </c>
      <c r="D997" s="4" t="e">
        <f>'[1]FWSCAF-Master Data 2021'!D997</f>
        <v>#N/A</v>
      </c>
      <c r="E997" s="5">
        <f>'[1]FWSCAF-Master Data 2021'!E997</f>
        <v>0</v>
      </c>
      <c r="F997" s="5">
        <f>'[1]FWSCAF-Master Data 2021'!F997</f>
        <v>0</v>
      </c>
      <c r="G997" s="5">
        <f>'[1]FWSCAF-Master Data 2021'!G997</f>
        <v>0</v>
      </c>
    </row>
    <row r="998" spans="1:7" ht="16.5" x14ac:dyDescent="0.25">
      <c r="A998" s="3">
        <v>990</v>
      </c>
      <c r="B998" s="3">
        <f>'[1]FWSCAF-Master Data 2021'!B998</f>
        <v>0</v>
      </c>
      <c r="C998" s="3">
        <f>'[1]FWSCAF-Master Data 2021'!C998</f>
        <v>0</v>
      </c>
      <c r="D998" s="4" t="e">
        <f>'[1]FWSCAF-Master Data 2021'!D998</f>
        <v>#N/A</v>
      </c>
      <c r="E998" s="5">
        <f>'[1]FWSCAF-Master Data 2021'!E998</f>
        <v>0</v>
      </c>
      <c r="F998" s="5">
        <f>'[1]FWSCAF-Master Data 2021'!F998</f>
        <v>0</v>
      </c>
      <c r="G998" s="5">
        <f>'[1]FWSCAF-Master Data 2021'!G998</f>
        <v>0</v>
      </c>
    </row>
    <row r="999" spans="1:7" ht="16.5" x14ac:dyDescent="0.25">
      <c r="A999" s="3">
        <v>991</v>
      </c>
      <c r="B999" s="3">
        <f>'[1]FWSCAF-Master Data 2021'!B999</f>
        <v>0</v>
      </c>
      <c r="C999" s="3">
        <f>'[1]FWSCAF-Master Data 2021'!C999</f>
        <v>0</v>
      </c>
      <c r="D999" s="4" t="e">
        <f>'[1]FWSCAF-Master Data 2021'!D999</f>
        <v>#N/A</v>
      </c>
      <c r="E999" s="5">
        <f>'[1]FWSCAF-Master Data 2021'!E999</f>
        <v>0</v>
      </c>
      <c r="F999" s="5">
        <f>'[1]FWSCAF-Master Data 2021'!F999</f>
        <v>0</v>
      </c>
      <c r="G999" s="5">
        <f>'[1]FWSCAF-Master Data 2021'!G999</f>
        <v>0</v>
      </c>
    </row>
    <row r="1000" spans="1:7" ht="16.5" x14ac:dyDescent="0.25">
      <c r="A1000" s="3">
        <v>992</v>
      </c>
      <c r="B1000" s="3">
        <f>'[1]FWSCAF-Master Data 2021'!B1000</f>
        <v>0</v>
      </c>
      <c r="C1000" s="3">
        <f>'[1]FWSCAF-Master Data 2021'!C1000</f>
        <v>0</v>
      </c>
      <c r="D1000" s="4" t="e">
        <f>'[1]FWSCAF-Master Data 2021'!D1000</f>
        <v>#N/A</v>
      </c>
      <c r="E1000" s="5">
        <f>'[1]FWSCAF-Master Data 2021'!E1000</f>
        <v>0</v>
      </c>
      <c r="F1000" s="5">
        <f>'[1]FWSCAF-Master Data 2021'!F1000</f>
        <v>0</v>
      </c>
      <c r="G1000" s="5">
        <f>'[1]FWSCAF-Master Data 2021'!G1000</f>
        <v>0</v>
      </c>
    </row>
    <row r="1001" spans="1:7" ht="16.5" x14ac:dyDescent="0.25">
      <c r="A1001" s="3">
        <v>993</v>
      </c>
      <c r="B1001" s="3">
        <f>'[1]FWSCAF-Master Data 2021'!B1001</f>
        <v>0</v>
      </c>
      <c r="C1001" s="3">
        <f>'[1]FWSCAF-Master Data 2021'!C1001</f>
        <v>0</v>
      </c>
      <c r="D1001" s="4" t="e">
        <f>'[1]FWSCAF-Master Data 2021'!D1001</f>
        <v>#N/A</v>
      </c>
      <c r="E1001" s="5">
        <f>'[1]FWSCAF-Master Data 2021'!E1001</f>
        <v>0</v>
      </c>
      <c r="F1001" s="5">
        <f>'[1]FWSCAF-Master Data 2021'!F1001</f>
        <v>0</v>
      </c>
      <c r="G1001" s="5">
        <f>'[1]FWSCAF-Master Data 2021'!G1001</f>
        <v>0</v>
      </c>
    </row>
    <row r="1002" spans="1:7" ht="16.5" x14ac:dyDescent="0.25">
      <c r="A1002" s="3">
        <v>994</v>
      </c>
      <c r="B1002" s="3">
        <f>'[1]FWSCAF-Master Data 2021'!B1002</f>
        <v>0</v>
      </c>
      <c r="C1002" s="3">
        <f>'[1]FWSCAF-Master Data 2021'!C1002</f>
        <v>0</v>
      </c>
      <c r="D1002" s="4" t="e">
        <f>'[1]FWSCAF-Master Data 2021'!D1002</f>
        <v>#N/A</v>
      </c>
      <c r="E1002" s="5">
        <f>'[1]FWSCAF-Master Data 2021'!E1002</f>
        <v>0</v>
      </c>
      <c r="F1002" s="5">
        <f>'[1]FWSCAF-Master Data 2021'!F1002</f>
        <v>0</v>
      </c>
      <c r="G1002" s="5">
        <f>'[1]FWSCAF-Master Data 2021'!G1002</f>
        <v>0</v>
      </c>
    </row>
    <row r="1003" spans="1:7" ht="16.5" x14ac:dyDescent="0.25">
      <c r="A1003" s="3">
        <v>995</v>
      </c>
      <c r="B1003" s="3">
        <f>'[1]FWSCAF-Master Data 2021'!B1003</f>
        <v>0</v>
      </c>
      <c r="C1003" s="3">
        <f>'[1]FWSCAF-Master Data 2021'!C1003</f>
        <v>0</v>
      </c>
      <c r="D1003" s="4" t="e">
        <f>'[1]FWSCAF-Master Data 2021'!D1003</f>
        <v>#N/A</v>
      </c>
      <c r="E1003" s="5">
        <f>'[1]FWSCAF-Master Data 2021'!E1003</f>
        <v>0</v>
      </c>
      <c r="F1003" s="5">
        <f>'[1]FWSCAF-Master Data 2021'!F1003</f>
        <v>0</v>
      </c>
      <c r="G1003" s="5">
        <f>'[1]FWSCAF-Master Data 2021'!G1003</f>
        <v>0</v>
      </c>
    </row>
    <row r="1004" spans="1:7" ht="16.5" x14ac:dyDescent="0.25">
      <c r="A1004" s="3">
        <v>996</v>
      </c>
      <c r="B1004" s="3">
        <f>'[1]FWSCAF-Master Data 2021'!B1004</f>
        <v>0</v>
      </c>
      <c r="C1004" s="3">
        <f>'[1]FWSCAF-Master Data 2021'!C1004</f>
        <v>0</v>
      </c>
      <c r="D1004" s="4" t="e">
        <f>'[1]FWSCAF-Master Data 2021'!D1004</f>
        <v>#N/A</v>
      </c>
      <c r="E1004" s="5">
        <f>'[1]FWSCAF-Master Data 2021'!E1004</f>
        <v>0</v>
      </c>
      <c r="F1004" s="5">
        <f>'[1]FWSCAF-Master Data 2021'!F1004</f>
        <v>0</v>
      </c>
      <c r="G1004" s="5">
        <f>'[1]FWSCAF-Master Data 2021'!G1004</f>
        <v>0</v>
      </c>
    </row>
    <row r="1005" spans="1:7" ht="16.5" x14ac:dyDescent="0.25">
      <c r="A1005" s="3">
        <v>997</v>
      </c>
      <c r="B1005" s="3">
        <f>'[1]FWSCAF-Master Data 2021'!B1005</f>
        <v>0</v>
      </c>
      <c r="C1005" s="3">
        <f>'[1]FWSCAF-Master Data 2021'!C1005</f>
        <v>0</v>
      </c>
      <c r="D1005" s="4" t="e">
        <f>'[1]FWSCAF-Master Data 2021'!D1005</f>
        <v>#N/A</v>
      </c>
      <c r="E1005" s="5">
        <f>'[1]FWSCAF-Master Data 2021'!E1005</f>
        <v>0</v>
      </c>
      <c r="F1005" s="5">
        <f>'[1]FWSCAF-Master Data 2021'!F1005</f>
        <v>0</v>
      </c>
      <c r="G1005" s="5">
        <f>'[1]FWSCAF-Master Data 2021'!G1005</f>
        <v>0</v>
      </c>
    </row>
    <row r="1006" spans="1:7" ht="16.5" x14ac:dyDescent="0.25">
      <c r="A1006" s="3">
        <v>998</v>
      </c>
      <c r="B1006" s="3">
        <f>'[1]FWSCAF-Master Data 2021'!B1006</f>
        <v>0</v>
      </c>
      <c r="C1006" s="3">
        <f>'[1]FWSCAF-Master Data 2021'!C1006</f>
        <v>0</v>
      </c>
      <c r="D1006" s="4" t="e">
        <f>'[1]FWSCAF-Master Data 2021'!D1006</f>
        <v>#N/A</v>
      </c>
      <c r="E1006" s="5">
        <f>'[1]FWSCAF-Master Data 2021'!E1006</f>
        <v>0</v>
      </c>
      <c r="F1006" s="5">
        <f>'[1]FWSCAF-Master Data 2021'!F1006</f>
        <v>0</v>
      </c>
      <c r="G1006" s="5">
        <f>'[1]FWSCAF-Master Data 2021'!G1006</f>
        <v>0</v>
      </c>
    </row>
    <row r="1007" spans="1:7" ht="16.5" x14ac:dyDescent="0.25">
      <c r="A1007" s="3">
        <v>999</v>
      </c>
      <c r="B1007" s="3">
        <f>'[1]FWSCAF-Master Data 2021'!B1007</f>
        <v>0</v>
      </c>
      <c r="C1007" s="3">
        <f>'[1]FWSCAF-Master Data 2021'!C1007</f>
        <v>0</v>
      </c>
      <c r="D1007" s="4" t="e">
        <f>'[1]FWSCAF-Master Data 2021'!D1007</f>
        <v>#N/A</v>
      </c>
      <c r="E1007" s="5">
        <f>'[1]FWSCAF-Master Data 2021'!E1007</f>
        <v>0</v>
      </c>
      <c r="F1007" s="5">
        <f>'[1]FWSCAF-Master Data 2021'!F1007</f>
        <v>0</v>
      </c>
      <c r="G1007" s="5">
        <f>'[1]FWSCAF-Master Data 2021'!G1007</f>
        <v>0</v>
      </c>
    </row>
    <row r="1008" spans="1:7" ht="16.5" x14ac:dyDescent="0.25">
      <c r="A1008" s="3">
        <v>1000</v>
      </c>
      <c r="B1008" s="3" t="str">
        <f>'[1]FWSCAF-Master Data 2021'!B1008</f>
        <v>HB0002</v>
      </c>
      <c r="C1008" s="3">
        <f>'[1]FWSCAF-Master Data 2021'!C1008</f>
        <v>0</v>
      </c>
      <c r="D1008" s="4" t="str">
        <f>'[1]FWSCAF-Master Data 2021'!D1008</f>
        <v>H20 BEAM 2.45M</v>
      </c>
      <c r="E1008" s="5">
        <f>'[1]FWSCAF-Master Data 2021'!E1008</f>
        <v>0</v>
      </c>
      <c r="F1008" s="5">
        <f>'[1]FWSCAF-Master Data 2021'!F1008</f>
        <v>0</v>
      </c>
      <c r="G1008" s="5">
        <f>'[1]FWSCAF-Master Data 2021'!G1008</f>
        <v>0</v>
      </c>
    </row>
    <row r="1009" spans="1:7" ht="16.5" x14ac:dyDescent="0.25">
      <c r="A1009" s="3">
        <v>1001</v>
      </c>
      <c r="B1009" s="3">
        <f>'[1]FWSCAF-Master Data 2021'!B1009</f>
        <v>0</v>
      </c>
      <c r="C1009" s="3">
        <f>'[1]FWSCAF-Master Data 2021'!C1009</f>
        <v>0</v>
      </c>
      <c r="D1009" s="4" t="e">
        <f>'[1]FWSCAF-Master Data 2021'!D1009</f>
        <v>#N/A</v>
      </c>
      <c r="E1009" s="5">
        <f>'[1]FWSCAF-Master Data 2021'!E1009</f>
        <v>0</v>
      </c>
      <c r="F1009" s="5">
        <f>'[1]FWSCAF-Master Data 2021'!F1009</f>
        <v>0</v>
      </c>
      <c r="G1009" s="5">
        <f>'[1]FWSCAF-Master Data 2021'!G1009</f>
        <v>0</v>
      </c>
    </row>
    <row r="1010" spans="1:7" ht="16.5" x14ac:dyDescent="0.25">
      <c r="A1010" s="3">
        <v>1002</v>
      </c>
      <c r="B1010" s="3" t="str">
        <f>'[1]FWSCAF-Master Data 2021'!B1010</f>
        <v>HI0006</v>
      </c>
      <c r="C1010" s="3">
        <f>'[1]FWSCAF-Master Data 2021'!C1010</f>
        <v>0</v>
      </c>
      <c r="D1010" s="4" t="str">
        <f>'[1]FWSCAF-Master Data 2021'!D1010</f>
        <v>SP-Climbing Head For Hi Skaf Soldier-M24</v>
      </c>
      <c r="E1010" s="5">
        <f>'[1]FWSCAF-Master Data 2021'!E1010</f>
        <v>0</v>
      </c>
      <c r="F1010" s="5">
        <f>'[1]FWSCAF-Master Data 2021'!F1010</f>
        <v>0</v>
      </c>
      <c r="G1010" s="5">
        <f>'[1]FWSCAF-Master Data 2021'!G1010</f>
        <v>0</v>
      </c>
    </row>
    <row r="1011" spans="1:7" ht="16.5" x14ac:dyDescent="0.25">
      <c r="A1011" s="3">
        <v>1003</v>
      </c>
      <c r="B1011" s="3" t="str">
        <f>'[1]FWSCAF-Master Data 2021'!B1011</f>
        <v>HI0007</v>
      </c>
      <c r="C1011" s="3">
        <f>'[1]FWSCAF-Master Data 2021'!C1011</f>
        <v>0</v>
      </c>
      <c r="D1011" s="4" t="str">
        <f>'[1]FWSCAF-Master Data 2021'!D1011</f>
        <v>Lower Support Shoe For Hi Skaf Soldier</v>
      </c>
      <c r="E1011" s="5">
        <f>'[1]FWSCAF-Master Data 2021'!E1011</f>
        <v>0</v>
      </c>
      <c r="F1011" s="5">
        <f>'[1]FWSCAF-Master Data 2021'!F1011</f>
        <v>0</v>
      </c>
      <c r="G1011" s="5">
        <f>'[1]FWSCAF-Master Data 2021'!G1011</f>
        <v>0</v>
      </c>
    </row>
    <row r="1012" spans="1:7" ht="16.5" x14ac:dyDescent="0.25">
      <c r="A1012" s="3">
        <v>1004</v>
      </c>
      <c r="B1012" s="3">
        <f>'[1]FWSCAF-Master Data 2021'!B1012</f>
        <v>0</v>
      </c>
      <c r="C1012" s="3">
        <f>'[1]FWSCAF-Master Data 2021'!C1012</f>
        <v>0</v>
      </c>
      <c r="D1012" s="4" t="e">
        <f>'[1]FWSCAF-Master Data 2021'!D1012</f>
        <v>#N/A</v>
      </c>
      <c r="E1012" s="5">
        <f>'[1]FWSCAF-Master Data 2021'!E1012</f>
        <v>0</v>
      </c>
      <c r="F1012" s="5">
        <f>'[1]FWSCAF-Master Data 2021'!F1012</f>
        <v>0</v>
      </c>
      <c r="G1012" s="5">
        <f>'[1]FWSCAF-Master Data 2021'!G1012</f>
        <v>0</v>
      </c>
    </row>
    <row r="1013" spans="1:7" ht="16.5" x14ac:dyDescent="0.25">
      <c r="A1013" s="3">
        <v>1005</v>
      </c>
      <c r="B1013" s="3" t="str">
        <f>'[1]FWSCAF-Master Data 2021'!B1013</f>
        <v>SO0070</v>
      </c>
      <c r="C1013" s="3">
        <f>'[1]FWSCAF-Master Data 2021'!C1013</f>
        <v>0</v>
      </c>
      <c r="D1013" s="4" t="str">
        <f>'[1]FWSCAF-Master Data 2021'!D1013</f>
        <v>Base Plate For Soldier (381-115)</v>
      </c>
      <c r="E1013" s="5">
        <f>'[1]FWSCAF-Master Data 2021'!E1013</f>
        <v>0</v>
      </c>
      <c r="F1013" s="5">
        <f>'[1]FWSCAF-Master Data 2021'!F1013</f>
        <v>0</v>
      </c>
      <c r="G1013" s="5">
        <f>'[1]FWSCAF-Master Data 2021'!G1013</f>
        <v>0</v>
      </c>
    </row>
    <row r="1014" spans="1:7" ht="16.5" x14ac:dyDescent="0.25">
      <c r="A1014" s="3">
        <v>1006</v>
      </c>
      <c r="B1014" s="3">
        <f>'[1]FWSCAF-Master Data 2021'!B1014</f>
        <v>0</v>
      </c>
      <c r="C1014" s="3">
        <f>'[1]FWSCAF-Master Data 2021'!C1014</f>
        <v>0</v>
      </c>
      <c r="D1014" s="4" t="e">
        <f>'[1]FWSCAF-Master Data 2021'!D1014</f>
        <v>#N/A</v>
      </c>
      <c r="E1014" s="5">
        <f>'[1]FWSCAF-Master Data 2021'!E1014</f>
        <v>0</v>
      </c>
      <c r="F1014" s="5">
        <f>'[1]FWSCAF-Master Data 2021'!F1014</f>
        <v>0</v>
      </c>
      <c r="G1014" s="5">
        <f>'[1]FWSCAF-Master Data 2021'!G1014</f>
        <v>0</v>
      </c>
    </row>
    <row r="1015" spans="1:7" ht="16.5" x14ac:dyDescent="0.25">
      <c r="A1015" s="3">
        <v>1007</v>
      </c>
      <c r="B1015" s="3">
        <f>'[1]FWSCAF-Master Data 2021'!B1015</f>
        <v>0</v>
      </c>
      <c r="C1015" s="3">
        <f>'[1]FWSCAF-Master Data 2021'!C1015</f>
        <v>0</v>
      </c>
      <c r="D1015" s="4" t="e">
        <f>'[1]FWSCAF-Master Data 2021'!D1015</f>
        <v>#N/A</v>
      </c>
      <c r="E1015" s="5">
        <f>'[1]FWSCAF-Master Data 2021'!E1015</f>
        <v>0</v>
      </c>
      <c r="F1015" s="5">
        <f>'[1]FWSCAF-Master Data 2021'!F1015</f>
        <v>0</v>
      </c>
      <c r="G1015" s="5">
        <f>'[1]FWSCAF-Master Data 2021'!G1015</f>
        <v>0</v>
      </c>
    </row>
    <row r="1016" spans="1:7" ht="16.5" x14ac:dyDescent="0.25">
      <c r="A1016" s="3">
        <v>1008</v>
      </c>
      <c r="B1016" s="3">
        <f>'[1]FWSCAF-Master Data 2021'!B1016</f>
        <v>0</v>
      </c>
      <c r="C1016" s="3">
        <f>'[1]FWSCAF-Master Data 2021'!C1016</f>
        <v>0</v>
      </c>
      <c r="D1016" s="4" t="e">
        <f>'[1]FWSCAF-Master Data 2021'!D1016</f>
        <v>#N/A</v>
      </c>
      <c r="E1016" s="5">
        <f>'[1]FWSCAF-Master Data 2021'!E1016</f>
        <v>0</v>
      </c>
      <c r="F1016" s="5">
        <f>'[1]FWSCAF-Master Data 2021'!F1016</f>
        <v>0</v>
      </c>
      <c r="G1016" s="5">
        <f>'[1]FWSCAF-Master Data 2021'!G1016</f>
        <v>0</v>
      </c>
    </row>
    <row r="1017" spans="1:7" ht="16.5" x14ac:dyDescent="0.25">
      <c r="A1017" s="3">
        <v>1009</v>
      </c>
      <c r="B1017" s="3">
        <f>'[1]FWSCAF-Master Data 2021'!B1017</f>
        <v>0</v>
      </c>
      <c r="C1017" s="3">
        <f>'[1]FWSCAF-Master Data 2021'!C1017</f>
        <v>0</v>
      </c>
      <c r="D1017" s="4" t="e">
        <f>'[1]FWSCAF-Master Data 2021'!D1017</f>
        <v>#N/A</v>
      </c>
      <c r="E1017" s="5">
        <f>'[1]FWSCAF-Master Data 2021'!E1017</f>
        <v>0</v>
      </c>
      <c r="F1017" s="5">
        <f>'[1]FWSCAF-Master Data 2021'!F1017</f>
        <v>0</v>
      </c>
      <c r="G1017" s="5">
        <f>'[1]FWSCAF-Master Data 2021'!G1017</f>
        <v>0</v>
      </c>
    </row>
    <row r="1018" spans="1:7" ht="16.5" x14ac:dyDescent="0.25">
      <c r="A1018" s="3">
        <v>1010</v>
      </c>
      <c r="B1018" s="3">
        <f>'[1]FWSCAF-Master Data 2021'!B1018</f>
        <v>0</v>
      </c>
      <c r="C1018" s="3">
        <f>'[1]FWSCAF-Master Data 2021'!C1018</f>
        <v>0</v>
      </c>
      <c r="D1018" s="4" t="e">
        <f>'[1]FWSCAF-Master Data 2021'!D1018</f>
        <v>#N/A</v>
      </c>
      <c r="E1018" s="5">
        <f>'[1]FWSCAF-Master Data 2021'!E1018</f>
        <v>0</v>
      </c>
      <c r="F1018" s="5">
        <f>'[1]FWSCAF-Master Data 2021'!F1018</f>
        <v>0</v>
      </c>
      <c r="G1018" s="5">
        <f>'[1]FWSCAF-Master Data 2021'!G1018</f>
        <v>0</v>
      </c>
    </row>
    <row r="1019" spans="1:7" ht="16.5" x14ac:dyDescent="0.25">
      <c r="A1019" s="3">
        <v>1011</v>
      </c>
      <c r="B1019" s="3">
        <f>'[1]FWSCAF-Master Data 2021'!B1019</f>
        <v>0</v>
      </c>
      <c r="C1019" s="3">
        <f>'[1]FWSCAF-Master Data 2021'!C1019</f>
        <v>0</v>
      </c>
      <c r="D1019" s="4" t="e">
        <f>'[1]FWSCAF-Master Data 2021'!D1019</f>
        <v>#N/A</v>
      </c>
      <c r="E1019" s="5">
        <f>'[1]FWSCAF-Master Data 2021'!E1019</f>
        <v>0</v>
      </c>
      <c r="F1019" s="5">
        <f>'[1]FWSCAF-Master Data 2021'!F1019</f>
        <v>0</v>
      </c>
      <c r="G1019" s="5">
        <f>'[1]FWSCAF-Master Data 2021'!G1019</f>
        <v>0</v>
      </c>
    </row>
    <row r="1020" spans="1:7" ht="16.5" x14ac:dyDescent="0.25">
      <c r="A1020" s="3">
        <v>1012</v>
      </c>
      <c r="B1020" s="3" t="str">
        <f>'[1]FWSCAF-Master Data 2021'!B1020</f>
        <v>HI0004</v>
      </c>
      <c r="C1020" s="3">
        <f>'[1]FWSCAF-Master Data 2021'!C1020</f>
        <v>0</v>
      </c>
      <c r="D1020" s="4" t="str">
        <f>'[1]FWSCAF-Master Data 2021'!D1020</f>
        <v>New HI-Scaf Bracket 2.00m with 2 Finishing  Platforms</v>
      </c>
      <c r="E1020" s="5">
        <f>'[1]FWSCAF-Master Data 2021'!E1020</f>
        <v>0</v>
      </c>
      <c r="F1020" s="5">
        <f>'[1]FWSCAF-Master Data 2021'!F1020</f>
        <v>0</v>
      </c>
      <c r="G1020" s="5">
        <f>'[1]FWSCAF-Master Data 2021'!G1020</f>
        <v>0</v>
      </c>
    </row>
    <row r="1021" spans="1:7" ht="16.5" x14ac:dyDescent="0.25">
      <c r="A1021" s="3">
        <v>1013</v>
      </c>
      <c r="B1021" s="3" t="str">
        <f>'[1]FWSCAF-Master Data 2021'!B1021</f>
        <v>TZ0024</v>
      </c>
      <c r="C1021" s="3">
        <f>'[1]FWSCAF-Master Data 2021'!C1021</f>
        <v>0</v>
      </c>
      <c r="D1021" s="4" t="str">
        <f>'[1]FWSCAF-Master Data 2021'!D1021</f>
        <v>Tech-Form Universal Wall Panel H 3.30 X W 1.20 m (AB)</v>
      </c>
      <c r="E1021" s="5">
        <f>'[1]FWSCAF-Master Data 2021'!E1021</f>
        <v>0</v>
      </c>
      <c r="F1021" s="5">
        <f>'[1]FWSCAF-Master Data 2021'!F1021</f>
        <v>0</v>
      </c>
      <c r="G1021" s="5">
        <f>'[1]FWSCAF-Master Data 2021'!G1021</f>
        <v>0</v>
      </c>
    </row>
    <row r="1022" spans="1:7" ht="16.5" x14ac:dyDescent="0.25">
      <c r="A1022" s="3">
        <v>1014</v>
      </c>
      <c r="B1022" s="3" t="str">
        <f>'[1]FWSCAF-Master Data 2021'!B1022</f>
        <v>TZ0025</v>
      </c>
      <c r="C1022" s="3">
        <f>'[1]FWSCAF-Master Data 2021'!C1022</f>
        <v>0</v>
      </c>
      <c r="D1022" s="4" t="str">
        <f>'[1]FWSCAF-Master Data 2021'!D1022</f>
        <v>Tech-Form Universal Wall Panel H 3.30 X W 0.90 m (AB)</v>
      </c>
      <c r="E1022" s="5">
        <f>'[1]FWSCAF-Master Data 2021'!E1022</f>
        <v>0</v>
      </c>
      <c r="F1022" s="5">
        <f>'[1]FWSCAF-Master Data 2021'!F1022</f>
        <v>0</v>
      </c>
      <c r="G1022" s="5">
        <f>'[1]FWSCAF-Master Data 2021'!G1022</f>
        <v>0</v>
      </c>
    </row>
    <row r="1023" spans="1:7" ht="16.5" x14ac:dyDescent="0.25">
      <c r="A1023" s="3">
        <v>1015</v>
      </c>
      <c r="B1023" s="3" t="str">
        <f>'[1]FWSCAF-Master Data 2021'!B1023</f>
        <v>TZ0021</v>
      </c>
      <c r="C1023" s="3">
        <f>'[1]FWSCAF-Master Data 2021'!C1023</f>
        <v>0</v>
      </c>
      <c r="D1023" s="4" t="str">
        <f>'[1]FWSCAF-Master Data 2021'!D1023</f>
        <v>Tech-Form Panel H 1.20 × W 0.60 m (AB)</v>
      </c>
      <c r="E1023" s="5">
        <f>'[1]FWSCAF-Master Data 2021'!E1023</f>
        <v>0</v>
      </c>
      <c r="F1023" s="5">
        <f>'[1]FWSCAF-Master Data 2021'!F1023</f>
        <v>0</v>
      </c>
      <c r="G1023" s="5">
        <f>'[1]FWSCAF-Master Data 2021'!G1023</f>
        <v>0</v>
      </c>
    </row>
    <row r="1024" spans="1:7" ht="16.5" x14ac:dyDescent="0.25">
      <c r="A1024" s="3">
        <v>1016</v>
      </c>
      <c r="B1024" s="3" t="str">
        <f>'[1]FWSCAF-Master Data 2021'!B1024</f>
        <v>TZ0022</v>
      </c>
      <c r="C1024" s="3">
        <f>'[1]FWSCAF-Master Data 2021'!C1024</f>
        <v>0</v>
      </c>
      <c r="D1024" s="4" t="str">
        <f>'[1]FWSCAF-Master Data 2021'!D1024</f>
        <v>Tech-Form Internal Corner Panel 1.20X0.30X0.30 m</v>
      </c>
      <c r="E1024" s="5">
        <f>'[1]FWSCAF-Master Data 2021'!E1024</f>
        <v>0</v>
      </c>
      <c r="F1024" s="5">
        <f>'[1]FWSCAF-Master Data 2021'!F1024</f>
        <v>0</v>
      </c>
      <c r="G1024" s="5">
        <f>'[1]FWSCAF-Master Data 2021'!G1024</f>
        <v>0</v>
      </c>
    </row>
    <row r="1025" spans="1:7" ht="16.5" x14ac:dyDescent="0.25">
      <c r="A1025" s="3">
        <v>1017</v>
      </c>
      <c r="B1025" s="3" t="str">
        <f>'[1]FWSCAF-Master Data 2021'!B1025</f>
        <v>TZ0023</v>
      </c>
      <c r="C1025" s="3">
        <f>'[1]FWSCAF-Master Data 2021'!C1025</f>
        <v>0</v>
      </c>
      <c r="D1025" s="4" t="str">
        <f>'[1]FWSCAF-Master Data 2021'!D1025</f>
        <v>Tech-Form External Corner Angle 1.20 m</v>
      </c>
      <c r="E1025" s="5">
        <f>'[1]FWSCAF-Master Data 2021'!E1025</f>
        <v>0</v>
      </c>
      <c r="F1025" s="5">
        <f>'[1]FWSCAF-Master Data 2021'!F1025</f>
        <v>0</v>
      </c>
      <c r="G1025" s="5">
        <f>'[1]FWSCAF-Master Data 2021'!G1025</f>
        <v>0</v>
      </c>
    </row>
    <row r="1026" spans="1:7" ht="16.5" x14ac:dyDescent="0.25">
      <c r="A1026" s="3">
        <v>1018</v>
      </c>
      <c r="B1026" s="3" t="str">
        <f>'[1]FWSCAF-Master Data 2021'!B1026</f>
        <v>TZ0026</v>
      </c>
      <c r="C1026" s="3">
        <f>'[1]FWSCAF-Master Data 2021'!C1026</f>
        <v>0</v>
      </c>
      <c r="D1026" s="4" t="str">
        <f>'[1]FWSCAF-Master Data 2021'!D1026</f>
        <v>Tech-Form Compensation Waler (TFCW)</v>
      </c>
      <c r="E1026" s="5">
        <f>'[1]FWSCAF-Master Data 2021'!E1026</f>
        <v>0</v>
      </c>
      <c r="F1026" s="5">
        <f>'[1]FWSCAF-Master Data 2021'!F1026</f>
        <v>0</v>
      </c>
      <c r="G1026" s="5">
        <f>'[1]FWSCAF-Master Data 2021'!G1026</f>
        <v>0</v>
      </c>
    </row>
    <row r="1027" spans="1:7" ht="16.5" x14ac:dyDescent="0.25">
      <c r="A1027" s="3">
        <v>1019</v>
      </c>
      <c r="B1027" s="3" t="str">
        <f>'[1]FWSCAF-Master Data 2021'!B1027</f>
        <v>HB0021</v>
      </c>
      <c r="C1027" s="3">
        <f>'[1]FWSCAF-Master Data 2021'!C1027</f>
        <v>0</v>
      </c>
      <c r="D1027" s="4" t="str">
        <f>'[1]FWSCAF-Master Data 2021'!D1027</f>
        <v>Timber H20 ,L= 5.40 M</v>
      </c>
      <c r="E1027" s="5">
        <f>'[1]FWSCAF-Master Data 2021'!E1027</f>
        <v>0</v>
      </c>
      <c r="F1027" s="5">
        <f>'[1]FWSCAF-Master Data 2021'!F1027</f>
        <v>0</v>
      </c>
      <c r="G1027" s="5">
        <f>'[1]FWSCAF-Master Data 2021'!G1027</f>
        <v>0</v>
      </c>
    </row>
    <row r="1028" spans="1:7" ht="16.5" x14ac:dyDescent="0.25">
      <c r="A1028" s="3">
        <v>1020</v>
      </c>
      <c r="B1028" s="3" t="str">
        <f>'[1]FWSCAF-Master Data 2021'!B1028</f>
        <v>HM0009</v>
      </c>
      <c r="C1028" s="3">
        <f>'[1]FWSCAF-Master Data 2021'!C1028</f>
        <v>0</v>
      </c>
      <c r="D1028" s="4" t="str">
        <f>'[1]FWSCAF-Master Data 2021'!D1028</f>
        <v>Unit of End Handrail For H20</v>
      </c>
      <c r="E1028" s="5">
        <f>'[1]FWSCAF-Master Data 2021'!E1028</f>
        <v>0</v>
      </c>
      <c r="F1028" s="5">
        <f>'[1]FWSCAF-Master Data 2021'!F1028</f>
        <v>0</v>
      </c>
      <c r="G1028" s="5">
        <f>'[1]FWSCAF-Master Data 2021'!G1028</f>
        <v>0</v>
      </c>
    </row>
    <row r="1029" spans="1:7" ht="16.5" x14ac:dyDescent="0.25">
      <c r="A1029" s="3">
        <v>1021</v>
      </c>
      <c r="B1029" s="3" t="str">
        <f>'[1]FWSCAF-Master Data 2021'!B1029</f>
        <v>SB0019</v>
      </c>
      <c r="C1029" s="3">
        <f>'[1]FWSCAF-Master Data 2021'!C1029</f>
        <v>0</v>
      </c>
      <c r="D1029" s="4" t="str">
        <f>'[1]FWSCAF-Master Data 2021'!D1029</f>
        <v>Acrow S12 Beam, L= 4.50 m</v>
      </c>
      <c r="E1029" s="5">
        <f>'[1]FWSCAF-Master Data 2021'!E1029</f>
        <v>0</v>
      </c>
      <c r="F1029" s="5">
        <f>'[1]FWSCAF-Master Data 2021'!F1029</f>
        <v>0</v>
      </c>
      <c r="G1029" s="5">
        <f>'[1]FWSCAF-Master Data 2021'!G1029</f>
        <v>0</v>
      </c>
    </row>
    <row r="1030" spans="1:7" ht="16.5" x14ac:dyDescent="0.25">
      <c r="A1030" s="3">
        <v>1022</v>
      </c>
      <c r="B1030" s="3" t="str">
        <f>'[1]FWSCAF-Master Data 2021'!B1030</f>
        <v>tz0031</v>
      </c>
      <c r="C1030" s="3">
        <f>'[1]FWSCAF-Master Data 2021'!C1030</f>
        <v>0</v>
      </c>
      <c r="D1030" s="4" t="str">
        <f>'[1]FWSCAF-Master Data 2021'!D1030</f>
        <v>Tech-Form Panel H 2.40 × W 1.20 m</v>
      </c>
      <c r="E1030" s="5">
        <f>'[1]FWSCAF-Master Data 2021'!E1030</f>
        <v>0</v>
      </c>
      <c r="F1030" s="5">
        <f>'[1]FWSCAF-Master Data 2021'!F1030</f>
        <v>0</v>
      </c>
      <c r="G1030" s="5">
        <f>'[1]FWSCAF-Master Data 2021'!G1030</f>
        <v>0</v>
      </c>
    </row>
    <row r="1031" spans="1:7" ht="16.5" x14ac:dyDescent="0.25">
      <c r="A1031" s="3">
        <v>1023</v>
      </c>
      <c r="B1031" s="3" t="str">
        <f>'[1]FWSCAF-Master Data 2021'!B1031</f>
        <v>TZ0032</v>
      </c>
      <c r="C1031" s="3">
        <f>'[1]FWSCAF-Master Data 2021'!C1031</f>
        <v>0</v>
      </c>
      <c r="D1031" s="4" t="str">
        <f>'[1]FWSCAF-Master Data 2021'!D1031</f>
        <v>Tech-Form Universal Wall Panel H 1.20 × W 1.20 m</v>
      </c>
      <c r="E1031" s="5">
        <f>'[1]FWSCAF-Master Data 2021'!E1031</f>
        <v>0</v>
      </c>
      <c r="F1031" s="5">
        <f>'[1]FWSCAF-Master Data 2021'!F1031</f>
        <v>0</v>
      </c>
      <c r="G1031" s="5">
        <f>'[1]FWSCAF-Master Data 2021'!G1031</f>
        <v>0</v>
      </c>
    </row>
    <row r="1032" spans="1:7" ht="16.5" x14ac:dyDescent="0.25">
      <c r="A1032" s="3">
        <v>1024</v>
      </c>
      <c r="B1032" s="3" t="str">
        <f>'[1]FWSCAF-Master Data 2021'!B1032</f>
        <v>TZ0029</v>
      </c>
      <c r="C1032" s="3">
        <f>'[1]FWSCAF-Master Data 2021'!C1032</f>
        <v>0</v>
      </c>
      <c r="D1032" s="4" t="str">
        <f>'[1]FWSCAF-Master Data 2021'!D1032</f>
        <v>Tech-Form Uni. Wall Panel 1.20×W 0.90m</v>
      </c>
      <c r="E1032" s="5">
        <f>'[1]FWSCAF-Master Data 2021'!E1032</f>
        <v>0</v>
      </c>
      <c r="F1032" s="5">
        <f>'[1]FWSCAF-Master Data 2021'!F1032</f>
        <v>0</v>
      </c>
      <c r="G1032" s="5">
        <f>'[1]FWSCAF-Master Data 2021'!G1032</f>
        <v>0</v>
      </c>
    </row>
    <row r="1033" spans="1:7" ht="16.5" x14ac:dyDescent="0.25">
      <c r="A1033" s="3">
        <v>1025</v>
      </c>
      <c r="B1033" s="3" t="str">
        <f>'[1]FWSCAF-Master Data 2021'!B1033</f>
        <v>HI0005</v>
      </c>
      <c r="C1033" s="3">
        <f>'[1]FWSCAF-Master Data 2021'!C1033</f>
        <v>0</v>
      </c>
      <c r="D1033" s="4" t="str">
        <f>'[1]FWSCAF-Master Data 2021'!D1033</f>
        <v>FINISHING PLATFORM</v>
      </c>
      <c r="E1033" s="5">
        <f>'[1]FWSCAF-Master Data 2021'!E1033</f>
        <v>0</v>
      </c>
      <c r="F1033" s="5">
        <f>'[1]FWSCAF-Master Data 2021'!F1033</f>
        <v>0</v>
      </c>
      <c r="G1033" s="5">
        <f>'[1]FWSCAF-Master Data 2021'!G1033</f>
        <v>0</v>
      </c>
    </row>
    <row r="1034" spans="1:7" ht="16.5" x14ac:dyDescent="0.25">
      <c r="A1034" s="3">
        <v>1026</v>
      </c>
      <c r="B1034" s="3">
        <f>'[1]FWSCAF-Master Data 2021'!B1034</f>
        <v>0</v>
      </c>
      <c r="C1034" s="3">
        <f>'[1]FWSCAF-Master Data 2021'!C1034</f>
        <v>0</v>
      </c>
      <c r="D1034" s="4" t="e">
        <f>'[1]FWSCAF-Master Data 2021'!D1034</f>
        <v>#N/A</v>
      </c>
      <c r="E1034" s="5">
        <f>'[1]FWSCAF-Master Data 2021'!E1034</f>
        <v>0</v>
      </c>
      <c r="F1034" s="5">
        <f>'[1]FWSCAF-Master Data 2021'!F1034</f>
        <v>0</v>
      </c>
      <c r="G1034" s="5">
        <f>'[1]FWSCAF-Master Data 2021'!G1034</f>
        <v>0</v>
      </c>
    </row>
    <row r="1035" spans="1:7" ht="16.5" x14ac:dyDescent="0.25">
      <c r="A1035" s="3">
        <v>1027</v>
      </c>
      <c r="B1035" s="3">
        <f>'[1]FWSCAF-Master Data 2021'!B1035</f>
        <v>0</v>
      </c>
      <c r="C1035" s="3">
        <f>'[1]FWSCAF-Master Data 2021'!C1035</f>
        <v>0</v>
      </c>
      <c r="D1035" s="4" t="e">
        <f>'[1]FWSCAF-Master Data 2021'!D1035</f>
        <v>#N/A</v>
      </c>
      <c r="E1035" s="5">
        <f>'[1]FWSCAF-Master Data 2021'!E1035</f>
        <v>0</v>
      </c>
      <c r="F1035" s="5">
        <f>'[1]FWSCAF-Master Data 2021'!F1035</f>
        <v>0</v>
      </c>
      <c r="G1035" s="5">
        <f>'[1]FWSCAF-Master Data 2021'!G1035</f>
        <v>0</v>
      </c>
    </row>
    <row r="1036" spans="1:7" ht="16.5" x14ac:dyDescent="0.25">
      <c r="A1036" s="3">
        <v>1028</v>
      </c>
      <c r="B1036" s="3">
        <f>'[1]FWSCAF-Master Data 2021'!B1036</f>
        <v>0</v>
      </c>
      <c r="C1036" s="3">
        <f>'[1]FWSCAF-Master Data 2021'!C1036</f>
        <v>0</v>
      </c>
      <c r="D1036" s="4" t="e">
        <f>'[1]FWSCAF-Master Data 2021'!D1036</f>
        <v>#N/A</v>
      </c>
      <c r="E1036" s="5">
        <f>'[1]FWSCAF-Master Data 2021'!E1036</f>
        <v>0</v>
      </c>
      <c r="F1036" s="5">
        <f>'[1]FWSCAF-Master Data 2021'!F1036</f>
        <v>0</v>
      </c>
      <c r="G1036" s="5">
        <f>'[1]FWSCAF-Master Data 2021'!G1036</f>
        <v>0</v>
      </c>
    </row>
    <row r="1037" spans="1:7" ht="16.5" x14ac:dyDescent="0.25">
      <c r="A1037" s="3">
        <v>1029</v>
      </c>
      <c r="B1037" s="3">
        <f>'[1]FWSCAF-Master Data 2021'!B1037</f>
        <v>0</v>
      </c>
      <c r="C1037" s="3">
        <f>'[1]FWSCAF-Master Data 2021'!C1037</f>
        <v>0</v>
      </c>
      <c r="D1037" s="4" t="e">
        <f>'[1]FWSCAF-Master Data 2021'!D1037</f>
        <v>#N/A</v>
      </c>
      <c r="E1037" s="5">
        <f>'[1]FWSCAF-Master Data 2021'!E1037</f>
        <v>0</v>
      </c>
      <c r="F1037" s="5">
        <f>'[1]FWSCAF-Master Data 2021'!F1037</f>
        <v>0</v>
      </c>
      <c r="G1037" s="5">
        <f>'[1]FWSCAF-Master Data 2021'!G1037</f>
        <v>0</v>
      </c>
    </row>
    <row r="1038" spans="1:7" ht="16.5" x14ac:dyDescent="0.25">
      <c r="A1038" s="3">
        <v>1030</v>
      </c>
      <c r="B1038" s="3">
        <f>'[1]FWSCAF-Master Data 2021'!B1038</f>
        <v>0</v>
      </c>
      <c r="C1038" s="3">
        <f>'[1]FWSCAF-Master Data 2021'!C1038</f>
        <v>0</v>
      </c>
      <c r="D1038" s="4" t="e">
        <f>'[1]FWSCAF-Master Data 2021'!D1038</f>
        <v>#N/A</v>
      </c>
      <c r="E1038" s="5">
        <f>'[1]FWSCAF-Master Data 2021'!E1038</f>
        <v>0</v>
      </c>
      <c r="F1038" s="5">
        <f>'[1]FWSCAF-Master Data 2021'!F1038</f>
        <v>0</v>
      </c>
      <c r="G1038" s="5">
        <f>'[1]FWSCAF-Master Data 2021'!G1038</f>
        <v>0</v>
      </c>
    </row>
    <row r="1039" spans="1:7" ht="16.5" x14ac:dyDescent="0.25">
      <c r="A1039" s="3">
        <v>1031</v>
      </c>
      <c r="B1039" s="3">
        <f>'[1]FWSCAF-Master Data 2021'!B1039</f>
        <v>0</v>
      </c>
      <c r="C1039" s="3">
        <f>'[1]FWSCAF-Master Data 2021'!C1039</f>
        <v>0</v>
      </c>
      <c r="D1039" s="4" t="e">
        <f>'[1]FWSCAF-Master Data 2021'!D1039</f>
        <v>#N/A</v>
      </c>
      <c r="E1039" s="5">
        <f>'[1]FWSCAF-Master Data 2021'!E1039</f>
        <v>0</v>
      </c>
      <c r="F1039" s="5">
        <f>'[1]FWSCAF-Master Data 2021'!F1039</f>
        <v>0</v>
      </c>
      <c r="G1039" s="5">
        <f>'[1]FWSCAF-Master Data 2021'!G1039</f>
        <v>0</v>
      </c>
    </row>
    <row r="1040" spans="1:7" ht="16.5" x14ac:dyDescent="0.25">
      <c r="A1040" s="3">
        <v>1032</v>
      </c>
      <c r="B1040" s="3">
        <f>'[1]FWSCAF-Master Data 2021'!B1040</f>
        <v>0</v>
      </c>
      <c r="C1040" s="3">
        <f>'[1]FWSCAF-Master Data 2021'!C1040</f>
        <v>0</v>
      </c>
      <c r="D1040" s="4" t="e">
        <f>'[1]FWSCAF-Master Data 2021'!D1040</f>
        <v>#N/A</v>
      </c>
      <c r="E1040" s="5">
        <f>'[1]FWSCAF-Master Data 2021'!E1040</f>
        <v>0</v>
      </c>
      <c r="F1040" s="5">
        <f>'[1]FWSCAF-Master Data 2021'!F1040</f>
        <v>0</v>
      </c>
      <c r="G1040" s="5">
        <f>'[1]FWSCAF-Master Data 2021'!G1040</f>
        <v>0</v>
      </c>
    </row>
    <row r="1041" spans="1:7" ht="16.5" x14ac:dyDescent="0.25">
      <c r="A1041" s="3">
        <v>1033</v>
      </c>
      <c r="B1041" s="3">
        <f>'[1]FWSCAF-Master Data 2021'!B1041</f>
        <v>0</v>
      </c>
      <c r="C1041" s="3">
        <f>'[1]FWSCAF-Master Data 2021'!C1041</f>
        <v>0</v>
      </c>
      <c r="D1041" s="4" t="e">
        <f>'[1]FWSCAF-Master Data 2021'!D1041</f>
        <v>#N/A</v>
      </c>
      <c r="E1041" s="5">
        <f>'[1]FWSCAF-Master Data 2021'!E1041</f>
        <v>0</v>
      </c>
      <c r="F1041" s="5">
        <f>'[1]FWSCAF-Master Data 2021'!F1041</f>
        <v>0</v>
      </c>
      <c r="G1041" s="5">
        <f>'[1]FWSCAF-Master Data 2021'!G1041</f>
        <v>0</v>
      </c>
    </row>
    <row r="1042" spans="1:7" ht="16.5" x14ac:dyDescent="0.25">
      <c r="A1042" s="3">
        <v>1034</v>
      </c>
      <c r="B1042" s="3">
        <f>'[1]FWSCAF-Master Data 2021'!B1042</f>
        <v>0</v>
      </c>
      <c r="C1042" s="3">
        <f>'[1]FWSCAF-Master Data 2021'!C1042</f>
        <v>0</v>
      </c>
      <c r="D1042" s="4" t="e">
        <f>'[1]FWSCAF-Master Data 2021'!D1042</f>
        <v>#N/A</v>
      </c>
      <c r="E1042" s="5">
        <f>'[1]FWSCAF-Master Data 2021'!E1042</f>
        <v>0</v>
      </c>
      <c r="F1042" s="5">
        <f>'[1]FWSCAF-Master Data 2021'!F1042</f>
        <v>0</v>
      </c>
      <c r="G1042" s="5">
        <f>'[1]FWSCAF-Master Data 2021'!G1042</f>
        <v>0</v>
      </c>
    </row>
    <row r="1043" spans="1:7" ht="16.5" x14ac:dyDescent="0.25">
      <c r="A1043" s="3">
        <v>1035</v>
      </c>
      <c r="B1043" s="3">
        <f>'[1]FWSCAF-Master Data 2021'!B1043</f>
        <v>0</v>
      </c>
      <c r="C1043" s="3">
        <f>'[1]FWSCAF-Master Data 2021'!C1043</f>
        <v>0</v>
      </c>
      <c r="D1043" s="4" t="e">
        <f>'[1]FWSCAF-Master Data 2021'!D1043</f>
        <v>#N/A</v>
      </c>
      <c r="E1043" s="5">
        <f>'[1]FWSCAF-Master Data 2021'!E1043</f>
        <v>0</v>
      </c>
      <c r="F1043" s="5">
        <f>'[1]FWSCAF-Master Data 2021'!F1043</f>
        <v>0</v>
      </c>
      <c r="G1043" s="5">
        <f>'[1]FWSCAF-Master Data 2021'!G1043</f>
        <v>0</v>
      </c>
    </row>
    <row r="1044" spans="1:7" ht="16.5" x14ac:dyDescent="0.25">
      <c r="A1044" s="3">
        <v>1036</v>
      </c>
      <c r="B1044" s="3">
        <f>'[1]FWSCAF-Master Data 2021'!B1044</f>
        <v>0</v>
      </c>
      <c r="C1044" s="3">
        <f>'[1]FWSCAF-Master Data 2021'!C1044</f>
        <v>0</v>
      </c>
      <c r="D1044" s="4" t="e">
        <f>'[1]FWSCAF-Master Data 2021'!D1044</f>
        <v>#N/A</v>
      </c>
      <c r="E1044" s="5">
        <f>'[1]FWSCAF-Master Data 2021'!E1044</f>
        <v>0</v>
      </c>
      <c r="F1044" s="5">
        <f>'[1]FWSCAF-Master Data 2021'!F1044</f>
        <v>0</v>
      </c>
      <c r="G1044" s="5">
        <f>'[1]FWSCAF-Master Data 2021'!G1044</f>
        <v>0</v>
      </c>
    </row>
    <row r="1045" spans="1:7" ht="16.5" x14ac:dyDescent="0.25">
      <c r="A1045" s="3">
        <v>1037</v>
      </c>
      <c r="B1045" s="3">
        <f>'[1]FWSCAF-Master Data 2021'!B1045</f>
        <v>0</v>
      </c>
      <c r="C1045" s="3">
        <f>'[1]FWSCAF-Master Data 2021'!C1045</f>
        <v>0</v>
      </c>
      <c r="D1045" s="4" t="e">
        <f>'[1]FWSCAF-Master Data 2021'!D1045</f>
        <v>#N/A</v>
      </c>
      <c r="E1045" s="5">
        <f>'[1]FWSCAF-Master Data 2021'!E1045</f>
        <v>0</v>
      </c>
      <c r="F1045" s="5">
        <f>'[1]FWSCAF-Master Data 2021'!F1045</f>
        <v>0</v>
      </c>
      <c r="G1045" s="5">
        <f>'[1]FWSCAF-Master Data 2021'!G1045</f>
        <v>0</v>
      </c>
    </row>
  </sheetData>
  <autoFilter ref="A8:G8" xr:uid="{2F143304-BC10-4E57-824F-E917C535D49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5DE5-DB78-41BC-B014-8B9A198FCB5B}">
  <sheetPr>
    <tabColor rgb="FF00B0F0"/>
  </sheetPr>
  <dimension ref="A1:P758"/>
  <sheetViews>
    <sheetView zoomScale="80" zoomScaleNormal="80" workbookViewId="0">
      <selection activeCell="D15" sqref="D15"/>
    </sheetView>
  </sheetViews>
  <sheetFormatPr defaultRowHeight="12.75" x14ac:dyDescent="0.25"/>
  <cols>
    <col min="1" max="1" width="4.42578125" style="6" bestFit="1" customWidth="1"/>
    <col min="2" max="2" width="13.7109375" style="6" bestFit="1" customWidth="1"/>
    <col min="3" max="3" width="27" style="6" bestFit="1" customWidth="1"/>
    <col min="4" max="4" width="63.5703125" style="6" bestFit="1" customWidth="1"/>
    <col min="5" max="5" width="8.7109375" style="6" bestFit="1" customWidth="1"/>
    <col min="6" max="8" width="14.42578125" style="6" customWidth="1"/>
    <col min="9" max="9" width="9.85546875" style="6" bestFit="1" customWidth="1"/>
    <col min="10" max="10" width="12.140625" style="6" bestFit="1" customWidth="1"/>
    <col min="11" max="11" width="10.140625" style="6" bestFit="1" customWidth="1"/>
    <col min="12" max="12" width="9.140625" style="6"/>
    <col min="13" max="13" width="8.42578125" style="6" bestFit="1" customWidth="1"/>
    <col min="14" max="15" width="8.42578125" style="6" customWidth="1"/>
    <col min="16" max="16" width="12.7109375" style="6" bestFit="1" customWidth="1"/>
    <col min="17" max="16384" width="9.140625" style="6"/>
  </cols>
  <sheetData>
    <row r="1" spans="1:16" x14ac:dyDescent="0.25">
      <c r="A1" s="121" t="s">
        <v>7</v>
      </c>
      <c r="B1" s="121"/>
      <c r="C1" s="26"/>
      <c r="D1" s="15" t="s">
        <v>15</v>
      </c>
      <c r="E1" s="26">
        <v>0</v>
      </c>
      <c r="F1" s="75">
        <f>$C$6*E1</f>
        <v>0</v>
      </c>
      <c r="G1" s="75"/>
      <c r="H1" s="75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15" t="s">
        <v>17</v>
      </c>
      <c r="E2" s="26">
        <v>0</v>
      </c>
      <c r="F2" s="76">
        <f t="shared" ref="F2:F4" si="3">$C$6*E2</f>
        <v>0</v>
      </c>
      <c r="G2" s="75"/>
      <c r="H2" s="75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15" t="s">
        <v>16</v>
      </c>
      <c r="E3" s="26">
        <v>0</v>
      </c>
      <c r="F3" s="76">
        <f t="shared" si="3"/>
        <v>0</v>
      </c>
      <c r="G3" s="75"/>
      <c r="H3" s="75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15" t="s">
        <v>18</v>
      </c>
      <c r="E4" s="26">
        <v>0</v>
      </c>
      <c r="F4" s="76">
        <f t="shared" si="3"/>
        <v>0</v>
      </c>
      <c r="G4" s="75"/>
      <c r="H4" s="75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47DE-5076-4C18-92FD-DBA738EBD814}">
  <sheetPr>
    <tabColor theme="6" tint="-0.499984740745262"/>
  </sheetPr>
  <dimension ref="A1:AE758"/>
  <sheetViews>
    <sheetView tabSelected="1" topLeftCell="D1" zoomScale="80" zoomScaleNormal="80" workbookViewId="0">
      <pane xSplit="2" ySplit="8" topLeftCell="L9" activePane="bottomRight" state="frozen"/>
      <selection activeCell="D1" sqref="D1"/>
      <selection pane="topRight" activeCell="F1" sqref="F1"/>
      <selection pane="bottomLeft" activeCell="D9" sqref="D9"/>
      <selection pane="bottomRight" activeCell="U13" sqref="U13"/>
    </sheetView>
  </sheetViews>
  <sheetFormatPr defaultRowHeight="12.75" x14ac:dyDescent="0.25"/>
  <cols>
    <col min="1" max="1" width="4.42578125" style="6" bestFit="1" customWidth="1"/>
    <col min="2" max="2" width="13.7109375" style="6" bestFit="1" customWidth="1"/>
    <col min="3" max="3" width="27" style="6" bestFit="1" customWidth="1"/>
    <col min="4" max="4" width="28.140625" style="6" customWidth="1"/>
    <col min="5" max="5" width="8.7109375" style="6" bestFit="1" customWidth="1"/>
    <col min="6" max="9" width="14.42578125" style="6" customWidth="1"/>
    <col min="10" max="22" width="14.42578125" style="103" customWidth="1"/>
    <col min="23" max="23" width="14.42578125" style="6" customWidth="1"/>
    <col min="24" max="24" width="9.85546875" style="6" bestFit="1" customWidth="1"/>
    <col min="25" max="25" width="12.140625" style="6" bestFit="1" customWidth="1"/>
    <col min="26" max="26" width="10.140625" style="6" bestFit="1" customWidth="1"/>
    <col min="27" max="27" width="9.140625" style="6"/>
    <col min="28" max="28" width="8.42578125" style="6" bestFit="1" customWidth="1"/>
    <col min="29" max="30" width="8.42578125" style="6" customWidth="1"/>
    <col min="31" max="31" width="12.7109375" style="6" bestFit="1" customWidth="1"/>
    <col min="32" max="16384" width="9.140625" style="6"/>
  </cols>
  <sheetData>
    <row r="1" spans="1:31" x14ac:dyDescent="0.25">
      <c r="A1" s="121" t="s">
        <v>7</v>
      </c>
      <c r="B1" s="121"/>
      <c r="C1" s="26"/>
      <c r="D1" s="108" t="s">
        <v>15</v>
      </c>
      <c r="E1" s="26">
        <v>1</v>
      </c>
      <c r="F1" s="71">
        <f>$C$6*E1</f>
        <v>0</v>
      </c>
      <c r="G1" s="71"/>
      <c r="H1" s="71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26">
        <f t="shared" ref="X1:X4" si="0">E1</f>
        <v>1</v>
      </c>
      <c r="Y1" s="26">
        <f t="shared" ref="Y1:Y4" si="1">E1</f>
        <v>1</v>
      </c>
      <c r="AE1" s="2">
        <f t="shared" ref="AE1:AE4" si="2">E1</f>
        <v>1</v>
      </c>
    </row>
    <row r="2" spans="1:31" x14ac:dyDescent="0.25">
      <c r="A2" s="122"/>
      <c r="B2" s="122"/>
      <c r="C2" s="26"/>
      <c r="D2" s="15" t="s">
        <v>17</v>
      </c>
      <c r="E2" s="26">
        <v>0</v>
      </c>
      <c r="F2" s="76">
        <f t="shared" ref="F2:F4" si="3">$C$6*E2</f>
        <v>0</v>
      </c>
      <c r="G2" s="71"/>
      <c r="H2" s="71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26">
        <f t="shared" si="0"/>
        <v>0</v>
      </c>
      <c r="Y2" s="26">
        <f t="shared" si="1"/>
        <v>0</v>
      </c>
      <c r="AE2" s="2">
        <f t="shared" si="2"/>
        <v>0</v>
      </c>
    </row>
    <row r="3" spans="1:31" x14ac:dyDescent="0.25">
      <c r="A3" s="121" t="s">
        <v>8</v>
      </c>
      <c r="B3" s="121"/>
      <c r="C3" s="26">
        <v>70027046</v>
      </c>
      <c r="D3" s="77" t="s">
        <v>16</v>
      </c>
      <c r="E3" s="26">
        <v>0</v>
      </c>
      <c r="F3" s="76">
        <f t="shared" si="3"/>
        <v>0</v>
      </c>
      <c r="G3" s="71"/>
      <c r="H3" s="71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26">
        <f t="shared" si="0"/>
        <v>0</v>
      </c>
      <c r="Y3" s="26">
        <f t="shared" si="1"/>
        <v>0</v>
      </c>
      <c r="AE3" s="2">
        <f t="shared" si="2"/>
        <v>0</v>
      </c>
    </row>
    <row r="4" spans="1:31" x14ac:dyDescent="0.25">
      <c r="A4" s="120" t="s">
        <v>9</v>
      </c>
      <c r="B4" s="120"/>
      <c r="C4" s="27">
        <v>46112</v>
      </c>
      <c r="D4" s="15" t="s">
        <v>18</v>
      </c>
      <c r="E4" s="26">
        <v>0</v>
      </c>
      <c r="F4" s="76">
        <f t="shared" si="3"/>
        <v>0</v>
      </c>
      <c r="G4" s="71"/>
      <c r="H4" s="71"/>
      <c r="I4" s="14"/>
      <c r="J4" s="14"/>
      <c r="K4" s="111">
        <v>1175</v>
      </c>
      <c r="L4" s="112"/>
      <c r="M4" s="111">
        <v>1177</v>
      </c>
      <c r="N4" s="111">
        <v>1178</v>
      </c>
      <c r="O4" s="111"/>
      <c r="P4" s="111"/>
      <c r="Q4" s="111"/>
      <c r="R4" s="113"/>
      <c r="S4" s="114"/>
      <c r="T4" s="116">
        <v>1185</v>
      </c>
      <c r="U4" s="117"/>
      <c r="V4" s="117"/>
      <c r="W4" s="14"/>
      <c r="X4" s="26">
        <f t="shared" si="0"/>
        <v>0</v>
      </c>
      <c r="Y4" s="26">
        <f t="shared" si="1"/>
        <v>0</v>
      </c>
      <c r="AB4" s="119" t="s">
        <v>43</v>
      </c>
      <c r="AC4" s="119"/>
      <c r="AD4" s="119"/>
      <c r="AE4" s="2">
        <f t="shared" si="2"/>
        <v>0</v>
      </c>
    </row>
    <row r="5" spans="1:31" x14ac:dyDescent="0.25">
      <c r="A5" s="120" t="s">
        <v>10</v>
      </c>
      <c r="B5" s="120"/>
      <c r="C5" s="26"/>
      <c r="D5" s="21" t="s">
        <v>21</v>
      </c>
      <c r="F5" s="36">
        <v>46118</v>
      </c>
      <c r="G5" s="36">
        <v>46148</v>
      </c>
      <c r="H5" s="36">
        <v>46193</v>
      </c>
      <c r="I5" s="36">
        <v>46193</v>
      </c>
      <c r="J5" s="36">
        <v>46233</v>
      </c>
      <c r="K5" s="36">
        <v>46253</v>
      </c>
      <c r="L5" s="36">
        <v>46254</v>
      </c>
      <c r="M5" s="36">
        <v>46258</v>
      </c>
      <c r="N5" s="36">
        <v>46258</v>
      </c>
      <c r="O5" s="36">
        <v>46259</v>
      </c>
      <c r="P5" s="36">
        <v>46259</v>
      </c>
      <c r="Q5" s="36">
        <v>46260</v>
      </c>
      <c r="R5" s="36">
        <v>46266</v>
      </c>
      <c r="S5" s="36">
        <v>46266</v>
      </c>
      <c r="T5" s="36">
        <v>46267</v>
      </c>
      <c r="U5" s="36">
        <v>46287</v>
      </c>
      <c r="V5" s="36">
        <v>46287</v>
      </c>
      <c r="W5" s="36"/>
      <c r="AB5" s="13"/>
      <c r="AC5" s="13"/>
      <c r="AD5" s="13"/>
      <c r="AE5" s="2"/>
    </row>
    <row r="6" spans="1:31" x14ac:dyDescent="0.25">
      <c r="A6" s="120" t="s">
        <v>11</v>
      </c>
      <c r="B6" s="120"/>
      <c r="C6" s="26"/>
      <c r="D6" s="20" t="s">
        <v>20</v>
      </c>
      <c r="F6" s="26">
        <v>1167</v>
      </c>
      <c r="G6" s="26">
        <v>6299</v>
      </c>
      <c r="H6" s="26">
        <v>1173</v>
      </c>
      <c r="I6" s="26">
        <v>1172</v>
      </c>
      <c r="J6" s="26">
        <v>452</v>
      </c>
      <c r="K6" s="26"/>
      <c r="L6" s="26">
        <v>1176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spans="1:31" x14ac:dyDescent="0.25">
      <c r="F7" s="109" t="s">
        <v>47</v>
      </c>
      <c r="G7" s="109" t="s">
        <v>49</v>
      </c>
      <c r="H7" s="6">
        <v>3407</v>
      </c>
      <c r="I7" s="6">
        <v>3406</v>
      </c>
      <c r="K7" s="103" t="s">
        <v>50</v>
      </c>
      <c r="M7" s="103" t="s">
        <v>51</v>
      </c>
      <c r="N7" s="103" t="s">
        <v>52</v>
      </c>
      <c r="O7" s="103" t="s">
        <v>53</v>
      </c>
      <c r="P7" s="103" t="s">
        <v>54</v>
      </c>
      <c r="Q7" s="103" t="s">
        <v>55</v>
      </c>
      <c r="R7" s="103" t="s">
        <v>56</v>
      </c>
      <c r="S7" s="103" t="s">
        <v>57</v>
      </c>
      <c r="T7" s="103" t="s">
        <v>58</v>
      </c>
      <c r="U7" s="103" t="s">
        <v>60</v>
      </c>
      <c r="V7" s="103" t="s">
        <v>61</v>
      </c>
    </row>
    <row r="8" spans="1:31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 t="s">
        <v>46</v>
      </c>
      <c r="G8" s="18" t="s">
        <v>46</v>
      </c>
      <c r="H8" s="18" t="s">
        <v>46</v>
      </c>
      <c r="I8" s="18" t="s">
        <v>46</v>
      </c>
      <c r="J8" s="18" t="s">
        <v>46</v>
      </c>
      <c r="K8" s="18" t="s">
        <v>46</v>
      </c>
      <c r="L8" s="18" t="s">
        <v>46</v>
      </c>
      <c r="M8" s="18" t="s">
        <v>46</v>
      </c>
      <c r="N8" s="18" t="s">
        <v>46</v>
      </c>
      <c r="O8" s="18" t="s">
        <v>46</v>
      </c>
      <c r="P8" s="18" t="s">
        <v>46</v>
      </c>
      <c r="Q8" s="18" t="s">
        <v>46</v>
      </c>
      <c r="R8" s="18" t="s">
        <v>46</v>
      </c>
      <c r="S8" s="18" t="s">
        <v>46</v>
      </c>
      <c r="T8" s="18" t="s">
        <v>46</v>
      </c>
      <c r="U8" s="18" t="s">
        <v>46</v>
      </c>
      <c r="V8" s="18" t="s">
        <v>46</v>
      </c>
      <c r="W8" s="18"/>
      <c r="X8" s="11" t="s">
        <v>13</v>
      </c>
      <c r="Y8" s="12" t="s">
        <v>14</v>
      </c>
      <c r="Z8" s="17" t="s">
        <v>19</v>
      </c>
      <c r="AB8" s="25"/>
      <c r="AC8" s="25"/>
      <c r="AD8" s="25"/>
      <c r="AE8" s="24" t="s">
        <v>45</v>
      </c>
    </row>
    <row r="9" spans="1:31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2">
        <f>SUM(F9:W9)</f>
        <v>0</v>
      </c>
      <c r="Y9" s="33">
        <f t="shared" ref="Y9:Y72" si="4">E9-X9</f>
        <v>0</v>
      </c>
      <c r="Z9" s="34"/>
      <c r="AA9" s="35"/>
      <c r="AB9" s="23"/>
      <c r="AC9" s="23"/>
      <c r="AD9" s="23"/>
      <c r="AE9" s="22">
        <f>SUM(AB9:AD9)</f>
        <v>0</v>
      </c>
    </row>
    <row r="10" spans="1:31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2">
        <f t="shared" ref="X10:X73" si="5">SUM(F10:W10)</f>
        <v>0</v>
      </c>
      <c r="Y10" s="33">
        <f t="shared" si="4"/>
        <v>0</v>
      </c>
      <c r="Z10" s="34"/>
      <c r="AA10" s="35"/>
      <c r="AB10" s="23"/>
      <c r="AC10" s="23"/>
      <c r="AD10" s="23"/>
      <c r="AE10" s="22">
        <f t="shared" ref="AE10:AE73" si="6">SUM(AB10:AD10)</f>
        <v>0</v>
      </c>
    </row>
    <row r="11" spans="1:31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2">
        <f t="shared" si="5"/>
        <v>0</v>
      </c>
      <c r="Y11" s="33">
        <f t="shared" si="4"/>
        <v>0</v>
      </c>
      <c r="Z11" s="34"/>
      <c r="AA11" s="35"/>
      <c r="AB11" s="23"/>
      <c r="AC11" s="23"/>
      <c r="AD11" s="23"/>
      <c r="AE11" s="22">
        <f t="shared" si="6"/>
        <v>0</v>
      </c>
    </row>
    <row r="12" spans="1:31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>
        <f>265+100</f>
        <v>365</v>
      </c>
      <c r="F12" s="31">
        <v>265</v>
      </c>
      <c r="G12" s="31"/>
      <c r="H12" s="31"/>
      <c r="I12" s="31"/>
      <c r="J12" s="31"/>
      <c r="K12" s="31">
        <v>4</v>
      </c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>
        <v>100</v>
      </c>
      <c r="V12" s="31"/>
      <c r="W12" s="31"/>
      <c r="X12" s="32">
        <f t="shared" si="5"/>
        <v>373</v>
      </c>
      <c r="Y12" s="33">
        <f t="shared" si="4"/>
        <v>-8</v>
      </c>
      <c r="Z12" s="34"/>
      <c r="AA12" s="35"/>
      <c r="AB12" s="23"/>
      <c r="AC12" s="23"/>
      <c r="AD12" s="23"/>
      <c r="AE12" s="22">
        <f t="shared" si="6"/>
        <v>0</v>
      </c>
    </row>
    <row r="13" spans="1:31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2">
        <f t="shared" si="5"/>
        <v>0</v>
      </c>
      <c r="Y13" s="33">
        <f t="shared" si="4"/>
        <v>0</v>
      </c>
      <c r="Z13" s="34"/>
      <c r="AA13" s="35"/>
      <c r="AB13" s="23"/>
      <c r="AC13" s="23"/>
      <c r="AD13" s="23"/>
      <c r="AE13" s="22">
        <f t="shared" si="6"/>
        <v>0</v>
      </c>
    </row>
    <row r="14" spans="1:31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>
        <f>56+50</f>
        <v>106</v>
      </c>
      <c r="F14" s="31">
        <v>56</v>
      </c>
      <c r="G14" s="31"/>
      <c r="H14" s="31"/>
      <c r="I14" s="31"/>
      <c r="J14" s="31"/>
      <c r="K14" s="31"/>
      <c r="L14" s="31"/>
      <c r="M14" s="31"/>
      <c r="N14" s="31"/>
      <c r="O14" s="31">
        <v>20</v>
      </c>
      <c r="P14" s="31"/>
      <c r="Q14" s="31"/>
      <c r="R14" s="31"/>
      <c r="S14" s="31"/>
      <c r="T14" s="31"/>
      <c r="U14" s="31"/>
      <c r="V14" s="31"/>
      <c r="W14" s="31"/>
      <c r="X14" s="32">
        <f t="shared" si="5"/>
        <v>76</v>
      </c>
      <c r="Y14" s="33">
        <f t="shared" si="4"/>
        <v>30</v>
      </c>
      <c r="Z14" s="34"/>
      <c r="AA14" s="35"/>
      <c r="AB14" s="23"/>
      <c r="AC14" s="23"/>
      <c r="AD14" s="23"/>
      <c r="AE14" s="22">
        <f t="shared" si="6"/>
        <v>0</v>
      </c>
    </row>
    <row r="15" spans="1:31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2">
        <f>SUM(F15:W15)</f>
        <v>0</v>
      </c>
      <c r="Y15" s="33">
        <f t="shared" si="4"/>
        <v>0</v>
      </c>
      <c r="Z15" s="34"/>
      <c r="AA15" s="35"/>
      <c r="AB15" s="23"/>
      <c r="AC15" s="23"/>
      <c r="AD15" s="23"/>
      <c r="AE15" s="22">
        <f>SUM(AB15:AD15)</f>
        <v>0</v>
      </c>
    </row>
    <row r="16" spans="1:31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>
        <v>370</v>
      </c>
      <c r="F16" s="31"/>
      <c r="G16" s="31"/>
      <c r="H16" s="31"/>
      <c r="I16" s="31"/>
      <c r="J16" s="31"/>
      <c r="K16" s="31"/>
      <c r="L16" s="31"/>
      <c r="M16" s="31">
        <v>4</v>
      </c>
      <c r="N16" s="31"/>
      <c r="O16" s="31"/>
      <c r="P16" s="31"/>
      <c r="Q16" s="31"/>
      <c r="R16" s="31"/>
      <c r="S16" s="31">
        <v>165</v>
      </c>
      <c r="T16" s="31"/>
      <c r="U16" s="31"/>
      <c r="V16" s="31"/>
      <c r="W16" s="31"/>
      <c r="X16" s="32">
        <f t="shared" si="5"/>
        <v>169</v>
      </c>
      <c r="Y16" s="33">
        <f t="shared" si="4"/>
        <v>201</v>
      </c>
      <c r="Z16" s="34"/>
      <c r="AA16" s="35"/>
      <c r="AB16" s="23"/>
      <c r="AC16" s="23"/>
      <c r="AD16" s="23"/>
      <c r="AE16" s="22">
        <f t="shared" si="6"/>
        <v>0</v>
      </c>
    </row>
    <row r="17" spans="1:31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2">
        <f t="shared" si="5"/>
        <v>0</v>
      </c>
      <c r="Y17" s="33">
        <f t="shared" si="4"/>
        <v>0</v>
      </c>
      <c r="Z17" s="34"/>
      <c r="AA17" s="35"/>
      <c r="AB17" s="23"/>
      <c r="AC17" s="23"/>
      <c r="AD17" s="23"/>
      <c r="AE17" s="22">
        <f t="shared" si="6"/>
        <v>0</v>
      </c>
    </row>
    <row r="18" spans="1:31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>
        <v>3000</v>
      </c>
      <c r="F18" s="31">
        <v>43</v>
      </c>
      <c r="G18" s="31"/>
      <c r="H18" s="31"/>
      <c r="I18" s="31"/>
      <c r="J18" s="31"/>
      <c r="K18" s="31">
        <v>320</v>
      </c>
      <c r="L18" s="31">
        <v>135</v>
      </c>
      <c r="M18" s="31"/>
      <c r="N18" s="31"/>
      <c r="O18" s="31">
        <v>770</v>
      </c>
      <c r="P18" s="31"/>
      <c r="Q18" s="31"/>
      <c r="R18" s="31"/>
      <c r="S18" s="31">
        <v>238</v>
      </c>
      <c r="T18" s="31"/>
      <c r="U18" s="31"/>
      <c r="V18" s="31"/>
      <c r="W18" s="31"/>
      <c r="X18" s="32">
        <f t="shared" si="5"/>
        <v>1506</v>
      </c>
      <c r="Y18" s="33">
        <f t="shared" si="4"/>
        <v>1494</v>
      </c>
      <c r="Z18" s="34"/>
      <c r="AA18" s="35"/>
      <c r="AB18" s="23"/>
      <c r="AC18" s="23"/>
      <c r="AD18" s="23"/>
      <c r="AE18" s="22">
        <f t="shared" si="6"/>
        <v>0</v>
      </c>
    </row>
    <row r="19" spans="1:31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2">
        <f t="shared" si="5"/>
        <v>0</v>
      </c>
      <c r="Y19" s="33">
        <f t="shared" si="4"/>
        <v>0</v>
      </c>
      <c r="Z19" s="34"/>
      <c r="AA19" s="35"/>
      <c r="AB19" s="23"/>
      <c r="AC19" s="23"/>
      <c r="AD19" s="23"/>
      <c r="AE19" s="22">
        <f t="shared" si="6"/>
        <v>0</v>
      </c>
    </row>
    <row r="20" spans="1:31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2">
        <f t="shared" si="5"/>
        <v>0</v>
      </c>
      <c r="Y20" s="33">
        <f t="shared" si="4"/>
        <v>0</v>
      </c>
      <c r="Z20" s="34"/>
      <c r="AA20" s="35"/>
      <c r="AB20" s="23"/>
      <c r="AC20" s="23"/>
      <c r="AD20" s="23"/>
      <c r="AE20" s="22">
        <f t="shared" si="6"/>
        <v>0</v>
      </c>
    </row>
    <row r="21" spans="1:31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>
        <v>157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2">
        <f t="shared" si="5"/>
        <v>0</v>
      </c>
      <c r="Y21" s="33">
        <f t="shared" si="4"/>
        <v>157</v>
      </c>
      <c r="Z21" s="34"/>
      <c r="AA21" s="35"/>
      <c r="AB21" s="23"/>
      <c r="AC21" s="23"/>
      <c r="AD21" s="23"/>
      <c r="AE21" s="22">
        <f t="shared" si="6"/>
        <v>0</v>
      </c>
    </row>
    <row r="22" spans="1:31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2">
        <f t="shared" si="5"/>
        <v>0</v>
      </c>
      <c r="Y22" s="33">
        <f t="shared" si="4"/>
        <v>0</v>
      </c>
      <c r="Z22" s="34"/>
      <c r="AA22" s="35"/>
      <c r="AB22" s="23"/>
      <c r="AC22" s="23"/>
      <c r="AD22" s="23"/>
      <c r="AE22" s="22">
        <f t="shared" si="6"/>
        <v>0</v>
      </c>
    </row>
    <row r="23" spans="1:31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>
        <f>2575+500</f>
        <v>3075</v>
      </c>
      <c r="F23" s="31"/>
      <c r="G23" s="31"/>
      <c r="H23" s="31">
        <v>849</v>
      </c>
      <c r="I23" s="31">
        <v>1165</v>
      </c>
      <c r="J23" s="31"/>
      <c r="K23" s="31">
        <v>7</v>
      </c>
      <c r="L23" s="31">
        <v>3</v>
      </c>
      <c r="M23" s="31">
        <v>196</v>
      </c>
      <c r="N23" s="31">
        <v>10</v>
      </c>
      <c r="O23" s="31">
        <v>20</v>
      </c>
      <c r="P23" s="31"/>
      <c r="Q23" s="31"/>
      <c r="R23" s="31">
        <v>400</v>
      </c>
      <c r="S23" s="31">
        <v>407</v>
      </c>
      <c r="T23" s="31"/>
      <c r="U23" s="31"/>
      <c r="V23" s="31">
        <v>220</v>
      </c>
      <c r="W23" s="31"/>
      <c r="X23" s="32">
        <f t="shared" si="5"/>
        <v>3277</v>
      </c>
      <c r="Y23" s="33">
        <f t="shared" si="4"/>
        <v>-202</v>
      </c>
      <c r="Z23" s="34"/>
      <c r="AA23" s="35"/>
      <c r="AB23" s="23"/>
      <c r="AC23" s="23"/>
      <c r="AD23" s="23"/>
      <c r="AE23" s="22">
        <f t="shared" si="6"/>
        <v>0</v>
      </c>
    </row>
    <row r="24" spans="1:31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>
        <v>2014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>
        <v>200</v>
      </c>
      <c r="U24" s="31"/>
      <c r="V24" s="31"/>
      <c r="W24" s="31"/>
      <c r="X24" s="32">
        <f t="shared" si="5"/>
        <v>200</v>
      </c>
      <c r="Y24" s="33">
        <f t="shared" si="4"/>
        <v>1814</v>
      </c>
      <c r="Z24" s="34"/>
      <c r="AA24" s="35"/>
      <c r="AB24" s="23"/>
      <c r="AC24" s="23"/>
      <c r="AD24" s="23"/>
      <c r="AE24" s="22">
        <f t="shared" si="6"/>
        <v>0</v>
      </c>
    </row>
    <row r="25" spans="1:31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>
        <f>6451</f>
        <v>6451</v>
      </c>
      <c r="F25" s="31"/>
      <c r="G25" s="31"/>
      <c r="H25" s="31"/>
      <c r="I25" s="31"/>
      <c r="J25" s="31"/>
      <c r="K25" s="31">
        <v>8</v>
      </c>
      <c r="L25" s="31">
        <v>554</v>
      </c>
      <c r="M25" s="31"/>
      <c r="N25" s="31"/>
      <c r="O25" s="31">
        <v>820</v>
      </c>
      <c r="P25" s="31"/>
      <c r="Q25" s="31"/>
      <c r="R25" s="31">
        <v>504</v>
      </c>
      <c r="S25" s="31">
        <v>1004</v>
      </c>
      <c r="T25" s="31"/>
      <c r="U25" s="31">
        <v>8</v>
      </c>
      <c r="V25" s="31"/>
      <c r="W25" s="31"/>
      <c r="X25" s="32">
        <f t="shared" si="5"/>
        <v>2898</v>
      </c>
      <c r="Y25" s="33">
        <f t="shared" si="4"/>
        <v>3553</v>
      </c>
      <c r="Z25" s="34"/>
      <c r="AA25" s="35"/>
      <c r="AB25" s="23"/>
      <c r="AC25" s="23"/>
      <c r="AD25" s="23"/>
      <c r="AE25" s="22">
        <f t="shared" si="6"/>
        <v>0</v>
      </c>
    </row>
    <row r="26" spans="1:31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2">
        <f t="shared" si="5"/>
        <v>0</v>
      </c>
      <c r="Y26" s="33">
        <f t="shared" si="4"/>
        <v>0</v>
      </c>
      <c r="Z26" s="34"/>
      <c r="AA26" s="35"/>
      <c r="AB26" s="23"/>
      <c r="AC26" s="23"/>
      <c r="AD26" s="23"/>
      <c r="AE26" s="22">
        <f t="shared" si="6"/>
        <v>0</v>
      </c>
    </row>
    <row r="27" spans="1:31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2">
        <f t="shared" si="5"/>
        <v>0</v>
      </c>
      <c r="Y27" s="33">
        <f t="shared" si="4"/>
        <v>0</v>
      </c>
      <c r="Z27" s="34"/>
      <c r="AA27" s="35"/>
      <c r="AB27" s="23"/>
      <c r="AC27" s="23"/>
      <c r="AD27" s="23"/>
      <c r="AE27" s="22">
        <f t="shared" si="6"/>
        <v>0</v>
      </c>
    </row>
    <row r="28" spans="1:31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>
        <f>10+500</f>
        <v>510</v>
      </c>
      <c r="F28" s="31">
        <v>2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>
        <v>385</v>
      </c>
      <c r="T28" s="31"/>
      <c r="U28" s="31"/>
      <c r="V28" s="31"/>
      <c r="W28" s="31"/>
      <c r="X28" s="32">
        <f t="shared" si="5"/>
        <v>387</v>
      </c>
      <c r="Y28" s="33">
        <f t="shared" si="4"/>
        <v>123</v>
      </c>
      <c r="Z28" s="34"/>
      <c r="AA28" s="35"/>
      <c r="AB28" s="23"/>
      <c r="AC28" s="23"/>
      <c r="AD28" s="23"/>
      <c r="AE28" s="22">
        <f t="shared" si="6"/>
        <v>0</v>
      </c>
    </row>
    <row r="29" spans="1:31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>
        <f>6000</f>
        <v>6000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>
        <v>3000</v>
      </c>
      <c r="Q29" s="31"/>
      <c r="R29" s="31">
        <v>500</v>
      </c>
      <c r="S29" s="31"/>
      <c r="T29" s="31"/>
      <c r="U29" s="31"/>
      <c r="V29" s="31"/>
      <c r="W29" s="31"/>
      <c r="X29" s="32">
        <f t="shared" si="5"/>
        <v>3500</v>
      </c>
      <c r="Y29" s="33">
        <f t="shared" si="4"/>
        <v>2500</v>
      </c>
      <c r="Z29" s="34"/>
      <c r="AA29" s="35"/>
      <c r="AB29" s="23"/>
      <c r="AC29" s="23"/>
      <c r="AD29" s="23"/>
      <c r="AE29" s="22">
        <f t="shared" si="6"/>
        <v>0</v>
      </c>
    </row>
    <row r="30" spans="1:31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>
        <v>200</v>
      </c>
      <c r="F30" s="31"/>
      <c r="G30" s="31"/>
      <c r="H30" s="31"/>
      <c r="I30" s="31"/>
      <c r="J30" s="31"/>
      <c r="K30" s="31"/>
      <c r="L30" s="31"/>
      <c r="M30" s="31">
        <v>80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2">
        <f t="shared" si="5"/>
        <v>80</v>
      </c>
      <c r="Y30" s="33">
        <f t="shared" si="4"/>
        <v>120</v>
      </c>
      <c r="Z30" s="34"/>
      <c r="AA30" s="35"/>
      <c r="AB30" s="23"/>
      <c r="AC30" s="23"/>
      <c r="AD30" s="23"/>
      <c r="AE30" s="22">
        <f t="shared" si="6"/>
        <v>0</v>
      </c>
    </row>
    <row r="31" spans="1:31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2">
        <f t="shared" si="5"/>
        <v>0</v>
      </c>
      <c r="Y31" s="33">
        <f t="shared" si="4"/>
        <v>0</v>
      </c>
      <c r="Z31" s="34"/>
      <c r="AA31" s="35"/>
      <c r="AB31" s="23"/>
      <c r="AC31" s="23"/>
      <c r="AD31" s="23"/>
      <c r="AE31" s="22">
        <f t="shared" si="6"/>
        <v>0</v>
      </c>
    </row>
    <row r="32" spans="1:31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2">
        <f t="shared" si="5"/>
        <v>0</v>
      </c>
      <c r="Y32" s="33">
        <f t="shared" si="4"/>
        <v>0</v>
      </c>
      <c r="Z32" s="34"/>
      <c r="AA32" s="35"/>
      <c r="AB32" s="23"/>
      <c r="AC32" s="23"/>
      <c r="AD32" s="23"/>
      <c r="AE32" s="22">
        <f t="shared" si="6"/>
        <v>0</v>
      </c>
    </row>
    <row r="33" spans="1:31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2">
        <f t="shared" si="5"/>
        <v>0</v>
      </c>
      <c r="Y33" s="33">
        <f t="shared" si="4"/>
        <v>0</v>
      </c>
      <c r="Z33" s="34"/>
      <c r="AA33" s="35"/>
      <c r="AB33" s="23"/>
      <c r="AC33" s="23"/>
      <c r="AD33" s="23"/>
      <c r="AE33" s="22">
        <f t="shared" si="6"/>
        <v>0</v>
      </c>
    </row>
    <row r="34" spans="1:31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2">
        <f t="shared" si="5"/>
        <v>0</v>
      </c>
      <c r="Y34" s="33">
        <f t="shared" si="4"/>
        <v>0</v>
      </c>
      <c r="Z34" s="34"/>
      <c r="AA34" s="35"/>
      <c r="AB34" s="23"/>
      <c r="AC34" s="23"/>
      <c r="AD34" s="23"/>
      <c r="AE34" s="22">
        <f t="shared" si="6"/>
        <v>0</v>
      </c>
    </row>
    <row r="35" spans="1:31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2">
        <f t="shared" si="5"/>
        <v>0</v>
      </c>
      <c r="Y35" s="33">
        <f t="shared" si="4"/>
        <v>0</v>
      </c>
      <c r="Z35" s="34"/>
      <c r="AA35" s="35"/>
      <c r="AB35" s="23"/>
      <c r="AC35" s="23"/>
      <c r="AD35" s="23"/>
      <c r="AE35" s="22">
        <f t="shared" si="6"/>
        <v>0</v>
      </c>
    </row>
    <row r="36" spans="1:31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2">
        <f t="shared" si="5"/>
        <v>0</v>
      </c>
      <c r="Y36" s="33">
        <f t="shared" si="4"/>
        <v>0</v>
      </c>
      <c r="Z36" s="34"/>
      <c r="AA36" s="35"/>
      <c r="AB36" s="23"/>
      <c r="AC36" s="23"/>
      <c r="AD36" s="23"/>
      <c r="AE36" s="22">
        <f t="shared" si="6"/>
        <v>0</v>
      </c>
    </row>
    <row r="37" spans="1:31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2">
        <f t="shared" si="5"/>
        <v>0</v>
      </c>
      <c r="Y37" s="33">
        <f t="shared" si="4"/>
        <v>0</v>
      </c>
      <c r="Z37" s="34"/>
      <c r="AA37" s="35"/>
      <c r="AB37" s="23"/>
      <c r="AC37" s="23"/>
      <c r="AD37" s="23"/>
      <c r="AE37" s="22">
        <f t="shared" si="6"/>
        <v>0</v>
      </c>
    </row>
    <row r="38" spans="1:31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2">
        <f t="shared" si="5"/>
        <v>0</v>
      </c>
      <c r="Y38" s="33">
        <f t="shared" si="4"/>
        <v>0</v>
      </c>
      <c r="Z38" s="34"/>
      <c r="AA38" s="35"/>
      <c r="AB38" s="23"/>
      <c r="AC38" s="23"/>
      <c r="AD38" s="23"/>
      <c r="AE38" s="22">
        <f t="shared" si="6"/>
        <v>0</v>
      </c>
    </row>
    <row r="39" spans="1:31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2">
        <f t="shared" si="5"/>
        <v>0</v>
      </c>
      <c r="Y39" s="33">
        <f t="shared" si="4"/>
        <v>0</v>
      </c>
      <c r="Z39" s="34"/>
      <c r="AA39" s="35"/>
      <c r="AB39" s="23"/>
      <c r="AC39" s="23"/>
      <c r="AD39" s="23"/>
      <c r="AE39" s="22">
        <f t="shared" si="6"/>
        <v>0</v>
      </c>
    </row>
    <row r="40" spans="1:31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2">
        <f t="shared" si="5"/>
        <v>0</v>
      </c>
      <c r="Y40" s="33">
        <f t="shared" si="4"/>
        <v>0</v>
      </c>
      <c r="Z40" s="34"/>
      <c r="AA40" s="35"/>
      <c r="AB40" s="23"/>
      <c r="AC40" s="23"/>
      <c r="AD40" s="23"/>
      <c r="AE40" s="22">
        <f t="shared" si="6"/>
        <v>0</v>
      </c>
    </row>
    <row r="41" spans="1:31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2">
        <f t="shared" si="5"/>
        <v>0</v>
      </c>
      <c r="Y41" s="33">
        <f t="shared" si="4"/>
        <v>0</v>
      </c>
      <c r="Z41" s="34"/>
      <c r="AA41" s="35"/>
      <c r="AB41" s="23"/>
      <c r="AC41" s="23"/>
      <c r="AD41" s="23"/>
      <c r="AE41" s="22">
        <f t="shared" si="6"/>
        <v>0</v>
      </c>
    </row>
    <row r="42" spans="1:31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2">
        <f t="shared" si="5"/>
        <v>0</v>
      </c>
      <c r="Y42" s="33">
        <f t="shared" si="4"/>
        <v>0</v>
      </c>
      <c r="Z42" s="34"/>
      <c r="AA42" s="35"/>
      <c r="AB42" s="23"/>
      <c r="AC42" s="23"/>
      <c r="AD42" s="23"/>
      <c r="AE42" s="22">
        <f t="shared" si="6"/>
        <v>0</v>
      </c>
    </row>
    <row r="43" spans="1:31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2">
        <f t="shared" si="5"/>
        <v>0</v>
      </c>
      <c r="Y43" s="33">
        <f t="shared" si="4"/>
        <v>0</v>
      </c>
      <c r="Z43" s="34"/>
      <c r="AA43" s="35"/>
      <c r="AB43" s="23"/>
      <c r="AC43" s="23"/>
      <c r="AD43" s="23"/>
      <c r="AE43" s="22">
        <f t="shared" si="6"/>
        <v>0</v>
      </c>
    </row>
    <row r="44" spans="1:31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2">
        <f t="shared" si="5"/>
        <v>0</v>
      </c>
      <c r="Y44" s="33">
        <f t="shared" si="4"/>
        <v>0</v>
      </c>
      <c r="Z44" s="34"/>
      <c r="AA44" s="35"/>
      <c r="AB44" s="23"/>
      <c r="AC44" s="23"/>
      <c r="AD44" s="23"/>
      <c r="AE44" s="22">
        <f t="shared" si="6"/>
        <v>0</v>
      </c>
    </row>
    <row r="45" spans="1:31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2">
        <f t="shared" si="5"/>
        <v>0</v>
      </c>
      <c r="Y45" s="33">
        <f t="shared" si="4"/>
        <v>0</v>
      </c>
      <c r="Z45" s="34"/>
      <c r="AA45" s="35"/>
      <c r="AB45" s="23"/>
      <c r="AC45" s="23"/>
      <c r="AD45" s="23"/>
      <c r="AE45" s="22">
        <f t="shared" si="6"/>
        <v>0</v>
      </c>
    </row>
    <row r="46" spans="1:31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2">
        <f t="shared" si="5"/>
        <v>0</v>
      </c>
      <c r="Y46" s="33">
        <f t="shared" si="4"/>
        <v>0</v>
      </c>
      <c r="Z46" s="34"/>
      <c r="AA46" s="35"/>
      <c r="AB46" s="23"/>
      <c r="AC46" s="23"/>
      <c r="AD46" s="23"/>
      <c r="AE46" s="22">
        <f t="shared" si="6"/>
        <v>0</v>
      </c>
    </row>
    <row r="47" spans="1:31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2">
        <f t="shared" si="5"/>
        <v>0</v>
      </c>
      <c r="Y47" s="33">
        <f t="shared" si="4"/>
        <v>0</v>
      </c>
      <c r="Z47" s="34"/>
      <c r="AA47" s="35"/>
      <c r="AB47" s="23"/>
      <c r="AC47" s="23"/>
      <c r="AD47" s="23"/>
      <c r="AE47" s="22">
        <f t="shared" si="6"/>
        <v>0</v>
      </c>
    </row>
    <row r="48" spans="1:31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2">
        <f t="shared" si="5"/>
        <v>0</v>
      </c>
      <c r="Y48" s="33">
        <f t="shared" si="4"/>
        <v>0</v>
      </c>
      <c r="Z48" s="34"/>
      <c r="AA48" s="35"/>
      <c r="AB48" s="23"/>
      <c r="AC48" s="23"/>
      <c r="AD48" s="23"/>
      <c r="AE48" s="22">
        <f t="shared" si="6"/>
        <v>0</v>
      </c>
    </row>
    <row r="49" spans="1:31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2">
        <f t="shared" si="5"/>
        <v>0</v>
      </c>
      <c r="Y49" s="33">
        <f t="shared" si="4"/>
        <v>0</v>
      </c>
      <c r="Z49" s="34"/>
      <c r="AA49" s="35"/>
      <c r="AB49" s="23"/>
      <c r="AC49" s="23"/>
      <c r="AD49" s="23"/>
      <c r="AE49" s="22">
        <f t="shared" si="6"/>
        <v>0</v>
      </c>
    </row>
    <row r="50" spans="1:31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2">
        <f t="shared" si="5"/>
        <v>0</v>
      </c>
      <c r="Y50" s="33">
        <f t="shared" si="4"/>
        <v>0</v>
      </c>
      <c r="Z50" s="34"/>
      <c r="AA50" s="35"/>
      <c r="AB50" s="23"/>
      <c r="AC50" s="23"/>
      <c r="AD50" s="23"/>
      <c r="AE50" s="22">
        <f t="shared" si="6"/>
        <v>0</v>
      </c>
    </row>
    <row r="51" spans="1:31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2">
        <f t="shared" si="5"/>
        <v>0</v>
      </c>
      <c r="Y51" s="33">
        <f t="shared" si="4"/>
        <v>0</v>
      </c>
      <c r="Z51" s="34"/>
      <c r="AA51" s="35"/>
      <c r="AB51" s="23"/>
      <c r="AC51" s="23"/>
      <c r="AD51" s="23"/>
      <c r="AE51" s="22">
        <f t="shared" si="6"/>
        <v>0</v>
      </c>
    </row>
    <row r="52" spans="1:31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2">
        <f t="shared" si="5"/>
        <v>0</v>
      </c>
      <c r="Y52" s="33">
        <f t="shared" si="4"/>
        <v>0</v>
      </c>
      <c r="Z52" s="34"/>
      <c r="AA52" s="35"/>
      <c r="AB52" s="23"/>
      <c r="AC52" s="23"/>
      <c r="AD52" s="23"/>
      <c r="AE52" s="22">
        <f t="shared" si="6"/>
        <v>0</v>
      </c>
    </row>
    <row r="53" spans="1:31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2">
        <f t="shared" si="5"/>
        <v>0</v>
      </c>
      <c r="Y53" s="33">
        <f t="shared" si="4"/>
        <v>0</v>
      </c>
      <c r="Z53" s="34"/>
      <c r="AA53" s="35"/>
      <c r="AB53" s="23"/>
      <c r="AC53" s="23"/>
      <c r="AD53" s="23"/>
      <c r="AE53" s="22">
        <f t="shared" si="6"/>
        <v>0</v>
      </c>
    </row>
    <row r="54" spans="1:31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2">
        <f t="shared" si="5"/>
        <v>0</v>
      </c>
      <c r="Y54" s="33">
        <f t="shared" si="4"/>
        <v>0</v>
      </c>
      <c r="Z54" s="34"/>
      <c r="AA54" s="35"/>
      <c r="AB54" s="23"/>
      <c r="AC54" s="23"/>
      <c r="AD54" s="23"/>
      <c r="AE54" s="22">
        <f t="shared" si="6"/>
        <v>0</v>
      </c>
    </row>
    <row r="55" spans="1:31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2">
        <f t="shared" si="5"/>
        <v>0</v>
      </c>
      <c r="Y55" s="33">
        <f t="shared" si="4"/>
        <v>0</v>
      </c>
      <c r="Z55" s="34"/>
      <c r="AA55" s="35"/>
      <c r="AB55" s="23"/>
      <c r="AC55" s="23"/>
      <c r="AD55" s="23"/>
      <c r="AE55" s="22">
        <f t="shared" si="6"/>
        <v>0</v>
      </c>
    </row>
    <row r="56" spans="1:31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2">
        <f t="shared" si="5"/>
        <v>0</v>
      </c>
      <c r="Y56" s="33">
        <f t="shared" si="4"/>
        <v>0</v>
      </c>
      <c r="Z56" s="34"/>
      <c r="AA56" s="35"/>
      <c r="AB56" s="23"/>
      <c r="AC56" s="23"/>
      <c r="AD56" s="23"/>
      <c r="AE56" s="22">
        <f t="shared" si="6"/>
        <v>0</v>
      </c>
    </row>
    <row r="57" spans="1:31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2">
        <f t="shared" si="5"/>
        <v>0</v>
      </c>
      <c r="Y57" s="33">
        <f t="shared" si="4"/>
        <v>0</v>
      </c>
      <c r="Z57" s="34"/>
      <c r="AA57" s="35"/>
      <c r="AB57" s="23"/>
      <c r="AC57" s="23"/>
      <c r="AD57" s="23"/>
      <c r="AE57" s="22">
        <f t="shared" si="6"/>
        <v>0</v>
      </c>
    </row>
    <row r="58" spans="1:31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2">
        <f t="shared" si="5"/>
        <v>0</v>
      </c>
      <c r="Y58" s="33">
        <f t="shared" si="4"/>
        <v>0</v>
      </c>
      <c r="Z58" s="34"/>
      <c r="AA58" s="35"/>
      <c r="AB58" s="23"/>
      <c r="AC58" s="23"/>
      <c r="AD58" s="23"/>
      <c r="AE58" s="22">
        <f t="shared" si="6"/>
        <v>0</v>
      </c>
    </row>
    <row r="59" spans="1:31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2">
        <f t="shared" si="5"/>
        <v>0</v>
      </c>
      <c r="Y59" s="33">
        <f t="shared" si="4"/>
        <v>0</v>
      </c>
      <c r="Z59" s="34"/>
      <c r="AA59" s="35"/>
      <c r="AB59" s="23"/>
      <c r="AC59" s="23"/>
      <c r="AD59" s="23"/>
      <c r="AE59" s="22">
        <f t="shared" si="6"/>
        <v>0</v>
      </c>
    </row>
    <row r="60" spans="1:31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2">
        <f t="shared" si="5"/>
        <v>0</v>
      </c>
      <c r="Y60" s="33">
        <f t="shared" si="4"/>
        <v>0</v>
      </c>
      <c r="Z60" s="34"/>
      <c r="AA60" s="35"/>
      <c r="AB60" s="23"/>
      <c r="AC60" s="23"/>
      <c r="AD60" s="23"/>
      <c r="AE60" s="22">
        <f t="shared" si="6"/>
        <v>0</v>
      </c>
    </row>
    <row r="61" spans="1:31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2">
        <f t="shared" si="5"/>
        <v>0</v>
      </c>
      <c r="Y61" s="33">
        <f t="shared" si="4"/>
        <v>0</v>
      </c>
      <c r="Z61" s="34"/>
      <c r="AA61" s="35"/>
      <c r="AB61" s="23"/>
      <c r="AC61" s="23"/>
      <c r="AD61" s="23"/>
      <c r="AE61" s="22">
        <f t="shared" si="6"/>
        <v>0</v>
      </c>
    </row>
    <row r="62" spans="1:31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2">
        <f t="shared" si="5"/>
        <v>0</v>
      </c>
      <c r="Y62" s="33">
        <f t="shared" si="4"/>
        <v>0</v>
      </c>
      <c r="Z62" s="34"/>
      <c r="AA62" s="35"/>
      <c r="AB62" s="23"/>
      <c r="AC62" s="23"/>
      <c r="AD62" s="23"/>
      <c r="AE62" s="22">
        <f t="shared" si="6"/>
        <v>0</v>
      </c>
    </row>
    <row r="63" spans="1:31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2">
        <f t="shared" si="5"/>
        <v>0</v>
      </c>
      <c r="Y63" s="33">
        <f t="shared" si="4"/>
        <v>0</v>
      </c>
      <c r="Z63" s="34"/>
      <c r="AA63" s="35"/>
      <c r="AB63" s="23"/>
      <c r="AC63" s="23"/>
      <c r="AD63" s="23"/>
      <c r="AE63" s="22">
        <f t="shared" si="6"/>
        <v>0</v>
      </c>
    </row>
    <row r="64" spans="1:31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2">
        <f t="shared" si="5"/>
        <v>0</v>
      </c>
      <c r="Y64" s="33">
        <f t="shared" si="4"/>
        <v>0</v>
      </c>
      <c r="Z64" s="34"/>
      <c r="AA64" s="35"/>
      <c r="AB64" s="23"/>
      <c r="AC64" s="23"/>
      <c r="AD64" s="23"/>
      <c r="AE64" s="22">
        <f t="shared" si="6"/>
        <v>0</v>
      </c>
    </row>
    <row r="65" spans="1:31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2">
        <f t="shared" si="5"/>
        <v>0</v>
      </c>
      <c r="Y65" s="33">
        <f t="shared" si="4"/>
        <v>0</v>
      </c>
      <c r="Z65" s="34"/>
      <c r="AA65" s="35"/>
      <c r="AB65" s="23"/>
      <c r="AC65" s="23"/>
      <c r="AD65" s="23"/>
      <c r="AE65" s="22">
        <f t="shared" si="6"/>
        <v>0</v>
      </c>
    </row>
    <row r="66" spans="1:31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2">
        <f t="shared" si="5"/>
        <v>0</v>
      </c>
      <c r="Y66" s="33">
        <f t="shared" si="4"/>
        <v>0</v>
      </c>
      <c r="Z66" s="34"/>
      <c r="AA66" s="35"/>
      <c r="AB66" s="23"/>
      <c r="AC66" s="23"/>
      <c r="AD66" s="23"/>
      <c r="AE66" s="22">
        <f t="shared" si="6"/>
        <v>0</v>
      </c>
    </row>
    <row r="67" spans="1:31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2">
        <f t="shared" si="5"/>
        <v>0</v>
      </c>
      <c r="Y67" s="33">
        <f t="shared" si="4"/>
        <v>0</v>
      </c>
      <c r="Z67" s="34"/>
      <c r="AA67" s="35"/>
      <c r="AB67" s="23"/>
      <c r="AC67" s="23"/>
      <c r="AD67" s="23"/>
      <c r="AE67" s="22">
        <f t="shared" si="6"/>
        <v>0</v>
      </c>
    </row>
    <row r="68" spans="1:31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2">
        <f t="shared" si="5"/>
        <v>0</v>
      </c>
      <c r="Y68" s="33">
        <f t="shared" si="4"/>
        <v>0</v>
      </c>
      <c r="Z68" s="34"/>
      <c r="AA68" s="35"/>
      <c r="AB68" s="23"/>
      <c r="AC68" s="23"/>
      <c r="AD68" s="23"/>
      <c r="AE68" s="22">
        <f t="shared" si="6"/>
        <v>0</v>
      </c>
    </row>
    <row r="69" spans="1:31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2">
        <f t="shared" si="5"/>
        <v>0</v>
      </c>
      <c r="Y69" s="33">
        <f t="shared" si="4"/>
        <v>0</v>
      </c>
      <c r="Z69" s="34"/>
      <c r="AA69" s="35"/>
      <c r="AB69" s="23"/>
      <c r="AC69" s="23"/>
      <c r="AD69" s="23"/>
      <c r="AE69" s="22">
        <f t="shared" si="6"/>
        <v>0</v>
      </c>
    </row>
    <row r="70" spans="1:31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2">
        <f t="shared" si="5"/>
        <v>0</v>
      </c>
      <c r="Y70" s="33">
        <f t="shared" si="4"/>
        <v>0</v>
      </c>
      <c r="Z70" s="34"/>
      <c r="AA70" s="35"/>
      <c r="AB70" s="23"/>
      <c r="AC70" s="23"/>
      <c r="AD70" s="23"/>
      <c r="AE70" s="22">
        <f t="shared" si="6"/>
        <v>0</v>
      </c>
    </row>
    <row r="71" spans="1:31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2">
        <f t="shared" si="5"/>
        <v>0</v>
      </c>
      <c r="Y71" s="33">
        <f t="shared" si="4"/>
        <v>0</v>
      </c>
      <c r="Z71" s="34"/>
      <c r="AA71" s="35"/>
      <c r="AB71" s="23"/>
      <c r="AC71" s="23"/>
      <c r="AD71" s="23"/>
      <c r="AE71" s="22">
        <f t="shared" si="6"/>
        <v>0</v>
      </c>
    </row>
    <row r="72" spans="1:31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2">
        <f t="shared" si="5"/>
        <v>0</v>
      </c>
      <c r="Y72" s="33">
        <f t="shared" si="4"/>
        <v>0</v>
      </c>
      <c r="Z72" s="34"/>
      <c r="AA72" s="35"/>
      <c r="AB72" s="23"/>
      <c r="AC72" s="23"/>
      <c r="AD72" s="23"/>
      <c r="AE72" s="22">
        <f t="shared" si="6"/>
        <v>0</v>
      </c>
    </row>
    <row r="73" spans="1:31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2">
        <f t="shared" si="5"/>
        <v>0</v>
      </c>
      <c r="Y73" s="33">
        <f t="shared" ref="Y73:Y136" si="7">E73-X73</f>
        <v>0</v>
      </c>
      <c r="Z73" s="34"/>
      <c r="AA73" s="35"/>
      <c r="AB73" s="23"/>
      <c r="AC73" s="23"/>
      <c r="AD73" s="23"/>
      <c r="AE73" s="22">
        <f t="shared" si="6"/>
        <v>0</v>
      </c>
    </row>
    <row r="74" spans="1:31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2">
        <f t="shared" ref="X74:X137" si="8">SUM(F74:W74)</f>
        <v>0</v>
      </c>
      <c r="Y74" s="33">
        <f t="shared" si="7"/>
        <v>0</v>
      </c>
      <c r="Z74" s="34"/>
      <c r="AA74" s="35"/>
      <c r="AB74" s="23"/>
      <c r="AC74" s="23"/>
      <c r="AD74" s="23"/>
      <c r="AE74" s="22">
        <f t="shared" ref="AE74:AE137" si="9">SUM(AB74:AD74)</f>
        <v>0</v>
      </c>
    </row>
    <row r="75" spans="1:31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2">
        <f t="shared" si="8"/>
        <v>0</v>
      </c>
      <c r="Y75" s="33">
        <f t="shared" si="7"/>
        <v>0</v>
      </c>
      <c r="Z75" s="34"/>
      <c r="AA75" s="35"/>
      <c r="AB75" s="23"/>
      <c r="AC75" s="23"/>
      <c r="AD75" s="23"/>
      <c r="AE75" s="22">
        <f t="shared" si="9"/>
        <v>0</v>
      </c>
    </row>
    <row r="76" spans="1:31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2">
        <f t="shared" si="8"/>
        <v>0</v>
      </c>
      <c r="Y76" s="33">
        <f t="shared" si="7"/>
        <v>0</v>
      </c>
      <c r="Z76" s="34"/>
      <c r="AA76" s="35"/>
      <c r="AB76" s="23"/>
      <c r="AC76" s="23"/>
      <c r="AD76" s="23"/>
      <c r="AE76" s="22">
        <f t="shared" si="9"/>
        <v>0</v>
      </c>
    </row>
    <row r="77" spans="1:31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2">
        <f t="shared" si="8"/>
        <v>0</v>
      </c>
      <c r="Y77" s="33">
        <f t="shared" si="7"/>
        <v>0</v>
      </c>
      <c r="Z77" s="34"/>
      <c r="AA77" s="35"/>
      <c r="AB77" s="23"/>
      <c r="AC77" s="23"/>
      <c r="AD77" s="23"/>
      <c r="AE77" s="22">
        <f t="shared" si="9"/>
        <v>0</v>
      </c>
    </row>
    <row r="78" spans="1:31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2">
        <f t="shared" si="8"/>
        <v>0</v>
      </c>
      <c r="Y78" s="33">
        <f t="shared" si="7"/>
        <v>0</v>
      </c>
      <c r="Z78" s="34"/>
      <c r="AA78" s="35"/>
      <c r="AB78" s="23"/>
      <c r="AC78" s="23"/>
      <c r="AD78" s="23"/>
      <c r="AE78" s="22">
        <f t="shared" si="9"/>
        <v>0</v>
      </c>
    </row>
    <row r="79" spans="1:31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2">
        <f t="shared" si="8"/>
        <v>0</v>
      </c>
      <c r="Y79" s="33">
        <f t="shared" si="7"/>
        <v>0</v>
      </c>
      <c r="Z79" s="34"/>
      <c r="AA79" s="35"/>
      <c r="AB79" s="23"/>
      <c r="AC79" s="23"/>
      <c r="AD79" s="23"/>
      <c r="AE79" s="22">
        <f t="shared" si="9"/>
        <v>0</v>
      </c>
    </row>
    <row r="80" spans="1:31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2">
        <f t="shared" si="8"/>
        <v>0</v>
      </c>
      <c r="Y80" s="33">
        <f t="shared" si="7"/>
        <v>0</v>
      </c>
      <c r="Z80" s="34"/>
      <c r="AA80" s="35"/>
      <c r="AB80" s="23"/>
      <c r="AC80" s="23"/>
      <c r="AD80" s="23"/>
      <c r="AE80" s="22">
        <f t="shared" si="9"/>
        <v>0</v>
      </c>
    </row>
    <row r="81" spans="1:31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2">
        <f t="shared" si="8"/>
        <v>0</v>
      </c>
      <c r="Y81" s="33">
        <f t="shared" si="7"/>
        <v>0</v>
      </c>
      <c r="Z81" s="34"/>
      <c r="AA81" s="35"/>
      <c r="AB81" s="23"/>
      <c r="AC81" s="23"/>
      <c r="AD81" s="23"/>
      <c r="AE81" s="22">
        <f t="shared" si="9"/>
        <v>0</v>
      </c>
    </row>
    <row r="82" spans="1:31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2">
        <f t="shared" si="8"/>
        <v>0</v>
      </c>
      <c r="Y82" s="33">
        <f t="shared" si="7"/>
        <v>0</v>
      </c>
      <c r="Z82" s="34"/>
      <c r="AA82" s="35"/>
      <c r="AB82" s="23"/>
      <c r="AC82" s="23"/>
      <c r="AD82" s="23"/>
      <c r="AE82" s="22">
        <f t="shared" si="9"/>
        <v>0</v>
      </c>
    </row>
    <row r="83" spans="1:31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2">
        <f t="shared" si="8"/>
        <v>0</v>
      </c>
      <c r="Y83" s="33">
        <f t="shared" si="7"/>
        <v>0</v>
      </c>
      <c r="Z83" s="34"/>
      <c r="AA83" s="35"/>
      <c r="AB83" s="23"/>
      <c r="AC83" s="23"/>
      <c r="AD83" s="23"/>
      <c r="AE83" s="22">
        <f t="shared" si="9"/>
        <v>0</v>
      </c>
    </row>
    <row r="84" spans="1:31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2">
        <f t="shared" si="8"/>
        <v>0</v>
      </c>
      <c r="Y84" s="33">
        <f t="shared" si="7"/>
        <v>0</v>
      </c>
      <c r="Z84" s="34"/>
      <c r="AA84" s="35"/>
      <c r="AB84" s="23"/>
      <c r="AC84" s="23"/>
      <c r="AD84" s="23"/>
      <c r="AE84" s="22">
        <f t="shared" si="9"/>
        <v>0</v>
      </c>
    </row>
    <row r="85" spans="1:31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2">
        <f t="shared" si="8"/>
        <v>0</v>
      </c>
      <c r="Y85" s="33">
        <f t="shared" si="7"/>
        <v>0</v>
      </c>
      <c r="Z85" s="34"/>
      <c r="AA85" s="35"/>
      <c r="AB85" s="23"/>
      <c r="AC85" s="23"/>
      <c r="AD85" s="23"/>
      <c r="AE85" s="22">
        <f t="shared" si="9"/>
        <v>0</v>
      </c>
    </row>
    <row r="86" spans="1:31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2">
        <f t="shared" si="8"/>
        <v>0</v>
      </c>
      <c r="Y86" s="33">
        <f t="shared" si="7"/>
        <v>0</v>
      </c>
      <c r="Z86" s="34"/>
      <c r="AA86" s="35"/>
      <c r="AB86" s="23"/>
      <c r="AC86" s="23"/>
      <c r="AD86" s="23"/>
      <c r="AE86" s="22">
        <f t="shared" si="9"/>
        <v>0</v>
      </c>
    </row>
    <row r="87" spans="1:31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2">
        <f t="shared" si="8"/>
        <v>0</v>
      </c>
      <c r="Y87" s="33">
        <f t="shared" si="7"/>
        <v>0</v>
      </c>
      <c r="Z87" s="34"/>
      <c r="AA87" s="35"/>
      <c r="AB87" s="23"/>
      <c r="AC87" s="23"/>
      <c r="AD87" s="23"/>
      <c r="AE87" s="22">
        <f t="shared" si="9"/>
        <v>0</v>
      </c>
    </row>
    <row r="88" spans="1:31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>
        <v>3550</v>
      </c>
      <c r="F88" s="31">
        <v>822</v>
      </c>
      <c r="G88" s="31"/>
      <c r="H88" s="31"/>
      <c r="I88" s="31"/>
      <c r="J88" s="31">
        <v>1250</v>
      </c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>
        <v>200</v>
      </c>
      <c r="W88" s="31"/>
      <c r="X88" s="32">
        <f t="shared" si="8"/>
        <v>2272</v>
      </c>
      <c r="Y88" s="33">
        <f t="shared" si="7"/>
        <v>1278</v>
      </c>
      <c r="Z88" s="34"/>
      <c r="AA88" s="35"/>
      <c r="AB88" s="23"/>
      <c r="AC88" s="23"/>
      <c r="AD88" s="23"/>
      <c r="AE88" s="22">
        <f t="shared" si="9"/>
        <v>0</v>
      </c>
    </row>
    <row r="89" spans="1:31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2">
        <f t="shared" si="8"/>
        <v>0</v>
      </c>
      <c r="Y89" s="33">
        <f t="shared" si="7"/>
        <v>0</v>
      </c>
      <c r="Z89" s="34"/>
      <c r="AA89" s="35"/>
      <c r="AB89" s="23"/>
      <c r="AC89" s="23"/>
      <c r="AD89" s="23"/>
      <c r="AE89" s="22">
        <f t="shared" si="9"/>
        <v>0</v>
      </c>
    </row>
    <row r="90" spans="1:31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>
        <f>1953+2250</f>
        <v>4203</v>
      </c>
      <c r="F90" s="31">
        <v>46</v>
      </c>
      <c r="G90" s="31">
        <v>251</v>
      </c>
      <c r="H90" s="31"/>
      <c r="I90" s="31"/>
      <c r="J90" s="31"/>
      <c r="K90" s="31"/>
      <c r="L90" s="31"/>
      <c r="M90" s="31"/>
      <c r="N90" s="31">
        <v>83</v>
      </c>
      <c r="O90" s="31"/>
      <c r="P90" s="31"/>
      <c r="Q90" s="31">
        <v>1000</v>
      </c>
      <c r="R90" s="31">
        <v>1000</v>
      </c>
      <c r="S90" s="31"/>
      <c r="T90" s="31"/>
      <c r="U90" s="31">
        <v>300</v>
      </c>
      <c r="V90" s="31">
        <v>140</v>
      </c>
      <c r="W90" s="31"/>
      <c r="X90" s="32">
        <f t="shared" si="8"/>
        <v>2820</v>
      </c>
      <c r="Y90" s="33">
        <f t="shared" si="7"/>
        <v>1383</v>
      </c>
      <c r="Z90" s="34"/>
      <c r="AA90" s="35"/>
      <c r="AB90" s="23"/>
      <c r="AC90" s="23"/>
      <c r="AD90" s="23"/>
      <c r="AE90" s="22">
        <f t="shared" si="9"/>
        <v>0</v>
      </c>
    </row>
    <row r="91" spans="1:31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2">
        <f t="shared" si="8"/>
        <v>0</v>
      </c>
      <c r="Y91" s="33">
        <f t="shared" si="7"/>
        <v>0</v>
      </c>
      <c r="Z91" s="34"/>
      <c r="AA91" s="35"/>
      <c r="AB91" s="23"/>
      <c r="AC91" s="23"/>
      <c r="AD91" s="23"/>
      <c r="AE91" s="22">
        <f t="shared" si="9"/>
        <v>0</v>
      </c>
    </row>
    <row r="92" spans="1:31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2">
        <f t="shared" si="8"/>
        <v>0</v>
      </c>
      <c r="Y92" s="33">
        <f t="shared" si="7"/>
        <v>0</v>
      </c>
      <c r="Z92" s="34"/>
      <c r="AA92" s="35"/>
      <c r="AB92" s="23"/>
      <c r="AC92" s="23"/>
      <c r="AD92" s="23"/>
      <c r="AE92" s="22">
        <f t="shared" si="9"/>
        <v>0</v>
      </c>
    </row>
    <row r="93" spans="1:31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2">
        <f t="shared" si="8"/>
        <v>0</v>
      </c>
      <c r="Y93" s="33">
        <f t="shared" si="7"/>
        <v>0</v>
      </c>
      <c r="Z93" s="34"/>
      <c r="AA93" s="35"/>
      <c r="AB93" s="23"/>
      <c r="AC93" s="23"/>
      <c r="AD93" s="23"/>
      <c r="AE93" s="22">
        <f t="shared" si="9"/>
        <v>0</v>
      </c>
    </row>
    <row r="94" spans="1:31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2">
        <f t="shared" si="8"/>
        <v>0</v>
      </c>
      <c r="Y94" s="33">
        <f t="shared" si="7"/>
        <v>0</v>
      </c>
      <c r="Z94" s="34"/>
      <c r="AA94" s="35"/>
      <c r="AB94" s="23"/>
      <c r="AC94" s="23"/>
      <c r="AD94" s="23"/>
      <c r="AE94" s="22">
        <f t="shared" si="9"/>
        <v>0</v>
      </c>
    </row>
    <row r="95" spans="1:31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>
        <v>500</v>
      </c>
      <c r="F95" s="31">
        <v>3</v>
      </c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2">
        <f t="shared" si="8"/>
        <v>3</v>
      </c>
      <c r="Y95" s="33">
        <f t="shared" si="7"/>
        <v>497</v>
      </c>
      <c r="Z95" s="34"/>
      <c r="AA95" s="35"/>
      <c r="AB95" s="23"/>
      <c r="AC95" s="23"/>
      <c r="AD95" s="23"/>
      <c r="AE95" s="22">
        <f t="shared" si="9"/>
        <v>0</v>
      </c>
    </row>
    <row r="96" spans="1:31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2">
        <f t="shared" si="8"/>
        <v>0</v>
      </c>
      <c r="Y96" s="33">
        <f t="shared" si="7"/>
        <v>0</v>
      </c>
      <c r="Z96" s="34"/>
      <c r="AA96" s="35"/>
      <c r="AB96" s="23"/>
      <c r="AC96" s="23"/>
      <c r="AD96" s="23"/>
      <c r="AE96" s="22">
        <f t="shared" si="9"/>
        <v>0</v>
      </c>
    </row>
    <row r="97" spans="1:31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>
        <v>1500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2">
        <f t="shared" si="8"/>
        <v>0</v>
      </c>
      <c r="Y97" s="33">
        <f t="shared" si="7"/>
        <v>1500</v>
      </c>
      <c r="Z97" s="34"/>
      <c r="AA97" s="35"/>
      <c r="AB97" s="23"/>
      <c r="AC97" s="23"/>
      <c r="AD97" s="23"/>
      <c r="AE97" s="22">
        <f t="shared" si="9"/>
        <v>0</v>
      </c>
    </row>
    <row r="98" spans="1:31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2">
        <f t="shared" si="8"/>
        <v>0</v>
      </c>
      <c r="Y98" s="33">
        <f t="shared" si="7"/>
        <v>0</v>
      </c>
      <c r="Z98" s="34"/>
      <c r="AA98" s="35"/>
      <c r="AB98" s="23"/>
      <c r="AC98" s="23"/>
      <c r="AD98" s="23"/>
      <c r="AE98" s="22">
        <f t="shared" si="9"/>
        <v>0</v>
      </c>
    </row>
    <row r="99" spans="1:31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2">
        <f t="shared" si="8"/>
        <v>0</v>
      </c>
      <c r="Y99" s="33">
        <f t="shared" si="7"/>
        <v>0</v>
      </c>
      <c r="Z99" s="34"/>
      <c r="AA99" s="35"/>
      <c r="AB99" s="23"/>
      <c r="AC99" s="23"/>
      <c r="AD99" s="23"/>
      <c r="AE99" s="22">
        <f t="shared" si="9"/>
        <v>0</v>
      </c>
    </row>
    <row r="100" spans="1:31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2">
        <f t="shared" si="8"/>
        <v>0</v>
      </c>
      <c r="Y100" s="33">
        <f t="shared" si="7"/>
        <v>0</v>
      </c>
      <c r="Z100" s="34"/>
      <c r="AA100" s="35"/>
      <c r="AB100" s="23"/>
      <c r="AC100" s="23"/>
      <c r="AD100" s="23"/>
      <c r="AE100" s="22">
        <f t="shared" si="9"/>
        <v>0</v>
      </c>
    </row>
    <row r="101" spans="1:31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2">
        <f t="shared" si="8"/>
        <v>0</v>
      </c>
      <c r="Y101" s="33">
        <f t="shared" si="7"/>
        <v>0</v>
      </c>
      <c r="Z101" s="34"/>
      <c r="AA101" s="35"/>
      <c r="AB101" s="23"/>
      <c r="AC101" s="23"/>
      <c r="AD101" s="23"/>
      <c r="AE101" s="22">
        <f t="shared" si="9"/>
        <v>0</v>
      </c>
    </row>
    <row r="102" spans="1:31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2">
        <f t="shared" si="8"/>
        <v>0</v>
      </c>
      <c r="Y102" s="33">
        <f t="shared" si="7"/>
        <v>0</v>
      </c>
      <c r="Z102" s="34"/>
      <c r="AA102" s="35"/>
      <c r="AB102" s="23"/>
      <c r="AC102" s="23"/>
      <c r="AD102" s="23"/>
      <c r="AE102" s="22">
        <f t="shared" si="9"/>
        <v>0</v>
      </c>
    </row>
    <row r="103" spans="1:31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2">
        <f t="shared" si="8"/>
        <v>0</v>
      </c>
      <c r="Y103" s="33">
        <f t="shared" si="7"/>
        <v>0</v>
      </c>
      <c r="Z103" s="34"/>
      <c r="AA103" s="35"/>
      <c r="AB103" s="23"/>
      <c r="AC103" s="23"/>
      <c r="AD103" s="23"/>
      <c r="AE103" s="22">
        <f t="shared" si="9"/>
        <v>0</v>
      </c>
    </row>
    <row r="104" spans="1:31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2">
        <f t="shared" si="8"/>
        <v>0</v>
      </c>
      <c r="Y104" s="33">
        <f t="shared" si="7"/>
        <v>0</v>
      </c>
      <c r="Z104" s="34"/>
      <c r="AA104" s="35"/>
      <c r="AB104" s="23"/>
      <c r="AC104" s="23"/>
      <c r="AD104" s="23"/>
      <c r="AE104" s="22">
        <f t="shared" si="9"/>
        <v>0</v>
      </c>
    </row>
    <row r="105" spans="1:31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2">
        <f t="shared" si="8"/>
        <v>0</v>
      </c>
      <c r="Y105" s="33">
        <f t="shared" si="7"/>
        <v>0</v>
      </c>
      <c r="Z105" s="34"/>
      <c r="AA105" s="35"/>
      <c r="AB105" s="23"/>
      <c r="AC105" s="23"/>
      <c r="AD105" s="23"/>
      <c r="AE105" s="22">
        <f t="shared" si="9"/>
        <v>0</v>
      </c>
    </row>
    <row r="106" spans="1:31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2">
        <f t="shared" si="8"/>
        <v>0</v>
      </c>
      <c r="Y106" s="33">
        <f t="shared" si="7"/>
        <v>0</v>
      </c>
      <c r="Z106" s="34"/>
      <c r="AA106" s="35"/>
      <c r="AB106" s="23"/>
      <c r="AC106" s="23"/>
      <c r="AD106" s="23"/>
      <c r="AE106" s="22">
        <f t="shared" si="9"/>
        <v>0</v>
      </c>
    </row>
    <row r="107" spans="1:31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2">
        <f t="shared" si="8"/>
        <v>0</v>
      </c>
      <c r="Y107" s="33">
        <f t="shared" si="7"/>
        <v>0</v>
      </c>
      <c r="Z107" s="34"/>
      <c r="AA107" s="35"/>
      <c r="AB107" s="23"/>
      <c r="AC107" s="23"/>
      <c r="AD107" s="23"/>
      <c r="AE107" s="22">
        <f t="shared" si="9"/>
        <v>0</v>
      </c>
    </row>
    <row r="108" spans="1:31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2">
        <f t="shared" si="8"/>
        <v>0</v>
      </c>
      <c r="Y108" s="33">
        <f t="shared" si="7"/>
        <v>0</v>
      </c>
      <c r="Z108" s="34"/>
      <c r="AA108" s="35"/>
      <c r="AB108" s="23"/>
      <c r="AC108" s="23"/>
      <c r="AD108" s="23"/>
      <c r="AE108" s="22">
        <f t="shared" si="9"/>
        <v>0</v>
      </c>
    </row>
    <row r="109" spans="1:31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2">
        <f t="shared" si="8"/>
        <v>0</v>
      </c>
      <c r="Y109" s="33">
        <f t="shared" si="7"/>
        <v>0</v>
      </c>
      <c r="Z109" s="34"/>
      <c r="AA109" s="35"/>
      <c r="AB109" s="23"/>
      <c r="AC109" s="23"/>
      <c r="AD109" s="23"/>
      <c r="AE109" s="22">
        <f t="shared" si="9"/>
        <v>0</v>
      </c>
    </row>
    <row r="110" spans="1:31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2">
        <f t="shared" si="8"/>
        <v>0</v>
      </c>
      <c r="Y110" s="33">
        <f t="shared" si="7"/>
        <v>0</v>
      </c>
      <c r="Z110" s="34"/>
      <c r="AA110" s="35"/>
      <c r="AB110" s="23"/>
      <c r="AC110" s="23"/>
      <c r="AD110" s="23"/>
      <c r="AE110" s="22">
        <f t="shared" si="9"/>
        <v>0</v>
      </c>
    </row>
    <row r="111" spans="1:31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2">
        <f t="shared" si="8"/>
        <v>0</v>
      </c>
      <c r="Y111" s="33">
        <f t="shared" si="7"/>
        <v>0</v>
      </c>
      <c r="Z111" s="34"/>
      <c r="AA111" s="35"/>
      <c r="AB111" s="23"/>
      <c r="AC111" s="23"/>
      <c r="AD111" s="23"/>
      <c r="AE111" s="22">
        <f t="shared" si="9"/>
        <v>0</v>
      </c>
    </row>
    <row r="112" spans="1:31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2">
        <f t="shared" si="8"/>
        <v>0</v>
      </c>
      <c r="Y112" s="33">
        <f t="shared" si="7"/>
        <v>0</v>
      </c>
      <c r="Z112" s="34"/>
      <c r="AA112" s="35"/>
      <c r="AB112" s="23"/>
      <c r="AC112" s="23"/>
      <c r="AD112" s="23"/>
      <c r="AE112" s="22">
        <f t="shared" si="9"/>
        <v>0</v>
      </c>
    </row>
    <row r="113" spans="1:31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2">
        <f t="shared" si="8"/>
        <v>0</v>
      </c>
      <c r="Y113" s="33">
        <f t="shared" si="7"/>
        <v>0</v>
      </c>
      <c r="Z113" s="34"/>
      <c r="AA113" s="35"/>
      <c r="AB113" s="23"/>
      <c r="AC113" s="23"/>
      <c r="AD113" s="23"/>
      <c r="AE113" s="22">
        <f t="shared" si="9"/>
        <v>0</v>
      </c>
    </row>
    <row r="114" spans="1:31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>
        <v>600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2">
        <f t="shared" si="8"/>
        <v>0</v>
      </c>
      <c r="Y114" s="33">
        <f t="shared" si="7"/>
        <v>600</v>
      </c>
      <c r="Z114" s="34"/>
      <c r="AA114" s="35"/>
      <c r="AB114" s="23"/>
      <c r="AC114" s="23"/>
      <c r="AD114" s="23"/>
      <c r="AE114" s="22">
        <f t="shared" si="9"/>
        <v>0</v>
      </c>
    </row>
    <row r="115" spans="1:31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2">
        <f t="shared" si="8"/>
        <v>0</v>
      </c>
      <c r="Y115" s="33">
        <f t="shared" si="7"/>
        <v>0</v>
      </c>
      <c r="Z115" s="34"/>
      <c r="AA115" s="35"/>
      <c r="AB115" s="23"/>
      <c r="AC115" s="23"/>
      <c r="AD115" s="23"/>
      <c r="AE115" s="22">
        <f t="shared" si="9"/>
        <v>0</v>
      </c>
    </row>
    <row r="116" spans="1:31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2">
        <f t="shared" si="8"/>
        <v>0</v>
      </c>
      <c r="Y116" s="33">
        <f t="shared" si="7"/>
        <v>0</v>
      </c>
      <c r="Z116" s="34"/>
      <c r="AA116" s="35"/>
      <c r="AB116" s="23"/>
      <c r="AC116" s="23"/>
      <c r="AD116" s="23"/>
      <c r="AE116" s="22">
        <f t="shared" si="9"/>
        <v>0</v>
      </c>
    </row>
    <row r="117" spans="1:31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>
        <v>0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>
        <v>240</v>
      </c>
      <c r="T117" s="31"/>
      <c r="U117" s="31"/>
      <c r="V117" s="31"/>
      <c r="W117" s="31"/>
      <c r="X117" s="32">
        <f t="shared" si="8"/>
        <v>240</v>
      </c>
      <c r="Y117" s="33">
        <f t="shared" si="7"/>
        <v>-240</v>
      </c>
      <c r="Z117" s="34"/>
      <c r="AA117" s="35"/>
      <c r="AB117" s="23"/>
      <c r="AC117" s="23"/>
      <c r="AD117" s="23"/>
      <c r="AE117" s="22">
        <f t="shared" si="9"/>
        <v>0</v>
      </c>
    </row>
    <row r="118" spans="1:31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2">
        <f t="shared" si="8"/>
        <v>0</v>
      </c>
      <c r="Y118" s="33">
        <f t="shared" si="7"/>
        <v>0</v>
      </c>
      <c r="Z118" s="34"/>
      <c r="AA118" s="35"/>
      <c r="AB118" s="23"/>
      <c r="AC118" s="23"/>
      <c r="AD118" s="23"/>
      <c r="AE118" s="22">
        <f t="shared" si="9"/>
        <v>0</v>
      </c>
    </row>
    <row r="119" spans="1:31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2">
        <f t="shared" si="8"/>
        <v>0</v>
      </c>
      <c r="Y119" s="33">
        <f t="shared" si="7"/>
        <v>0</v>
      </c>
      <c r="Z119" s="34"/>
      <c r="AA119" s="35"/>
      <c r="AB119" s="23"/>
      <c r="AC119" s="23"/>
      <c r="AD119" s="23"/>
      <c r="AE119" s="22">
        <f t="shared" si="9"/>
        <v>0</v>
      </c>
    </row>
    <row r="120" spans="1:31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2">
        <f t="shared" si="8"/>
        <v>0</v>
      </c>
      <c r="Y120" s="33">
        <f t="shared" si="7"/>
        <v>0</v>
      </c>
      <c r="Z120" s="34"/>
      <c r="AA120" s="35"/>
      <c r="AB120" s="23"/>
      <c r="AC120" s="23"/>
      <c r="AD120" s="23"/>
      <c r="AE120" s="22">
        <f t="shared" si="9"/>
        <v>0</v>
      </c>
    </row>
    <row r="121" spans="1:31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2">
        <f t="shared" si="8"/>
        <v>0</v>
      </c>
      <c r="Y121" s="33">
        <f t="shared" si="7"/>
        <v>0</v>
      </c>
      <c r="Z121" s="34"/>
      <c r="AA121" s="35"/>
      <c r="AB121" s="23"/>
      <c r="AC121" s="23"/>
      <c r="AD121" s="23"/>
      <c r="AE121" s="22">
        <f t="shared" si="9"/>
        <v>0</v>
      </c>
    </row>
    <row r="122" spans="1:31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2">
        <f t="shared" si="8"/>
        <v>0</v>
      </c>
      <c r="Y122" s="33">
        <f t="shared" si="7"/>
        <v>0</v>
      </c>
      <c r="Z122" s="34"/>
      <c r="AA122" s="35"/>
      <c r="AB122" s="23"/>
      <c r="AC122" s="23"/>
      <c r="AD122" s="23"/>
      <c r="AE122" s="22">
        <f t="shared" si="9"/>
        <v>0</v>
      </c>
    </row>
    <row r="123" spans="1:31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2">
        <f t="shared" si="8"/>
        <v>0</v>
      </c>
      <c r="Y123" s="33">
        <f t="shared" si="7"/>
        <v>0</v>
      </c>
      <c r="Z123" s="34"/>
      <c r="AA123" s="35"/>
      <c r="AB123" s="23"/>
      <c r="AC123" s="23"/>
      <c r="AD123" s="23"/>
      <c r="AE123" s="22">
        <f t="shared" si="9"/>
        <v>0</v>
      </c>
    </row>
    <row r="124" spans="1:31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2">
        <f t="shared" si="8"/>
        <v>0</v>
      </c>
      <c r="Y124" s="33">
        <f t="shared" si="7"/>
        <v>0</v>
      </c>
      <c r="Z124" s="34"/>
      <c r="AA124" s="35"/>
      <c r="AB124" s="23"/>
      <c r="AC124" s="23"/>
      <c r="AD124" s="23"/>
      <c r="AE124" s="22">
        <f t="shared" si="9"/>
        <v>0</v>
      </c>
    </row>
    <row r="125" spans="1:31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2">
        <f t="shared" si="8"/>
        <v>0</v>
      </c>
      <c r="Y125" s="33">
        <f t="shared" si="7"/>
        <v>0</v>
      </c>
      <c r="Z125" s="34"/>
      <c r="AA125" s="35"/>
      <c r="AB125" s="23"/>
      <c r="AC125" s="23"/>
      <c r="AD125" s="23"/>
      <c r="AE125" s="22">
        <f t="shared" si="9"/>
        <v>0</v>
      </c>
    </row>
    <row r="126" spans="1:31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2">
        <f t="shared" si="8"/>
        <v>0</v>
      </c>
      <c r="Y126" s="33">
        <f t="shared" si="7"/>
        <v>0</v>
      </c>
      <c r="Z126" s="34"/>
      <c r="AA126" s="35"/>
      <c r="AB126" s="23"/>
      <c r="AC126" s="23"/>
      <c r="AD126" s="23"/>
      <c r="AE126" s="22">
        <f t="shared" si="9"/>
        <v>0</v>
      </c>
    </row>
    <row r="127" spans="1:31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2">
        <f t="shared" si="8"/>
        <v>0</v>
      </c>
      <c r="Y127" s="33">
        <f t="shared" si="7"/>
        <v>0</v>
      </c>
      <c r="Z127" s="34"/>
      <c r="AA127" s="35"/>
      <c r="AB127" s="23"/>
      <c r="AC127" s="23"/>
      <c r="AD127" s="23"/>
      <c r="AE127" s="22">
        <f t="shared" si="9"/>
        <v>0</v>
      </c>
    </row>
    <row r="128" spans="1:31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2">
        <f t="shared" si="8"/>
        <v>0</v>
      </c>
      <c r="Y128" s="33">
        <f t="shared" si="7"/>
        <v>0</v>
      </c>
      <c r="Z128" s="34"/>
      <c r="AA128" s="35"/>
      <c r="AB128" s="23"/>
      <c r="AC128" s="23"/>
      <c r="AD128" s="23"/>
      <c r="AE128" s="22">
        <f t="shared" si="9"/>
        <v>0</v>
      </c>
    </row>
    <row r="129" spans="1:31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2">
        <f t="shared" si="8"/>
        <v>0</v>
      </c>
      <c r="Y129" s="33">
        <f t="shared" si="7"/>
        <v>0</v>
      </c>
      <c r="Z129" s="34"/>
      <c r="AA129" s="35"/>
      <c r="AB129" s="23"/>
      <c r="AC129" s="23"/>
      <c r="AD129" s="23"/>
      <c r="AE129" s="22">
        <f t="shared" si="9"/>
        <v>0</v>
      </c>
    </row>
    <row r="130" spans="1:31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2">
        <f t="shared" si="8"/>
        <v>0</v>
      </c>
      <c r="Y130" s="33">
        <f t="shared" si="7"/>
        <v>0</v>
      </c>
      <c r="Z130" s="34"/>
      <c r="AA130" s="35"/>
      <c r="AB130" s="23"/>
      <c r="AC130" s="23"/>
      <c r="AD130" s="23"/>
      <c r="AE130" s="22">
        <f t="shared" si="9"/>
        <v>0</v>
      </c>
    </row>
    <row r="131" spans="1:31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2">
        <f t="shared" si="8"/>
        <v>0</v>
      </c>
      <c r="Y131" s="33">
        <f t="shared" si="7"/>
        <v>0</v>
      </c>
      <c r="Z131" s="34"/>
      <c r="AA131" s="35"/>
      <c r="AB131" s="23"/>
      <c r="AC131" s="23"/>
      <c r="AD131" s="23"/>
      <c r="AE131" s="22">
        <f t="shared" si="9"/>
        <v>0</v>
      </c>
    </row>
    <row r="132" spans="1:31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2">
        <f t="shared" si="8"/>
        <v>0</v>
      </c>
      <c r="Y132" s="33">
        <f t="shared" si="7"/>
        <v>0</v>
      </c>
      <c r="Z132" s="34"/>
      <c r="AA132" s="35"/>
      <c r="AB132" s="23"/>
      <c r="AC132" s="23"/>
      <c r="AD132" s="23"/>
      <c r="AE132" s="22">
        <f t="shared" si="9"/>
        <v>0</v>
      </c>
    </row>
    <row r="133" spans="1:31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2">
        <f t="shared" si="8"/>
        <v>0</v>
      </c>
      <c r="Y133" s="33">
        <f t="shared" si="7"/>
        <v>0</v>
      </c>
      <c r="Z133" s="34"/>
      <c r="AA133" s="35"/>
      <c r="AB133" s="23"/>
      <c r="AC133" s="23"/>
      <c r="AD133" s="23"/>
      <c r="AE133" s="22">
        <f t="shared" si="9"/>
        <v>0</v>
      </c>
    </row>
    <row r="134" spans="1:31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2">
        <f t="shared" si="8"/>
        <v>0</v>
      </c>
      <c r="Y134" s="33">
        <f t="shared" si="7"/>
        <v>0</v>
      </c>
      <c r="Z134" s="34"/>
      <c r="AA134" s="35"/>
      <c r="AB134" s="23"/>
      <c r="AC134" s="23"/>
      <c r="AD134" s="23"/>
      <c r="AE134" s="22">
        <f t="shared" si="9"/>
        <v>0</v>
      </c>
    </row>
    <row r="135" spans="1:31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2">
        <f t="shared" si="8"/>
        <v>0</v>
      </c>
      <c r="Y135" s="33">
        <f t="shared" si="7"/>
        <v>0</v>
      </c>
      <c r="Z135" s="34"/>
      <c r="AA135" s="35"/>
      <c r="AB135" s="23"/>
      <c r="AC135" s="23"/>
      <c r="AD135" s="23"/>
      <c r="AE135" s="22">
        <f t="shared" si="9"/>
        <v>0</v>
      </c>
    </row>
    <row r="136" spans="1:31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2">
        <f t="shared" si="8"/>
        <v>0</v>
      </c>
      <c r="Y136" s="33">
        <f t="shared" si="7"/>
        <v>0</v>
      </c>
      <c r="Z136" s="34"/>
      <c r="AA136" s="35"/>
      <c r="AB136" s="23"/>
      <c r="AC136" s="23"/>
      <c r="AD136" s="23"/>
      <c r="AE136" s="22">
        <f t="shared" si="9"/>
        <v>0</v>
      </c>
    </row>
    <row r="137" spans="1:31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2">
        <f t="shared" si="8"/>
        <v>0</v>
      </c>
      <c r="Y137" s="33">
        <f t="shared" ref="Y137:Y200" si="10">E137-X137</f>
        <v>0</v>
      </c>
      <c r="Z137" s="34"/>
      <c r="AA137" s="35"/>
      <c r="AB137" s="23"/>
      <c r="AC137" s="23"/>
      <c r="AD137" s="23"/>
      <c r="AE137" s="22">
        <f t="shared" si="9"/>
        <v>0</v>
      </c>
    </row>
    <row r="138" spans="1:31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2">
        <f t="shared" ref="X138:X201" si="11">SUM(F138:W138)</f>
        <v>0</v>
      </c>
      <c r="Y138" s="33">
        <f t="shared" si="10"/>
        <v>0</v>
      </c>
      <c r="Z138" s="34"/>
      <c r="AA138" s="35"/>
      <c r="AB138" s="23"/>
      <c r="AC138" s="23"/>
      <c r="AD138" s="23"/>
      <c r="AE138" s="22">
        <f t="shared" ref="AE138:AE201" si="12">SUM(AB138:AD138)</f>
        <v>0</v>
      </c>
    </row>
    <row r="139" spans="1:31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2">
        <f t="shared" si="11"/>
        <v>0</v>
      </c>
      <c r="Y139" s="33">
        <f t="shared" si="10"/>
        <v>0</v>
      </c>
      <c r="Z139" s="34"/>
      <c r="AA139" s="35"/>
      <c r="AB139" s="23"/>
      <c r="AC139" s="23"/>
      <c r="AD139" s="23"/>
      <c r="AE139" s="22">
        <f t="shared" si="12"/>
        <v>0</v>
      </c>
    </row>
    <row r="140" spans="1:31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2">
        <f t="shared" si="11"/>
        <v>0</v>
      </c>
      <c r="Y140" s="33">
        <f t="shared" si="10"/>
        <v>0</v>
      </c>
      <c r="Z140" s="34"/>
      <c r="AA140" s="35"/>
      <c r="AB140" s="23"/>
      <c r="AC140" s="23"/>
      <c r="AD140" s="23"/>
      <c r="AE140" s="22">
        <f t="shared" si="12"/>
        <v>0</v>
      </c>
    </row>
    <row r="141" spans="1:31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2">
        <f t="shared" si="11"/>
        <v>0</v>
      </c>
      <c r="Y141" s="33">
        <f t="shared" si="10"/>
        <v>0</v>
      </c>
      <c r="Z141" s="34"/>
      <c r="AA141" s="35"/>
      <c r="AB141" s="23"/>
      <c r="AC141" s="23"/>
      <c r="AD141" s="23"/>
      <c r="AE141" s="22">
        <f t="shared" si="12"/>
        <v>0</v>
      </c>
    </row>
    <row r="142" spans="1:31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2">
        <f t="shared" si="11"/>
        <v>0</v>
      </c>
      <c r="Y142" s="33">
        <f t="shared" si="10"/>
        <v>0</v>
      </c>
      <c r="Z142" s="34"/>
      <c r="AA142" s="35"/>
      <c r="AB142" s="23"/>
      <c r="AC142" s="23"/>
      <c r="AD142" s="23"/>
      <c r="AE142" s="22">
        <f t="shared" si="12"/>
        <v>0</v>
      </c>
    </row>
    <row r="143" spans="1:31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2">
        <f t="shared" si="11"/>
        <v>0</v>
      </c>
      <c r="Y143" s="33">
        <f t="shared" si="10"/>
        <v>0</v>
      </c>
      <c r="Z143" s="34"/>
      <c r="AA143" s="35"/>
      <c r="AB143" s="23"/>
      <c r="AC143" s="23"/>
      <c r="AD143" s="23"/>
      <c r="AE143" s="22">
        <f t="shared" si="12"/>
        <v>0</v>
      </c>
    </row>
    <row r="144" spans="1:31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2">
        <f t="shared" si="11"/>
        <v>0</v>
      </c>
      <c r="Y144" s="33">
        <f t="shared" si="10"/>
        <v>0</v>
      </c>
      <c r="Z144" s="34"/>
      <c r="AA144" s="35"/>
      <c r="AB144" s="23"/>
      <c r="AC144" s="23"/>
      <c r="AD144" s="23"/>
      <c r="AE144" s="22">
        <f t="shared" si="12"/>
        <v>0</v>
      </c>
    </row>
    <row r="145" spans="1:31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2">
        <f t="shared" si="11"/>
        <v>0</v>
      </c>
      <c r="Y145" s="33">
        <f t="shared" si="10"/>
        <v>0</v>
      </c>
      <c r="Z145" s="34"/>
      <c r="AA145" s="35"/>
      <c r="AB145" s="23"/>
      <c r="AC145" s="23"/>
      <c r="AD145" s="23"/>
      <c r="AE145" s="22">
        <f t="shared" si="12"/>
        <v>0</v>
      </c>
    </row>
    <row r="146" spans="1:31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2">
        <f t="shared" si="11"/>
        <v>0</v>
      </c>
      <c r="Y146" s="33">
        <f t="shared" si="10"/>
        <v>0</v>
      </c>
      <c r="Z146" s="34"/>
      <c r="AA146" s="35"/>
      <c r="AB146" s="23"/>
      <c r="AC146" s="23"/>
      <c r="AD146" s="23"/>
      <c r="AE146" s="22">
        <f t="shared" si="12"/>
        <v>0</v>
      </c>
    </row>
    <row r="147" spans="1:31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2">
        <f t="shared" si="11"/>
        <v>0</v>
      </c>
      <c r="Y147" s="33">
        <f t="shared" si="10"/>
        <v>0</v>
      </c>
      <c r="Z147" s="34"/>
      <c r="AA147" s="35"/>
      <c r="AB147" s="23"/>
      <c r="AC147" s="23"/>
      <c r="AD147" s="23"/>
      <c r="AE147" s="22">
        <f t="shared" si="12"/>
        <v>0</v>
      </c>
    </row>
    <row r="148" spans="1:31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2">
        <f t="shared" si="11"/>
        <v>0</v>
      </c>
      <c r="Y148" s="33">
        <f t="shared" si="10"/>
        <v>0</v>
      </c>
      <c r="Z148" s="34"/>
      <c r="AA148" s="35"/>
      <c r="AB148" s="23"/>
      <c r="AC148" s="23"/>
      <c r="AD148" s="23"/>
      <c r="AE148" s="22">
        <f t="shared" si="12"/>
        <v>0</v>
      </c>
    </row>
    <row r="149" spans="1:31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2">
        <f t="shared" si="11"/>
        <v>0</v>
      </c>
      <c r="Y149" s="33">
        <f t="shared" si="10"/>
        <v>0</v>
      </c>
      <c r="Z149" s="34"/>
      <c r="AA149" s="35"/>
      <c r="AB149" s="23"/>
      <c r="AC149" s="23"/>
      <c r="AD149" s="23"/>
      <c r="AE149" s="22">
        <f t="shared" si="12"/>
        <v>0</v>
      </c>
    </row>
    <row r="150" spans="1:31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2">
        <f t="shared" si="11"/>
        <v>0</v>
      </c>
      <c r="Y150" s="33">
        <f t="shared" si="10"/>
        <v>0</v>
      </c>
      <c r="Z150" s="34"/>
      <c r="AA150" s="35"/>
      <c r="AB150" s="23"/>
      <c r="AC150" s="23"/>
      <c r="AD150" s="23"/>
      <c r="AE150" s="22">
        <f t="shared" si="12"/>
        <v>0</v>
      </c>
    </row>
    <row r="151" spans="1:31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2">
        <f t="shared" si="11"/>
        <v>0</v>
      </c>
      <c r="Y151" s="33">
        <f t="shared" si="10"/>
        <v>0</v>
      </c>
      <c r="Z151" s="34"/>
      <c r="AA151" s="35"/>
      <c r="AB151" s="23"/>
      <c r="AC151" s="23"/>
      <c r="AD151" s="23"/>
      <c r="AE151" s="22">
        <f t="shared" si="12"/>
        <v>0</v>
      </c>
    </row>
    <row r="152" spans="1:31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2">
        <f t="shared" si="11"/>
        <v>0</v>
      </c>
      <c r="Y152" s="33">
        <f t="shared" si="10"/>
        <v>0</v>
      </c>
      <c r="Z152" s="34"/>
      <c r="AA152" s="35"/>
      <c r="AB152" s="23"/>
      <c r="AC152" s="23"/>
      <c r="AD152" s="23"/>
      <c r="AE152" s="22">
        <f t="shared" si="12"/>
        <v>0</v>
      </c>
    </row>
    <row r="153" spans="1:31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2">
        <f t="shared" si="11"/>
        <v>0</v>
      </c>
      <c r="Y153" s="33">
        <f t="shared" si="10"/>
        <v>0</v>
      </c>
      <c r="Z153" s="34"/>
      <c r="AA153" s="35"/>
      <c r="AB153" s="23"/>
      <c r="AC153" s="23"/>
      <c r="AD153" s="23"/>
      <c r="AE153" s="22">
        <f t="shared" si="12"/>
        <v>0</v>
      </c>
    </row>
    <row r="154" spans="1:31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2">
        <f t="shared" si="11"/>
        <v>0</v>
      </c>
      <c r="Y154" s="33">
        <f t="shared" si="10"/>
        <v>0</v>
      </c>
      <c r="Z154" s="34"/>
      <c r="AA154" s="35"/>
      <c r="AB154" s="23"/>
      <c r="AC154" s="23"/>
      <c r="AD154" s="23"/>
      <c r="AE154" s="22">
        <f t="shared" si="12"/>
        <v>0</v>
      </c>
    </row>
    <row r="155" spans="1:31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2">
        <f t="shared" si="11"/>
        <v>0</v>
      </c>
      <c r="Y155" s="33">
        <f t="shared" si="10"/>
        <v>0</v>
      </c>
      <c r="Z155" s="34"/>
      <c r="AA155" s="35"/>
      <c r="AB155" s="23"/>
      <c r="AC155" s="23"/>
      <c r="AD155" s="23"/>
      <c r="AE155" s="22">
        <f t="shared" si="12"/>
        <v>0</v>
      </c>
    </row>
    <row r="156" spans="1:31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2">
        <f t="shared" si="11"/>
        <v>0</v>
      </c>
      <c r="Y156" s="33">
        <f t="shared" si="10"/>
        <v>0</v>
      </c>
      <c r="Z156" s="34"/>
      <c r="AA156" s="35"/>
      <c r="AB156" s="23"/>
      <c r="AC156" s="23"/>
      <c r="AD156" s="23"/>
      <c r="AE156" s="22">
        <f t="shared" si="12"/>
        <v>0</v>
      </c>
    </row>
    <row r="157" spans="1:31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2">
        <f t="shared" si="11"/>
        <v>0</v>
      </c>
      <c r="Y157" s="33">
        <f t="shared" si="10"/>
        <v>0</v>
      </c>
      <c r="Z157" s="34"/>
      <c r="AA157" s="35"/>
      <c r="AB157" s="23"/>
      <c r="AC157" s="23"/>
      <c r="AD157" s="23"/>
      <c r="AE157" s="22">
        <f t="shared" si="12"/>
        <v>0</v>
      </c>
    </row>
    <row r="158" spans="1:31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2">
        <f t="shared" si="11"/>
        <v>0</v>
      </c>
      <c r="Y158" s="33">
        <f t="shared" si="10"/>
        <v>0</v>
      </c>
      <c r="Z158" s="34"/>
      <c r="AA158" s="35"/>
      <c r="AB158" s="23"/>
      <c r="AC158" s="23"/>
      <c r="AD158" s="23"/>
      <c r="AE158" s="22">
        <f t="shared" si="12"/>
        <v>0</v>
      </c>
    </row>
    <row r="159" spans="1:31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2">
        <f t="shared" si="11"/>
        <v>0</v>
      </c>
      <c r="Y159" s="33">
        <f t="shared" si="10"/>
        <v>0</v>
      </c>
      <c r="Z159" s="34"/>
      <c r="AA159" s="35"/>
      <c r="AB159" s="23"/>
      <c r="AC159" s="23"/>
      <c r="AD159" s="23"/>
      <c r="AE159" s="22">
        <f t="shared" si="12"/>
        <v>0</v>
      </c>
    </row>
    <row r="160" spans="1:31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2">
        <f t="shared" si="11"/>
        <v>0</v>
      </c>
      <c r="Y160" s="33">
        <f t="shared" si="10"/>
        <v>0</v>
      </c>
      <c r="Z160" s="34"/>
      <c r="AA160" s="35"/>
      <c r="AB160" s="23"/>
      <c r="AC160" s="23"/>
      <c r="AD160" s="23"/>
      <c r="AE160" s="22">
        <f t="shared" si="12"/>
        <v>0</v>
      </c>
    </row>
    <row r="161" spans="1:31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2">
        <f t="shared" si="11"/>
        <v>0</v>
      </c>
      <c r="Y161" s="33">
        <f t="shared" si="10"/>
        <v>0</v>
      </c>
      <c r="Z161" s="34"/>
      <c r="AA161" s="35"/>
      <c r="AB161" s="23"/>
      <c r="AC161" s="23"/>
      <c r="AD161" s="23"/>
      <c r="AE161" s="22">
        <f t="shared" si="12"/>
        <v>0</v>
      </c>
    </row>
    <row r="162" spans="1:31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2">
        <f t="shared" si="11"/>
        <v>0</v>
      </c>
      <c r="Y162" s="33">
        <f t="shared" si="10"/>
        <v>0</v>
      </c>
      <c r="Z162" s="34"/>
      <c r="AA162" s="35"/>
      <c r="AB162" s="23"/>
      <c r="AC162" s="23"/>
      <c r="AD162" s="23"/>
      <c r="AE162" s="22">
        <f t="shared" si="12"/>
        <v>0</v>
      </c>
    </row>
    <row r="163" spans="1:31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2">
        <f t="shared" si="11"/>
        <v>0</v>
      </c>
      <c r="Y163" s="33">
        <f t="shared" si="10"/>
        <v>0</v>
      </c>
      <c r="Z163" s="34"/>
      <c r="AA163" s="35"/>
      <c r="AB163" s="23"/>
      <c r="AC163" s="23"/>
      <c r="AD163" s="23"/>
      <c r="AE163" s="22">
        <f t="shared" si="12"/>
        <v>0</v>
      </c>
    </row>
    <row r="164" spans="1:31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2">
        <f t="shared" si="11"/>
        <v>0</v>
      </c>
      <c r="Y164" s="33">
        <f t="shared" si="10"/>
        <v>0</v>
      </c>
      <c r="Z164" s="34"/>
      <c r="AA164" s="35"/>
      <c r="AB164" s="23"/>
      <c r="AC164" s="23"/>
      <c r="AD164" s="23"/>
      <c r="AE164" s="22">
        <f t="shared" si="12"/>
        <v>0</v>
      </c>
    </row>
    <row r="165" spans="1:31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2">
        <f t="shared" si="11"/>
        <v>0</v>
      </c>
      <c r="Y165" s="33">
        <f t="shared" si="10"/>
        <v>0</v>
      </c>
      <c r="Z165" s="34"/>
      <c r="AA165" s="35"/>
      <c r="AB165" s="23"/>
      <c r="AC165" s="23"/>
      <c r="AD165" s="23"/>
      <c r="AE165" s="22">
        <f t="shared" si="12"/>
        <v>0</v>
      </c>
    </row>
    <row r="166" spans="1:31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2">
        <f t="shared" si="11"/>
        <v>0</v>
      </c>
      <c r="Y166" s="33">
        <f t="shared" si="10"/>
        <v>0</v>
      </c>
      <c r="Z166" s="34"/>
      <c r="AA166" s="35"/>
      <c r="AB166" s="23"/>
      <c r="AC166" s="23"/>
      <c r="AD166" s="23"/>
      <c r="AE166" s="22">
        <f t="shared" si="12"/>
        <v>0</v>
      </c>
    </row>
    <row r="167" spans="1:31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2">
        <f t="shared" si="11"/>
        <v>0</v>
      </c>
      <c r="Y167" s="33">
        <f t="shared" si="10"/>
        <v>0</v>
      </c>
      <c r="Z167" s="34"/>
      <c r="AA167" s="35"/>
      <c r="AB167" s="23"/>
      <c r="AC167" s="23"/>
      <c r="AD167" s="23"/>
      <c r="AE167" s="22">
        <f t="shared" si="12"/>
        <v>0</v>
      </c>
    </row>
    <row r="168" spans="1:31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2">
        <f t="shared" si="11"/>
        <v>0</v>
      </c>
      <c r="Y168" s="33">
        <f t="shared" si="10"/>
        <v>0</v>
      </c>
      <c r="Z168" s="34"/>
      <c r="AA168" s="35"/>
      <c r="AB168" s="23"/>
      <c r="AC168" s="23"/>
      <c r="AD168" s="23"/>
      <c r="AE168" s="22">
        <f t="shared" si="12"/>
        <v>0</v>
      </c>
    </row>
    <row r="169" spans="1:31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2">
        <f t="shared" si="11"/>
        <v>0</v>
      </c>
      <c r="Y169" s="33">
        <f t="shared" si="10"/>
        <v>0</v>
      </c>
      <c r="Z169" s="34"/>
      <c r="AA169" s="35"/>
      <c r="AB169" s="23"/>
      <c r="AC169" s="23"/>
      <c r="AD169" s="23"/>
      <c r="AE169" s="22">
        <f t="shared" si="12"/>
        <v>0</v>
      </c>
    </row>
    <row r="170" spans="1:31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2">
        <f t="shared" si="11"/>
        <v>0</v>
      </c>
      <c r="Y170" s="33">
        <f t="shared" si="10"/>
        <v>0</v>
      </c>
      <c r="Z170" s="34"/>
      <c r="AA170" s="35"/>
      <c r="AB170" s="23"/>
      <c r="AC170" s="23"/>
      <c r="AD170" s="23"/>
      <c r="AE170" s="22">
        <f t="shared" si="12"/>
        <v>0</v>
      </c>
    </row>
    <row r="171" spans="1:31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2">
        <f t="shared" si="11"/>
        <v>0</v>
      </c>
      <c r="Y171" s="33">
        <f t="shared" si="10"/>
        <v>0</v>
      </c>
      <c r="Z171" s="34"/>
      <c r="AA171" s="35"/>
      <c r="AB171" s="23"/>
      <c r="AC171" s="23"/>
      <c r="AD171" s="23"/>
      <c r="AE171" s="22">
        <f t="shared" si="12"/>
        <v>0</v>
      </c>
    </row>
    <row r="172" spans="1:31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2">
        <f t="shared" si="11"/>
        <v>0</v>
      </c>
      <c r="Y172" s="33">
        <f t="shared" si="10"/>
        <v>0</v>
      </c>
      <c r="Z172" s="34"/>
      <c r="AA172" s="35"/>
      <c r="AB172" s="23"/>
      <c r="AC172" s="23"/>
      <c r="AD172" s="23"/>
      <c r="AE172" s="22">
        <f t="shared" si="12"/>
        <v>0</v>
      </c>
    </row>
    <row r="173" spans="1:31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2">
        <f t="shared" si="11"/>
        <v>0</v>
      </c>
      <c r="Y173" s="33">
        <f t="shared" si="10"/>
        <v>0</v>
      </c>
      <c r="Z173" s="34"/>
      <c r="AA173" s="35"/>
      <c r="AB173" s="23"/>
      <c r="AC173" s="23"/>
      <c r="AD173" s="23"/>
      <c r="AE173" s="22">
        <f t="shared" si="12"/>
        <v>0</v>
      </c>
    </row>
    <row r="174" spans="1:31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2">
        <f t="shared" si="11"/>
        <v>0</v>
      </c>
      <c r="Y174" s="33">
        <f t="shared" si="10"/>
        <v>0</v>
      </c>
      <c r="Z174" s="34"/>
      <c r="AA174" s="35"/>
      <c r="AB174" s="23"/>
      <c r="AC174" s="23"/>
      <c r="AD174" s="23"/>
      <c r="AE174" s="22">
        <f t="shared" si="12"/>
        <v>0</v>
      </c>
    </row>
    <row r="175" spans="1:31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2">
        <f t="shared" si="11"/>
        <v>0</v>
      </c>
      <c r="Y175" s="33">
        <f t="shared" si="10"/>
        <v>0</v>
      </c>
      <c r="Z175" s="34"/>
      <c r="AA175" s="35"/>
      <c r="AB175" s="23"/>
      <c r="AC175" s="23"/>
      <c r="AD175" s="23"/>
      <c r="AE175" s="22">
        <f t="shared" si="12"/>
        <v>0</v>
      </c>
    </row>
    <row r="176" spans="1:31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2">
        <f t="shared" si="11"/>
        <v>0</v>
      </c>
      <c r="Y176" s="33">
        <f t="shared" si="10"/>
        <v>0</v>
      </c>
      <c r="Z176" s="34"/>
      <c r="AA176" s="35"/>
      <c r="AB176" s="23"/>
      <c r="AC176" s="23"/>
      <c r="AD176" s="23"/>
      <c r="AE176" s="22">
        <f t="shared" si="12"/>
        <v>0</v>
      </c>
    </row>
    <row r="177" spans="1:31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2">
        <f t="shared" si="11"/>
        <v>0</v>
      </c>
      <c r="Y177" s="33">
        <f t="shared" si="10"/>
        <v>0</v>
      </c>
      <c r="Z177" s="34"/>
      <c r="AA177" s="35"/>
      <c r="AB177" s="23"/>
      <c r="AC177" s="23"/>
      <c r="AD177" s="23"/>
      <c r="AE177" s="22">
        <f t="shared" si="12"/>
        <v>0</v>
      </c>
    </row>
    <row r="178" spans="1:31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2">
        <f t="shared" si="11"/>
        <v>0</v>
      </c>
      <c r="Y178" s="33">
        <f t="shared" si="10"/>
        <v>0</v>
      </c>
      <c r="Z178" s="34"/>
      <c r="AA178" s="35"/>
      <c r="AB178" s="23"/>
      <c r="AC178" s="23"/>
      <c r="AD178" s="23"/>
      <c r="AE178" s="22">
        <f t="shared" si="12"/>
        <v>0</v>
      </c>
    </row>
    <row r="179" spans="1:31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2">
        <f t="shared" si="11"/>
        <v>0</v>
      </c>
      <c r="Y179" s="33">
        <f t="shared" si="10"/>
        <v>0</v>
      </c>
      <c r="Z179" s="34"/>
      <c r="AA179" s="35"/>
      <c r="AB179" s="23"/>
      <c r="AC179" s="23"/>
      <c r="AD179" s="23"/>
      <c r="AE179" s="22">
        <f t="shared" si="12"/>
        <v>0</v>
      </c>
    </row>
    <row r="180" spans="1:31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2">
        <f t="shared" si="11"/>
        <v>0</v>
      </c>
      <c r="Y180" s="33">
        <f t="shared" si="10"/>
        <v>0</v>
      </c>
      <c r="Z180" s="34"/>
      <c r="AA180" s="35"/>
      <c r="AB180" s="23"/>
      <c r="AC180" s="23"/>
      <c r="AD180" s="23"/>
      <c r="AE180" s="22">
        <f t="shared" si="12"/>
        <v>0</v>
      </c>
    </row>
    <row r="181" spans="1:31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2">
        <f t="shared" si="11"/>
        <v>0</v>
      </c>
      <c r="Y181" s="33">
        <f t="shared" si="10"/>
        <v>0</v>
      </c>
      <c r="Z181" s="34"/>
      <c r="AA181" s="35"/>
      <c r="AB181" s="23"/>
      <c r="AC181" s="23"/>
      <c r="AD181" s="23"/>
      <c r="AE181" s="22">
        <f t="shared" si="12"/>
        <v>0</v>
      </c>
    </row>
    <row r="182" spans="1:31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2">
        <f t="shared" si="11"/>
        <v>0</v>
      </c>
      <c r="Y182" s="33">
        <f t="shared" si="10"/>
        <v>0</v>
      </c>
      <c r="Z182" s="34"/>
      <c r="AA182" s="35"/>
      <c r="AB182" s="23"/>
      <c r="AC182" s="23"/>
      <c r="AD182" s="23"/>
      <c r="AE182" s="22">
        <f t="shared" si="12"/>
        <v>0</v>
      </c>
    </row>
    <row r="183" spans="1:31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2">
        <f t="shared" si="11"/>
        <v>0</v>
      </c>
      <c r="Y183" s="33">
        <f t="shared" si="10"/>
        <v>0</v>
      </c>
      <c r="Z183" s="34"/>
      <c r="AA183" s="35"/>
      <c r="AB183" s="23"/>
      <c r="AC183" s="23"/>
      <c r="AD183" s="23"/>
      <c r="AE183" s="22">
        <f t="shared" si="12"/>
        <v>0</v>
      </c>
    </row>
    <row r="184" spans="1:31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2">
        <f t="shared" si="11"/>
        <v>0</v>
      </c>
      <c r="Y184" s="33">
        <f t="shared" si="10"/>
        <v>0</v>
      </c>
      <c r="Z184" s="34"/>
      <c r="AA184" s="35"/>
      <c r="AB184" s="23"/>
      <c r="AC184" s="23"/>
      <c r="AD184" s="23"/>
      <c r="AE184" s="22">
        <f t="shared" si="12"/>
        <v>0</v>
      </c>
    </row>
    <row r="185" spans="1:31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2">
        <f t="shared" si="11"/>
        <v>0</v>
      </c>
      <c r="Y185" s="33">
        <f t="shared" si="10"/>
        <v>0</v>
      </c>
      <c r="Z185" s="34"/>
      <c r="AA185" s="35"/>
      <c r="AB185" s="23"/>
      <c r="AC185" s="23"/>
      <c r="AD185" s="23"/>
      <c r="AE185" s="22">
        <f t="shared" si="12"/>
        <v>0</v>
      </c>
    </row>
    <row r="186" spans="1:31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2">
        <f t="shared" si="11"/>
        <v>0</v>
      </c>
      <c r="Y186" s="33">
        <f t="shared" si="10"/>
        <v>0</v>
      </c>
      <c r="Z186" s="34"/>
      <c r="AA186" s="35"/>
      <c r="AB186" s="23"/>
      <c r="AC186" s="23"/>
      <c r="AD186" s="23"/>
      <c r="AE186" s="22">
        <f t="shared" si="12"/>
        <v>0</v>
      </c>
    </row>
    <row r="187" spans="1:31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2">
        <f t="shared" si="11"/>
        <v>0</v>
      </c>
      <c r="Y187" s="33">
        <f t="shared" si="10"/>
        <v>0</v>
      </c>
      <c r="Z187" s="34"/>
      <c r="AA187" s="35"/>
      <c r="AB187" s="23"/>
      <c r="AC187" s="23"/>
      <c r="AD187" s="23"/>
      <c r="AE187" s="22">
        <f t="shared" si="12"/>
        <v>0</v>
      </c>
    </row>
    <row r="188" spans="1:31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2">
        <f t="shared" si="11"/>
        <v>0</v>
      </c>
      <c r="Y188" s="33">
        <f t="shared" si="10"/>
        <v>0</v>
      </c>
      <c r="Z188" s="34"/>
      <c r="AA188" s="35"/>
      <c r="AB188" s="23"/>
      <c r="AC188" s="23"/>
      <c r="AD188" s="23"/>
      <c r="AE188" s="22">
        <f t="shared" si="12"/>
        <v>0</v>
      </c>
    </row>
    <row r="189" spans="1:31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2">
        <f t="shared" si="11"/>
        <v>0</v>
      </c>
      <c r="Y189" s="33">
        <f t="shared" si="10"/>
        <v>0</v>
      </c>
      <c r="Z189" s="34"/>
      <c r="AA189" s="35"/>
      <c r="AB189" s="23"/>
      <c r="AC189" s="23"/>
      <c r="AD189" s="23"/>
      <c r="AE189" s="22">
        <f t="shared" si="12"/>
        <v>0</v>
      </c>
    </row>
    <row r="190" spans="1:31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2">
        <f t="shared" si="11"/>
        <v>0</v>
      </c>
      <c r="Y190" s="33">
        <f t="shared" si="10"/>
        <v>0</v>
      </c>
      <c r="Z190" s="34"/>
      <c r="AA190" s="35"/>
      <c r="AB190" s="23"/>
      <c r="AC190" s="23"/>
      <c r="AD190" s="23"/>
      <c r="AE190" s="22">
        <f t="shared" si="12"/>
        <v>0</v>
      </c>
    </row>
    <row r="191" spans="1:31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2">
        <f t="shared" si="11"/>
        <v>0</v>
      </c>
      <c r="Y191" s="33">
        <f t="shared" si="10"/>
        <v>0</v>
      </c>
      <c r="Z191" s="34"/>
      <c r="AA191" s="35"/>
      <c r="AB191" s="23"/>
      <c r="AC191" s="23"/>
      <c r="AD191" s="23"/>
      <c r="AE191" s="22">
        <f t="shared" si="12"/>
        <v>0</v>
      </c>
    </row>
    <row r="192" spans="1:31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2">
        <f t="shared" si="11"/>
        <v>0</v>
      </c>
      <c r="Y192" s="33">
        <f t="shared" si="10"/>
        <v>0</v>
      </c>
      <c r="Z192" s="34"/>
      <c r="AA192" s="35"/>
      <c r="AB192" s="23"/>
      <c r="AC192" s="23"/>
      <c r="AD192" s="23"/>
      <c r="AE192" s="22">
        <f t="shared" si="12"/>
        <v>0</v>
      </c>
    </row>
    <row r="193" spans="1:31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2">
        <f t="shared" si="11"/>
        <v>0</v>
      </c>
      <c r="Y193" s="33">
        <f t="shared" si="10"/>
        <v>0</v>
      </c>
      <c r="Z193" s="34"/>
      <c r="AA193" s="35"/>
      <c r="AB193" s="23"/>
      <c r="AC193" s="23"/>
      <c r="AD193" s="23"/>
      <c r="AE193" s="22">
        <f t="shared" si="12"/>
        <v>0</v>
      </c>
    </row>
    <row r="194" spans="1:31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2">
        <f t="shared" si="11"/>
        <v>0</v>
      </c>
      <c r="Y194" s="33">
        <f t="shared" si="10"/>
        <v>0</v>
      </c>
      <c r="Z194" s="34"/>
      <c r="AA194" s="35"/>
      <c r="AB194" s="23"/>
      <c r="AC194" s="23"/>
      <c r="AD194" s="23"/>
      <c r="AE194" s="22">
        <f t="shared" si="12"/>
        <v>0</v>
      </c>
    </row>
    <row r="195" spans="1:31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2">
        <f t="shared" si="11"/>
        <v>0</v>
      </c>
      <c r="Y195" s="33">
        <f t="shared" si="10"/>
        <v>0</v>
      </c>
      <c r="Z195" s="34"/>
      <c r="AA195" s="35"/>
      <c r="AB195" s="23"/>
      <c r="AC195" s="23"/>
      <c r="AD195" s="23"/>
      <c r="AE195" s="22">
        <f t="shared" si="12"/>
        <v>0</v>
      </c>
    </row>
    <row r="196" spans="1:31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2">
        <f t="shared" si="11"/>
        <v>0</v>
      </c>
      <c r="Y196" s="33">
        <f t="shared" si="10"/>
        <v>0</v>
      </c>
      <c r="Z196" s="34"/>
      <c r="AA196" s="35"/>
      <c r="AB196" s="23"/>
      <c r="AC196" s="23"/>
      <c r="AD196" s="23"/>
      <c r="AE196" s="22">
        <f t="shared" si="12"/>
        <v>0</v>
      </c>
    </row>
    <row r="197" spans="1:31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2">
        <f t="shared" si="11"/>
        <v>0</v>
      </c>
      <c r="Y197" s="33">
        <f t="shared" si="10"/>
        <v>0</v>
      </c>
      <c r="Z197" s="34"/>
      <c r="AA197" s="35"/>
      <c r="AB197" s="23"/>
      <c r="AC197" s="23"/>
      <c r="AD197" s="23"/>
      <c r="AE197" s="22">
        <f t="shared" si="12"/>
        <v>0</v>
      </c>
    </row>
    <row r="198" spans="1:31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2">
        <f t="shared" si="11"/>
        <v>0</v>
      </c>
      <c r="Y198" s="33">
        <f t="shared" si="10"/>
        <v>0</v>
      </c>
      <c r="Z198" s="34"/>
      <c r="AA198" s="35"/>
      <c r="AB198" s="23"/>
      <c r="AC198" s="23"/>
      <c r="AD198" s="23"/>
      <c r="AE198" s="22">
        <f t="shared" si="12"/>
        <v>0</v>
      </c>
    </row>
    <row r="199" spans="1:31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2">
        <f t="shared" si="11"/>
        <v>0</v>
      </c>
      <c r="Y199" s="33">
        <f t="shared" si="10"/>
        <v>0</v>
      </c>
      <c r="Z199" s="34"/>
      <c r="AA199" s="35"/>
      <c r="AB199" s="23"/>
      <c r="AC199" s="23"/>
      <c r="AD199" s="23"/>
      <c r="AE199" s="22">
        <f t="shared" si="12"/>
        <v>0</v>
      </c>
    </row>
    <row r="200" spans="1:31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2">
        <f t="shared" si="11"/>
        <v>0</v>
      </c>
      <c r="Y200" s="33">
        <f t="shared" si="10"/>
        <v>0</v>
      </c>
      <c r="Z200" s="34"/>
      <c r="AA200" s="35"/>
      <c r="AB200" s="23"/>
      <c r="AC200" s="23"/>
      <c r="AD200" s="23"/>
      <c r="AE200" s="22">
        <f t="shared" si="12"/>
        <v>0</v>
      </c>
    </row>
    <row r="201" spans="1:31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2">
        <f t="shared" si="11"/>
        <v>0</v>
      </c>
      <c r="Y201" s="33">
        <f t="shared" ref="Y201:Y264" si="13">E201-X201</f>
        <v>0</v>
      </c>
      <c r="Z201" s="34"/>
      <c r="AA201" s="35"/>
      <c r="AB201" s="23"/>
      <c r="AC201" s="23"/>
      <c r="AD201" s="23"/>
      <c r="AE201" s="22">
        <f t="shared" si="12"/>
        <v>0</v>
      </c>
    </row>
    <row r="202" spans="1:31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2">
        <f t="shared" ref="X202:X265" si="14">SUM(F202:W202)</f>
        <v>0</v>
      </c>
      <c r="Y202" s="33">
        <f t="shared" si="13"/>
        <v>0</v>
      </c>
      <c r="Z202" s="34"/>
      <c r="AA202" s="35"/>
      <c r="AB202" s="23"/>
      <c r="AC202" s="23"/>
      <c r="AD202" s="23"/>
      <c r="AE202" s="22">
        <f t="shared" ref="AE202:AE265" si="15">SUM(AB202:AD202)</f>
        <v>0</v>
      </c>
    </row>
    <row r="203" spans="1:31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2">
        <f t="shared" si="14"/>
        <v>0</v>
      </c>
      <c r="Y203" s="33">
        <f t="shared" si="13"/>
        <v>0</v>
      </c>
      <c r="Z203" s="34"/>
      <c r="AA203" s="35"/>
      <c r="AB203" s="23"/>
      <c r="AC203" s="23"/>
      <c r="AD203" s="23"/>
      <c r="AE203" s="22">
        <f t="shared" si="15"/>
        <v>0</v>
      </c>
    </row>
    <row r="204" spans="1:31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2">
        <f t="shared" si="14"/>
        <v>0</v>
      </c>
      <c r="Y204" s="33">
        <f t="shared" si="13"/>
        <v>0</v>
      </c>
      <c r="Z204" s="34"/>
      <c r="AA204" s="35"/>
      <c r="AB204" s="23"/>
      <c r="AC204" s="23"/>
      <c r="AD204" s="23"/>
      <c r="AE204" s="22">
        <f t="shared" si="15"/>
        <v>0</v>
      </c>
    </row>
    <row r="205" spans="1:31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2">
        <f t="shared" si="14"/>
        <v>0</v>
      </c>
      <c r="Y205" s="33">
        <f t="shared" si="13"/>
        <v>0</v>
      </c>
      <c r="Z205" s="34"/>
      <c r="AA205" s="35"/>
      <c r="AB205" s="23"/>
      <c r="AC205" s="23"/>
      <c r="AD205" s="23"/>
      <c r="AE205" s="22">
        <f t="shared" si="15"/>
        <v>0</v>
      </c>
    </row>
    <row r="206" spans="1:31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2">
        <f t="shared" si="14"/>
        <v>0</v>
      </c>
      <c r="Y206" s="33">
        <f t="shared" si="13"/>
        <v>0</v>
      </c>
      <c r="Z206" s="34"/>
      <c r="AA206" s="35"/>
      <c r="AB206" s="23"/>
      <c r="AC206" s="23"/>
      <c r="AD206" s="23"/>
      <c r="AE206" s="22">
        <f t="shared" si="15"/>
        <v>0</v>
      </c>
    </row>
    <row r="207" spans="1:31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2">
        <f t="shared" si="14"/>
        <v>0</v>
      </c>
      <c r="Y207" s="33">
        <f t="shared" si="13"/>
        <v>0</v>
      </c>
      <c r="Z207" s="34"/>
      <c r="AA207" s="35"/>
      <c r="AB207" s="23"/>
      <c r="AC207" s="23"/>
      <c r="AD207" s="23"/>
      <c r="AE207" s="22">
        <f t="shared" si="15"/>
        <v>0</v>
      </c>
    </row>
    <row r="208" spans="1:31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2">
        <f t="shared" si="14"/>
        <v>0</v>
      </c>
      <c r="Y208" s="33">
        <f t="shared" si="13"/>
        <v>0</v>
      </c>
      <c r="Z208" s="34"/>
      <c r="AA208" s="35"/>
      <c r="AB208" s="23"/>
      <c r="AC208" s="23"/>
      <c r="AD208" s="23"/>
      <c r="AE208" s="22">
        <f t="shared" si="15"/>
        <v>0</v>
      </c>
    </row>
    <row r="209" spans="1:31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2">
        <f t="shared" si="14"/>
        <v>0</v>
      </c>
      <c r="Y209" s="33">
        <f t="shared" si="13"/>
        <v>0</v>
      </c>
      <c r="Z209" s="34"/>
      <c r="AA209" s="35"/>
      <c r="AB209" s="23"/>
      <c r="AC209" s="23"/>
      <c r="AD209" s="23"/>
      <c r="AE209" s="22">
        <f t="shared" si="15"/>
        <v>0</v>
      </c>
    </row>
    <row r="210" spans="1:31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2">
        <f t="shared" si="14"/>
        <v>0</v>
      </c>
      <c r="Y210" s="33">
        <f t="shared" si="13"/>
        <v>0</v>
      </c>
      <c r="Z210" s="34"/>
      <c r="AA210" s="35"/>
      <c r="AB210" s="23"/>
      <c r="AC210" s="23"/>
      <c r="AD210" s="23"/>
      <c r="AE210" s="22">
        <f t="shared" si="15"/>
        <v>0</v>
      </c>
    </row>
    <row r="211" spans="1:31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2">
        <f t="shared" si="14"/>
        <v>0</v>
      </c>
      <c r="Y211" s="33">
        <f t="shared" si="13"/>
        <v>0</v>
      </c>
      <c r="Z211" s="34"/>
      <c r="AA211" s="35"/>
      <c r="AB211" s="23"/>
      <c r="AC211" s="23"/>
      <c r="AD211" s="23"/>
      <c r="AE211" s="22">
        <f t="shared" si="15"/>
        <v>0</v>
      </c>
    </row>
    <row r="212" spans="1:31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2">
        <f t="shared" si="14"/>
        <v>0</v>
      </c>
      <c r="Y212" s="33">
        <f t="shared" si="13"/>
        <v>0</v>
      </c>
      <c r="Z212" s="34"/>
      <c r="AA212" s="35"/>
      <c r="AB212" s="23"/>
      <c r="AC212" s="23"/>
      <c r="AD212" s="23"/>
      <c r="AE212" s="22">
        <f t="shared" si="15"/>
        <v>0</v>
      </c>
    </row>
    <row r="213" spans="1:31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2">
        <f t="shared" si="14"/>
        <v>0</v>
      </c>
      <c r="Y213" s="33">
        <f t="shared" si="13"/>
        <v>0</v>
      </c>
      <c r="Z213" s="34"/>
      <c r="AA213" s="35"/>
      <c r="AB213" s="23"/>
      <c r="AC213" s="23"/>
      <c r="AD213" s="23"/>
      <c r="AE213" s="22">
        <f t="shared" si="15"/>
        <v>0</v>
      </c>
    </row>
    <row r="214" spans="1:31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2">
        <f t="shared" si="14"/>
        <v>0</v>
      </c>
      <c r="Y214" s="33">
        <f t="shared" si="13"/>
        <v>0</v>
      </c>
      <c r="Z214" s="34"/>
      <c r="AA214" s="35"/>
      <c r="AB214" s="23"/>
      <c r="AC214" s="23"/>
      <c r="AD214" s="23"/>
      <c r="AE214" s="22">
        <f t="shared" si="15"/>
        <v>0</v>
      </c>
    </row>
    <row r="215" spans="1:31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2">
        <f t="shared" si="14"/>
        <v>0</v>
      </c>
      <c r="Y215" s="33">
        <f t="shared" si="13"/>
        <v>0</v>
      </c>
      <c r="Z215" s="34"/>
      <c r="AA215" s="35"/>
      <c r="AB215" s="23"/>
      <c r="AC215" s="23"/>
      <c r="AD215" s="23"/>
      <c r="AE215" s="22">
        <f t="shared" si="15"/>
        <v>0</v>
      </c>
    </row>
    <row r="216" spans="1:31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2">
        <f t="shared" si="14"/>
        <v>0</v>
      </c>
      <c r="Y216" s="33">
        <f t="shared" si="13"/>
        <v>0</v>
      </c>
      <c r="Z216" s="34"/>
      <c r="AA216" s="35"/>
      <c r="AB216" s="23"/>
      <c r="AC216" s="23"/>
      <c r="AD216" s="23"/>
      <c r="AE216" s="22">
        <f t="shared" si="15"/>
        <v>0</v>
      </c>
    </row>
    <row r="217" spans="1:31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2">
        <f t="shared" si="14"/>
        <v>0</v>
      </c>
      <c r="Y217" s="33">
        <f t="shared" si="13"/>
        <v>0</v>
      </c>
      <c r="Z217" s="34"/>
      <c r="AA217" s="35"/>
      <c r="AB217" s="23"/>
      <c r="AC217" s="23"/>
      <c r="AD217" s="23"/>
      <c r="AE217" s="22">
        <f t="shared" si="15"/>
        <v>0</v>
      </c>
    </row>
    <row r="218" spans="1:31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2">
        <f t="shared" si="14"/>
        <v>0</v>
      </c>
      <c r="Y218" s="33">
        <f t="shared" si="13"/>
        <v>0</v>
      </c>
      <c r="Z218" s="34"/>
      <c r="AA218" s="35"/>
      <c r="AB218" s="23"/>
      <c r="AC218" s="23"/>
      <c r="AD218" s="23"/>
      <c r="AE218" s="22">
        <f t="shared" si="15"/>
        <v>0</v>
      </c>
    </row>
    <row r="219" spans="1:31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2">
        <f t="shared" si="14"/>
        <v>0</v>
      </c>
      <c r="Y219" s="33">
        <f t="shared" si="13"/>
        <v>0</v>
      </c>
      <c r="Z219" s="34"/>
      <c r="AA219" s="35"/>
      <c r="AB219" s="23"/>
      <c r="AC219" s="23"/>
      <c r="AD219" s="23"/>
      <c r="AE219" s="22">
        <f t="shared" si="15"/>
        <v>0</v>
      </c>
    </row>
    <row r="220" spans="1:31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2">
        <f t="shared" si="14"/>
        <v>0</v>
      </c>
      <c r="Y220" s="33">
        <f t="shared" si="13"/>
        <v>0</v>
      </c>
      <c r="Z220" s="34"/>
      <c r="AA220" s="35"/>
      <c r="AB220" s="23"/>
      <c r="AC220" s="23"/>
      <c r="AD220" s="23"/>
      <c r="AE220" s="22">
        <f t="shared" si="15"/>
        <v>0</v>
      </c>
    </row>
    <row r="221" spans="1:31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2">
        <f t="shared" si="14"/>
        <v>0</v>
      </c>
      <c r="Y221" s="33">
        <f t="shared" si="13"/>
        <v>0</v>
      </c>
      <c r="Z221" s="34"/>
      <c r="AA221" s="35"/>
      <c r="AB221" s="23"/>
      <c r="AC221" s="23"/>
      <c r="AD221" s="23"/>
      <c r="AE221" s="22">
        <f t="shared" si="15"/>
        <v>0</v>
      </c>
    </row>
    <row r="222" spans="1:31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2">
        <f t="shared" si="14"/>
        <v>0</v>
      </c>
      <c r="Y222" s="33">
        <f t="shared" si="13"/>
        <v>0</v>
      </c>
      <c r="Z222" s="34"/>
      <c r="AA222" s="35"/>
      <c r="AB222" s="23"/>
      <c r="AC222" s="23"/>
      <c r="AD222" s="23"/>
      <c r="AE222" s="22">
        <f t="shared" si="15"/>
        <v>0</v>
      </c>
    </row>
    <row r="223" spans="1:31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2">
        <f t="shared" si="14"/>
        <v>0</v>
      </c>
      <c r="Y223" s="33">
        <f t="shared" si="13"/>
        <v>0</v>
      </c>
      <c r="Z223" s="34"/>
      <c r="AA223" s="35"/>
      <c r="AB223" s="23"/>
      <c r="AC223" s="23"/>
      <c r="AD223" s="23"/>
      <c r="AE223" s="22">
        <f t="shared" si="15"/>
        <v>0</v>
      </c>
    </row>
    <row r="224" spans="1:31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2">
        <f t="shared" si="14"/>
        <v>0</v>
      </c>
      <c r="Y224" s="33">
        <f t="shared" si="13"/>
        <v>0</v>
      </c>
      <c r="Z224" s="34"/>
      <c r="AA224" s="35"/>
      <c r="AB224" s="23"/>
      <c r="AC224" s="23"/>
      <c r="AD224" s="23"/>
      <c r="AE224" s="22">
        <f t="shared" si="15"/>
        <v>0</v>
      </c>
    </row>
    <row r="225" spans="1:31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2">
        <f t="shared" si="14"/>
        <v>0</v>
      </c>
      <c r="Y225" s="33">
        <f t="shared" si="13"/>
        <v>0</v>
      </c>
      <c r="Z225" s="34"/>
      <c r="AA225" s="35"/>
      <c r="AB225" s="23"/>
      <c r="AC225" s="23"/>
      <c r="AD225" s="23"/>
      <c r="AE225" s="22">
        <f t="shared" si="15"/>
        <v>0</v>
      </c>
    </row>
    <row r="226" spans="1:31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2">
        <f t="shared" si="14"/>
        <v>0</v>
      </c>
      <c r="Y226" s="33">
        <f t="shared" si="13"/>
        <v>0</v>
      </c>
      <c r="Z226" s="34"/>
      <c r="AA226" s="35"/>
      <c r="AB226" s="23"/>
      <c r="AC226" s="23"/>
      <c r="AD226" s="23"/>
      <c r="AE226" s="22">
        <f t="shared" si="15"/>
        <v>0</v>
      </c>
    </row>
    <row r="227" spans="1:31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2">
        <f t="shared" si="14"/>
        <v>0</v>
      </c>
      <c r="Y227" s="33">
        <f t="shared" si="13"/>
        <v>0</v>
      </c>
      <c r="Z227" s="34"/>
      <c r="AA227" s="35"/>
      <c r="AB227" s="23"/>
      <c r="AC227" s="23"/>
      <c r="AD227" s="23"/>
      <c r="AE227" s="22">
        <f t="shared" si="15"/>
        <v>0</v>
      </c>
    </row>
    <row r="228" spans="1:31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2">
        <f t="shared" si="14"/>
        <v>0</v>
      </c>
      <c r="Y228" s="33">
        <f t="shared" si="13"/>
        <v>0</v>
      </c>
      <c r="Z228" s="34"/>
      <c r="AA228" s="35"/>
      <c r="AB228" s="23"/>
      <c r="AC228" s="23"/>
      <c r="AD228" s="23"/>
      <c r="AE228" s="22">
        <f t="shared" si="15"/>
        <v>0</v>
      </c>
    </row>
    <row r="229" spans="1:31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2">
        <f t="shared" si="14"/>
        <v>0</v>
      </c>
      <c r="Y229" s="33">
        <f t="shared" si="13"/>
        <v>0</v>
      </c>
      <c r="Z229" s="34"/>
      <c r="AA229" s="35"/>
      <c r="AB229" s="23"/>
      <c r="AC229" s="23"/>
      <c r="AD229" s="23"/>
      <c r="AE229" s="22">
        <f t="shared" si="15"/>
        <v>0</v>
      </c>
    </row>
    <row r="230" spans="1:31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2">
        <f t="shared" si="14"/>
        <v>0</v>
      </c>
      <c r="Y230" s="33">
        <f t="shared" si="13"/>
        <v>0</v>
      </c>
      <c r="Z230" s="34"/>
      <c r="AA230" s="35"/>
      <c r="AB230" s="23"/>
      <c r="AC230" s="23"/>
      <c r="AD230" s="23"/>
      <c r="AE230" s="22">
        <f t="shared" si="15"/>
        <v>0</v>
      </c>
    </row>
    <row r="231" spans="1:31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2">
        <f t="shared" si="14"/>
        <v>0</v>
      </c>
      <c r="Y231" s="33">
        <f t="shared" si="13"/>
        <v>0</v>
      </c>
      <c r="Z231" s="34"/>
      <c r="AA231" s="35"/>
      <c r="AB231" s="23"/>
      <c r="AC231" s="23"/>
      <c r="AD231" s="23"/>
      <c r="AE231" s="22">
        <f t="shared" si="15"/>
        <v>0</v>
      </c>
    </row>
    <row r="232" spans="1:31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2">
        <f t="shared" si="14"/>
        <v>0</v>
      </c>
      <c r="Y232" s="33">
        <f t="shared" si="13"/>
        <v>0</v>
      </c>
      <c r="Z232" s="34"/>
      <c r="AA232" s="35"/>
      <c r="AB232" s="23"/>
      <c r="AC232" s="23"/>
      <c r="AD232" s="23"/>
      <c r="AE232" s="22">
        <f t="shared" si="15"/>
        <v>0</v>
      </c>
    </row>
    <row r="233" spans="1:31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2">
        <f t="shared" si="14"/>
        <v>0</v>
      </c>
      <c r="Y233" s="33">
        <f t="shared" si="13"/>
        <v>0</v>
      </c>
      <c r="Z233" s="34"/>
      <c r="AA233" s="35"/>
      <c r="AB233" s="23"/>
      <c r="AC233" s="23"/>
      <c r="AD233" s="23"/>
      <c r="AE233" s="22">
        <f t="shared" si="15"/>
        <v>0</v>
      </c>
    </row>
    <row r="234" spans="1:31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2">
        <f t="shared" si="14"/>
        <v>0</v>
      </c>
      <c r="Y234" s="33">
        <f t="shared" si="13"/>
        <v>0</v>
      </c>
      <c r="Z234" s="34"/>
      <c r="AA234" s="35"/>
      <c r="AB234" s="23"/>
      <c r="AC234" s="23"/>
      <c r="AD234" s="23"/>
      <c r="AE234" s="22">
        <f t="shared" si="15"/>
        <v>0</v>
      </c>
    </row>
    <row r="235" spans="1:31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2">
        <f t="shared" si="14"/>
        <v>0</v>
      </c>
      <c r="Y235" s="33">
        <f t="shared" si="13"/>
        <v>0</v>
      </c>
      <c r="Z235" s="34"/>
      <c r="AA235" s="35"/>
      <c r="AB235" s="23"/>
      <c r="AC235" s="23"/>
      <c r="AD235" s="23"/>
      <c r="AE235" s="22">
        <f t="shared" si="15"/>
        <v>0</v>
      </c>
    </row>
    <row r="236" spans="1:31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2">
        <f t="shared" si="14"/>
        <v>0</v>
      </c>
      <c r="Y236" s="33">
        <f t="shared" si="13"/>
        <v>0</v>
      </c>
      <c r="Z236" s="34"/>
      <c r="AA236" s="35"/>
      <c r="AB236" s="23"/>
      <c r="AC236" s="23"/>
      <c r="AD236" s="23"/>
      <c r="AE236" s="22">
        <f t="shared" si="15"/>
        <v>0</v>
      </c>
    </row>
    <row r="237" spans="1:31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2">
        <f t="shared" si="14"/>
        <v>0</v>
      </c>
      <c r="Y237" s="33">
        <f t="shared" si="13"/>
        <v>0</v>
      </c>
      <c r="Z237" s="34"/>
      <c r="AA237" s="35"/>
      <c r="AB237" s="23"/>
      <c r="AC237" s="23"/>
      <c r="AD237" s="23"/>
      <c r="AE237" s="22">
        <f t="shared" si="15"/>
        <v>0</v>
      </c>
    </row>
    <row r="238" spans="1:31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2">
        <f t="shared" si="14"/>
        <v>0</v>
      </c>
      <c r="Y238" s="33">
        <f t="shared" si="13"/>
        <v>0</v>
      </c>
      <c r="Z238" s="34"/>
      <c r="AA238" s="35"/>
      <c r="AB238" s="23"/>
      <c r="AC238" s="23"/>
      <c r="AD238" s="23"/>
      <c r="AE238" s="22">
        <f t="shared" si="15"/>
        <v>0</v>
      </c>
    </row>
    <row r="239" spans="1:31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2">
        <f t="shared" si="14"/>
        <v>0</v>
      </c>
      <c r="Y239" s="33">
        <f t="shared" si="13"/>
        <v>0</v>
      </c>
      <c r="Z239" s="34"/>
      <c r="AA239" s="35"/>
      <c r="AB239" s="23"/>
      <c r="AC239" s="23"/>
      <c r="AD239" s="23"/>
      <c r="AE239" s="22">
        <f t="shared" si="15"/>
        <v>0</v>
      </c>
    </row>
    <row r="240" spans="1:31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2">
        <f t="shared" si="14"/>
        <v>0</v>
      </c>
      <c r="Y240" s="33">
        <f t="shared" si="13"/>
        <v>0</v>
      </c>
      <c r="Z240" s="34"/>
      <c r="AA240" s="35"/>
      <c r="AB240" s="23"/>
      <c r="AC240" s="23"/>
      <c r="AD240" s="23"/>
      <c r="AE240" s="22">
        <f t="shared" si="15"/>
        <v>0</v>
      </c>
    </row>
    <row r="241" spans="1:31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2">
        <f t="shared" si="14"/>
        <v>0</v>
      </c>
      <c r="Y241" s="33">
        <f t="shared" si="13"/>
        <v>0</v>
      </c>
      <c r="Z241" s="34"/>
      <c r="AA241" s="35"/>
      <c r="AB241" s="23"/>
      <c r="AC241" s="23"/>
      <c r="AD241" s="23"/>
      <c r="AE241" s="22">
        <f t="shared" si="15"/>
        <v>0</v>
      </c>
    </row>
    <row r="242" spans="1:31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2">
        <f t="shared" si="14"/>
        <v>0</v>
      </c>
      <c r="Y242" s="33">
        <f t="shared" si="13"/>
        <v>0</v>
      </c>
      <c r="Z242" s="34"/>
      <c r="AA242" s="35"/>
      <c r="AB242" s="23"/>
      <c r="AC242" s="23"/>
      <c r="AD242" s="23"/>
      <c r="AE242" s="22">
        <f t="shared" si="15"/>
        <v>0</v>
      </c>
    </row>
    <row r="243" spans="1:31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2">
        <f t="shared" si="14"/>
        <v>0</v>
      </c>
      <c r="Y243" s="33">
        <f t="shared" si="13"/>
        <v>0</v>
      </c>
      <c r="Z243" s="34"/>
      <c r="AA243" s="35"/>
      <c r="AB243" s="23"/>
      <c r="AC243" s="23"/>
      <c r="AD243" s="23"/>
      <c r="AE243" s="22">
        <f t="shared" si="15"/>
        <v>0</v>
      </c>
    </row>
    <row r="244" spans="1:31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2">
        <f t="shared" si="14"/>
        <v>0</v>
      </c>
      <c r="Y244" s="33">
        <f t="shared" si="13"/>
        <v>0</v>
      </c>
      <c r="Z244" s="34"/>
      <c r="AA244" s="35"/>
      <c r="AB244" s="23"/>
      <c r="AC244" s="23"/>
      <c r="AD244" s="23"/>
      <c r="AE244" s="22">
        <f t="shared" si="15"/>
        <v>0</v>
      </c>
    </row>
    <row r="245" spans="1:31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2">
        <f t="shared" si="14"/>
        <v>0</v>
      </c>
      <c r="Y245" s="33">
        <f t="shared" si="13"/>
        <v>0</v>
      </c>
      <c r="Z245" s="34"/>
      <c r="AA245" s="35"/>
      <c r="AB245" s="23"/>
      <c r="AC245" s="23"/>
      <c r="AD245" s="23"/>
      <c r="AE245" s="22">
        <f t="shared" si="15"/>
        <v>0</v>
      </c>
    </row>
    <row r="246" spans="1:31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2">
        <f t="shared" si="14"/>
        <v>0</v>
      </c>
      <c r="Y246" s="33">
        <f t="shared" si="13"/>
        <v>0</v>
      </c>
      <c r="Z246" s="34"/>
      <c r="AA246" s="35"/>
      <c r="AB246" s="23"/>
      <c r="AC246" s="23"/>
      <c r="AD246" s="23"/>
      <c r="AE246" s="22">
        <f t="shared" si="15"/>
        <v>0</v>
      </c>
    </row>
    <row r="247" spans="1:31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2">
        <f t="shared" si="14"/>
        <v>0</v>
      </c>
      <c r="Y247" s="33">
        <f t="shared" si="13"/>
        <v>0</v>
      </c>
      <c r="Z247" s="34"/>
      <c r="AA247" s="35"/>
      <c r="AB247" s="23"/>
      <c r="AC247" s="23"/>
      <c r="AD247" s="23"/>
      <c r="AE247" s="22">
        <f t="shared" si="15"/>
        <v>0</v>
      </c>
    </row>
    <row r="248" spans="1:31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2">
        <f t="shared" si="14"/>
        <v>0</v>
      </c>
      <c r="Y248" s="33">
        <f t="shared" si="13"/>
        <v>0</v>
      </c>
      <c r="Z248" s="34"/>
      <c r="AA248" s="35"/>
      <c r="AB248" s="23"/>
      <c r="AC248" s="23"/>
      <c r="AD248" s="23"/>
      <c r="AE248" s="22">
        <f t="shared" si="15"/>
        <v>0</v>
      </c>
    </row>
    <row r="249" spans="1:31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2">
        <f t="shared" si="14"/>
        <v>0</v>
      </c>
      <c r="Y249" s="33">
        <f t="shared" si="13"/>
        <v>0</v>
      </c>
      <c r="Z249" s="34"/>
      <c r="AA249" s="35"/>
      <c r="AB249" s="23"/>
      <c r="AC249" s="23"/>
      <c r="AD249" s="23"/>
      <c r="AE249" s="22">
        <f t="shared" si="15"/>
        <v>0</v>
      </c>
    </row>
    <row r="250" spans="1:31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2">
        <f t="shared" si="14"/>
        <v>0</v>
      </c>
      <c r="Y250" s="33">
        <f t="shared" si="13"/>
        <v>0</v>
      </c>
      <c r="Z250" s="34"/>
      <c r="AA250" s="35"/>
      <c r="AB250" s="23"/>
      <c r="AC250" s="23"/>
      <c r="AD250" s="23"/>
      <c r="AE250" s="22">
        <f t="shared" si="15"/>
        <v>0</v>
      </c>
    </row>
    <row r="251" spans="1:31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2">
        <f t="shared" si="14"/>
        <v>0</v>
      </c>
      <c r="Y251" s="33">
        <f t="shared" si="13"/>
        <v>0</v>
      </c>
      <c r="Z251" s="34"/>
      <c r="AA251" s="35"/>
      <c r="AB251" s="23"/>
      <c r="AC251" s="23"/>
      <c r="AD251" s="23"/>
      <c r="AE251" s="22">
        <f t="shared" si="15"/>
        <v>0</v>
      </c>
    </row>
    <row r="252" spans="1:31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2">
        <f t="shared" si="14"/>
        <v>0</v>
      </c>
      <c r="Y252" s="33">
        <f t="shared" si="13"/>
        <v>0</v>
      </c>
      <c r="Z252" s="34"/>
      <c r="AA252" s="35"/>
      <c r="AB252" s="23"/>
      <c r="AC252" s="23"/>
      <c r="AD252" s="23"/>
      <c r="AE252" s="22">
        <f t="shared" si="15"/>
        <v>0</v>
      </c>
    </row>
    <row r="253" spans="1:31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2">
        <f t="shared" si="14"/>
        <v>0</v>
      </c>
      <c r="Y253" s="33">
        <f t="shared" si="13"/>
        <v>0</v>
      </c>
      <c r="Z253" s="34"/>
      <c r="AA253" s="35"/>
      <c r="AB253" s="23"/>
      <c r="AC253" s="23"/>
      <c r="AD253" s="23"/>
      <c r="AE253" s="22">
        <f t="shared" si="15"/>
        <v>0</v>
      </c>
    </row>
    <row r="254" spans="1:31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2">
        <f t="shared" si="14"/>
        <v>0</v>
      </c>
      <c r="Y254" s="33">
        <f t="shared" si="13"/>
        <v>0</v>
      </c>
      <c r="Z254" s="34"/>
      <c r="AA254" s="35"/>
      <c r="AB254" s="23"/>
      <c r="AC254" s="23"/>
      <c r="AD254" s="23"/>
      <c r="AE254" s="22">
        <f t="shared" si="15"/>
        <v>0</v>
      </c>
    </row>
    <row r="255" spans="1:31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2">
        <f t="shared" si="14"/>
        <v>0</v>
      </c>
      <c r="Y255" s="33">
        <f t="shared" si="13"/>
        <v>0</v>
      </c>
      <c r="Z255" s="34"/>
      <c r="AA255" s="35"/>
      <c r="AB255" s="23"/>
      <c r="AC255" s="23"/>
      <c r="AD255" s="23"/>
      <c r="AE255" s="22">
        <f t="shared" si="15"/>
        <v>0</v>
      </c>
    </row>
    <row r="256" spans="1:31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2">
        <f t="shared" si="14"/>
        <v>0</v>
      </c>
      <c r="Y256" s="33">
        <f t="shared" si="13"/>
        <v>0</v>
      </c>
      <c r="Z256" s="34"/>
      <c r="AA256" s="35"/>
      <c r="AB256" s="23"/>
      <c r="AC256" s="23"/>
      <c r="AD256" s="23"/>
      <c r="AE256" s="22">
        <f t="shared" si="15"/>
        <v>0</v>
      </c>
    </row>
    <row r="257" spans="1:31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2">
        <f t="shared" si="14"/>
        <v>0</v>
      </c>
      <c r="Y257" s="33">
        <f t="shared" si="13"/>
        <v>0</v>
      </c>
      <c r="Z257" s="34"/>
      <c r="AA257" s="35"/>
      <c r="AB257" s="23"/>
      <c r="AC257" s="23"/>
      <c r="AD257" s="23"/>
      <c r="AE257" s="22">
        <f t="shared" si="15"/>
        <v>0</v>
      </c>
    </row>
    <row r="258" spans="1:31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2">
        <f t="shared" si="14"/>
        <v>0</v>
      </c>
      <c r="Y258" s="33">
        <f t="shared" si="13"/>
        <v>0</v>
      </c>
      <c r="Z258" s="34"/>
      <c r="AA258" s="35"/>
      <c r="AB258" s="23"/>
      <c r="AC258" s="23"/>
      <c r="AD258" s="23"/>
      <c r="AE258" s="22">
        <f t="shared" si="15"/>
        <v>0</v>
      </c>
    </row>
    <row r="259" spans="1:31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2">
        <f t="shared" si="14"/>
        <v>0</v>
      </c>
      <c r="Y259" s="33">
        <f t="shared" si="13"/>
        <v>0</v>
      </c>
      <c r="Z259" s="34"/>
      <c r="AA259" s="35"/>
      <c r="AB259" s="23"/>
      <c r="AC259" s="23"/>
      <c r="AD259" s="23"/>
      <c r="AE259" s="22">
        <f t="shared" si="15"/>
        <v>0</v>
      </c>
    </row>
    <row r="260" spans="1:31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2">
        <f t="shared" si="14"/>
        <v>0</v>
      </c>
      <c r="Y260" s="33">
        <f t="shared" si="13"/>
        <v>0</v>
      </c>
      <c r="Z260" s="34"/>
      <c r="AA260" s="35"/>
      <c r="AB260" s="23"/>
      <c r="AC260" s="23"/>
      <c r="AD260" s="23"/>
      <c r="AE260" s="22">
        <f t="shared" si="15"/>
        <v>0</v>
      </c>
    </row>
    <row r="261" spans="1:31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2">
        <f t="shared" si="14"/>
        <v>0</v>
      </c>
      <c r="Y261" s="33">
        <f t="shared" si="13"/>
        <v>0</v>
      </c>
      <c r="Z261" s="34"/>
      <c r="AA261" s="35"/>
      <c r="AB261" s="23"/>
      <c r="AC261" s="23"/>
      <c r="AD261" s="23"/>
      <c r="AE261" s="22">
        <f t="shared" si="15"/>
        <v>0</v>
      </c>
    </row>
    <row r="262" spans="1:31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2">
        <f t="shared" si="14"/>
        <v>0</v>
      </c>
      <c r="Y262" s="33">
        <f t="shared" si="13"/>
        <v>0</v>
      </c>
      <c r="Z262" s="34"/>
      <c r="AA262" s="35"/>
      <c r="AB262" s="23"/>
      <c r="AC262" s="23"/>
      <c r="AD262" s="23"/>
      <c r="AE262" s="22">
        <f t="shared" si="15"/>
        <v>0</v>
      </c>
    </row>
    <row r="263" spans="1:31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2">
        <f t="shared" si="14"/>
        <v>0</v>
      </c>
      <c r="Y263" s="33">
        <f t="shared" si="13"/>
        <v>0</v>
      </c>
      <c r="Z263" s="34"/>
      <c r="AA263" s="35"/>
      <c r="AB263" s="23"/>
      <c r="AC263" s="23"/>
      <c r="AD263" s="23"/>
      <c r="AE263" s="22">
        <f t="shared" si="15"/>
        <v>0</v>
      </c>
    </row>
    <row r="264" spans="1:31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2">
        <f t="shared" si="14"/>
        <v>0</v>
      </c>
      <c r="Y264" s="33">
        <f t="shared" si="13"/>
        <v>0</v>
      </c>
      <c r="Z264" s="34"/>
      <c r="AA264" s="35"/>
      <c r="AB264" s="23"/>
      <c r="AC264" s="23"/>
      <c r="AD264" s="23"/>
      <c r="AE264" s="22">
        <f t="shared" si="15"/>
        <v>0</v>
      </c>
    </row>
    <row r="265" spans="1:31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2">
        <f t="shared" si="14"/>
        <v>0</v>
      </c>
      <c r="Y265" s="33">
        <f t="shared" ref="Y265:Y328" si="16">E265-X265</f>
        <v>0</v>
      </c>
      <c r="Z265" s="34"/>
      <c r="AA265" s="35"/>
      <c r="AB265" s="23"/>
      <c r="AC265" s="23"/>
      <c r="AD265" s="23"/>
      <c r="AE265" s="22">
        <f t="shared" si="15"/>
        <v>0</v>
      </c>
    </row>
    <row r="266" spans="1:31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2">
        <f t="shared" ref="X266:X329" si="17">SUM(F266:W266)</f>
        <v>0</v>
      </c>
      <c r="Y266" s="33">
        <f t="shared" si="16"/>
        <v>0</v>
      </c>
      <c r="Z266" s="34"/>
      <c r="AA266" s="35"/>
      <c r="AB266" s="23"/>
      <c r="AC266" s="23"/>
      <c r="AD266" s="23"/>
      <c r="AE266" s="22">
        <f t="shared" ref="AE266:AE329" si="18">SUM(AB266:AD266)</f>
        <v>0</v>
      </c>
    </row>
    <row r="267" spans="1:31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2">
        <f t="shared" si="17"/>
        <v>0</v>
      </c>
      <c r="Y267" s="33">
        <f t="shared" si="16"/>
        <v>0</v>
      </c>
      <c r="Z267" s="34"/>
      <c r="AA267" s="35"/>
      <c r="AB267" s="23"/>
      <c r="AC267" s="23"/>
      <c r="AD267" s="23"/>
      <c r="AE267" s="22">
        <f t="shared" si="18"/>
        <v>0</v>
      </c>
    </row>
    <row r="268" spans="1:31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2">
        <f t="shared" si="17"/>
        <v>0</v>
      </c>
      <c r="Y268" s="33">
        <f t="shared" si="16"/>
        <v>0</v>
      </c>
      <c r="Z268" s="34"/>
      <c r="AA268" s="35"/>
      <c r="AB268" s="23"/>
      <c r="AC268" s="23"/>
      <c r="AD268" s="23"/>
      <c r="AE268" s="22">
        <f t="shared" si="18"/>
        <v>0</v>
      </c>
    </row>
    <row r="269" spans="1:31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2">
        <f t="shared" si="17"/>
        <v>0</v>
      </c>
      <c r="Y269" s="33">
        <f t="shared" si="16"/>
        <v>0</v>
      </c>
      <c r="Z269" s="34"/>
      <c r="AA269" s="35"/>
      <c r="AB269" s="23"/>
      <c r="AC269" s="23"/>
      <c r="AD269" s="23"/>
      <c r="AE269" s="22">
        <f t="shared" si="18"/>
        <v>0</v>
      </c>
    </row>
    <row r="270" spans="1:31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2">
        <f t="shared" si="17"/>
        <v>0</v>
      </c>
      <c r="Y270" s="33">
        <f t="shared" si="16"/>
        <v>0</v>
      </c>
      <c r="Z270" s="34"/>
      <c r="AA270" s="35"/>
      <c r="AB270" s="23"/>
      <c r="AC270" s="23"/>
      <c r="AD270" s="23"/>
      <c r="AE270" s="22">
        <f t="shared" si="18"/>
        <v>0</v>
      </c>
    </row>
    <row r="271" spans="1:31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2">
        <f t="shared" si="17"/>
        <v>0</v>
      </c>
      <c r="Y271" s="33">
        <f t="shared" si="16"/>
        <v>0</v>
      </c>
      <c r="Z271" s="34"/>
      <c r="AA271" s="35"/>
      <c r="AB271" s="23"/>
      <c r="AC271" s="23"/>
      <c r="AD271" s="23"/>
      <c r="AE271" s="22">
        <f t="shared" si="18"/>
        <v>0</v>
      </c>
    </row>
    <row r="272" spans="1:31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2">
        <f t="shared" si="17"/>
        <v>0</v>
      </c>
      <c r="Y272" s="33">
        <f t="shared" si="16"/>
        <v>0</v>
      </c>
      <c r="Z272" s="34"/>
      <c r="AA272" s="35"/>
      <c r="AB272" s="23"/>
      <c r="AC272" s="23"/>
      <c r="AD272" s="23"/>
      <c r="AE272" s="22">
        <f t="shared" si="18"/>
        <v>0</v>
      </c>
    </row>
    <row r="273" spans="1:31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2">
        <f t="shared" si="17"/>
        <v>0</v>
      </c>
      <c r="Y273" s="33">
        <f t="shared" si="16"/>
        <v>0</v>
      </c>
      <c r="Z273" s="34"/>
      <c r="AA273" s="35"/>
      <c r="AB273" s="23"/>
      <c r="AC273" s="23"/>
      <c r="AD273" s="23"/>
      <c r="AE273" s="22">
        <f t="shared" si="18"/>
        <v>0</v>
      </c>
    </row>
    <row r="274" spans="1:31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2">
        <f t="shared" si="17"/>
        <v>0</v>
      </c>
      <c r="Y274" s="33">
        <f t="shared" si="16"/>
        <v>0</v>
      </c>
      <c r="Z274" s="34"/>
      <c r="AA274" s="35"/>
      <c r="AB274" s="23"/>
      <c r="AC274" s="23"/>
      <c r="AD274" s="23"/>
      <c r="AE274" s="22">
        <f t="shared" si="18"/>
        <v>0</v>
      </c>
    </row>
    <row r="275" spans="1:31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2">
        <f t="shared" si="17"/>
        <v>0</v>
      </c>
      <c r="Y275" s="33">
        <f t="shared" si="16"/>
        <v>0</v>
      </c>
      <c r="Z275" s="34"/>
      <c r="AA275" s="35"/>
      <c r="AB275" s="23"/>
      <c r="AC275" s="23"/>
      <c r="AD275" s="23"/>
      <c r="AE275" s="22">
        <f t="shared" si="18"/>
        <v>0</v>
      </c>
    </row>
    <row r="276" spans="1:31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2">
        <f t="shared" si="17"/>
        <v>0</v>
      </c>
      <c r="Y276" s="33">
        <f t="shared" si="16"/>
        <v>0</v>
      </c>
      <c r="Z276" s="34"/>
      <c r="AA276" s="35"/>
      <c r="AB276" s="23"/>
      <c r="AC276" s="23"/>
      <c r="AD276" s="23"/>
      <c r="AE276" s="22">
        <f t="shared" si="18"/>
        <v>0</v>
      </c>
    </row>
    <row r="277" spans="1:31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2">
        <f t="shared" si="17"/>
        <v>0</v>
      </c>
      <c r="Y277" s="33">
        <f t="shared" si="16"/>
        <v>0</v>
      </c>
      <c r="Z277" s="34"/>
      <c r="AA277" s="35"/>
      <c r="AB277" s="23"/>
      <c r="AC277" s="23"/>
      <c r="AD277" s="23"/>
      <c r="AE277" s="22">
        <f t="shared" si="18"/>
        <v>0</v>
      </c>
    </row>
    <row r="278" spans="1:31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2">
        <f t="shared" si="17"/>
        <v>0</v>
      </c>
      <c r="Y278" s="33">
        <f t="shared" si="16"/>
        <v>0</v>
      </c>
      <c r="Z278" s="34"/>
      <c r="AA278" s="35"/>
      <c r="AB278" s="23"/>
      <c r="AC278" s="23"/>
      <c r="AD278" s="23"/>
      <c r="AE278" s="22">
        <f t="shared" si="18"/>
        <v>0</v>
      </c>
    </row>
    <row r="279" spans="1:31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2">
        <f t="shared" si="17"/>
        <v>0</v>
      </c>
      <c r="Y279" s="33">
        <f t="shared" si="16"/>
        <v>0</v>
      </c>
      <c r="Z279" s="34"/>
      <c r="AA279" s="35"/>
      <c r="AB279" s="23"/>
      <c r="AC279" s="23"/>
      <c r="AD279" s="23"/>
      <c r="AE279" s="22">
        <f t="shared" si="18"/>
        <v>0</v>
      </c>
    </row>
    <row r="280" spans="1:31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2">
        <f t="shared" si="17"/>
        <v>0</v>
      </c>
      <c r="Y280" s="33">
        <f t="shared" si="16"/>
        <v>0</v>
      </c>
      <c r="Z280" s="34"/>
      <c r="AA280" s="35"/>
      <c r="AB280" s="23"/>
      <c r="AC280" s="23"/>
      <c r="AD280" s="23"/>
      <c r="AE280" s="22">
        <f t="shared" si="18"/>
        <v>0</v>
      </c>
    </row>
    <row r="281" spans="1:31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2">
        <f t="shared" si="17"/>
        <v>0</v>
      </c>
      <c r="Y281" s="33">
        <f t="shared" si="16"/>
        <v>0</v>
      </c>
      <c r="Z281" s="34"/>
      <c r="AA281" s="35"/>
      <c r="AB281" s="23"/>
      <c r="AC281" s="23"/>
      <c r="AD281" s="23"/>
      <c r="AE281" s="22">
        <f t="shared" si="18"/>
        <v>0</v>
      </c>
    </row>
    <row r="282" spans="1:31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2">
        <f t="shared" si="17"/>
        <v>0</v>
      </c>
      <c r="Y282" s="33">
        <f t="shared" si="16"/>
        <v>0</v>
      </c>
      <c r="Z282" s="34"/>
      <c r="AA282" s="35"/>
      <c r="AB282" s="23"/>
      <c r="AC282" s="23"/>
      <c r="AD282" s="23"/>
      <c r="AE282" s="22">
        <f t="shared" si="18"/>
        <v>0</v>
      </c>
    </row>
    <row r="283" spans="1:31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2">
        <f t="shared" si="17"/>
        <v>0</v>
      </c>
      <c r="Y283" s="33">
        <f t="shared" si="16"/>
        <v>0</v>
      </c>
      <c r="Z283" s="34"/>
      <c r="AA283" s="35"/>
      <c r="AB283" s="23"/>
      <c r="AC283" s="23"/>
      <c r="AD283" s="23"/>
      <c r="AE283" s="22">
        <f t="shared" si="18"/>
        <v>0</v>
      </c>
    </row>
    <row r="284" spans="1:31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2">
        <f t="shared" si="17"/>
        <v>0</v>
      </c>
      <c r="Y284" s="33">
        <f t="shared" si="16"/>
        <v>0</v>
      </c>
      <c r="Z284" s="34"/>
      <c r="AA284" s="35"/>
      <c r="AB284" s="23"/>
      <c r="AC284" s="23"/>
      <c r="AD284" s="23"/>
      <c r="AE284" s="22">
        <f t="shared" si="18"/>
        <v>0</v>
      </c>
    </row>
    <row r="285" spans="1:31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2">
        <f t="shared" si="17"/>
        <v>0</v>
      </c>
      <c r="Y285" s="33">
        <f t="shared" si="16"/>
        <v>0</v>
      </c>
      <c r="Z285" s="34"/>
      <c r="AA285" s="35"/>
      <c r="AB285" s="23"/>
      <c r="AC285" s="23"/>
      <c r="AD285" s="23"/>
      <c r="AE285" s="22">
        <f t="shared" si="18"/>
        <v>0</v>
      </c>
    </row>
    <row r="286" spans="1:31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2">
        <f t="shared" si="17"/>
        <v>0</v>
      </c>
      <c r="Y286" s="33">
        <f t="shared" si="16"/>
        <v>0</v>
      </c>
      <c r="Z286" s="34"/>
      <c r="AA286" s="35"/>
      <c r="AB286" s="23"/>
      <c r="AC286" s="23"/>
      <c r="AD286" s="23"/>
      <c r="AE286" s="22">
        <f t="shared" si="18"/>
        <v>0</v>
      </c>
    </row>
    <row r="287" spans="1:31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2">
        <f t="shared" si="17"/>
        <v>0</v>
      </c>
      <c r="Y287" s="33">
        <f t="shared" si="16"/>
        <v>0</v>
      </c>
      <c r="Z287" s="34"/>
      <c r="AA287" s="35"/>
      <c r="AB287" s="23"/>
      <c r="AC287" s="23"/>
      <c r="AD287" s="23"/>
      <c r="AE287" s="22">
        <f t="shared" si="18"/>
        <v>0</v>
      </c>
    </row>
    <row r="288" spans="1:31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2">
        <f t="shared" si="17"/>
        <v>0</v>
      </c>
      <c r="Y288" s="33">
        <f t="shared" si="16"/>
        <v>0</v>
      </c>
      <c r="Z288" s="34"/>
      <c r="AA288" s="35"/>
      <c r="AB288" s="23"/>
      <c r="AC288" s="23"/>
      <c r="AD288" s="23"/>
      <c r="AE288" s="22">
        <f t="shared" si="18"/>
        <v>0</v>
      </c>
    </row>
    <row r="289" spans="1:31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2">
        <f t="shared" si="17"/>
        <v>0</v>
      </c>
      <c r="Y289" s="33">
        <f t="shared" si="16"/>
        <v>0</v>
      </c>
      <c r="Z289" s="34"/>
      <c r="AA289" s="35"/>
      <c r="AB289" s="23"/>
      <c r="AC289" s="23"/>
      <c r="AD289" s="23"/>
      <c r="AE289" s="22">
        <f t="shared" si="18"/>
        <v>0</v>
      </c>
    </row>
    <row r="290" spans="1:31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2">
        <f t="shared" si="17"/>
        <v>0</v>
      </c>
      <c r="Y290" s="33">
        <f t="shared" si="16"/>
        <v>0</v>
      </c>
      <c r="Z290" s="34"/>
      <c r="AA290" s="35"/>
      <c r="AB290" s="23"/>
      <c r="AC290" s="23"/>
      <c r="AD290" s="23"/>
      <c r="AE290" s="22">
        <f t="shared" si="18"/>
        <v>0</v>
      </c>
    </row>
    <row r="291" spans="1:31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2">
        <f t="shared" si="17"/>
        <v>0</v>
      </c>
      <c r="Y291" s="33">
        <f t="shared" si="16"/>
        <v>0</v>
      </c>
      <c r="Z291" s="34"/>
      <c r="AA291" s="35"/>
      <c r="AB291" s="23"/>
      <c r="AC291" s="23"/>
      <c r="AD291" s="23"/>
      <c r="AE291" s="22">
        <f t="shared" si="18"/>
        <v>0</v>
      </c>
    </row>
    <row r="292" spans="1:31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2">
        <f t="shared" si="17"/>
        <v>0</v>
      </c>
      <c r="Y292" s="33">
        <f t="shared" si="16"/>
        <v>0</v>
      </c>
      <c r="Z292" s="34"/>
      <c r="AA292" s="35"/>
      <c r="AB292" s="23"/>
      <c r="AC292" s="23"/>
      <c r="AD292" s="23"/>
      <c r="AE292" s="22">
        <f t="shared" si="18"/>
        <v>0</v>
      </c>
    </row>
    <row r="293" spans="1:31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2">
        <f t="shared" si="17"/>
        <v>0</v>
      </c>
      <c r="Y293" s="33">
        <f t="shared" si="16"/>
        <v>0</v>
      </c>
      <c r="Z293" s="34"/>
      <c r="AA293" s="35"/>
      <c r="AB293" s="23"/>
      <c r="AC293" s="23"/>
      <c r="AD293" s="23"/>
      <c r="AE293" s="22">
        <f t="shared" si="18"/>
        <v>0</v>
      </c>
    </row>
    <row r="294" spans="1:31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2">
        <f t="shared" si="17"/>
        <v>0</v>
      </c>
      <c r="Y294" s="33">
        <f t="shared" si="16"/>
        <v>0</v>
      </c>
      <c r="Z294" s="34"/>
      <c r="AA294" s="35"/>
      <c r="AB294" s="23"/>
      <c r="AC294" s="23"/>
      <c r="AD294" s="23"/>
      <c r="AE294" s="22">
        <f t="shared" si="18"/>
        <v>0</v>
      </c>
    </row>
    <row r="295" spans="1:31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2">
        <f t="shared" si="17"/>
        <v>0</v>
      </c>
      <c r="Y295" s="33">
        <f t="shared" si="16"/>
        <v>0</v>
      </c>
      <c r="Z295" s="34"/>
      <c r="AA295" s="35"/>
      <c r="AB295" s="23"/>
      <c r="AC295" s="23"/>
      <c r="AD295" s="23"/>
      <c r="AE295" s="22">
        <f t="shared" si="18"/>
        <v>0</v>
      </c>
    </row>
    <row r="296" spans="1:31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2">
        <f t="shared" si="17"/>
        <v>0</v>
      </c>
      <c r="Y296" s="33">
        <f t="shared" si="16"/>
        <v>0</v>
      </c>
      <c r="Z296" s="34"/>
      <c r="AA296" s="35"/>
      <c r="AB296" s="23"/>
      <c r="AC296" s="23"/>
      <c r="AD296" s="23"/>
      <c r="AE296" s="22">
        <f t="shared" si="18"/>
        <v>0</v>
      </c>
    </row>
    <row r="297" spans="1:31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2">
        <f t="shared" si="17"/>
        <v>0</v>
      </c>
      <c r="Y297" s="33">
        <f t="shared" si="16"/>
        <v>0</v>
      </c>
      <c r="Z297" s="34"/>
      <c r="AA297" s="35"/>
      <c r="AB297" s="23"/>
      <c r="AC297" s="23"/>
      <c r="AD297" s="23"/>
      <c r="AE297" s="22">
        <f t="shared" si="18"/>
        <v>0</v>
      </c>
    </row>
    <row r="298" spans="1:31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2">
        <f t="shared" si="17"/>
        <v>0</v>
      </c>
      <c r="Y298" s="33">
        <f t="shared" si="16"/>
        <v>0</v>
      </c>
      <c r="Z298" s="34"/>
      <c r="AA298" s="35"/>
      <c r="AB298" s="23"/>
      <c r="AC298" s="23"/>
      <c r="AD298" s="23"/>
      <c r="AE298" s="22">
        <f t="shared" si="18"/>
        <v>0</v>
      </c>
    </row>
    <row r="299" spans="1:31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2">
        <f t="shared" si="17"/>
        <v>0</v>
      </c>
      <c r="Y299" s="33">
        <f t="shared" si="16"/>
        <v>0</v>
      </c>
      <c r="Z299" s="34"/>
      <c r="AA299" s="35"/>
      <c r="AB299" s="23"/>
      <c r="AC299" s="23"/>
      <c r="AD299" s="23"/>
      <c r="AE299" s="22">
        <f t="shared" si="18"/>
        <v>0</v>
      </c>
    </row>
    <row r="300" spans="1:31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2">
        <f t="shared" si="17"/>
        <v>0</v>
      </c>
      <c r="Y300" s="33">
        <f t="shared" si="16"/>
        <v>0</v>
      </c>
      <c r="Z300" s="34"/>
      <c r="AA300" s="35"/>
      <c r="AB300" s="23"/>
      <c r="AC300" s="23"/>
      <c r="AD300" s="23"/>
      <c r="AE300" s="22">
        <f t="shared" si="18"/>
        <v>0</v>
      </c>
    </row>
    <row r="301" spans="1:31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2">
        <f t="shared" si="17"/>
        <v>0</v>
      </c>
      <c r="Y301" s="33">
        <f t="shared" si="16"/>
        <v>0</v>
      </c>
      <c r="Z301" s="34"/>
      <c r="AA301" s="35"/>
      <c r="AB301" s="23"/>
      <c r="AC301" s="23"/>
      <c r="AD301" s="23"/>
      <c r="AE301" s="22">
        <f t="shared" si="18"/>
        <v>0</v>
      </c>
    </row>
    <row r="302" spans="1:31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2">
        <f t="shared" si="17"/>
        <v>0</v>
      </c>
      <c r="Y302" s="33">
        <f t="shared" si="16"/>
        <v>0</v>
      </c>
      <c r="Z302" s="34"/>
      <c r="AA302" s="35"/>
      <c r="AB302" s="23"/>
      <c r="AC302" s="23"/>
      <c r="AD302" s="23"/>
      <c r="AE302" s="22">
        <f t="shared" si="18"/>
        <v>0</v>
      </c>
    </row>
    <row r="303" spans="1:31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2">
        <f t="shared" si="17"/>
        <v>0</v>
      </c>
      <c r="Y303" s="33">
        <f t="shared" si="16"/>
        <v>0</v>
      </c>
      <c r="Z303" s="34"/>
      <c r="AA303" s="35"/>
      <c r="AB303" s="23"/>
      <c r="AC303" s="23"/>
      <c r="AD303" s="23"/>
      <c r="AE303" s="22">
        <f t="shared" si="18"/>
        <v>0</v>
      </c>
    </row>
    <row r="304" spans="1:31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2">
        <f t="shared" si="17"/>
        <v>0</v>
      </c>
      <c r="Y304" s="33">
        <f t="shared" si="16"/>
        <v>0</v>
      </c>
      <c r="Z304" s="34"/>
      <c r="AA304" s="35"/>
      <c r="AB304" s="23"/>
      <c r="AC304" s="23"/>
      <c r="AD304" s="23"/>
      <c r="AE304" s="22">
        <f t="shared" si="18"/>
        <v>0</v>
      </c>
    </row>
    <row r="305" spans="1:31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2">
        <f t="shared" si="17"/>
        <v>0</v>
      </c>
      <c r="Y305" s="33">
        <f t="shared" si="16"/>
        <v>0</v>
      </c>
      <c r="Z305" s="34"/>
      <c r="AA305" s="35"/>
      <c r="AB305" s="23"/>
      <c r="AC305" s="23"/>
      <c r="AD305" s="23"/>
      <c r="AE305" s="22">
        <f t="shared" si="18"/>
        <v>0</v>
      </c>
    </row>
    <row r="306" spans="1:31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2">
        <f t="shared" si="17"/>
        <v>0</v>
      </c>
      <c r="Y306" s="33">
        <f t="shared" si="16"/>
        <v>0</v>
      </c>
      <c r="Z306" s="34"/>
      <c r="AA306" s="35"/>
      <c r="AB306" s="23"/>
      <c r="AC306" s="23"/>
      <c r="AD306" s="23"/>
      <c r="AE306" s="22">
        <f t="shared" si="18"/>
        <v>0</v>
      </c>
    </row>
    <row r="307" spans="1:31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2">
        <f t="shared" si="17"/>
        <v>0</v>
      </c>
      <c r="Y307" s="33">
        <f t="shared" si="16"/>
        <v>0</v>
      </c>
      <c r="Z307" s="34"/>
      <c r="AA307" s="35"/>
      <c r="AB307" s="23"/>
      <c r="AC307" s="23"/>
      <c r="AD307" s="23"/>
      <c r="AE307" s="22">
        <f t="shared" si="18"/>
        <v>0</v>
      </c>
    </row>
    <row r="308" spans="1:31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2">
        <f t="shared" si="17"/>
        <v>0</v>
      </c>
      <c r="Y308" s="33">
        <f t="shared" si="16"/>
        <v>0</v>
      </c>
      <c r="Z308" s="34"/>
      <c r="AA308" s="35"/>
      <c r="AB308" s="23"/>
      <c r="AC308" s="23"/>
      <c r="AD308" s="23"/>
      <c r="AE308" s="22">
        <f t="shared" si="18"/>
        <v>0</v>
      </c>
    </row>
    <row r="309" spans="1:31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2">
        <f t="shared" si="17"/>
        <v>0</v>
      </c>
      <c r="Y309" s="33">
        <f t="shared" si="16"/>
        <v>0</v>
      </c>
      <c r="Z309" s="34"/>
      <c r="AA309" s="35"/>
      <c r="AB309" s="23"/>
      <c r="AC309" s="23"/>
      <c r="AD309" s="23"/>
      <c r="AE309" s="22">
        <f t="shared" si="18"/>
        <v>0</v>
      </c>
    </row>
    <row r="310" spans="1:31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2">
        <f t="shared" si="17"/>
        <v>0</v>
      </c>
      <c r="Y310" s="33">
        <f t="shared" si="16"/>
        <v>0</v>
      </c>
      <c r="Z310" s="34"/>
      <c r="AA310" s="35"/>
      <c r="AB310" s="23"/>
      <c r="AC310" s="23"/>
      <c r="AD310" s="23"/>
      <c r="AE310" s="22">
        <f t="shared" si="18"/>
        <v>0</v>
      </c>
    </row>
    <row r="311" spans="1:31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2">
        <f t="shared" si="17"/>
        <v>0</v>
      </c>
      <c r="Y311" s="33">
        <f t="shared" si="16"/>
        <v>0</v>
      </c>
      <c r="Z311" s="34"/>
      <c r="AA311" s="35"/>
      <c r="AB311" s="23"/>
      <c r="AC311" s="23"/>
      <c r="AD311" s="23"/>
      <c r="AE311" s="22">
        <f t="shared" si="18"/>
        <v>0</v>
      </c>
    </row>
    <row r="312" spans="1:31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2">
        <f t="shared" si="17"/>
        <v>0</v>
      </c>
      <c r="Y312" s="33">
        <f t="shared" si="16"/>
        <v>0</v>
      </c>
      <c r="Z312" s="34"/>
      <c r="AA312" s="35"/>
      <c r="AB312" s="23"/>
      <c r="AC312" s="23"/>
      <c r="AD312" s="23"/>
      <c r="AE312" s="22">
        <f t="shared" si="18"/>
        <v>0</v>
      </c>
    </row>
    <row r="313" spans="1:31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2">
        <f t="shared" si="17"/>
        <v>0</v>
      </c>
      <c r="Y313" s="33">
        <f t="shared" si="16"/>
        <v>0</v>
      </c>
      <c r="Z313" s="34"/>
      <c r="AA313" s="35"/>
      <c r="AB313" s="23"/>
      <c r="AC313" s="23"/>
      <c r="AD313" s="23"/>
      <c r="AE313" s="22">
        <f t="shared" si="18"/>
        <v>0</v>
      </c>
    </row>
    <row r="314" spans="1:31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2">
        <f t="shared" si="17"/>
        <v>0</v>
      </c>
      <c r="Y314" s="33">
        <f t="shared" si="16"/>
        <v>0</v>
      </c>
      <c r="Z314" s="34"/>
      <c r="AA314" s="35"/>
      <c r="AB314" s="23"/>
      <c r="AC314" s="23"/>
      <c r="AD314" s="23"/>
      <c r="AE314" s="22">
        <f t="shared" si="18"/>
        <v>0</v>
      </c>
    </row>
    <row r="315" spans="1:31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2">
        <f t="shared" si="17"/>
        <v>0</v>
      </c>
      <c r="Y315" s="33">
        <f t="shared" si="16"/>
        <v>0</v>
      </c>
      <c r="Z315" s="34"/>
      <c r="AA315" s="35"/>
      <c r="AB315" s="23"/>
      <c r="AC315" s="23"/>
      <c r="AD315" s="23"/>
      <c r="AE315" s="22">
        <f t="shared" si="18"/>
        <v>0</v>
      </c>
    </row>
    <row r="316" spans="1:31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2">
        <f t="shared" si="17"/>
        <v>0</v>
      </c>
      <c r="Y316" s="33">
        <f t="shared" si="16"/>
        <v>0</v>
      </c>
      <c r="Z316" s="34"/>
      <c r="AA316" s="35"/>
      <c r="AB316" s="23"/>
      <c r="AC316" s="23"/>
      <c r="AD316" s="23"/>
      <c r="AE316" s="22">
        <f t="shared" si="18"/>
        <v>0</v>
      </c>
    </row>
    <row r="317" spans="1:31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2">
        <f t="shared" si="17"/>
        <v>0</v>
      </c>
      <c r="Y317" s="33">
        <f t="shared" si="16"/>
        <v>0</v>
      </c>
      <c r="Z317" s="34"/>
      <c r="AA317" s="35"/>
      <c r="AB317" s="23"/>
      <c r="AC317" s="23"/>
      <c r="AD317" s="23"/>
      <c r="AE317" s="22">
        <f t="shared" si="18"/>
        <v>0</v>
      </c>
    </row>
    <row r="318" spans="1:31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2">
        <f t="shared" si="17"/>
        <v>0</v>
      </c>
      <c r="Y318" s="33">
        <f t="shared" si="16"/>
        <v>0</v>
      </c>
      <c r="Z318" s="34"/>
      <c r="AA318" s="35"/>
      <c r="AB318" s="23"/>
      <c r="AC318" s="23"/>
      <c r="AD318" s="23"/>
      <c r="AE318" s="22">
        <f t="shared" si="18"/>
        <v>0</v>
      </c>
    </row>
    <row r="319" spans="1:31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2">
        <f t="shared" si="17"/>
        <v>0</v>
      </c>
      <c r="Y319" s="33">
        <f t="shared" si="16"/>
        <v>0</v>
      </c>
      <c r="Z319" s="34"/>
      <c r="AA319" s="35"/>
      <c r="AB319" s="23"/>
      <c r="AC319" s="23"/>
      <c r="AD319" s="23"/>
      <c r="AE319" s="22">
        <f t="shared" si="18"/>
        <v>0</v>
      </c>
    </row>
    <row r="320" spans="1:31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2">
        <f t="shared" si="17"/>
        <v>0</v>
      </c>
      <c r="Y320" s="33">
        <f t="shared" si="16"/>
        <v>0</v>
      </c>
      <c r="Z320" s="34"/>
      <c r="AA320" s="35"/>
      <c r="AB320" s="23"/>
      <c r="AC320" s="23"/>
      <c r="AD320" s="23"/>
      <c r="AE320" s="22">
        <f t="shared" si="18"/>
        <v>0</v>
      </c>
    </row>
    <row r="321" spans="1:31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2">
        <f t="shared" si="17"/>
        <v>0</v>
      </c>
      <c r="Y321" s="33">
        <f t="shared" si="16"/>
        <v>0</v>
      </c>
      <c r="Z321" s="34"/>
      <c r="AA321" s="35"/>
      <c r="AB321" s="23"/>
      <c r="AC321" s="23"/>
      <c r="AD321" s="23"/>
      <c r="AE321" s="22">
        <f t="shared" si="18"/>
        <v>0</v>
      </c>
    </row>
    <row r="322" spans="1:31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2">
        <f t="shared" si="17"/>
        <v>0</v>
      </c>
      <c r="Y322" s="33">
        <f t="shared" si="16"/>
        <v>0</v>
      </c>
      <c r="Z322" s="34"/>
      <c r="AA322" s="35"/>
      <c r="AB322" s="23"/>
      <c r="AC322" s="23"/>
      <c r="AD322" s="23"/>
      <c r="AE322" s="22">
        <f t="shared" si="18"/>
        <v>0</v>
      </c>
    </row>
    <row r="323" spans="1:31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2">
        <f t="shared" si="17"/>
        <v>0</v>
      </c>
      <c r="Y323" s="33">
        <f t="shared" si="16"/>
        <v>0</v>
      </c>
      <c r="Z323" s="34"/>
      <c r="AA323" s="35"/>
      <c r="AB323" s="23"/>
      <c r="AC323" s="23"/>
      <c r="AD323" s="23"/>
      <c r="AE323" s="22">
        <f t="shared" si="18"/>
        <v>0</v>
      </c>
    </row>
    <row r="324" spans="1:31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2">
        <f t="shared" si="17"/>
        <v>0</v>
      </c>
      <c r="Y324" s="33">
        <f t="shared" si="16"/>
        <v>0</v>
      </c>
      <c r="Z324" s="34"/>
      <c r="AA324" s="35"/>
      <c r="AB324" s="23"/>
      <c r="AC324" s="23"/>
      <c r="AD324" s="23"/>
      <c r="AE324" s="22">
        <f t="shared" si="18"/>
        <v>0</v>
      </c>
    </row>
    <row r="325" spans="1:31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2">
        <f t="shared" si="17"/>
        <v>0</v>
      </c>
      <c r="Y325" s="33">
        <f t="shared" si="16"/>
        <v>0</v>
      </c>
      <c r="Z325" s="34"/>
      <c r="AA325" s="35"/>
      <c r="AB325" s="23"/>
      <c r="AC325" s="23"/>
      <c r="AD325" s="23"/>
      <c r="AE325" s="22">
        <f t="shared" si="18"/>
        <v>0</v>
      </c>
    </row>
    <row r="326" spans="1:31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2">
        <f t="shared" si="17"/>
        <v>0</v>
      </c>
      <c r="Y326" s="33">
        <f t="shared" si="16"/>
        <v>0</v>
      </c>
      <c r="Z326" s="34"/>
      <c r="AA326" s="35"/>
      <c r="AB326" s="23"/>
      <c r="AC326" s="23"/>
      <c r="AD326" s="23"/>
      <c r="AE326" s="22">
        <f t="shared" si="18"/>
        <v>0</v>
      </c>
    </row>
    <row r="327" spans="1:31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2">
        <f t="shared" si="17"/>
        <v>0</v>
      </c>
      <c r="Y327" s="33">
        <f t="shared" si="16"/>
        <v>0</v>
      </c>
      <c r="Z327" s="34"/>
      <c r="AA327" s="35"/>
      <c r="AB327" s="23"/>
      <c r="AC327" s="23"/>
      <c r="AD327" s="23"/>
      <c r="AE327" s="22">
        <f t="shared" si="18"/>
        <v>0</v>
      </c>
    </row>
    <row r="328" spans="1:31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2">
        <f t="shared" si="17"/>
        <v>0</v>
      </c>
      <c r="Y328" s="33">
        <f t="shared" si="16"/>
        <v>0</v>
      </c>
      <c r="Z328" s="34"/>
      <c r="AA328" s="35"/>
      <c r="AB328" s="23"/>
      <c r="AC328" s="23"/>
      <c r="AD328" s="23"/>
      <c r="AE328" s="22">
        <f t="shared" si="18"/>
        <v>0</v>
      </c>
    </row>
    <row r="329" spans="1:31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2">
        <f t="shared" si="17"/>
        <v>0</v>
      </c>
      <c r="Y329" s="33">
        <f t="shared" ref="Y329:Y392" si="19">E329-X329</f>
        <v>0</v>
      </c>
      <c r="Z329" s="34"/>
      <c r="AA329" s="35"/>
      <c r="AB329" s="23"/>
      <c r="AC329" s="23"/>
      <c r="AD329" s="23"/>
      <c r="AE329" s="22">
        <f t="shared" si="18"/>
        <v>0</v>
      </c>
    </row>
    <row r="330" spans="1:31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2">
        <f t="shared" ref="X330:X393" si="20">SUM(F330:W330)</f>
        <v>0</v>
      </c>
      <c r="Y330" s="33">
        <f t="shared" si="19"/>
        <v>0</v>
      </c>
      <c r="Z330" s="34"/>
      <c r="AA330" s="35"/>
      <c r="AB330" s="23"/>
      <c r="AC330" s="23"/>
      <c r="AD330" s="23"/>
      <c r="AE330" s="22">
        <f t="shared" ref="AE330:AE393" si="21">SUM(AB330:AD330)</f>
        <v>0</v>
      </c>
    </row>
    <row r="331" spans="1:31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2">
        <f t="shared" si="20"/>
        <v>0</v>
      </c>
      <c r="Y331" s="33">
        <f t="shared" si="19"/>
        <v>0</v>
      </c>
      <c r="Z331" s="34"/>
      <c r="AA331" s="35"/>
      <c r="AB331" s="23"/>
      <c r="AC331" s="23"/>
      <c r="AD331" s="23"/>
      <c r="AE331" s="22">
        <f t="shared" si="21"/>
        <v>0</v>
      </c>
    </row>
    <row r="332" spans="1:31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2">
        <f t="shared" si="20"/>
        <v>0</v>
      </c>
      <c r="Y332" s="33">
        <f t="shared" si="19"/>
        <v>0</v>
      </c>
      <c r="Z332" s="34"/>
      <c r="AA332" s="35"/>
      <c r="AB332" s="23"/>
      <c r="AC332" s="23"/>
      <c r="AD332" s="23"/>
      <c r="AE332" s="22">
        <f t="shared" si="21"/>
        <v>0</v>
      </c>
    </row>
    <row r="333" spans="1:31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2">
        <f t="shared" si="20"/>
        <v>0</v>
      </c>
      <c r="Y333" s="33">
        <f t="shared" si="19"/>
        <v>0</v>
      </c>
      <c r="Z333" s="34"/>
      <c r="AA333" s="35"/>
      <c r="AB333" s="23"/>
      <c r="AC333" s="23"/>
      <c r="AD333" s="23"/>
      <c r="AE333" s="22">
        <f t="shared" si="21"/>
        <v>0</v>
      </c>
    </row>
    <row r="334" spans="1:31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2">
        <f t="shared" si="20"/>
        <v>0</v>
      </c>
      <c r="Y334" s="33">
        <f t="shared" si="19"/>
        <v>0</v>
      </c>
      <c r="Z334" s="34"/>
      <c r="AA334" s="35"/>
      <c r="AB334" s="23"/>
      <c r="AC334" s="23"/>
      <c r="AD334" s="23"/>
      <c r="AE334" s="22">
        <f t="shared" si="21"/>
        <v>0</v>
      </c>
    </row>
    <row r="335" spans="1:31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2">
        <f t="shared" si="20"/>
        <v>0</v>
      </c>
      <c r="Y335" s="33">
        <f t="shared" si="19"/>
        <v>0</v>
      </c>
      <c r="Z335" s="34"/>
      <c r="AA335" s="35"/>
      <c r="AB335" s="23"/>
      <c r="AC335" s="23"/>
      <c r="AD335" s="23"/>
      <c r="AE335" s="22">
        <f t="shared" si="21"/>
        <v>0</v>
      </c>
    </row>
    <row r="336" spans="1:31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2">
        <f t="shared" si="20"/>
        <v>0</v>
      </c>
      <c r="Y336" s="33">
        <f t="shared" si="19"/>
        <v>0</v>
      </c>
      <c r="Z336" s="34"/>
      <c r="AA336" s="35"/>
      <c r="AB336" s="23"/>
      <c r="AC336" s="23"/>
      <c r="AD336" s="23"/>
      <c r="AE336" s="22">
        <f t="shared" si="21"/>
        <v>0</v>
      </c>
    </row>
    <row r="337" spans="1:31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2">
        <f t="shared" si="20"/>
        <v>0</v>
      </c>
      <c r="Y337" s="33">
        <f t="shared" si="19"/>
        <v>0</v>
      </c>
      <c r="Z337" s="34"/>
      <c r="AA337" s="35"/>
      <c r="AB337" s="23"/>
      <c r="AC337" s="23"/>
      <c r="AD337" s="23"/>
      <c r="AE337" s="22">
        <f t="shared" si="21"/>
        <v>0</v>
      </c>
    </row>
    <row r="338" spans="1:31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2">
        <f t="shared" si="20"/>
        <v>0</v>
      </c>
      <c r="Y338" s="33">
        <f t="shared" si="19"/>
        <v>0</v>
      </c>
      <c r="Z338" s="34"/>
      <c r="AA338" s="35"/>
      <c r="AB338" s="23"/>
      <c r="AC338" s="23"/>
      <c r="AD338" s="23"/>
      <c r="AE338" s="22">
        <f t="shared" si="21"/>
        <v>0</v>
      </c>
    </row>
    <row r="339" spans="1:31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2">
        <f t="shared" si="20"/>
        <v>0</v>
      </c>
      <c r="Y339" s="33">
        <f t="shared" si="19"/>
        <v>0</v>
      </c>
      <c r="Z339" s="34"/>
      <c r="AA339" s="35"/>
      <c r="AB339" s="23"/>
      <c r="AC339" s="23"/>
      <c r="AD339" s="23"/>
      <c r="AE339" s="22">
        <f t="shared" si="21"/>
        <v>0</v>
      </c>
    </row>
    <row r="340" spans="1:31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2">
        <f t="shared" si="20"/>
        <v>0</v>
      </c>
      <c r="Y340" s="33">
        <f t="shared" si="19"/>
        <v>0</v>
      </c>
      <c r="Z340" s="34"/>
      <c r="AA340" s="35"/>
      <c r="AB340" s="23"/>
      <c r="AC340" s="23"/>
      <c r="AD340" s="23"/>
      <c r="AE340" s="22">
        <f t="shared" si="21"/>
        <v>0</v>
      </c>
    </row>
    <row r="341" spans="1:31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2">
        <f t="shared" si="20"/>
        <v>0</v>
      </c>
      <c r="Y341" s="33">
        <f t="shared" si="19"/>
        <v>0</v>
      </c>
      <c r="Z341" s="34"/>
      <c r="AA341" s="35"/>
      <c r="AB341" s="23"/>
      <c r="AC341" s="23"/>
      <c r="AD341" s="23"/>
      <c r="AE341" s="22">
        <f t="shared" si="21"/>
        <v>0</v>
      </c>
    </row>
    <row r="342" spans="1:31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2">
        <f t="shared" si="20"/>
        <v>0</v>
      </c>
      <c r="Y342" s="33">
        <f t="shared" si="19"/>
        <v>0</v>
      </c>
      <c r="Z342" s="34"/>
      <c r="AA342" s="35"/>
      <c r="AB342" s="23"/>
      <c r="AC342" s="23"/>
      <c r="AD342" s="23"/>
      <c r="AE342" s="22">
        <f t="shared" si="21"/>
        <v>0</v>
      </c>
    </row>
    <row r="343" spans="1:31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2">
        <f t="shared" si="20"/>
        <v>0</v>
      </c>
      <c r="Y343" s="33">
        <f t="shared" si="19"/>
        <v>0</v>
      </c>
      <c r="Z343" s="34"/>
      <c r="AA343" s="35"/>
      <c r="AB343" s="23"/>
      <c r="AC343" s="23"/>
      <c r="AD343" s="23"/>
      <c r="AE343" s="22">
        <f t="shared" si="21"/>
        <v>0</v>
      </c>
    </row>
    <row r="344" spans="1:31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2">
        <f t="shared" si="20"/>
        <v>0</v>
      </c>
      <c r="Y344" s="33">
        <f t="shared" si="19"/>
        <v>0</v>
      </c>
      <c r="Z344" s="34"/>
      <c r="AA344" s="35"/>
      <c r="AB344" s="23"/>
      <c r="AC344" s="23"/>
      <c r="AD344" s="23"/>
      <c r="AE344" s="22">
        <f t="shared" si="21"/>
        <v>0</v>
      </c>
    </row>
    <row r="345" spans="1:31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2">
        <f t="shared" si="20"/>
        <v>0</v>
      </c>
      <c r="Y345" s="33">
        <f t="shared" si="19"/>
        <v>0</v>
      </c>
      <c r="Z345" s="34"/>
      <c r="AA345" s="35"/>
      <c r="AB345" s="23"/>
      <c r="AC345" s="23"/>
      <c r="AD345" s="23"/>
      <c r="AE345" s="22">
        <f t="shared" si="21"/>
        <v>0</v>
      </c>
    </row>
    <row r="346" spans="1:31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2">
        <f t="shared" si="20"/>
        <v>0</v>
      </c>
      <c r="Y346" s="33">
        <f t="shared" si="19"/>
        <v>0</v>
      </c>
      <c r="Z346" s="34"/>
      <c r="AA346" s="35"/>
      <c r="AB346" s="23"/>
      <c r="AC346" s="23"/>
      <c r="AD346" s="23"/>
      <c r="AE346" s="22">
        <f t="shared" si="21"/>
        <v>0</v>
      </c>
    </row>
    <row r="347" spans="1:31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2">
        <f t="shared" si="20"/>
        <v>0</v>
      </c>
      <c r="Y347" s="33">
        <f t="shared" si="19"/>
        <v>0</v>
      </c>
      <c r="Z347" s="34"/>
      <c r="AA347" s="35"/>
      <c r="AB347" s="23"/>
      <c r="AC347" s="23"/>
      <c r="AD347" s="23"/>
      <c r="AE347" s="22">
        <f t="shared" si="21"/>
        <v>0</v>
      </c>
    </row>
    <row r="348" spans="1:31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2">
        <f t="shared" si="20"/>
        <v>0</v>
      </c>
      <c r="Y348" s="33">
        <f t="shared" si="19"/>
        <v>0</v>
      </c>
      <c r="Z348" s="34"/>
      <c r="AA348" s="35"/>
      <c r="AB348" s="23"/>
      <c r="AC348" s="23"/>
      <c r="AD348" s="23"/>
      <c r="AE348" s="22">
        <f t="shared" si="21"/>
        <v>0</v>
      </c>
    </row>
    <row r="349" spans="1:31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2">
        <f t="shared" si="20"/>
        <v>0</v>
      </c>
      <c r="Y349" s="33">
        <f t="shared" si="19"/>
        <v>0</v>
      </c>
      <c r="Z349" s="34"/>
      <c r="AA349" s="35"/>
      <c r="AB349" s="23"/>
      <c r="AC349" s="23"/>
      <c r="AD349" s="23"/>
      <c r="AE349" s="22">
        <f t="shared" si="21"/>
        <v>0</v>
      </c>
    </row>
    <row r="350" spans="1:31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2">
        <f t="shared" si="20"/>
        <v>0</v>
      </c>
      <c r="Y350" s="33">
        <f t="shared" si="19"/>
        <v>0</v>
      </c>
      <c r="Z350" s="34"/>
      <c r="AA350" s="35"/>
      <c r="AB350" s="23"/>
      <c r="AC350" s="23"/>
      <c r="AD350" s="23"/>
      <c r="AE350" s="22">
        <f t="shared" si="21"/>
        <v>0</v>
      </c>
    </row>
    <row r="351" spans="1:31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2">
        <f t="shared" si="20"/>
        <v>0</v>
      </c>
      <c r="Y351" s="33">
        <f t="shared" si="19"/>
        <v>0</v>
      </c>
      <c r="Z351" s="34"/>
      <c r="AA351" s="35"/>
      <c r="AB351" s="23"/>
      <c r="AC351" s="23"/>
      <c r="AD351" s="23"/>
      <c r="AE351" s="22">
        <f t="shared" si="21"/>
        <v>0</v>
      </c>
    </row>
    <row r="352" spans="1:31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2">
        <f t="shared" si="20"/>
        <v>0</v>
      </c>
      <c r="Y352" s="33">
        <f t="shared" si="19"/>
        <v>0</v>
      </c>
      <c r="Z352" s="34"/>
      <c r="AA352" s="35"/>
      <c r="AB352" s="23"/>
      <c r="AC352" s="23"/>
      <c r="AD352" s="23"/>
      <c r="AE352" s="22">
        <f t="shared" si="21"/>
        <v>0</v>
      </c>
    </row>
    <row r="353" spans="1:31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2">
        <f t="shared" si="20"/>
        <v>0</v>
      </c>
      <c r="Y353" s="33">
        <f t="shared" si="19"/>
        <v>0</v>
      </c>
      <c r="Z353" s="34"/>
      <c r="AA353" s="35"/>
      <c r="AB353" s="23"/>
      <c r="AC353" s="23"/>
      <c r="AD353" s="23"/>
      <c r="AE353" s="22">
        <f t="shared" si="21"/>
        <v>0</v>
      </c>
    </row>
    <row r="354" spans="1:31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2">
        <f t="shared" si="20"/>
        <v>0</v>
      </c>
      <c r="Y354" s="33">
        <f t="shared" si="19"/>
        <v>0</v>
      </c>
      <c r="Z354" s="34"/>
      <c r="AA354" s="35"/>
      <c r="AB354" s="23"/>
      <c r="AC354" s="23"/>
      <c r="AD354" s="23"/>
      <c r="AE354" s="22">
        <f t="shared" si="21"/>
        <v>0</v>
      </c>
    </row>
    <row r="355" spans="1:31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2">
        <f t="shared" si="20"/>
        <v>0</v>
      </c>
      <c r="Y355" s="33">
        <f t="shared" si="19"/>
        <v>0</v>
      </c>
      <c r="Z355" s="34"/>
      <c r="AA355" s="35"/>
      <c r="AB355" s="23"/>
      <c r="AC355" s="23"/>
      <c r="AD355" s="23"/>
      <c r="AE355" s="22">
        <f t="shared" si="21"/>
        <v>0</v>
      </c>
    </row>
    <row r="356" spans="1:31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2">
        <f t="shared" si="20"/>
        <v>0</v>
      </c>
      <c r="Y356" s="33">
        <f t="shared" si="19"/>
        <v>0</v>
      </c>
      <c r="Z356" s="34"/>
      <c r="AA356" s="35"/>
      <c r="AB356" s="23"/>
      <c r="AC356" s="23"/>
      <c r="AD356" s="23"/>
      <c r="AE356" s="22">
        <f t="shared" si="21"/>
        <v>0</v>
      </c>
    </row>
    <row r="357" spans="1:31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2">
        <f t="shared" si="20"/>
        <v>0</v>
      </c>
      <c r="Y357" s="33">
        <f t="shared" si="19"/>
        <v>0</v>
      </c>
      <c r="Z357" s="34"/>
      <c r="AA357" s="35"/>
      <c r="AB357" s="23"/>
      <c r="AC357" s="23"/>
      <c r="AD357" s="23"/>
      <c r="AE357" s="22">
        <f t="shared" si="21"/>
        <v>0</v>
      </c>
    </row>
    <row r="358" spans="1:31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2">
        <f t="shared" si="20"/>
        <v>0</v>
      </c>
      <c r="Y358" s="33">
        <f t="shared" si="19"/>
        <v>0</v>
      </c>
      <c r="Z358" s="34"/>
      <c r="AA358" s="35"/>
      <c r="AB358" s="23"/>
      <c r="AC358" s="23"/>
      <c r="AD358" s="23"/>
      <c r="AE358" s="22">
        <f t="shared" si="21"/>
        <v>0</v>
      </c>
    </row>
    <row r="359" spans="1:31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2">
        <f t="shared" si="20"/>
        <v>0</v>
      </c>
      <c r="Y359" s="33">
        <f t="shared" si="19"/>
        <v>0</v>
      </c>
      <c r="Z359" s="34"/>
      <c r="AA359" s="35"/>
      <c r="AB359" s="23"/>
      <c r="AC359" s="23"/>
      <c r="AD359" s="23"/>
      <c r="AE359" s="22">
        <f t="shared" si="21"/>
        <v>0</v>
      </c>
    </row>
    <row r="360" spans="1:31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2">
        <f t="shared" si="20"/>
        <v>0</v>
      </c>
      <c r="Y360" s="33">
        <f t="shared" si="19"/>
        <v>0</v>
      </c>
      <c r="Z360" s="34"/>
      <c r="AA360" s="35"/>
      <c r="AB360" s="23"/>
      <c r="AC360" s="23"/>
      <c r="AD360" s="23"/>
      <c r="AE360" s="22">
        <f t="shared" si="21"/>
        <v>0</v>
      </c>
    </row>
    <row r="361" spans="1:31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2">
        <f t="shared" si="20"/>
        <v>0</v>
      </c>
      <c r="Y361" s="33">
        <f t="shared" si="19"/>
        <v>0</v>
      </c>
      <c r="Z361" s="34"/>
      <c r="AA361" s="35"/>
      <c r="AB361" s="23"/>
      <c r="AC361" s="23"/>
      <c r="AD361" s="23"/>
      <c r="AE361" s="22">
        <f t="shared" si="21"/>
        <v>0</v>
      </c>
    </row>
    <row r="362" spans="1:31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2">
        <f t="shared" si="20"/>
        <v>0</v>
      </c>
      <c r="Y362" s="33">
        <f t="shared" si="19"/>
        <v>0</v>
      </c>
      <c r="Z362" s="34"/>
      <c r="AA362" s="35"/>
      <c r="AB362" s="23"/>
      <c r="AC362" s="23"/>
      <c r="AD362" s="23"/>
      <c r="AE362" s="22">
        <f t="shared" si="21"/>
        <v>0</v>
      </c>
    </row>
    <row r="363" spans="1:31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2">
        <f t="shared" si="20"/>
        <v>0</v>
      </c>
      <c r="Y363" s="33">
        <f t="shared" si="19"/>
        <v>0</v>
      </c>
      <c r="Z363" s="34"/>
      <c r="AA363" s="35"/>
      <c r="AB363" s="23"/>
      <c r="AC363" s="23"/>
      <c r="AD363" s="23"/>
      <c r="AE363" s="22">
        <f t="shared" si="21"/>
        <v>0</v>
      </c>
    </row>
    <row r="364" spans="1:31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2">
        <f t="shared" si="20"/>
        <v>0</v>
      </c>
      <c r="Y364" s="33">
        <f t="shared" si="19"/>
        <v>0</v>
      </c>
      <c r="Z364" s="34"/>
      <c r="AA364" s="35"/>
      <c r="AB364" s="23"/>
      <c r="AC364" s="23"/>
      <c r="AD364" s="23"/>
      <c r="AE364" s="22">
        <f t="shared" si="21"/>
        <v>0</v>
      </c>
    </row>
    <row r="365" spans="1:31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2">
        <f t="shared" si="20"/>
        <v>0</v>
      </c>
      <c r="Y365" s="33">
        <f t="shared" si="19"/>
        <v>0</v>
      </c>
      <c r="Z365" s="34"/>
      <c r="AA365" s="35"/>
      <c r="AB365" s="23"/>
      <c r="AC365" s="23"/>
      <c r="AD365" s="23"/>
      <c r="AE365" s="22">
        <f t="shared" si="21"/>
        <v>0</v>
      </c>
    </row>
    <row r="366" spans="1:31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2">
        <f t="shared" si="20"/>
        <v>0</v>
      </c>
      <c r="Y366" s="33">
        <f t="shared" si="19"/>
        <v>0</v>
      </c>
      <c r="Z366" s="34"/>
      <c r="AA366" s="35"/>
      <c r="AB366" s="23"/>
      <c r="AC366" s="23"/>
      <c r="AD366" s="23"/>
      <c r="AE366" s="22">
        <f t="shared" si="21"/>
        <v>0</v>
      </c>
    </row>
    <row r="367" spans="1:31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2">
        <f t="shared" si="20"/>
        <v>0</v>
      </c>
      <c r="Y367" s="33">
        <f t="shared" si="19"/>
        <v>0</v>
      </c>
      <c r="Z367" s="34"/>
      <c r="AA367" s="35"/>
      <c r="AB367" s="23"/>
      <c r="AC367" s="23"/>
      <c r="AD367" s="23"/>
      <c r="AE367" s="22">
        <f t="shared" si="21"/>
        <v>0</v>
      </c>
    </row>
    <row r="368" spans="1:31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2">
        <f t="shared" si="20"/>
        <v>0</v>
      </c>
      <c r="Y368" s="33">
        <f t="shared" si="19"/>
        <v>0</v>
      </c>
      <c r="Z368" s="34"/>
      <c r="AA368" s="35"/>
      <c r="AB368" s="23"/>
      <c r="AC368" s="23"/>
      <c r="AD368" s="23"/>
      <c r="AE368" s="22">
        <f t="shared" si="21"/>
        <v>0</v>
      </c>
    </row>
    <row r="369" spans="1:31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2">
        <f t="shared" si="20"/>
        <v>0</v>
      </c>
      <c r="Y369" s="33">
        <f t="shared" si="19"/>
        <v>0</v>
      </c>
      <c r="Z369" s="34"/>
      <c r="AA369" s="35"/>
      <c r="AB369" s="23"/>
      <c r="AC369" s="23"/>
      <c r="AD369" s="23"/>
      <c r="AE369" s="22">
        <f t="shared" si="21"/>
        <v>0</v>
      </c>
    </row>
    <row r="370" spans="1:31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2">
        <f t="shared" si="20"/>
        <v>0</v>
      </c>
      <c r="Y370" s="33">
        <f t="shared" si="19"/>
        <v>0</v>
      </c>
      <c r="Z370" s="34"/>
      <c r="AA370" s="35"/>
      <c r="AB370" s="23"/>
      <c r="AC370" s="23"/>
      <c r="AD370" s="23"/>
      <c r="AE370" s="22">
        <f t="shared" si="21"/>
        <v>0</v>
      </c>
    </row>
    <row r="371" spans="1:31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2">
        <f t="shared" si="20"/>
        <v>0</v>
      </c>
      <c r="Y371" s="33">
        <f t="shared" si="19"/>
        <v>0</v>
      </c>
      <c r="Z371" s="34"/>
      <c r="AA371" s="35"/>
      <c r="AB371" s="23"/>
      <c r="AC371" s="23"/>
      <c r="AD371" s="23"/>
      <c r="AE371" s="22">
        <f t="shared" si="21"/>
        <v>0</v>
      </c>
    </row>
    <row r="372" spans="1:31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2">
        <f t="shared" si="20"/>
        <v>0</v>
      </c>
      <c r="Y372" s="33">
        <f t="shared" si="19"/>
        <v>0</v>
      </c>
      <c r="Z372" s="34"/>
      <c r="AA372" s="35"/>
      <c r="AB372" s="23"/>
      <c r="AC372" s="23"/>
      <c r="AD372" s="23"/>
      <c r="AE372" s="22">
        <f t="shared" si="21"/>
        <v>0</v>
      </c>
    </row>
    <row r="373" spans="1:31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2">
        <f t="shared" si="20"/>
        <v>0</v>
      </c>
      <c r="Y373" s="33">
        <f t="shared" si="19"/>
        <v>0</v>
      </c>
      <c r="Z373" s="34"/>
      <c r="AA373" s="35"/>
      <c r="AB373" s="23"/>
      <c r="AC373" s="23"/>
      <c r="AD373" s="23"/>
      <c r="AE373" s="22">
        <f t="shared" si="21"/>
        <v>0</v>
      </c>
    </row>
    <row r="374" spans="1:31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2">
        <f t="shared" si="20"/>
        <v>0</v>
      </c>
      <c r="Y374" s="33">
        <f t="shared" si="19"/>
        <v>0</v>
      </c>
      <c r="Z374" s="34"/>
      <c r="AA374" s="35"/>
      <c r="AB374" s="23"/>
      <c r="AC374" s="23"/>
      <c r="AD374" s="23"/>
      <c r="AE374" s="22">
        <f t="shared" si="21"/>
        <v>0</v>
      </c>
    </row>
    <row r="375" spans="1:31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2">
        <f t="shared" si="20"/>
        <v>0</v>
      </c>
      <c r="Y375" s="33">
        <f t="shared" si="19"/>
        <v>0</v>
      </c>
      <c r="Z375" s="34"/>
      <c r="AA375" s="35"/>
      <c r="AB375" s="23"/>
      <c r="AC375" s="23"/>
      <c r="AD375" s="23"/>
      <c r="AE375" s="22">
        <f t="shared" si="21"/>
        <v>0</v>
      </c>
    </row>
    <row r="376" spans="1:31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2">
        <f t="shared" si="20"/>
        <v>0</v>
      </c>
      <c r="Y376" s="33">
        <f t="shared" si="19"/>
        <v>0</v>
      </c>
      <c r="Z376" s="34"/>
      <c r="AA376" s="35"/>
      <c r="AB376" s="23"/>
      <c r="AC376" s="23"/>
      <c r="AD376" s="23"/>
      <c r="AE376" s="22">
        <f t="shared" si="21"/>
        <v>0</v>
      </c>
    </row>
    <row r="377" spans="1:31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2">
        <f t="shared" si="20"/>
        <v>0</v>
      </c>
      <c r="Y377" s="33">
        <f t="shared" si="19"/>
        <v>0</v>
      </c>
      <c r="Z377" s="34"/>
      <c r="AA377" s="35"/>
      <c r="AB377" s="23"/>
      <c r="AC377" s="23"/>
      <c r="AD377" s="23"/>
      <c r="AE377" s="22">
        <f t="shared" si="21"/>
        <v>0</v>
      </c>
    </row>
    <row r="378" spans="1:31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2">
        <f t="shared" si="20"/>
        <v>0</v>
      </c>
      <c r="Y378" s="33">
        <f t="shared" si="19"/>
        <v>0</v>
      </c>
      <c r="Z378" s="34"/>
      <c r="AA378" s="35"/>
      <c r="AB378" s="23"/>
      <c r="AC378" s="23"/>
      <c r="AD378" s="23"/>
      <c r="AE378" s="22">
        <f t="shared" si="21"/>
        <v>0</v>
      </c>
    </row>
    <row r="379" spans="1:31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2">
        <f t="shared" si="20"/>
        <v>0</v>
      </c>
      <c r="Y379" s="33">
        <f t="shared" si="19"/>
        <v>0</v>
      </c>
      <c r="Z379" s="34"/>
      <c r="AA379" s="35"/>
      <c r="AB379" s="23"/>
      <c r="AC379" s="23"/>
      <c r="AD379" s="23"/>
      <c r="AE379" s="22">
        <f t="shared" si="21"/>
        <v>0</v>
      </c>
    </row>
    <row r="380" spans="1:31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2">
        <f t="shared" si="20"/>
        <v>0</v>
      </c>
      <c r="Y380" s="33">
        <f t="shared" si="19"/>
        <v>0</v>
      </c>
      <c r="Z380" s="34"/>
      <c r="AA380" s="35"/>
      <c r="AB380" s="23"/>
      <c r="AC380" s="23"/>
      <c r="AD380" s="23"/>
      <c r="AE380" s="22">
        <f t="shared" si="21"/>
        <v>0</v>
      </c>
    </row>
    <row r="381" spans="1:31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2">
        <f t="shared" si="20"/>
        <v>0</v>
      </c>
      <c r="Y381" s="33">
        <f t="shared" si="19"/>
        <v>0</v>
      </c>
      <c r="Z381" s="34"/>
      <c r="AA381" s="35"/>
      <c r="AB381" s="23"/>
      <c r="AC381" s="23"/>
      <c r="AD381" s="23"/>
      <c r="AE381" s="22">
        <f t="shared" si="21"/>
        <v>0</v>
      </c>
    </row>
    <row r="382" spans="1:31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2">
        <f t="shared" si="20"/>
        <v>0</v>
      </c>
      <c r="Y382" s="33">
        <f t="shared" si="19"/>
        <v>0</v>
      </c>
      <c r="Z382" s="34"/>
      <c r="AA382" s="35"/>
      <c r="AB382" s="23"/>
      <c r="AC382" s="23"/>
      <c r="AD382" s="23"/>
      <c r="AE382" s="22">
        <f t="shared" si="21"/>
        <v>0</v>
      </c>
    </row>
    <row r="383" spans="1:31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2">
        <f t="shared" si="20"/>
        <v>0</v>
      </c>
      <c r="Y383" s="33">
        <f t="shared" si="19"/>
        <v>0</v>
      </c>
      <c r="Z383" s="34"/>
      <c r="AA383" s="35"/>
      <c r="AB383" s="23"/>
      <c r="AC383" s="23"/>
      <c r="AD383" s="23"/>
      <c r="AE383" s="22">
        <f t="shared" si="21"/>
        <v>0</v>
      </c>
    </row>
    <row r="384" spans="1:31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2">
        <f t="shared" si="20"/>
        <v>0</v>
      </c>
      <c r="Y384" s="33">
        <f t="shared" si="19"/>
        <v>0</v>
      </c>
      <c r="Z384" s="34"/>
      <c r="AA384" s="35"/>
      <c r="AB384" s="23"/>
      <c r="AC384" s="23"/>
      <c r="AD384" s="23"/>
      <c r="AE384" s="22">
        <f t="shared" si="21"/>
        <v>0</v>
      </c>
    </row>
    <row r="385" spans="1:31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2">
        <f t="shared" si="20"/>
        <v>0</v>
      </c>
      <c r="Y385" s="33">
        <f t="shared" si="19"/>
        <v>0</v>
      </c>
      <c r="Z385" s="34"/>
      <c r="AA385" s="35"/>
      <c r="AB385" s="23"/>
      <c r="AC385" s="23"/>
      <c r="AD385" s="23"/>
      <c r="AE385" s="22">
        <f t="shared" si="21"/>
        <v>0</v>
      </c>
    </row>
    <row r="386" spans="1:31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2">
        <f t="shared" si="20"/>
        <v>0</v>
      </c>
      <c r="Y386" s="33">
        <f t="shared" si="19"/>
        <v>0</v>
      </c>
      <c r="Z386" s="34"/>
      <c r="AA386" s="35"/>
      <c r="AB386" s="23"/>
      <c r="AC386" s="23"/>
      <c r="AD386" s="23"/>
      <c r="AE386" s="22">
        <f t="shared" si="21"/>
        <v>0</v>
      </c>
    </row>
    <row r="387" spans="1:31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2">
        <f t="shared" si="20"/>
        <v>0</v>
      </c>
      <c r="Y387" s="33">
        <f t="shared" si="19"/>
        <v>0</v>
      </c>
      <c r="Z387" s="34"/>
      <c r="AA387" s="35"/>
      <c r="AB387" s="23"/>
      <c r="AC387" s="23"/>
      <c r="AD387" s="23"/>
      <c r="AE387" s="22">
        <f t="shared" si="21"/>
        <v>0</v>
      </c>
    </row>
    <row r="388" spans="1:31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2">
        <f t="shared" si="20"/>
        <v>0</v>
      </c>
      <c r="Y388" s="33">
        <f t="shared" si="19"/>
        <v>0</v>
      </c>
      <c r="Z388" s="34"/>
      <c r="AA388" s="35"/>
      <c r="AB388" s="23"/>
      <c r="AC388" s="23"/>
      <c r="AD388" s="23"/>
      <c r="AE388" s="22">
        <f t="shared" si="21"/>
        <v>0</v>
      </c>
    </row>
    <row r="389" spans="1:31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2">
        <f t="shared" si="20"/>
        <v>0</v>
      </c>
      <c r="Y389" s="33">
        <f t="shared" si="19"/>
        <v>0</v>
      </c>
      <c r="Z389" s="34"/>
      <c r="AA389" s="35"/>
      <c r="AB389" s="23"/>
      <c r="AC389" s="23"/>
      <c r="AD389" s="23"/>
      <c r="AE389" s="22">
        <f t="shared" si="21"/>
        <v>0</v>
      </c>
    </row>
    <row r="390" spans="1:31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2">
        <f t="shared" si="20"/>
        <v>0</v>
      </c>
      <c r="Y390" s="33">
        <f t="shared" si="19"/>
        <v>0</v>
      </c>
      <c r="Z390" s="34"/>
      <c r="AA390" s="35"/>
      <c r="AB390" s="23"/>
      <c r="AC390" s="23"/>
      <c r="AD390" s="23"/>
      <c r="AE390" s="22">
        <f t="shared" si="21"/>
        <v>0</v>
      </c>
    </row>
    <row r="391" spans="1:31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2">
        <f t="shared" si="20"/>
        <v>0</v>
      </c>
      <c r="Y391" s="33">
        <f t="shared" si="19"/>
        <v>0</v>
      </c>
      <c r="Z391" s="34"/>
      <c r="AA391" s="35"/>
      <c r="AB391" s="23"/>
      <c r="AC391" s="23"/>
      <c r="AD391" s="23"/>
      <c r="AE391" s="22">
        <f t="shared" si="21"/>
        <v>0</v>
      </c>
    </row>
    <row r="392" spans="1:31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2">
        <f t="shared" si="20"/>
        <v>0</v>
      </c>
      <c r="Y392" s="33">
        <f t="shared" si="19"/>
        <v>0</v>
      </c>
      <c r="Z392" s="34"/>
      <c r="AA392" s="35"/>
      <c r="AB392" s="23"/>
      <c r="AC392" s="23"/>
      <c r="AD392" s="23"/>
      <c r="AE392" s="22">
        <f t="shared" si="21"/>
        <v>0</v>
      </c>
    </row>
    <row r="393" spans="1:31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2">
        <f t="shared" si="20"/>
        <v>0</v>
      </c>
      <c r="Y393" s="33">
        <f t="shared" ref="Y393:Y456" si="22">E393-X393</f>
        <v>0</v>
      </c>
      <c r="Z393" s="34"/>
      <c r="AA393" s="35"/>
      <c r="AB393" s="23"/>
      <c r="AC393" s="23"/>
      <c r="AD393" s="23"/>
      <c r="AE393" s="22">
        <f t="shared" si="21"/>
        <v>0</v>
      </c>
    </row>
    <row r="394" spans="1:31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2">
        <f t="shared" ref="X394:X457" si="23">SUM(F394:W394)</f>
        <v>0</v>
      </c>
      <c r="Y394" s="33">
        <f t="shared" si="22"/>
        <v>0</v>
      </c>
      <c r="Z394" s="34"/>
      <c r="AA394" s="35"/>
      <c r="AB394" s="23"/>
      <c r="AC394" s="23"/>
      <c r="AD394" s="23"/>
      <c r="AE394" s="22">
        <f t="shared" ref="AE394:AE457" si="24">SUM(AB394:AD394)</f>
        <v>0</v>
      </c>
    </row>
    <row r="395" spans="1:31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2">
        <f t="shared" si="23"/>
        <v>0</v>
      </c>
      <c r="Y395" s="33">
        <f t="shared" si="22"/>
        <v>0</v>
      </c>
      <c r="Z395" s="34"/>
      <c r="AA395" s="35"/>
      <c r="AB395" s="23"/>
      <c r="AC395" s="23"/>
      <c r="AD395" s="23"/>
      <c r="AE395" s="22">
        <f t="shared" si="24"/>
        <v>0</v>
      </c>
    </row>
    <row r="396" spans="1:31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2">
        <f t="shared" si="23"/>
        <v>0</v>
      </c>
      <c r="Y396" s="33">
        <f t="shared" si="22"/>
        <v>0</v>
      </c>
      <c r="Z396" s="34"/>
      <c r="AA396" s="35"/>
      <c r="AB396" s="23"/>
      <c r="AC396" s="23"/>
      <c r="AD396" s="23"/>
      <c r="AE396" s="22">
        <f t="shared" si="24"/>
        <v>0</v>
      </c>
    </row>
    <row r="397" spans="1:31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2">
        <f t="shared" si="23"/>
        <v>0</v>
      </c>
      <c r="Y397" s="33">
        <f t="shared" si="22"/>
        <v>0</v>
      </c>
      <c r="Z397" s="34"/>
      <c r="AA397" s="35"/>
      <c r="AB397" s="23"/>
      <c r="AC397" s="23"/>
      <c r="AD397" s="23"/>
      <c r="AE397" s="22">
        <f t="shared" si="24"/>
        <v>0</v>
      </c>
    </row>
    <row r="398" spans="1:31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2">
        <f t="shared" si="23"/>
        <v>0</v>
      </c>
      <c r="Y398" s="33">
        <f t="shared" si="22"/>
        <v>0</v>
      </c>
      <c r="Z398" s="34"/>
      <c r="AA398" s="35"/>
      <c r="AB398" s="23"/>
      <c r="AC398" s="23"/>
      <c r="AD398" s="23"/>
      <c r="AE398" s="22">
        <f t="shared" si="24"/>
        <v>0</v>
      </c>
    </row>
    <row r="399" spans="1:31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2">
        <f t="shared" si="23"/>
        <v>0</v>
      </c>
      <c r="Y399" s="33">
        <f t="shared" si="22"/>
        <v>0</v>
      </c>
      <c r="Z399" s="34"/>
      <c r="AA399" s="35"/>
      <c r="AB399" s="23"/>
      <c r="AC399" s="23"/>
      <c r="AD399" s="23"/>
      <c r="AE399" s="22">
        <f t="shared" si="24"/>
        <v>0</v>
      </c>
    </row>
    <row r="400" spans="1:31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2">
        <f t="shared" si="23"/>
        <v>0</v>
      </c>
      <c r="Y400" s="33">
        <f t="shared" si="22"/>
        <v>0</v>
      </c>
      <c r="Z400" s="34"/>
      <c r="AA400" s="35"/>
      <c r="AB400" s="23"/>
      <c r="AC400" s="23"/>
      <c r="AD400" s="23"/>
      <c r="AE400" s="22">
        <f t="shared" si="24"/>
        <v>0</v>
      </c>
    </row>
    <row r="401" spans="1:31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2">
        <f t="shared" si="23"/>
        <v>0</v>
      </c>
      <c r="Y401" s="33">
        <f t="shared" si="22"/>
        <v>0</v>
      </c>
      <c r="Z401" s="34"/>
      <c r="AA401" s="35"/>
      <c r="AB401" s="23"/>
      <c r="AC401" s="23"/>
      <c r="AD401" s="23"/>
      <c r="AE401" s="22">
        <f t="shared" si="24"/>
        <v>0</v>
      </c>
    </row>
    <row r="402" spans="1:31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2">
        <f t="shared" si="23"/>
        <v>0</v>
      </c>
      <c r="Y402" s="33">
        <f t="shared" si="22"/>
        <v>0</v>
      </c>
      <c r="Z402" s="34"/>
      <c r="AA402" s="35"/>
      <c r="AB402" s="23"/>
      <c r="AC402" s="23"/>
      <c r="AD402" s="23"/>
      <c r="AE402" s="22">
        <f t="shared" si="24"/>
        <v>0</v>
      </c>
    </row>
    <row r="403" spans="1:31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2">
        <f t="shared" si="23"/>
        <v>0</v>
      </c>
      <c r="Y403" s="33">
        <f t="shared" si="22"/>
        <v>0</v>
      </c>
      <c r="Z403" s="34"/>
      <c r="AA403" s="35"/>
      <c r="AB403" s="23"/>
      <c r="AC403" s="23"/>
      <c r="AD403" s="23"/>
      <c r="AE403" s="22">
        <f t="shared" si="24"/>
        <v>0</v>
      </c>
    </row>
    <row r="404" spans="1:31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2">
        <f t="shared" si="23"/>
        <v>0</v>
      </c>
      <c r="Y404" s="33">
        <f t="shared" si="22"/>
        <v>0</v>
      </c>
      <c r="Z404" s="34"/>
      <c r="AA404" s="35"/>
      <c r="AB404" s="23"/>
      <c r="AC404" s="23"/>
      <c r="AD404" s="23"/>
      <c r="AE404" s="22">
        <f t="shared" si="24"/>
        <v>0</v>
      </c>
    </row>
    <row r="405" spans="1:31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2">
        <f t="shared" si="23"/>
        <v>0</v>
      </c>
      <c r="Y405" s="33">
        <f t="shared" si="22"/>
        <v>0</v>
      </c>
      <c r="Z405" s="34"/>
      <c r="AA405" s="35"/>
      <c r="AB405" s="23"/>
      <c r="AC405" s="23"/>
      <c r="AD405" s="23"/>
      <c r="AE405" s="22">
        <f t="shared" si="24"/>
        <v>0</v>
      </c>
    </row>
    <row r="406" spans="1:31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2">
        <f t="shared" si="23"/>
        <v>0</v>
      </c>
      <c r="Y406" s="33">
        <f t="shared" si="22"/>
        <v>0</v>
      </c>
      <c r="Z406" s="34"/>
      <c r="AA406" s="35"/>
      <c r="AB406" s="23"/>
      <c r="AC406" s="23"/>
      <c r="AD406" s="23"/>
      <c r="AE406" s="22">
        <f t="shared" si="24"/>
        <v>0</v>
      </c>
    </row>
    <row r="407" spans="1:31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2">
        <f t="shared" si="23"/>
        <v>0</v>
      </c>
      <c r="Y407" s="33">
        <f t="shared" si="22"/>
        <v>0</v>
      </c>
      <c r="Z407" s="34"/>
      <c r="AA407" s="35"/>
      <c r="AB407" s="23"/>
      <c r="AC407" s="23"/>
      <c r="AD407" s="23"/>
      <c r="AE407" s="22">
        <f t="shared" si="24"/>
        <v>0</v>
      </c>
    </row>
    <row r="408" spans="1:31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2">
        <f t="shared" si="23"/>
        <v>0</v>
      </c>
      <c r="Y408" s="33">
        <f t="shared" si="22"/>
        <v>0</v>
      </c>
      <c r="Z408" s="34"/>
      <c r="AA408" s="35"/>
      <c r="AB408" s="23"/>
      <c r="AC408" s="23"/>
      <c r="AD408" s="23"/>
      <c r="AE408" s="22">
        <f t="shared" si="24"/>
        <v>0</v>
      </c>
    </row>
    <row r="409" spans="1:31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2">
        <f t="shared" si="23"/>
        <v>0</v>
      </c>
      <c r="Y409" s="33">
        <f t="shared" si="22"/>
        <v>0</v>
      </c>
      <c r="Z409" s="34"/>
      <c r="AA409" s="35"/>
      <c r="AB409" s="23"/>
      <c r="AC409" s="23"/>
      <c r="AD409" s="23"/>
      <c r="AE409" s="22">
        <f t="shared" si="24"/>
        <v>0</v>
      </c>
    </row>
    <row r="410" spans="1:31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2">
        <f t="shared" si="23"/>
        <v>0</v>
      </c>
      <c r="Y410" s="33">
        <f t="shared" si="22"/>
        <v>0</v>
      </c>
      <c r="Z410" s="34"/>
      <c r="AA410" s="35"/>
      <c r="AB410" s="23"/>
      <c r="AC410" s="23"/>
      <c r="AD410" s="23"/>
      <c r="AE410" s="22">
        <f t="shared" si="24"/>
        <v>0</v>
      </c>
    </row>
    <row r="411" spans="1:31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2">
        <f t="shared" si="23"/>
        <v>0</v>
      </c>
      <c r="Y411" s="33">
        <f t="shared" si="22"/>
        <v>0</v>
      </c>
      <c r="Z411" s="34"/>
      <c r="AA411" s="35"/>
      <c r="AB411" s="23"/>
      <c r="AC411" s="23"/>
      <c r="AD411" s="23"/>
      <c r="AE411" s="22">
        <f t="shared" si="24"/>
        <v>0</v>
      </c>
    </row>
    <row r="412" spans="1:31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2">
        <f t="shared" si="23"/>
        <v>0</v>
      </c>
      <c r="Y412" s="33">
        <f t="shared" si="22"/>
        <v>0</v>
      </c>
      <c r="Z412" s="34"/>
      <c r="AA412" s="35"/>
      <c r="AB412" s="23"/>
      <c r="AC412" s="23"/>
      <c r="AD412" s="23"/>
      <c r="AE412" s="22">
        <f t="shared" si="24"/>
        <v>0</v>
      </c>
    </row>
    <row r="413" spans="1:31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2">
        <f t="shared" si="23"/>
        <v>0</v>
      </c>
      <c r="Y413" s="33">
        <f t="shared" si="22"/>
        <v>0</v>
      </c>
      <c r="Z413" s="34"/>
      <c r="AA413" s="35"/>
      <c r="AB413" s="23"/>
      <c r="AC413" s="23"/>
      <c r="AD413" s="23"/>
      <c r="AE413" s="22">
        <f t="shared" si="24"/>
        <v>0</v>
      </c>
    </row>
    <row r="414" spans="1:31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2">
        <f t="shared" si="23"/>
        <v>0</v>
      </c>
      <c r="Y414" s="33">
        <f t="shared" si="22"/>
        <v>0</v>
      </c>
      <c r="Z414" s="34"/>
      <c r="AA414" s="35"/>
      <c r="AB414" s="23"/>
      <c r="AC414" s="23"/>
      <c r="AD414" s="23"/>
      <c r="AE414" s="22">
        <f t="shared" si="24"/>
        <v>0</v>
      </c>
    </row>
    <row r="415" spans="1:31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2">
        <f t="shared" si="23"/>
        <v>0</v>
      </c>
      <c r="Y415" s="33">
        <f t="shared" si="22"/>
        <v>0</v>
      </c>
      <c r="Z415" s="34"/>
      <c r="AA415" s="35"/>
      <c r="AB415" s="23"/>
      <c r="AC415" s="23"/>
      <c r="AD415" s="23"/>
      <c r="AE415" s="22">
        <f t="shared" si="24"/>
        <v>0</v>
      </c>
    </row>
    <row r="416" spans="1:31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2">
        <f t="shared" si="23"/>
        <v>0</v>
      </c>
      <c r="Y416" s="33">
        <f t="shared" si="22"/>
        <v>0</v>
      </c>
      <c r="Z416" s="34"/>
      <c r="AA416" s="35"/>
      <c r="AB416" s="23"/>
      <c r="AC416" s="23"/>
      <c r="AD416" s="23"/>
      <c r="AE416" s="22">
        <f t="shared" si="24"/>
        <v>0</v>
      </c>
    </row>
    <row r="417" spans="1:31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2">
        <f t="shared" si="23"/>
        <v>0</v>
      </c>
      <c r="Y417" s="33">
        <f t="shared" si="22"/>
        <v>0</v>
      </c>
      <c r="Z417" s="34"/>
      <c r="AA417" s="35"/>
      <c r="AB417" s="23"/>
      <c r="AC417" s="23"/>
      <c r="AD417" s="23"/>
      <c r="AE417" s="22">
        <f t="shared" si="24"/>
        <v>0</v>
      </c>
    </row>
    <row r="418" spans="1:31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2">
        <f t="shared" si="23"/>
        <v>0</v>
      </c>
      <c r="Y418" s="33">
        <f t="shared" si="22"/>
        <v>0</v>
      </c>
      <c r="Z418" s="34"/>
      <c r="AA418" s="35"/>
      <c r="AB418" s="23"/>
      <c r="AC418" s="23"/>
      <c r="AD418" s="23"/>
      <c r="AE418" s="22">
        <f t="shared" si="24"/>
        <v>0</v>
      </c>
    </row>
    <row r="419" spans="1:31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2">
        <f t="shared" si="23"/>
        <v>0</v>
      </c>
      <c r="Y419" s="33">
        <f t="shared" si="22"/>
        <v>0</v>
      </c>
      <c r="Z419" s="34"/>
      <c r="AA419" s="35"/>
      <c r="AB419" s="23"/>
      <c r="AC419" s="23"/>
      <c r="AD419" s="23"/>
      <c r="AE419" s="22">
        <f t="shared" si="24"/>
        <v>0</v>
      </c>
    </row>
    <row r="420" spans="1:31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2">
        <f t="shared" si="23"/>
        <v>0</v>
      </c>
      <c r="Y420" s="33">
        <f t="shared" si="22"/>
        <v>0</v>
      </c>
      <c r="Z420" s="34"/>
      <c r="AA420" s="35"/>
      <c r="AB420" s="23"/>
      <c r="AC420" s="23"/>
      <c r="AD420" s="23"/>
      <c r="AE420" s="22">
        <f t="shared" si="24"/>
        <v>0</v>
      </c>
    </row>
    <row r="421" spans="1:31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2">
        <f t="shared" si="23"/>
        <v>0</v>
      </c>
      <c r="Y421" s="33">
        <f t="shared" si="22"/>
        <v>0</v>
      </c>
      <c r="Z421" s="34"/>
      <c r="AA421" s="35"/>
      <c r="AB421" s="23"/>
      <c r="AC421" s="23"/>
      <c r="AD421" s="23"/>
      <c r="AE421" s="22">
        <f t="shared" si="24"/>
        <v>0</v>
      </c>
    </row>
    <row r="422" spans="1:31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2">
        <f t="shared" si="23"/>
        <v>0</v>
      </c>
      <c r="Y422" s="33">
        <f t="shared" si="22"/>
        <v>0</v>
      </c>
      <c r="Z422" s="34"/>
      <c r="AA422" s="35"/>
      <c r="AB422" s="23"/>
      <c r="AC422" s="23"/>
      <c r="AD422" s="23"/>
      <c r="AE422" s="22">
        <f t="shared" si="24"/>
        <v>0</v>
      </c>
    </row>
    <row r="423" spans="1:31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2">
        <f t="shared" si="23"/>
        <v>0</v>
      </c>
      <c r="Y423" s="33">
        <f t="shared" si="22"/>
        <v>0</v>
      </c>
      <c r="Z423" s="34"/>
      <c r="AA423" s="35"/>
      <c r="AB423" s="23"/>
      <c r="AC423" s="23"/>
      <c r="AD423" s="23"/>
      <c r="AE423" s="22">
        <f t="shared" si="24"/>
        <v>0</v>
      </c>
    </row>
    <row r="424" spans="1:31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2">
        <f t="shared" si="23"/>
        <v>0</v>
      </c>
      <c r="Y424" s="33">
        <f t="shared" si="22"/>
        <v>0</v>
      </c>
      <c r="Z424" s="34"/>
      <c r="AA424" s="35"/>
      <c r="AB424" s="23"/>
      <c r="AC424" s="23"/>
      <c r="AD424" s="23"/>
      <c r="AE424" s="22">
        <f t="shared" si="24"/>
        <v>0</v>
      </c>
    </row>
    <row r="425" spans="1:31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2">
        <f t="shared" si="23"/>
        <v>0</v>
      </c>
      <c r="Y425" s="33">
        <f t="shared" si="22"/>
        <v>0</v>
      </c>
      <c r="Z425" s="34"/>
      <c r="AA425" s="35"/>
      <c r="AB425" s="23"/>
      <c r="AC425" s="23"/>
      <c r="AD425" s="23"/>
      <c r="AE425" s="22">
        <f t="shared" si="24"/>
        <v>0</v>
      </c>
    </row>
    <row r="426" spans="1:31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2">
        <f t="shared" si="23"/>
        <v>0</v>
      </c>
      <c r="Y426" s="33">
        <f t="shared" si="22"/>
        <v>0</v>
      </c>
      <c r="Z426" s="34"/>
      <c r="AA426" s="35"/>
      <c r="AB426" s="23"/>
      <c r="AC426" s="23"/>
      <c r="AD426" s="23"/>
      <c r="AE426" s="22">
        <f t="shared" si="24"/>
        <v>0</v>
      </c>
    </row>
    <row r="427" spans="1:31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2">
        <f t="shared" si="23"/>
        <v>0</v>
      </c>
      <c r="Y427" s="33">
        <f t="shared" si="22"/>
        <v>0</v>
      </c>
      <c r="Z427" s="34"/>
      <c r="AA427" s="35"/>
      <c r="AB427" s="23"/>
      <c r="AC427" s="23"/>
      <c r="AD427" s="23"/>
      <c r="AE427" s="22">
        <f t="shared" si="24"/>
        <v>0</v>
      </c>
    </row>
    <row r="428" spans="1:31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2">
        <f t="shared" si="23"/>
        <v>0</v>
      </c>
      <c r="Y428" s="33">
        <f t="shared" si="22"/>
        <v>0</v>
      </c>
      <c r="Z428" s="34"/>
      <c r="AA428" s="35"/>
      <c r="AB428" s="23"/>
      <c r="AC428" s="23"/>
      <c r="AD428" s="23"/>
      <c r="AE428" s="22">
        <f t="shared" si="24"/>
        <v>0</v>
      </c>
    </row>
    <row r="429" spans="1:31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2">
        <f t="shared" si="23"/>
        <v>0</v>
      </c>
      <c r="Y429" s="33">
        <f t="shared" si="22"/>
        <v>0</v>
      </c>
      <c r="Z429" s="34"/>
      <c r="AA429" s="35"/>
      <c r="AB429" s="23"/>
      <c r="AC429" s="23"/>
      <c r="AD429" s="23"/>
      <c r="AE429" s="22">
        <f t="shared" si="24"/>
        <v>0</v>
      </c>
    </row>
    <row r="430" spans="1:31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2">
        <f t="shared" si="23"/>
        <v>0</v>
      </c>
      <c r="Y430" s="33">
        <f t="shared" si="22"/>
        <v>0</v>
      </c>
      <c r="Z430" s="34"/>
      <c r="AA430" s="35"/>
      <c r="AB430" s="23"/>
      <c r="AC430" s="23"/>
      <c r="AD430" s="23"/>
      <c r="AE430" s="22">
        <f t="shared" si="24"/>
        <v>0</v>
      </c>
    </row>
    <row r="431" spans="1:31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2">
        <f t="shared" si="23"/>
        <v>0</v>
      </c>
      <c r="Y431" s="33">
        <f t="shared" si="22"/>
        <v>0</v>
      </c>
      <c r="Z431" s="34"/>
      <c r="AA431" s="35"/>
      <c r="AB431" s="23"/>
      <c r="AC431" s="23"/>
      <c r="AD431" s="23"/>
      <c r="AE431" s="22">
        <f t="shared" si="24"/>
        <v>0</v>
      </c>
    </row>
    <row r="432" spans="1:31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2">
        <f t="shared" si="23"/>
        <v>0</v>
      </c>
      <c r="Y432" s="33">
        <f t="shared" si="22"/>
        <v>0</v>
      </c>
      <c r="Z432" s="34"/>
      <c r="AA432" s="35"/>
      <c r="AB432" s="23"/>
      <c r="AC432" s="23"/>
      <c r="AD432" s="23"/>
      <c r="AE432" s="22">
        <f t="shared" si="24"/>
        <v>0</v>
      </c>
    </row>
    <row r="433" spans="1:31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2">
        <f t="shared" si="23"/>
        <v>0</v>
      </c>
      <c r="Y433" s="33">
        <f t="shared" si="22"/>
        <v>0</v>
      </c>
      <c r="Z433" s="34"/>
      <c r="AA433" s="35"/>
      <c r="AB433" s="23"/>
      <c r="AC433" s="23"/>
      <c r="AD433" s="23"/>
      <c r="AE433" s="22">
        <f t="shared" si="24"/>
        <v>0</v>
      </c>
    </row>
    <row r="434" spans="1:31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2">
        <f t="shared" si="23"/>
        <v>0</v>
      </c>
      <c r="Y434" s="33">
        <f t="shared" si="22"/>
        <v>0</v>
      </c>
      <c r="Z434" s="34"/>
      <c r="AA434" s="35"/>
      <c r="AB434" s="23"/>
      <c r="AC434" s="23"/>
      <c r="AD434" s="23"/>
      <c r="AE434" s="22">
        <f t="shared" si="24"/>
        <v>0</v>
      </c>
    </row>
    <row r="435" spans="1:31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2">
        <f t="shared" si="23"/>
        <v>0</v>
      </c>
      <c r="Y435" s="33">
        <f t="shared" si="22"/>
        <v>0</v>
      </c>
      <c r="Z435" s="34"/>
      <c r="AA435" s="35"/>
      <c r="AB435" s="23"/>
      <c r="AC435" s="23"/>
      <c r="AD435" s="23"/>
      <c r="AE435" s="22">
        <f t="shared" si="24"/>
        <v>0</v>
      </c>
    </row>
    <row r="436" spans="1:31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2">
        <f t="shared" si="23"/>
        <v>0</v>
      </c>
      <c r="Y436" s="33">
        <f t="shared" si="22"/>
        <v>0</v>
      </c>
      <c r="Z436" s="34"/>
      <c r="AA436" s="35"/>
      <c r="AB436" s="23"/>
      <c r="AC436" s="23"/>
      <c r="AD436" s="23"/>
      <c r="AE436" s="22">
        <f t="shared" si="24"/>
        <v>0</v>
      </c>
    </row>
    <row r="437" spans="1:31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2">
        <f t="shared" si="23"/>
        <v>0</v>
      </c>
      <c r="Y437" s="33">
        <f t="shared" si="22"/>
        <v>0</v>
      </c>
      <c r="Z437" s="34"/>
      <c r="AA437" s="35"/>
      <c r="AB437" s="23"/>
      <c r="AC437" s="23"/>
      <c r="AD437" s="23"/>
      <c r="AE437" s="22">
        <f t="shared" si="24"/>
        <v>0</v>
      </c>
    </row>
    <row r="438" spans="1:31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2">
        <f t="shared" si="23"/>
        <v>0</v>
      </c>
      <c r="Y438" s="33">
        <f t="shared" si="22"/>
        <v>0</v>
      </c>
      <c r="Z438" s="34"/>
      <c r="AA438" s="35"/>
      <c r="AB438" s="23"/>
      <c r="AC438" s="23"/>
      <c r="AD438" s="23"/>
      <c r="AE438" s="22">
        <f t="shared" si="24"/>
        <v>0</v>
      </c>
    </row>
    <row r="439" spans="1:31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2">
        <f t="shared" si="23"/>
        <v>0</v>
      </c>
      <c r="Y439" s="33">
        <f t="shared" si="22"/>
        <v>0</v>
      </c>
      <c r="Z439" s="34"/>
      <c r="AA439" s="35"/>
      <c r="AB439" s="23"/>
      <c r="AC439" s="23"/>
      <c r="AD439" s="23"/>
      <c r="AE439" s="22">
        <f t="shared" si="24"/>
        <v>0</v>
      </c>
    </row>
    <row r="440" spans="1:31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2">
        <f t="shared" si="23"/>
        <v>0</v>
      </c>
      <c r="Y440" s="33">
        <f t="shared" si="22"/>
        <v>0</v>
      </c>
      <c r="Z440" s="34"/>
      <c r="AA440" s="35"/>
      <c r="AB440" s="23"/>
      <c r="AC440" s="23"/>
      <c r="AD440" s="23"/>
      <c r="AE440" s="22">
        <f t="shared" si="24"/>
        <v>0</v>
      </c>
    </row>
    <row r="441" spans="1:31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2">
        <f t="shared" si="23"/>
        <v>0</v>
      </c>
      <c r="Y441" s="33">
        <f t="shared" si="22"/>
        <v>0</v>
      </c>
      <c r="Z441" s="34"/>
      <c r="AA441" s="35"/>
      <c r="AB441" s="23"/>
      <c r="AC441" s="23"/>
      <c r="AD441" s="23"/>
      <c r="AE441" s="22">
        <f t="shared" si="24"/>
        <v>0</v>
      </c>
    </row>
    <row r="442" spans="1:31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2">
        <f t="shared" si="23"/>
        <v>0</v>
      </c>
      <c r="Y442" s="33">
        <f t="shared" si="22"/>
        <v>0</v>
      </c>
      <c r="Z442" s="34"/>
      <c r="AA442" s="35"/>
      <c r="AB442" s="23"/>
      <c r="AC442" s="23"/>
      <c r="AD442" s="23"/>
      <c r="AE442" s="22">
        <f t="shared" si="24"/>
        <v>0</v>
      </c>
    </row>
    <row r="443" spans="1:31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2">
        <f t="shared" si="23"/>
        <v>0</v>
      </c>
      <c r="Y443" s="33">
        <f t="shared" si="22"/>
        <v>0</v>
      </c>
      <c r="Z443" s="34"/>
      <c r="AA443" s="35"/>
      <c r="AB443" s="23"/>
      <c r="AC443" s="23"/>
      <c r="AD443" s="23"/>
      <c r="AE443" s="22">
        <f t="shared" si="24"/>
        <v>0</v>
      </c>
    </row>
    <row r="444" spans="1:31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2">
        <f t="shared" si="23"/>
        <v>0</v>
      </c>
      <c r="Y444" s="33">
        <f t="shared" si="22"/>
        <v>0</v>
      </c>
      <c r="Z444" s="34"/>
      <c r="AA444" s="35"/>
      <c r="AB444" s="23"/>
      <c r="AC444" s="23"/>
      <c r="AD444" s="23"/>
      <c r="AE444" s="22">
        <f t="shared" si="24"/>
        <v>0</v>
      </c>
    </row>
    <row r="445" spans="1:31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2">
        <f t="shared" si="23"/>
        <v>0</v>
      </c>
      <c r="Y445" s="33">
        <f t="shared" si="22"/>
        <v>0</v>
      </c>
      <c r="Z445" s="34"/>
      <c r="AA445" s="35"/>
      <c r="AB445" s="23"/>
      <c r="AC445" s="23"/>
      <c r="AD445" s="23"/>
      <c r="AE445" s="22">
        <f t="shared" si="24"/>
        <v>0</v>
      </c>
    </row>
    <row r="446" spans="1:31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2">
        <f t="shared" si="23"/>
        <v>0</v>
      </c>
      <c r="Y446" s="33">
        <f t="shared" si="22"/>
        <v>0</v>
      </c>
      <c r="Z446" s="34"/>
      <c r="AA446" s="35"/>
      <c r="AB446" s="23"/>
      <c r="AC446" s="23"/>
      <c r="AD446" s="23"/>
      <c r="AE446" s="22">
        <f t="shared" si="24"/>
        <v>0</v>
      </c>
    </row>
    <row r="447" spans="1:31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2">
        <f t="shared" si="23"/>
        <v>0</v>
      </c>
      <c r="Y447" s="33">
        <f t="shared" si="22"/>
        <v>0</v>
      </c>
      <c r="Z447" s="34"/>
      <c r="AA447" s="35"/>
      <c r="AB447" s="23"/>
      <c r="AC447" s="23"/>
      <c r="AD447" s="23"/>
      <c r="AE447" s="22">
        <f t="shared" si="24"/>
        <v>0</v>
      </c>
    </row>
    <row r="448" spans="1:31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2">
        <f t="shared" si="23"/>
        <v>0</v>
      </c>
      <c r="Y448" s="33">
        <f t="shared" si="22"/>
        <v>0</v>
      </c>
      <c r="Z448" s="34"/>
      <c r="AA448" s="35"/>
      <c r="AB448" s="23"/>
      <c r="AC448" s="23"/>
      <c r="AD448" s="23"/>
      <c r="AE448" s="22">
        <f t="shared" si="24"/>
        <v>0</v>
      </c>
    </row>
    <row r="449" spans="1:31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2">
        <f t="shared" si="23"/>
        <v>0</v>
      </c>
      <c r="Y449" s="33">
        <f t="shared" si="22"/>
        <v>0</v>
      </c>
      <c r="Z449" s="34"/>
      <c r="AA449" s="35"/>
      <c r="AB449" s="23"/>
      <c r="AC449" s="23"/>
      <c r="AD449" s="23"/>
      <c r="AE449" s="22">
        <f t="shared" si="24"/>
        <v>0</v>
      </c>
    </row>
    <row r="450" spans="1:31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2">
        <f t="shared" si="23"/>
        <v>0</v>
      </c>
      <c r="Y450" s="33">
        <f t="shared" si="22"/>
        <v>0</v>
      </c>
      <c r="Z450" s="34"/>
      <c r="AA450" s="35"/>
      <c r="AB450" s="23"/>
      <c r="AC450" s="23"/>
      <c r="AD450" s="23"/>
      <c r="AE450" s="22">
        <f t="shared" si="24"/>
        <v>0</v>
      </c>
    </row>
    <row r="451" spans="1:31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2">
        <f t="shared" si="23"/>
        <v>0</v>
      </c>
      <c r="Y451" s="33">
        <f t="shared" si="22"/>
        <v>0</v>
      </c>
      <c r="Z451" s="34"/>
      <c r="AA451" s="35"/>
      <c r="AB451" s="23"/>
      <c r="AC451" s="23"/>
      <c r="AD451" s="23"/>
      <c r="AE451" s="22">
        <f t="shared" si="24"/>
        <v>0</v>
      </c>
    </row>
    <row r="452" spans="1:31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2">
        <f t="shared" si="23"/>
        <v>0</v>
      </c>
      <c r="Y452" s="33">
        <f t="shared" si="22"/>
        <v>0</v>
      </c>
      <c r="Z452" s="34"/>
      <c r="AA452" s="35"/>
      <c r="AB452" s="23"/>
      <c r="AC452" s="23"/>
      <c r="AD452" s="23"/>
      <c r="AE452" s="22">
        <f t="shared" si="24"/>
        <v>0</v>
      </c>
    </row>
    <row r="453" spans="1:31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2">
        <f t="shared" si="23"/>
        <v>0</v>
      </c>
      <c r="Y453" s="33">
        <f t="shared" si="22"/>
        <v>0</v>
      </c>
      <c r="Z453" s="34"/>
      <c r="AA453" s="35"/>
      <c r="AB453" s="23"/>
      <c r="AC453" s="23"/>
      <c r="AD453" s="23"/>
      <c r="AE453" s="22">
        <f t="shared" si="24"/>
        <v>0</v>
      </c>
    </row>
    <row r="454" spans="1:31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2">
        <f t="shared" si="23"/>
        <v>0</v>
      </c>
      <c r="Y454" s="33">
        <f t="shared" si="22"/>
        <v>0</v>
      </c>
      <c r="Z454" s="34"/>
      <c r="AA454" s="35"/>
      <c r="AB454" s="23"/>
      <c r="AC454" s="23"/>
      <c r="AD454" s="23"/>
      <c r="AE454" s="22">
        <f t="shared" si="24"/>
        <v>0</v>
      </c>
    </row>
    <row r="455" spans="1:31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2">
        <f t="shared" si="23"/>
        <v>0</v>
      </c>
      <c r="Y455" s="33">
        <f t="shared" si="22"/>
        <v>0</v>
      </c>
      <c r="Z455" s="34"/>
      <c r="AA455" s="35"/>
      <c r="AB455" s="23"/>
      <c r="AC455" s="23"/>
      <c r="AD455" s="23"/>
      <c r="AE455" s="22">
        <f t="shared" si="24"/>
        <v>0</v>
      </c>
    </row>
    <row r="456" spans="1:31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2">
        <f t="shared" si="23"/>
        <v>0</v>
      </c>
      <c r="Y456" s="33">
        <f t="shared" si="22"/>
        <v>0</v>
      </c>
      <c r="Z456" s="34"/>
      <c r="AA456" s="35"/>
      <c r="AB456" s="23"/>
      <c r="AC456" s="23"/>
      <c r="AD456" s="23"/>
      <c r="AE456" s="22">
        <f t="shared" si="24"/>
        <v>0</v>
      </c>
    </row>
    <row r="457" spans="1:31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2">
        <f t="shared" si="23"/>
        <v>0</v>
      </c>
      <c r="Y457" s="33">
        <f t="shared" ref="Y457:Y520" si="25">E457-X457</f>
        <v>0</v>
      </c>
      <c r="Z457" s="34"/>
      <c r="AA457" s="35"/>
      <c r="AB457" s="23"/>
      <c r="AC457" s="23"/>
      <c r="AD457" s="23"/>
      <c r="AE457" s="22">
        <f t="shared" si="24"/>
        <v>0</v>
      </c>
    </row>
    <row r="458" spans="1:31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2">
        <f t="shared" ref="X458:X521" si="26">SUM(F458:W458)</f>
        <v>0</v>
      </c>
      <c r="Y458" s="33">
        <f t="shared" si="25"/>
        <v>0</v>
      </c>
      <c r="Z458" s="34"/>
      <c r="AA458" s="35"/>
      <c r="AB458" s="23"/>
      <c r="AC458" s="23"/>
      <c r="AD458" s="23"/>
      <c r="AE458" s="22">
        <f t="shared" ref="AE458:AE521" si="27">SUM(AB458:AD458)</f>
        <v>0</v>
      </c>
    </row>
    <row r="459" spans="1:31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2">
        <f t="shared" si="26"/>
        <v>0</v>
      </c>
      <c r="Y459" s="33">
        <f t="shared" si="25"/>
        <v>0</v>
      </c>
      <c r="Z459" s="34"/>
      <c r="AA459" s="35"/>
      <c r="AB459" s="23"/>
      <c r="AC459" s="23"/>
      <c r="AD459" s="23"/>
      <c r="AE459" s="22">
        <f t="shared" si="27"/>
        <v>0</v>
      </c>
    </row>
    <row r="460" spans="1:31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2">
        <f t="shared" si="26"/>
        <v>0</v>
      </c>
      <c r="Y460" s="33">
        <f t="shared" si="25"/>
        <v>0</v>
      </c>
      <c r="Z460" s="34"/>
      <c r="AA460" s="35"/>
      <c r="AB460" s="23"/>
      <c r="AC460" s="23"/>
      <c r="AD460" s="23"/>
      <c r="AE460" s="22">
        <f t="shared" si="27"/>
        <v>0</v>
      </c>
    </row>
    <row r="461" spans="1:31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2">
        <f t="shared" si="26"/>
        <v>0</v>
      </c>
      <c r="Y461" s="33">
        <f t="shared" si="25"/>
        <v>0</v>
      </c>
      <c r="Z461" s="34"/>
      <c r="AA461" s="35"/>
      <c r="AB461" s="23"/>
      <c r="AC461" s="23"/>
      <c r="AD461" s="23"/>
      <c r="AE461" s="22">
        <f t="shared" si="27"/>
        <v>0</v>
      </c>
    </row>
    <row r="462" spans="1:31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2">
        <f t="shared" si="26"/>
        <v>0</v>
      </c>
      <c r="Y462" s="33">
        <f t="shared" si="25"/>
        <v>0</v>
      </c>
      <c r="Z462" s="34"/>
      <c r="AA462" s="35"/>
      <c r="AB462" s="23"/>
      <c r="AC462" s="23"/>
      <c r="AD462" s="23"/>
      <c r="AE462" s="22">
        <f t="shared" si="27"/>
        <v>0</v>
      </c>
    </row>
    <row r="463" spans="1:31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2">
        <f t="shared" si="26"/>
        <v>0</v>
      </c>
      <c r="Y463" s="33">
        <f t="shared" si="25"/>
        <v>0</v>
      </c>
      <c r="Z463" s="34"/>
      <c r="AA463" s="35"/>
      <c r="AB463" s="23"/>
      <c r="AC463" s="23"/>
      <c r="AD463" s="23"/>
      <c r="AE463" s="22">
        <f t="shared" si="27"/>
        <v>0</v>
      </c>
    </row>
    <row r="464" spans="1:31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2">
        <f t="shared" si="26"/>
        <v>0</v>
      </c>
      <c r="Y464" s="33">
        <f t="shared" si="25"/>
        <v>0</v>
      </c>
      <c r="Z464" s="34"/>
      <c r="AA464" s="35"/>
      <c r="AB464" s="23"/>
      <c r="AC464" s="23"/>
      <c r="AD464" s="23"/>
      <c r="AE464" s="22">
        <f t="shared" si="27"/>
        <v>0</v>
      </c>
    </row>
    <row r="465" spans="1:31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2">
        <f t="shared" si="26"/>
        <v>0</v>
      </c>
      <c r="Y465" s="33">
        <f t="shared" si="25"/>
        <v>0</v>
      </c>
      <c r="Z465" s="34"/>
      <c r="AA465" s="35"/>
      <c r="AB465" s="23"/>
      <c r="AC465" s="23"/>
      <c r="AD465" s="23"/>
      <c r="AE465" s="22">
        <f t="shared" si="27"/>
        <v>0</v>
      </c>
    </row>
    <row r="466" spans="1:31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2">
        <f t="shared" si="26"/>
        <v>0</v>
      </c>
      <c r="Y466" s="33">
        <f t="shared" si="25"/>
        <v>0</v>
      </c>
      <c r="Z466" s="34"/>
      <c r="AA466" s="35"/>
      <c r="AB466" s="23"/>
      <c r="AC466" s="23"/>
      <c r="AD466" s="23"/>
      <c r="AE466" s="22">
        <f t="shared" si="27"/>
        <v>0</v>
      </c>
    </row>
    <row r="467" spans="1:31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2">
        <f t="shared" si="26"/>
        <v>0</v>
      </c>
      <c r="Y467" s="33">
        <f t="shared" si="25"/>
        <v>0</v>
      </c>
      <c r="Z467" s="34"/>
      <c r="AA467" s="35"/>
      <c r="AB467" s="23"/>
      <c r="AC467" s="23"/>
      <c r="AD467" s="23"/>
      <c r="AE467" s="22">
        <f t="shared" si="27"/>
        <v>0</v>
      </c>
    </row>
    <row r="468" spans="1:31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2">
        <f t="shared" si="26"/>
        <v>0</v>
      </c>
      <c r="Y468" s="33">
        <f t="shared" si="25"/>
        <v>0</v>
      </c>
      <c r="Z468" s="34"/>
      <c r="AA468" s="35"/>
      <c r="AB468" s="23"/>
      <c r="AC468" s="23"/>
      <c r="AD468" s="23"/>
      <c r="AE468" s="22">
        <f t="shared" si="27"/>
        <v>0</v>
      </c>
    </row>
    <row r="469" spans="1:31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2">
        <f t="shared" si="26"/>
        <v>0</v>
      </c>
      <c r="Y469" s="33">
        <f t="shared" si="25"/>
        <v>0</v>
      </c>
      <c r="Z469" s="34"/>
      <c r="AA469" s="35"/>
      <c r="AB469" s="23"/>
      <c r="AC469" s="23"/>
      <c r="AD469" s="23"/>
      <c r="AE469" s="22">
        <f t="shared" si="27"/>
        <v>0</v>
      </c>
    </row>
    <row r="470" spans="1:31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2">
        <f t="shared" si="26"/>
        <v>0</v>
      </c>
      <c r="Y470" s="33">
        <f t="shared" si="25"/>
        <v>0</v>
      </c>
      <c r="Z470" s="34"/>
      <c r="AA470" s="35"/>
      <c r="AB470" s="23"/>
      <c r="AC470" s="23"/>
      <c r="AD470" s="23"/>
      <c r="AE470" s="22">
        <f t="shared" si="27"/>
        <v>0</v>
      </c>
    </row>
    <row r="471" spans="1:31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2">
        <f t="shared" si="26"/>
        <v>0</v>
      </c>
      <c r="Y471" s="33">
        <f t="shared" si="25"/>
        <v>0</v>
      </c>
      <c r="Z471" s="34"/>
      <c r="AA471" s="35"/>
      <c r="AB471" s="23"/>
      <c r="AC471" s="23"/>
      <c r="AD471" s="23"/>
      <c r="AE471" s="22">
        <f t="shared" si="27"/>
        <v>0</v>
      </c>
    </row>
    <row r="472" spans="1:31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2">
        <f t="shared" si="26"/>
        <v>0</v>
      </c>
      <c r="Y472" s="33">
        <f t="shared" si="25"/>
        <v>0</v>
      </c>
      <c r="Z472" s="34"/>
      <c r="AA472" s="35"/>
      <c r="AB472" s="23"/>
      <c r="AC472" s="23"/>
      <c r="AD472" s="23"/>
      <c r="AE472" s="22">
        <f t="shared" si="27"/>
        <v>0</v>
      </c>
    </row>
    <row r="473" spans="1:31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2">
        <f t="shared" si="26"/>
        <v>0</v>
      </c>
      <c r="Y473" s="33">
        <f t="shared" si="25"/>
        <v>0</v>
      </c>
      <c r="Z473" s="34"/>
      <c r="AA473" s="35"/>
      <c r="AB473" s="23"/>
      <c r="AC473" s="23"/>
      <c r="AD473" s="23"/>
      <c r="AE473" s="22">
        <f t="shared" si="27"/>
        <v>0</v>
      </c>
    </row>
    <row r="474" spans="1:31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2">
        <f t="shared" si="26"/>
        <v>0</v>
      </c>
      <c r="Y474" s="33">
        <f t="shared" si="25"/>
        <v>0</v>
      </c>
      <c r="Z474" s="34"/>
      <c r="AA474" s="35"/>
      <c r="AB474" s="23"/>
      <c r="AC474" s="23"/>
      <c r="AD474" s="23"/>
      <c r="AE474" s="22">
        <f t="shared" si="27"/>
        <v>0</v>
      </c>
    </row>
    <row r="475" spans="1:31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2">
        <f t="shared" si="26"/>
        <v>0</v>
      </c>
      <c r="Y475" s="33">
        <f t="shared" si="25"/>
        <v>0</v>
      </c>
      <c r="Z475" s="34"/>
      <c r="AA475" s="35"/>
      <c r="AB475" s="23"/>
      <c r="AC475" s="23"/>
      <c r="AD475" s="23"/>
      <c r="AE475" s="22">
        <f t="shared" si="27"/>
        <v>0</v>
      </c>
    </row>
    <row r="476" spans="1:31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2">
        <f t="shared" si="26"/>
        <v>0</v>
      </c>
      <c r="Y476" s="33">
        <f t="shared" si="25"/>
        <v>0</v>
      </c>
      <c r="Z476" s="34"/>
      <c r="AA476" s="35"/>
      <c r="AB476" s="23"/>
      <c r="AC476" s="23"/>
      <c r="AD476" s="23"/>
      <c r="AE476" s="22">
        <f t="shared" si="27"/>
        <v>0</v>
      </c>
    </row>
    <row r="477" spans="1:31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2">
        <f t="shared" si="26"/>
        <v>0</v>
      </c>
      <c r="Y477" s="33">
        <f t="shared" si="25"/>
        <v>0</v>
      </c>
      <c r="Z477" s="34"/>
      <c r="AA477" s="35"/>
      <c r="AB477" s="23"/>
      <c r="AC477" s="23"/>
      <c r="AD477" s="23"/>
      <c r="AE477" s="22">
        <f t="shared" si="27"/>
        <v>0</v>
      </c>
    </row>
    <row r="478" spans="1:31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2">
        <f t="shared" si="26"/>
        <v>0</v>
      </c>
      <c r="Y478" s="33">
        <f t="shared" si="25"/>
        <v>0</v>
      </c>
      <c r="Z478" s="34"/>
      <c r="AA478" s="35"/>
      <c r="AB478" s="23"/>
      <c r="AC478" s="23"/>
      <c r="AD478" s="23"/>
      <c r="AE478" s="22">
        <f t="shared" si="27"/>
        <v>0</v>
      </c>
    </row>
    <row r="479" spans="1:31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2">
        <f t="shared" si="26"/>
        <v>0</v>
      </c>
      <c r="Y479" s="33">
        <f t="shared" si="25"/>
        <v>0</v>
      </c>
      <c r="Z479" s="34"/>
      <c r="AA479" s="35"/>
      <c r="AB479" s="23"/>
      <c r="AC479" s="23"/>
      <c r="AD479" s="23"/>
      <c r="AE479" s="22">
        <f t="shared" si="27"/>
        <v>0</v>
      </c>
    </row>
    <row r="480" spans="1:31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2">
        <f t="shared" si="26"/>
        <v>0</v>
      </c>
      <c r="Y480" s="33">
        <f t="shared" si="25"/>
        <v>0</v>
      </c>
      <c r="Z480" s="34"/>
      <c r="AA480" s="35"/>
      <c r="AB480" s="23"/>
      <c r="AC480" s="23"/>
      <c r="AD480" s="23"/>
      <c r="AE480" s="22">
        <f t="shared" si="27"/>
        <v>0</v>
      </c>
    </row>
    <row r="481" spans="1:31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2">
        <f t="shared" si="26"/>
        <v>0</v>
      </c>
      <c r="Y481" s="33">
        <f t="shared" si="25"/>
        <v>0</v>
      </c>
      <c r="Z481" s="34"/>
      <c r="AA481" s="35"/>
      <c r="AB481" s="23"/>
      <c r="AC481" s="23"/>
      <c r="AD481" s="23"/>
      <c r="AE481" s="22">
        <f t="shared" si="27"/>
        <v>0</v>
      </c>
    </row>
    <row r="482" spans="1:31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2">
        <f t="shared" si="26"/>
        <v>0</v>
      </c>
      <c r="Y482" s="33">
        <f t="shared" si="25"/>
        <v>0</v>
      </c>
      <c r="Z482" s="34"/>
      <c r="AA482" s="35"/>
      <c r="AB482" s="23"/>
      <c r="AC482" s="23"/>
      <c r="AD482" s="23"/>
      <c r="AE482" s="22">
        <f t="shared" si="27"/>
        <v>0</v>
      </c>
    </row>
    <row r="483" spans="1:31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2">
        <f t="shared" si="26"/>
        <v>0</v>
      </c>
      <c r="Y483" s="33">
        <f t="shared" si="25"/>
        <v>0</v>
      </c>
      <c r="Z483" s="34"/>
      <c r="AA483" s="35"/>
      <c r="AB483" s="23"/>
      <c r="AC483" s="23"/>
      <c r="AD483" s="23"/>
      <c r="AE483" s="22">
        <f t="shared" si="27"/>
        <v>0</v>
      </c>
    </row>
    <row r="484" spans="1:31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2">
        <f t="shared" si="26"/>
        <v>0</v>
      </c>
      <c r="Y484" s="33">
        <f t="shared" si="25"/>
        <v>0</v>
      </c>
      <c r="Z484" s="34"/>
      <c r="AA484" s="35"/>
      <c r="AB484" s="23"/>
      <c r="AC484" s="23"/>
      <c r="AD484" s="23"/>
      <c r="AE484" s="22">
        <f t="shared" si="27"/>
        <v>0</v>
      </c>
    </row>
    <row r="485" spans="1:31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2">
        <f t="shared" si="26"/>
        <v>0</v>
      </c>
      <c r="Y485" s="33">
        <f t="shared" si="25"/>
        <v>0</v>
      </c>
      <c r="Z485" s="34"/>
      <c r="AA485" s="35"/>
      <c r="AB485" s="23"/>
      <c r="AC485" s="23"/>
      <c r="AD485" s="23"/>
      <c r="AE485" s="22">
        <f t="shared" si="27"/>
        <v>0</v>
      </c>
    </row>
    <row r="486" spans="1:31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2">
        <f t="shared" si="26"/>
        <v>0</v>
      </c>
      <c r="Y486" s="33">
        <f t="shared" si="25"/>
        <v>0</v>
      </c>
      <c r="Z486" s="34"/>
      <c r="AA486" s="35"/>
      <c r="AB486" s="23"/>
      <c r="AC486" s="23"/>
      <c r="AD486" s="23"/>
      <c r="AE486" s="22">
        <f t="shared" si="27"/>
        <v>0</v>
      </c>
    </row>
    <row r="487" spans="1:31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2">
        <f t="shared" si="26"/>
        <v>0</v>
      </c>
      <c r="Y487" s="33">
        <f t="shared" si="25"/>
        <v>0</v>
      </c>
      <c r="Z487" s="34"/>
      <c r="AA487" s="35"/>
      <c r="AB487" s="23"/>
      <c r="AC487" s="23"/>
      <c r="AD487" s="23"/>
      <c r="AE487" s="22">
        <f t="shared" si="27"/>
        <v>0</v>
      </c>
    </row>
    <row r="488" spans="1:31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2">
        <f t="shared" si="26"/>
        <v>0</v>
      </c>
      <c r="Y488" s="33">
        <f t="shared" si="25"/>
        <v>0</v>
      </c>
      <c r="Z488" s="34"/>
      <c r="AA488" s="35"/>
      <c r="AB488" s="23"/>
      <c r="AC488" s="23"/>
      <c r="AD488" s="23"/>
      <c r="AE488" s="22">
        <f t="shared" si="27"/>
        <v>0</v>
      </c>
    </row>
    <row r="489" spans="1:31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2">
        <f t="shared" si="26"/>
        <v>0</v>
      </c>
      <c r="Y489" s="33">
        <f t="shared" si="25"/>
        <v>0</v>
      </c>
      <c r="Z489" s="34"/>
      <c r="AA489" s="35"/>
      <c r="AB489" s="23"/>
      <c r="AC489" s="23"/>
      <c r="AD489" s="23"/>
      <c r="AE489" s="22">
        <f t="shared" si="27"/>
        <v>0</v>
      </c>
    </row>
    <row r="490" spans="1:31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2">
        <f t="shared" si="26"/>
        <v>0</v>
      </c>
      <c r="Y490" s="33">
        <f t="shared" si="25"/>
        <v>0</v>
      </c>
      <c r="Z490" s="34"/>
      <c r="AA490" s="35"/>
      <c r="AB490" s="23"/>
      <c r="AC490" s="23"/>
      <c r="AD490" s="23"/>
      <c r="AE490" s="22">
        <f t="shared" si="27"/>
        <v>0</v>
      </c>
    </row>
    <row r="491" spans="1:31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2">
        <f t="shared" si="26"/>
        <v>0</v>
      </c>
      <c r="Y491" s="33">
        <f t="shared" si="25"/>
        <v>0</v>
      </c>
      <c r="Z491" s="34"/>
      <c r="AA491" s="35"/>
      <c r="AB491" s="23"/>
      <c r="AC491" s="23"/>
      <c r="AD491" s="23"/>
      <c r="AE491" s="22">
        <f t="shared" si="27"/>
        <v>0</v>
      </c>
    </row>
    <row r="492" spans="1:31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2">
        <f t="shared" si="26"/>
        <v>0</v>
      </c>
      <c r="Y492" s="33">
        <f t="shared" si="25"/>
        <v>0</v>
      </c>
      <c r="Z492" s="34"/>
      <c r="AA492" s="35"/>
      <c r="AB492" s="23"/>
      <c r="AC492" s="23"/>
      <c r="AD492" s="23"/>
      <c r="AE492" s="22">
        <f t="shared" si="27"/>
        <v>0</v>
      </c>
    </row>
    <row r="493" spans="1:31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2">
        <f t="shared" si="26"/>
        <v>0</v>
      </c>
      <c r="Y493" s="33">
        <f t="shared" si="25"/>
        <v>0</v>
      </c>
      <c r="Z493" s="34"/>
      <c r="AA493" s="35"/>
      <c r="AB493" s="23"/>
      <c r="AC493" s="23"/>
      <c r="AD493" s="23"/>
      <c r="AE493" s="22">
        <f t="shared" si="27"/>
        <v>0</v>
      </c>
    </row>
    <row r="494" spans="1:31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2">
        <f t="shared" si="26"/>
        <v>0</v>
      </c>
      <c r="Y494" s="33">
        <f t="shared" si="25"/>
        <v>0</v>
      </c>
      <c r="Z494" s="34"/>
      <c r="AA494" s="35"/>
      <c r="AB494" s="23"/>
      <c r="AC494" s="23"/>
      <c r="AD494" s="23"/>
      <c r="AE494" s="22">
        <f t="shared" si="27"/>
        <v>0</v>
      </c>
    </row>
    <row r="495" spans="1:31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2">
        <f t="shared" si="26"/>
        <v>0</v>
      </c>
      <c r="Y495" s="33">
        <f t="shared" si="25"/>
        <v>0</v>
      </c>
      <c r="Z495" s="34"/>
      <c r="AA495" s="35"/>
      <c r="AB495" s="23"/>
      <c r="AC495" s="23"/>
      <c r="AD495" s="23"/>
      <c r="AE495" s="22">
        <f t="shared" si="27"/>
        <v>0</v>
      </c>
    </row>
    <row r="496" spans="1:31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2">
        <f t="shared" si="26"/>
        <v>0</v>
      </c>
      <c r="Y496" s="33">
        <f t="shared" si="25"/>
        <v>0</v>
      </c>
      <c r="Z496" s="34"/>
      <c r="AA496" s="35"/>
      <c r="AB496" s="23"/>
      <c r="AC496" s="23"/>
      <c r="AD496" s="23"/>
      <c r="AE496" s="22">
        <f t="shared" si="27"/>
        <v>0</v>
      </c>
    </row>
    <row r="497" spans="1:31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2">
        <f t="shared" si="26"/>
        <v>0</v>
      </c>
      <c r="Y497" s="33">
        <f t="shared" si="25"/>
        <v>0</v>
      </c>
      <c r="Z497" s="34"/>
      <c r="AA497" s="35"/>
      <c r="AB497" s="23"/>
      <c r="AC497" s="23"/>
      <c r="AD497" s="23"/>
      <c r="AE497" s="22">
        <f t="shared" si="27"/>
        <v>0</v>
      </c>
    </row>
    <row r="498" spans="1:31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2">
        <f t="shared" si="26"/>
        <v>0</v>
      </c>
      <c r="Y498" s="33">
        <f t="shared" si="25"/>
        <v>0</v>
      </c>
      <c r="Z498" s="34"/>
      <c r="AA498" s="35"/>
      <c r="AB498" s="23"/>
      <c r="AC498" s="23"/>
      <c r="AD498" s="23"/>
      <c r="AE498" s="22">
        <f t="shared" si="27"/>
        <v>0</v>
      </c>
    </row>
    <row r="499" spans="1:31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2">
        <f t="shared" si="26"/>
        <v>0</v>
      </c>
      <c r="Y499" s="33">
        <f t="shared" si="25"/>
        <v>0</v>
      </c>
      <c r="Z499" s="34"/>
      <c r="AA499" s="35"/>
      <c r="AB499" s="23"/>
      <c r="AC499" s="23"/>
      <c r="AD499" s="23"/>
      <c r="AE499" s="22">
        <f t="shared" si="27"/>
        <v>0</v>
      </c>
    </row>
    <row r="500" spans="1:31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2">
        <f t="shared" si="26"/>
        <v>0</v>
      </c>
      <c r="Y500" s="33">
        <f t="shared" si="25"/>
        <v>0</v>
      </c>
      <c r="Z500" s="34"/>
      <c r="AA500" s="35"/>
      <c r="AB500" s="23"/>
      <c r="AC500" s="23"/>
      <c r="AD500" s="23"/>
      <c r="AE500" s="22">
        <f t="shared" si="27"/>
        <v>0</v>
      </c>
    </row>
    <row r="501" spans="1:31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2">
        <f t="shared" si="26"/>
        <v>0</v>
      </c>
      <c r="Y501" s="33">
        <f t="shared" si="25"/>
        <v>0</v>
      </c>
      <c r="Z501" s="34"/>
      <c r="AA501" s="35"/>
      <c r="AB501" s="23"/>
      <c r="AC501" s="23"/>
      <c r="AD501" s="23"/>
      <c r="AE501" s="22">
        <f t="shared" si="27"/>
        <v>0</v>
      </c>
    </row>
    <row r="502" spans="1:31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2">
        <f t="shared" si="26"/>
        <v>0</v>
      </c>
      <c r="Y502" s="33">
        <f t="shared" si="25"/>
        <v>0</v>
      </c>
      <c r="Z502" s="34"/>
      <c r="AA502" s="35"/>
      <c r="AB502" s="23"/>
      <c r="AC502" s="23"/>
      <c r="AD502" s="23"/>
      <c r="AE502" s="22">
        <f t="shared" si="27"/>
        <v>0</v>
      </c>
    </row>
    <row r="503" spans="1:31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2">
        <f t="shared" si="26"/>
        <v>0</v>
      </c>
      <c r="Y503" s="33">
        <f t="shared" si="25"/>
        <v>0</v>
      </c>
      <c r="Z503" s="34"/>
      <c r="AA503" s="35"/>
      <c r="AB503" s="23"/>
      <c r="AC503" s="23"/>
      <c r="AD503" s="23"/>
      <c r="AE503" s="22">
        <f t="shared" si="27"/>
        <v>0</v>
      </c>
    </row>
    <row r="504" spans="1:31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2">
        <f t="shared" si="26"/>
        <v>0</v>
      </c>
      <c r="Y504" s="33">
        <f t="shared" si="25"/>
        <v>0</v>
      </c>
      <c r="Z504" s="34"/>
      <c r="AA504" s="35"/>
      <c r="AB504" s="23"/>
      <c r="AC504" s="23"/>
      <c r="AD504" s="23"/>
      <c r="AE504" s="22">
        <f t="shared" si="27"/>
        <v>0</v>
      </c>
    </row>
    <row r="505" spans="1:31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2">
        <f t="shared" si="26"/>
        <v>0</v>
      </c>
      <c r="Y505" s="33">
        <f t="shared" si="25"/>
        <v>0</v>
      </c>
      <c r="Z505" s="34"/>
      <c r="AA505" s="35"/>
      <c r="AB505" s="23"/>
      <c r="AC505" s="23"/>
      <c r="AD505" s="23"/>
      <c r="AE505" s="22">
        <f t="shared" si="27"/>
        <v>0</v>
      </c>
    </row>
    <row r="506" spans="1:31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2">
        <f t="shared" si="26"/>
        <v>0</v>
      </c>
      <c r="Y506" s="33">
        <f t="shared" si="25"/>
        <v>0</v>
      </c>
      <c r="Z506" s="34"/>
      <c r="AA506" s="35"/>
      <c r="AB506" s="23"/>
      <c r="AC506" s="23"/>
      <c r="AD506" s="23"/>
      <c r="AE506" s="22">
        <f t="shared" si="27"/>
        <v>0</v>
      </c>
    </row>
    <row r="507" spans="1:31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2">
        <f t="shared" si="26"/>
        <v>0</v>
      </c>
      <c r="Y507" s="33">
        <f t="shared" si="25"/>
        <v>0</v>
      </c>
      <c r="Z507" s="34"/>
      <c r="AA507" s="35"/>
      <c r="AB507" s="23"/>
      <c r="AC507" s="23"/>
      <c r="AD507" s="23"/>
      <c r="AE507" s="22">
        <f t="shared" si="27"/>
        <v>0</v>
      </c>
    </row>
    <row r="508" spans="1:31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2">
        <f t="shared" si="26"/>
        <v>0</v>
      </c>
      <c r="Y508" s="33">
        <f t="shared" si="25"/>
        <v>0</v>
      </c>
      <c r="Z508" s="34"/>
      <c r="AA508" s="35"/>
      <c r="AB508" s="23"/>
      <c r="AC508" s="23"/>
      <c r="AD508" s="23"/>
      <c r="AE508" s="22">
        <f t="shared" si="27"/>
        <v>0</v>
      </c>
    </row>
    <row r="509" spans="1:31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2">
        <f t="shared" si="26"/>
        <v>0</v>
      </c>
      <c r="Y509" s="33">
        <f t="shared" si="25"/>
        <v>0</v>
      </c>
      <c r="Z509" s="34"/>
      <c r="AA509" s="35"/>
      <c r="AB509" s="23"/>
      <c r="AC509" s="23"/>
      <c r="AD509" s="23"/>
      <c r="AE509" s="22">
        <f t="shared" si="27"/>
        <v>0</v>
      </c>
    </row>
    <row r="510" spans="1:31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2">
        <f t="shared" si="26"/>
        <v>0</v>
      </c>
      <c r="Y510" s="33">
        <f t="shared" si="25"/>
        <v>0</v>
      </c>
      <c r="Z510" s="34"/>
      <c r="AA510" s="35"/>
      <c r="AB510" s="23"/>
      <c r="AC510" s="23"/>
      <c r="AD510" s="23"/>
      <c r="AE510" s="22">
        <f t="shared" si="27"/>
        <v>0</v>
      </c>
    </row>
    <row r="511" spans="1:31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2">
        <f t="shared" si="26"/>
        <v>0</v>
      </c>
      <c r="Y511" s="33">
        <f t="shared" si="25"/>
        <v>0</v>
      </c>
      <c r="Z511" s="34"/>
      <c r="AA511" s="35"/>
      <c r="AB511" s="23"/>
      <c r="AC511" s="23"/>
      <c r="AD511" s="23"/>
      <c r="AE511" s="22">
        <f t="shared" si="27"/>
        <v>0</v>
      </c>
    </row>
    <row r="512" spans="1:31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2">
        <f t="shared" si="26"/>
        <v>0</v>
      </c>
      <c r="Y512" s="33">
        <f t="shared" si="25"/>
        <v>0</v>
      </c>
      <c r="Z512" s="34"/>
      <c r="AA512" s="35"/>
      <c r="AB512" s="23"/>
      <c r="AC512" s="23"/>
      <c r="AD512" s="23"/>
      <c r="AE512" s="22">
        <f t="shared" si="27"/>
        <v>0</v>
      </c>
    </row>
    <row r="513" spans="1:31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2">
        <f t="shared" si="26"/>
        <v>0</v>
      </c>
      <c r="Y513" s="33">
        <f t="shared" si="25"/>
        <v>0</v>
      </c>
      <c r="Z513" s="34"/>
      <c r="AA513" s="35"/>
      <c r="AB513" s="23"/>
      <c r="AC513" s="23"/>
      <c r="AD513" s="23"/>
      <c r="AE513" s="22">
        <f t="shared" si="27"/>
        <v>0</v>
      </c>
    </row>
    <row r="514" spans="1:31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2">
        <f t="shared" si="26"/>
        <v>0</v>
      </c>
      <c r="Y514" s="33">
        <f t="shared" si="25"/>
        <v>0</v>
      </c>
      <c r="Z514" s="34"/>
      <c r="AA514" s="35"/>
      <c r="AB514" s="23"/>
      <c r="AC514" s="23"/>
      <c r="AD514" s="23"/>
      <c r="AE514" s="22">
        <f t="shared" si="27"/>
        <v>0</v>
      </c>
    </row>
    <row r="515" spans="1:31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2">
        <f t="shared" si="26"/>
        <v>0</v>
      </c>
      <c r="Y515" s="33">
        <f t="shared" si="25"/>
        <v>0</v>
      </c>
      <c r="Z515" s="34"/>
      <c r="AA515" s="35"/>
      <c r="AB515" s="23"/>
      <c r="AC515" s="23"/>
      <c r="AD515" s="23"/>
      <c r="AE515" s="22">
        <f t="shared" si="27"/>
        <v>0</v>
      </c>
    </row>
    <row r="516" spans="1:31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2">
        <f t="shared" si="26"/>
        <v>0</v>
      </c>
      <c r="Y516" s="33">
        <f t="shared" si="25"/>
        <v>0</v>
      </c>
      <c r="Z516" s="34"/>
      <c r="AA516" s="35"/>
      <c r="AB516" s="23"/>
      <c r="AC516" s="23"/>
      <c r="AD516" s="23"/>
      <c r="AE516" s="22">
        <f t="shared" si="27"/>
        <v>0</v>
      </c>
    </row>
    <row r="517" spans="1:31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2">
        <f t="shared" si="26"/>
        <v>0</v>
      </c>
      <c r="Y517" s="33">
        <f t="shared" si="25"/>
        <v>0</v>
      </c>
      <c r="Z517" s="34"/>
      <c r="AA517" s="35"/>
      <c r="AB517" s="23"/>
      <c r="AC517" s="23"/>
      <c r="AD517" s="23"/>
      <c r="AE517" s="22">
        <f t="shared" si="27"/>
        <v>0</v>
      </c>
    </row>
    <row r="518" spans="1:31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2">
        <f t="shared" si="26"/>
        <v>0</v>
      </c>
      <c r="Y518" s="33">
        <f t="shared" si="25"/>
        <v>0</v>
      </c>
      <c r="Z518" s="34"/>
      <c r="AA518" s="35"/>
      <c r="AB518" s="23"/>
      <c r="AC518" s="23"/>
      <c r="AD518" s="23"/>
      <c r="AE518" s="22">
        <f t="shared" si="27"/>
        <v>0</v>
      </c>
    </row>
    <row r="519" spans="1:31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2">
        <f t="shared" si="26"/>
        <v>0</v>
      </c>
      <c r="Y519" s="33">
        <f t="shared" si="25"/>
        <v>0</v>
      </c>
      <c r="Z519" s="34"/>
      <c r="AA519" s="35"/>
      <c r="AB519" s="23"/>
      <c r="AC519" s="23"/>
      <c r="AD519" s="23"/>
      <c r="AE519" s="22">
        <f t="shared" si="27"/>
        <v>0</v>
      </c>
    </row>
    <row r="520" spans="1:31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2">
        <f t="shared" si="26"/>
        <v>0</v>
      </c>
      <c r="Y520" s="33">
        <f t="shared" si="25"/>
        <v>0</v>
      </c>
      <c r="Z520" s="34"/>
      <c r="AA520" s="35"/>
      <c r="AB520" s="23"/>
      <c r="AC520" s="23"/>
      <c r="AD520" s="23"/>
      <c r="AE520" s="22">
        <f t="shared" si="27"/>
        <v>0</v>
      </c>
    </row>
    <row r="521" spans="1:31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2">
        <f t="shared" si="26"/>
        <v>0</v>
      </c>
      <c r="Y521" s="33">
        <f t="shared" ref="Y521:Y584" si="28">E521-X521</f>
        <v>0</v>
      </c>
      <c r="Z521" s="34"/>
      <c r="AA521" s="35"/>
      <c r="AB521" s="23"/>
      <c r="AC521" s="23"/>
      <c r="AD521" s="23"/>
      <c r="AE521" s="22">
        <f t="shared" si="27"/>
        <v>0</v>
      </c>
    </row>
    <row r="522" spans="1:31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2">
        <f t="shared" ref="X522:X585" si="29">SUM(F522:W522)</f>
        <v>0</v>
      </c>
      <c r="Y522" s="33">
        <f t="shared" si="28"/>
        <v>0</v>
      </c>
      <c r="Z522" s="34"/>
      <c r="AA522" s="35"/>
      <c r="AB522" s="23"/>
      <c r="AC522" s="23"/>
      <c r="AD522" s="23"/>
      <c r="AE522" s="22">
        <f t="shared" ref="AE522:AE585" si="30">SUM(AB522:AD522)</f>
        <v>0</v>
      </c>
    </row>
    <row r="523" spans="1:31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2">
        <f t="shared" si="29"/>
        <v>0</v>
      </c>
      <c r="Y523" s="33">
        <f t="shared" si="28"/>
        <v>0</v>
      </c>
      <c r="Z523" s="34"/>
      <c r="AA523" s="35"/>
      <c r="AB523" s="23"/>
      <c r="AC523" s="23"/>
      <c r="AD523" s="23"/>
      <c r="AE523" s="22">
        <f t="shared" si="30"/>
        <v>0</v>
      </c>
    </row>
    <row r="524" spans="1:31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2">
        <f t="shared" si="29"/>
        <v>0</v>
      </c>
      <c r="Y524" s="33">
        <f t="shared" si="28"/>
        <v>0</v>
      </c>
      <c r="Z524" s="34"/>
      <c r="AA524" s="35"/>
      <c r="AB524" s="23"/>
      <c r="AC524" s="23"/>
      <c r="AD524" s="23"/>
      <c r="AE524" s="22">
        <f t="shared" si="30"/>
        <v>0</v>
      </c>
    </row>
    <row r="525" spans="1:31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2">
        <f t="shared" si="29"/>
        <v>0</v>
      </c>
      <c r="Y525" s="33">
        <f t="shared" si="28"/>
        <v>0</v>
      </c>
      <c r="Z525" s="34"/>
      <c r="AA525" s="35"/>
      <c r="AB525" s="23"/>
      <c r="AC525" s="23"/>
      <c r="AD525" s="23"/>
      <c r="AE525" s="22">
        <f t="shared" si="30"/>
        <v>0</v>
      </c>
    </row>
    <row r="526" spans="1:31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2">
        <f t="shared" si="29"/>
        <v>0</v>
      </c>
      <c r="Y526" s="33">
        <f t="shared" si="28"/>
        <v>0</v>
      </c>
      <c r="Z526" s="34"/>
      <c r="AA526" s="35"/>
      <c r="AB526" s="23"/>
      <c r="AC526" s="23"/>
      <c r="AD526" s="23"/>
      <c r="AE526" s="22">
        <f t="shared" si="30"/>
        <v>0</v>
      </c>
    </row>
    <row r="527" spans="1:31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2">
        <f t="shared" si="29"/>
        <v>0</v>
      </c>
      <c r="Y527" s="33">
        <f t="shared" si="28"/>
        <v>0</v>
      </c>
      <c r="Z527" s="34"/>
      <c r="AA527" s="35"/>
      <c r="AB527" s="23"/>
      <c r="AC527" s="23"/>
      <c r="AD527" s="23"/>
      <c r="AE527" s="22">
        <f t="shared" si="30"/>
        <v>0</v>
      </c>
    </row>
    <row r="528" spans="1:31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2">
        <f t="shared" si="29"/>
        <v>0</v>
      </c>
      <c r="Y528" s="33">
        <f t="shared" si="28"/>
        <v>0</v>
      </c>
      <c r="Z528" s="34"/>
      <c r="AA528" s="35"/>
      <c r="AB528" s="23"/>
      <c r="AC528" s="23"/>
      <c r="AD528" s="23"/>
      <c r="AE528" s="22">
        <f t="shared" si="30"/>
        <v>0</v>
      </c>
    </row>
    <row r="529" spans="1:31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2">
        <f t="shared" si="29"/>
        <v>0</v>
      </c>
      <c r="Y529" s="33">
        <f t="shared" si="28"/>
        <v>0</v>
      </c>
      <c r="Z529" s="34"/>
      <c r="AA529" s="35"/>
      <c r="AB529" s="23"/>
      <c r="AC529" s="23"/>
      <c r="AD529" s="23"/>
      <c r="AE529" s="22">
        <f t="shared" si="30"/>
        <v>0</v>
      </c>
    </row>
    <row r="530" spans="1:31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2">
        <f t="shared" si="29"/>
        <v>0</v>
      </c>
      <c r="Y530" s="33">
        <f t="shared" si="28"/>
        <v>0</v>
      </c>
      <c r="Z530" s="34"/>
      <c r="AA530" s="35"/>
      <c r="AB530" s="23"/>
      <c r="AC530" s="23"/>
      <c r="AD530" s="23"/>
      <c r="AE530" s="22">
        <f t="shared" si="30"/>
        <v>0</v>
      </c>
    </row>
    <row r="531" spans="1:31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2">
        <f t="shared" si="29"/>
        <v>0</v>
      </c>
      <c r="Y531" s="33">
        <f t="shared" si="28"/>
        <v>0</v>
      </c>
      <c r="Z531" s="34"/>
      <c r="AA531" s="35"/>
      <c r="AB531" s="23"/>
      <c r="AC531" s="23"/>
      <c r="AD531" s="23"/>
      <c r="AE531" s="22">
        <f t="shared" si="30"/>
        <v>0</v>
      </c>
    </row>
    <row r="532" spans="1:31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2">
        <f t="shared" si="29"/>
        <v>0</v>
      </c>
      <c r="Y532" s="33">
        <f t="shared" si="28"/>
        <v>0</v>
      </c>
      <c r="Z532" s="34"/>
      <c r="AA532" s="35"/>
      <c r="AB532" s="23"/>
      <c r="AC532" s="23"/>
      <c r="AD532" s="23"/>
      <c r="AE532" s="22">
        <f t="shared" si="30"/>
        <v>0</v>
      </c>
    </row>
    <row r="533" spans="1:31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2">
        <f t="shared" si="29"/>
        <v>0</v>
      </c>
      <c r="Y533" s="33">
        <f t="shared" si="28"/>
        <v>0</v>
      </c>
      <c r="Z533" s="34"/>
      <c r="AA533" s="35"/>
      <c r="AB533" s="23"/>
      <c r="AC533" s="23"/>
      <c r="AD533" s="23"/>
      <c r="AE533" s="22">
        <f t="shared" si="30"/>
        <v>0</v>
      </c>
    </row>
    <row r="534" spans="1:31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2">
        <f t="shared" si="29"/>
        <v>0</v>
      </c>
      <c r="Y534" s="33">
        <f t="shared" si="28"/>
        <v>0</v>
      </c>
      <c r="Z534" s="34"/>
      <c r="AA534" s="35"/>
      <c r="AB534" s="23"/>
      <c r="AC534" s="23"/>
      <c r="AD534" s="23"/>
      <c r="AE534" s="22">
        <f t="shared" si="30"/>
        <v>0</v>
      </c>
    </row>
    <row r="535" spans="1:31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2">
        <f t="shared" si="29"/>
        <v>0</v>
      </c>
      <c r="Y535" s="33">
        <f t="shared" si="28"/>
        <v>0</v>
      </c>
      <c r="Z535" s="34"/>
      <c r="AA535" s="35"/>
      <c r="AB535" s="23"/>
      <c r="AC535" s="23"/>
      <c r="AD535" s="23"/>
      <c r="AE535" s="22">
        <f t="shared" si="30"/>
        <v>0</v>
      </c>
    </row>
    <row r="536" spans="1:31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2">
        <f t="shared" si="29"/>
        <v>0</v>
      </c>
      <c r="Y536" s="33">
        <f t="shared" si="28"/>
        <v>0</v>
      </c>
      <c r="Z536" s="34"/>
      <c r="AA536" s="35"/>
      <c r="AB536" s="23"/>
      <c r="AC536" s="23"/>
      <c r="AD536" s="23"/>
      <c r="AE536" s="22">
        <f t="shared" si="30"/>
        <v>0</v>
      </c>
    </row>
    <row r="537" spans="1:31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2">
        <f t="shared" si="29"/>
        <v>0</v>
      </c>
      <c r="Y537" s="33">
        <f t="shared" si="28"/>
        <v>0</v>
      </c>
      <c r="Z537" s="34"/>
      <c r="AA537" s="35"/>
      <c r="AB537" s="23"/>
      <c r="AC537" s="23"/>
      <c r="AD537" s="23"/>
      <c r="AE537" s="22">
        <f t="shared" si="30"/>
        <v>0</v>
      </c>
    </row>
    <row r="538" spans="1:31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2">
        <f t="shared" si="29"/>
        <v>0</v>
      </c>
      <c r="Y538" s="33">
        <f t="shared" si="28"/>
        <v>0</v>
      </c>
      <c r="Z538" s="34"/>
      <c r="AA538" s="35"/>
      <c r="AB538" s="23"/>
      <c r="AC538" s="23"/>
      <c r="AD538" s="23"/>
      <c r="AE538" s="22">
        <f t="shared" si="30"/>
        <v>0</v>
      </c>
    </row>
    <row r="539" spans="1:31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2">
        <f t="shared" si="29"/>
        <v>0</v>
      </c>
      <c r="Y539" s="33">
        <f t="shared" si="28"/>
        <v>0</v>
      </c>
      <c r="Z539" s="34"/>
      <c r="AA539" s="35"/>
      <c r="AB539" s="23"/>
      <c r="AC539" s="23"/>
      <c r="AD539" s="23"/>
      <c r="AE539" s="22">
        <f t="shared" si="30"/>
        <v>0</v>
      </c>
    </row>
    <row r="540" spans="1:31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2">
        <f t="shared" si="29"/>
        <v>0</v>
      </c>
      <c r="Y540" s="33">
        <f t="shared" si="28"/>
        <v>0</v>
      </c>
      <c r="Z540" s="34"/>
      <c r="AA540" s="35"/>
      <c r="AB540" s="23"/>
      <c r="AC540" s="23"/>
      <c r="AD540" s="23"/>
      <c r="AE540" s="22">
        <f t="shared" si="30"/>
        <v>0</v>
      </c>
    </row>
    <row r="541" spans="1:31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2">
        <f t="shared" si="29"/>
        <v>0</v>
      </c>
      <c r="Y541" s="33">
        <f t="shared" si="28"/>
        <v>0</v>
      </c>
      <c r="Z541" s="34"/>
      <c r="AA541" s="35"/>
      <c r="AB541" s="23"/>
      <c r="AC541" s="23"/>
      <c r="AD541" s="23"/>
      <c r="AE541" s="22">
        <f t="shared" si="30"/>
        <v>0</v>
      </c>
    </row>
    <row r="542" spans="1:31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2">
        <f t="shared" si="29"/>
        <v>0</v>
      </c>
      <c r="Y542" s="33">
        <f t="shared" si="28"/>
        <v>0</v>
      </c>
      <c r="Z542" s="34"/>
      <c r="AA542" s="35"/>
      <c r="AB542" s="23"/>
      <c r="AC542" s="23"/>
      <c r="AD542" s="23"/>
      <c r="AE542" s="22">
        <f t="shared" si="30"/>
        <v>0</v>
      </c>
    </row>
    <row r="543" spans="1:31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2">
        <f t="shared" si="29"/>
        <v>0</v>
      </c>
      <c r="Y543" s="33">
        <f t="shared" si="28"/>
        <v>0</v>
      </c>
      <c r="Z543" s="34"/>
      <c r="AA543" s="35"/>
      <c r="AB543" s="23"/>
      <c r="AC543" s="23"/>
      <c r="AD543" s="23"/>
      <c r="AE543" s="22">
        <f t="shared" si="30"/>
        <v>0</v>
      </c>
    </row>
    <row r="544" spans="1:31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2">
        <f t="shared" si="29"/>
        <v>0</v>
      </c>
      <c r="Y544" s="33">
        <f t="shared" si="28"/>
        <v>0</v>
      </c>
      <c r="Z544" s="34"/>
      <c r="AA544" s="35"/>
      <c r="AB544" s="23"/>
      <c r="AC544" s="23"/>
      <c r="AD544" s="23"/>
      <c r="AE544" s="22">
        <f t="shared" si="30"/>
        <v>0</v>
      </c>
    </row>
    <row r="545" spans="1:31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2">
        <f t="shared" si="29"/>
        <v>0</v>
      </c>
      <c r="Y545" s="33">
        <f t="shared" si="28"/>
        <v>0</v>
      </c>
      <c r="Z545" s="34"/>
      <c r="AA545" s="35"/>
      <c r="AB545" s="23"/>
      <c r="AC545" s="23"/>
      <c r="AD545" s="23"/>
      <c r="AE545" s="22">
        <f t="shared" si="30"/>
        <v>0</v>
      </c>
    </row>
    <row r="546" spans="1:31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2">
        <f t="shared" si="29"/>
        <v>0</v>
      </c>
      <c r="Y546" s="33">
        <f t="shared" si="28"/>
        <v>0</v>
      </c>
      <c r="Z546" s="34"/>
      <c r="AA546" s="35"/>
      <c r="AB546" s="23"/>
      <c r="AC546" s="23"/>
      <c r="AD546" s="23"/>
      <c r="AE546" s="22">
        <f t="shared" si="30"/>
        <v>0</v>
      </c>
    </row>
    <row r="547" spans="1:31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2">
        <f t="shared" si="29"/>
        <v>0</v>
      </c>
      <c r="Y547" s="33">
        <f t="shared" si="28"/>
        <v>0</v>
      </c>
      <c r="Z547" s="34"/>
      <c r="AA547" s="35"/>
      <c r="AB547" s="23"/>
      <c r="AC547" s="23"/>
      <c r="AD547" s="23"/>
      <c r="AE547" s="22">
        <f t="shared" si="30"/>
        <v>0</v>
      </c>
    </row>
    <row r="548" spans="1:31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2">
        <f t="shared" si="29"/>
        <v>0</v>
      </c>
      <c r="Y548" s="33">
        <f t="shared" si="28"/>
        <v>0</v>
      </c>
      <c r="Z548" s="34"/>
      <c r="AA548" s="35"/>
      <c r="AB548" s="23"/>
      <c r="AC548" s="23"/>
      <c r="AD548" s="23"/>
      <c r="AE548" s="22">
        <f t="shared" si="30"/>
        <v>0</v>
      </c>
    </row>
    <row r="549" spans="1:31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2">
        <f t="shared" si="29"/>
        <v>0</v>
      </c>
      <c r="Y549" s="33">
        <f t="shared" si="28"/>
        <v>0</v>
      </c>
      <c r="Z549" s="34"/>
      <c r="AA549" s="35"/>
      <c r="AB549" s="23"/>
      <c r="AC549" s="23"/>
      <c r="AD549" s="23"/>
      <c r="AE549" s="22">
        <f t="shared" si="30"/>
        <v>0</v>
      </c>
    </row>
    <row r="550" spans="1:31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2">
        <f t="shared" si="29"/>
        <v>0</v>
      </c>
      <c r="Y550" s="33">
        <f t="shared" si="28"/>
        <v>0</v>
      </c>
      <c r="Z550" s="34"/>
      <c r="AA550" s="35"/>
      <c r="AB550" s="23"/>
      <c r="AC550" s="23"/>
      <c r="AD550" s="23"/>
      <c r="AE550" s="22">
        <f t="shared" si="30"/>
        <v>0</v>
      </c>
    </row>
    <row r="551" spans="1:31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2">
        <f t="shared" si="29"/>
        <v>0</v>
      </c>
      <c r="Y551" s="33">
        <f t="shared" si="28"/>
        <v>0</v>
      </c>
      <c r="Z551" s="34"/>
      <c r="AA551" s="35"/>
      <c r="AB551" s="23"/>
      <c r="AC551" s="23"/>
      <c r="AD551" s="23"/>
      <c r="AE551" s="22">
        <f t="shared" si="30"/>
        <v>0</v>
      </c>
    </row>
    <row r="552" spans="1:31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2">
        <f t="shared" si="29"/>
        <v>0</v>
      </c>
      <c r="Y552" s="33">
        <f t="shared" si="28"/>
        <v>0</v>
      </c>
      <c r="Z552" s="34"/>
      <c r="AA552" s="35"/>
      <c r="AB552" s="23"/>
      <c r="AC552" s="23"/>
      <c r="AD552" s="23"/>
      <c r="AE552" s="22">
        <f t="shared" si="30"/>
        <v>0</v>
      </c>
    </row>
    <row r="553" spans="1:31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2">
        <f t="shared" si="29"/>
        <v>0</v>
      </c>
      <c r="Y553" s="33">
        <f t="shared" si="28"/>
        <v>0</v>
      </c>
      <c r="Z553" s="34"/>
      <c r="AA553" s="35"/>
      <c r="AB553" s="23"/>
      <c r="AC553" s="23"/>
      <c r="AD553" s="23"/>
      <c r="AE553" s="22">
        <f t="shared" si="30"/>
        <v>0</v>
      </c>
    </row>
    <row r="554" spans="1:31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2">
        <f t="shared" si="29"/>
        <v>0</v>
      </c>
      <c r="Y554" s="33">
        <f t="shared" si="28"/>
        <v>0</v>
      </c>
      <c r="Z554" s="34"/>
      <c r="AA554" s="35"/>
      <c r="AB554" s="23"/>
      <c r="AC554" s="23"/>
      <c r="AD554" s="23"/>
      <c r="AE554" s="22">
        <f t="shared" si="30"/>
        <v>0</v>
      </c>
    </row>
    <row r="555" spans="1:31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2">
        <f t="shared" si="29"/>
        <v>0</v>
      </c>
      <c r="Y555" s="33">
        <f t="shared" si="28"/>
        <v>0</v>
      </c>
      <c r="Z555" s="34"/>
      <c r="AA555" s="35"/>
      <c r="AB555" s="23"/>
      <c r="AC555" s="23"/>
      <c r="AD555" s="23"/>
      <c r="AE555" s="22">
        <f t="shared" si="30"/>
        <v>0</v>
      </c>
    </row>
    <row r="556" spans="1:31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2">
        <f t="shared" si="29"/>
        <v>0</v>
      </c>
      <c r="Y556" s="33">
        <f t="shared" si="28"/>
        <v>0</v>
      </c>
      <c r="Z556" s="34"/>
      <c r="AA556" s="35"/>
      <c r="AB556" s="23"/>
      <c r="AC556" s="23"/>
      <c r="AD556" s="23"/>
      <c r="AE556" s="22">
        <f t="shared" si="30"/>
        <v>0</v>
      </c>
    </row>
    <row r="557" spans="1:31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2">
        <f t="shared" si="29"/>
        <v>0</v>
      </c>
      <c r="Y557" s="33">
        <f t="shared" si="28"/>
        <v>0</v>
      </c>
      <c r="Z557" s="34"/>
      <c r="AA557" s="35"/>
      <c r="AB557" s="23"/>
      <c r="AC557" s="23"/>
      <c r="AD557" s="23"/>
      <c r="AE557" s="22">
        <f t="shared" si="30"/>
        <v>0</v>
      </c>
    </row>
    <row r="558" spans="1:31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2">
        <f t="shared" si="29"/>
        <v>0</v>
      </c>
      <c r="Y558" s="33">
        <f t="shared" si="28"/>
        <v>0</v>
      </c>
      <c r="Z558" s="34"/>
      <c r="AA558" s="35"/>
      <c r="AB558" s="23"/>
      <c r="AC558" s="23"/>
      <c r="AD558" s="23"/>
      <c r="AE558" s="22">
        <f t="shared" si="30"/>
        <v>0</v>
      </c>
    </row>
    <row r="559" spans="1:31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2">
        <f t="shared" si="29"/>
        <v>0</v>
      </c>
      <c r="Y559" s="33">
        <f t="shared" si="28"/>
        <v>0</v>
      </c>
      <c r="Z559" s="34"/>
      <c r="AA559" s="35"/>
      <c r="AB559" s="23"/>
      <c r="AC559" s="23"/>
      <c r="AD559" s="23"/>
      <c r="AE559" s="22">
        <f t="shared" si="30"/>
        <v>0</v>
      </c>
    </row>
    <row r="560" spans="1:31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2">
        <f t="shared" si="29"/>
        <v>0</v>
      </c>
      <c r="Y560" s="33">
        <f t="shared" si="28"/>
        <v>0</v>
      </c>
      <c r="Z560" s="34"/>
      <c r="AA560" s="35"/>
      <c r="AB560" s="23"/>
      <c r="AC560" s="23"/>
      <c r="AD560" s="23"/>
      <c r="AE560" s="22">
        <f t="shared" si="30"/>
        <v>0</v>
      </c>
    </row>
    <row r="561" spans="1:31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2">
        <f t="shared" si="29"/>
        <v>0</v>
      </c>
      <c r="Y561" s="33">
        <f t="shared" si="28"/>
        <v>0</v>
      </c>
      <c r="Z561" s="34"/>
      <c r="AA561" s="35"/>
      <c r="AB561" s="23"/>
      <c r="AC561" s="23"/>
      <c r="AD561" s="23"/>
      <c r="AE561" s="22">
        <f t="shared" si="30"/>
        <v>0</v>
      </c>
    </row>
    <row r="562" spans="1:31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2">
        <f t="shared" si="29"/>
        <v>0</v>
      </c>
      <c r="Y562" s="33">
        <f t="shared" si="28"/>
        <v>0</v>
      </c>
      <c r="Z562" s="34"/>
      <c r="AA562" s="35"/>
      <c r="AB562" s="23"/>
      <c r="AC562" s="23"/>
      <c r="AD562" s="23"/>
      <c r="AE562" s="22">
        <f t="shared" si="30"/>
        <v>0</v>
      </c>
    </row>
    <row r="563" spans="1:31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2">
        <f t="shared" si="29"/>
        <v>0</v>
      </c>
      <c r="Y563" s="33">
        <f t="shared" si="28"/>
        <v>0</v>
      </c>
      <c r="Z563" s="34"/>
      <c r="AA563" s="35"/>
      <c r="AB563" s="23"/>
      <c r="AC563" s="23"/>
      <c r="AD563" s="23"/>
      <c r="AE563" s="22">
        <f t="shared" si="30"/>
        <v>0</v>
      </c>
    </row>
    <row r="564" spans="1:31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2">
        <f t="shared" si="29"/>
        <v>0</v>
      </c>
      <c r="Y564" s="33">
        <f t="shared" si="28"/>
        <v>0</v>
      </c>
      <c r="Z564" s="34"/>
      <c r="AA564" s="35"/>
      <c r="AB564" s="23"/>
      <c r="AC564" s="23"/>
      <c r="AD564" s="23"/>
      <c r="AE564" s="22">
        <f t="shared" si="30"/>
        <v>0</v>
      </c>
    </row>
    <row r="565" spans="1:31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2">
        <f t="shared" si="29"/>
        <v>0</v>
      </c>
      <c r="Y565" s="33">
        <f t="shared" si="28"/>
        <v>0</v>
      </c>
      <c r="Z565" s="34"/>
      <c r="AA565" s="35"/>
      <c r="AB565" s="23"/>
      <c r="AC565" s="23"/>
      <c r="AD565" s="23"/>
      <c r="AE565" s="22">
        <f t="shared" si="30"/>
        <v>0</v>
      </c>
    </row>
    <row r="566" spans="1:31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2">
        <f t="shared" si="29"/>
        <v>0</v>
      </c>
      <c r="Y566" s="33">
        <f t="shared" si="28"/>
        <v>0</v>
      </c>
      <c r="Z566" s="34"/>
      <c r="AA566" s="35"/>
      <c r="AB566" s="23"/>
      <c r="AC566" s="23"/>
      <c r="AD566" s="23"/>
      <c r="AE566" s="22">
        <f t="shared" si="30"/>
        <v>0</v>
      </c>
    </row>
    <row r="567" spans="1:31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2">
        <f t="shared" si="29"/>
        <v>0</v>
      </c>
      <c r="Y567" s="33">
        <f t="shared" si="28"/>
        <v>0</v>
      </c>
      <c r="Z567" s="34"/>
      <c r="AA567" s="35"/>
      <c r="AB567" s="23"/>
      <c r="AC567" s="23"/>
      <c r="AD567" s="23"/>
      <c r="AE567" s="22">
        <f t="shared" si="30"/>
        <v>0</v>
      </c>
    </row>
    <row r="568" spans="1:31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2">
        <f t="shared" si="29"/>
        <v>0</v>
      </c>
      <c r="Y568" s="33">
        <f t="shared" si="28"/>
        <v>0</v>
      </c>
      <c r="Z568" s="34"/>
      <c r="AA568" s="35"/>
      <c r="AB568" s="23"/>
      <c r="AC568" s="23"/>
      <c r="AD568" s="23"/>
      <c r="AE568" s="22">
        <f t="shared" si="30"/>
        <v>0</v>
      </c>
    </row>
    <row r="569" spans="1:31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2">
        <f t="shared" si="29"/>
        <v>0</v>
      </c>
      <c r="Y569" s="33">
        <f t="shared" si="28"/>
        <v>0</v>
      </c>
      <c r="Z569" s="34"/>
      <c r="AA569" s="35"/>
      <c r="AB569" s="23"/>
      <c r="AC569" s="23"/>
      <c r="AD569" s="23"/>
      <c r="AE569" s="22">
        <f t="shared" si="30"/>
        <v>0</v>
      </c>
    </row>
    <row r="570" spans="1:31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2">
        <f t="shared" si="29"/>
        <v>0</v>
      </c>
      <c r="Y570" s="33">
        <f t="shared" si="28"/>
        <v>0</v>
      </c>
      <c r="Z570" s="34"/>
      <c r="AA570" s="35"/>
      <c r="AB570" s="23"/>
      <c r="AC570" s="23"/>
      <c r="AD570" s="23"/>
      <c r="AE570" s="22">
        <f t="shared" si="30"/>
        <v>0</v>
      </c>
    </row>
    <row r="571" spans="1:31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2">
        <f t="shared" si="29"/>
        <v>0</v>
      </c>
      <c r="Y571" s="33">
        <f t="shared" si="28"/>
        <v>0</v>
      </c>
      <c r="Z571" s="34"/>
      <c r="AA571" s="35"/>
      <c r="AB571" s="23"/>
      <c r="AC571" s="23"/>
      <c r="AD571" s="23"/>
      <c r="AE571" s="22">
        <f t="shared" si="30"/>
        <v>0</v>
      </c>
    </row>
    <row r="572" spans="1:31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2">
        <f t="shared" si="29"/>
        <v>0</v>
      </c>
      <c r="Y572" s="33">
        <f t="shared" si="28"/>
        <v>0</v>
      </c>
      <c r="Z572" s="34"/>
      <c r="AA572" s="35"/>
      <c r="AB572" s="23"/>
      <c r="AC572" s="23"/>
      <c r="AD572" s="23"/>
      <c r="AE572" s="22">
        <f t="shared" si="30"/>
        <v>0</v>
      </c>
    </row>
    <row r="573" spans="1:31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2">
        <f t="shared" si="29"/>
        <v>0</v>
      </c>
      <c r="Y573" s="33">
        <f t="shared" si="28"/>
        <v>0</v>
      </c>
      <c r="Z573" s="34"/>
      <c r="AA573" s="35"/>
      <c r="AB573" s="23"/>
      <c r="AC573" s="23"/>
      <c r="AD573" s="23"/>
      <c r="AE573" s="22">
        <f t="shared" si="30"/>
        <v>0</v>
      </c>
    </row>
    <row r="574" spans="1:31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2">
        <f t="shared" si="29"/>
        <v>0</v>
      </c>
      <c r="Y574" s="33">
        <f t="shared" si="28"/>
        <v>0</v>
      </c>
      <c r="Z574" s="34"/>
      <c r="AA574" s="35"/>
      <c r="AB574" s="23"/>
      <c r="AC574" s="23"/>
      <c r="AD574" s="23"/>
      <c r="AE574" s="22">
        <f t="shared" si="30"/>
        <v>0</v>
      </c>
    </row>
    <row r="575" spans="1:31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2">
        <f t="shared" si="29"/>
        <v>0</v>
      </c>
      <c r="Y575" s="33">
        <f t="shared" si="28"/>
        <v>0</v>
      </c>
      <c r="Z575" s="34"/>
      <c r="AA575" s="35"/>
      <c r="AB575" s="23"/>
      <c r="AC575" s="23"/>
      <c r="AD575" s="23"/>
      <c r="AE575" s="22">
        <f t="shared" si="30"/>
        <v>0</v>
      </c>
    </row>
    <row r="576" spans="1:31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2">
        <f t="shared" si="29"/>
        <v>0</v>
      </c>
      <c r="Y576" s="33">
        <f t="shared" si="28"/>
        <v>0</v>
      </c>
      <c r="Z576" s="34"/>
      <c r="AA576" s="35"/>
      <c r="AB576" s="23"/>
      <c r="AC576" s="23"/>
      <c r="AD576" s="23"/>
      <c r="AE576" s="22">
        <f t="shared" si="30"/>
        <v>0</v>
      </c>
    </row>
    <row r="577" spans="1:31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2">
        <f t="shared" si="29"/>
        <v>0</v>
      </c>
      <c r="Y577" s="33">
        <f t="shared" si="28"/>
        <v>0</v>
      </c>
      <c r="Z577" s="34"/>
      <c r="AA577" s="35"/>
      <c r="AB577" s="23"/>
      <c r="AC577" s="23"/>
      <c r="AD577" s="23"/>
      <c r="AE577" s="22">
        <f t="shared" si="30"/>
        <v>0</v>
      </c>
    </row>
    <row r="578" spans="1:31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2">
        <f t="shared" si="29"/>
        <v>0</v>
      </c>
      <c r="Y578" s="33">
        <f t="shared" si="28"/>
        <v>0</v>
      </c>
      <c r="Z578" s="34"/>
      <c r="AA578" s="35"/>
      <c r="AB578" s="23"/>
      <c r="AC578" s="23"/>
      <c r="AD578" s="23"/>
      <c r="AE578" s="22">
        <f t="shared" si="30"/>
        <v>0</v>
      </c>
    </row>
    <row r="579" spans="1:31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2">
        <f t="shared" si="29"/>
        <v>0</v>
      </c>
      <c r="Y579" s="33">
        <f t="shared" si="28"/>
        <v>0</v>
      </c>
      <c r="Z579" s="34"/>
      <c r="AA579" s="35"/>
      <c r="AB579" s="23"/>
      <c r="AC579" s="23"/>
      <c r="AD579" s="23"/>
      <c r="AE579" s="22">
        <f t="shared" si="30"/>
        <v>0</v>
      </c>
    </row>
    <row r="580" spans="1:31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2">
        <f t="shared" si="29"/>
        <v>0</v>
      </c>
      <c r="Y580" s="33">
        <f t="shared" si="28"/>
        <v>0</v>
      </c>
      <c r="Z580" s="34"/>
      <c r="AA580" s="35"/>
      <c r="AB580" s="23"/>
      <c r="AC580" s="23"/>
      <c r="AD580" s="23"/>
      <c r="AE580" s="22">
        <f t="shared" si="30"/>
        <v>0</v>
      </c>
    </row>
    <row r="581" spans="1:31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2">
        <f t="shared" si="29"/>
        <v>0</v>
      </c>
      <c r="Y581" s="33">
        <f t="shared" si="28"/>
        <v>0</v>
      </c>
      <c r="Z581" s="34"/>
      <c r="AA581" s="35"/>
      <c r="AB581" s="23"/>
      <c r="AC581" s="23"/>
      <c r="AD581" s="23"/>
      <c r="AE581" s="22">
        <f t="shared" si="30"/>
        <v>0</v>
      </c>
    </row>
    <row r="582" spans="1:31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2">
        <f t="shared" si="29"/>
        <v>0</v>
      </c>
      <c r="Y582" s="33">
        <f t="shared" si="28"/>
        <v>0</v>
      </c>
      <c r="Z582" s="34"/>
      <c r="AA582" s="35"/>
      <c r="AB582" s="23"/>
      <c r="AC582" s="23"/>
      <c r="AD582" s="23"/>
      <c r="AE582" s="22">
        <f t="shared" si="30"/>
        <v>0</v>
      </c>
    </row>
    <row r="583" spans="1:31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2">
        <f t="shared" si="29"/>
        <v>0</v>
      </c>
      <c r="Y583" s="33">
        <f t="shared" si="28"/>
        <v>0</v>
      </c>
      <c r="Z583" s="34"/>
      <c r="AA583" s="35"/>
      <c r="AB583" s="23"/>
      <c r="AC583" s="23"/>
      <c r="AD583" s="23"/>
      <c r="AE583" s="22">
        <f t="shared" si="30"/>
        <v>0</v>
      </c>
    </row>
    <row r="584" spans="1:31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2">
        <f t="shared" si="29"/>
        <v>0</v>
      </c>
      <c r="Y584" s="33">
        <f t="shared" si="28"/>
        <v>0</v>
      </c>
      <c r="Z584" s="34"/>
      <c r="AA584" s="35"/>
      <c r="AB584" s="23"/>
      <c r="AC584" s="23"/>
      <c r="AD584" s="23"/>
      <c r="AE584" s="22">
        <f t="shared" si="30"/>
        <v>0</v>
      </c>
    </row>
    <row r="585" spans="1:31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2">
        <f t="shared" si="29"/>
        <v>0</v>
      </c>
      <c r="Y585" s="33">
        <f t="shared" ref="Y585:Y648" si="31">E585-X585</f>
        <v>0</v>
      </c>
      <c r="Z585" s="34"/>
      <c r="AA585" s="35"/>
      <c r="AB585" s="23"/>
      <c r="AC585" s="23"/>
      <c r="AD585" s="23"/>
      <c r="AE585" s="22">
        <f t="shared" si="30"/>
        <v>0</v>
      </c>
    </row>
    <row r="586" spans="1:31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2">
        <f t="shared" ref="X586:X649" si="32">SUM(F586:W586)</f>
        <v>0</v>
      </c>
      <c r="Y586" s="33">
        <f t="shared" si="31"/>
        <v>0</v>
      </c>
      <c r="Z586" s="34"/>
      <c r="AA586" s="35"/>
      <c r="AB586" s="23"/>
      <c r="AC586" s="23"/>
      <c r="AD586" s="23"/>
      <c r="AE586" s="22">
        <f t="shared" ref="AE586:AE649" si="33">SUM(AB586:AD586)</f>
        <v>0</v>
      </c>
    </row>
    <row r="587" spans="1:31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2">
        <f t="shared" si="32"/>
        <v>0</v>
      </c>
      <c r="Y587" s="33">
        <f t="shared" si="31"/>
        <v>0</v>
      </c>
      <c r="Z587" s="34"/>
      <c r="AA587" s="35"/>
      <c r="AB587" s="23"/>
      <c r="AC587" s="23"/>
      <c r="AD587" s="23"/>
      <c r="AE587" s="22">
        <f t="shared" si="33"/>
        <v>0</v>
      </c>
    </row>
    <row r="588" spans="1:31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2">
        <f t="shared" si="32"/>
        <v>0</v>
      </c>
      <c r="Y588" s="33">
        <f t="shared" si="31"/>
        <v>0</v>
      </c>
      <c r="Z588" s="34"/>
      <c r="AA588" s="35"/>
      <c r="AB588" s="23"/>
      <c r="AC588" s="23"/>
      <c r="AD588" s="23"/>
      <c r="AE588" s="22">
        <f t="shared" si="33"/>
        <v>0</v>
      </c>
    </row>
    <row r="589" spans="1:31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2">
        <f t="shared" si="32"/>
        <v>0</v>
      </c>
      <c r="Y589" s="33">
        <f t="shared" si="31"/>
        <v>0</v>
      </c>
      <c r="Z589" s="34"/>
      <c r="AA589" s="35"/>
      <c r="AB589" s="23"/>
      <c r="AC589" s="23"/>
      <c r="AD589" s="23"/>
      <c r="AE589" s="22">
        <f t="shared" si="33"/>
        <v>0</v>
      </c>
    </row>
    <row r="590" spans="1:31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2">
        <f t="shared" si="32"/>
        <v>0</v>
      </c>
      <c r="Y590" s="33">
        <f t="shared" si="31"/>
        <v>0</v>
      </c>
      <c r="Z590" s="34"/>
      <c r="AA590" s="35"/>
      <c r="AB590" s="23"/>
      <c r="AC590" s="23"/>
      <c r="AD590" s="23"/>
      <c r="AE590" s="22">
        <f t="shared" si="33"/>
        <v>0</v>
      </c>
    </row>
    <row r="591" spans="1:31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2">
        <f t="shared" si="32"/>
        <v>0</v>
      </c>
      <c r="Y591" s="33">
        <f t="shared" si="31"/>
        <v>0</v>
      </c>
      <c r="Z591" s="34"/>
      <c r="AA591" s="35"/>
      <c r="AB591" s="23"/>
      <c r="AC591" s="23"/>
      <c r="AD591" s="23"/>
      <c r="AE591" s="22">
        <f t="shared" si="33"/>
        <v>0</v>
      </c>
    </row>
    <row r="592" spans="1:31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2">
        <f t="shared" si="32"/>
        <v>0</v>
      </c>
      <c r="Y592" s="33">
        <f t="shared" si="31"/>
        <v>0</v>
      </c>
      <c r="Z592" s="34"/>
      <c r="AA592" s="35"/>
      <c r="AB592" s="23"/>
      <c r="AC592" s="23"/>
      <c r="AD592" s="23"/>
      <c r="AE592" s="22">
        <f t="shared" si="33"/>
        <v>0</v>
      </c>
    </row>
    <row r="593" spans="1:31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2">
        <f t="shared" si="32"/>
        <v>0</v>
      </c>
      <c r="Y593" s="33">
        <f t="shared" si="31"/>
        <v>0</v>
      </c>
      <c r="Z593" s="34"/>
      <c r="AA593" s="35"/>
      <c r="AB593" s="23"/>
      <c r="AC593" s="23"/>
      <c r="AD593" s="23"/>
      <c r="AE593" s="22">
        <f t="shared" si="33"/>
        <v>0</v>
      </c>
    </row>
    <row r="594" spans="1:31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2">
        <f t="shared" si="32"/>
        <v>0</v>
      </c>
      <c r="Y594" s="33">
        <f t="shared" si="31"/>
        <v>0</v>
      </c>
      <c r="Z594" s="34"/>
      <c r="AA594" s="35"/>
      <c r="AB594" s="23"/>
      <c r="AC594" s="23"/>
      <c r="AD594" s="23"/>
      <c r="AE594" s="22">
        <f t="shared" si="33"/>
        <v>0</v>
      </c>
    </row>
    <row r="595" spans="1:31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2">
        <f t="shared" si="32"/>
        <v>0</v>
      </c>
      <c r="Y595" s="33">
        <f t="shared" si="31"/>
        <v>0</v>
      </c>
      <c r="Z595" s="34"/>
      <c r="AA595" s="35"/>
      <c r="AB595" s="23"/>
      <c r="AC595" s="23"/>
      <c r="AD595" s="23"/>
      <c r="AE595" s="22">
        <f t="shared" si="33"/>
        <v>0</v>
      </c>
    </row>
    <row r="596" spans="1:31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2">
        <f t="shared" si="32"/>
        <v>0</v>
      </c>
      <c r="Y596" s="33">
        <f t="shared" si="31"/>
        <v>0</v>
      </c>
      <c r="Z596" s="34"/>
      <c r="AA596" s="35"/>
      <c r="AB596" s="23"/>
      <c r="AC596" s="23"/>
      <c r="AD596" s="23"/>
      <c r="AE596" s="22">
        <f t="shared" si="33"/>
        <v>0</v>
      </c>
    </row>
    <row r="597" spans="1:31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2">
        <f t="shared" si="32"/>
        <v>0</v>
      </c>
      <c r="Y597" s="33">
        <f t="shared" si="31"/>
        <v>0</v>
      </c>
      <c r="Z597" s="34"/>
      <c r="AA597" s="35"/>
      <c r="AB597" s="23"/>
      <c r="AC597" s="23"/>
      <c r="AD597" s="23"/>
      <c r="AE597" s="22">
        <f t="shared" si="33"/>
        <v>0</v>
      </c>
    </row>
    <row r="598" spans="1:31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2">
        <f t="shared" si="32"/>
        <v>0</v>
      </c>
      <c r="Y598" s="33">
        <f t="shared" si="31"/>
        <v>0</v>
      </c>
      <c r="Z598" s="34"/>
      <c r="AA598" s="35"/>
      <c r="AB598" s="23"/>
      <c r="AC598" s="23"/>
      <c r="AD598" s="23"/>
      <c r="AE598" s="22">
        <f t="shared" si="33"/>
        <v>0</v>
      </c>
    </row>
    <row r="599" spans="1:31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2">
        <f t="shared" si="32"/>
        <v>0</v>
      </c>
      <c r="Y599" s="33">
        <f t="shared" si="31"/>
        <v>0</v>
      </c>
      <c r="Z599" s="34"/>
      <c r="AA599" s="35"/>
      <c r="AB599" s="23"/>
      <c r="AC599" s="23"/>
      <c r="AD599" s="23"/>
      <c r="AE599" s="22">
        <f t="shared" si="33"/>
        <v>0</v>
      </c>
    </row>
    <row r="600" spans="1:31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2">
        <f t="shared" si="32"/>
        <v>0</v>
      </c>
      <c r="Y600" s="33">
        <f t="shared" si="31"/>
        <v>0</v>
      </c>
      <c r="Z600" s="34"/>
      <c r="AA600" s="35"/>
      <c r="AB600" s="23"/>
      <c r="AC600" s="23"/>
      <c r="AD600" s="23"/>
      <c r="AE600" s="22">
        <f t="shared" si="33"/>
        <v>0</v>
      </c>
    </row>
    <row r="601" spans="1:31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2">
        <f t="shared" si="32"/>
        <v>0</v>
      </c>
      <c r="Y601" s="33">
        <f t="shared" si="31"/>
        <v>0</v>
      </c>
      <c r="Z601" s="34"/>
      <c r="AA601" s="35"/>
      <c r="AB601" s="23"/>
      <c r="AC601" s="23"/>
      <c r="AD601" s="23"/>
      <c r="AE601" s="22">
        <f t="shared" si="33"/>
        <v>0</v>
      </c>
    </row>
    <row r="602" spans="1:31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2">
        <f t="shared" si="32"/>
        <v>0</v>
      </c>
      <c r="Y602" s="33">
        <f t="shared" si="31"/>
        <v>0</v>
      </c>
      <c r="Z602" s="34"/>
      <c r="AA602" s="35"/>
      <c r="AB602" s="23"/>
      <c r="AC602" s="23"/>
      <c r="AD602" s="23"/>
      <c r="AE602" s="22">
        <f t="shared" si="33"/>
        <v>0</v>
      </c>
    </row>
    <row r="603" spans="1:31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2">
        <f t="shared" si="32"/>
        <v>0</v>
      </c>
      <c r="Y603" s="33">
        <f t="shared" si="31"/>
        <v>0</v>
      </c>
      <c r="Z603" s="34"/>
      <c r="AA603" s="35"/>
      <c r="AB603" s="23"/>
      <c r="AC603" s="23"/>
      <c r="AD603" s="23"/>
      <c r="AE603" s="22">
        <f t="shared" si="33"/>
        <v>0</v>
      </c>
    </row>
    <row r="604" spans="1:31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2">
        <f t="shared" si="32"/>
        <v>0</v>
      </c>
      <c r="Y604" s="33">
        <f t="shared" si="31"/>
        <v>0</v>
      </c>
      <c r="Z604" s="34"/>
      <c r="AA604" s="35"/>
      <c r="AB604" s="23"/>
      <c r="AC604" s="23"/>
      <c r="AD604" s="23"/>
      <c r="AE604" s="22">
        <f t="shared" si="33"/>
        <v>0</v>
      </c>
    </row>
    <row r="605" spans="1:31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2">
        <f t="shared" si="32"/>
        <v>0</v>
      </c>
      <c r="Y605" s="33">
        <f t="shared" si="31"/>
        <v>0</v>
      </c>
      <c r="Z605" s="34"/>
      <c r="AA605" s="35"/>
      <c r="AB605" s="23"/>
      <c r="AC605" s="23"/>
      <c r="AD605" s="23"/>
      <c r="AE605" s="22">
        <f t="shared" si="33"/>
        <v>0</v>
      </c>
    </row>
    <row r="606" spans="1:31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2">
        <f t="shared" si="32"/>
        <v>0</v>
      </c>
      <c r="Y606" s="33">
        <f t="shared" si="31"/>
        <v>0</v>
      </c>
      <c r="Z606" s="34"/>
      <c r="AA606" s="35"/>
      <c r="AB606" s="23"/>
      <c r="AC606" s="23"/>
      <c r="AD606" s="23"/>
      <c r="AE606" s="22">
        <f t="shared" si="33"/>
        <v>0</v>
      </c>
    </row>
    <row r="607" spans="1:31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2">
        <f t="shared" si="32"/>
        <v>0</v>
      </c>
      <c r="Y607" s="33">
        <f t="shared" si="31"/>
        <v>0</v>
      </c>
      <c r="Z607" s="34"/>
      <c r="AA607" s="35"/>
      <c r="AB607" s="23"/>
      <c r="AC607" s="23"/>
      <c r="AD607" s="23"/>
      <c r="AE607" s="22">
        <f t="shared" si="33"/>
        <v>0</v>
      </c>
    </row>
    <row r="608" spans="1:31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2">
        <f t="shared" si="32"/>
        <v>0</v>
      </c>
      <c r="Y608" s="33">
        <f t="shared" si="31"/>
        <v>0</v>
      </c>
      <c r="Z608" s="34"/>
      <c r="AA608" s="35"/>
      <c r="AB608" s="23"/>
      <c r="AC608" s="23"/>
      <c r="AD608" s="23"/>
      <c r="AE608" s="22">
        <f t="shared" si="33"/>
        <v>0</v>
      </c>
    </row>
    <row r="609" spans="1:31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2">
        <f t="shared" si="32"/>
        <v>0</v>
      </c>
      <c r="Y609" s="33">
        <f t="shared" si="31"/>
        <v>0</v>
      </c>
      <c r="Z609" s="34"/>
      <c r="AA609" s="35"/>
      <c r="AB609" s="23"/>
      <c r="AC609" s="23"/>
      <c r="AD609" s="23"/>
      <c r="AE609" s="22">
        <f t="shared" si="33"/>
        <v>0</v>
      </c>
    </row>
    <row r="610" spans="1:31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2">
        <f t="shared" si="32"/>
        <v>0</v>
      </c>
      <c r="Y610" s="33">
        <f t="shared" si="31"/>
        <v>0</v>
      </c>
      <c r="Z610" s="34"/>
      <c r="AA610" s="35"/>
      <c r="AB610" s="23"/>
      <c r="AC610" s="23"/>
      <c r="AD610" s="23"/>
      <c r="AE610" s="22">
        <f t="shared" si="33"/>
        <v>0</v>
      </c>
    </row>
    <row r="611" spans="1:31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2">
        <f t="shared" si="32"/>
        <v>0</v>
      </c>
      <c r="Y611" s="33">
        <f t="shared" si="31"/>
        <v>0</v>
      </c>
      <c r="Z611" s="34"/>
      <c r="AA611" s="35"/>
      <c r="AB611" s="23"/>
      <c r="AC611" s="23"/>
      <c r="AD611" s="23"/>
      <c r="AE611" s="22">
        <f t="shared" si="33"/>
        <v>0</v>
      </c>
    </row>
    <row r="612" spans="1:31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2">
        <f t="shared" si="32"/>
        <v>0</v>
      </c>
      <c r="Y612" s="33">
        <f t="shared" si="31"/>
        <v>0</v>
      </c>
      <c r="Z612" s="34"/>
      <c r="AA612" s="35"/>
      <c r="AB612" s="23"/>
      <c r="AC612" s="23"/>
      <c r="AD612" s="23"/>
      <c r="AE612" s="22">
        <f t="shared" si="33"/>
        <v>0</v>
      </c>
    </row>
    <row r="613" spans="1:31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2">
        <f t="shared" si="32"/>
        <v>0</v>
      </c>
      <c r="Y613" s="33">
        <f t="shared" si="31"/>
        <v>0</v>
      </c>
      <c r="Z613" s="34"/>
      <c r="AA613" s="35"/>
      <c r="AB613" s="23"/>
      <c r="AC613" s="23"/>
      <c r="AD613" s="23"/>
      <c r="AE613" s="22">
        <f t="shared" si="33"/>
        <v>0</v>
      </c>
    </row>
    <row r="614" spans="1:31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2">
        <f t="shared" si="32"/>
        <v>0</v>
      </c>
      <c r="Y614" s="33">
        <f t="shared" si="31"/>
        <v>0</v>
      </c>
      <c r="Z614" s="34"/>
      <c r="AA614" s="35"/>
      <c r="AB614" s="23"/>
      <c r="AC614" s="23"/>
      <c r="AD614" s="23"/>
      <c r="AE614" s="22">
        <f t="shared" si="33"/>
        <v>0</v>
      </c>
    </row>
    <row r="615" spans="1:31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2">
        <f t="shared" si="32"/>
        <v>0</v>
      </c>
      <c r="Y615" s="33">
        <f t="shared" si="31"/>
        <v>0</v>
      </c>
      <c r="Z615" s="34"/>
      <c r="AA615" s="35"/>
      <c r="AB615" s="23"/>
      <c r="AC615" s="23"/>
      <c r="AD615" s="23"/>
      <c r="AE615" s="22">
        <f t="shared" si="33"/>
        <v>0</v>
      </c>
    </row>
    <row r="616" spans="1:31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2">
        <f t="shared" si="32"/>
        <v>0</v>
      </c>
      <c r="Y616" s="33">
        <f t="shared" si="31"/>
        <v>0</v>
      </c>
      <c r="Z616" s="34"/>
      <c r="AA616" s="35"/>
      <c r="AB616" s="23"/>
      <c r="AC616" s="23"/>
      <c r="AD616" s="23"/>
      <c r="AE616" s="22">
        <f t="shared" si="33"/>
        <v>0</v>
      </c>
    </row>
    <row r="617" spans="1:31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2">
        <f t="shared" si="32"/>
        <v>0</v>
      </c>
      <c r="Y617" s="33">
        <f t="shared" si="31"/>
        <v>0</v>
      </c>
      <c r="Z617" s="34"/>
      <c r="AA617" s="35"/>
      <c r="AB617" s="23"/>
      <c r="AC617" s="23"/>
      <c r="AD617" s="23"/>
      <c r="AE617" s="22">
        <f t="shared" si="33"/>
        <v>0</v>
      </c>
    </row>
    <row r="618" spans="1:31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2">
        <f t="shared" si="32"/>
        <v>0</v>
      </c>
      <c r="Y618" s="33">
        <f t="shared" si="31"/>
        <v>0</v>
      </c>
      <c r="Z618" s="34"/>
      <c r="AA618" s="35"/>
      <c r="AB618" s="23"/>
      <c r="AC618" s="23"/>
      <c r="AD618" s="23"/>
      <c r="AE618" s="22">
        <f t="shared" si="33"/>
        <v>0</v>
      </c>
    </row>
    <row r="619" spans="1:31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2">
        <f t="shared" si="32"/>
        <v>0</v>
      </c>
      <c r="Y619" s="33">
        <f t="shared" si="31"/>
        <v>0</v>
      </c>
      <c r="Z619" s="34"/>
      <c r="AA619" s="35"/>
      <c r="AB619" s="23"/>
      <c r="AC619" s="23"/>
      <c r="AD619" s="23"/>
      <c r="AE619" s="22">
        <f t="shared" si="33"/>
        <v>0</v>
      </c>
    </row>
    <row r="620" spans="1:31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2">
        <f t="shared" si="32"/>
        <v>0</v>
      </c>
      <c r="Y620" s="33">
        <f t="shared" si="31"/>
        <v>0</v>
      </c>
      <c r="Z620" s="34"/>
      <c r="AA620" s="35"/>
      <c r="AB620" s="23"/>
      <c r="AC620" s="23"/>
      <c r="AD620" s="23"/>
      <c r="AE620" s="22">
        <f t="shared" si="33"/>
        <v>0</v>
      </c>
    </row>
    <row r="621" spans="1:31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2">
        <f t="shared" si="32"/>
        <v>0</v>
      </c>
      <c r="Y621" s="33">
        <f t="shared" si="31"/>
        <v>0</v>
      </c>
      <c r="Z621" s="34"/>
      <c r="AA621" s="35"/>
      <c r="AB621" s="23"/>
      <c r="AC621" s="23"/>
      <c r="AD621" s="23"/>
      <c r="AE621" s="22">
        <f t="shared" si="33"/>
        <v>0</v>
      </c>
    </row>
    <row r="622" spans="1:31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2">
        <f t="shared" si="32"/>
        <v>0</v>
      </c>
      <c r="Y622" s="33">
        <f t="shared" si="31"/>
        <v>0</v>
      </c>
      <c r="Z622" s="34"/>
      <c r="AA622" s="35"/>
      <c r="AB622" s="23"/>
      <c r="AC622" s="23"/>
      <c r="AD622" s="23"/>
      <c r="AE622" s="22">
        <f t="shared" si="33"/>
        <v>0</v>
      </c>
    </row>
    <row r="623" spans="1:31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2">
        <f t="shared" si="32"/>
        <v>0</v>
      </c>
      <c r="Y623" s="33">
        <f t="shared" si="31"/>
        <v>0</v>
      </c>
      <c r="Z623" s="34"/>
      <c r="AA623" s="35"/>
      <c r="AB623" s="23"/>
      <c r="AC623" s="23"/>
      <c r="AD623" s="23"/>
      <c r="AE623" s="22">
        <f t="shared" si="33"/>
        <v>0</v>
      </c>
    </row>
    <row r="624" spans="1:31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2">
        <f t="shared" si="32"/>
        <v>0</v>
      </c>
      <c r="Y624" s="33">
        <f t="shared" si="31"/>
        <v>0</v>
      </c>
      <c r="Z624" s="34"/>
      <c r="AA624" s="35"/>
      <c r="AB624" s="23"/>
      <c r="AC624" s="23"/>
      <c r="AD624" s="23"/>
      <c r="AE624" s="22">
        <f t="shared" si="33"/>
        <v>0</v>
      </c>
    </row>
    <row r="625" spans="1:31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2">
        <f t="shared" si="32"/>
        <v>0</v>
      </c>
      <c r="Y625" s="33">
        <f t="shared" si="31"/>
        <v>0</v>
      </c>
      <c r="Z625" s="34"/>
      <c r="AA625" s="35"/>
      <c r="AB625" s="23"/>
      <c r="AC625" s="23"/>
      <c r="AD625" s="23"/>
      <c r="AE625" s="22">
        <f t="shared" si="33"/>
        <v>0</v>
      </c>
    </row>
    <row r="626" spans="1:31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2">
        <f t="shared" si="32"/>
        <v>0</v>
      </c>
      <c r="Y626" s="33">
        <f t="shared" si="31"/>
        <v>0</v>
      </c>
      <c r="Z626" s="34"/>
      <c r="AA626" s="35"/>
      <c r="AB626" s="23"/>
      <c r="AC626" s="23"/>
      <c r="AD626" s="23"/>
      <c r="AE626" s="22">
        <f t="shared" si="33"/>
        <v>0</v>
      </c>
    </row>
    <row r="627" spans="1:31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2">
        <f t="shared" si="32"/>
        <v>0</v>
      </c>
      <c r="Y627" s="33">
        <f t="shared" si="31"/>
        <v>0</v>
      </c>
      <c r="Z627" s="34"/>
      <c r="AA627" s="35"/>
      <c r="AB627" s="23"/>
      <c r="AC627" s="23"/>
      <c r="AD627" s="23"/>
      <c r="AE627" s="22">
        <f t="shared" si="33"/>
        <v>0</v>
      </c>
    </row>
    <row r="628" spans="1:31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2">
        <f t="shared" si="32"/>
        <v>0</v>
      </c>
      <c r="Y628" s="33">
        <f t="shared" si="31"/>
        <v>0</v>
      </c>
      <c r="Z628" s="34"/>
      <c r="AA628" s="35"/>
      <c r="AB628" s="23"/>
      <c r="AC628" s="23"/>
      <c r="AD628" s="23"/>
      <c r="AE628" s="22">
        <f t="shared" si="33"/>
        <v>0</v>
      </c>
    </row>
    <row r="629" spans="1:31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2">
        <f t="shared" si="32"/>
        <v>0</v>
      </c>
      <c r="Y629" s="33">
        <f t="shared" si="31"/>
        <v>0</v>
      </c>
      <c r="Z629" s="34"/>
      <c r="AA629" s="35"/>
      <c r="AB629" s="23"/>
      <c r="AC629" s="23"/>
      <c r="AD629" s="23"/>
      <c r="AE629" s="22">
        <f t="shared" si="33"/>
        <v>0</v>
      </c>
    </row>
    <row r="630" spans="1:31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2">
        <f t="shared" si="32"/>
        <v>0</v>
      </c>
      <c r="Y630" s="33">
        <f t="shared" si="31"/>
        <v>0</v>
      </c>
      <c r="Z630" s="34"/>
      <c r="AA630" s="35"/>
      <c r="AB630" s="23"/>
      <c r="AC630" s="23"/>
      <c r="AD630" s="23"/>
      <c r="AE630" s="22">
        <f t="shared" si="33"/>
        <v>0</v>
      </c>
    </row>
    <row r="631" spans="1:31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2">
        <f t="shared" si="32"/>
        <v>0</v>
      </c>
      <c r="Y631" s="33">
        <f t="shared" si="31"/>
        <v>0</v>
      </c>
      <c r="Z631" s="34"/>
      <c r="AA631" s="35"/>
      <c r="AB631" s="23"/>
      <c r="AC631" s="23"/>
      <c r="AD631" s="23"/>
      <c r="AE631" s="22">
        <f t="shared" si="33"/>
        <v>0</v>
      </c>
    </row>
    <row r="632" spans="1:31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2">
        <f t="shared" si="32"/>
        <v>0</v>
      </c>
      <c r="Y632" s="33">
        <f t="shared" si="31"/>
        <v>0</v>
      </c>
      <c r="Z632" s="34"/>
      <c r="AA632" s="35"/>
      <c r="AB632" s="23"/>
      <c r="AC632" s="23"/>
      <c r="AD632" s="23"/>
      <c r="AE632" s="22">
        <f t="shared" si="33"/>
        <v>0</v>
      </c>
    </row>
    <row r="633" spans="1:31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2">
        <f t="shared" si="32"/>
        <v>0</v>
      </c>
      <c r="Y633" s="33">
        <f t="shared" si="31"/>
        <v>0</v>
      </c>
      <c r="Z633" s="34"/>
      <c r="AA633" s="35"/>
      <c r="AB633" s="23"/>
      <c r="AC633" s="23"/>
      <c r="AD633" s="23"/>
      <c r="AE633" s="22">
        <f t="shared" si="33"/>
        <v>0</v>
      </c>
    </row>
    <row r="634" spans="1:31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2">
        <f t="shared" si="32"/>
        <v>0</v>
      </c>
      <c r="Y634" s="33">
        <f t="shared" si="31"/>
        <v>0</v>
      </c>
      <c r="Z634" s="34"/>
      <c r="AA634" s="35"/>
      <c r="AB634" s="23"/>
      <c r="AC634" s="23"/>
      <c r="AD634" s="23"/>
      <c r="AE634" s="22">
        <f t="shared" si="33"/>
        <v>0</v>
      </c>
    </row>
    <row r="635" spans="1:31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2">
        <f t="shared" si="32"/>
        <v>0</v>
      </c>
      <c r="Y635" s="33">
        <f t="shared" si="31"/>
        <v>0</v>
      </c>
      <c r="Z635" s="34"/>
      <c r="AA635" s="35"/>
      <c r="AB635" s="23"/>
      <c r="AC635" s="23"/>
      <c r="AD635" s="23"/>
      <c r="AE635" s="22">
        <f t="shared" si="33"/>
        <v>0</v>
      </c>
    </row>
    <row r="636" spans="1:31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2">
        <f t="shared" si="32"/>
        <v>0</v>
      </c>
      <c r="Y636" s="33">
        <f t="shared" si="31"/>
        <v>0</v>
      </c>
      <c r="Z636" s="34"/>
      <c r="AA636" s="35"/>
      <c r="AB636" s="23"/>
      <c r="AC636" s="23"/>
      <c r="AD636" s="23"/>
      <c r="AE636" s="22">
        <f t="shared" si="33"/>
        <v>0</v>
      </c>
    </row>
    <row r="637" spans="1:31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2">
        <f t="shared" si="32"/>
        <v>0</v>
      </c>
      <c r="Y637" s="33">
        <f t="shared" si="31"/>
        <v>0</v>
      </c>
      <c r="Z637" s="34"/>
      <c r="AA637" s="35"/>
      <c r="AB637" s="23"/>
      <c r="AC637" s="23"/>
      <c r="AD637" s="23"/>
      <c r="AE637" s="22">
        <f t="shared" si="33"/>
        <v>0</v>
      </c>
    </row>
    <row r="638" spans="1:31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2">
        <f t="shared" si="32"/>
        <v>0</v>
      </c>
      <c r="Y638" s="33">
        <f t="shared" si="31"/>
        <v>0</v>
      </c>
      <c r="Z638" s="34"/>
      <c r="AA638" s="35"/>
      <c r="AB638" s="23"/>
      <c r="AC638" s="23"/>
      <c r="AD638" s="23"/>
      <c r="AE638" s="22">
        <f t="shared" si="33"/>
        <v>0</v>
      </c>
    </row>
    <row r="639" spans="1:31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2">
        <f t="shared" si="32"/>
        <v>0</v>
      </c>
      <c r="Y639" s="33">
        <f t="shared" si="31"/>
        <v>0</v>
      </c>
      <c r="Z639" s="34"/>
      <c r="AA639" s="35"/>
      <c r="AB639" s="23"/>
      <c r="AC639" s="23"/>
      <c r="AD639" s="23"/>
      <c r="AE639" s="22">
        <f t="shared" si="33"/>
        <v>0</v>
      </c>
    </row>
    <row r="640" spans="1:31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2">
        <f t="shared" si="32"/>
        <v>0</v>
      </c>
      <c r="Y640" s="33">
        <f t="shared" si="31"/>
        <v>0</v>
      </c>
      <c r="Z640" s="34"/>
      <c r="AA640" s="35"/>
      <c r="AB640" s="23"/>
      <c r="AC640" s="23"/>
      <c r="AD640" s="23"/>
      <c r="AE640" s="22">
        <f t="shared" si="33"/>
        <v>0</v>
      </c>
    </row>
    <row r="641" spans="1:31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2">
        <f t="shared" si="32"/>
        <v>0</v>
      </c>
      <c r="Y641" s="33">
        <f t="shared" si="31"/>
        <v>0</v>
      </c>
      <c r="Z641" s="34"/>
      <c r="AA641" s="35"/>
      <c r="AB641" s="23"/>
      <c r="AC641" s="23"/>
      <c r="AD641" s="23"/>
      <c r="AE641" s="22">
        <f t="shared" si="33"/>
        <v>0</v>
      </c>
    </row>
    <row r="642" spans="1:31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2">
        <f t="shared" si="32"/>
        <v>0</v>
      </c>
      <c r="Y642" s="33">
        <f t="shared" si="31"/>
        <v>0</v>
      </c>
      <c r="Z642" s="34"/>
      <c r="AA642" s="35"/>
      <c r="AB642" s="23"/>
      <c r="AC642" s="23"/>
      <c r="AD642" s="23"/>
      <c r="AE642" s="22">
        <f t="shared" si="33"/>
        <v>0</v>
      </c>
    </row>
    <row r="643" spans="1:31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2">
        <f t="shared" si="32"/>
        <v>0</v>
      </c>
      <c r="Y643" s="33">
        <f t="shared" si="31"/>
        <v>0</v>
      </c>
      <c r="Z643" s="34"/>
      <c r="AA643" s="35"/>
      <c r="AB643" s="23"/>
      <c r="AC643" s="23"/>
      <c r="AD643" s="23"/>
      <c r="AE643" s="22">
        <f t="shared" si="33"/>
        <v>0</v>
      </c>
    </row>
    <row r="644" spans="1:31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2">
        <f t="shared" si="32"/>
        <v>0</v>
      </c>
      <c r="Y644" s="33">
        <f t="shared" si="31"/>
        <v>0</v>
      </c>
      <c r="Z644" s="34"/>
      <c r="AA644" s="35"/>
      <c r="AB644" s="23"/>
      <c r="AC644" s="23"/>
      <c r="AD644" s="23"/>
      <c r="AE644" s="22">
        <f t="shared" si="33"/>
        <v>0</v>
      </c>
    </row>
    <row r="645" spans="1:31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2">
        <f t="shared" si="32"/>
        <v>0</v>
      </c>
      <c r="Y645" s="33">
        <f t="shared" si="31"/>
        <v>0</v>
      </c>
      <c r="Z645" s="34"/>
      <c r="AA645" s="35"/>
      <c r="AB645" s="23"/>
      <c r="AC645" s="23"/>
      <c r="AD645" s="23"/>
      <c r="AE645" s="22">
        <f t="shared" si="33"/>
        <v>0</v>
      </c>
    </row>
    <row r="646" spans="1:31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2">
        <f t="shared" si="32"/>
        <v>0</v>
      </c>
      <c r="Y646" s="33">
        <f t="shared" si="31"/>
        <v>0</v>
      </c>
      <c r="Z646" s="34"/>
      <c r="AA646" s="35"/>
      <c r="AB646" s="23"/>
      <c r="AC646" s="23"/>
      <c r="AD646" s="23"/>
      <c r="AE646" s="22">
        <f t="shared" si="33"/>
        <v>0</v>
      </c>
    </row>
    <row r="647" spans="1:31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2">
        <f t="shared" si="32"/>
        <v>0</v>
      </c>
      <c r="Y647" s="33">
        <f t="shared" si="31"/>
        <v>0</v>
      </c>
      <c r="Z647" s="34"/>
      <c r="AA647" s="35"/>
      <c r="AB647" s="23"/>
      <c r="AC647" s="23"/>
      <c r="AD647" s="23"/>
      <c r="AE647" s="22">
        <f t="shared" si="33"/>
        <v>0</v>
      </c>
    </row>
    <row r="648" spans="1:31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2">
        <f t="shared" si="32"/>
        <v>0</v>
      </c>
      <c r="Y648" s="33">
        <f t="shared" si="31"/>
        <v>0</v>
      </c>
      <c r="Z648" s="34"/>
      <c r="AA648" s="35"/>
      <c r="AB648" s="23"/>
      <c r="AC648" s="23"/>
      <c r="AD648" s="23"/>
      <c r="AE648" s="22">
        <f t="shared" si="33"/>
        <v>0</v>
      </c>
    </row>
    <row r="649" spans="1:31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2">
        <f t="shared" si="32"/>
        <v>0</v>
      </c>
      <c r="Y649" s="33">
        <f t="shared" ref="Y649:Y712" si="34">E649-X649</f>
        <v>0</v>
      </c>
      <c r="Z649" s="34"/>
      <c r="AA649" s="35"/>
      <c r="AB649" s="23"/>
      <c r="AC649" s="23"/>
      <c r="AD649" s="23"/>
      <c r="AE649" s="22">
        <f t="shared" si="33"/>
        <v>0</v>
      </c>
    </row>
    <row r="650" spans="1:31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2">
        <f t="shared" ref="X650:X713" si="35">SUM(F650:W650)</f>
        <v>0</v>
      </c>
      <c r="Y650" s="33">
        <f t="shared" si="34"/>
        <v>0</v>
      </c>
      <c r="Z650" s="34"/>
      <c r="AA650" s="35"/>
      <c r="AB650" s="23"/>
      <c r="AC650" s="23"/>
      <c r="AD650" s="23"/>
      <c r="AE650" s="22">
        <f t="shared" ref="AE650:AE713" si="36">SUM(AB650:AD650)</f>
        <v>0</v>
      </c>
    </row>
    <row r="651" spans="1:31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2">
        <f t="shared" si="35"/>
        <v>0</v>
      </c>
      <c r="Y651" s="33">
        <f t="shared" si="34"/>
        <v>0</v>
      </c>
      <c r="Z651" s="34"/>
      <c r="AA651" s="35"/>
      <c r="AB651" s="23"/>
      <c r="AC651" s="23"/>
      <c r="AD651" s="23"/>
      <c r="AE651" s="22">
        <f t="shared" si="36"/>
        <v>0</v>
      </c>
    </row>
    <row r="652" spans="1:31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2">
        <f t="shared" si="35"/>
        <v>0</v>
      </c>
      <c r="Y652" s="33">
        <f t="shared" si="34"/>
        <v>0</v>
      </c>
      <c r="Z652" s="34"/>
      <c r="AA652" s="35"/>
      <c r="AB652" s="23"/>
      <c r="AC652" s="23"/>
      <c r="AD652" s="23"/>
      <c r="AE652" s="22">
        <f t="shared" si="36"/>
        <v>0</v>
      </c>
    </row>
    <row r="653" spans="1:31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2">
        <f t="shared" si="35"/>
        <v>0</v>
      </c>
      <c r="Y653" s="33">
        <f t="shared" si="34"/>
        <v>0</v>
      </c>
      <c r="Z653" s="34"/>
      <c r="AA653" s="35"/>
      <c r="AB653" s="23"/>
      <c r="AC653" s="23"/>
      <c r="AD653" s="23"/>
      <c r="AE653" s="22">
        <f t="shared" si="36"/>
        <v>0</v>
      </c>
    </row>
    <row r="654" spans="1:31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2">
        <f t="shared" si="35"/>
        <v>0</v>
      </c>
      <c r="Y654" s="33">
        <f t="shared" si="34"/>
        <v>0</v>
      </c>
      <c r="Z654" s="34"/>
      <c r="AA654" s="35"/>
      <c r="AB654" s="23"/>
      <c r="AC654" s="23"/>
      <c r="AD654" s="23"/>
      <c r="AE654" s="22">
        <f t="shared" si="36"/>
        <v>0</v>
      </c>
    </row>
    <row r="655" spans="1:31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2">
        <f t="shared" si="35"/>
        <v>0</v>
      </c>
      <c r="Y655" s="33">
        <f t="shared" si="34"/>
        <v>0</v>
      </c>
      <c r="Z655" s="34"/>
      <c r="AA655" s="35"/>
      <c r="AB655" s="23"/>
      <c r="AC655" s="23"/>
      <c r="AD655" s="23"/>
      <c r="AE655" s="22">
        <f t="shared" si="36"/>
        <v>0</v>
      </c>
    </row>
    <row r="656" spans="1:31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2">
        <f t="shared" si="35"/>
        <v>0</v>
      </c>
      <c r="Y656" s="33">
        <f t="shared" si="34"/>
        <v>0</v>
      </c>
      <c r="Z656" s="34"/>
      <c r="AA656" s="35"/>
      <c r="AB656" s="23"/>
      <c r="AC656" s="23"/>
      <c r="AD656" s="23"/>
      <c r="AE656" s="22">
        <f t="shared" si="36"/>
        <v>0</v>
      </c>
    </row>
    <row r="657" spans="1:31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2">
        <f t="shared" si="35"/>
        <v>0</v>
      </c>
      <c r="Y657" s="33">
        <f t="shared" si="34"/>
        <v>0</v>
      </c>
      <c r="Z657" s="34"/>
      <c r="AA657" s="35"/>
      <c r="AB657" s="23"/>
      <c r="AC657" s="23"/>
      <c r="AD657" s="23"/>
      <c r="AE657" s="22">
        <f t="shared" si="36"/>
        <v>0</v>
      </c>
    </row>
    <row r="658" spans="1:31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2">
        <f t="shared" si="35"/>
        <v>0</v>
      </c>
      <c r="Y658" s="33">
        <f t="shared" si="34"/>
        <v>0</v>
      </c>
      <c r="Z658" s="34"/>
      <c r="AA658" s="35"/>
      <c r="AB658" s="23"/>
      <c r="AC658" s="23"/>
      <c r="AD658" s="23"/>
      <c r="AE658" s="22">
        <f t="shared" si="36"/>
        <v>0</v>
      </c>
    </row>
    <row r="659" spans="1:31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2">
        <f t="shared" si="35"/>
        <v>0</v>
      </c>
      <c r="Y659" s="33">
        <f t="shared" si="34"/>
        <v>0</v>
      </c>
      <c r="Z659" s="34"/>
      <c r="AA659" s="35"/>
      <c r="AB659" s="23"/>
      <c r="AC659" s="23"/>
      <c r="AD659" s="23"/>
      <c r="AE659" s="22">
        <f t="shared" si="36"/>
        <v>0</v>
      </c>
    </row>
    <row r="660" spans="1:31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2">
        <f t="shared" si="35"/>
        <v>0</v>
      </c>
      <c r="Y660" s="33">
        <f t="shared" si="34"/>
        <v>0</v>
      </c>
      <c r="Z660" s="34"/>
      <c r="AA660" s="35"/>
      <c r="AB660" s="23"/>
      <c r="AC660" s="23"/>
      <c r="AD660" s="23"/>
      <c r="AE660" s="22">
        <f t="shared" si="36"/>
        <v>0</v>
      </c>
    </row>
    <row r="661" spans="1:31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2">
        <f t="shared" si="35"/>
        <v>0</v>
      </c>
      <c r="Y661" s="33">
        <f t="shared" si="34"/>
        <v>0</v>
      </c>
      <c r="Z661" s="34"/>
      <c r="AA661" s="35"/>
      <c r="AB661" s="23"/>
      <c r="AC661" s="23"/>
      <c r="AD661" s="23"/>
      <c r="AE661" s="22">
        <f t="shared" si="36"/>
        <v>0</v>
      </c>
    </row>
    <row r="662" spans="1:31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2">
        <f t="shared" si="35"/>
        <v>0</v>
      </c>
      <c r="Y662" s="33">
        <f t="shared" si="34"/>
        <v>0</v>
      </c>
      <c r="Z662" s="34"/>
      <c r="AA662" s="35"/>
      <c r="AB662" s="23"/>
      <c r="AC662" s="23"/>
      <c r="AD662" s="23"/>
      <c r="AE662" s="22">
        <f t="shared" si="36"/>
        <v>0</v>
      </c>
    </row>
    <row r="663" spans="1:31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2">
        <f t="shared" si="35"/>
        <v>0</v>
      </c>
      <c r="Y663" s="33">
        <f t="shared" si="34"/>
        <v>0</v>
      </c>
      <c r="Z663" s="34"/>
      <c r="AA663" s="35"/>
      <c r="AB663" s="23"/>
      <c r="AC663" s="23"/>
      <c r="AD663" s="23"/>
      <c r="AE663" s="22">
        <f t="shared" si="36"/>
        <v>0</v>
      </c>
    </row>
    <row r="664" spans="1:31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2">
        <f t="shared" si="35"/>
        <v>0</v>
      </c>
      <c r="Y664" s="33">
        <f t="shared" si="34"/>
        <v>0</v>
      </c>
      <c r="Z664" s="34"/>
      <c r="AA664" s="35"/>
      <c r="AB664" s="23"/>
      <c r="AC664" s="23"/>
      <c r="AD664" s="23"/>
      <c r="AE664" s="22">
        <f t="shared" si="36"/>
        <v>0</v>
      </c>
    </row>
    <row r="665" spans="1:31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2">
        <f t="shared" si="35"/>
        <v>0</v>
      </c>
      <c r="Y665" s="33">
        <f t="shared" si="34"/>
        <v>0</v>
      </c>
      <c r="Z665" s="34"/>
      <c r="AA665" s="35"/>
      <c r="AB665" s="23"/>
      <c r="AC665" s="23"/>
      <c r="AD665" s="23"/>
      <c r="AE665" s="22">
        <f t="shared" si="36"/>
        <v>0</v>
      </c>
    </row>
    <row r="666" spans="1:31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2">
        <f t="shared" si="35"/>
        <v>0</v>
      </c>
      <c r="Y666" s="33">
        <f t="shared" si="34"/>
        <v>0</v>
      </c>
      <c r="Z666" s="34"/>
      <c r="AA666" s="35"/>
      <c r="AB666" s="23"/>
      <c r="AC666" s="23"/>
      <c r="AD666" s="23"/>
      <c r="AE666" s="22">
        <f t="shared" si="36"/>
        <v>0</v>
      </c>
    </row>
    <row r="667" spans="1:31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2">
        <f t="shared" si="35"/>
        <v>0</v>
      </c>
      <c r="Y667" s="33">
        <f t="shared" si="34"/>
        <v>0</v>
      </c>
      <c r="Z667" s="34"/>
      <c r="AA667" s="35"/>
      <c r="AB667" s="23"/>
      <c r="AC667" s="23"/>
      <c r="AD667" s="23"/>
      <c r="AE667" s="22">
        <f t="shared" si="36"/>
        <v>0</v>
      </c>
    </row>
    <row r="668" spans="1:31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2">
        <f t="shared" si="35"/>
        <v>0</v>
      </c>
      <c r="Y668" s="33">
        <f t="shared" si="34"/>
        <v>0</v>
      </c>
      <c r="Z668" s="34"/>
      <c r="AA668" s="35"/>
      <c r="AB668" s="23"/>
      <c r="AC668" s="23"/>
      <c r="AD668" s="23"/>
      <c r="AE668" s="22">
        <f t="shared" si="36"/>
        <v>0</v>
      </c>
    </row>
    <row r="669" spans="1:31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2">
        <f t="shared" si="35"/>
        <v>0</v>
      </c>
      <c r="Y669" s="33">
        <f t="shared" si="34"/>
        <v>0</v>
      </c>
      <c r="Z669" s="34"/>
      <c r="AA669" s="35"/>
      <c r="AB669" s="23"/>
      <c r="AC669" s="23"/>
      <c r="AD669" s="23"/>
      <c r="AE669" s="22">
        <f t="shared" si="36"/>
        <v>0</v>
      </c>
    </row>
    <row r="670" spans="1:31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2">
        <f t="shared" si="35"/>
        <v>0</v>
      </c>
      <c r="Y670" s="33">
        <f t="shared" si="34"/>
        <v>0</v>
      </c>
      <c r="Z670" s="34"/>
      <c r="AA670" s="35"/>
      <c r="AB670" s="23"/>
      <c r="AC670" s="23"/>
      <c r="AD670" s="23"/>
      <c r="AE670" s="22">
        <f t="shared" si="36"/>
        <v>0</v>
      </c>
    </row>
    <row r="671" spans="1:31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2">
        <f t="shared" si="35"/>
        <v>0</v>
      </c>
      <c r="Y671" s="33">
        <f t="shared" si="34"/>
        <v>0</v>
      </c>
      <c r="Z671" s="34"/>
      <c r="AA671" s="35"/>
      <c r="AB671" s="23"/>
      <c r="AC671" s="23"/>
      <c r="AD671" s="23"/>
      <c r="AE671" s="22">
        <f t="shared" si="36"/>
        <v>0</v>
      </c>
    </row>
    <row r="672" spans="1:31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2">
        <f t="shared" si="35"/>
        <v>0</v>
      </c>
      <c r="Y672" s="33">
        <f t="shared" si="34"/>
        <v>0</v>
      </c>
      <c r="Z672" s="34"/>
      <c r="AA672" s="35"/>
      <c r="AB672" s="23"/>
      <c r="AC672" s="23"/>
      <c r="AD672" s="23"/>
      <c r="AE672" s="22">
        <f t="shared" si="36"/>
        <v>0</v>
      </c>
    </row>
    <row r="673" spans="1:31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2">
        <f t="shared" si="35"/>
        <v>0</v>
      </c>
      <c r="Y673" s="33">
        <f t="shared" si="34"/>
        <v>0</v>
      </c>
      <c r="Z673" s="34"/>
      <c r="AA673" s="35"/>
      <c r="AB673" s="23"/>
      <c r="AC673" s="23"/>
      <c r="AD673" s="23"/>
      <c r="AE673" s="22">
        <f t="shared" si="36"/>
        <v>0</v>
      </c>
    </row>
    <row r="674" spans="1:31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2">
        <f t="shared" si="35"/>
        <v>0</v>
      </c>
      <c r="Y674" s="33">
        <f t="shared" si="34"/>
        <v>0</v>
      </c>
      <c r="Z674" s="34"/>
      <c r="AA674" s="35"/>
      <c r="AB674" s="23"/>
      <c r="AC674" s="23"/>
      <c r="AD674" s="23"/>
      <c r="AE674" s="22">
        <f t="shared" si="36"/>
        <v>0</v>
      </c>
    </row>
    <row r="675" spans="1:31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2">
        <f t="shared" si="35"/>
        <v>0</v>
      </c>
      <c r="Y675" s="33">
        <f t="shared" si="34"/>
        <v>0</v>
      </c>
      <c r="Z675" s="34"/>
      <c r="AA675" s="35"/>
      <c r="AB675" s="23"/>
      <c r="AC675" s="23"/>
      <c r="AD675" s="23"/>
      <c r="AE675" s="22">
        <f t="shared" si="36"/>
        <v>0</v>
      </c>
    </row>
    <row r="676" spans="1:31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2">
        <f t="shared" si="35"/>
        <v>0</v>
      </c>
      <c r="Y676" s="33">
        <f t="shared" si="34"/>
        <v>0</v>
      </c>
      <c r="Z676" s="34"/>
      <c r="AA676" s="35"/>
      <c r="AB676" s="23"/>
      <c r="AC676" s="23"/>
      <c r="AD676" s="23"/>
      <c r="AE676" s="22">
        <f t="shared" si="36"/>
        <v>0</v>
      </c>
    </row>
    <row r="677" spans="1:31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2">
        <f t="shared" si="35"/>
        <v>0</v>
      </c>
      <c r="Y677" s="33">
        <f t="shared" si="34"/>
        <v>0</v>
      </c>
      <c r="Z677" s="34"/>
      <c r="AA677" s="35"/>
      <c r="AB677" s="23"/>
      <c r="AC677" s="23"/>
      <c r="AD677" s="23"/>
      <c r="AE677" s="22">
        <f t="shared" si="36"/>
        <v>0</v>
      </c>
    </row>
    <row r="678" spans="1:31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2">
        <f t="shared" si="35"/>
        <v>0</v>
      </c>
      <c r="Y678" s="33">
        <f t="shared" si="34"/>
        <v>0</v>
      </c>
      <c r="Z678" s="34"/>
      <c r="AA678" s="35"/>
      <c r="AB678" s="23"/>
      <c r="AC678" s="23"/>
      <c r="AD678" s="23"/>
      <c r="AE678" s="22">
        <f t="shared" si="36"/>
        <v>0</v>
      </c>
    </row>
    <row r="679" spans="1:31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2">
        <f t="shared" si="35"/>
        <v>0</v>
      </c>
      <c r="Y679" s="33">
        <f t="shared" si="34"/>
        <v>0</v>
      </c>
      <c r="Z679" s="34"/>
      <c r="AA679" s="35"/>
      <c r="AB679" s="23"/>
      <c r="AC679" s="23"/>
      <c r="AD679" s="23"/>
      <c r="AE679" s="22">
        <f t="shared" si="36"/>
        <v>0</v>
      </c>
    </row>
    <row r="680" spans="1:31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2">
        <f t="shared" si="35"/>
        <v>0</v>
      </c>
      <c r="Y680" s="33">
        <f t="shared" si="34"/>
        <v>0</v>
      </c>
      <c r="Z680" s="34"/>
      <c r="AA680" s="35"/>
      <c r="AB680" s="23"/>
      <c r="AC680" s="23"/>
      <c r="AD680" s="23"/>
      <c r="AE680" s="22">
        <f t="shared" si="36"/>
        <v>0</v>
      </c>
    </row>
    <row r="681" spans="1:31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2">
        <f t="shared" si="35"/>
        <v>0</v>
      </c>
      <c r="Y681" s="33">
        <f t="shared" si="34"/>
        <v>0</v>
      </c>
      <c r="Z681" s="34"/>
      <c r="AA681" s="35"/>
      <c r="AB681" s="23"/>
      <c r="AC681" s="23"/>
      <c r="AD681" s="23"/>
      <c r="AE681" s="22">
        <f t="shared" si="36"/>
        <v>0</v>
      </c>
    </row>
    <row r="682" spans="1:31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2">
        <f t="shared" si="35"/>
        <v>0</v>
      </c>
      <c r="Y682" s="33">
        <f t="shared" si="34"/>
        <v>0</v>
      </c>
      <c r="Z682" s="34"/>
      <c r="AA682" s="35"/>
      <c r="AB682" s="23"/>
      <c r="AC682" s="23"/>
      <c r="AD682" s="23"/>
      <c r="AE682" s="22">
        <f t="shared" si="36"/>
        <v>0</v>
      </c>
    </row>
    <row r="683" spans="1:31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2">
        <f t="shared" si="35"/>
        <v>0</v>
      </c>
      <c r="Y683" s="33">
        <f t="shared" si="34"/>
        <v>0</v>
      </c>
      <c r="Z683" s="34"/>
      <c r="AA683" s="35"/>
      <c r="AB683" s="23"/>
      <c r="AC683" s="23"/>
      <c r="AD683" s="23"/>
      <c r="AE683" s="22">
        <f t="shared" si="36"/>
        <v>0</v>
      </c>
    </row>
    <row r="684" spans="1:31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2">
        <f t="shared" si="35"/>
        <v>0</v>
      </c>
      <c r="Y684" s="33">
        <f t="shared" si="34"/>
        <v>0</v>
      </c>
      <c r="Z684" s="34"/>
      <c r="AA684" s="35"/>
      <c r="AB684" s="23"/>
      <c r="AC684" s="23"/>
      <c r="AD684" s="23"/>
      <c r="AE684" s="22">
        <f t="shared" si="36"/>
        <v>0</v>
      </c>
    </row>
    <row r="685" spans="1:31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2">
        <f t="shared" si="35"/>
        <v>0</v>
      </c>
      <c r="Y685" s="33">
        <f t="shared" si="34"/>
        <v>0</v>
      </c>
      <c r="Z685" s="34"/>
      <c r="AA685" s="35"/>
      <c r="AB685" s="23"/>
      <c r="AC685" s="23"/>
      <c r="AD685" s="23"/>
      <c r="AE685" s="22">
        <f t="shared" si="36"/>
        <v>0</v>
      </c>
    </row>
    <row r="686" spans="1:31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2">
        <f t="shared" si="35"/>
        <v>0</v>
      </c>
      <c r="Y686" s="33">
        <f t="shared" si="34"/>
        <v>0</v>
      </c>
      <c r="Z686" s="34"/>
      <c r="AA686" s="35"/>
      <c r="AB686" s="23"/>
      <c r="AC686" s="23"/>
      <c r="AD686" s="23"/>
      <c r="AE686" s="22">
        <f t="shared" si="36"/>
        <v>0</v>
      </c>
    </row>
    <row r="687" spans="1:31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2">
        <f t="shared" si="35"/>
        <v>0</v>
      </c>
      <c r="Y687" s="33">
        <f t="shared" si="34"/>
        <v>0</v>
      </c>
      <c r="Z687" s="34"/>
      <c r="AA687" s="35"/>
      <c r="AB687" s="23"/>
      <c r="AC687" s="23"/>
      <c r="AD687" s="23"/>
      <c r="AE687" s="22">
        <f t="shared" si="36"/>
        <v>0</v>
      </c>
    </row>
    <row r="688" spans="1:31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2">
        <f t="shared" si="35"/>
        <v>0</v>
      </c>
      <c r="Y688" s="33">
        <f t="shared" si="34"/>
        <v>0</v>
      </c>
      <c r="Z688" s="34"/>
      <c r="AA688" s="35"/>
      <c r="AB688" s="23"/>
      <c r="AC688" s="23"/>
      <c r="AD688" s="23"/>
      <c r="AE688" s="22">
        <f t="shared" si="36"/>
        <v>0</v>
      </c>
    </row>
    <row r="689" spans="1:31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2">
        <f t="shared" si="35"/>
        <v>0</v>
      </c>
      <c r="Y689" s="33">
        <f t="shared" si="34"/>
        <v>0</v>
      </c>
      <c r="Z689" s="34"/>
      <c r="AA689" s="35"/>
      <c r="AB689" s="23"/>
      <c r="AC689" s="23"/>
      <c r="AD689" s="23"/>
      <c r="AE689" s="22">
        <f t="shared" si="36"/>
        <v>0</v>
      </c>
    </row>
    <row r="690" spans="1:31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2">
        <f t="shared" si="35"/>
        <v>0</v>
      </c>
      <c r="Y690" s="33">
        <f t="shared" si="34"/>
        <v>0</v>
      </c>
      <c r="Z690" s="34"/>
      <c r="AA690" s="35"/>
      <c r="AB690" s="23"/>
      <c r="AC690" s="23"/>
      <c r="AD690" s="23"/>
      <c r="AE690" s="22">
        <f t="shared" si="36"/>
        <v>0</v>
      </c>
    </row>
    <row r="691" spans="1:31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2">
        <f t="shared" si="35"/>
        <v>0</v>
      </c>
      <c r="Y691" s="33">
        <f t="shared" si="34"/>
        <v>0</v>
      </c>
      <c r="Z691" s="34"/>
      <c r="AA691" s="35"/>
      <c r="AB691" s="23"/>
      <c r="AC691" s="23"/>
      <c r="AD691" s="23"/>
      <c r="AE691" s="22">
        <f t="shared" si="36"/>
        <v>0</v>
      </c>
    </row>
    <row r="692" spans="1:31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2">
        <f t="shared" si="35"/>
        <v>0</v>
      </c>
      <c r="Y692" s="33">
        <f t="shared" si="34"/>
        <v>0</v>
      </c>
      <c r="Z692" s="34"/>
      <c r="AA692" s="35"/>
      <c r="AB692" s="23"/>
      <c r="AC692" s="23"/>
      <c r="AD692" s="23"/>
      <c r="AE692" s="22">
        <f t="shared" si="36"/>
        <v>0</v>
      </c>
    </row>
    <row r="693" spans="1:31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2">
        <f t="shared" si="35"/>
        <v>0</v>
      </c>
      <c r="Y693" s="33">
        <f t="shared" si="34"/>
        <v>0</v>
      </c>
      <c r="Z693" s="34"/>
      <c r="AA693" s="35"/>
      <c r="AB693" s="23"/>
      <c r="AC693" s="23"/>
      <c r="AD693" s="23"/>
      <c r="AE693" s="22">
        <f t="shared" si="36"/>
        <v>0</v>
      </c>
    </row>
    <row r="694" spans="1:31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2">
        <f t="shared" si="35"/>
        <v>0</v>
      </c>
      <c r="Y694" s="33">
        <f t="shared" si="34"/>
        <v>0</v>
      </c>
      <c r="Z694" s="34"/>
      <c r="AA694" s="35"/>
      <c r="AB694" s="23"/>
      <c r="AC694" s="23"/>
      <c r="AD694" s="23"/>
      <c r="AE694" s="22">
        <f t="shared" si="36"/>
        <v>0</v>
      </c>
    </row>
    <row r="695" spans="1:31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2">
        <f t="shared" si="35"/>
        <v>0</v>
      </c>
      <c r="Y695" s="33">
        <f t="shared" si="34"/>
        <v>0</v>
      </c>
      <c r="Z695" s="34"/>
      <c r="AA695" s="35"/>
      <c r="AB695" s="23"/>
      <c r="AC695" s="23"/>
      <c r="AD695" s="23"/>
      <c r="AE695" s="22">
        <f t="shared" si="36"/>
        <v>0</v>
      </c>
    </row>
    <row r="696" spans="1:31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2">
        <f t="shared" si="35"/>
        <v>0</v>
      </c>
      <c r="Y696" s="33">
        <f t="shared" si="34"/>
        <v>0</v>
      </c>
      <c r="Z696" s="34"/>
      <c r="AA696" s="35"/>
      <c r="AB696" s="23"/>
      <c r="AC696" s="23"/>
      <c r="AD696" s="23"/>
      <c r="AE696" s="22">
        <f t="shared" si="36"/>
        <v>0</v>
      </c>
    </row>
    <row r="697" spans="1:31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2">
        <f t="shared" si="35"/>
        <v>0</v>
      </c>
      <c r="Y697" s="33">
        <f t="shared" si="34"/>
        <v>0</v>
      </c>
      <c r="Z697" s="34"/>
      <c r="AA697" s="35"/>
      <c r="AB697" s="23"/>
      <c r="AC697" s="23"/>
      <c r="AD697" s="23"/>
      <c r="AE697" s="22">
        <f t="shared" si="36"/>
        <v>0</v>
      </c>
    </row>
    <row r="698" spans="1:31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2">
        <f t="shared" si="35"/>
        <v>0</v>
      </c>
      <c r="Y698" s="33">
        <f t="shared" si="34"/>
        <v>0</v>
      </c>
      <c r="Z698" s="34"/>
      <c r="AA698" s="35"/>
      <c r="AB698" s="23"/>
      <c r="AC698" s="23"/>
      <c r="AD698" s="23"/>
      <c r="AE698" s="22">
        <f t="shared" si="36"/>
        <v>0</v>
      </c>
    </row>
    <row r="699" spans="1:31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2">
        <f t="shared" si="35"/>
        <v>0</v>
      </c>
      <c r="Y699" s="33">
        <f t="shared" si="34"/>
        <v>0</v>
      </c>
      <c r="Z699" s="34"/>
      <c r="AA699" s="35"/>
      <c r="AB699" s="23"/>
      <c r="AC699" s="23"/>
      <c r="AD699" s="23"/>
      <c r="AE699" s="22">
        <f t="shared" si="36"/>
        <v>0</v>
      </c>
    </row>
    <row r="700" spans="1:31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2">
        <f t="shared" si="35"/>
        <v>0</v>
      </c>
      <c r="Y700" s="33">
        <f t="shared" si="34"/>
        <v>0</v>
      </c>
      <c r="Z700" s="34"/>
      <c r="AA700" s="35"/>
      <c r="AB700" s="23"/>
      <c r="AC700" s="23"/>
      <c r="AD700" s="23"/>
      <c r="AE700" s="22">
        <f t="shared" si="36"/>
        <v>0</v>
      </c>
    </row>
    <row r="701" spans="1:31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2">
        <f t="shared" si="35"/>
        <v>0</v>
      </c>
      <c r="Y701" s="33">
        <f t="shared" si="34"/>
        <v>0</v>
      </c>
      <c r="Z701" s="34"/>
      <c r="AA701" s="35"/>
      <c r="AB701" s="23"/>
      <c r="AC701" s="23"/>
      <c r="AD701" s="23"/>
      <c r="AE701" s="22">
        <f t="shared" si="36"/>
        <v>0</v>
      </c>
    </row>
    <row r="702" spans="1:31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2">
        <f t="shared" si="35"/>
        <v>0</v>
      </c>
      <c r="Y702" s="33">
        <f t="shared" si="34"/>
        <v>0</v>
      </c>
      <c r="Z702" s="34"/>
      <c r="AA702" s="35"/>
      <c r="AB702" s="23"/>
      <c r="AC702" s="23"/>
      <c r="AD702" s="23"/>
      <c r="AE702" s="22">
        <f t="shared" si="36"/>
        <v>0</v>
      </c>
    </row>
    <row r="703" spans="1:31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2">
        <f t="shared" si="35"/>
        <v>0</v>
      </c>
      <c r="Y703" s="33">
        <f t="shared" si="34"/>
        <v>0</v>
      </c>
      <c r="Z703" s="34"/>
      <c r="AA703" s="35"/>
      <c r="AB703" s="23"/>
      <c r="AC703" s="23"/>
      <c r="AD703" s="23"/>
      <c r="AE703" s="22">
        <f t="shared" si="36"/>
        <v>0</v>
      </c>
    </row>
    <row r="704" spans="1:31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2">
        <f t="shared" si="35"/>
        <v>0</v>
      </c>
      <c r="Y704" s="33">
        <f t="shared" si="34"/>
        <v>0</v>
      </c>
      <c r="Z704" s="34"/>
      <c r="AA704" s="35"/>
      <c r="AB704" s="23"/>
      <c r="AC704" s="23"/>
      <c r="AD704" s="23"/>
      <c r="AE704" s="22">
        <f t="shared" si="36"/>
        <v>0</v>
      </c>
    </row>
    <row r="705" spans="1:31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2">
        <f t="shared" si="35"/>
        <v>0</v>
      </c>
      <c r="Y705" s="33">
        <f t="shared" si="34"/>
        <v>0</v>
      </c>
      <c r="Z705" s="34"/>
      <c r="AA705" s="35"/>
      <c r="AB705" s="23"/>
      <c r="AC705" s="23"/>
      <c r="AD705" s="23"/>
      <c r="AE705" s="22">
        <f t="shared" si="36"/>
        <v>0</v>
      </c>
    </row>
    <row r="706" spans="1:31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2">
        <f t="shared" si="35"/>
        <v>0</v>
      </c>
      <c r="Y706" s="33">
        <f t="shared" si="34"/>
        <v>0</v>
      </c>
      <c r="Z706" s="34"/>
      <c r="AA706" s="35"/>
      <c r="AB706" s="23"/>
      <c r="AC706" s="23"/>
      <c r="AD706" s="23"/>
      <c r="AE706" s="22">
        <f t="shared" si="36"/>
        <v>0</v>
      </c>
    </row>
    <row r="707" spans="1:31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2">
        <f t="shared" si="35"/>
        <v>0</v>
      </c>
      <c r="Y707" s="33">
        <f t="shared" si="34"/>
        <v>0</v>
      </c>
      <c r="Z707" s="34"/>
      <c r="AA707" s="35"/>
      <c r="AB707" s="23"/>
      <c r="AC707" s="23"/>
      <c r="AD707" s="23"/>
      <c r="AE707" s="22">
        <f t="shared" si="36"/>
        <v>0</v>
      </c>
    </row>
    <row r="708" spans="1:31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2">
        <f t="shared" si="35"/>
        <v>0</v>
      </c>
      <c r="Y708" s="33">
        <f t="shared" si="34"/>
        <v>0</v>
      </c>
      <c r="Z708" s="34"/>
      <c r="AA708" s="35"/>
      <c r="AB708" s="23"/>
      <c r="AC708" s="23"/>
      <c r="AD708" s="23"/>
      <c r="AE708" s="22">
        <f t="shared" si="36"/>
        <v>0</v>
      </c>
    </row>
    <row r="709" spans="1:31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2">
        <f t="shared" si="35"/>
        <v>0</v>
      </c>
      <c r="Y709" s="33">
        <f t="shared" si="34"/>
        <v>0</v>
      </c>
      <c r="Z709" s="34"/>
      <c r="AA709" s="35"/>
      <c r="AB709" s="23"/>
      <c r="AC709" s="23"/>
      <c r="AD709" s="23"/>
      <c r="AE709" s="22">
        <f t="shared" si="36"/>
        <v>0</v>
      </c>
    </row>
    <row r="710" spans="1:31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2">
        <f t="shared" si="35"/>
        <v>0</v>
      </c>
      <c r="Y710" s="33">
        <f t="shared" si="34"/>
        <v>0</v>
      </c>
      <c r="Z710" s="34"/>
      <c r="AA710" s="35"/>
      <c r="AB710" s="23"/>
      <c r="AC710" s="23"/>
      <c r="AD710" s="23"/>
      <c r="AE710" s="22">
        <f t="shared" si="36"/>
        <v>0</v>
      </c>
    </row>
    <row r="711" spans="1:31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2">
        <f t="shared" si="35"/>
        <v>0</v>
      </c>
      <c r="Y711" s="33">
        <f t="shared" si="34"/>
        <v>0</v>
      </c>
      <c r="Z711" s="34"/>
      <c r="AA711" s="35"/>
      <c r="AB711" s="23"/>
      <c r="AC711" s="23"/>
      <c r="AD711" s="23"/>
      <c r="AE711" s="22">
        <f t="shared" si="36"/>
        <v>0</v>
      </c>
    </row>
    <row r="712" spans="1:31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2">
        <f t="shared" si="35"/>
        <v>0</v>
      </c>
      <c r="Y712" s="33">
        <f t="shared" si="34"/>
        <v>0</v>
      </c>
      <c r="Z712" s="34"/>
      <c r="AA712" s="35"/>
      <c r="AB712" s="23"/>
      <c r="AC712" s="23"/>
      <c r="AD712" s="23"/>
      <c r="AE712" s="22">
        <f t="shared" si="36"/>
        <v>0</v>
      </c>
    </row>
    <row r="713" spans="1:31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2">
        <f t="shared" si="35"/>
        <v>0</v>
      </c>
      <c r="Y713" s="33">
        <f t="shared" ref="Y713:Y758" si="37">E713-X713</f>
        <v>0</v>
      </c>
      <c r="Z713" s="34"/>
      <c r="AA713" s="35"/>
      <c r="AB713" s="23"/>
      <c r="AC713" s="23"/>
      <c r="AD713" s="23"/>
      <c r="AE713" s="22">
        <f t="shared" si="36"/>
        <v>0</v>
      </c>
    </row>
    <row r="714" spans="1:31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2">
        <f t="shared" ref="X714:X758" si="38">SUM(F714:W714)</f>
        <v>0</v>
      </c>
      <c r="Y714" s="33">
        <f t="shared" si="37"/>
        <v>0</v>
      </c>
      <c r="Z714" s="34"/>
      <c r="AA714" s="35"/>
      <c r="AB714" s="23"/>
      <c r="AC714" s="23"/>
      <c r="AD714" s="23"/>
      <c r="AE714" s="22">
        <f t="shared" ref="AE714:AE758" si="39">SUM(AB714:AD714)</f>
        <v>0</v>
      </c>
    </row>
    <row r="715" spans="1:31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2">
        <f t="shared" si="38"/>
        <v>0</v>
      </c>
      <c r="Y715" s="33">
        <f t="shared" si="37"/>
        <v>0</v>
      </c>
      <c r="Z715" s="34"/>
      <c r="AA715" s="35"/>
      <c r="AB715" s="23"/>
      <c r="AC715" s="23"/>
      <c r="AD715" s="23"/>
      <c r="AE715" s="22">
        <f t="shared" si="39"/>
        <v>0</v>
      </c>
    </row>
    <row r="716" spans="1:31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2">
        <f t="shared" si="38"/>
        <v>0</v>
      </c>
      <c r="Y716" s="33">
        <f t="shared" si="37"/>
        <v>0</v>
      </c>
      <c r="Z716" s="34"/>
      <c r="AA716" s="35"/>
      <c r="AB716" s="23"/>
      <c r="AC716" s="23"/>
      <c r="AD716" s="23"/>
      <c r="AE716" s="22">
        <f t="shared" si="39"/>
        <v>0</v>
      </c>
    </row>
    <row r="717" spans="1:31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2">
        <f t="shared" si="38"/>
        <v>0</v>
      </c>
      <c r="Y717" s="33">
        <f t="shared" si="37"/>
        <v>0</v>
      </c>
      <c r="Z717" s="34"/>
      <c r="AA717" s="35"/>
      <c r="AB717" s="23"/>
      <c r="AC717" s="23"/>
      <c r="AD717" s="23"/>
      <c r="AE717" s="22">
        <f t="shared" si="39"/>
        <v>0</v>
      </c>
    </row>
    <row r="718" spans="1:31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2">
        <f t="shared" si="38"/>
        <v>0</v>
      </c>
      <c r="Y718" s="33">
        <f t="shared" si="37"/>
        <v>0</v>
      </c>
      <c r="Z718" s="34"/>
      <c r="AA718" s="35"/>
      <c r="AB718" s="23"/>
      <c r="AC718" s="23"/>
      <c r="AD718" s="23"/>
      <c r="AE718" s="22">
        <f t="shared" si="39"/>
        <v>0</v>
      </c>
    </row>
    <row r="719" spans="1:31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2">
        <f t="shared" si="38"/>
        <v>0</v>
      </c>
      <c r="Y719" s="33">
        <f t="shared" si="37"/>
        <v>0</v>
      </c>
      <c r="Z719" s="34"/>
      <c r="AA719" s="35"/>
      <c r="AB719" s="23"/>
      <c r="AC719" s="23"/>
      <c r="AD719" s="23"/>
      <c r="AE719" s="22">
        <f t="shared" si="39"/>
        <v>0</v>
      </c>
    </row>
    <row r="720" spans="1:31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2">
        <f t="shared" si="38"/>
        <v>0</v>
      </c>
      <c r="Y720" s="33">
        <f t="shared" si="37"/>
        <v>0</v>
      </c>
      <c r="Z720" s="34"/>
      <c r="AA720" s="35"/>
      <c r="AB720" s="23"/>
      <c r="AC720" s="23"/>
      <c r="AD720" s="23"/>
      <c r="AE720" s="22">
        <f t="shared" si="39"/>
        <v>0</v>
      </c>
    </row>
    <row r="721" spans="1:31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2">
        <f t="shared" si="38"/>
        <v>0</v>
      </c>
      <c r="Y721" s="33">
        <f t="shared" si="37"/>
        <v>0</v>
      </c>
      <c r="Z721" s="34"/>
      <c r="AA721" s="35"/>
      <c r="AB721" s="23"/>
      <c r="AC721" s="23"/>
      <c r="AD721" s="23"/>
      <c r="AE721" s="22">
        <f t="shared" si="39"/>
        <v>0</v>
      </c>
    </row>
    <row r="722" spans="1:31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2">
        <f t="shared" si="38"/>
        <v>0</v>
      </c>
      <c r="Y722" s="33">
        <f t="shared" si="37"/>
        <v>0</v>
      </c>
      <c r="Z722" s="34"/>
      <c r="AA722" s="35"/>
      <c r="AB722" s="23"/>
      <c r="AC722" s="23"/>
      <c r="AD722" s="23"/>
      <c r="AE722" s="22">
        <f t="shared" si="39"/>
        <v>0</v>
      </c>
    </row>
    <row r="723" spans="1:31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2">
        <f t="shared" si="38"/>
        <v>0</v>
      </c>
      <c r="Y723" s="33">
        <f t="shared" si="37"/>
        <v>0</v>
      </c>
      <c r="Z723" s="34"/>
      <c r="AA723" s="35"/>
      <c r="AB723" s="23"/>
      <c r="AC723" s="23"/>
      <c r="AD723" s="23"/>
      <c r="AE723" s="22">
        <f t="shared" si="39"/>
        <v>0</v>
      </c>
    </row>
    <row r="724" spans="1:31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2">
        <f t="shared" si="38"/>
        <v>0</v>
      </c>
      <c r="Y724" s="33">
        <f t="shared" si="37"/>
        <v>0</v>
      </c>
      <c r="Z724" s="34"/>
      <c r="AA724" s="35"/>
      <c r="AB724" s="23"/>
      <c r="AC724" s="23"/>
      <c r="AD724" s="23"/>
      <c r="AE724" s="22">
        <f t="shared" si="39"/>
        <v>0</v>
      </c>
    </row>
    <row r="725" spans="1:31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2">
        <f t="shared" si="38"/>
        <v>0</v>
      </c>
      <c r="Y725" s="33">
        <f t="shared" si="37"/>
        <v>0</v>
      </c>
      <c r="Z725" s="34"/>
      <c r="AA725" s="35"/>
      <c r="AB725" s="23"/>
      <c r="AC725" s="23"/>
      <c r="AD725" s="23"/>
      <c r="AE725" s="22">
        <f t="shared" si="39"/>
        <v>0</v>
      </c>
    </row>
    <row r="726" spans="1:31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2">
        <f t="shared" si="38"/>
        <v>0</v>
      </c>
      <c r="Y726" s="33">
        <f t="shared" si="37"/>
        <v>0</v>
      </c>
      <c r="Z726" s="34"/>
      <c r="AA726" s="35"/>
      <c r="AB726" s="23"/>
      <c r="AC726" s="23"/>
      <c r="AD726" s="23"/>
      <c r="AE726" s="22">
        <f t="shared" si="39"/>
        <v>0</v>
      </c>
    </row>
    <row r="727" spans="1:31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2">
        <f t="shared" si="38"/>
        <v>0</v>
      </c>
      <c r="Y727" s="33">
        <f t="shared" si="37"/>
        <v>0</v>
      </c>
      <c r="Z727" s="34"/>
      <c r="AA727" s="35"/>
      <c r="AB727" s="23"/>
      <c r="AC727" s="23"/>
      <c r="AD727" s="23"/>
      <c r="AE727" s="22">
        <f t="shared" si="39"/>
        <v>0</v>
      </c>
    </row>
    <row r="728" spans="1:31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2">
        <f t="shared" si="38"/>
        <v>0</v>
      </c>
      <c r="Y728" s="33">
        <f t="shared" si="37"/>
        <v>0</v>
      </c>
      <c r="Z728" s="34"/>
      <c r="AA728" s="35"/>
      <c r="AB728" s="23"/>
      <c r="AC728" s="23"/>
      <c r="AD728" s="23"/>
      <c r="AE728" s="22">
        <f t="shared" si="39"/>
        <v>0</v>
      </c>
    </row>
    <row r="729" spans="1:31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2">
        <f t="shared" si="38"/>
        <v>0</v>
      </c>
      <c r="Y729" s="33">
        <f t="shared" si="37"/>
        <v>0</v>
      </c>
      <c r="Z729" s="34"/>
      <c r="AA729" s="35"/>
      <c r="AB729" s="23"/>
      <c r="AC729" s="23"/>
      <c r="AD729" s="23"/>
      <c r="AE729" s="22">
        <f t="shared" si="39"/>
        <v>0</v>
      </c>
    </row>
    <row r="730" spans="1:31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2">
        <f t="shared" si="38"/>
        <v>0</v>
      </c>
      <c r="Y730" s="33">
        <f t="shared" si="37"/>
        <v>0</v>
      </c>
      <c r="Z730" s="34"/>
      <c r="AA730" s="35"/>
      <c r="AB730" s="23"/>
      <c r="AC730" s="23"/>
      <c r="AD730" s="23"/>
      <c r="AE730" s="22">
        <f t="shared" si="39"/>
        <v>0</v>
      </c>
    </row>
    <row r="731" spans="1:31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2">
        <f t="shared" si="38"/>
        <v>0</v>
      </c>
      <c r="Y731" s="33">
        <f t="shared" si="37"/>
        <v>0</v>
      </c>
      <c r="Z731" s="34"/>
      <c r="AA731" s="35"/>
      <c r="AB731" s="23"/>
      <c r="AC731" s="23"/>
      <c r="AD731" s="23"/>
      <c r="AE731" s="22">
        <f t="shared" si="39"/>
        <v>0</v>
      </c>
    </row>
    <row r="732" spans="1:31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2">
        <f t="shared" si="38"/>
        <v>0</v>
      </c>
      <c r="Y732" s="33">
        <f t="shared" si="37"/>
        <v>0</v>
      </c>
      <c r="Z732" s="34"/>
      <c r="AA732" s="35"/>
      <c r="AB732" s="23"/>
      <c r="AC732" s="23"/>
      <c r="AD732" s="23"/>
      <c r="AE732" s="22">
        <f t="shared" si="39"/>
        <v>0</v>
      </c>
    </row>
    <row r="733" spans="1:31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2">
        <f t="shared" si="38"/>
        <v>0</v>
      </c>
      <c r="Y733" s="33">
        <f t="shared" si="37"/>
        <v>0</v>
      </c>
      <c r="Z733" s="34"/>
      <c r="AA733" s="35"/>
      <c r="AB733" s="23"/>
      <c r="AC733" s="23"/>
      <c r="AD733" s="23"/>
      <c r="AE733" s="22">
        <f t="shared" si="39"/>
        <v>0</v>
      </c>
    </row>
    <row r="734" spans="1:31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2">
        <f t="shared" si="38"/>
        <v>0</v>
      </c>
      <c r="Y734" s="33">
        <f t="shared" si="37"/>
        <v>0</v>
      </c>
      <c r="Z734" s="34"/>
      <c r="AA734" s="35"/>
      <c r="AB734" s="23"/>
      <c r="AC734" s="23"/>
      <c r="AD734" s="23"/>
      <c r="AE734" s="22">
        <f t="shared" si="39"/>
        <v>0</v>
      </c>
    </row>
    <row r="735" spans="1:31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2">
        <f t="shared" si="38"/>
        <v>0</v>
      </c>
      <c r="Y735" s="33">
        <f t="shared" si="37"/>
        <v>0</v>
      </c>
      <c r="Z735" s="34"/>
      <c r="AA735" s="35"/>
      <c r="AB735" s="23"/>
      <c r="AC735" s="23"/>
      <c r="AD735" s="23"/>
      <c r="AE735" s="22">
        <f t="shared" si="39"/>
        <v>0</v>
      </c>
    </row>
    <row r="736" spans="1:31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2">
        <f t="shared" si="38"/>
        <v>0</v>
      </c>
      <c r="Y736" s="33">
        <f t="shared" si="37"/>
        <v>0</v>
      </c>
      <c r="Z736" s="34"/>
      <c r="AA736" s="35"/>
      <c r="AB736" s="23"/>
      <c r="AC736" s="23"/>
      <c r="AD736" s="23"/>
      <c r="AE736" s="22">
        <f t="shared" si="39"/>
        <v>0</v>
      </c>
    </row>
    <row r="737" spans="1:31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2">
        <f t="shared" si="38"/>
        <v>0</v>
      </c>
      <c r="Y737" s="33">
        <f t="shared" si="37"/>
        <v>0</v>
      </c>
      <c r="Z737" s="34"/>
      <c r="AA737" s="35"/>
      <c r="AB737" s="23"/>
      <c r="AC737" s="23"/>
      <c r="AD737" s="23"/>
      <c r="AE737" s="22">
        <f t="shared" si="39"/>
        <v>0</v>
      </c>
    </row>
    <row r="738" spans="1:31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2">
        <f t="shared" si="38"/>
        <v>0</v>
      </c>
      <c r="Y738" s="33">
        <f t="shared" si="37"/>
        <v>0</v>
      </c>
      <c r="Z738" s="34"/>
      <c r="AA738" s="35"/>
      <c r="AB738" s="23"/>
      <c r="AC738" s="23"/>
      <c r="AD738" s="23"/>
      <c r="AE738" s="22">
        <f t="shared" si="39"/>
        <v>0</v>
      </c>
    </row>
    <row r="739" spans="1:31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2">
        <f t="shared" si="38"/>
        <v>0</v>
      </c>
      <c r="Y739" s="33">
        <f t="shared" si="37"/>
        <v>0</v>
      </c>
      <c r="Z739" s="34"/>
      <c r="AA739" s="35"/>
      <c r="AB739" s="23"/>
      <c r="AC739" s="23"/>
      <c r="AD739" s="23"/>
      <c r="AE739" s="22">
        <f t="shared" si="39"/>
        <v>0</v>
      </c>
    </row>
    <row r="740" spans="1:31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2">
        <f t="shared" si="38"/>
        <v>0</v>
      </c>
      <c r="Y740" s="33">
        <f t="shared" si="37"/>
        <v>0</v>
      </c>
      <c r="Z740" s="34"/>
      <c r="AA740" s="35"/>
      <c r="AB740" s="23"/>
      <c r="AC740" s="23"/>
      <c r="AD740" s="23"/>
      <c r="AE740" s="22">
        <f t="shared" si="39"/>
        <v>0</v>
      </c>
    </row>
    <row r="741" spans="1:31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2">
        <f t="shared" si="38"/>
        <v>0</v>
      </c>
      <c r="Y741" s="33">
        <f t="shared" si="37"/>
        <v>0</v>
      </c>
      <c r="Z741" s="34"/>
      <c r="AA741" s="35"/>
      <c r="AB741" s="23"/>
      <c r="AC741" s="23"/>
      <c r="AD741" s="23"/>
      <c r="AE741" s="22">
        <f t="shared" si="39"/>
        <v>0</v>
      </c>
    </row>
    <row r="742" spans="1:31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2">
        <f t="shared" si="38"/>
        <v>0</v>
      </c>
      <c r="Y742" s="33">
        <f t="shared" si="37"/>
        <v>0</v>
      </c>
      <c r="Z742" s="34"/>
      <c r="AA742" s="35"/>
      <c r="AB742" s="23"/>
      <c r="AC742" s="23"/>
      <c r="AD742" s="23"/>
      <c r="AE742" s="22">
        <f t="shared" si="39"/>
        <v>0</v>
      </c>
    </row>
    <row r="743" spans="1:31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2">
        <f t="shared" si="38"/>
        <v>0</v>
      </c>
      <c r="Y743" s="33">
        <f t="shared" si="37"/>
        <v>0</v>
      </c>
      <c r="Z743" s="34"/>
      <c r="AA743" s="35"/>
      <c r="AB743" s="23"/>
      <c r="AC743" s="23"/>
      <c r="AD743" s="23"/>
      <c r="AE743" s="22">
        <f t="shared" si="39"/>
        <v>0</v>
      </c>
    </row>
    <row r="744" spans="1:31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2">
        <f t="shared" si="38"/>
        <v>0</v>
      </c>
      <c r="Y744" s="33">
        <f t="shared" si="37"/>
        <v>0</v>
      </c>
      <c r="Z744" s="34"/>
      <c r="AA744" s="35"/>
      <c r="AB744" s="23"/>
      <c r="AC744" s="23"/>
      <c r="AD744" s="23"/>
      <c r="AE744" s="22">
        <f t="shared" si="39"/>
        <v>0</v>
      </c>
    </row>
    <row r="745" spans="1:31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2">
        <f t="shared" si="38"/>
        <v>0</v>
      </c>
      <c r="Y745" s="33">
        <f t="shared" si="37"/>
        <v>0</v>
      </c>
      <c r="Z745" s="34"/>
      <c r="AA745" s="35"/>
      <c r="AB745" s="23"/>
      <c r="AC745" s="23"/>
      <c r="AD745" s="23"/>
      <c r="AE745" s="22">
        <f t="shared" si="39"/>
        <v>0</v>
      </c>
    </row>
    <row r="746" spans="1:31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2">
        <f t="shared" si="38"/>
        <v>0</v>
      </c>
      <c r="Y746" s="33">
        <f t="shared" si="37"/>
        <v>0</v>
      </c>
      <c r="Z746" s="34"/>
      <c r="AA746" s="35"/>
      <c r="AB746" s="23"/>
      <c r="AC746" s="23"/>
      <c r="AD746" s="23"/>
      <c r="AE746" s="22">
        <f t="shared" si="39"/>
        <v>0</v>
      </c>
    </row>
    <row r="747" spans="1:31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2">
        <f t="shared" si="38"/>
        <v>0</v>
      </c>
      <c r="Y747" s="33">
        <f t="shared" si="37"/>
        <v>0</v>
      </c>
      <c r="Z747" s="34"/>
      <c r="AA747" s="35"/>
      <c r="AB747" s="23"/>
      <c r="AC747" s="23"/>
      <c r="AD747" s="23"/>
      <c r="AE747" s="22">
        <f t="shared" si="39"/>
        <v>0</v>
      </c>
    </row>
    <row r="748" spans="1:31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2">
        <f t="shared" si="38"/>
        <v>0</v>
      </c>
      <c r="Y748" s="33">
        <f t="shared" si="37"/>
        <v>0</v>
      </c>
      <c r="Z748" s="34"/>
      <c r="AA748" s="35"/>
      <c r="AB748" s="23"/>
      <c r="AC748" s="23"/>
      <c r="AD748" s="23"/>
      <c r="AE748" s="22">
        <f t="shared" si="39"/>
        <v>0</v>
      </c>
    </row>
    <row r="749" spans="1:31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2">
        <f t="shared" si="38"/>
        <v>0</v>
      </c>
      <c r="Y749" s="33">
        <f t="shared" si="37"/>
        <v>0</v>
      </c>
      <c r="Z749" s="34"/>
      <c r="AA749" s="35"/>
      <c r="AB749" s="23"/>
      <c r="AC749" s="23"/>
      <c r="AD749" s="23"/>
      <c r="AE749" s="22">
        <f t="shared" si="39"/>
        <v>0</v>
      </c>
    </row>
    <row r="750" spans="1:31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2">
        <f t="shared" si="38"/>
        <v>0</v>
      </c>
      <c r="Y750" s="33">
        <f t="shared" si="37"/>
        <v>0</v>
      </c>
      <c r="Z750" s="34"/>
      <c r="AA750" s="35"/>
      <c r="AB750" s="23"/>
      <c r="AC750" s="23"/>
      <c r="AD750" s="23"/>
      <c r="AE750" s="22">
        <f t="shared" si="39"/>
        <v>0</v>
      </c>
    </row>
    <row r="751" spans="1:31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2">
        <f t="shared" si="38"/>
        <v>0</v>
      </c>
      <c r="Y751" s="33">
        <f t="shared" si="37"/>
        <v>0</v>
      </c>
      <c r="Z751" s="34"/>
      <c r="AA751" s="35"/>
      <c r="AB751" s="23"/>
      <c r="AC751" s="23"/>
      <c r="AD751" s="23"/>
      <c r="AE751" s="22">
        <f t="shared" si="39"/>
        <v>0</v>
      </c>
    </row>
    <row r="752" spans="1:31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2">
        <f t="shared" si="38"/>
        <v>0</v>
      </c>
      <c r="Y752" s="33">
        <f t="shared" si="37"/>
        <v>0</v>
      </c>
      <c r="Z752" s="34"/>
      <c r="AA752" s="35"/>
      <c r="AB752" s="23"/>
      <c r="AC752" s="23"/>
      <c r="AD752" s="23"/>
      <c r="AE752" s="22">
        <f t="shared" si="39"/>
        <v>0</v>
      </c>
    </row>
    <row r="753" spans="1:31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2">
        <f t="shared" si="38"/>
        <v>0</v>
      </c>
      <c r="Y753" s="33">
        <f t="shared" si="37"/>
        <v>0</v>
      </c>
      <c r="Z753" s="34"/>
      <c r="AA753" s="35"/>
      <c r="AB753" s="23"/>
      <c r="AC753" s="23"/>
      <c r="AD753" s="23"/>
      <c r="AE753" s="22">
        <f t="shared" si="39"/>
        <v>0</v>
      </c>
    </row>
    <row r="754" spans="1:31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2">
        <f t="shared" si="38"/>
        <v>0</v>
      </c>
      <c r="Y754" s="33">
        <f t="shared" si="37"/>
        <v>0</v>
      </c>
      <c r="Z754" s="34"/>
      <c r="AA754" s="35"/>
      <c r="AB754" s="23"/>
      <c r="AC754" s="23"/>
      <c r="AD754" s="23"/>
      <c r="AE754" s="22">
        <f t="shared" si="39"/>
        <v>0</v>
      </c>
    </row>
    <row r="755" spans="1:31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2">
        <f t="shared" si="38"/>
        <v>0</v>
      </c>
      <c r="Y755" s="33">
        <f t="shared" si="37"/>
        <v>0</v>
      </c>
      <c r="Z755" s="34"/>
      <c r="AA755" s="35"/>
      <c r="AB755" s="23"/>
      <c r="AC755" s="23"/>
      <c r="AD755" s="23"/>
      <c r="AE755" s="22">
        <f t="shared" si="39"/>
        <v>0</v>
      </c>
    </row>
    <row r="756" spans="1:31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2">
        <f t="shared" si="38"/>
        <v>0</v>
      </c>
      <c r="Y756" s="33">
        <f t="shared" si="37"/>
        <v>0</v>
      </c>
      <c r="Z756" s="34"/>
      <c r="AA756" s="35"/>
      <c r="AB756" s="23"/>
      <c r="AC756" s="23"/>
      <c r="AD756" s="23"/>
      <c r="AE756" s="22">
        <f t="shared" si="39"/>
        <v>0</v>
      </c>
    </row>
    <row r="757" spans="1:31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2">
        <f t="shared" si="38"/>
        <v>0</v>
      </c>
      <c r="Y757" s="33">
        <f t="shared" si="37"/>
        <v>0</v>
      </c>
      <c r="Z757" s="34"/>
      <c r="AA757" s="35"/>
      <c r="AB757" s="23"/>
      <c r="AC757" s="23"/>
      <c r="AD757" s="23"/>
      <c r="AE757" s="22">
        <f t="shared" si="39"/>
        <v>0</v>
      </c>
    </row>
    <row r="758" spans="1:31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2">
        <f t="shared" si="38"/>
        <v>0</v>
      </c>
      <c r="Y758" s="33">
        <f t="shared" si="37"/>
        <v>0</v>
      </c>
      <c r="Z758" s="34"/>
      <c r="AA758" s="35"/>
      <c r="AB758" s="23"/>
      <c r="AC758" s="23"/>
      <c r="AD758" s="23"/>
      <c r="AE758" s="22">
        <f t="shared" si="39"/>
        <v>0</v>
      </c>
    </row>
  </sheetData>
  <autoFilter ref="A8:AF758" xr:uid="{3902D3A0-7E34-4FD7-94AE-D06CF8B5D870}"/>
  <mergeCells count="7">
    <mergeCell ref="A5:B5"/>
    <mergeCell ref="A6:B6"/>
    <mergeCell ref="AB4:AD4"/>
    <mergeCell ref="A1:B1"/>
    <mergeCell ref="A3:B3"/>
    <mergeCell ref="A4:B4"/>
    <mergeCell ref="A2:B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089A-A952-4924-917B-A2E6309A3DA3}">
  <sheetPr filterMode="1">
    <tabColor theme="3" tint="-0.499984740745262"/>
  </sheetPr>
  <dimension ref="A1:Q758"/>
  <sheetViews>
    <sheetView topLeftCell="D1" zoomScale="80" zoomScaleNormal="80" workbookViewId="0">
      <pane xSplit="2" ySplit="8" topLeftCell="F9" activePane="bottomRight" state="frozen"/>
      <selection activeCell="D1" sqref="D1"/>
      <selection pane="topRight" activeCell="F1" sqref="F1"/>
      <selection pane="bottomLeft" activeCell="D9" sqref="D9"/>
      <selection pane="bottomRight" activeCell="H90" sqref="H90"/>
    </sheetView>
  </sheetViews>
  <sheetFormatPr defaultRowHeight="12.75" x14ac:dyDescent="0.25"/>
  <cols>
    <col min="1" max="1" width="4.42578125" style="6" bestFit="1" customWidth="1"/>
    <col min="2" max="2" width="13.7109375" style="6" bestFit="1" customWidth="1"/>
    <col min="3" max="3" width="27" style="6" bestFit="1" customWidth="1"/>
    <col min="4" max="4" width="30.7109375" style="6" customWidth="1"/>
    <col min="5" max="5" width="8.7109375" style="6" bestFit="1" customWidth="1"/>
    <col min="6" max="7" width="14.42578125" style="6" customWidth="1"/>
    <col min="8" max="8" width="14.42578125" style="103" customWidth="1"/>
    <col min="9" max="9" width="14.42578125" style="6" customWidth="1"/>
    <col min="10" max="10" width="9.85546875" style="6" bestFit="1" customWidth="1"/>
    <col min="11" max="11" width="12.140625" style="6" bestFit="1" customWidth="1"/>
    <col min="12" max="12" width="10.140625" style="6" bestFit="1" customWidth="1"/>
    <col min="13" max="13" width="9.140625" style="6"/>
    <col min="14" max="14" width="8.42578125" style="6" bestFit="1" customWidth="1"/>
    <col min="15" max="16" width="8.42578125" style="6" customWidth="1"/>
    <col min="17" max="17" width="12.7109375" style="6" bestFit="1" customWidth="1"/>
    <col min="18" max="16384" width="9.140625" style="6"/>
  </cols>
  <sheetData>
    <row r="1" spans="1:17" x14ac:dyDescent="0.25">
      <c r="A1" s="121" t="s">
        <v>7</v>
      </c>
      <c r="B1" s="121"/>
      <c r="C1" s="26"/>
      <c r="D1" s="110" t="s">
        <v>15</v>
      </c>
      <c r="E1" s="26">
        <v>1</v>
      </c>
      <c r="F1" s="71">
        <f>$C$6*E1</f>
        <v>0</v>
      </c>
      <c r="G1" s="71"/>
      <c r="H1" s="115"/>
      <c r="I1" s="71"/>
      <c r="J1" s="26">
        <f>E1</f>
        <v>1</v>
      </c>
      <c r="K1" s="26">
        <f>E1</f>
        <v>1</v>
      </c>
      <c r="Q1" s="2">
        <f>E1</f>
        <v>1</v>
      </c>
    </row>
    <row r="2" spans="1:17" x14ac:dyDescent="0.25">
      <c r="A2" s="122"/>
      <c r="B2" s="122"/>
      <c r="C2" s="26"/>
      <c r="D2" s="15" t="s">
        <v>17</v>
      </c>
      <c r="E2" s="26">
        <v>0</v>
      </c>
      <c r="F2" s="76">
        <f t="shared" ref="F2:F4" si="0">$C$6*E2</f>
        <v>0</v>
      </c>
      <c r="G2" s="71"/>
      <c r="H2" s="115"/>
      <c r="I2" s="71"/>
      <c r="J2" s="26">
        <f>E2</f>
        <v>0</v>
      </c>
      <c r="K2" s="26">
        <f>E2</f>
        <v>0</v>
      </c>
      <c r="Q2" s="2">
        <f>E2</f>
        <v>0</v>
      </c>
    </row>
    <row r="3" spans="1:17" x14ac:dyDescent="0.25">
      <c r="A3" s="121" t="s">
        <v>8</v>
      </c>
      <c r="B3" s="121"/>
      <c r="C3" s="26">
        <v>70027046</v>
      </c>
      <c r="D3" s="77" t="s">
        <v>16</v>
      </c>
      <c r="E3" s="26">
        <v>0</v>
      </c>
      <c r="F3" s="76">
        <f t="shared" si="0"/>
        <v>0</v>
      </c>
      <c r="G3" s="71"/>
      <c r="H3" s="115"/>
      <c r="I3" s="71"/>
      <c r="J3" s="26">
        <f>E3</f>
        <v>0</v>
      </c>
      <c r="K3" s="26">
        <f>E3</f>
        <v>0</v>
      </c>
      <c r="Q3" s="2">
        <f>E3</f>
        <v>0</v>
      </c>
    </row>
    <row r="4" spans="1:17" x14ac:dyDescent="0.25">
      <c r="A4" s="120" t="s">
        <v>9</v>
      </c>
      <c r="B4" s="120"/>
      <c r="C4" s="27">
        <v>46159</v>
      </c>
      <c r="D4" s="15" t="s">
        <v>18</v>
      </c>
      <c r="E4" s="26">
        <v>0</v>
      </c>
      <c r="F4" s="76">
        <f t="shared" si="0"/>
        <v>0</v>
      </c>
      <c r="G4" s="71"/>
      <c r="H4" s="115"/>
      <c r="I4" s="71"/>
      <c r="J4" s="26">
        <f>E4</f>
        <v>0</v>
      </c>
      <c r="K4" s="26">
        <f>E4</f>
        <v>0</v>
      </c>
      <c r="N4" s="119" t="s">
        <v>43</v>
      </c>
      <c r="O4" s="119"/>
      <c r="P4" s="119"/>
      <c r="Q4" s="2">
        <f>E4</f>
        <v>0</v>
      </c>
    </row>
    <row r="5" spans="1:17" x14ac:dyDescent="0.25">
      <c r="A5" s="120" t="s">
        <v>10</v>
      </c>
      <c r="B5" s="120"/>
      <c r="C5" s="26"/>
      <c r="D5" s="21" t="s">
        <v>21</v>
      </c>
      <c r="F5" s="36">
        <v>46161</v>
      </c>
      <c r="G5" s="36">
        <v>46179</v>
      </c>
      <c r="H5" s="36">
        <v>46263</v>
      </c>
      <c r="I5" s="36"/>
      <c r="N5" s="13"/>
      <c r="O5" s="13"/>
      <c r="P5" s="13"/>
    </row>
    <row r="6" spans="1:17" x14ac:dyDescent="0.25">
      <c r="A6" s="120" t="s">
        <v>11</v>
      </c>
      <c r="B6" s="120"/>
      <c r="C6" s="26"/>
      <c r="D6" s="20" t="s">
        <v>20</v>
      </c>
      <c r="F6" s="26"/>
      <c r="G6" s="26"/>
      <c r="H6" s="26"/>
      <c r="I6" s="26"/>
    </row>
    <row r="7" spans="1:17" x14ac:dyDescent="0.25">
      <c r="F7" s="6">
        <v>2</v>
      </c>
      <c r="G7" s="6">
        <v>9</v>
      </c>
      <c r="H7" s="103">
        <v>65</v>
      </c>
    </row>
    <row r="8" spans="1:17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 t="s">
        <v>48</v>
      </c>
      <c r="G8" s="18" t="s">
        <v>48</v>
      </c>
      <c r="H8" s="18" t="s">
        <v>48</v>
      </c>
      <c r="I8" s="18"/>
      <c r="J8" s="11" t="s">
        <v>13</v>
      </c>
      <c r="K8" s="12" t="s">
        <v>14</v>
      </c>
      <c r="L8" s="17" t="s">
        <v>19</v>
      </c>
      <c r="N8" s="25"/>
      <c r="O8" s="25"/>
      <c r="P8" s="25"/>
      <c r="Q8" s="24" t="s">
        <v>45</v>
      </c>
    </row>
    <row r="9" spans="1:17" ht="16.5" hidden="1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1"/>
      <c r="J9" s="32">
        <f t="shared" ref="J9:J72" si="1">SUM(F9:I9)</f>
        <v>0</v>
      </c>
      <c r="K9" s="33">
        <f t="shared" ref="K9:K72" si="2">E9-J9</f>
        <v>0</v>
      </c>
      <c r="L9" s="34"/>
      <c r="M9" s="35"/>
      <c r="N9" s="23"/>
      <c r="O9" s="23"/>
      <c r="P9" s="23"/>
      <c r="Q9" s="22">
        <f>SUM(N9:P9)</f>
        <v>0</v>
      </c>
    </row>
    <row r="10" spans="1:17" ht="16.5" hidden="1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1"/>
      <c r="J10" s="32">
        <f t="shared" si="1"/>
        <v>0</v>
      </c>
      <c r="K10" s="33">
        <f t="shared" si="2"/>
        <v>0</v>
      </c>
      <c r="L10" s="34"/>
      <c r="M10" s="35"/>
      <c r="N10" s="23"/>
      <c r="O10" s="23"/>
      <c r="P10" s="23"/>
      <c r="Q10" s="22">
        <f t="shared" ref="Q10:Q73" si="3">SUM(N10:P10)</f>
        <v>0</v>
      </c>
    </row>
    <row r="11" spans="1:17" ht="16.5" hidden="1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1"/>
      <c r="J11" s="32">
        <f t="shared" si="1"/>
        <v>0</v>
      </c>
      <c r="K11" s="33">
        <f t="shared" si="2"/>
        <v>0</v>
      </c>
      <c r="L11" s="34"/>
      <c r="M11" s="35"/>
      <c r="N11" s="23"/>
      <c r="O11" s="23"/>
      <c r="P11" s="23"/>
      <c r="Q11" s="22">
        <f t="shared" si="3"/>
        <v>0</v>
      </c>
    </row>
    <row r="12" spans="1:17" ht="16.5" hidden="1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1"/>
      <c r="J12" s="32">
        <f t="shared" si="1"/>
        <v>0</v>
      </c>
      <c r="K12" s="33">
        <f t="shared" si="2"/>
        <v>0</v>
      </c>
      <c r="L12" s="34"/>
      <c r="M12" s="35"/>
      <c r="N12" s="23"/>
      <c r="O12" s="23"/>
      <c r="P12" s="23"/>
      <c r="Q12" s="22">
        <f t="shared" si="3"/>
        <v>0</v>
      </c>
    </row>
    <row r="13" spans="1:17" ht="16.5" hidden="1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1"/>
      <c r="J13" s="32">
        <f t="shared" si="1"/>
        <v>0</v>
      </c>
      <c r="K13" s="33">
        <f t="shared" si="2"/>
        <v>0</v>
      </c>
      <c r="L13" s="34"/>
      <c r="M13" s="35"/>
      <c r="N13" s="23"/>
      <c r="O13" s="23"/>
      <c r="P13" s="23"/>
      <c r="Q13" s="22">
        <f t="shared" si="3"/>
        <v>0</v>
      </c>
    </row>
    <row r="14" spans="1:17" ht="16.5" hidden="1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1"/>
      <c r="J14" s="32">
        <f t="shared" si="1"/>
        <v>0</v>
      </c>
      <c r="K14" s="33">
        <f t="shared" si="2"/>
        <v>0</v>
      </c>
      <c r="L14" s="34"/>
      <c r="M14" s="35"/>
      <c r="N14" s="23"/>
      <c r="O14" s="23"/>
      <c r="P14" s="23"/>
      <c r="Q14" s="22">
        <f t="shared" si="3"/>
        <v>0</v>
      </c>
    </row>
    <row r="15" spans="1:17" ht="16.5" hidden="1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1"/>
      <c r="J15" s="32">
        <f t="shared" si="1"/>
        <v>0</v>
      </c>
      <c r="K15" s="33">
        <f t="shared" si="2"/>
        <v>0</v>
      </c>
      <c r="L15" s="34"/>
      <c r="M15" s="35"/>
      <c r="N15" s="23"/>
      <c r="O15" s="23"/>
      <c r="P15" s="23"/>
      <c r="Q15" s="22">
        <f t="shared" si="3"/>
        <v>0</v>
      </c>
    </row>
    <row r="16" spans="1:17" ht="16.5" hidden="1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1"/>
      <c r="J16" s="32">
        <f t="shared" si="1"/>
        <v>0</v>
      </c>
      <c r="K16" s="33">
        <f t="shared" si="2"/>
        <v>0</v>
      </c>
      <c r="L16" s="34"/>
      <c r="M16" s="35"/>
      <c r="N16" s="23"/>
      <c r="O16" s="23"/>
      <c r="P16" s="23"/>
      <c r="Q16" s="22">
        <f t="shared" si="3"/>
        <v>0</v>
      </c>
    </row>
    <row r="17" spans="1:17" ht="16.5" hidden="1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1"/>
      <c r="J17" s="32">
        <f t="shared" si="1"/>
        <v>0</v>
      </c>
      <c r="K17" s="33">
        <f t="shared" si="2"/>
        <v>0</v>
      </c>
      <c r="L17" s="34"/>
      <c r="M17" s="35"/>
      <c r="N17" s="23"/>
      <c r="O17" s="23"/>
      <c r="P17" s="23"/>
      <c r="Q17" s="22">
        <f t="shared" si="3"/>
        <v>0</v>
      </c>
    </row>
    <row r="18" spans="1:17" ht="16.5" hidden="1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1"/>
      <c r="J18" s="32">
        <f t="shared" si="1"/>
        <v>0</v>
      </c>
      <c r="K18" s="33">
        <f t="shared" si="2"/>
        <v>0</v>
      </c>
      <c r="L18" s="34"/>
      <c r="M18" s="35"/>
      <c r="N18" s="23"/>
      <c r="O18" s="23"/>
      <c r="P18" s="23"/>
      <c r="Q18" s="22">
        <f t="shared" si="3"/>
        <v>0</v>
      </c>
    </row>
    <row r="19" spans="1:17" ht="16.5" hidden="1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1"/>
      <c r="J19" s="32">
        <f t="shared" si="1"/>
        <v>0</v>
      </c>
      <c r="K19" s="33">
        <f t="shared" si="2"/>
        <v>0</v>
      </c>
      <c r="L19" s="34"/>
      <c r="M19" s="35"/>
      <c r="N19" s="23"/>
      <c r="O19" s="23"/>
      <c r="P19" s="23"/>
      <c r="Q19" s="22">
        <f t="shared" si="3"/>
        <v>0</v>
      </c>
    </row>
    <row r="20" spans="1:17" ht="16.5" hidden="1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1"/>
      <c r="J20" s="32">
        <f t="shared" si="1"/>
        <v>0</v>
      </c>
      <c r="K20" s="33">
        <f t="shared" si="2"/>
        <v>0</v>
      </c>
      <c r="L20" s="34"/>
      <c r="M20" s="35"/>
      <c r="N20" s="23"/>
      <c r="O20" s="23"/>
      <c r="P20" s="23"/>
      <c r="Q20" s="22">
        <f t="shared" si="3"/>
        <v>0</v>
      </c>
    </row>
    <row r="21" spans="1:17" ht="16.5" hidden="1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1"/>
      <c r="J21" s="32">
        <f t="shared" si="1"/>
        <v>0</v>
      </c>
      <c r="K21" s="33">
        <f t="shared" si="2"/>
        <v>0</v>
      </c>
      <c r="L21" s="34"/>
      <c r="M21" s="35"/>
      <c r="N21" s="23"/>
      <c r="O21" s="23"/>
      <c r="P21" s="23"/>
      <c r="Q21" s="22">
        <f t="shared" si="3"/>
        <v>0</v>
      </c>
    </row>
    <row r="22" spans="1:17" ht="16.5" hidden="1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1"/>
      <c r="J22" s="32">
        <f t="shared" si="1"/>
        <v>0</v>
      </c>
      <c r="K22" s="33">
        <f t="shared" si="2"/>
        <v>0</v>
      </c>
      <c r="L22" s="34"/>
      <c r="M22" s="35"/>
      <c r="N22" s="23"/>
      <c r="O22" s="23"/>
      <c r="P22" s="23"/>
      <c r="Q22" s="22">
        <f t="shared" si="3"/>
        <v>0</v>
      </c>
    </row>
    <row r="23" spans="1:17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>
        <f>1850+500</f>
        <v>2350</v>
      </c>
      <c r="F23" s="31">
        <v>1350</v>
      </c>
      <c r="G23" s="31">
        <v>500</v>
      </c>
      <c r="H23" s="31">
        <v>500</v>
      </c>
      <c r="I23" s="31"/>
      <c r="J23" s="32">
        <f t="shared" si="1"/>
        <v>2350</v>
      </c>
      <c r="K23" s="33">
        <f t="shared" si="2"/>
        <v>0</v>
      </c>
      <c r="L23" s="34"/>
      <c r="M23" s="35"/>
      <c r="N23" s="23"/>
      <c r="O23" s="23"/>
      <c r="P23" s="23"/>
      <c r="Q23" s="22">
        <f t="shared" si="3"/>
        <v>0</v>
      </c>
    </row>
    <row r="24" spans="1:17" ht="16.5" hidden="1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1"/>
      <c r="J24" s="32">
        <f t="shared" si="1"/>
        <v>0</v>
      </c>
      <c r="K24" s="33">
        <f t="shared" si="2"/>
        <v>0</v>
      </c>
      <c r="L24" s="34"/>
      <c r="M24" s="35"/>
      <c r="N24" s="23"/>
      <c r="O24" s="23"/>
      <c r="P24" s="23"/>
      <c r="Q24" s="22">
        <f t="shared" si="3"/>
        <v>0</v>
      </c>
    </row>
    <row r="25" spans="1:17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>
        <f>6000+1300</f>
        <v>7300</v>
      </c>
      <c r="F25" s="31">
        <v>4700</v>
      </c>
      <c r="G25" s="31">
        <v>1300</v>
      </c>
      <c r="H25" s="31">
        <v>1300</v>
      </c>
      <c r="I25" s="31"/>
      <c r="J25" s="32">
        <f t="shared" si="1"/>
        <v>7300</v>
      </c>
      <c r="K25" s="33">
        <f t="shared" si="2"/>
        <v>0</v>
      </c>
      <c r="L25" s="34"/>
      <c r="M25" s="35"/>
      <c r="N25" s="23"/>
      <c r="O25" s="23"/>
      <c r="P25" s="23"/>
      <c r="Q25" s="22">
        <f t="shared" si="3"/>
        <v>0</v>
      </c>
    </row>
    <row r="26" spans="1:17" ht="16.5" hidden="1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1"/>
      <c r="J26" s="32">
        <f t="shared" si="1"/>
        <v>0</v>
      </c>
      <c r="K26" s="33">
        <f t="shared" si="2"/>
        <v>0</v>
      </c>
      <c r="L26" s="34"/>
      <c r="M26" s="35"/>
      <c r="N26" s="23"/>
      <c r="O26" s="23"/>
      <c r="P26" s="23"/>
      <c r="Q26" s="22">
        <f t="shared" si="3"/>
        <v>0</v>
      </c>
    </row>
    <row r="27" spans="1:17" ht="16.5" hidden="1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1"/>
      <c r="J27" s="32">
        <f t="shared" si="1"/>
        <v>0</v>
      </c>
      <c r="K27" s="33">
        <f t="shared" si="2"/>
        <v>0</v>
      </c>
      <c r="L27" s="34"/>
      <c r="M27" s="35"/>
      <c r="N27" s="23"/>
      <c r="O27" s="23"/>
      <c r="P27" s="23"/>
      <c r="Q27" s="22">
        <f t="shared" si="3"/>
        <v>0</v>
      </c>
    </row>
    <row r="28" spans="1:17" ht="16.5" hidden="1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1"/>
      <c r="J28" s="32">
        <f t="shared" si="1"/>
        <v>0</v>
      </c>
      <c r="K28" s="33">
        <f t="shared" si="2"/>
        <v>0</v>
      </c>
      <c r="L28" s="34"/>
      <c r="M28" s="35"/>
      <c r="N28" s="23"/>
      <c r="O28" s="23"/>
      <c r="P28" s="23"/>
      <c r="Q28" s="22">
        <f t="shared" si="3"/>
        <v>0</v>
      </c>
    </row>
    <row r="29" spans="1:17" ht="16.5" hidden="1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1"/>
      <c r="J29" s="32">
        <f t="shared" si="1"/>
        <v>0</v>
      </c>
      <c r="K29" s="33">
        <f t="shared" si="2"/>
        <v>0</v>
      </c>
      <c r="L29" s="34"/>
      <c r="M29" s="35"/>
      <c r="N29" s="23"/>
      <c r="O29" s="23"/>
      <c r="P29" s="23"/>
      <c r="Q29" s="22">
        <f t="shared" si="3"/>
        <v>0</v>
      </c>
    </row>
    <row r="30" spans="1:17" ht="16.5" hidden="1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1"/>
      <c r="J30" s="32">
        <f t="shared" si="1"/>
        <v>0</v>
      </c>
      <c r="K30" s="33">
        <f t="shared" si="2"/>
        <v>0</v>
      </c>
      <c r="L30" s="34"/>
      <c r="M30" s="35"/>
      <c r="N30" s="23"/>
      <c r="O30" s="23"/>
      <c r="P30" s="23"/>
      <c r="Q30" s="22">
        <f t="shared" si="3"/>
        <v>0</v>
      </c>
    </row>
    <row r="31" spans="1:17" ht="16.5" hidden="1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1"/>
      <c r="J31" s="32">
        <f t="shared" si="1"/>
        <v>0</v>
      </c>
      <c r="K31" s="33">
        <f t="shared" si="2"/>
        <v>0</v>
      </c>
      <c r="L31" s="34"/>
      <c r="M31" s="35"/>
      <c r="N31" s="23"/>
      <c r="O31" s="23"/>
      <c r="P31" s="23"/>
      <c r="Q31" s="22">
        <f t="shared" si="3"/>
        <v>0</v>
      </c>
    </row>
    <row r="32" spans="1:17" ht="16.5" hidden="1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1"/>
      <c r="J32" s="32">
        <f t="shared" si="1"/>
        <v>0</v>
      </c>
      <c r="K32" s="33">
        <f t="shared" si="2"/>
        <v>0</v>
      </c>
      <c r="L32" s="34"/>
      <c r="M32" s="35"/>
      <c r="N32" s="23"/>
      <c r="O32" s="23"/>
      <c r="P32" s="23"/>
      <c r="Q32" s="22">
        <f t="shared" si="3"/>
        <v>0</v>
      </c>
    </row>
    <row r="33" spans="1:17" ht="16.5" hidden="1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1"/>
      <c r="J33" s="32">
        <f t="shared" si="1"/>
        <v>0</v>
      </c>
      <c r="K33" s="33">
        <f t="shared" si="2"/>
        <v>0</v>
      </c>
      <c r="L33" s="34"/>
      <c r="M33" s="35"/>
      <c r="N33" s="23"/>
      <c r="O33" s="23"/>
      <c r="P33" s="23"/>
      <c r="Q33" s="22">
        <f t="shared" si="3"/>
        <v>0</v>
      </c>
    </row>
    <row r="34" spans="1:17" ht="16.5" hidden="1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1"/>
      <c r="J34" s="32">
        <f t="shared" si="1"/>
        <v>0</v>
      </c>
      <c r="K34" s="33">
        <f t="shared" si="2"/>
        <v>0</v>
      </c>
      <c r="L34" s="34"/>
      <c r="M34" s="35"/>
      <c r="N34" s="23"/>
      <c r="O34" s="23"/>
      <c r="P34" s="23"/>
      <c r="Q34" s="22">
        <f t="shared" si="3"/>
        <v>0</v>
      </c>
    </row>
    <row r="35" spans="1:17" ht="16.5" hidden="1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1"/>
      <c r="J35" s="32">
        <f t="shared" si="1"/>
        <v>0</v>
      </c>
      <c r="K35" s="33">
        <f t="shared" si="2"/>
        <v>0</v>
      </c>
      <c r="L35" s="34"/>
      <c r="M35" s="35"/>
      <c r="N35" s="23"/>
      <c r="O35" s="23"/>
      <c r="P35" s="23"/>
      <c r="Q35" s="22">
        <f t="shared" si="3"/>
        <v>0</v>
      </c>
    </row>
    <row r="36" spans="1:17" ht="16.5" hidden="1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1"/>
      <c r="J36" s="32">
        <f t="shared" si="1"/>
        <v>0</v>
      </c>
      <c r="K36" s="33">
        <f t="shared" si="2"/>
        <v>0</v>
      </c>
      <c r="L36" s="34"/>
      <c r="M36" s="35"/>
      <c r="N36" s="23"/>
      <c r="O36" s="23"/>
      <c r="P36" s="23"/>
      <c r="Q36" s="22">
        <f t="shared" si="3"/>
        <v>0</v>
      </c>
    </row>
    <row r="37" spans="1:17" ht="16.5" hidden="1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1"/>
      <c r="J37" s="32">
        <f t="shared" si="1"/>
        <v>0</v>
      </c>
      <c r="K37" s="33">
        <f t="shared" si="2"/>
        <v>0</v>
      </c>
      <c r="L37" s="34"/>
      <c r="M37" s="35"/>
      <c r="N37" s="23"/>
      <c r="O37" s="23"/>
      <c r="P37" s="23"/>
      <c r="Q37" s="22">
        <f t="shared" si="3"/>
        <v>0</v>
      </c>
    </row>
    <row r="38" spans="1:17" ht="16.5" hidden="1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1"/>
      <c r="J38" s="32">
        <f t="shared" si="1"/>
        <v>0</v>
      </c>
      <c r="K38" s="33">
        <f t="shared" si="2"/>
        <v>0</v>
      </c>
      <c r="L38" s="34"/>
      <c r="M38" s="35"/>
      <c r="N38" s="23"/>
      <c r="O38" s="23"/>
      <c r="P38" s="23"/>
      <c r="Q38" s="22">
        <f t="shared" si="3"/>
        <v>0</v>
      </c>
    </row>
    <row r="39" spans="1:17" ht="16.5" hidden="1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1"/>
      <c r="J39" s="32">
        <f t="shared" si="1"/>
        <v>0</v>
      </c>
      <c r="K39" s="33">
        <f t="shared" si="2"/>
        <v>0</v>
      </c>
      <c r="L39" s="34"/>
      <c r="M39" s="35"/>
      <c r="N39" s="23"/>
      <c r="O39" s="23"/>
      <c r="P39" s="23"/>
      <c r="Q39" s="22">
        <f t="shared" si="3"/>
        <v>0</v>
      </c>
    </row>
    <row r="40" spans="1:17" ht="16.5" hidden="1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1"/>
      <c r="J40" s="32">
        <f t="shared" si="1"/>
        <v>0</v>
      </c>
      <c r="K40" s="33">
        <f t="shared" si="2"/>
        <v>0</v>
      </c>
      <c r="L40" s="34"/>
      <c r="M40" s="35"/>
      <c r="N40" s="23"/>
      <c r="O40" s="23"/>
      <c r="P40" s="23"/>
      <c r="Q40" s="22">
        <f t="shared" si="3"/>
        <v>0</v>
      </c>
    </row>
    <row r="41" spans="1:17" ht="16.5" hidden="1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1"/>
      <c r="J41" s="32">
        <f t="shared" si="1"/>
        <v>0</v>
      </c>
      <c r="K41" s="33">
        <f t="shared" si="2"/>
        <v>0</v>
      </c>
      <c r="L41" s="34"/>
      <c r="M41" s="35"/>
      <c r="N41" s="23"/>
      <c r="O41" s="23"/>
      <c r="P41" s="23"/>
      <c r="Q41" s="22">
        <f t="shared" si="3"/>
        <v>0</v>
      </c>
    </row>
    <row r="42" spans="1:17" ht="16.5" hidden="1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1"/>
      <c r="J42" s="32">
        <f t="shared" si="1"/>
        <v>0</v>
      </c>
      <c r="K42" s="33">
        <f t="shared" si="2"/>
        <v>0</v>
      </c>
      <c r="L42" s="34"/>
      <c r="M42" s="35"/>
      <c r="N42" s="23"/>
      <c r="O42" s="23"/>
      <c r="P42" s="23"/>
      <c r="Q42" s="22">
        <f t="shared" si="3"/>
        <v>0</v>
      </c>
    </row>
    <row r="43" spans="1:17" ht="16.5" hidden="1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1"/>
      <c r="J43" s="32">
        <f t="shared" si="1"/>
        <v>0</v>
      </c>
      <c r="K43" s="33">
        <f t="shared" si="2"/>
        <v>0</v>
      </c>
      <c r="L43" s="34"/>
      <c r="M43" s="35"/>
      <c r="N43" s="23"/>
      <c r="O43" s="23"/>
      <c r="P43" s="23"/>
      <c r="Q43" s="22">
        <f t="shared" si="3"/>
        <v>0</v>
      </c>
    </row>
    <row r="44" spans="1:17" ht="16.5" hidden="1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1"/>
      <c r="J44" s="32">
        <f t="shared" si="1"/>
        <v>0</v>
      </c>
      <c r="K44" s="33">
        <f t="shared" si="2"/>
        <v>0</v>
      </c>
      <c r="L44" s="34"/>
      <c r="M44" s="35"/>
      <c r="N44" s="23"/>
      <c r="O44" s="23"/>
      <c r="P44" s="23"/>
      <c r="Q44" s="22">
        <f t="shared" si="3"/>
        <v>0</v>
      </c>
    </row>
    <row r="45" spans="1:17" ht="16.5" hidden="1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1"/>
      <c r="J45" s="32">
        <f t="shared" si="1"/>
        <v>0</v>
      </c>
      <c r="K45" s="33">
        <f t="shared" si="2"/>
        <v>0</v>
      </c>
      <c r="L45" s="34"/>
      <c r="M45" s="35"/>
      <c r="N45" s="23"/>
      <c r="O45" s="23"/>
      <c r="P45" s="23"/>
      <c r="Q45" s="22">
        <f t="shared" si="3"/>
        <v>0</v>
      </c>
    </row>
    <row r="46" spans="1:17" ht="16.5" hidden="1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1"/>
      <c r="J46" s="32">
        <f t="shared" si="1"/>
        <v>0</v>
      </c>
      <c r="K46" s="33">
        <f t="shared" si="2"/>
        <v>0</v>
      </c>
      <c r="L46" s="34"/>
      <c r="M46" s="35"/>
      <c r="N46" s="23"/>
      <c r="O46" s="23"/>
      <c r="P46" s="23"/>
      <c r="Q46" s="22">
        <f t="shared" si="3"/>
        <v>0</v>
      </c>
    </row>
    <row r="47" spans="1:17" ht="16.5" hidden="1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1"/>
      <c r="J47" s="32">
        <f t="shared" si="1"/>
        <v>0</v>
      </c>
      <c r="K47" s="33">
        <f t="shared" si="2"/>
        <v>0</v>
      </c>
      <c r="L47" s="34"/>
      <c r="M47" s="35"/>
      <c r="N47" s="23"/>
      <c r="O47" s="23"/>
      <c r="P47" s="23"/>
      <c r="Q47" s="22">
        <f t="shared" si="3"/>
        <v>0</v>
      </c>
    </row>
    <row r="48" spans="1:17" ht="16.5" hidden="1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1"/>
      <c r="J48" s="32">
        <f t="shared" si="1"/>
        <v>0</v>
      </c>
      <c r="K48" s="33">
        <f t="shared" si="2"/>
        <v>0</v>
      </c>
      <c r="L48" s="34"/>
      <c r="M48" s="35"/>
      <c r="N48" s="23"/>
      <c r="O48" s="23"/>
      <c r="P48" s="23"/>
      <c r="Q48" s="22">
        <f t="shared" si="3"/>
        <v>0</v>
      </c>
    </row>
    <row r="49" spans="1:17" ht="16.5" hidden="1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1"/>
      <c r="J49" s="32">
        <f t="shared" si="1"/>
        <v>0</v>
      </c>
      <c r="K49" s="33">
        <f t="shared" si="2"/>
        <v>0</v>
      </c>
      <c r="L49" s="34"/>
      <c r="M49" s="35"/>
      <c r="N49" s="23"/>
      <c r="O49" s="23"/>
      <c r="P49" s="23"/>
      <c r="Q49" s="22">
        <f t="shared" si="3"/>
        <v>0</v>
      </c>
    </row>
    <row r="50" spans="1:17" ht="16.5" hidden="1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1"/>
      <c r="J50" s="32">
        <f t="shared" si="1"/>
        <v>0</v>
      </c>
      <c r="K50" s="33">
        <f t="shared" si="2"/>
        <v>0</v>
      </c>
      <c r="L50" s="34"/>
      <c r="M50" s="35"/>
      <c r="N50" s="23"/>
      <c r="O50" s="23"/>
      <c r="P50" s="23"/>
      <c r="Q50" s="22">
        <f t="shared" si="3"/>
        <v>0</v>
      </c>
    </row>
    <row r="51" spans="1:17" ht="16.5" hidden="1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1"/>
      <c r="J51" s="32">
        <f t="shared" si="1"/>
        <v>0</v>
      </c>
      <c r="K51" s="33">
        <f t="shared" si="2"/>
        <v>0</v>
      </c>
      <c r="L51" s="34"/>
      <c r="M51" s="35"/>
      <c r="N51" s="23"/>
      <c r="O51" s="23"/>
      <c r="P51" s="23"/>
      <c r="Q51" s="22">
        <f t="shared" si="3"/>
        <v>0</v>
      </c>
    </row>
    <row r="52" spans="1:17" ht="16.5" hidden="1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1"/>
      <c r="J52" s="32">
        <f t="shared" si="1"/>
        <v>0</v>
      </c>
      <c r="K52" s="33">
        <f t="shared" si="2"/>
        <v>0</v>
      </c>
      <c r="L52" s="34"/>
      <c r="M52" s="35"/>
      <c r="N52" s="23"/>
      <c r="O52" s="23"/>
      <c r="P52" s="23"/>
      <c r="Q52" s="22">
        <f t="shared" si="3"/>
        <v>0</v>
      </c>
    </row>
    <row r="53" spans="1:17" ht="16.5" hidden="1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1"/>
      <c r="J53" s="32">
        <f t="shared" si="1"/>
        <v>0</v>
      </c>
      <c r="K53" s="33">
        <f t="shared" si="2"/>
        <v>0</v>
      </c>
      <c r="L53" s="34"/>
      <c r="M53" s="35"/>
      <c r="N53" s="23"/>
      <c r="O53" s="23"/>
      <c r="P53" s="23"/>
      <c r="Q53" s="22">
        <f t="shared" si="3"/>
        <v>0</v>
      </c>
    </row>
    <row r="54" spans="1:17" ht="16.5" hidden="1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1"/>
      <c r="J54" s="32">
        <f t="shared" si="1"/>
        <v>0</v>
      </c>
      <c r="K54" s="33">
        <f t="shared" si="2"/>
        <v>0</v>
      </c>
      <c r="L54" s="34"/>
      <c r="M54" s="35"/>
      <c r="N54" s="23"/>
      <c r="O54" s="23"/>
      <c r="P54" s="23"/>
      <c r="Q54" s="22">
        <f t="shared" si="3"/>
        <v>0</v>
      </c>
    </row>
    <row r="55" spans="1:17" ht="16.5" hidden="1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1"/>
      <c r="J55" s="32">
        <f t="shared" si="1"/>
        <v>0</v>
      </c>
      <c r="K55" s="33">
        <f t="shared" si="2"/>
        <v>0</v>
      </c>
      <c r="L55" s="34"/>
      <c r="M55" s="35"/>
      <c r="N55" s="23"/>
      <c r="O55" s="23"/>
      <c r="P55" s="23"/>
      <c r="Q55" s="22">
        <f t="shared" si="3"/>
        <v>0</v>
      </c>
    </row>
    <row r="56" spans="1:17" ht="16.5" hidden="1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1"/>
      <c r="J56" s="32">
        <f t="shared" si="1"/>
        <v>0</v>
      </c>
      <c r="K56" s="33">
        <f t="shared" si="2"/>
        <v>0</v>
      </c>
      <c r="L56" s="34"/>
      <c r="M56" s="35"/>
      <c r="N56" s="23"/>
      <c r="O56" s="23"/>
      <c r="P56" s="23"/>
      <c r="Q56" s="22">
        <f t="shared" si="3"/>
        <v>0</v>
      </c>
    </row>
    <row r="57" spans="1:17" ht="16.5" hidden="1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1"/>
      <c r="J57" s="32">
        <f t="shared" si="1"/>
        <v>0</v>
      </c>
      <c r="K57" s="33">
        <f t="shared" si="2"/>
        <v>0</v>
      </c>
      <c r="L57" s="34"/>
      <c r="M57" s="35"/>
      <c r="N57" s="23"/>
      <c r="O57" s="23"/>
      <c r="P57" s="23"/>
      <c r="Q57" s="22">
        <f t="shared" si="3"/>
        <v>0</v>
      </c>
    </row>
    <row r="58" spans="1:17" ht="16.5" hidden="1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1"/>
      <c r="J58" s="32">
        <f t="shared" si="1"/>
        <v>0</v>
      </c>
      <c r="K58" s="33">
        <f t="shared" si="2"/>
        <v>0</v>
      </c>
      <c r="L58" s="34"/>
      <c r="M58" s="35"/>
      <c r="N58" s="23"/>
      <c r="O58" s="23"/>
      <c r="P58" s="23"/>
      <c r="Q58" s="22">
        <f t="shared" si="3"/>
        <v>0</v>
      </c>
    </row>
    <row r="59" spans="1:17" ht="16.5" hidden="1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1"/>
      <c r="J59" s="32">
        <f t="shared" si="1"/>
        <v>0</v>
      </c>
      <c r="K59" s="33">
        <f t="shared" si="2"/>
        <v>0</v>
      </c>
      <c r="L59" s="34"/>
      <c r="M59" s="35"/>
      <c r="N59" s="23"/>
      <c r="O59" s="23"/>
      <c r="P59" s="23"/>
      <c r="Q59" s="22">
        <f t="shared" si="3"/>
        <v>0</v>
      </c>
    </row>
    <row r="60" spans="1:17" ht="16.5" hidden="1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1"/>
      <c r="J60" s="32">
        <f t="shared" si="1"/>
        <v>0</v>
      </c>
      <c r="K60" s="33">
        <f t="shared" si="2"/>
        <v>0</v>
      </c>
      <c r="L60" s="34"/>
      <c r="M60" s="35"/>
      <c r="N60" s="23"/>
      <c r="O60" s="23"/>
      <c r="P60" s="23"/>
      <c r="Q60" s="22">
        <f t="shared" si="3"/>
        <v>0</v>
      </c>
    </row>
    <row r="61" spans="1:17" ht="16.5" hidden="1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1"/>
      <c r="J61" s="32">
        <f t="shared" si="1"/>
        <v>0</v>
      </c>
      <c r="K61" s="33">
        <f t="shared" si="2"/>
        <v>0</v>
      </c>
      <c r="L61" s="34"/>
      <c r="M61" s="35"/>
      <c r="N61" s="23"/>
      <c r="O61" s="23"/>
      <c r="P61" s="23"/>
      <c r="Q61" s="22">
        <f t="shared" si="3"/>
        <v>0</v>
      </c>
    </row>
    <row r="62" spans="1:17" ht="16.5" hidden="1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1"/>
      <c r="J62" s="32">
        <f t="shared" si="1"/>
        <v>0</v>
      </c>
      <c r="K62" s="33">
        <f t="shared" si="2"/>
        <v>0</v>
      </c>
      <c r="L62" s="34"/>
      <c r="M62" s="35"/>
      <c r="N62" s="23"/>
      <c r="O62" s="23"/>
      <c r="P62" s="23"/>
      <c r="Q62" s="22">
        <f t="shared" si="3"/>
        <v>0</v>
      </c>
    </row>
    <row r="63" spans="1:17" ht="16.5" hidden="1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1"/>
      <c r="J63" s="32">
        <f t="shared" si="1"/>
        <v>0</v>
      </c>
      <c r="K63" s="33">
        <f t="shared" si="2"/>
        <v>0</v>
      </c>
      <c r="L63" s="34"/>
      <c r="M63" s="35"/>
      <c r="N63" s="23"/>
      <c r="O63" s="23"/>
      <c r="P63" s="23"/>
      <c r="Q63" s="22">
        <f t="shared" si="3"/>
        <v>0</v>
      </c>
    </row>
    <row r="64" spans="1:17" ht="16.5" hidden="1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1"/>
      <c r="J64" s="32">
        <f t="shared" si="1"/>
        <v>0</v>
      </c>
      <c r="K64" s="33">
        <f t="shared" si="2"/>
        <v>0</v>
      </c>
      <c r="L64" s="34"/>
      <c r="M64" s="35"/>
      <c r="N64" s="23"/>
      <c r="O64" s="23"/>
      <c r="P64" s="23"/>
      <c r="Q64" s="22">
        <f t="shared" si="3"/>
        <v>0</v>
      </c>
    </row>
    <row r="65" spans="1:17" ht="16.5" hidden="1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1"/>
      <c r="J65" s="32">
        <f t="shared" si="1"/>
        <v>0</v>
      </c>
      <c r="K65" s="33">
        <f t="shared" si="2"/>
        <v>0</v>
      </c>
      <c r="L65" s="34"/>
      <c r="M65" s="35"/>
      <c r="N65" s="23"/>
      <c r="O65" s="23"/>
      <c r="P65" s="23"/>
      <c r="Q65" s="22">
        <f t="shared" si="3"/>
        <v>0</v>
      </c>
    </row>
    <row r="66" spans="1:17" ht="16.5" hidden="1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1"/>
      <c r="J66" s="32">
        <f t="shared" si="1"/>
        <v>0</v>
      </c>
      <c r="K66" s="33">
        <f t="shared" si="2"/>
        <v>0</v>
      </c>
      <c r="L66" s="34"/>
      <c r="M66" s="35"/>
      <c r="N66" s="23"/>
      <c r="O66" s="23"/>
      <c r="P66" s="23"/>
      <c r="Q66" s="22">
        <f t="shared" si="3"/>
        <v>0</v>
      </c>
    </row>
    <row r="67" spans="1:17" ht="16.5" hidden="1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1"/>
      <c r="J67" s="32">
        <f t="shared" si="1"/>
        <v>0</v>
      </c>
      <c r="K67" s="33">
        <f t="shared" si="2"/>
        <v>0</v>
      </c>
      <c r="L67" s="34"/>
      <c r="M67" s="35"/>
      <c r="N67" s="23"/>
      <c r="O67" s="23"/>
      <c r="P67" s="23"/>
      <c r="Q67" s="22">
        <f t="shared" si="3"/>
        <v>0</v>
      </c>
    </row>
    <row r="68" spans="1:17" ht="16.5" hidden="1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1"/>
      <c r="J68" s="32">
        <f t="shared" si="1"/>
        <v>0</v>
      </c>
      <c r="K68" s="33">
        <f t="shared" si="2"/>
        <v>0</v>
      </c>
      <c r="L68" s="34"/>
      <c r="M68" s="35"/>
      <c r="N68" s="23"/>
      <c r="O68" s="23"/>
      <c r="P68" s="23"/>
      <c r="Q68" s="22">
        <f t="shared" si="3"/>
        <v>0</v>
      </c>
    </row>
    <row r="69" spans="1:17" ht="16.5" hidden="1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1"/>
      <c r="J69" s="32">
        <f t="shared" si="1"/>
        <v>0</v>
      </c>
      <c r="K69" s="33">
        <f t="shared" si="2"/>
        <v>0</v>
      </c>
      <c r="L69" s="34"/>
      <c r="M69" s="35"/>
      <c r="N69" s="23"/>
      <c r="O69" s="23"/>
      <c r="P69" s="23"/>
      <c r="Q69" s="22">
        <f t="shared" si="3"/>
        <v>0</v>
      </c>
    </row>
    <row r="70" spans="1:17" ht="16.5" hidden="1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1"/>
      <c r="J70" s="32">
        <f t="shared" si="1"/>
        <v>0</v>
      </c>
      <c r="K70" s="33">
        <f t="shared" si="2"/>
        <v>0</v>
      </c>
      <c r="L70" s="34"/>
      <c r="M70" s="35"/>
      <c r="N70" s="23"/>
      <c r="O70" s="23"/>
      <c r="P70" s="23"/>
      <c r="Q70" s="22">
        <f t="shared" si="3"/>
        <v>0</v>
      </c>
    </row>
    <row r="71" spans="1:17" ht="16.5" hidden="1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1"/>
      <c r="J71" s="32">
        <f t="shared" si="1"/>
        <v>0</v>
      </c>
      <c r="K71" s="33">
        <f t="shared" si="2"/>
        <v>0</v>
      </c>
      <c r="L71" s="34"/>
      <c r="M71" s="35"/>
      <c r="N71" s="23"/>
      <c r="O71" s="23"/>
      <c r="P71" s="23"/>
      <c r="Q71" s="22">
        <f t="shared" si="3"/>
        <v>0</v>
      </c>
    </row>
    <row r="72" spans="1:17" ht="16.5" hidden="1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1"/>
      <c r="J72" s="32">
        <f t="shared" si="1"/>
        <v>0</v>
      </c>
      <c r="K72" s="33">
        <f t="shared" si="2"/>
        <v>0</v>
      </c>
      <c r="L72" s="34"/>
      <c r="M72" s="35"/>
      <c r="N72" s="23"/>
      <c r="O72" s="23"/>
      <c r="P72" s="23"/>
      <c r="Q72" s="22">
        <f t="shared" si="3"/>
        <v>0</v>
      </c>
    </row>
    <row r="73" spans="1:17" ht="16.5" hidden="1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1"/>
      <c r="J73" s="32">
        <f t="shared" ref="J73:J136" si="4">SUM(F73:I73)</f>
        <v>0</v>
      </c>
      <c r="K73" s="33">
        <f t="shared" ref="K73:K136" si="5">E73-J73</f>
        <v>0</v>
      </c>
      <c r="L73" s="34"/>
      <c r="M73" s="35"/>
      <c r="N73" s="23"/>
      <c r="O73" s="23"/>
      <c r="P73" s="23"/>
      <c r="Q73" s="22">
        <f t="shared" si="3"/>
        <v>0</v>
      </c>
    </row>
    <row r="74" spans="1:17" ht="16.5" hidden="1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1"/>
      <c r="J74" s="32">
        <f t="shared" si="4"/>
        <v>0</v>
      </c>
      <c r="K74" s="33">
        <f t="shared" si="5"/>
        <v>0</v>
      </c>
      <c r="L74" s="34"/>
      <c r="M74" s="35"/>
      <c r="N74" s="23"/>
      <c r="O74" s="23"/>
      <c r="P74" s="23"/>
      <c r="Q74" s="22">
        <f t="shared" ref="Q74:Q137" si="6">SUM(N74:P74)</f>
        <v>0</v>
      </c>
    </row>
    <row r="75" spans="1:17" ht="16.5" hidden="1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1"/>
      <c r="J75" s="32">
        <f t="shared" si="4"/>
        <v>0</v>
      </c>
      <c r="K75" s="33">
        <f t="shared" si="5"/>
        <v>0</v>
      </c>
      <c r="L75" s="34"/>
      <c r="M75" s="35"/>
      <c r="N75" s="23"/>
      <c r="O75" s="23"/>
      <c r="P75" s="23"/>
      <c r="Q75" s="22">
        <f t="shared" si="6"/>
        <v>0</v>
      </c>
    </row>
    <row r="76" spans="1:17" ht="16.5" hidden="1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1"/>
      <c r="J76" s="32">
        <f t="shared" si="4"/>
        <v>0</v>
      </c>
      <c r="K76" s="33">
        <f t="shared" si="5"/>
        <v>0</v>
      </c>
      <c r="L76" s="34"/>
      <c r="M76" s="35"/>
      <c r="N76" s="23"/>
      <c r="O76" s="23"/>
      <c r="P76" s="23"/>
      <c r="Q76" s="22">
        <f t="shared" si="6"/>
        <v>0</v>
      </c>
    </row>
    <row r="77" spans="1:17" ht="16.5" hidden="1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1"/>
      <c r="J77" s="32">
        <f t="shared" si="4"/>
        <v>0</v>
      </c>
      <c r="K77" s="33">
        <f t="shared" si="5"/>
        <v>0</v>
      </c>
      <c r="L77" s="34"/>
      <c r="M77" s="35"/>
      <c r="N77" s="23"/>
      <c r="O77" s="23"/>
      <c r="P77" s="23"/>
      <c r="Q77" s="22">
        <f t="shared" si="6"/>
        <v>0</v>
      </c>
    </row>
    <row r="78" spans="1:17" ht="16.5" hidden="1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1"/>
      <c r="J78" s="32">
        <f t="shared" si="4"/>
        <v>0</v>
      </c>
      <c r="K78" s="33">
        <f t="shared" si="5"/>
        <v>0</v>
      </c>
      <c r="L78" s="34"/>
      <c r="M78" s="35"/>
      <c r="N78" s="23"/>
      <c r="O78" s="23"/>
      <c r="P78" s="23"/>
      <c r="Q78" s="22">
        <f t="shared" si="6"/>
        <v>0</v>
      </c>
    </row>
    <row r="79" spans="1:17" ht="16.5" hidden="1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1"/>
      <c r="J79" s="32">
        <f t="shared" si="4"/>
        <v>0</v>
      </c>
      <c r="K79" s="33">
        <f t="shared" si="5"/>
        <v>0</v>
      </c>
      <c r="L79" s="34"/>
      <c r="M79" s="35"/>
      <c r="N79" s="23"/>
      <c r="O79" s="23"/>
      <c r="P79" s="23"/>
      <c r="Q79" s="22">
        <f t="shared" si="6"/>
        <v>0</v>
      </c>
    </row>
    <row r="80" spans="1:17" ht="16.5" hidden="1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1"/>
      <c r="J80" s="32">
        <f t="shared" si="4"/>
        <v>0</v>
      </c>
      <c r="K80" s="33">
        <f t="shared" si="5"/>
        <v>0</v>
      </c>
      <c r="L80" s="34"/>
      <c r="M80" s="35"/>
      <c r="N80" s="23"/>
      <c r="O80" s="23"/>
      <c r="P80" s="23"/>
      <c r="Q80" s="22">
        <f t="shared" si="6"/>
        <v>0</v>
      </c>
    </row>
    <row r="81" spans="1:17" ht="16.5" hidden="1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1"/>
      <c r="J81" s="32">
        <f t="shared" si="4"/>
        <v>0</v>
      </c>
      <c r="K81" s="33">
        <f t="shared" si="5"/>
        <v>0</v>
      </c>
      <c r="L81" s="34"/>
      <c r="M81" s="35"/>
      <c r="N81" s="23"/>
      <c r="O81" s="23"/>
      <c r="P81" s="23"/>
      <c r="Q81" s="22">
        <f t="shared" si="6"/>
        <v>0</v>
      </c>
    </row>
    <row r="82" spans="1:17" ht="16.5" hidden="1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1"/>
      <c r="J82" s="32">
        <f t="shared" si="4"/>
        <v>0</v>
      </c>
      <c r="K82" s="33">
        <f t="shared" si="5"/>
        <v>0</v>
      </c>
      <c r="L82" s="34"/>
      <c r="M82" s="35"/>
      <c r="N82" s="23"/>
      <c r="O82" s="23"/>
      <c r="P82" s="23"/>
      <c r="Q82" s="22">
        <f t="shared" si="6"/>
        <v>0</v>
      </c>
    </row>
    <row r="83" spans="1:17" ht="16.5" hidden="1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1"/>
      <c r="J83" s="32">
        <f t="shared" si="4"/>
        <v>0</v>
      </c>
      <c r="K83" s="33">
        <f t="shared" si="5"/>
        <v>0</v>
      </c>
      <c r="L83" s="34"/>
      <c r="M83" s="35"/>
      <c r="N83" s="23"/>
      <c r="O83" s="23"/>
      <c r="P83" s="23"/>
      <c r="Q83" s="22">
        <f t="shared" si="6"/>
        <v>0</v>
      </c>
    </row>
    <row r="84" spans="1:17" ht="16.5" hidden="1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1"/>
      <c r="J84" s="32">
        <f t="shared" si="4"/>
        <v>0</v>
      </c>
      <c r="K84" s="33">
        <f t="shared" si="5"/>
        <v>0</v>
      </c>
      <c r="L84" s="34"/>
      <c r="M84" s="35"/>
      <c r="N84" s="23"/>
      <c r="O84" s="23"/>
      <c r="P84" s="23"/>
      <c r="Q84" s="22">
        <f t="shared" si="6"/>
        <v>0</v>
      </c>
    </row>
    <row r="85" spans="1:17" ht="16.5" hidden="1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1"/>
      <c r="J85" s="32">
        <f t="shared" si="4"/>
        <v>0</v>
      </c>
      <c r="K85" s="33">
        <f t="shared" si="5"/>
        <v>0</v>
      </c>
      <c r="L85" s="34"/>
      <c r="M85" s="35"/>
      <c r="N85" s="23"/>
      <c r="O85" s="23"/>
      <c r="P85" s="23"/>
      <c r="Q85" s="22">
        <f t="shared" si="6"/>
        <v>0</v>
      </c>
    </row>
    <row r="86" spans="1:17" ht="16.5" hidden="1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1"/>
      <c r="J86" s="32">
        <f t="shared" si="4"/>
        <v>0</v>
      </c>
      <c r="K86" s="33">
        <f t="shared" si="5"/>
        <v>0</v>
      </c>
      <c r="L86" s="34"/>
      <c r="M86" s="35"/>
      <c r="N86" s="23"/>
      <c r="O86" s="23"/>
      <c r="P86" s="23"/>
      <c r="Q86" s="22">
        <f t="shared" si="6"/>
        <v>0</v>
      </c>
    </row>
    <row r="87" spans="1:17" ht="16.5" hidden="1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1"/>
      <c r="J87" s="32">
        <f t="shared" si="4"/>
        <v>0</v>
      </c>
      <c r="K87" s="33">
        <f t="shared" si="5"/>
        <v>0</v>
      </c>
      <c r="L87" s="34"/>
      <c r="M87" s="35"/>
      <c r="N87" s="23"/>
      <c r="O87" s="23"/>
      <c r="P87" s="23"/>
      <c r="Q87" s="22">
        <f t="shared" si="6"/>
        <v>0</v>
      </c>
    </row>
    <row r="88" spans="1:17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>
        <f>2728+600</f>
        <v>3328</v>
      </c>
      <c r="F88" s="31">
        <v>2128</v>
      </c>
      <c r="G88" s="31">
        <v>600</v>
      </c>
      <c r="H88" s="31">
        <v>600</v>
      </c>
      <c r="I88" s="31"/>
      <c r="J88" s="32">
        <f t="shared" si="4"/>
        <v>3328</v>
      </c>
      <c r="K88" s="33">
        <f t="shared" si="5"/>
        <v>0</v>
      </c>
      <c r="L88" s="34"/>
      <c r="M88" s="35"/>
      <c r="N88" s="23"/>
      <c r="O88" s="23"/>
      <c r="P88" s="23"/>
      <c r="Q88" s="22">
        <f t="shared" si="6"/>
        <v>0</v>
      </c>
    </row>
    <row r="89" spans="1:17" ht="16.5" hidden="1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1"/>
      <c r="J89" s="32">
        <f t="shared" si="4"/>
        <v>0</v>
      </c>
      <c r="K89" s="33">
        <f t="shared" si="5"/>
        <v>0</v>
      </c>
      <c r="L89" s="34"/>
      <c r="M89" s="35"/>
      <c r="N89" s="23"/>
      <c r="O89" s="23"/>
      <c r="P89" s="23"/>
      <c r="Q89" s="22">
        <f t="shared" si="6"/>
        <v>0</v>
      </c>
    </row>
    <row r="90" spans="1:17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>
        <v>660</v>
      </c>
      <c r="F90" s="31">
        <v>310</v>
      </c>
      <c r="G90" s="31">
        <v>350</v>
      </c>
      <c r="H90" s="31"/>
      <c r="I90" s="31"/>
      <c r="J90" s="32">
        <f t="shared" si="4"/>
        <v>660</v>
      </c>
      <c r="K90" s="33">
        <f t="shared" si="5"/>
        <v>0</v>
      </c>
      <c r="L90" s="34"/>
      <c r="M90" s="35"/>
      <c r="N90" s="23"/>
      <c r="O90" s="23"/>
      <c r="P90" s="23"/>
      <c r="Q90" s="22">
        <f t="shared" si="6"/>
        <v>0</v>
      </c>
    </row>
    <row r="91" spans="1:17" ht="16.5" hidden="1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1"/>
      <c r="J91" s="32">
        <f t="shared" si="4"/>
        <v>0</v>
      </c>
      <c r="K91" s="33">
        <f t="shared" si="5"/>
        <v>0</v>
      </c>
      <c r="L91" s="34"/>
      <c r="M91" s="35"/>
      <c r="N91" s="23"/>
      <c r="O91" s="23"/>
      <c r="P91" s="23"/>
      <c r="Q91" s="22">
        <f t="shared" si="6"/>
        <v>0</v>
      </c>
    </row>
    <row r="92" spans="1:17" ht="16.5" hidden="1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1"/>
      <c r="J92" s="32">
        <f t="shared" si="4"/>
        <v>0</v>
      </c>
      <c r="K92" s="33">
        <f t="shared" si="5"/>
        <v>0</v>
      </c>
      <c r="L92" s="34"/>
      <c r="M92" s="35"/>
      <c r="N92" s="23"/>
      <c r="O92" s="23"/>
      <c r="P92" s="23"/>
      <c r="Q92" s="22">
        <f t="shared" si="6"/>
        <v>0</v>
      </c>
    </row>
    <row r="93" spans="1:17" ht="16.5" hidden="1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1"/>
      <c r="J93" s="32">
        <f t="shared" si="4"/>
        <v>0</v>
      </c>
      <c r="K93" s="33">
        <f t="shared" si="5"/>
        <v>0</v>
      </c>
      <c r="L93" s="34"/>
      <c r="M93" s="35"/>
      <c r="N93" s="23"/>
      <c r="O93" s="23"/>
      <c r="P93" s="23"/>
      <c r="Q93" s="22">
        <f t="shared" si="6"/>
        <v>0</v>
      </c>
    </row>
    <row r="94" spans="1:17" ht="16.5" hidden="1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1"/>
      <c r="J94" s="32">
        <f t="shared" si="4"/>
        <v>0</v>
      </c>
      <c r="K94" s="33">
        <f t="shared" si="5"/>
        <v>0</v>
      </c>
      <c r="L94" s="34"/>
      <c r="M94" s="35"/>
      <c r="N94" s="23"/>
      <c r="O94" s="23"/>
      <c r="P94" s="23"/>
      <c r="Q94" s="22">
        <f t="shared" si="6"/>
        <v>0</v>
      </c>
    </row>
    <row r="95" spans="1:17" ht="16.5" hidden="1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1"/>
      <c r="J95" s="32">
        <f t="shared" si="4"/>
        <v>0</v>
      </c>
      <c r="K95" s="33">
        <f t="shared" si="5"/>
        <v>0</v>
      </c>
      <c r="L95" s="34"/>
      <c r="M95" s="35"/>
      <c r="N95" s="23"/>
      <c r="O95" s="23"/>
      <c r="P95" s="23"/>
      <c r="Q95" s="22">
        <f t="shared" si="6"/>
        <v>0</v>
      </c>
    </row>
    <row r="96" spans="1:17" ht="16.5" hidden="1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1"/>
      <c r="J96" s="32">
        <f t="shared" si="4"/>
        <v>0</v>
      </c>
      <c r="K96" s="33">
        <f t="shared" si="5"/>
        <v>0</v>
      </c>
      <c r="L96" s="34"/>
      <c r="M96" s="35"/>
      <c r="N96" s="23"/>
      <c r="O96" s="23"/>
      <c r="P96" s="23"/>
      <c r="Q96" s="22">
        <f t="shared" si="6"/>
        <v>0</v>
      </c>
    </row>
    <row r="97" spans="1:17" ht="16.5" hidden="1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1"/>
      <c r="J97" s="32">
        <f t="shared" si="4"/>
        <v>0</v>
      </c>
      <c r="K97" s="33">
        <f t="shared" si="5"/>
        <v>0</v>
      </c>
      <c r="L97" s="34"/>
      <c r="M97" s="35"/>
      <c r="N97" s="23"/>
      <c r="O97" s="23"/>
      <c r="P97" s="23"/>
      <c r="Q97" s="22">
        <f t="shared" si="6"/>
        <v>0</v>
      </c>
    </row>
    <row r="98" spans="1:17" ht="16.5" hidden="1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1"/>
      <c r="J98" s="32">
        <f t="shared" si="4"/>
        <v>0</v>
      </c>
      <c r="K98" s="33">
        <f t="shared" si="5"/>
        <v>0</v>
      </c>
      <c r="L98" s="34"/>
      <c r="M98" s="35"/>
      <c r="N98" s="23"/>
      <c r="O98" s="23"/>
      <c r="P98" s="23"/>
      <c r="Q98" s="22">
        <f t="shared" si="6"/>
        <v>0</v>
      </c>
    </row>
    <row r="99" spans="1:17" ht="16.5" hidden="1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1"/>
      <c r="J99" s="32">
        <f t="shared" si="4"/>
        <v>0</v>
      </c>
      <c r="K99" s="33">
        <f t="shared" si="5"/>
        <v>0</v>
      </c>
      <c r="L99" s="34"/>
      <c r="M99" s="35"/>
      <c r="N99" s="23"/>
      <c r="O99" s="23"/>
      <c r="P99" s="23"/>
      <c r="Q99" s="22">
        <f t="shared" si="6"/>
        <v>0</v>
      </c>
    </row>
    <row r="100" spans="1:17" ht="16.5" hidden="1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1"/>
      <c r="J100" s="32">
        <f t="shared" si="4"/>
        <v>0</v>
      </c>
      <c r="K100" s="33">
        <f t="shared" si="5"/>
        <v>0</v>
      </c>
      <c r="L100" s="34"/>
      <c r="M100" s="35"/>
      <c r="N100" s="23"/>
      <c r="O100" s="23"/>
      <c r="P100" s="23"/>
      <c r="Q100" s="22">
        <f t="shared" si="6"/>
        <v>0</v>
      </c>
    </row>
    <row r="101" spans="1:17" ht="16.5" hidden="1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1"/>
      <c r="J101" s="32">
        <f t="shared" si="4"/>
        <v>0</v>
      </c>
      <c r="K101" s="33">
        <f t="shared" si="5"/>
        <v>0</v>
      </c>
      <c r="L101" s="34"/>
      <c r="M101" s="35"/>
      <c r="N101" s="23"/>
      <c r="O101" s="23"/>
      <c r="P101" s="23"/>
      <c r="Q101" s="22">
        <f t="shared" si="6"/>
        <v>0</v>
      </c>
    </row>
    <row r="102" spans="1:17" ht="16.5" hidden="1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1"/>
      <c r="J102" s="32">
        <f t="shared" si="4"/>
        <v>0</v>
      </c>
      <c r="K102" s="33">
        <f t="shared" si="5"/>
        <v>0</v>
      </c>
      <c r="L102" s="34"/>
      <c r="M102" s="35"/>
      <c r="N102" s="23"/>
      <c r="O102" s="23"/>
      <c r="P102" s="23"/>
      <c r="Q102" s="22">
        <f t="shared" si="6"/>
        <v>0</v>
      </c>
    </row>
    <row r="103" spans="1:17" ht="16.5" hidden="1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1"/>
      <c r="J103" s="32">
        <f t="shared" si="4"/>
        <v>0</v>
      </c>
      <c r="K103" s="33">
        <f t="shared" si="5"/>
        <v>0</v>
      </c>
      <c r="L103" s="34"/>
      <c r="M103" s="35"/>
      <c r="N103" s="23"/>
      <c r="O103" s="23"/>
      <c r="P103" s="23"/>
      <c r="Q103" s="22">
        <f t="shared" si="6"/>
        <v>0</v>
      </c>
    </row>
    <row r="104" spans="1:17" ht="16.5" hidden="1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1"/>
      <c r="J104" s="32">
        <f t="shared" si="4"/>
        <v>0</v>
      </c>
      <c r="K104" s="33">
        <f t="shared" si="5"/>
        <v>0</v>
      </c>
      <c r="L104" s="34"/>
      <c r="M104" s="35"/>
      <c r="N104" s="23"/>
      <c r="O104" s="23"/>
      <c r="P104" s="23"/>
      <c r="Q104" s="22">
        <f t="shared" si="6"/>
        <v>0</v>
      </c>
    </row>
    <row r="105" spans="1:17" ht="16.5" hidden="1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1"/>
      <c r="J105" s="32">
        <f t="shared" si="4"/>
        <v>0</v>
      </c>
      <c r="K105" s="33">
        <f t="shared" si="5"/>
        <v>0</v>
      </c>
      <c r="L105" s="34"/>
      <c r="M105" s="35"/>
      <c r="N105" s="23"/>
      <c r="O105" s="23"/>
      <c r="P105" s="23"/>
      <c r="Q105" s="22">
        <f t="shared" si="6"/>
        <v>0</v>
      </c>
    </row>
    <row r="106" spans="1:17" ht="16.5" hidden="1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1"/>
      <c r="J106" s="32">
        <f t="shared" si="4"/>
        <v>0</v>
      </c>
      <c r="K106" s="33">
        <f t="shared" si="5"/>
        <v>0</v>
      </c>
      <c r="L106" s="34"/>
      <c r="M106" s="35"/>
      <c r="N106" s="23"/>
      <c r="O106" s="23"/>
      <c r="P106" s="23"/>
      <c r="Q106" s="22">
        <f t="shared" si="6"/>
        <v>0</v>
      </c>
    </row>
    <row r="107" spans="1:17" ht="16.5" hidden="1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1"/>
      <c r="J107" s="32">
        <f t="shared" si="4"/>
        <v>0</v>
      </c>
      <c r="K107" s="33">
        <f t="shared" si="5"/>
        <v>0</v>
      </c>
      <c r="L107" s="34"/>
      <c r="M107" s="35"/>
      <c r="N107" s="23"/>
      <c r="O107" s="23"/>
      <c r="P107" s="23"/>
      <c r="Q107" s="22">
        <f t="shared" si="6"/>
        <v>0</v>
      </c>
    </row>
    <row r="108" spans="1:17" ht="16.5" hidden="1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1"/>
      <c r="J108" s="32">
        <f t="shared" si="4"/>
        <v>0</v>
      </c>
      <c r="K108" s="33">
        <f t="shared" si="5"/>
        <v>0</v>
      </c>
      <c r="L108" s="34"/>
      <c r="M108" s="35"/>
      <c r="N108" s="23"/>
      <c r="O108" s="23"/>
      <c r="P108" s="23"/>
      <c r="Q108" s="22">
        <f t="shared" si="6"/>
        <v>0</v>
      </c>
    </row>
    <row r="109" spans="1:17" ht="16.5" hidden="1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1"/>
      <c r="J109" s="32">
        <f t="shared" si="4"/>
        <v>0</v>
      </c>
      <c r="K109" s="33">
        <f t="shared" si="5"/>
        <v>0</v>
      </c>
      <c r="L109" s="34"/>
      <c r="M109" s="35"/>
      <c r="N109" s="23"/>
      <c r="O109" s="23"/>
      <c r="P109" s="23"/>
      <c r="Q109" s="22">
        <f t="shared" si="6"/>
        <v>0</v>
      </c>
    </row>
    <row r="110" spans="1:17" ht="16.5" hidden="1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1"/>
      <c r="J110" s="32">
        <f t="shared" si="4"/>
        <v>0</v>
      </c>
      <c r="K110" s="33">
        <f t="shared" si="5"/>
        <v>0</v>
      </c>
      <c r="L110" s="34"/>
      <c r="M110" s="35"/>
      <c r="N110" s="23"/>
      <c r="O110" s="23"/>
      <c r="P110" s="23"/>
      <c r="Q110" s="22">
        <f t="shared" si="6"/>
        <v>0</v>
      </c>
    </row>
    <row r="111" spans="1:17" ht="16.5" hidden="1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1"/>
      <c r="J111" s="32">
        <f t="shared" si="4"/>
        <v>0</v>
      </c>
      <c r="K111" s="33">
        <f t="shared" si="5"/>
        <v>0</v>
      </c>
      <c r="L111" s="34"/>
      <c r="M111" s="35"/>
      <c r="N111" s="23"/>
      <c r="O111" s="23"/>
      <c r="P111" s="23"/>
      <c r="Q111" s="22">
        <f>SUM(N111:P111)</f>
        <v>0</v>
      </c>
    </row>
    <row r="112" spans="1:17" ht="16.5" hidden="1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1"/>
      <c r="J112" s="32">
        <f t="shared" si="4"/>
        <v>0</v>
      </c>
      <c r="K112" s="33">
        <f t="shared" si="5"/>
        <v>0</v>
      </c>
      <c r="L112" s="34"/>
      <c r="M112" s="35"/>
      <c r="N112" s="23"/>
      <c r="O112" s="23"/>
      <c r="P112" s="23"/>
      <c r="Q112" s="22">
        <f t="shared" si="6"/>
        <v>0</v>
      </c>
    </row>
    <row r="113" spans="1:17" ht="16.5" hidden="1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1"/>
      <c r="J113" s="32">
        <f t="shared" si="4"/>
        <v>0</v>
      </c>
      <c r="K113" s="33">
        <f t="shared" si="5"/>
        <v>0</v>
      </c>
      <c r="L113" s="34"/>
      <c r="M113" s="35"/>
      <c r="N113" s="23"/>
      <c r="O113" s="23"/>
      <c r="P113" s="23"/>
      <c r="Q113" s="22">
        <f t="shared" si="6"/>
        <v>0</v>
      </c>
    </row>
    <row r="114" spans="1:17" ht="16.5" hidden="1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1"/>
      <c r="J114" s="32">
        <f t="shared" si="4"/>
        <v>0</v>
      </c>
      <c r="K114" s="33">
        <f t="shared" si="5"/>
        <v>0</v>
      </c>
      <c r="L114" s="34"/>
      <c r="M114" s="35"/>
      <c r="N114" s="23"/>
      <c r="O114" s="23"/>
      <c r="P114" s="23"/>
      <c r="Q114" s="22">
        <f t="shared" si="6"/>
        <v>0</v>
      </c>
    </row>
    <row r="115" spans="1:17" ht="16.5" hidden="1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1"/>
      <c r="J115" s="32">
        <f t="shared" si="4"/>
        <v>0</v>
      </c>
      <c r="K115" s="33">
        <f t="shared" si="5"/>
        <v>0</v>
      </c>
      <c r="L115" s="34"/>
      <c r="M115" s="35"/>
      <c r="N115" s="23"/>
      <c r="O115" s="23"/>
      <c r="P115" s="23"/>
      <c r="Q115" s="22">
        <f t="shared" si="6"/>
        <v>0</v>
      </c>
    </row>
    <row r="116" spans="1:17" ht="16.5" hidden="1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1"/>
      <c r="J116" s="32">
        <f t="shared" si="4"/>
        <v>0</v>
      </c>
      <c r="K116" s="33">
        <f t="shared" si="5"/>
        <v>0</v>
      </c>
      <c r="L116" s="34"/>
      <c r="M116" s="35"/>
      <c r="N116" s="23"/>
      <c r="O116" s="23"/>
      <c r="P116" s="23"/>
      <c r="Q116" s="22">
        <f t="shared" si="6"/>
        <v>0</v>
      </c>
    </row>
    <row r="117" spans="1:17" ht="16.5" hidden="1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1"/>
      <c r="J117" s="32">
        <f t="shared" si="4"/>
        <v>0</v>
      </c>
      <c r="K117" s="33">
        <f t="shared" si="5"/>
        <v>0</v>
      </c>
      <c r="L117" s="34"/>
      <c r="M117" s="35"/>
      <c r="N117" s="23"/>
      <c r="O117" s="23"/>
      <c r="P117" s="23"/>
      <c r="Q117" s="22">
        <f t="shared" si="6"/>
        <v>0</v>
      </c>
    </row>
    <row r="118" spans="1:17" ht="16.5" hidden="1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1"/>
      <c r="J118" s="32">
        <f t="shared" si="4"/>
        <v>0</v>
      </c>
      <c r="K118" s="33">
        <f t="shared" si="5"/>
        <v>0</v>
      </c>
      <c r="L118" s="34"/>
      <c r="M118" s="35"/>
      <c r="N118" s="23"/>
      <c r="O118" s="23"/>
      <c r="P118" s="23"/>
      <c r="Q118" s="22">
        <f t="shared" si="6"/>
        <v>0</v>
      </c>
    </row>
    <row r="119" spans="1:17" ht="16.5" hidden="1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1"/>
      <c r="J119" s="32">
        <f t="shared" si="4"/>
        <v>0</v>
      </c>
      <c r="K119" s="33">
        <f t="shared" si="5"/>
        <v>0</v>
      </c>
      <c r="L119" s="34"/>
      <c r="M119" s="35"/>
      <c r="N119" s="23"/>
      <c r="O119" s="23"/>
      <c r="P119" s="23"/>
      <c r="Q119" s="22">
        <f t="shared" si="6"/>
        <v>0</v>
      </c>
    </row>
    <row r="120" spans="1:17" ht="16.5" hidden="1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1"/>
      <c r="J120" s="32">
        <f t="shared" si="4"/>
        <v>0</v>
      </c>
      <c r="K120" s="33">
        <f t="shared" si="5"/>
        <v>0</v>
      </c>
      <c r="L120" s="34"/>
      <c r="M120" s="35"/>
      <c r="N120" s="23"/>
      <c r="O120" s="23"/>
      <c r="P120" s="23"/>
      <c r="Q120" s="22">
        <f t="shared" si="6"/>
        <v>0</v>
      </c>
    </row>
    <row r="121" spans="1:17" ht="16.5" hidden="1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1"/>
      <c r="J121" s="32">
        <f t="shared" si="4"/>
        <v>0</v>
      </c>
      <c r="K121" s="33">
        <f t="shared" si="5"/>
        <v>0</v>
      </c>
      <c r="L121" s="34"/>
      <c r="M121" s="35"/>
      <c r="N121" s="23"/>
      <c r="O121" s="23"/>
      <c r="P121" s="23"/>
      <c r="Q121" s="22">
        <f t="shared" si="6"/>
        <v>0</v>
      </c>
    </row>
    <row r="122" spans="1:17" ht="16.5" hidden="1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1"/>
      <c r="J122" s="32">
        <f t="shared" si="4"/>
        <v>0</v>
      </c>
      <c r="K122" s="33">
        <f t="shared" si="5"/>
        <v>0</v>
      </c>
      <c r="L122" s="34"/>
      <c r="M122" s="35"/>
      <c r="N122" s="23"/>
      <c r="O122" s="23"/>
      <c r="P122" s="23"/>
      <c r="Q122" s="22">
        <f t="shared" si="6"/>
        <v>0</v>
      </c>
    </row>
    <row r="123" spans="1:17" ht="16.5" hidden="1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1"/>
      <c r="J123" s="32">
        <f t="shared" si="4"/>
        <v>0</v>
      </c>
      <c r="K123" s="33">
        <f t="shared" si="5"/>
        <v>0</v>
      </c>
      <c r="L123" s="34"/>
      <c r="M123" s="35"/>
      <c r="N123" s="23"/>
      <c r="O123" s="23"/>
      <c r="P123" s="23"/>
      <c r="Q123" s="22">
        <f t="shared" si="6"/>
        <v>0</v>
      </c>
    </row>
    <row r="124" spans="1:17" ht="16.5" hidden="1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1"/>
      <c r="J124" s="32">
        <f t="shared" si="4"/>
        <v>0</v>
      </c>
      <c r="K124" s="33">
        <f t="shared" si="5"/>
        <v>0</v>
      </c>
      <c r="L124" s="34"/>
      <c r="M124" s="35"/>
      <c r="N124" s="23"/>
      <c r="O124" s="23"/>
      <c r="P124" s="23"/>
      <c r="Q124" s="22">
        <f t="shared" si="6"/>
        <v>0</v>
      </c>
    </row>
    <row r="125" spans="1:17" ht="16.5" hidden="1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1"/>
      <c r="J125" s="32">
        <f t="shared" si="4"/>
        <v>0</v>
      </c>
      <c r="K125" s="33">
        <f t="shared" si="5"/>
        <v>0</v>
      </c>
      <c r="L125" s="34"/>
      <c r="M125" s="35"/>
      <c r="N125" s="23"/>
      <c r="O125" s="23"/>
      <c r="P125" s="23"/>
      <c r="Q125" s="22">
        <f t="shared" si="6"/>
        <v>0</v>
      </c>
    </row>
    <row r="126" spans="1:17" ht="16.5" hidden="1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1"/>
      <c r="J126" s="32">
        <f t="shared" si="4"/>
        <v>0</v>
      </c>
      <c r="K126" s="33">
        <f t="shared" si="5"/>
        <v>0</v>
      </c>
      <c r="L126" s="34"/>
      <c r="M126" s="35"/>
      <c r="N126" s="23"/>
      <c r="O126" s="23"/>
      <c r="P126" s="23"/>
      <c r="Q126" s="22">
        <f t="shared" si="6"/>
        <v>0</v>
      </c>
    </row>
    <row r="127" spans="1:17" ht="16.5" hidden="1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1"/>
      <c r="J127" s="32">
        <f t="shared" si="4"/>
        <v>0</v>
      </c>
      <c r="K127" s="33">
        <f t="shared" si="5"/>
        <v>0</v>
      </c>
      <c r="L127" s="34"/>
      <c r="M127" s="35"/>
      <c r="N127" s="23"/>
      <c r="O127" s="23"/>
      <c r="P127" s="23"/>
      <c r="Q127" s="22">
        <f t="shared" si="6"/>
        <v>0</v>
      </c>
    </row>
    <row r="128" spans="1:17" ht="16.5" hidden="1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1"/>
      <c r="J128" s="32">
        <f t="shared" si="4"/>
        <v>0</v>
      </c>
      <c r="K128" s="33">
        <f t="shared" si="5"/>
        <v>0</v>
      </c>
      <c r="L128" s="34"/>
      <c r="M128" s="35"/>
      <c r="N128" s="23"/>
      <c r="O128" s="23"/>
      <c r="P128" s="23"/>
      <c r="Q128" s="22">
        <f t="shared" si="6"/>
        <v>0</v>
      </c>
    </row>
    <row r="129" spans="1:17" ht="16.5" hidden="1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1"/>
      <c r="J129" s="32">
        <f t="shared" si="4"/>
        <v>0</v>
      </c>
      <c r="K129" s="33">
        <f t="shared" si="5"/>
        <v>0</v>
      </c>
      <c r="L129" s="34"/>
      <c r="M129" s="35"/>
      <c r="N129" s="23"/>
      <c r="O129" s="23"/>
      <c r="P129" s="23"/>
      <c r="Q129" s="22">
        <f t="shared" si="6"/>
        <v>0</v>
      </c>
    </row>
    <row r="130" spans="1:17" ht="16.5" hidden="1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1"/>
      <c r="J130" s="32">
        <f t="shared" si="4"/>
        <v>0</v>
      </c>
      <c r="K130" s="33">
        <f t="shared" si="5"/>
        <v>0</v>
      </c>
      <c r="L130" s="34"/>
      <c r="M130" s="35"/>
      <c r="N130" s="23"/>
      <c r="O130" s="23"/>
      <c r="P130" s="23"/>
      <c r="Q130" s="22">
        <f t="shared" si="6"/>
        <v>0</v>
      </c>
    </row>
    <row r="131" spans="1:17" ht="16.5" hidden="1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1"/>
      <c r="J131" s="32">
        <f t="shared" si="4"/>
        <v>0</v>
      </c>
      <c r="K131" s="33">
        <f t="shared" si="5"/>
        <v>0</v>
      </c>
      <c r="L131" s="34"/>
      <c r="M131" s="35"/>
      <c r="N131" s="23"/>
      <c r="O131" s="23"/>
      <c r="P131" s="23"/>
      <c r="Q131" s="22">
        <f t="shared" si="6"/>
        <v>0</v>
      </c>
    </row>
    <row r="132" spans="1:17" ht="16.5" hidden="1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1"/>
      <c r="J132" s="32">
        <f t="shared" si="4"/>
        <v>0</v>
      </c>
      <c r="K132" s="33">
        <f t="shared" si="5"/>
        <v>0</v>
      </c>
      <c r="L132" s="34"/>
      <c r="M132" s="35"/>
      <c r="N132" s="23"/>
      <c r="O132" s="23"/>
      <c r="P132" s="23"/>
      <c r="Q132" s="22">
        <f t="shared" si="6"/>
        <v>0</v>
      </c>
    </row>
    <row r="133" spans="1:17" ht="16.5" hidden="1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1"/>
      <c r="J133" s="32">
        <f t="shared" si="4"/>
        <v>0</v>
      </c>
      <c r="K133" s="33">
        <f t="shared" si="5"/>
        <v>0</v>
      </c>
      <c r="L133" s="34"/>
      <c r="M133" s="35"/>
      <c r="N133" s="23"/>
      <c r="O133" s="23"/>
      <c r="P133" s="23"/>
      <c r="Q133" s="22">
        <f t="shared" si="6"/>
        <v>0</v>
      </c>
    </row>
    <row r="134" spans="1:17" ht="16.5" hidden="1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1"/>
      <c r="J134" s="32">
        <f t="shared" si="4"/>
        <v>0</v>
      </c>
      <c r="K134" s="33">
        <f t="shared" si="5"/>
        <v>0</v>
      </c>
      <c r="L134" s="34"/>
      <c r="M134" s="35"/>
      <c r="N134" s="23"/>
      <c r="O134" s="23"/>
      <c r="P134" s="23"/>
      <c r="Q134" s="22">
        <f t="shared" si="6"/>
        <v>0</v>
      </c>
    </row>
    <row r="135" spans="1:17" ht="16.5" hidden="1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1"/>
      <c r="J135" s="32">
        <f t="shared" si="4"/>
        <v>0</v>
      </c>
      <c r="K135" s="33">
        <f t="shared" si="5"/>
        <v>0</v>
      </c>
      <c r="L135" s="34"/>
      <c r="M135" s="35"/>
      <c r="N135" s="23"/>
      <c r="O135" s="23"/>
      <c r="P135" s="23"/>
      <c r="Q135" s="22">
        <f t="shared" si="6"/>
        <v>0</v>
      </c>
    </row>
    <row r="136" spans="1:17" ht="16.5" hidden="1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1"/>
      <c r="J136" s="32">
        <f t="shared" si="4"/>
        <v>0</v>
      </c>
      <c r="K136" s="33">
        <f t="shared" si="5"/>
        <v>0</v>
      </c>
      <c r="L136" s="34"/>
      <c r="M136" s="35"/>
      <c r="N136" s="23"/>
      <c r="O136" s="23"/>
      <c r="P136" s="23"/>
      <c r="Q136" s="22">
        <f t="shared" si="6"/>
        <v>0</v>
      </c>
    </row>
    <row r="137" spans="1:17" ht="16.5" hidden="1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1"/>
      <c r="J137" s="32">
        <f t="shared" ref="J137:J200" si="7">SUM(F137:I137)</f>
        <v>0</v>
      </c>
      <c r="K137" s="33">
        <f t="shared" ref="K137:K200" si="8">E137-J137</f>
        <v>0</v>
      </c>
      <c r="L137" s="34"/>
      <c r="M137" s="35"/>
      <c r="N137" s="23"/>
      <c r="O137" s="23"/>
      <c r="P137" s="23"/>
      <c r="Q137" s="22">
        <f t="shared" si="6"/>
        <v>0</v>
      </c>
    </row>
    <row r="138" spans="1:17" ht="16.5" hidden="1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1"/>
      <c r="J138" s="32">
        <f t="shared" si="7"/>
        <v>0</v>
      </c>
      <c r="K138" s="33">
        <f t="shared" si="8"/>
        <v>0</v>
      </c>
      <c r="L138" s="34"/>
      <c r="M138" s="35"/>
      <c r="N138" s="23"/>
      <c r="O138" s="23"/>
      <c r="P138" s="23"/>
      <c r="Q138" s="22">
        <f t="shared" ref="Q138:Q201" si="9">SUM(N138:P138)</f>
        <v>0</v>
      </c>
    </row>
    <row r="139" spans="1:17" ht="16.5" hidden="1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1"/>
      <c r="J139" s="32">
        <f t="shared" si="7"/>
        <v>0</v>
      </c>
      <c r="K139" s="33">
        <f t="shared" si="8"/>
        <v>0</v>
      </c>
      <c r="L139" s="34"/>
      <c r="M139" s="35"/>
      <c r="N139" s="23"/>
      <c r="O139" s="23"/>
      <c r="P139" s="23"/>
      <c r="Q139" s="22">
        <f t="shared" si="9"/>
        <v>0</v>
      </c>
    </row>
    <row r="140" spans="1:17" ht="16.5" hidden="1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1"/>
      <c r="J140" s="32">
        <f t="shared" si="7"/>
        <v>0</v>
      </c>
      <c r="K140" s="33">
        <f t="shared" si="8"/>
        <v>0</v>
      </c>
      <c r="L140" s="34"/>
      <c r="M140" s="35"/>
      <c r="N140" s="23"/>
      <c r="O140" s="23"/>
      <c r="P140" s="23"/>
      <c r="Q140" s="22">
        <f t="shared" si="9"/>
        <v>0</v>
      </c>
    </row>
    <row r="141" spans="1:17" ht="16.5" hidden="1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1"/>
      <c r="J141" s="32">
        <f t="shared" si="7"/>
        <v>0</v>
      </c>
      <c r="K141" s="33">
        <f t="shared" si="8"/>
        <v>0</v>
      </c>
      <c r="L141" s="34"/>
      <c r="M141" s="35"/>
      <c r="N141" s="23"/>
      <c r="O141" s="23"/>
      <c r="P141" s="23"/>
      <c r="Q141" s="22">
        <f t="shared" si="9"/>
        <v>0</v>
      </c>
    </row>
    <row r="142" spans="1:17" ht="16.5" hidden="1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1"/>
      <c r="J142" s="32">
        <f t="shared" si="7"/>
        <v>0</v>
      </c>
      <c r="K142" s="33">
        <f t="shared" si="8"/>
        <v>0</v>
      </c>
      <c r="L142" s="34"/>
      <c r="M142" s="35"/>
      <c r="N142" s="23"/>
      <c r="O142" s="23"/>
      <c r="P142" s="23"/>
      <c r="Q142" s="22">
        <f t="shared" si="9"/>
        <v>0</v>
      </c>
    </row>
    <row r="143" spans="1:17" ht="16.5" hidden="1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1"/>
      <c r="J143" s="32">
        <f t="shared" si="7"/>
        <v>0</v>
      </c>
      <c r="K143" s="33">
        <f t="shared" si="8"/>
        <v>0</v>
      </c>
      <c r="L143" s="34"/>
      <c r="M143" s="35"/>
      <c r="N143" s="23"/>
      <c r="O143" s="23"/>
      <c r="P143" s="23"/>
      <c r="Q143" s="22">
        <f t="shared" si="9"/>
        <v>0</v>
      </c>
    </row>
    <row r="144" spans="1:17" ht="16.5" hidden="1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1"/>
      <c r="J144" s="32">
        <f t="shared" si="7"/>
        <v>0</v>
      </c>
      <c r="K144" s="33">
        <f t="shared" si="8"/>
        <v>0</v>
      </c>
      <c r="L144" s="34"/>
      <c r="M144" s="35"/>
      <c r="N144" s="23"/>
      <c r="O144" s="23"/>
      <c r="P144" s="23"/>
      <c r="Q144" s="22">
        <f t="shared" si="9"/>
        <v>0</v>
      </c>
    </row>
    <row r="145" spans="1:17" ht="16.5" hidden="1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1"/>
      <c r="J145" s="32">
        <f t="shared" si="7"/>
        <v>0</v>
      </c>
      <c r="K145" s="33">
        <f t="shared" si="8"/>
        <v>0</v>
      </c>
      <c r="L145" s="34"/>
      <c r="M145" s="35"/>
      <c r="N145" s="23"/>
      <c r="O145" s="23"/>
      <c r="P145" s="23"/>
      <c r="Q145" s="22">
        <f t="shared" si="9"/>
        <v>0</v>
      </c>
    </row>
    <row r="146" spans="1:17" ht="16.5" hidden="1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1"/>
      <c r="J146" s="32">
        <f t="shared" si="7"/>
        <v>0</v>
      </c>
      <c r="K146" s="33">
        <f t="shared" si="8"/>
        <v>0</v>
      </c>
      <c r="L146" s="34"/>
      <c r="M146" s="35"/>
      <c r="N146" s="23"/>
      <c r="O146" s="23"/>
      <c r="P146" s="23"/>
      <c r="Q146" s="22">
        <f t="shared" si="9"/>
        <v>0</v>
      </c>
    </row>
    <row r="147" spans="1:17" ht="16.5" hidden="1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1"/>
      <c r="J147" s="32">
        <f t="shared" si="7"/>
        <v>0</v>
      </c>
      <c r="K147" s="33">
        <f t="shared" si="8"/>
        <v>0</v>
      </c>
      <c r="L147" s="34"/>
      <c r="M147" s="35"/>
      <c r="N147" s="23"/>
      <c r="O147" s="23"/>
      <c r="P147" s="23"/>
      <c r="Q147" s="22">
        <f t="shared" si="9"/>
        <v>0</v>
      </c>
    </row>
    <row r="148" spans="1:17" ht="16.5" hidden="1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1"/>
      <c r="J148" s="32">
        <f t="shared" si="7"/>
        <v>0</v>
      </c>
      <c r="K148" s="33">
        <f t="shared" si="8"/>
        <v>0</v>
      </c>
      <c r="L148" s="34"/>
      <c r="M148" s="35"/>
      <c r="N148" s="23"/>
      <c r="O148" s="23"/>
      <c r="P148" s="23"/>
      <c r="Q148" s="22">
        <f t="shared" si="9"/>
        <v>0</v>
      </c>
    </row>
    <row r="149" spans="1:17" ht="16.5" hidden="1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1"/>
      <c r="J149" s="32">
        <f t="shared" si="7"/>
        <v>0</v>
      </c>
      <c r="K149" s="33">
        <f t="shared" si="8"/>
        <v>0</v>
      </c>
      <c r="L149" s="34"/>
      <c r="M149" s="35"/>
      <c r="N149" s="23"/>
      <c r="O149" s="23"/>
      <c r="P149" s="23"/>
      <c r="Q149" s="22">
        <f t="shared" si="9"/>
        <v>0</v>
      </c>
    </row>
    <row r="150" spans="1:17" ht="16.5" hidden="1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1"/>
      <c r="J150" s="32">
        <f t="shared" si="7"/>
        <v>0</v>
      </c>
      <c r="K150" s="33">
        <f t="shared" si="8"/>
        <v>0</v>
      </c>
      <c r="L150" s="34"/>
      <c r="M150" s="35"/>
      <c r="N150" s="23"/>
      <c r="O150" s="23"/>
      <c r="P150" s="23"/>
      <c r="Q150" s="22">
        <f t="shared" si="9"/>
        <v>0</v>
      </c>
    </row>
    <row r="151" spans="1:17" ht="16.5" hidden="1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1"/>
      <c r="J151" s="32">
        <f t="shared" si="7"/>
        <v>0</v>
      </c>
      <c r="K151" s="33">
        <f t="shared" si="8"/>
        <v>0</v>
      </c>
      <c r="L151" s="34"/>
      <c r="M151" s="35"/>
      <c r="N151" s="23"/>
      <c r="O151" s="23"/>
      <c r="P151" s="23"/>
      <c r="Q151" s="22">
        <f t="shared" si="9"/>
        <v>0</v>
      </c>
    </row>
    <row r="152" spans="1:17" ht="16.5" hidden="1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1"/>
      <c r="J152" s="32">
        <f t="shared" si="7"/>
        <v>0</v>
      </c>
      <c r="K152" s="33">
        <f t="shared" si="8"/>
        <v>0</v>
      </c>
      <c r="L152" s="34"/>
      <c r="M152" s="35"/>
      <c r="N152" s="23"/>
      <c r="O152" s="23"/>
      <c r="P152" s="23"/>
      <c r="Q152" s="22">
        <f t="shared" si="9"/>
        <v>0</v>
      </c>
    </row>
    <row r="153" spans="1:17" ht="16.5" hidden="1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1"/>
      <c r="J153" s="32">
        <f t="shared" si="7"/>
        <v>0</v>
      </c>
      <c r="K153" s="33">
        <f t="shared" si="8"/>
        <v>0</v>
      </c>
      <c r="L153" s="34"/>
      <c r="M153" s="35"/>
      <c r="N153" s="23"/>
      <c r="O153" s="23"/>
      <c r="P153" s="23"/>
      <c r="Q153" s="22">
        <f t="shared" si="9"/>
        <v>0</v>
      </c>
    </row>
    <row r="154" spans="1:17" ht="16.5" hidden="1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1"/>
      <c r="J154" s="32">
        <f t="shared" si="7"/>
        <v>0</v>
      </c>
      <c r="K154" s="33">
        <f t="shared" si="8"/>
        <v>0</v>
      </c>
      <c r="L154" s="34"/>
      <c r="M154" s="35"/>
      <c r="N154" s="23"/>
      <c r="O154" s="23"/>
      <c r="P154" s="23"/>
      <c r="Q154" s="22">
        <f t="shared" si="9"/>
        <v>0</v>
      </c>
    </row>
    <row r="155" spans="1:17" ht="16.5" hidden="1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1"/>
      <c r="J155" s="32">
        <f t="shared" si="7"/>
        <v>0</v>
      </c>
      <c r="K155" s="33">
        <f t="shared" si="8"/>
        <v>0</v>
      </c>
      <c r="L155" s="34"/>
      <c r="M155" s="35"/>
      <c r="N155" s="23"/>
      <c r="O155" s="23"/>
      <c r="P155" s="23"/>
      <c r="Q155" s="22">
        <f t="shared" si="9"/>
        <v>0</v>
      </c>
    </row>
    <row r="156" spans="1:17" ht="16.5" hidden="1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1"/>
      <c r="J156" s="32">
        <f t="shared" si="7"/>
        <v>0</v>
      </c>
      <c r="K156" s="33">
        <f t="shared" si="8"/>
        <v>0</v>
      </c>
      <c r="L156" s="34"/>
      <c r="M156" s="35"/>
      <c r="N156" s="23"/>
      <c r="O156" s="23"/>
      <c r="P156" s="23"/>
      <c r="Q156" s="22">
        <f t="shared" si="9"/>
        <v>0</v>
      </c>
    </row>
    <row r="157" spans="1:17" ht="16.5" hidden="1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1"/>
      <c r="J157" s="32">
        <f t="shared" si="7"/>
        <v>0</v>
      </c>
      <c r="K157" s="33">
        <f t="shared" si="8"/>
        <v>0</v>
      </c>
      <c r="L157" s="34"/>
      <c r="M157" s="35"/>
      <c r="N157" s="23"/>
      <c r="O157" s="23"/>
      <c r="P157" s="23"/>
      <c r="Q157" s="22">
        <f t="shared" si="9"/>
        <v>0</v>
      </c>
    </row>
    <row r="158" spans="1:17" ht="16.5" hidden="1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1"/>
      <c r="J158" s="32">
        <f t="shared" si="7"/>
        <v>0</v>
      </c>
      <c r="K158" s="33">
        <f t="shared" si="8"/>
        <v>0</v>
      </c>
      <c r="L158" s="34"/>
      <c r="M158" s="35"/>
      <c r="N158" s="23"/>
      <c r="O158" s="23"/>
      <c r="P158" s="23"/>
      <c r="Q158" s="22">
        <f t="shared" si="9"/>
        <v>0</v>
      </c>
    </row>
    <row r="159" spans="1:17" ht="16.5" hidden="1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1"/>
      <c r="J159" s="32">
        <f t="shared" si="7"/>
        <v>0</v>
      </c>
      <c r="K159" s="33">
        <f t="shared" si="8"/>
        <v>0</v>
      </c>
      <c r="L159" s="34"/>
      <c r="M159" s="35"/>
      <c r="N159" s="23"/>
      <c r="O159" s="23"/>
      <c r="P159" s="23"/>
      <c r="Q159" s="22">
        <f t="shared" si="9"/>
        <v>0</v>
      </c>
    </row>
    <row r="160" spans="1:17" ht="16.5" hidden="1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1"/>
      <c r="J160" s="32">
        <f t="shared" si="7"/>
        <v>0</v>
      </c>
      <c r="K160" s="33">
        <f t="shared" si="8"/>
        <v>0</v>
      </c>
      <c r="L160" s="34"/>
      <c r="M160" s="35"/>
      <c r="N160" s="23"/>
      <c r="O160" s="23"/>
      <c r="P160" s="23"/>
      <c r="Q160" s="22">
        <f t="shared" si="9"/>
        <v>0</v>
      </c>
    </row>
    <row r="161" spans="1:17" ht="16.5" hidden="1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1"/>
      <c r="J161" s="32">
        <f t="shared" si="7"/>
        <v>0</v>
      </c>
      <c r="K161" s="33">
        <f t="shared" si="8"/>
        <v>0</v>
      </c>
      <c r="L161" s="34"/>
      <c r="M161" s="35"/>
      <c r="N161" s="23"/>
      <c r="O161" s="23"/>
      <c r="P161" s="23"/>
      <c r="Q161" s="22">
        <f t="shared" si="9"/>
        <v>0</v>
      </c>
    </row>
    <row r="162" spans="1:17" ht="16.5" hidden="1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1"/>
      <c r="J162" s="32">
        <f t="shared" si="7"/>
        <v>0</v>
      </c>
      <c r="K162" s="33">
        <f t="shared" si="8"/>
        <v>0</v>
      </c>
      <c r="L162" s="34"/>
      <c r="M162" s="35"/>
      <c r="N162" s="23"/>
      <c r="O162" s="23"/>
      <c r="P162" s="23"/>
      <c r="Q162" s="22">
        <f t="shared" si="9"/>
        <v>0</v>
      </c>
    </row>
    <row r="163" spans="1:17" ht="16.5" hidden="1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1"/>
      <c r="J163" s="32">
        <f t="shared" si="7"/>
        <v>0</v>
      </c>
      <c r="K163" s="33">
        <f t="shared" si="8"/>
        <v>0</v>
      </c>
      <c r="L163" s="34"/>
      <c r="M163" s="35"/>
      <c r="N163" s="23"/>
      <c r="O163" s="23"/>
      <c r="P163" s="23"/>
      <c r="Q163" s="22">
        <f t="shared" si="9"/>
        <v>0</v>
      </c>
    </row>
    <row r="164" spans="1:17" ht="16.5" hidden="1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1"/>
      <c r="J164" s="32">
        <f t="shared" si="7"/>
        <v>0</v>
      </c>
      <c r="K164" s="33">
        <f t="shared" si="8"/>
        <v>0</v>
      </c>
      <c r="L164" s="34"/>
      <c r="M164" s="35"/>
      <c r="N164" s="23"/>
      <c r="O164" s="23"/>
      <c r="P164" s="23"/>
      <c r="Q164" s="22">
        <f t="shared" si="9"/>
        <v>0</v>
      </c>
    </row>
    <row r="165" spans="1:17" ht="16.5" hidden="1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1"/>
      <c r="J165" s="32">
        <f t="shared" si="7"/>
        <v>0</v>
      </c>
      <c r="K165" s="33">
        <f t="shared" si="8"/>
        <v>0</v>
      </c>
      <c r="L165" s="34"/>
      <c r="M165" s="35"/>
      <c r="N165" s="23"/>
      <c r="O165" s="23"/>
      <c r="P165" s="23"/>
      <c r="Q165" s="22">
        <f t="shared" si="9"/>
        <v>0</v>
      </c>
    </row>
    <row r="166" spans="1:17" ht="16.5" hidden="1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1"/>
      <c r="J166" s="32">
        <f t="shared" si="7"/>
        <v>0</v>
      </c>
      <c r="K166" s="33">
        <f t="shared" si="8"/>
        <v>0</v>
      </c>
      <c r="L166" s="34"/>
      <c r="M166" s="35"/>
      <c r="N166" s="23"/>
      <c r="O166" s="23"/>
      <c r="P166" s="23"/>
      <c r="Q166" s="22">
        <f t="shared" si="9"/>
        <v>0</v>
      </c>
    </row>
    <row r="167" spans="1:17" ht="16.5" hidden="1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1"/>
      <c r="J167" s="32">
        <f t="shared" si="7"/>
        <v>0</v>
      </c>
      <c r="K167" s="33">
        <f t="shared" si="8"/>
        <v>0</v>
      </c>
      <c r="L167" s="34"/>
      <c r="M167" s="35"/>
      <c r="N167" s="23"/>
      <c r="O167" s="23"/>
      <c r="P167" s="23"/>
      <c r="Q167" s="22">
        <f t="shared" si="9"/>
        <v>0</v>
      </c>
    </row>
    <row r="168" spans="1:17" ht="16.5" hidden="1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1"/>
      <c r="J168" s="32">
        <f t="shared" si="7"/>
        <v>0</v>
      </c>
      <c r="K168" s="33">
        <f t="shared" si="8"/>
        <v>0</v>
      </c>
      <c r="L168" s="34"/>
      <c r="M168" s="35"/>
      <c r="N168" s="23"/>
      <c r="O168" s="23"/>
      <c r="P168" s="23"/>
      <c r="Q168" s="22">
        <f t="shared" si="9"/>
        <v>0</v>
      </c>
    </row>
    <row r="169" spans="1:17" ht="16.5" hidden="1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1"/>
      <c r="J169" s="32">
        <f t="shared" si="7"/>
        <v>0</v>
      </c>
      <c r="K169" s="33">
        <f t="shared" si="8"/>
        <v>0</v>
      </c>
      <c r="L169" s="34"/>
      <c r="M169" s="35"/>
      <c r="N169" s="23"/>
      <c r="O169" s="23"/>
      <c r="P169" s="23"/>
      <c r="Q169" s="22">
        <f t="shared" si="9"/>
        <v>0</v>
      </c>
    </row>
    <row r="170" spans="1:17" ht="16.5" hidden="1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1"/>
      <c r="J170" s="32">
        <f t="shared" si="7"/>
        <v>0</v>
      </c>
      <c r="K170" s="33">
        <f t="shared" si="8"/>
        <v>0</v>
      </c>
      <c r="L170" s="34"/>
      <c r="M170" s="35"/>
      <c r="N170" s="23"/>
      <c r="O170" s="23"/>
      <c r="P170" s="23"/>
      <c r="Q170" s="22">
        <f t="shared" si="9"/>
        <v>0</v>
      </c>
    </row>
    <row r="171" spans="1:17" ht="16.5" hidden="1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1"/>
      <c r="J171" s="32">
        <f t="shared" si="7"/>
        <v>0</v>
      </c>
      <c r="K171" s="33">
        <f t="shared" si="8"/>
        <v>0</v>
      </c>
      <c r="L171" s="34"/>
      <c r="M171" s="35"/>
      <c r="N171" s="23"/>
      <c r="O171" s="23"/>
      <c r="P171" s="23"/>
      <c r="Q171" s="22">
        <f t="shared" si="9"/>
        <v>0</v>
      </c>
    </row>
    <row r="172" spans="1:17" ht="16.5" hidden="1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1"/>
      <c r="J172" s="32">
        <f t="shared" si="7"/>
        <v>0</v>
      </c>
      <c r="K172" s="33">
        <f t="shared" si="8"/>
        <v>0</v>
      </c>
      <c r="L172" s="34"/>
      <c r="M172" s="35"/>
      <c r="N172" s="23"/>
      <c r="O172" s="23"/>
      <c r="P172" s="23"/>
      <c r="Q172" s="22">
        <f t="shared" si="9"/>
        <v>0</v>
      </c>
    </row>
    <row r="173" spans="1:17" ht="16.5" hidden="1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1"/>
      <c r="J173" s="32">
        <f t="shared" si="7"/>
        <v>0</v>
      </c>
      <c r="K173" s="33">
        <f t="shared" si="8"/>
        <v>0</v>
      </c>
      <c r="L173" s="34"/>
      <c r="M173" s="35"/>
      <c r="N173" s="23"/>
      <c r="O173" s="23"/>
      <c r="P173" s="23"/>
      <c r="Q173" s="22">
        <f t="shared" si="9"/>
        <v>0</v>
      </c>
    </row>
    <row r="174" spans="1:17" ht="16.5" hidden="1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1"/>
      <c r="J174" s="32">
        <f t="shared" si="7"/>
        <v>0</v>
      </c>
      <c r="K174" s="33">
        <f t="shared" si="8"/>
        <v>0</v>
      </c>
      <c r="L174" s="34"/>
      <c r="M174" s="35"/>
      <c r="N174" s="23"/>
      <c r="O174" s="23"/>
      <c r="P174" s="23"/>
      <c r="Q174" s="22">
        <f t="shared" si="9"/>
        <v>0</v>
      </c>
    </row>
    <row r="175" spans="1:17" ht="16.5" hidden="1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1"/>
      <c r="J175" s="32">
        <f t="shared" si="7"/>
        <v>0</v>
      </c>
      <c r="K175" s="33">
        <f t="shared" si="8"/>
        <v>0</v>
      </c>
      <c r="L175" s="34"/>
      <c r="M175" s="35"/>
      <c r="N175" s="23"/>
      <c r="O175" s="23"/>
      <c r="P175" s="23"/>
      <c r="Q175" s="22">
        <f t="shared" si="9"/>
        <v>0</v>
      </c>
    </row>
    <row r="176" spans="1:17" ht="16.5" hidden="1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1"/>
      <c r="J176" s="32">
        <f t="shared" si="7"/>
        <v>0</v>
      </c>
      <c r="K176" s="33">
        <f t="shared" si="8"/>
        <v>0</v>
      </c>
      <c r="L176" s="34"/>
      <c r="M176" s="35"/>
      <c r="N176" s="23"/>
      <c r="O176" s="23"/>
      <c r="P176" s="23"/>
      <c r="Q176" s="22">
        <f t="shared" si="9"/>
        <v>0</v>
      </c>
    </row>
    <row r="177" spans="1:17" ht="16.5" hidden="1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1"/>
      <c r="J177" s="32">
        <f t="shared" si="7"/>
        <v>0</v>
      </c>
      <c r="K177" s="33">
        <f t="shared" si="8"/>
        <v>0</v>
      </c>
      <c r="L177" s="34"/>
      <c r="M177" s="35"/>
      <c r="N177" s="23"/>
      <c r="O177" s="23"/>
      <c r="P177" s="23"/>
      <c r="Q177" s="22">
        <f t="shared" si="9"/>
        <v>0</v>
      </c>
    </row>
    <row r="178" spans="1:17" ht="16.5" hidden="1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1"/>
      <c r="J178" s="32">
        <f t="shared" si="7"/>
        <v>0</v>
      </c>
      <c r="K178" s="33">
        <f t="shared" si="8"/>
        <v>0</v>
      </c>
      <c r="L178" s="34"/>
      <c r="M178" s="35"/>
      <c r="N178" s="23"/>
      <c r="O178" s="23"/>
      <c r="P178" s="23"/>
      <c r="Q178" s="22">
        <f t="shared" si="9"/>
        <v>0</v>
      </c>
    </row>
    <row r="179" spans="1:17" ht="16.5" hidden="1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1"/>
      <c r="J179" s="32">
        <f t="shared" si="7"/>
        <v>0</v>
      </c>
      <c r="K179" s="33">
        <f t="shared" si="8"/>
        <v>0</v>
      </c>
      <c r="L179" s="34"/>
      <c r="M179" s="35"/>
      <c r="N179" s="23"/>
      <c r="O179" s="23"/>
      <c r="P179" s="23"/>
      <c r="Q179" s="22">
        <f t="shared" si="9"/>
        <v>0</v>
      </c>
    </row>
    <row r="180" spans="1:17" ht="16.5" hidden="1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1"/>
      <c r="J180" s="32">
        <f t="shared" si="7"/>
        <v>0</v>
      </c>
      <c r="K180" s="33">
        <f t="shared" si="8"/>
        <v>0</v>
      </c>
      <c r="L180" s="34"/>
      <c r="M180" s="35"/>
      <c r="N180" s="23"/>
      <c r="O180" s="23"/>
      <c r="P180" s="23"/>
      <c r="Q180" s="22">
        <f t="shared" si="9"/>
        <v>0</v>
      </c>
    </row>
    <row r="181" spans="1:17" ht="16.5" hidden="1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1"/>
      <c r="J181" s="32">
        <f t="shared" si="7"/>
        <v>0</v>
      </c>
      <c r="K181" s="33">
        <f t="shared" si="8"/>
        <v>0</v>
      </c>
      <c r="L181" s="34"/>
      <c r="M181" s="35"/>
      <c r="N181" s="23"/>
      <c r="O181" s="23"/>
      <c r="P181" s="23"/>
      <c r="Q181" s="22">
        <f t="shared" si="9"/>
        <v>0</v>
      </c>
    </row>
    <row r="182" spans="1:17" ht="16.5" hidden="1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1"/>
      <c r="J182" s="32">
        <f t="shared" si="7"/>
        <v>0</v>
      </c>
      <c r="K182" s="33">
        <f t="shared" si="8"/>
        <v>0</v>
      </c>
      <c r="L182" s="34"/>
      <c r="M182" s="35"/>
      <c r="N182" s="23"/>
      <c r="O182" s="23"/>
      <c r="P182" s="23"/>
      <c r="Q182" s="22">
        <f t="shared" si="9"/>
        <v>0</v>
      </c>
    </row>
    <row r="183" spans="1:17" ht="16.5" hidden="1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1"/>
      <c r="J183" s="32">
        <f t="shared" si="7"/>
        <v>0</v>
      </c>
      <c r="K183" s="33">
        <f t="shared" si="8"/>
        <v>0</v>
      </c>
      <c r="L183" s="34"/>
      <c r="M183" s="35"/>
      <c r="N183" s="23"/>
      <c r="O183" s="23"/>
      <c r="P183" s="23"/>
      <c r="Q183" s="22">
        <f t="shared" si="9"/>
        <v>0</v>
      </c>
    </row>
    <row r="184" spans="1:17" ht="16.5" hidden="1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1"/>
      <c r="J184" s="32">
        <f t="shared" si="7"/>
        <v>0</v>
      </c>
      <c r="K184" s="33">
        <f t="shared" si="8"/>
        <v>0</v>
      </c>
      <c r="L184" s="34"/>
      <c r="M184" s="35"/>
      <c r="N184" s="23"/>
      <c r="O184" s="23"/>
      <c r="P184" s="23"/>
      <c r="Q184" s="22">
        <f t="shared" si="9"/>
        <v>0</v>
      </c>
    </row>
    <row r="185" spans="1:17" ht="16.5" hidden="1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1"/>
      <c r="J185" s="32">
        <f t="shared" si="7"/>
        <v>0</v>
      </c>
      <c r="K185" s="33">
        <f t="shared" si="8"/>
        <v>0</v>
      </c>
      <c r="L185" s="34"/>
      <c r="M185" s="35"/>
      <c r="N185" s="23"/>
      <c r="O185" s="23"/>
      <c r="P185" s="23"/>
      <c r="Q185" s="22">
        <f t="shared" si="9"/>
        <v>0</v>
      </c>
    </row>
    <row r="186" spans="1:17" ht="16.5" hidden="1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1"/>
      <c r="J186" s="32">
        <f t="shared" si="7"/>
        <v>0</v>
      </c>
      <c r="K186" s="33">
        <f t="shared" si="8"/>
        <v>0</v>
      </c>
      <c r="L186" s="34"/>
      <c r="M186" s="35"/>
      <c r="N186" s="23"/>
      <c r="O186" s="23"/>
      <c r="P186" s="23"/>
      <c r="Q186" s="22">
        <f t="shared" si="9"/>
        <v>0</v>
      </c>
    </row>
    <row r="187" spans="1:17" ht="16.5" hidden="1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1"/>
      <c r="J187" s="32">
        <f t="shared" si="7"/>
        <v>0</v>
      </c>
      <c r="K187" s="33">
        <f t="shared" si="8"/>
        <v>0</v>
      </c>
      <c r="L187" s="34"/>
      <c r="M187" s="35"/>
      <c r="N187" s="23"/>
      <c r="O187" s="23"/>
      <c r="P187" s="23"/>
      <c r="Q187" s="22">
        <f t="shared" si="9"/>
        <v>0</v>
      </c>
    </row>
    <row r="188" spans="1:17" ht="16.5" hidden="1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1"/>
      <c r="J188" s="32">
        <f t="shared" si="7"/>
        <v>0</v>
      </c>
      <c r="K188" s="33">
        <f t="shared" si="8"/>
        <v>0</v>
      </c>
      <c r="L188" s="34"/>
      <c r="M188" s="35"/>
      <c r="N188" s="23"/>
      <c r="O188" s="23"/>
      <c r="P188" s="23"/>
      <c r="Q188" s="22">
        <f t="shared" si="9"/>
        <v>0</v>
      </c>
    </row>
    <row r="189" spans="1:17" ht="16.5" hidden="1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1"/>
      <c r="J189" s="32">
        <f t="shared" si="7"/>
        <v>0</v>
      </c>
      <c r="K189" s="33">
        <f t="shared" si="8"/>
        <v>0</v>
      </c>
      <c r="L189" s="34"/>
      <c r="M189" s="35"/>
      <c r="N189" s="23"/>
      <c r="O189" s="23"/>
      <c r="P189" s="23"/>
      <c r="Q189" s="22">
        <f t="shared" si="9"/>
        <v>0</v>
      </c>
    </row>
    <row r="190" spans="1:17" ht="16.5" hidden="1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1"/>
      <c r="J190" s="32">
        <f t="shared" si="7"/>
        <v>0</v>
      </c>
      <c r="K190" s="33">
        <f t="shared" si="8"/>
        <v>0</v>
      </c>
      <c r="L190" s="34"/>
      <c r="M190" s="35"/>
      <c r="N190" s="23"/>
      <c r="O190" s="23"/>
      <c r="P190" s="23"/>
      <c r="Q190" s="22">
        <f t="shared" si="9"/>
        <v>0</v>
      </c>
    </row>
    <row r="191" spans="1:17" ht="16.5" hidden="1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1"/>
      <c r="J191" s="32">
        <f t="shared" si="7"/>
        <v>0</v>
      </c>
      <c r="K191" s="33">
        <f t="shared" si="8"/>
        <v>0</v>
      </c>
      <c r="L191" s="34"/>
      <c r="M191" s="35"/>
      <c r="N191" s="23"/>
      <c r="O191" s="23"/>
      <c r="P191" s="23"/>
      <c r="Q191" s="22">
        <f t="shared" si="9"/>
        <v>0</v>
      </c>
    </row>
    <row r="192" spans="1:17" ht="16.5" hidden="1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1"/>
      <c r="J192" s="32">
        <f t="shared" si="7"/>
        <v>0</v>
      </c>
      <c r="K192" s="33">
        <f t="shared" si="8"/>
        <v>0</v>
      </c>
      <c r="L192" s="34"/>
      <c r="M192" s="35"/>
      <c r="N192" s="23"/>
      <c r="O192" s="23"/>
      <c r="P192" s="23"/>
      <c r="Q192" s="22">
        <f t="shared" si="9"/>
        <v>0</v>
      </c>
    </row>
    <row r="193" spans="1:17" ht="16.5" hidden="1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1"/>
      <c r="J193" s="32">
        <f t="shared" si="7"/>
        <v>0</v>
      </c>
      <c r="K193" s="33">
        <f t="shared" si="8"/>
        <v>0</v>
      </c>
      <c r="L193" s="34"/>
      <c r="M193" s="35"/>
      <c r="N193" s="23"/>
      <c r="O193" s="23"/>
      <c r="P193" s="23"/>
      <c r="Q193" s="22">
        <f t="shared" si="9"/>
        <v>0</v>
      </c>
    </row>
    <row r="194" spans="1:17" ht="16.5" hidden="1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1"/>
      <c r="J194" s="32">
        <f t="shared" si="7"/>
        <v>0</v>
      </c>
      <c r="K194" s="33">
        <f t="shared" si="8"/>
        <v>0</v>
      </c>
      <c r="L194" s="34"/>
      <c r="M194" s="35"/>
      <c r="N194" s="23"/>
      <c r="O194" s="23"/>
      <c r="P194" s="23"/>
      <c r="Q194" s="22">
        <f t="shared" si="9"/>
        <v>0</v>
      </c>
    </row>
    <row r="195" spans="1:17" ht="16.5" hidden="1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1"/>
      <c r="J195" s="32">
        <f t="shared" si="7"/>
        <v>0</v>
      </c>
      <c r="K195" s="33">
        <f t="shared" si="8"/>
        <v>0</v>
      </c>
      <c r="L195" s="34"/>
      <c r="M195" s="35"/>
      <c r="N195" s="23"/>
      <c r="O195" s="23"/>
      <c r="P195" s="23"/>
      <c r="Q195" s="22">
        <f t="shared" si="9"/>
        <v>0</v>
      </c>
    </row>
    <row r="196" spans="1:17" ht="16.5" hidden="1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1"/>
      <c r="J196" s="32">
        <f t="shared" si="7"/>
        <v>0</v>
      </c>
      <c r="K196" s="33">
        <f t="shared" si="8"/>
        <v>0</v>
      </c>
      <c r="L196" s="34"/>
      <c r="M196" s="35"/>
      <c r="N196" s="23"/>
      <c r="O196" s="23"/>
      <c r="P196" s="23"/>
      <c r="Q196" s="22">
        <f t="shared" si="9"/>
        <v>0</v>
      </c>
    </row>
    <row r="197" spans="1:17" ht="16.5" hidden="1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1"/>
      <c r="J197" s="32">
        <f t="shared" si="7"/>
        <v>0</v>
      </c>
      <c r="K197" s="33">
        <f t="shared" si="8"/>
        <v>0</v>
      </c>
      <c r="L197" s="34"/>
      <c r="M197" s="35"/>
      <c r="N197" s="23"/>
      <c r="O197" s="23"/>
      <c r="P197" s="23"/>
      <c r="Q197" s="22">
        <f t="shared" si="9"/>
        <v>0</v>
      </c>
    </row>
    <row r="198" spans="1:17" ht="16.5" hidden="1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1"/>
      <c r="J198" s="32">
        <f t="shared" si="7"/>
        <v>0</v>
      </c>
      <c r="K198" s="33">
        <f t="shared" si="8"/>
        <v>0</v>
      </c>
      <c r="L198" s="34"/>
      <c r="M198" s="35"/>
      <c r="N198" s="23"/>
      <c r="O198" s="23"/>
      <c r="P198" s="23"/>
      <c r="Q198" s="22">
        <f t="shared" si="9"/>
        <v>0</v>
      </c>
    </row>
    <row r="199" spans="1:17" ht="16.5" hidden="1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1"/>
      <c r="J199" s="32">
        <f t="shared" si="7"/>
        <v>0</v>
      </c>
      <c r="K199" s="33">
        <f t="shared" si="8"/>
        <v>0</v>
      </c>
      <c r="L199" s="34"/>
      <c r="M199" s="35"/>
      <c r="N199" s="23"/>
      <c r="O199" s="23"/>
      <c r="P199" s="23"/>
      <c r="Q199" s="22">
        <f t="shared" si="9"/>
        <v>0</v>
      </c>
    </row>
    <row r="200" spans="1:17" ht="16.5" hidden="1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1"/>
      <c r="J200" s="32">
        <f t="shared" si="7"/>
        <v>0</v>
      </c>
      <c r="K200" s="33">
        <f t="shared" si="8"/>
        <v>0</v>
      </c>
      <c r="L200" s="34"/>
      <c r="M200" s="35"/>
      <c r="N200" s="23"/>
      <c r="O200" s="23"/>
      <c r="P200" s="23"/>
      <c r="Q200" s="22">
        <f t="shared" si="9"/>
        <v>0</v>
      </c>
    </row>
    <row r="201" spans="1:17" ht="16.5" hidden="1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1"/>
      <c r="J201" s="32">
        <f t="shared" ref="J201:J264" si="10">SUM(F201:I201)</f>
        <v>0</v>
      </c>
      <c r="K201" s="33">
        <f t="shared" ref="K201:K264" si="11">E201-J201</f>
        <v>0</v>
      </c>
      <c r="L201" s="34"/>
      <c r="M201" s="35"/>
      <c r="N201" s="23"/>
      <c r="O201" s="23"/>
      <c r="P201" s="23"/>
      <c r="Q201" s="22">
        <f t="shared" si="9"/>
        <v>0</v>
      </c>
    </row>
    <row r="202" spans="1:17" ht="16.5" hidden="1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1"/>
      <c r="J202" s="32">
        <f t="shared" si="10"/>
        <v>0</v>
      </c>
      <c r="K202" s="33">
        <f t="shared" si="11"/>
        <v>0</v>
      </c>
      <c r="L202" s="34"/>
      <c r="M202" s="35"/>
      <c r="N202" s="23"/>
      <c r="O202" s="23"/>
      <c r="P202" s="23"/>
      <c r="Q202" s="22">
        <f t="shared" ref="Q202:Q265" si="12">SUM(N202:P202)</f>
        <v>0</v>
      </c>
    </row>
    <row r="203" spans="1:17" ht="16.5" hidden="1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1"/>
      <c r="J203" s="32">
        <f t="shared" si="10"/>
        <v>0</v>
      </c>
      <c r="K203" s="33">
        <f t="shared" si="11"/>
        <v>0</v>
      </c>
      <c r="L203" s="34"/>
      <c r="M203" s="35"/>
      <c r="N203" s="23"/>
      <c r="O203" s="23"/>
      <c r="P203" s="23"/>
      <c r="Q203" s="22">
        <f t="shared" si="12"/>
        <v>0</v>
      </c>
    </row>
    <row r="204" spans="1:17" ht="16.5" hidden="1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1"/>
      <c r="J204" s="32">
        <f t="shared" si="10"/>
        <v>0</v>
      </c>
      <c r="K204" s="33">
        <f t="shared" si="11"/>
        <v>0</v>
      </c>
      <c r="L204" s="34"/>
      <c r="M204" s="35"/>
      <c r="N204" s="23"/>
      <c r="O204" s="23"/>
      <c r="P204" s="23"/>
      <c r="Q204" s="22">
        <f t="shared" si="12"/>
        <v>0</v>
      </c>
    </row>
    <row r="205" spans="1:17" ht="16.5" hidden="1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1"/>
      <c r="J205" s="32">
        <f t="shared" si="10"/>
        <v>0</v>
      </c>
      <c r="K205" s="33">
        <f t="shared" si="11"/>
        <v>0</v>
      </c>
      <c r="L205" s="34"/>
      <c r="M205" s="35"/>
      <c r="N205" s="23"/>
      <c r="O205" s="23"/>
      <c r="P205" s="23"/>
      <c r="Q205" s="22">
        <f t="shared" si="12"/>
        <v>0</v>
      </c>
    </row>
    <row r="206" spans="1:17" ht="16.5" hidden="1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1"/>
      <c r="J206" s="32">
        <f t="shared" si="10"/>
        <v>0</v>
      </c>
      <c r="K206" s="33">
        <f t="shared" si="11"/>
        <v>0</v>
      </c>
      <c r="L206" s="34"/>
      <c r="M206" s="35"/>
      <c r="N206" s="23"/>
      <c r="O206" s="23"/>
      <c r="P206" s="23"/>
      <c r="Q206" s="22">
        <f t="shared" si="12"/>
        <v>0</v>
      </c>
    </row>
    <row r="207" spans="1:17" ht="16.5" hidden="1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1"/>
      <c r="J207" s="32">
        <f t="shared" si="10"/>
        <v>0</v>
      </c>
      <c r="K207" s="33">
        <f t="shared" si="11"/>
        <v>0</v>
      </c>
      <c r="L207" s="34"/>
      <c r="M207" s="35"/>
      <c r="N207" s="23"/>
      <c r="O207" s="23"/>
      <c r="P207" s="23"/>
      <c r="Q207" s="22">
        <f t="shared" si="12"/>
        <v>0</v>
      </c>
    </row>
    <row r="208" spans="1:17" ht="16.5" hidden="1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1"/>
      <c r="J208" s="32">
        <f t="shared" si="10"/>
        <v>0</v>
      </c>
      <c r="K208" s="33">
        <f t="shared" si="11"/>
        <v>0</v>
      </c>
      <c r="L208" s="34"/>
      <c r="M208" s="35"/>
      <c r="N208" s="23"/>
      <c r="O208" s="23"/>
      <c r="P208" s="23"/>
      <c r="Q208" s="22">
        <f t="shared" si="12"/>
        <v>0</v>
      </c>
    </row>
    <row r="209" spans="1:17" ht="16.5" hidden="1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1"/>
      <c r="J209" s="32">
        <f t="shared" si="10"/>
        <v>0</v>
      </c>
      <c r="K209" s="33">
        <f t="shared" si="11"/>
        <v>0</v>
      </c>
      <c r="L209" s="34"/>
      <c r="M209" s="35"/>
      <c r="N209" s="23"/>
      <c r="O209" s="23"/>
      <c r="P209" s="23"/>
      <c r="Q209" s="22">
        <f t="shared" si="12"/>
        <v>0</v>
      </c>
    </row>
    <row r="210" spans="1:17" ht="16.5" hidden="1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1"/>
      <c r="J210" s="32">
        <f t="shared" si="10"/>
        <v>0</v>
      </c>
      <c r="K210" s="33">
        <f t="shared" si="11"/>
        <v>0</v>
      </c>
      <c r="L210" s="34"/>
      <c r="M210" s="35"/>
      <c r="N210" s="23"/>
      <c r="O210" s="23"/>
      <c r="P210" s="23"/>
      <c r="Q210" s="22">
        <f t="shared" si="12"/>
        <v>0</v>
      </c>
    </row>
    <row r="211" spans="1:17" ht="16.5" hidden="1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1"/>
      <c r="J211" s="32">
        <f t="shared" si="10"/>
        <v>0</v>
      </c>
      <c r="K211" s="33">
        <f t="shared" si="11"/>
        <v>0</v>
      </c>
      <c r="L211" s="34"/>
      <c r="M211" s="35"/>
      <c r="N211" s="23"/>
      <c r="O211" s="23"/>
      <c r="P211" s="23"/>
      <c r="Q211" s="22">
        <f t="shared" si="12"/>
        <v>0</v>
      </c>
    </row>
    <row r="212" spans="1:17" ht="16.5" hidden="1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1"/>
      <c r="J212" s="32">
        <f t="shared" si="10"/>
        <v>0</v>
      </c>
      <c r="K212" s="33">
        <f t="shared" si="11"/>
        <v>0</v>
      </c>
      <c r="L212" s="34"/>
      <c r="M212" s="35"/>
      <c r="N212" s="23"/>
      <c r="O212" s="23"/>
      <c r="P212" s="23"/>
      <c r="Q212" s="22">
        <f t="shared" si="12"/>
        <v>0</v>
      </c>
    </row>
    <row r="213" spans="1:17" ht="16.5" hidden="1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1"/>
      <c r="J213" s="32">
        <f t="shared" si="10"/>
        <v>0</v>
      </c>
      <c r="K213" s="33">
        <f t="shared" si="11"/>
        <v>0</v>
      </c>
      <c r="L213" s="34"/>
      <c r="M213" s="35"/>
      <c r="N213" s="23"/>
      <c r="O213" s="23"/>
      <c r="P213" s="23"/>
      <c r="Q213" s="22">
        <f t="shared" si="12"/>
        <v>0</v>
      </c>
    </row>
    <row r="214" spans="1:17" ht="16.5" hidden="1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1"/>
      <c r="J214" s="32">
        <f t="shared" si="10"/>
        <v>0</v>
      </c>
      <c r="K214" s="33">
        <f t="shared" si="11"/>
        <v>0</v>
      </c>
      <c r="L214" s="34"/>
      <c r="M214" s="35"/>
      <c r="N214" s="23"/>
      <c r="O214" s="23"/>
      <c r="P214" s="23"/>
      <c r="Q214" s="22">
        <f t="shared" si="12"/>
        <v>0</v>
      </c>
    </row>
    <row r="215" spans="1:17" ht="16.5" hidden="1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1"/>
      <c r="J215" s="32">
        <f t="shared" si="10"/>
        <v>0</v>
      </c>
      <c r="K215" s="33">
        <f t="shared" si="11"/>
        <v>0</v>
      </c>
      <c r="L215" s="34"/>
      <c r="M215" s="35"/>
      <c r="N215" s="23"/>
      <c r="O215" s="23"/>
      <c r="P215" s="23"/>
      <c r="Q215" s="22">
        <f t="shared" si="12"/>
        <v>0</v>
      </c>
    </row>
    <row r="216" spans="1:17" ht="16.5" hidden="1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1"/>
      <c r="J216" s="32">
        <f t="shared" si="10"/>
        <v>0</v>
      </c>
      <c r="K216" s="33">
        <f t="shared" si="11"/>
        <v>0</v>
      </c>
      <c r="L216" s="34"/>
      <c r="M216" s="35"/>
      <c r="N216" s="23"/>
      <c r="O216" s="23"/>
      <c r="P216" s="23"/>
      <c r="Q216" s="22">
        <f t="shared" si="12"/>
        <v>0</v>
      </c>
    </row>
    <row r="217" spans="1:17" ht="16.5" hidden="1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1"/>
      <c r="J217" s="32">
        <f t="shared" si="10"/>
        <v>0</v>
      </c>
      <c r="K217" s="33">
        <f t="shared" si="11"/>
        <v>0</v>
      </c>
      <c r="L217" s="34"/>
      <c r="M217" s="35"/>
      <c r="N217" s="23"/>
      <c r="O217" s="23"/>
      <c r="P217" s="23"/>
      <c r="Q217" s="22">
        <f t="shared" si="12"/>
        <v>0</v>
      </c>
    </row>
    <row r="218" spans="1:17" ht="16.5" hidden="1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1"/>
      <c r="J218" s="32">
        <f t="shared" si="10"/>
        <v>0</v>
      </c>
      <c r="K218" s="33">
        <f t="shared" si="11"/>
        <v>0</v>
      </c>
      <c r="L218" s="34"/>
      <c r="M218" s="35"/>
      <c r="N218" s="23"/>
      <c r="O218" s="23"/>
      <c r="P218" s="23"/>
      <c r="Q218" s="22">
        <f t="shared" si="12"/>
        <v>0</v>
      </c>
    </row>
    <row r="219" spans="1:17" ht="16.5" hidden="1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1"/>
      <c r="J219" s="32">
        <f t="shared" si="10"/>
        <v>0</v>
      </c>
      <c r="K219" s="33">
        <f t="shared" si="11"/>
        <v>0</v>
      </c>
      <c r="L219" s="34"/>
      <c r="M219" s="35"/>
      <c r="N219" s="23"/>
      <c r="O219" s="23"/>
      <c r="P219" s="23"/>
      <c r="Q219" s="22">
        <f t="shared" si="12"/>
        <v>0</v>
      </c>
    </row>
    <row r="220" spans="1:17" ht="16.5" hidden="1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1"/>
      <c r="J220" s="32">
        <f t="shared" si="10"/>
        <v>0</v>
      </c>
      <c r="K220" s="33">
        <f t="shared" si="11"/>
        <v>0</v>
      </c>
      <c r="L220" s="34"/>
      <c r="M220" s="35"/>
      <c r="N220" s="23"/>
      <c r="O220" s="23"/>
      <c r="P220" s="23"/>
      <c r="Q220" s="22">
        <f t="shared" si="12"/>
        <v>0</v>
      </c>
    </row>
    <row r="221" spans="1:17" ht="16.5" hidden="1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1"/>
      <c r="J221" s="32">
        <f t="shared" si="10"/>
        <v>0</v>
      </c>
      <c r="K221" s="33">
        <f t="shared" si="11"/>
        <v>0</v>
      </c>
      <c r="L221" s="34"/>
      <c r="M221" s="35"/>
      <c r="N221" s="23"/>
      <c r="O221" s="23"/>
      <c r="P221" s="23"/>
      <c r="Q221" s="22">
        <f t="shared" si="12"/>
        <v>0</v>
      </c>
    </row>
    <row r="222" spans="1:17" ht="16.5" hidden="1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1"/>
      <c r="J222" s="32">
        <f t="shared" si="10"/>
        <v>0</v>
      </c>
      <c r="K222" s="33">
        <f t="shared" si="11"/>
        <v>0</v>
      </c>
      <c r="L222" s="34"/>
      <c r="M222" s="35"/>
      <c r="N222" s="23"/>
      <c r="O222" s="23"/>
      <c r="P222" s="23"/>
      <c r="Q222" s="22">
        <f t="shared" si="12"/>
        <v>0</v>
      </c>
    </row>
    <row r="223" spans="1:17" ht="16.5" hidden="1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1"/>
      <c r="J223" s="32">
        <f t="shared" si="10"/>
        <v>0</v>
      </c>
      <c r="K223" s="33">
        <f t="shared" si="11"/>
        <v>0</v>
      </c>
      <c r="L223" s="34"/>
      <c r="M223" s="35"/>
      <c r="N223" s="23"/>
      <c r="O223" s="23"/>
      <c r="P223" s="23"/>
      <c r="Q223" s="22">
        <f t="shared" si="12"/>
        <v>0</v>
      </c>
    </row>
    <row r="224" spans="1:17" ht="16.5" hidden="1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1"/>
      <c r="J224" s="32">
        <f t="shared" si="10"/>
        <v>0</v>
      </c>
      <c r="K224" s="33">
        <f t="shared" si="11"/>
        <v>0</v>
      </c>
      <c r="L224" s="34"/>
      <c r="M224" s="35"/>
      <c r="N224" s="23"/>
      <c r="O224" s="23"/>
      <c r="P224" s="23"/>
      <c r="Q224" s="22">
        <f t="shared" si="12"/>
        <v>0</v>
      </c>
    </row>
    <row r="225" spans="1:17" ht="16.5" hidden="1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1"/>
      <c r="J225" s="32">
        <f t="shared" si="10"/>
        <v>0</v>
      </c>
      <c r="K225" s="33">
        <f t="shared" si="11"/>
        <v>0</v>
      </c>
      <c r="L225" s="34"/>
      <c r="M225" s="35"/>
      <c r="N225" s="23"/>
      <c r="O225" s="23"/>
      <c r="P225" s="23"/>
      <c r="Q225" s="22">
        <f t="shared" si="12"/>
        <v>0</v>
      </c>
    </row>
    <row r="226" spans="1:17" ht="16.5" hidden="1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1"/>
      <c r="J226" s="32">
        <f t="shared" si="10"/>
        <v>0</v>
      </c>
      <c r="K226" s="33">
        <f t="shared" si="11"/>
        <v>0</v>
      </c>
      <c r="L226" s="34"/>
      <c r="M226" s="35"/>
      <c r="N226" s="23"/>
      <c r="O226" s="23"/>
      <c r="P226" s="23"/>
      <c r="Q226" s="22">
        <f t="shared" si="12"/>
        <v>0</v>
      </c>
    </row>
    <row r="227" spans="1:17" ht="16.5" hidden="1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1"/>
      <c r="J227" s="32">
        <f t="shared" si="10"/>
        <v>0</v>
      </c>
      <c r="K227" s="33">
        <f t="shared" si="11"/>
        <v>0</v>
      </c>
      <c r="L227" s="34"/>
      <c r="M227" s="35"/>
      <c r="N227" s="23"/>
      <c r="O227" s="23"/>
      <c r="P227" s="23"/>
      <c r="Q227" s="22">
        <f t="shared" si="12"/>
        <v>0</v>
      </c>
    </row>
    <row r="228" spans="1:17" ht="16.5" hidden="1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1"/>
      <c r="J228" s="32">
        <f t="shared" si="10"/>
        <v>0</v>
      </c>
      <c r="K228" s="33">
        <f t="shared" si="11"/>
        <v>0</v>
      </c>
      <c r="L228" s="34"/>
      <c r="M228" s="35"/>
      <c r="N228" s="23"/>
      <c r="O228" s="23"/>
      <c r="P228" s="23"/>
      <c r="Q228" s="22">
        <f t="shared" si="12"/>
        <v>0</v>
      </c>
    </row>
    <row r="229" spans="1:17" ht="16.5" hidden="1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1"/>
      <c r="J229" s="32">
        <f t="shared" si="10"/>
        <v>0</v>
      </c>
      <c r="K229" s="33">
        <f t="shared" si="11"/>
        <v>0</v>
      </c>
      <c r="L229" s="34"/>
      <c r="M229" s="35"/>
      <c r="N229" s="23"/>
      <c r="O229" s="23"/>
      <c r="P229" s="23"/>
      <c r="Q229" s="22">
        <f t="shared" si="12"/>
        <v>0</v>
      </c>
    </row>
    <row r="230" spans="1:17" ht="16.5" hidden="1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1"/>
      <c r="J230" s="32">
        <f t="shared" si="10"/>
        <v>0</v>
      </c>
      <c r="K230" s="33">
        <f t="shared" si="11"/>
        <v>0</v>
      </c>
      <c r="L230" s="34"/>
      <c r="M230" s="35"/>
      <c r="N230" s="23"/>
      <c r="O230" s="23"/>
      <c r="P230" s="23"/>
      <c r="Q230" s="22">
        <f t="shared" si="12"/>
        <v>0</v>
      </c>
    </row>
    <row r="231" spans="1:17" ht="16.5" hidden="1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1"/>
      <c r="J231" s="32">
        <f t="shared" si="10"/>
        <v>0</v>
      </c>
      <c r="K231" s="33">
        <f t="shared" si="11"/>
        <v>0</v>
      </c>
      <c r="L231" s="34"/>
      <c r="M231" s="35"/>
      <c r="N231" s="23"/>
      <c r="O231" s="23"/>
      <c r="P231" s="23"/>
      <c r="Q231" s="22">
        <f t="shared" si="12"/>
        <v>0</v>
      </c>
    </row>
    <row r="232" spans="1:17" ht="16.5" hidden="1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1"/>
      <c r="J232" s="32">
        <f t="shared" si="10"/>
        <v>0</v>
      </c>
      <c r="K232" s="33">
        <f t="shared" si="11"/>
        <v>0</v>
      </c>
      <c r="L232" s="34"/>
      <c r="M232" s="35"/>
      <c r="N232" s="23"/>
      <c r="O232" s="23"/>
      <c r="P232" s="23"/>
      <c r="Q232" s="22">
        <f t="shared" si="12"/>
        <v>0</v>
      </c>
    </row>
    <row r="233" spans="1:17" ht="16.5" hidden="1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1"/>
      <c r="J233" s="32">
        <f t="shared" si="10"/>
        <v>0</v>
      </c>
      <c r="K233" s="33">
        <f t="shared" si="11"/>
        <v>0</v>
      </c>
      <c r="L233" s="34"/>
      <c r="M233" s="35"/>
      <c r="N233" s="23"/>
      <c r="O233" s="23"/>
      <c r="P233" s="23"/>
      <c r="Q233" s="22">
        <f t="shared" si="12"/>
        <v>0</v>
      </c>
    </row>
    <row r="234" spans="1:17" ht="16.5" hidden="1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1"/>
      <c r="J234" s="32">
        <f t="shared" si="10"/>
        <v>0</v>
      </c>
      <c r="K234" s="33">
        <f t="shared" si="11"/>
        <v>0</v>
      </c>
      <c r="L234" s="34"/>
      <c r="M234" s="35"/>
      <c r="N234" s="23"/>
      <c r="O234" s="23"/>
      <c r="P234" s="23"/>
      <c r="Q234" s="22">
        <f t="shared" si="12"/>
        <v>0</v>
      </c>
    </row>
    <row r="235" spans="1:17" ht="16.5" hidden="1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1"/>
      <c r="J235" s="32">
        <f t="shared" si="10"/>
        <v>0</v>
      </c>
      <c r="K235" s="33">
        <f t="shared" si="11"/>
        <v>0</v>
      </c>
      <c r="L235" s="34"/>
      <c r="M235" s="35"/>
      <c r="N235" s="23"/>
      <c r="O235" s="23"/>
      <c r="P235" s="23"/>
      <c r="Q235" s="22">
        <f t="shared" si="12"/>
        <v>0</v>
      </c>
    </row>
    <row r="236" spans="1:17" ht="16.5" hidden="1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1"/>
      <c r="J236" s="32">
        <f t="shared" si="10"/>
        <v>0</v>
      </c>
      <c r="K236" s="33">
        <f t="shared" si="11"/>
        <v>0</v>
      </c>
      <c r="L236" s="34"/>
      <c r="M236" s="35"/>
      <c r="N236" s="23"/>
      <c r="O236" s="23"/>
      <c r="P236" s="23"/>
      <c r="Q236" s="22">
        <f t="shared" si="12"/>
        <v>0</v>
      </c>
    </row>
    <row r="237" spans="1:17" ht="16.5" hidden="1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1"/>
      <c r="J237" s="32">
        <f t="shared" si="10"/>
        <v>0</v>
      </c>
      <c r="K237" s="33">
        <f t="shared" si="11"/>
        <v>0</v>
      </c>
      <c r="L237" s="34"/>
      <c r="M237" s="35"/>
      <c r="N237" s="23"/>
      <c r="O237" s="23"/>
      <c r="P237" s="23"/>
      <c r="Q237" s="22">
        <f t="shared" si="12"/>
        <v>0</v>
      </c>
    </row>
    <row r="238" spans="1:17" ht="16.5" hidden="1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1"/>
      <c r="J238" s="32">
        <f t="shared" si="10"/>
        <v>0</v>
      </c>
      <c r="K238" s="33">
        <f t="shared" si="11"/>
        <v>0</v>
      </c>
      <c r="L238" s="34"/>
      <c r="M238" s="35"/>
      <c r="N238" s="23"/>
      <c r="O238" s="23"/>
      <c r="P238" s="23"/>
      <c r="Q238" s="22">
        <f t="shared" si="12"/>
        <v>0</v>
      </c>
    </row>
    <row r="239" spans="1:17" ht="16.5" hidden="1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1"/>
      <c r="J239" s="32">
        <f t="shared" si="10"/>
        <v>0</v>
      </c>
      <c r="K239" s="33">
        <f t="shared" si="11"/>
        <v>0</v>
      </c>
      <c r="L239" s="34"/>
      <c r="M239" s="35"/>
      <c r="N239" s="23"/>
      <c r="O239" s="23"/>
      <c r="P239" s="23"/>
      <c r="Q239" s="22">
        <f t="shared" si="12"/>
        <v>0</v>
      </c>
    </row>
    <row r="240" spans="1:17" ht="16.5" hidden="1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1"/>
      <c r="J240" s="32">
        <f t="shared" si="10"/>
        <v>0</v>
      </c>
      <c r="K240" s="33">
        <f t="shared" si="11"/>
        <v>0</v>
      </c>
      <c r="L240" s="34"/>
      <c r="M240" s="35"/>
      <c r="N240" s="23"/>
      <c r="O240" s="23"/>
      <c r="P240" s="23"/>
      <c r="Q240" s="22">
        <f t="shared" si="12"/>
        <v>0</v>
      </c>
    </row>
    <row r="241" spans="1:17" ht="16.5" hidden="1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1"/>
      <c r="J241" s="32">
        <f t="shared" si="10"/>
        <v>0</v>
      </c>
      <c r="K241" s="33">
        <f t="shared" si="11"/>
        <v>0</v>
      </c>
      <c r="L241" s="34"/>
      <c r="M241" s="35"/>
      <c r="N241" s="23"/>
      <c r="O241" s="23"/>
      <c r="P241" s="23"/>
      <c r="Q241" s="22">
        <f t="shared" si="12"/>
        <v>0</v>
      </c>
    </row>
    <row r="242" spans="1:17" ht="16.5" hidden="1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1"/>
      <c r="J242" s="32">
        <f t="shared" si="10"/>
        <v>0</v>
      </c>
      <c r="K242" s="33">
        <f t="shared" si="11"/>
        <v>0</v>
      </c>
      <c r="L242" s="34"/>
      <c r="M242" s="35"/>
      <c r="N242" s="23"/>
      <c r="O242" s="23"/>
      <c r="P242" s="23"/>
      <c r="Q242" s="22">
        <f t="shared" si="12"/>
        <v>0</v>
      </c>
    </row>
    <row r="243" spans="1:17" ht="16.5" hidden="1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1"/>
      <c r="J243" s="32">
        <f t="shared" si="10"/>
        <v>0</v>
      </c>
      <c r="K243" s="33">
        <f t="shared" si="11"/>
        <v>0</v>
      </c>
      <c r="L243" s="34"/>
      <c r="M243" s="35"/>
      <c r="N243" s="23"/>
      <c r="O243" s="23"/>
      <c r="P243" s="23"/>
      <c r="Q243" s="22">
        <f t="shared" si="12"/>
        <v>0</v>
      </c>
    </row>
    <row r="244" spans="1:17" ht="16.5" hidden="1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1"/>
      <c r="J244" s="32">
        <f t="shared" si="10"/>
        <v>0</v>
      </c>
      <c r="K244" s="33">
        <f t="shared" si="11"/>
        <v>0</v>
      </c>
      <c r="L244" s="34"/>
      <c r="M244" s="35"/>
      <c r="N244" s="23"/>
      <c r="O244" s="23"/>
      <c r="P244" s="23"/>
      <c r="Q244" s="22">
        <f t="shared" si="12"/>
        <v>0</v>
      </c>
    </row>
    <row r="245" spans="1:17" ht="16.5" hidden="1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1"/>
      <c r="J245" s="32">
        <f t="shared" si="10"/>
        <v>0</v>
      </c>
      <c r="K245" s="33">
        <f t="shared" si="11"/>
        <v>0</v>
      </c>
      <c r="L245" s="34"/>
      <c r="M245" s="35"/>
      <c r="N245" s="23"/>
      <c r="O245" s="23"/>
      <c r="P245" s="23"/>
      <c r="Q245" s="22">
        <f t="shared" si="12"/>
        <v>0</v>
      </c>
    </row>
    <row r="246" spans="1:17" ht="16.5" hidden="1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1"/>
      <c r="J246" s="32">
        <f t="shared" si="10"/>
        <v>0</v>
      </c>
      <c r="K246" s="33">
        <f t="shared" si="11"/>
        <v>0</v>
      </c>
      <c r="L246" s="34"/>
      <c r="M246" s="35"/>
      <c r="N246" s="23"/>
      <c r="O246" s="23"/>
      <c r="P246" s="23"/>
      <c r="Q246" s="22">
        <f t="shared" si="12"/>
        <v>0</v>
      </c>
    </row>
    <row r="247" spans="1:17" ht="16.5" hidden="1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1"/>
      <c r="J247" s="32">
        <f t="shared" si="10"/>
        <v>0</v>
      </c>
      <c r="K247" s="33">
        <f t="shared" si="11"/>
        <v>0</v>
      </c>
      <c r="L247" s="34"/>
      <c r="M247" s="35"/>
      <c r="N247" s="23"/>
      <c r="O247" s="23"/>
      <c r="P247" s="23"/>
      <c r="Q247" s="22">
        <f t="shared" si="12"/>
        <v>0</v>
      </c>
    </row>
    <row r="248" spans="1:17" ht="16.5" hidden="1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1"/>
      <c r="J248" s="32">
        <f t="shared" si="10"/>
        <v>0</v>
      </c>
      <c r="K248" s="33">
        <f t="shared" si="11"/>
        <v>0</v>
      </c>
      <c r="L248" s="34"/>
      <c r="M248" s="35"/>
      <c r="N248" s="23"/>
      <c r="O248" s="23"/>
      <c r="P248" s="23"/>
      <c r="Q248" s="22">
        <f t="shared" si="12"/>
        <v>0</v>
      </c>
    </row>
    <row r="249" spans="1:17" ht="16.5" hidden="1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1"/>
      <c r="J249" s="32">
        <f t="shared" si="10"/>
        <v>0</v>
      </c>
      <c r="K249" s="33">
        <f t="shared" si="11"/>
        <v>0</v>
      </c>
      <c r="L249" s="34"/>
      <c r="M249" s="35"/>
      <c r="N249" s="23"/>
      <c r="O249" s="23"/>
      <c r="P249" s="23"/>
      <c r="Q249" s="22">
        <f t="shared" si="12"/>
        <v>0</v>
      </c>
    </row>
    <row r="250" spans="1:17" ht="16.5" hidden="1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1"/>
      <c r="J250" s="32">
        <f t="shared" si="10"/>
        <v>0</v>
      </c>
      <c r="K250" s="33">
        <f t="shared" si="11"/>
        <v>0</v>
      </c>
      <c r="L250" s="34"/>
      <c r="M250" s="35"/>
      <c r="N250" s="23"/>
      <c r="O250" s="23"/>
      <c r="P250" s="23"/>
      <c r="Q250" s="22">
        <f t="shared" si="12"/>
        <v>0</v>
      </c>
    </row>
    <row r="251" spans="1:17" ht="16.5" hidden="1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1"/>
      <c r="J251" s="32">
        <f t="shared" si="10"/>
        <v>0</v>
      </c>
      <c r="K251" s="33">
        <f t="shared" si="11"/>
        <v>0</v>
      </c>
      <c r="L251" s="34"/>
      <c r="M251" s="35"/>
      <c r="N251" s="23"/>
      <c r="O251" s="23"/>
      <c r="P251" s="23"/>
      <c r="Q251" s="22">
        <f t="shared" si="12"/>
        <v>0</v>
      </c>
    </row>
    <row r="252" spans="1:17" ht="16.5" hidden="1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1"/>
      <c r="J252" s="32">
        <f t="shared" si="10"/>
        <v>0</v>
      </c>
      <c r="K252" s="33">
        <f t="shared" si="11"/>
        <v>0</v>
      </c>
      <c r="L252" s="34"/>
      <c r="M252" s="35"/>
      <c r="N252" s="23"/>
      <c r="O252" s="23"/>
      <c r="P252" s="23"/>
      <c r="Q252" s="22">
        <f t="shared" si="12"/>
        <v>0</v>
      </c>
    </row>
    <row r="253" spans="1:17" ht="16.5" hidden="1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1"/>
      <c r="J253" s="32">
        <f t="shared" si="10"/>
        <v>0</v>
      </c>
      <c r="K253" s="33">
        <f t="shared" si="11"/>
        <v>0</v>
      </c>
      <c r="L253" s="34"/>
      <c r="M253" s="35"/>
      <c r="N253" s="23"/>
      <c r="O253" s="23"/>
      <c r="P253" s="23"/>
      <c r="Q253" s="22">
        <f t="shared" si="12"/>
        <v>0</v>
      </c>
    </row>
    <row r="254" spans="1:17" ht="16.5" hidden="1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1"/>
      <c r="J254" s="32">
        <f t="shared" si="10"/>
        <v>0</v>
      </c>
      <c r="K254" s="33">
        <f t="shared" si="11"/>
        <v>0</v>
      </c>
      <c r="L254" s="34"/>
      <c r="M254" s="35"/>
      <c r="N254" s="23"/>
      <c r="O254" s="23"/>
      <c r="P254" s="23"/>
      <c r="Q254" s="22">
        <f t="shared" si="12"/>
        <v>0</v>
      </c>
    </row>
    <row r="255" spans="1:17" ht="16.5" hidden="1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1"/>
      <c r="J255" s="32">
        <f t="shared" si="10"/>
        <v>0</v>
      </c>
      <c r="K255" s="33">
        <f t="shared" si="11"/>
        <v>0</v>
      </c>
      <c r="L255" s="34"/>
      <c r="M255" s="35"/>
      <c r="N255" s="23"/>
      <c r="O255" s="23"/>
      <c r="P255" s="23"/>
      <c r="Q255" s="22">
        <f t="shared" si="12"/>
        <v>0</v>
      </c>
    </row>
    <row r="256" spans="1:17" ht="16.5" hidden="1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1"/>
      <c r="J256" s="32">
        <f t="shared" si="10"/>
        <v>0</v>
      </c>
      <c r="K256" s="33">
        <f t="shared" si="11"/>
        <v>0</v>
      </c>
      <c r="L256" s="34"/>
      <c r="M256" s="35"/>
      <c r="N256" s="23"/>
      <c r="O256" s="23"/>
      <c r="P256" s="23"/>
      <c r="Q256" s="22">
        <f t="shared" si="12"/>
        <v>0</v>
      </c>
    </row>
    <row r="257" spans="1:17" ht="16.5" hidden="1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1"/>
      <c r="J257" s="32">
        <f t="shared" si="10"/>
        <v>0</v>
      </c>
      <c r="K257" s="33">
        <f t="shared" si="11"/>
        <v>0</v>
      </c>
      <c r="L257" s="34"/>
      <c r="M257" s="35"/>
      <c r="N257" s="23"/>
      <c r="O257" s="23"/>
      <c r="P257" s="23"/>
      <c r="Q257" s="22">
        <f t="shared" si="12"/>
        <v>0</v>
      </c>
    </row>
    <row r="258" spans="1:17" ht="16.5" hidden="1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1"/>
      <c r="J258" s="32">
        <f t="shared" si="10"/>
        <v>0</v>
      </c>
      <c r="K258" s="33">
        <f t="shared" si="11"/>
        <v>0</v>
      </c>
      <c r="L258" s="34"/>
      <c r="M258" s="35"/>
      <c r="N258" s="23"/>
      <c r="O258" s="23"/>
      <c r="P258" s="23"/>
      <c r="Q258" s="22">
        <f t="shared" si="12"/>
        <v>0</v>
      </c>
    </row>
    <row r="259" spans="1:17" ht="16.5" hidden="1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1"/>
      <c r="J259" s="32">
        <f t="shared" si="10"/>
        <v>0</v>
      </c>
      <c r="K259" s="33">
        <f t="shared" si="11"/>
        <v>0</v>
      </c>
      <c r="L259" s="34"/>
      <c r="M259" s="35"/>
      <c r="N259" s="23"/>
      <c r="O259" s="23"/>
      <c r="P259" s="23"/>
      <c r="Q259" s="22">
        <f t="shared" si="12"/>
        <v>0</v>
      </c>
    </row>
    <row r="260" spans="1:17" ht="16.5" hidden="1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1"/>
      <c r="J260" s="32">
        <f t="shared" si="10"/>
        <v>0</v>
      </c>
      <c r="K260" s="33">
        <f t="shared" si="11"/>
        <v>0</v>
      </c>
      <c r="L260" s="34"/>
      <c r="M260" s="35"/>
      <c r="N260" s="23"/>
      <c r="O260" s="23"/>
      <c r="P260" s="23"/>
      <c r="Q260" s="22">
        <f t="shared" si="12"/>
        <v>0</v>
      </c>
    </row>
    <row r="261" spans="1:17" ht="16.5" hidden="1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1"/>
      <c r="J261" s="32">
        <f t="shared" si="10"/>
        <v>0</v>
      </c>
      <c r="K261" s="33">
        <f t="shared" si="11"/>
        <v>0</v>
      </c>
      <c r="L261" s="34"/>
      <c r="M261" s="35"/>
      <c r="N261" s="23"/>
      <c r="O261" s="23"/>
      <c r="P261" s="23"/>
      <c r="Q261" s="22">
        <f t="shared" si="12"/>
        <v>0</v>
      </c>
    </row>
    <row r="262" spans="1:17" ht="16.5" hidden="1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1"/>
      <c r="J262" s="32">
        <f t="shared" si="10"/>
        <v>0</v>
      </c>
      <c r="K262" s="33">
        <f t="shared" si="11"/>
        <v>0</v>
      </c>
      <c r="L262" s="34"/>
      <c r="M262" s="35"/>
      <c r="N262" s="23"/>
      <c r="O262" s="23"/>
      <c r="P262" s="23"/>
      <c r="Q262" s="22">
        <f t="shared" si="12"/>
        <v>0</v>
      </c>
    </row>
    <row r="263" spans="1:17" ht="16.5" hidden="1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1"/>
      <c r="J263" s="32">
        <f t="shared" si="10"/>
        <v>0</v>
      </c>
      <c r="K263" s="33">
        <f t="shared" si="11"/>
        <v>0</v>
      </c>
      <c r="L263" s="34"/>
      <c r="M263" s="35"/>
      <c r="N263" s="23"/>
      <c r="O263" s="23"/>
      <c r="P263" s="23"/>
      <c r="Q263" s="22">
        <f t="shared" si="12"/>
        <v>0</v>
      </c>
    </row>
    <row r="264" spans="1:17" ht="16.5" hidden="1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1"/>
      <c r="J264" s="32">
        <f t="shared" si="10"/>
        <v>0</v>
      </c>
      <c r="K264" s="33">
        <f t="shared" si="11"/>
        <v>0</v>
      </c>
      <c r="L264" s="34"/>
      <c r="M264" s="35"/>
      <c r="N264" s="23"/>
      <c r="O264" s="23"/>
      <c r="P264" s="23"/>
      <c r="Q264" s="22">
        <f t="shared" si="12"/>
        <v>0</v>
      </c>
    </row>
    <row r="265" spans="1:17" ht="16.5" hidden="1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1"/>
      <c r="J265" s="32">
        <f t="shared" ref="J265:J328" si="13">SUM(F265:I265)</f>
        <v>0</v>
      </c>
      <c r="K265" s="33">
        <f t="shared" ref="K265:K328" si="14">E265-J265</f>
        <v>0</v>
      </c>
      <c r="L265" s="34"/>
      <c r="M265" s="35"/>
      <c r="N265" s="23"/>
      <c r="O265" s="23"/>
      <c r="P265" s="23"/>
      <c r="Q265" s="22">
        <f t="shared" si="12"/>
        <v>0</v>
      </c>
    </row>
    <row r="266" spans="1:17" ht="16.5" hidden="1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1"/>
      <c r="J266" s="32">
        <f t="shared" si="13"/>
        <v>0</v>
      </c>
      <c r="K266" s="33">
        <f t="shared" si="14"/>
        <v>0</v>
      </c>
      <c r="L266" s="34"/>
      <c r="M266" s="35"/>
      <c r="N266" s="23"/>
      <c r="O266" s="23"/>
      <c r="P266" s="23"/>
      <c r="Q266" s="22">
        <f t="shared" ref="Q266:Q329" si="15">SUM(N266:P266)</f>
        <v>0</v>
      </c>
    </row>
    <row r="267" spans="1:17" ht="16.5" hidden="1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1"/>
      <c r="J267" s="32">
        <f t="shared" si="13"/>
        <v>0</v>
      </c>
      <c r="K267" s="33">
        <f t="shared" si="14"/>
        <v>0</v>
      </c>
      <c r="L267" s="34"/>
      <c r="M267" s="35"/>
      <c r="N267" s="23"/>
      <c r="O267" s="23"/>
      <c r="P267" s="23"/>
      <c r="Q267" s="22">
        <f t="shared" si="15"/>
        <v>0</v>
      </c>
    </row>
    <row r="268" spans="1:17" ht="16.5" hidden="1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1"/>
      <c r="J268" s="32">
        <f t="shared" si="13"/>
        <v>0</v>
      </c>
      <c r="K268" s="33">
        <f t="shared" si="14"/>
        <v>0</v>
      </c>
      <c r="L268" s="34"/>
      <c r="M268" s="35"/>
      <c r="N268" s="23"/>
      <c r="O268" s="23"/>
      <c r="P268" s="23"/>
      <c r="Q268" s="22">
        <f t="shared" si="15"/>
        <v>0</v>
      </c>
    </row>
    <row r="269" spans="1:17" ht="16.5" hidden="1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1"/>
      <c r="J269" s="32">
        <f t="shared" si="13"/>
        <v>0</v>
      </c>
      <c r="K269" s="33">
        <f t="shared" si="14"/>
        <v>0</v>
      </c>
      <c r="L269" s="34"/>
      <c r="M269" s="35"/>
      <c r="N269" s="23"/>
      <c r="O269" s="23"/>
      <c r="P269" s="23"/>
      <c r="Q269" s="22">
        <f t="shared" si="15"/>
        <v>0</v>
      </c>
    </row>
    <row r="270" spans="1:17" ht="16.5" hidden="1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1"/>
      <c r="J270" s="32">
        <f t="shared" si="13"/>
        <v>0</v>
      </c>
      <c r="K270" s="33">
        <f t="shared" si="14"/>
        <v>0</v>
      </c>
      <c r="L270" s="34"/>
      <c r="M270" s="35"/>
      <c r="N270" s="23"/>
      <c r="O270" s="23"/>
      <c r="P270" s="23"/>
      <c r="Q270" s="22">
        <f t="shared" si="15"/>
        <v>0</v>
      </c>
    </row>
    <row r="271" spans="1:17" ht="16.5" hidden="1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1"/>
      <c r="J271" s="32">
        <f t="shared" si="13"/>
        <v>0</v>
      </c>
      <c r="K271" s="33">
        <f t="shared" si="14"/>
        <v>0</v>
      </c>
      <c r="L271" s="34"/>
      <c r="M271" s="35"/>
      <c r="N271" s="23"/>
      <c r="O271" s="23"/>
      <c r="P271" s="23"/>
      <c r="Q271" s="22">
        <f t="shared" si="15"/>
        <v>0</v>
      </c>
    </row>
    <row r="272" spans="1:17" ht="16.5" hidden="1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1"/>
      <c r="J272" s="32">
        <f t="shared" si="13"/>
        <v>0</v>
      </c>
      <c r="K272" s="33">
        <f t="shared" si="14"/>
        <v>0</v>
      </c>
      <c r="L272" s="34"/>
      <c r="M272" s="35"/>
      <c r="N272" s="23"/>
      <c r="O272" s="23"/>
      <c r="P272" s="23"/>
      <c r="Q272" s="22">
        <f t="shared" si="15"/>
        <v>0</v>
      </c>
    </row>
    <row r="273" spans="1:17" ht="16.5" hidden="1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1"/>
      <c r="J273" s="32">
        <f t="shared" si="13"/>
        <v>0</v>
      </c>
      <c r="K273" s="33">
        <f t="shared" si="14"/>
        <v>0</v>
      </c>
      <c r="L273" s="34"/>
      <c r="M273" s="35"/>
      <c r="N273" s="23"/>
      <c r="O273" s="23"/>
      <c r="P273" s="23"/>
      <c r="Q273" s="22">
        <f t="shared" si="15"/>
        <v>0</v>
      </c>
    </row>
    <row r="274" spans="1:17" ht="16.5" hidden="1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1"/>
      <c r="J274" s="32">
        <f t="shared" si="13"/>
        <v>0</v>
      </c>
      <c r="K274" s="33">
        <f t="shared" si="14"/>
        <v>0</v>
      </c>
      <c r="L274" s="34"/>
      <c r="M274" s="35"/>
      <c r="N274" s="23"/>
      <c r="O274" s="23"/>
      <c r="P274" s="23"/>
      <c r="Q274" s="22">
        <f t="shared" si="15"/>
        <v>0</v>
      </c>
    </row>
    <row r="275" spans="1:17" ht="16.5" hidden="1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1"/>
      <c r="J275" s="32">
        <f t="shared" si="13"/>
        <v>0</v>
      </c>
      <c r="K275" s="33">
        <f t="shared" si="14"/>
        <v>0</v>
      </c>
      <c r="L275" s="34"/>
      <c r="M275" s="35"/>
      <c r="N275" s="23"/>
      <c r="O275" s="23"/>
      <c r="P275" s="23"/>
      <c r="Q275" s="22">
        <f t="shared" si="15"/>
        <v>0</v>
      </c>
    </row>
    <row r="276" spans="1:17" ht="16.5" hidden="1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1"/>
      <c r="J276" s="32">
        <f t="shared" si="13"/>
        <v>0</v>
      </c>
      <c r="K276" s="33">
        <f t="shared" si="14"/>
        <v>0</v>
      </c>
      <c r="L276" s="34"/>
      <c r="M276" s="35"/>
      <c r="N276" s="23"/>
      <c r="O276" s="23"/>
      <c r="P276" s="23"/>
      <c r="Q276" s="22">
        <f t="shared" si="15"/>
        <v>0</v>
      </c>
    </row>
    <row r="277" spans="1:17" ht="16.5" hidden="1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1"/>
      <c r="J277" s="32">
        <f t="shared" si="13"/>
        <v>0</v>
      </c>
      <c r="K277" s="33">
        <f t="shared" si="14"/>
        <v>0</v>
      </c>
      <c r="L277" s="34"/>
      <c r="M277" s="35"/>
      <c r="N277" s="23"/>
      <c r="O277" s="23"/>
      <c r="P277" s="23"/>
      <c r="Q277" s="22">
        <f t="shared" si="15"/>
        <v>0</v>
      </c>
    </row>
    <row r="278" spans="1:17" ht="16.5" hidden="1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1"/>
      <c r="J278" s="32">
        <f t="shared" si="13"/>
        <v>0</v>
      </c>
      <c r="K278" s="33">
        <f t="shared" si="14"/>
        <v>0</v>
      </c>
      <c r="L278" s="34"/>
      <c r="M278" s="35"/>
      <c r="N278" s="23"/>
      <c r="O278" s="23"/>
      <c r="P278" s="23"/>
      <c r="Q278" s="22">
        <f t="shared" si="15"/>
        <v>0</v>
      </c>
    </row>
    <row r="279" spans="1:17" ht="16.5" hidden="1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1"/>
      <c r="J279" s="32">
        <f t="shared" si="13"/>
        <v>0</v>
      </c>
      <c r="K279" s="33">
        <f t="shared" si="14"/>
        <v>0</v>
      </c>
      <c r="L279" s="34"/>
      <c r="M279" s="35"/>
      <c r="N279" s="23"/>
      <c r="O279" s="23"/>
      <c r="P279" s="23"/>
      <c r="Q279" s="22">
        <f t="shared" si="15"/>
        <v>0</v>
      </c>
    </row>
    <row r="280" spans="1:17" ht="16.5" hidden="1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1"/>
      <c r="J280" s="32">
        <f t="shared" si="13"/>
        <v>0</v>
      </c>
      <c r="K280" s="33">
        <f t="shared" si="14"/>
        <v>0</v>
      </c>
      <c r="L280" s="34"/>
      <c r="M280" s="35"/>
      <c r="N280" s="23"/>
      <c r="O280" s="23"/>
      <c r="P280" s="23"/>
      <c r="Q280" s="22">
        <f t="shared" si="15"/>
        <v>0</v>
      </c>
    </row>
    <row r="281" spans="1:17" ht="16.5" hidden="1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1"/>
      <c r="J281" s="32">
        <f t="shared" si="13"/>
        <v>0</v>
      </c>
      <c r="K281" s="33">
        <f t="shared" si="14"/>
        <v>0</v>
      </c>
      <c r="L281" s="34"/>
      <c r="M281" s="35"/>
      <c r="N281" s="23"/>
      <c r="O281" s="23"/>
      <c r="P281" s="23"/>
      <c r="Q281" s="22">
        <f t="shared" si="15"/>
        <v>0</v>
      </c>
    </row>
    <row r="282" spans="1:17" ht="16.5" hidden="1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1"/>
      <c r="J282" s="32">
        <f t="shared" si="13"/>
        <v>0</v>
      </c>
      <c r="K282" s="33">
        <f t="shared" si="14"/>
        <v>0</v>
      </c>
      <c r="L282" s="34"/>
      <c r="M282" s="35"/>
      <c r="N282" s="23"/>
      <c r="O282" s="23"/>
      <c r="P282" s="23"/>
      <c r="Q282" s="22">
        <f t="shared" si="15"/>
        <v>0</v>
      </c>
    </row>
    <row r="283" spans="1:17" ht="16.5" hidden="1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1"/>
      <c r="J283" s="32">
        <f t="shared" si="13"/>
        <v>0</v>
      </c>
      <c r="K283" s="33">
        <f t="shared" si="14"/>
        <v>0</v>
      </c>
      <c r="L283" s="34"/>
      <c r="M283" s="35"/>
      <c r="N283" s="23"/>
      <c r="O283" s="23"/>
      <c r="P283" s="23"/>
      <c r="Q283" s="22">
        <f t="shared" si="15"/>
        <v>0</v>
      </c>
    </row>
    <row r="284" spans="1:17" ht="16.5" hidden="1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1"/>
      <c r="J284" s="32">
        <f t="shared" si="13"/>
        <v>0</v>
      </c>
      <c r="K284" s="33">
        <f t="shared" si="14"/>
        <v>0</v>
      </c>
      <c r="L284" s="34"/>
      <c r="M284" s="35"/>
      <c r="N284" s="23"/>
      <c r="O284" s="23"/>
      <c r="P284" s="23"/>
      <c r="Q284" s="22">
        <f t="shared" si="15"/>
        <v>0</v>
      </c>
    </row>
    <row r="285" spans="1:17" ht="16.5" hidden="1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1"/>
      <c r="J285" s="32">
        <f t="shared" si="13"/>
        <v>0</v>
      </c>
      <c r="K285" s="33">
        <f t="shared" si="14"/>
        <v>0</v>
      </c>
      <c r="L285" s="34"/>
      <c r="M285" s="35"/>
      <c r="N285" s="23"/>
      <c r="O285" s="23"/>
      <c r="P285" s="23"/>
      <c r="Q285" s="22">
        <f t="shared" si="15"/>
        <v>0</v>
      </c>
    </row>
    <row r="286" spans="1:17" ht="16.5" hidden="1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1"/>
      <c r="J286" s="32">
        <f t="shared" si="13"/>
        <v>0</v>
      </c>
      <c r="K286" s="33">
        <f t="shared" si="14"/>
        <v>0</v>
      </c>
      <c r="L286" s="34"/>
      <c r="M286" s="35"/>
      <c r="N286" s="23"/>
      <c r="O286" s="23"/>
      <c r="P286" s="23"/>
      <c r="Q286" s="22">
        <f t="shared" si="15"/>
        <v>0</v>
      </c>
    </row>
    <row r="287" spans="1:17" ht="16.5" hidden="1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1"/>
      <c r="J287" s="32">
        <f t="shared" si="13"/>
        <v>0</v>
      </c>
      <c r="K287" s="33">
        <f t="shared" si="14"/>
        <v>0</v>
      </c>
      <c r="L287" s="34"/>
      <c r="M287" s="35"/>
      <c r="N287" s="23"/>
      <c r="O287" s="23"/>
      <c r="P287" s="23"/>
      <c r="Q287" s="22">
        <f t="shared" si="15"/>
        <v>0</v>
      </c>
    </row>
    <row r="288" spans="1:17" ht="16.5" hidden="1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1"/>
      <c r="J288" s="32">
        <f t="shared" si="13"/>
        <v>0</v>
      </c>
      <c r="K288" s="33">
        <f t="shared" si="14"/>
        <v>0</v>
      </c>
      <c r="L288" s="34"/>
      <c r="M288" s="35"/>
      <c r="N288" s="23"/>
      <c r="O288" s="23"/>
      <c r="P288" s="23"/>
      <c r="Q288" s="22">
        <f t="shared" si="15"/>
        <v>0</v>
      </c>
    </row>
    <row r="289" spans="1:17" ht="16.5" hidden="1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1"/>
      <c r="J289" s="32">
        <f t="shared" si="13"/>
        <v>0</v>
      </c>
      <c r="K289" s="33">
        <f t="shared" si="14"/>
        <v>0</v>
      </c>
      <c r="L289" s="34"/>
      <c r="M289" s="35"/>
      <c r="N289" s="23"/>
      <c r="O289" s="23"/>
      <c r="P289" s="23"/>
      <c r="Q289" s="22">
        <f t="shared" si="15"/>
        <v>0</v>
      </c>
    </row>
    <row r="290" spans="1:17" ht="16.5" hidden="1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1"/>
      <c r="J290" s="32">
        <f t="shared" si="13"/>
        <v>0</v>
      </c>
      <c r="K290" s="33">
        <f t="shared" si="14"/>
        <v>0</v>
      </c>
      <c r="L290" s="34"/>
      <c r="M290" s="35"/>
      <c r="N290" s="23"/>
      <c r="O290" s="23"/>
      <c r="P290" s="23"/>
      <c r="Q290" s="22">
        <f t="shared" si="15"/>
        <v>0</v>
      </c>
    </row>
    <row r="291" spans="1:17" ht="16.5" hidden="1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1"/>
      <c r="J291" s="32">
        <f t="shared" si="13"/>
        <v>0</v>
      </c>
      <c r="K291" s="33">
        <f t="shared" si="14"/>
        <v>0</v>
      </c>
      <c r="L291" s="34"/>
      <c r="M291" s="35"/>
      <c r="N291" s="23"/>
      <c r="O291" s="23"/>
      <c r="P291" s="23"/>
      <c r="Q291" s="22">
        <f t="shared" si="15"/>
        <v>0</v>
      </c>
    </row>
    <row r="292" spans="1:17" ht="16.5" hidden="1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1"/>
      <c r="J292" s="32">
        <f t="shared" si="13"/>
        <v>0</v>
      </c>
      <c r="K292" s="33">
        <f t="shared" si="14"/>
        <v>0</v>
      </c>
      <c r="L292" s="34"/>
      <c r="M292" s="35"/>
      <c r="N292" s="23"/>
      <c r="O292" s="23"/>
      <c r="P292" s="23"/>
      <c r="Q292" s="22">
        <f t="shared" si="15"/>
        <v>0</v>
      </c>
    </row>
    <row r="293" spans="1:17" ht="16.5" hidden="1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1"/>
      <c r="J293" s="32">
        <f t="shared" si="13"/>
        <v>0</v>
      </c>
      <c r="K293" s="33">
        <f t="shared" si="14"/>
        <v>0</v>
      </c>
      <c r="L293" s="34"/>
      <c r="M293" s="35"/>
      <c r="N293" s="23"/>
      <c r="O293" s="23"/>
      <c r="P293" s="23"/>
      <c r="Q293" s="22">
        <f t="shared" si="15"/>
        <v>0</v>
      </c>
    </row>
    <row r="294" spans="1:17" ht="16.5" hidden="1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1"/>
      <c r="J294" s="32">
        <f t="shared" si="13"/>
        <v>0</v>
      </c>
      <c r="K294" s="33">
        <f t="shared" si="14"/>
        <v>0</v>
      </c>
      <c r="L294" s="34"/>
      <c r="M294" s="35"/>
      <c r="N294" s="23"/>
      <c r="O294" s="23"/>
      <c r="P294" s="23"/>
      <c r="Q294" s="22">
        <f t="shared" si="15"/>
        <v>0</v>
      </c>
    </row>
    <row r="295" spans="1:17" ht="16.5" hidden="1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1"/>
      <c r="J295" s="32">
        <f t="shared" si="13"/>
        <v>0</v>
      </c>
      <c r="K295" s="33">
        <f t="shared" si="14"/>
        <v>0</v>
      </c>
      <c r="L295" s="34"/>
      <c r="M295" s="35"/>
      <c r="N295" s="23"/>
      <c r="O295" s="23"/>
      <c r="P295" s="23"/>
      <c r="Q295" s="22">
        <f t="shared" si="15"/>
        <v>0</v>
      </c>
    </row>
    <row r="296" spans="1:17" ht="16.5" hidden="1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1"/>
      <c r="J296" s="32">
        <f t="shared" si="13"/>
        <v>0</v>
      </c>
      <c r="K296" s="33">
        <f t="shared" si="14"/>
        <v>0</v>
      </c>
      <c r="L296" s="34"/>
      <c r="M296" s="35"/>
      <c r="N296" s="23"/>
      <c r="O296" s="23"/>
      <c r="P296" s="23"/>
      <c r="Q296" s="22">
        <f t="shared" si="15"/>
        <v>0</v>
      </c>
    </row>
    <row r="297" spans="1:17" ht="16.5" hidden="1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1"/>
      <c r="J297" s="32">
        <f t="shared" si="13"/>
        <v>0</v>
      </c>
      <c r="K297" s="33">
        <f t="shared" si="14"/>
        <v>0</v>
      </c>
      <c r="L297" s="34"/>
      <c r="M297" s="35"/>
      <c r="N297" s="23"/>
      <c r="O297" s="23"/>
      <c r="P297" s="23"/>
      <c r="Q297" s="22">
        <f t="shared" si="15"/>
        <v>0</v>
      </c>
    </row>
    <row r="298" spans="1:17" ht="16.5" hidden="1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1"/>
      <c r="J298" s="32">
        <f t="shared" si="13"/>
        <v>0</v>
      </c>
      <c r="K298" s="33">
        <f t="shared" si="14"/>
        <v>0</v>
      </c>
      <c r="L298" s="34"/>
      <c r="M298" s="35"/>
      <c r="N298" s="23"/>
      <c r="O298" s="23"/>
      <c r="P298" s="23"/>
      <c r="Q298" s="22">
        <f t="shared" si="15"/>
        <v>0</v>
      </c>
    </row>
    <row r="299" spans="1:17" ht="16.5" hidden="1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1"/>
      <c r="J299" s="32">
        <f t="shared" si="13"/>
        <v>0</v>
      </c>
      <c r="K299" s="33">
        <f t="shared" si="14"/>
        <v>0</v>
      </c>
      <c r="L299" s="34"/>
      <c r="M299" s="35"/>
      <c r="N299" s="23"/>
      <c r="O299" s="23"/>
      <c r="P299" s="23"/>
      <c r="Q299" s="22">
        <f t="shared" si="15"/>
        <v>0</v>
      </c>
    </row>
    <row r="300" spans="1:17" ht="16.5" hidden="1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1"/>
      <c r="J300" s="32">
        <f t="shared" si="13"/>
        <v>0</v>
      </c>
      <c r="K300" s="33">
        <f t="shared" si="14"/>
        <v>0</v>
      </c>
      <c r="L300" s="34"/>
      <c r="M300" s="35"/>
      <c r="N300" s="23"/>
      <c r="O300" s="23"/>
      <c r="P300" s="23"/>
      <c r="Q300" s="22">
        <f t="shared" si="15"/>
        <v>0</v>
      </c>
    </row>
    <row r="301" spans="1:17" ht="16.5" hidden="1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1"/>
      <c r="J301" s="32">
        <f t="shared" si="13"/>
        <v>0</v>
      </c>
      <c r="K301" s="33">
        <f t="shared" si="14"/>
        <v>0</v>
      </c>
      <c r="L301" s="34"/>
      <c r="M301" s="35"/>
      <c r="N301" s="23"/>
      <c r="O301" s="23"/>
      <c r="P301" s="23"/>
      <c r="Q301" s="22">
        <f t="shared" si="15"/>
        <v>0</v>
      </c>
    </row>
    <row r="302" spans="1:17" ht="16.5" hidden="1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1"/>
      <c r="J302" s="32">
        <f t="shared" si="13"/>
        <v>0</v>
      </c>
      <c r="K302" s="33">
        <f t="shared" si="14"/>
        <v>0</v>
      </c>
      <c r="L302" s="34"/>
      <c r="M302" s="35"/>
      <c r="N302" s="23"/>
      <c r="O302" s="23"/>
      <c r="P302" s="23"/>
      <c r="Q302" s="22">
        <f t="shared" si="15"/>
        <v>0</v>
      </c>
    </row>
    <row r="303" spans="1:17" ht="16.5" hidden="1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1"/>
      <c r="J303" s="32">
        <f t="shared" si="13"/>
        <v>0</v>
      </c>
      <c r="K303" s="33">
        <f t="shared" si="14"/>
        <v>0</v>
      </c>
      <c r="L303" s="34"/>
      <c r="M303" s="35"/>
      <c r="N303" s="23"/>
      <c r="O303" s="23"/>
      <c r="P303" s="23"/>
      <c r="Q303" s="22">
        <f t="shared" si="15"/>
        <v>0</v>
      </c>
    </row>
    <row r="304" spans="1:17" ht="16.5" hidden="1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1"/>
      <c r="J304" s="32">
        <f t="shared" si="13"/>
        <v>0</v>
      </c>
      <c r="K304" s="33">
        <f t="shared" si="14"/>
        <v>0</v>
      </c>
      <c r="L304" s="34"/>
      <c r="M304" s="35"/>
      <c r="N304" s="23"/>
      <c r="O304" s="23"/>
      <c r="P304" s="23"/>
      <c r="Q304" s="22">
        <f t="shared" si="15"/>
        <v>0</v>
      </c>
    </row>
    <row r="305" spans="1:17" ht="16.5" hidden="1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1"/>
      <c r="J305" s="32">
        <f t="shared" si="13"/>
        <v>0</v>
      </c>
      <c r="K305" s="33">
        <f t="shared" si="14"/>
        <v>0</v>
      </c>
      <c r="L305" s="34"/>
      <c r="M305" s="35"/>
      <c r="N305" s="23"/>
      <c r="O305" s="23"/>
      <c r="P305" s="23"/>
      <c r="Q305" s="22">
        <f t="shared" si="15"/>
        <v>0</v>
      </c>
    </row>
    <row r="306" spans="1:17" ht="16.5" hidden="1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1"/>
      <c r="J306" s="32">
        <f t="shared" si="13"/>
        <v>0</v>
      </c>
      <c r="K306" s="33">
        <f t="shared" si="14"/>
        <v>0</v>
      </c>
      <c r="L306" s="34"/>
      <c r="M306" s="35"/>
      <c r="N306" s="23"/>
      <c r="O306" s="23"/>
      <c r="P306" s="23"/>
      <c r="Q306" s="22">
        <f t="shared" si="15"/>
        <v>0</v>
      </c>
    </row>
    <row r="307" spans="1:17" ht="16.5" hidden="1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1"/>
      <c r="J307" s="32">
        <f t="shared" si="13"/>
        <v>0</v>
      </c>
      <c r="K307" s="33">
        <f t="shared" si="14"/>
        <v>0</v>
      </c>
      <c r="L307" s="34"/>
      <c r="M307" s="35"/>
      <c r="N307" s="23"/>
      <c r="O307" s="23"/>
      <c r="P307" s="23"/>
      <c r="Q307" s="22">
        <f t="shared" si="15"/>
        <v>0</v>
      </c>
    </row>
    <row r="308" spans="1:17" ht="16.5" hidden="1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1"/>
      <c r="J308" s="32">
        <f t="shared" si="13"/>
        <v>0</v>
      </c>
      <c r="K308" s="33">
        <f t="shared" si="14"/>
        <v>0</v>
      </c>
      <c r="L308" s="34"/>
      <c r="M308" s="35"/>
      <c r="N308" s="23"/>
      <c r="O308" s="23"/>
      <c r="P308" s="23"/>
      <c r="Q308" s="22">
        <f t="shared" si="15"/>
        <v>0</v>
      </c>
    </row>
    <row r="309" spans="1:17" ht="16.5" hidden="1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1"/>
      <c r="J309" s="32">
        <f t="shared" si="13"/>
        <v>0</v>
      </c>
      <c r="K309" s="33">
        <f t="shared" si="14"/>
        <v>0</v>
      </c>
      <c r="L309" s="34"/>
      <c r="M309" s="35"/>
      <c r="N309" s="23"/>
      <c r="O309" s="23"/>
      <c r="P309" s="23"/>
      <c r="Q309" s="22">
        <f t="shared" si="15"/>
        <v>0</v>
      </c>
    </row>
    <row r="310" spans="1:17" ht="16.5" hidden="1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1"/>
      <c r="J310" s="32">
        <f t="shared" si="13"/>
        <v>0</v>
      </c>
      <c r="K310" s="33">
        <f t="shared" si="14"/>
        <v>0</v>
      </c>
      <c r="L310" s="34"/>
      <c r="M310" s="35"/>
      <c r="N310" s="23"/>
      <c r="O310" s="23"/>
      <c r="P310" s="23"/>
      <c r="Q310" s="22">
        <f t="shared" si="15"/>
        <v>0</v>
      </c>
    </row>
    <row r="311" spans="1:17" ht="16.5" hidden="1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1"/>
      <c r="J311" s="32">
        <f t="shared" si="13"/>
        <v>0</v>
      </c>
      <c r="K311" s="33">
        <f t="shared" si="14"/>
        <v>0</v>
      </c>
      <c r="L311" s="34"/>
      <c r="M311" s="35"/>
      <c r="N311" s="23"/>
      <c r="O311" s="23"/>
      <c r="P311" s="23"/>
      <c r="Q311" s="22">
        <f t="shared" si="15"/>
        <v>0</v>
      </c>
    </row>
    <row r="312" spans="1:17" ht="16.5" hidden="1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1"/>
      <c r="J312" s="32">
        <f t="shared" si="13"/>
        <v>0</v>
      </c>
      <c r="K312" s="33">
        <f t="shared" si="14"/>
        <v>0</v>
      </c>
      <c r="L312" s="34"/>
      <c r="M312" s="35"/>
      <c r="N312" s="23"/>
      <c r="O312" s="23"/>
      <c r="P312" s="23"/>
      <c r="Q312" s="22">
        <f t="shared" si="15"/>
        <v>0</v>
      </c>
    </row>
    <row r="313" spans="1:17" ht="16.5" hidden="1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1"/>
      <c r="J313" s="32">
        <f t="shared" si="13"/>
        <v>0</v>
      </c>
      <c r="K313" s="33">
        <f t="shared" si="14"/>
        <v>0</v>
      </c>
      <c r="L313" s="34"/>
      <c r="M313" s="35"/>
      <c r="N313" s="23"/>
      <c r="O313" s="23"/>
      <c r="P313" s="23"/>
      <c r="Q313" s="22">
        <f t="shared" si="15"/>
        <v>0</v>
      </c>
    </row>
    <row r="314" spans="1:17" ht="16.5" hidden="1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1"/>
      <c r="J314" s="32">
        <f t="shared" si="13"/>
        <v>0</v>
      </c>
      <c r="K314" s="33">
        <f t="shared" si="14"/>
        <v>0</v>
      </c>
      <c r="L314" s="34"/>
      <c r="M314" s="35"/>
      <c r="N314" s="23"/>
      <c r="O314" s="23"/>
      <c r="P314" s="23"/>
      <c r="Q314" s="22">
        <f t="shared" si="15"/>
        <v>0</v>
      </c>
    </row>
    <row r="315" spans="1:17" ht="16.5" hidden="1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1"/>
      <c r="J315" s="32">
        <f t="shared" si="13"/>
        <v>0</v>
      </c>
      <c r="K315" s="33">
        <f t="shared" si="14"/>
        <v>0</v>
      </c>
      <c r="L315" s="34"/>
      <c r="M315" s="35"/>
      <c r="N315" s="23"/>
      <c r="O315" s="23"/>
      <c r="P315" s="23"/>
      <c r="Q315" s="22">
        <f t="shared" si="15"/>
        <v>0</v>
      </c>
    </row>
    <row r="316" spans="1:17" ht="16.5" hidden="1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1"/>
      <c r="J316" s="32">
        <f t="shared" si="13"/>
        <v>0</v>
      </c>
      <c r="K316" s="33">
        <f t="shared" si="14"/>
        <v>0</v>
      </c>
      <c r="L316" s="34"/>
      <c r="M316" s="35"/>
      <c r="N316" s="23"/>
      <c r="O316" s="23"/>
      <c r="P316" s="23"/>
      <c r="Q316" s="22">
        <f t="shared" si="15"/>
        <v>0</v>
      </c>
    </row>
    <row r="317" spans="1:17" ht="16.5" hidden="1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1"/>
      <c r="J317" s="32">
        <f t="shared" si="13"/>
        <v>0</v>
      </c>
      <c r="K317" s="33">
        <f t="shared" si="14"/>
        <v>0</v>
      </c>
      <c r="L317" s="34"/>
      <c r="M317" s="35"/>
      <c r="N317" s="23"/>
      <c r="O317" s="23"/>
      <c r="P317" s="23"/>
      <c r="Q317" s="22">
        <f t="shared" si="15"/>
        <v>0</v>
      </c>
    </row>
    <row r="318" spans="1:17" ht="16.5" hidden="1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1"/>
      <c r="J318" s="32">
        <f t="shared" si="13"/>
        <v>0</v>
      </c>
      <c r="K318" s="33">
        <f t="shared" si="14"/>
        <v>0</v>
      </c>
      <c r="L318" s="34"/>
      <c r="M318" s="35"/>
      <c r="N318" s="23"/>
      <c r="O318" s="23"/>
      <c r="P318" s="23"/>
      <c r="Q318" s="22">
        <f t="shared" si="15"/>
        <v>0</v>
      </c>
    </row>
    <row r="319" spans="1:17" ht="16.5" hidden="1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1"/>
      <c r="J319" s="32">
        <f t="shared" si="13"/>
        <v>0</v>
      </c>
      <c r="K319" s="33">
        <f t="shared" si="14"/>
        <v>0</v>
      </c>
      <c r="L319" s="34"/>
      <c r="M319" s="35"/>
      <c r="N319" s="23"/>
      <c r="O319" s="23"/>
      <c r="P319" s="23"/>
      <c r="Q319" s="22">
        <f t="shared" si="15"/>
        <v>0</v>
      </c>
    </row>
    <row r="320" spans="1:17" ht="16.5" hidden="1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1"/>
      <c r="J320" s="32">
        <f t="shared" si="13"/>
        <v>0</v>
      </c>
      <c r="K320" s="33">
        <f t="shared" si="14"/>
        <v>0</v>
      </c>
      <c r="L320" s="34"/>
      <c r="M320" s="35"/>
      <c r="N320" s="23"/>
      <c r="O320" s="23"/>
      <c r="P320" s="23"/>
      <c r="Q320" s="22">
        <f t="shared" si="15"/>
        <v>0</v>
      </c>
    </row>
    <row r="321" spans="1:17" ht="16.5" hidden="1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1"/>
      <c r="J321" s="32">
        <f t="shared" si="13"/>
        <v>0</v>
      </c>
      <c r="K321" s="33">
        <f t="shared" si="14"/>
        <v>0</v>
      </c>
      <c r="L321" s="34"/>
      <c r="M321" s="35"/>
      <c r="N321" s="23"/>
      <c r="O321" s="23"/>
      <c r="P321" s="23"/>
      <c r="Q321" s="22">
        <f t="shared" si="15"/>
        <v>0</v>
      </c>
    </row>
    <row r="322" spans="1:17" ht="16.5" hidden="1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1"/>
      <c r="J322" s="32">
        <f t="shared" si="13"/>
        <v>0</v>
      </c>
      <c r="K322" s="33">
        <f t="shared" si="14"/>
        <v>0</v>
      </c>
      <c r="L322" s="34"/>
      <c r="M322" s="35"/>
      <c r="N322" s="23"/>
      <c r="O322" s="23"/>
      <c r="P322" s="23"/>
      <c r="Q322" s="22">
        <f t="shared" si="15"/>
        <v>0</v>
      </c>
    </row>
    <row r="323" spans="1:17" ht="16.5" hidden="1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1"/>
      <c r="J323" s="32">
        <f t="shared" si="13"/>
        <v>0</v>
      </c>
      <c r="K323" s="33">
        <f t="shared" si="14"/>
        <v>0</v>
      </c>
      <c r="L323" s="34"/>
      <c r="M323" s="35"/>
      <c r="N323" s="23"/>
      <c r="O323" s="23"/>
      <c r="P323" s="23"/>
      <c r="Q323" s="22">
        <f t="shared" si="15"/>
        <v>0</v>
      </c>
    </row>
    <row r="324" spans="1:17" ht="16.5" hidden="1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1"/>
      <c r="J324" s="32">
        <f t="shared" si="13"/>
        <v>0</v>
      </c>
      <c r="K324" s="33">
        <f t="shared" si="14"/>
        <v>0</v>
      </c>
      <c r="L324" s="34"/>
      <c r="M324" s="35"/>
      <c r="N324" s="23"/>
      <c r="O324" s="23"/>
      <c r="P324" s="23"/>
      <c r="Q324" s="22">
        <f t="shared" si="15"/>
        <v>0</v>
      </c>
    </row>
    <row r="325" spans="1:17" ht="16.5" hidden="1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1"/>
      <c r="J325" s="32">
        <f t="shared" si="13"/>
        <v>0</v>
      </c>
      <c r="K325" s="33">
        <f t="shared" si="14"/>
        <v>0</v>
      </c>
      <c r="L325" s="34"/>
      <c r="M325" s="35"/>
      <c r="N325" s="23"/>
      <c r="O325" s="23"/>
      <c r="P325" s="23"/>
      <c r="Q325" s="22">
        <f t="shared" si="15"/>
        <v>0</v>
      </c>
    </row>
    <row r="326" spans="1:17" ht="16.5" hidden="1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1"/>
      <c r="J326" s="32">
        <f t="shared" si="13"/>
        <v>0</v>
      </c>
      <c r="K326" s="33">
        <f t="shared" si="14"/>
        <v>0</v>
      </c>
      <c r="L326" s="34"/>
      <c r="M326" s="35"/>
      <c r="N326" s="23"/>
      <c r="O326" s="23"/>
      <c r="P326" s="23"/>
      <c r="Q326" s="22">
        <f t="shared" si="15"/>
        <v>0</v>
      </c>
    </row>
    <row r="327" spans="1:17" ht="16.5" hidden="1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1"/>
      <c r="J327" s="32">
        <f t="shared" si="13"/>
        <v>0</v>
      </c>
      <c r="K327" s="33">
        <f t="shared" si="14"/>
        <v>0</v>
      </c>
      <c r="L327" s="34"/>
      <c r="M327" s="35"/>
      <c r="N327" s="23"/>
      <c r="O327" s="23"/>
      <c r="P327" s="23"/>
      <c r="Q327" s="22">
        <f t="shared" si="15"/>
        <v>0</v>
      </c>
    </row>
    <row r="328" spans="1:17" ht="16.5" hidden="1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1"/>
      <c r="J328" s="32">
        <f t="shared" si="13"/>
        <v>0</v>
      </c>
      <c r="K328" s="33">
        <f t="shared" si="14"/>
        <v>0</v>
      </c>
      <c r="L328" s="34"/>
      <c r="M328" s="35"/>
      <c r="N328" s="23"/>
      <c r="O328" s="23"/>
      <c r="P328" s="23"/>
      <c r="Q328" s="22">
        <f t="shared" si="15"/>
        <v>0</v>
      </c>
    </row>
    <row r="329" spans="1:17" ht="16.5" hidden="1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1"/>
      <c r="J329" s="32">
        <f t="shared" ref="J329:J392" si="16">SUM(F329:I329)</f>
        <v>0</v>
      </c>
      <c r="K329" s="33">
        <f t="shared" ref="K329:K392" si="17">E329-J329</f>
        <v>0</v>
      </c>
      <c r="L329" s="34"/>
      <c r="M329" s="35"/>
      <c r="N329" s="23"/>
      <c r="O329" s="23"/>
      <c r="P329" s="23"/>
      <c r="Q329" s="22">
        <f t="shared" si="15"/>
        <v>0</v>
      </c>
    </row>
    <row r="330" spans="1:17" ht="16.5" hidden="1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1"/>
      <c r="J330" s="32">
        <f t="shared" si="16"/>
        <v>0</v>
      </c>
      <c r="K330" s="33">
        <f t="shared" si="17"/>
        <v>0</v>
      </c>
      <c r="L330" s="34"/>
      <c r="M330" s="35"/>
      <c r="N330" s="23"/>
      <c r="O330" s="23"/>
      <c r="P330" s="23"/>
      <c r="Q330" s="22">
        <f t="shared" ref="Q330:Q393" si="18">SUM(N330:P330)</f>
        <v>0</v>
      </c>
    </row>
    <row r="331" spans="1:17" ht="16.5" hidden="1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1"/>
      <c r="J331" s="32">
        <f t="shared" si="16"/>
        <v>0</v>
      </c>
      <c r="K331" s="33">
        <f t="shared" si="17"/>
        <v>0</v>
      </c>
      <c r="L331" s="34"/>
      <c r="M331" s="35"/>
      <c r="N331" s="23"/>
      <c r="O331" s="23"/>
      <c r="P331" s="23"/>
      <c r="Q331" s="22">
        <f t="shared" si="18"/>
        <v>0</v>
      </c>
    </row>
    <row r="332" spans="1:17" ht="16.5" hidden="1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1"/>
      <c r="J332" s="32">
        <f t="shared" si="16"/>
        <v>0</v>
      </c>
      <c r="K332" s="33">
        <f t="shared" si="17"/>
        <v>0</v>
      </c>
      <c r="L332" s="34"/>
      <c r="M332" s="35"/>
      <c r="N332" s="23"/>
      <c r="O332" s="23"/>
      <c r="P332" s="23"/>
      <c r="Q332" s="22">
        <f t="shared" si="18"/>
        <v>0</v>
      </c>
    </row>
    <row r="333" spans="1:17" ht="16.5" hidden="1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1"/>
      <c r="J333" s="32">
        <f t="shared" si="16"/>
        <v>0</v>
      </c>
      <c r="K333" s="33">
        <f t="shared" si="17"/>
        <v>0</v>
      </c>
      <c r="L333" s="34"/>
      <c r="M333" s="35"/>
      <c r="N333" s="23"/>
      <c r="O333" s="23"/>
      <c r="P333" s="23"/>
      <c r="Q333" s="22">
        <f t="shared" si="18"/>
        <v>0</v>
      </c>
    </row>
    <row r="334" spans="1:17" ht="16.5" hidden="1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1"/>
      <c r="J334" s="32">
        <f t="shared" si="16"/>
        <v>0</v>
      </c>
      <c r="K334" s="33">
        <f t="shared" si="17"/>
        <v>0</v>
      </c>
      <c r="L334" s="34"/>
      <c r="M334" s="35"/>
      <c r="N334" s="23"/>
      <c r="O334" s="23"/>
      <c r="P334" s="23"/>
      <c r="Q334" s="22">
        <f t="shared" si="18"/>
        <v>0</v>
      </c>
    </row>
    <row r="335" spans="1:17" ht="16.5" hidden="1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1"/>
      <c r="J335" s="32">
        <f t="shared" si="16"/>
        <v>0</v>
      </c>
      <c r="K335" s="33">
        <f t="shared" si="17"/>
        <v>0</v>
      </c>
      <c r="L335" s="34"/>
      <c r="M335" s="35"/>
      <c r="N335" s="23"/>
      <c r="O335" s="23"/>
      <c r="P335" s="23"/>
      <c r="Q335" s="22">
        <f t="shared" si="18"/>
        <v>0</v>
      </c>
    </row>
    <row r="336" spans="1:17" ht="16.5" hidden="1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1"/>
      <c r="J336" s="32">
        <f t="shared" si="16"/>
        <v>0</v>
      </c>
      <c r="K336" s="33">
        <f t="shared" si="17"/>
        <v>0</v>
      </c>
      <c r="L336" s="34"/>
      <c r="M336" s="35"/>
      <c r="N336" s="23"/>
      <c r="O336" s="23"/>
      <c r="P336" s="23"/>
      <c r="Q336" s="22">
        <f t="shared" si="18"/>
        <v>0</v>
      </c>
    </row>
    <row r="337" spans="1:17" ht="16.5" hidden="1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1"/>
      <c r="J337" s="32">
        <f t="shared" si="16"/>
        <v>0</v>
      </c>
      <c r="K337" s="33">
        <f t="shared" si="17"/>
        <v>0</v>
      </c>
      <c r="L337" s="34"/>
      <c r="M337" s="35"/>
      <c r="N337" s="23"/>
      <c r="O337" s="23"/>
      <c r="P337" s="23"/>
      <c r="Q337" s="22">
        <f t="shared" si="18"/>
        <v>0</v>
      </c>
    </row>
    <row r="338" spans="1:17" ht="16.5" hidden="1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1"/>
      <c r="J338" s="32">
        <f t="shared" si="16"/>
        <v>0</v>
      </c>
      <c r="K338" s="33">
        <f t="shared" si="17"/>
        <v>0</v>
      </c>
      <c r="L338" s="34"/>
      <c r="M338" s="35"/>
      <c r="N338" s="23"/>
      <c r="O338" s="23"/>
      <c r="P338" s="23"/>
      <c r="Q338" s="22">
        <f t="shared" si="18"/>
        <v>0</v>
      </c>
    </row>
    <row r="339" spans="1:17" ht="16.5" hidden="1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1"/>
      <c r="J339" s="32">
        <f t="shared" si="16"/>
        <v>0</v>
      </c>
      <c r="K339" s="33">
        <f t="shared" si="17"/>
        <v>0</v>
      </c>
      <c r="L339" s="34"/>
      <c r="M339" s="35"/>
      <c r="N339" s="23"/>
      <c r="O339" s="23"/>
      <c r="P339" s="23"/>
      <c r="Q339" s="22">
        <f t="shared" si="18"/>
        <v>0</v>
      </c>
    </row>
    <row r="340" spans="1:17" ht="16.5" hidden="1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1"/>
      <c r="J340" s="32">
        <f t="shared" si="16"/>
        <v>0</v>
      </c>
      <c r="K340" s="33">
        <f t="shared" si="17"/>
        <v>0</v>
      </c>
      <c r="L340" s="34"/>
      <c r="M340" s="35"/>
      <c r="N340" s="23"/>
      <c r="O340" s="23"/>
      <c r="P340" s="23"/>
      <c r="Q340" s="22">
        <f t="shared" si="18"/>
        <v>0</v>
      </c>
    </row>
    <row r="341" spans="1:17" ht="16.5" hidden="1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1"/>
      <c r="J341" s="32">
        <f t="shared" si="16"/>
        <v>0</v>
      </c>
      <c r="K341" s="33">
        <f t="shared" si="17"/>
        <v>0</v>
      </c>
      <c r="L341" s="34"/>
      <c r="M341" s="35"/>
      <c r="N341" s="23"/>
      <c r="O341" s="23"/>
      <c r="P341" s="23"/>
      <c r="Q341" s="22">
        <f t="shared" si="18"/>
        <v>0</v>
      </c>
    </row>
    <row r="342" spans="1:17" ht="16.5" hidden="1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1"/>
      <c r="J342" s="32">
        <f t="shared" si="16"/>
        <v>0</v>
      </c>
      <c r="K342" s="33">
        <f t="shared" si="17"/>
        <v>0</v>
      </c>
      <c r="L342" s="34"/>
      <c r="M342" s="35"/>
      <c r="N342" s="23"/>
      <c r="O342" s="23"/>
      <c r="P342" s="23"/>
      <c r="Q342" s="22">
        <f t="shared" si="18"/>
        <v>0</v>
      </c>
    </row>
    <row r="343" spans="1:17" ht="16.5" hidden="1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1"/>
      <c r="J343" s="32">
        <f t="shared" si="16"/>
        <v>0</v>
      </c>
      <c r="K343" s="33">
        <f t="shared" si="17"/>
        <v>0</v>
      </c>
      <c r="L343" s="34"/>
      <c r="M343" s="35"/>
      <c r="N343" s="23"/>
      <c r="O343" s="23"/>
      <c r="P343" s="23"/>
      <c r="Q343" s="22">
        <f t="shared" si="18"/>
        <v>0</v>
      </c>
    </row>
    <row r="344" spans="1:17" ht="16.5" hidden="1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1"/>
      <c r="J344" s="32">
        <f t="shared" si="16"/>
        <v>0</v>
      </c>
      <c r="K344" s="33">
        <f t="shared" si="17"/>
        <v>0</v>
      </c>
      <c r="L344" s="34"/>
      <c r="M344" s="35"/>
      <c r="N344" s="23"/>
      <c r="O344" s="23"/>
      <c r="P344" s="23"/>
      <c r="Q344" s="22">
        <f t="shared" si="18"/>
        <v>0</v>
      </c>
    </row>
    <row r="345" spans="1:17" ht="16.5" hidden="1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1"/>
      <c r="J345" s="32">
        <f t="shared" si="16"/>
        <v>0</v>
      </c>
      <c r="K345" s="33">
        <f t="shared" si="17"/>
        <v>0</v>
      </c>
      <c r="L345" s="34"/>
      <c r="M345" s="35"/>
      <c r="N345" s="23"/>
      <c r="O345" s="23"/>
      <c r="P345" s="23"/>
      <c r="Q345" s="22">
        <f t="shared" si="18"/>
        <v>0</v>
      </c>
    </row>
    <row r="346" spans="1:17" ht="16.5" hidden="1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1"/>
      <c r="J346" s="32">
        <f t="shared" si="16"/>
        <v>0</v>
      </c>
      <c r="K346" s="33">
        <f t="shared" si="17"/>
        <v>0</v>
      </c>
      <c r="L346" s="34"/>
      <c r="M346" s="35"/>
      <c r="N346" s="23"/>
      <c r="O346" s="23"/>
      <c r="P346" s="23"/>
      <c r="Q346" s="22">
        <f t="shared" si="18"/>
        <v>0</v>
      </c>
    </row>
    <row r="347" spans="1:17" ht="16.5" hidden="1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1"/>
      <c r="J347" s="32">
        <f t="shared" si="16"/>
        <v>0</v>
      </c>
      <c r="K347" s="33">
        <f t="shared" si="17"/>
        <v>0</v>
      </c>
      <c r="L347" s="34"/>
      <c r="M347" s="35"/>
      <c r="N347" s="23"/>
      <c r="O347" s="23"/>
      <c r="P347" s="23"/>
      <c r="Q347" s="22">
        <f t="shared" si="18"/>
        <v>0</v>
      </c>
    </row>
    <row r="348" spans="1:17" ht="16.5" hidden="1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1"/>
      <c r="J348" s="32">
        <f t="shared" si="16"/>
        <v>0</v>
      </c>
      <c r="K348" s="33">
        <f t="shared" si="17"/>
        <v>0</v>
      </c>
      <c r="L348" s="34"/>
      <c r="M348" s="35"/>
      <c r="N348" s="23"/>
      <c r="O348" s="23"/>
      <c r="P348" s="23"/>
      <c r="Q348" s="22">
        <f t="shared" si="18"/>
        <v>0</v>
      </c>
    </row>
    <row r="349" spans="1:17" ht="16.5" hidden="1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1"/>
      <c r="J349" s="32">
        <f t="shared" si="16"/>
        <v>0</v>
      </c>
      <c r="K349" s="33">
        <f t="shared" si="17"/>
        <v>0</v>
      </c>
      <c r="L349" s="34"/>
      <c r="M349" s="35"/>
      <c r="N349" s="23"/>
      <c r="O349" s="23"/>
      <c r="P349" s="23"/>
      <c r="Q349" s="22">
        <f t="shared" si="18"/>
        <v>0</v>
      </c>
    </row>
    <row r="350" spans="1:17" ht="16.5" hidden="1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1"/>
      <c r="J350" s="32">
        <f t="shared" si="16"/>
        <v>0</v>
      </c>
      <c r="K350" s="33">
        <f t="shared" si="17"/>
        <v>0</v>
      </c>
      <c r="L350" s="34"/>
      <c r="M350" s="35"/>
      <c r="N350" s="23"/>
      <c r="O350" s="23"/>
      <c r="P350" s="23"/>
      <c r="Q350" s="22">
        <f t="shared" si="18"/>
        <v>0</v>
      </c>
    </row>
    <row r="351" spans="1:17" ht="16.5" hidden="1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1"/>
      <c r="J351" s="32">
        <f t="shared" si="16"/>
        <v>0</v>
      </c>
      <c r="K351" s="33">
        <f t="shared" si="17"/>
        <v>0</v>
      </c>
      <c r="L351" s="34"/>
      <c r="M351" s="35"/>
      <c r="N351" s="23"/>
      <c r="O351" s="23"/>
      <c r="P351" s="23"/>
      <c r="Q351" s="22">
        <f t="shared" si="18"/>
        <v>0</v>
      </c>
    </row>
    <row r="352" spans="1:17" ht="16.5" hidden="1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1"/>
      <c r="J352" s="32">
        <f t="shared" si="16"/>
        <v>0</v>
      </c>
      <c r="K352" s="33">
        <f t="shared" si="17"/>
        <v>0</v>
      </c>
      <c r="L352" s="34"/>
      <c r="M352" s="35"/>
      <c r="N352" s="23"/>
      <c r="O352" s="23"/>
      <c r="P352" s="23"/>
      <c r="Q352" s="22">
        <f t="shared" si="18"/>
        <v>0</v>
      </c>
    </row>
    <row r="353" spans="1:17" ht="16.5" hidden="1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1"/>
      <c r="J353" s="32">
        <f t="shared" si="16"/>
        <v>0</v>
      </c>
      <c r="K353" s="33">
        <f t="shared" si="17"/>
        <v>0</v>
      </c>
      <c r="L353" s="34"/>
      <c r="M353" s="35"/>
      <c r="N353" s="23"/>
      <c r="O353" s="23"/>
      <c r="P353" s="23"/>
      <c r="Q353" s="22">
        <f t="shared" si="18"/>
        <v>0</v>
      </c>
    </row>
    <row r="354" spans="1:17" ht="16.5" hidden="1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1"/>
      <c r="J354" s="32">
        <f t="shared" si="16"/>
        <v>0</v>
      </c>
      <c r="K354" s="33">
        <f t="shared" si="17"/>
        <v>0</v>
      </c>
      <c r="L354" s="34"/>
      <c r="M354" s="35"/>
      <c r="N354" s="23"/>
      <c r="O354" s="23"/>
      <c r="P354" s="23"/>
      <c r="Q354" s="22">
        <f t="shared" si="18"/>
        <v>0</v>
      </c>
    </row>
    <row r="355" spans="1:17" ht="16.5" hidden="1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1"/>
      <c r="J355" s="32">
        <f t="shared" si="16"/>
        <v>0</v>
      </c>
      <c r="K355" s="33">
        <f t="shared" si="17"/>
        <v>0</v>
      </c>
      <c r="L355" s="34"/>
      <c r="M355" s="35"/>
      <c r="N355" s="23"/>
      <c r="O355" s="23"/>
      <c r="P355" s="23"/>
      <c r="Q355" s="22">
        <f t="shared" si="18"/>
        <v>0</v>
      </c>
    </row>
    <row r="356" spans="1:17" ht="16.5" hidden="1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1"/>
      <c r="J356" s="32">
        <f t="shared" si="16"/>
        <v>0</v>
      </c>
      <c r="K356" s="33">
        <f t="shared" si="17"/>
        <v>0</v>
      </c>
      <c r="L356" s="34"/>
      <c r="M356" s="35"/>
      <c r="N356" s="23"/>
      <c r="O356" s="23"/>
      <c r="P356" s="23"/>
      <c r="Q356" s="22">
        <f t="shared" si="18"/>
        <v>0</v>
      </c>
    </row>
    <row r="357" spans="1:17" ht="16.5" hidden="1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1"/>
      <c r="J357" s="32">
        <f t="shared" si="16"/>
        <v>0</v>
      </c>
      <c r="K357" s="33">
        <f t="shared" si="17"/>
        <v>0</v>
      </c>
      <c r="L357" s="34"/>
      <c r="M357" s="35"/>
      <c r="N357" s="23"/>
      <c r="O357" s="23"/>
      <c r="P357" s="23"/>
      <c r="Q357" s="22">
        <f t="shared" si="18"/>
        <v>0</v>
      </c>
    </row>
    <row r="358" spans="1:17" ht="16.5" hidden="1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1"/>
      <c r="J358" s="32">
        <f t="shared" si="16"/>
        <v>0</v>
      </c>
      <c r="K358" s="33">
        <f t="shared" si="17"/>
        <v>0</v>
      </c>
      <c r="L358" s="34"/>
      <c r="M358" s="35"/>
      <c r="N358" s="23"/>
      <c r="O358" s="23"/>
      <c r="P358" s="23"/>
      <c r="Q358" s="22">
        <f t="shared" si="18"/>
        <v>0</v>
      </c>
    </row>
    <row r="359" spans="1:17" ht="16.5" hidden="1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1"/>
      <c r="J359" s="32">
        <f t="shared" si="16"/>
        <v>0</v>
      </c>
      <c r="K359" s="33">
        <f t="shared" si="17"/>
        <v>0</v>
      </c>
      <c r="L359" s="34"/>
      <c r="M359" s="35"/>
      <c r="N359" s="23"/>
      <c r="O359" s="23"/>
      <c r="P359" s="23"/>
      <c r="Q359" s="22">
        <f t="shared" si="18"/>
        <v>0</v>
      </c>
    </row>
    <row r="360" spans="1:17" ht="16.5" hidden="1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1"/>
      <c r="J360" s="32">
        <f t="shared" si="16"/>
        <v>0</v>
      </c>
      <c r="K360" s="33">
        <f t="shared" si="17"/>
        <v>0</v>
      </c>
      <c r="L360" s="34"/>
      <c r="M360" s="35"/>
      <c r="N360" s="23"/>
      <c r="O360" s="23"/>
      <c r="P360" s="23"/>
      <c r="Q360" s="22">
        <f t="shared" si="18"/>
        <v>0</v>
      </c>
    </row>
    <row r="361" spans="1:17" ht="16.5" hidden="1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1"/>
      <c r="J361" s="32">
        <f t="shared" si="16"/>
        <v>0</v>
      </c>
      <c r="K361" s="33">
        <f t="shared" si="17"/>
        <v>0</v>
      </c>
      <c r="L361" s="34"/>
      <c r="M361" s="35"/>
      <c r="N361" s="23"/>
      <c r="O361" s="23"/>
      <c r="P361" s="23"/>
      <c r="Q361" s="22">
        <f t="shared" si="18"/>
        <v>0</v>
      </c>
    </row>
    <row r="362" spans="1:17" ht="16.5" hidden="1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1"/>
      <c r="J362" s="32">
        <f t="shared" si="16"/>
        <v>0</v>
      </c>
      <c r="K362" s="33">
        <f t="shared" si="17"/>
        <v>0</v>
      </c>
      <c r="L362" s="34"/>
      <c r="M362" s="35"/>
      <c r="N362" s="23"/>
      <c r="O362" s="23"/>
      <c r="P362" s="23"/>
      <c r="Q362" s="22">
        <f t="shared" si="18"/>
        <v>0</v>
      </c>
    </row>
    <row r="363" spans="1:17" ht="16.5" hidden="1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1"/>
      <c r="J363" s="32">
        <f t="shared" si="16"/>
        <v>0</v>
      </c>
      <c r="K363" s="33">
        <f t="shared" si="17"/>
        <v>0</v>
      </c>
      <c r="L363" s="34"/>
      <c r="M363" s="35"/>
      <c r="N363" s="23"/>
      <c r="O363" s="23"/>
      <c r="P363" s="23"/>
      <c r="Q363" s="22">
        <f t="shared" si="18"/>
        <v>0</v>
      </c>
    </row>
    <row r="364" spans="1:17" ht="16.5" hidden="1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1"/>
      <c r="J364" s="32">
        <f t="shared" si="16"/>
        <v>0</v>
      </c>
      <c r="K364" s="33">
        <f t="shared" si="17"/>
        <v>0</v>
      </c>
      <c r="L364" s="34"/>
      <c r="M364" s="35"/>
      <c r="N364" s="23"/>
      <c r="O364" s="23"/>
      <c r="P364" s="23"/>
      <c r="Q364" s="22">
        <f t="shared" si="18"/>
        <v>0</v>
      </c>
    </row>
    <row r="365" spans="1:17" ht="16.5" hidden="1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1"/>
      <c r="J365" s="32">
        <f t="shared" si="16"/>
        <v>0</v>
      </c>
      <c r="K365" s="33">
        <f t="shared" si="17"/>
        <v>0</v>
      </c>
      <c r="L365" s="34"/>
      <c r="M365" s="35"/>
      <c r="N365" s="23"/>
      <c r="O365" s="23"/>
      <c r="P365" s="23"/>
      <c r="Q365" s="22">
        <f t="shared" si="18"/>
        <v>0</v>
      </c>
    </row>
    <row r="366" spans="1:17" ht="16.5" hidden="1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1"/>
      <c r="J366" s="32">
        <f t="shared" si="16"/>
        <v>0</v>
      </c>
      <c r="K366" s="33">
        <f t="shared" si="17"/>
        <v>0</v>
      </c>
      <c r="L366" s="34"/>
      <c r="M366" s="35"/>
      <c r="N366" s="23"/>
      <c r="O366" s="23"/>
      <c r="P366" s="23"/>
      <c r="Q366" s="22">
        <f t="shared" si="18"/>
        <v>0</v>
      </c>
    </row>
    <row r="367" spans="1:17" ht="16.5" hidden="1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1"/>
      <c r="J367" s="32">
        <f t="shared" si="16"/>
        <v>0</v>
      </c>
      <c r="K367" s="33">
        <f t="shared" si="17"/>
        <v>0</v>
      </c>
      <c r="L367" s="34"/>
      <c r="M367" s="35"/>
      <c r="N367" s="23"/>
      <c r="O367" s="23"/>
      <c r="P367" s="23"/>
      <c r="Q367" s="22">
        <f t="shared" si="18"/>
        <v>0</v>
      </c>
    </row>
    <row r="368" spans="1:17" ht="16.5" hidden="1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1"/>
      <c r="J368" s="32">
        <f t="shared" si="16"/>
        <v>0</v>
      </c>
      <c r="K368" s="33">
        <f t="shared" si="17"/>
        <v>0</v>
      </c>
      <c r="L368" s="34"/>
      <c r="M368" s="35"/>
      <c r="N368" s="23"/>
      <c r="O368" s="23"/>
      <c r="P368" s="23"/>
      <c r="Q368" s="22">
        <f t="shared" si="18"/>
        <v>0</v>
      </c>
    </row>
    <row r="369" spans="1:17" ht="16.5" hidden="1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1"/>
      <c r="J369" s="32">
        <f t="shared" si="16"/>
        <v>0</v>
      </c>
      <c r="K369" s="33">
        <f t="shared" si="17"/>
        <v>0</v>
      </c>
      <c r="L369" s="34"/>
      <c r="M369" s="35"/>
      <c r="N369" s="23"/>
      <c r="O369" s="23"/>
      <c r="P369" s="23"/>
      <c r="Q369" s="22">
        <f t="shared" si="18"/>
        <v>0</v>
      </c>
    </row>
    <row r="370" spans="1:17" ht="16.5" hidden="1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1"/>
      <c r="J370" s="32">
        <f t="shared" si="16"/>
        <v>0</v>
      </c>
      <c r="K370" s="33">
        <f t="shared" si="17"/>
        <v>0</v>
      </c>
      <c r="L370" s="34"/>
      <c r="M370" s="35"/>
      <c r="N370" s="23"/>
      <c r="O370" s="23"/>
      <c r="P370" s="23"/>
      <c r="Q370" s="22">
        <f t="shared" si="18"/>
        <v>0</v>
      </c>
    </row>
    <row r="371" spans="1:17" ht="16.5" hidden="1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1"/>
      <c r="J371" s="32">
        <f t="shared" si="16"/>
        <v>0</v>
      </c>
      <c r="K371" s="33">
        <f t="shared" si="17"/>
        <v>0</v>
      </c>
      <c r="L371" s="34"/>
      <c r="M371" s="35"/>
      <c r="N371" s="23"/>
      <c r="O371" s="23"/>
      <c r="P371" s="23"/>
      <c r="Q371" s="22">
        <f t="shared" si="18"/>
        <v>0</v>
      </c>
    </row>
    <row r="372" spans="1:17" ht="16.5" hidden="1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1"/>
      <c r="J372" s="32">
        <f t="shared" si="16"/>
        <v>0</v>
      </c>
      <c r="K372" s="33">
        <f t="shared" si="17"/>
        <v>0</v>
      </c>
      <c r="L372" s="34"/>
      <c r="M372" s="35"/>
      <c r="N372" s="23"/>
      <c r="O372" s="23"/>
      <c r="P372" s="23"/>
      <c r="Q372" s="22">
        <f t="shared" si="18"/>
        <v>0</v>
      </c>
    </row>
    <row r="373" spans="1:17" ht="16.5" hidden="1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1"/>
      <c r="J373" s="32">
        <f t="shared" si="16"/>
        <v>0</v>
      </c>
      <c r="K373" s="33">
        <f t="shared" si="17"/>
        <v>0</v>
      </c>
      <c r="L373" s="34"/>
      <c r="M373" s="35"/>
      <c r="N373" s="23"/>
      <c r="O373" s="23"/>
      <c r="P373" s="23"/>
      <c r="Q373" s="22">
        <f t="shared" si="18"/>
        <v>0</v>
      </c>
    </row>
    <row r="374" spans="1:17" ht="16.5" hidden="1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1"/>
      <c r="J374" s="32">
        <f t="shared" si="16"/>
        <v>0</v>
      </c>
      <c r="K374" s="33">
        <f t="shared" si="17"/>
        <v>0</v>
      </c>
      <c r="L374" s="34"/>
      <c r="M374" s="35"/>
      <c r="N374" s="23"/>
      <c r="O374" s="23"/>
      <c r="P374" s="23"/>
      <c r="Q374" s="22">
        <f t="shared" si="18"/>
        <v>0</v>
      </c>
    </row>
    <row r="375" spans="1:17" ht="16.5" hidden="1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1"/>
      <c r="J375" s="32">
        <f t="shared" si="16"/>
        <v>0</v>
      </c>
      <c r="K375" s="33">
        <f t="shared" si="17"/>
        <v>0</v>
      </c>
      <c r="L375" s="34"/>
      <c r="M375" s="35"/>
      <c r="N375" s="23"/>
      <c r="O375" s="23"/>
      <c r="P375" s="23"/>
      <c r="Q375" s="22">
        <f t="shared" si="18"/>
        <v>0</v>
      </c>
    </row>
    <row r="376" spans="1:17" ht="16.5" hidden="1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1"/>
      <c r="J376" s="32">
        <f t="shared" si="16"/>
        <v>0</v>
      </c>
      <c r="K376" s="33">
        <f t="shared" si="17"/>
        <v>0</v>
      </c>
      <c r="L376" s="34"/>
      <c r="M376" s="35"/>
      <c r="N376" s="23"/>
      <c r="O376" s="23"/>
      <c r="P376" s="23"/>
      <c r="Q376" s="22">
        <f t="shared" si="18"/>
        <v>0</v>
      </c>
    </row>
    <row r="377" spans="1:17" ht="16.5" hidden="1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1"/>
      <c r="J377" s="32">
        <f t="shared" si="16"/>
        <v>0</v>
      </c>
      <c r="K377" s="33">
        <f t="shared" si="17"/>
        <v>0</v>
      </c>
      <c r="L377" s="34"/>
      <c r="M377" s="35"/>
      <c r="N377" s="23"/>
      <c r="O377" s="23"/>
      <c r="P377" s="23"/>
      <c r="Q377" s="22">
        <f t="shared" si="18"/>
        <v>0</v>
      </c>
    </row>
    <row r="378" spans="1:17" ht="16.5" hidden="1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1"/>
      <c r="J378" s="32">
        <f t="shared" si="16"/>
        <v>0</v>
      </c>
      <c r="K378" s="33">
        <f t="shared" si="17"/>
        <v>0</v>
      </c>
      <c r="L378" s="34"/>
      <c r="M378" s="35"/>
      <c r="N378" s="23"/>
      <c r="O378" s="23"/>
      <c r="P378" s="23"/>
      <c r="Q378" s="22">
        <f t="shared" si="18"/>
        <v>0</v>
      </c>
    </row>
    <row r="379" spans="1:17" ht="16.5" hidden="1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1"/>
      <c r="J379" s="32">
        <f t="shared" si="16"/>
        <v>0</v>
      </c>
      <c r="K379" s="33">
        <f t="shared" si="17"/>
        <v>0</v>
      </c>
      <c r="L379" s="34"/>
      <c r="M379" s="35"/>
      <c r="N379" s="23"/>
      <c r="O379" s="23"/>
      <c r="P379" s="23"/>
      <c r="Q379" s="22">
        <f t="shared" si="18"/>
        <v>0</v>
      </c>
    </row>
    <row r="380" spans="1:17" ht="16.5" hidden="1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1"/>
      <c r="J380" s="32">
        <f t="shared" si="16"/>
        <v>0</v>
      </c>
      <c r="K380" s="33">
        <f t="shared" si="17"/>
        <v>0</v>
      </c>
      <c r="L380" s="34"/>
      <c r="M380" s="35"/>
      <c r="N380" s="23"/>
      <c r="O380" s="23"/>
      <c r="P380" s="23"/>
      <c r="Q380" s="22">
        <f t="shared" si="18"/>
        <v>0</v>
      </c>
    </row>
    <row r="381" spans="1:17" ht="16.5" hidden="1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1"/>
      <c r="J381" s="32">
        <f t="shared" si="16"/>
        <v>0</v>
      </c>
      <c r="K381" s="33">
        <f t="shared" si="17"/>
        <v>0</v>
      </c>
      <c r="L381" s="34"/>
      <c r="M381" s="35"/>
      <c r="N381" s="23"/>
      <c r="O381" s="23"/>
      <c r="P381" s="23"/>
      <c r="Q381" s="22">
        <f t="shared" si="18"/>
        <v>0</v>
      </c>
    </row>
    <row r="382" spans="1:17" ht="16.5" hidden="1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1"/>
      <c r="J382" s="32">
        <f t="shared" si="16"/>
        <v>0</v>
      </c>
      <c r="K382" s="33">
        <f t="shared" si="17"/>
        <v>0</v>
      </c>
      <c r="L382" s="34"/>
      <c r="M382" s="35"/>
      <c r="N382" s="23"/>
      <c r="O382" s="23"/>
      <c r="P382" s="23"/>
      <c r="Q382" s="22">
        <f t="shared" si="18"/>
        <v>0</v>
      </c>
    </row>
    <row r="383" spans="1:17" ht="16.5" hidden="1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1"/>
      <c r="J383" s="32">
        <f t="shared" si="16"/>
        <v>0</v>
      </c>
      <c r="K383" s="33">
        <f t="shared" si="17"/>
        <v>0</v>
      </c>
      <c r="L383" s="34"/>
      <c r="M383" s="35"/>
      <c r="N383" s="23"/>
      <c r="O383" s="23"/>
      <c r="P383" s="23"/>
      <c r="Q383" s="22">
        <f t="shared" si="18"/>
        <v>0</v>
      </c>
    </row>
    <row r="384" spans="1:17" ht="16.5" hidden="1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1"/>
      <c r="J384" s="32">
        <f t="shared" si="16"/>
        <v>0</v>
      </c>
      <c r="K384" s="33">
        <f t="shared" si="17"/>
        <v>0</v>
      </c>
      <c r="L384" s="34"/>
      <c r="M384" s="35"/>
      <c r="N384" s="23"/>
      <c r="O384" s="23"/>
      <c r="P384" s="23"/>
      <c r="Q384" s="22">
        <f t="shared" si="18"/>
        <v>0</v>
      </c>
    </row>
    <row r="385" spans="1:17" ht="16.5" hidden="1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1"/>
      <c r="J385" s="32">
        <f t="shared" si="16"/>
        <v>0</v>
      </c>
      <c r="K385" s="33">
        <f t="shared" si="17"/>
        <v>0</v>
      </c>
      <c r="L385" s="34"/>
      <c r="M385" s="35"/>
      <c r="N385" s="23"/>
      <c r="O385" s="23"/>
      <c r="P385" s="23"/>
      <c r="Q385" s="22">
        <f t="shared" si="18"/>
        <v>0</v>
      </c>
    </row>
    <row r="386" spans="1:17" ht="16.5" hidden="1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1"/>
      <c r="J386" s="32">
        <f t="shared" si="16"/>
        <v>0</v>
      </c>
      <c r="K386" s="33">
        <f t="shared" si="17"/>
        <v>0</v>
      </c>
      <c r="L386" s="34"/>
      <c r="M386" s="35"/>
      <c r="N386" s="23"/>
      <c r="O386" s="23"/>
      <c r="P386" s="23"/>
      <c r="Q386" s="22">
        <f t="shared" si="18"/>
        <v>0</v>
      </c>
    </row>
    <row r="387" spans="1:17" ht="16.5" hidden="1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1"/>
      <c r="J387" s="32">
        <f t="shared" si="16"/>
        <v>0</v>
      </c>
      <c r="K387" s="33">
        <f t="shared" si="17"/>
        <v>0</v>
      </c>
      <c r="L387" s="34"/>
      <c r="M387" s="35"/>
      <c r="N387" s="23"/>
      <c r="O387" s="23"/>
      <c r="P387" s="23"/>
      <c r="Q387" s="22">
        <f t="shared" si="18"/>
        <v>0</v>
      </c>
    </row>
    <row r="388" spans="1:17" ht="16.5" hidden="1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1"/>
      <c r="J388" s="32">
        <f t="shared" si="16"/>
        <v>0</v>
      </c>
      <c r="K388" s="33">
        <f t="shared" si="17"/>
        <v>0</v>
      </c>
      <c r="L388" s="34"/>
      <c r="M388" s="35"/>
      <c r="N388" s="23"/>
      <c r="O388" s="23"/>
      <c r="P388" s="23"/>
      <c r="Q388" s="22">
        <f t="shared" si="18"/>
        <v>0</v>
      </c>
    </row>
    <row r="389" spans="1:17" ht="16.5" hidden="1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1"/>
      <c r="J389" s="32">
        <f t="shared" si="16"/>
        <v>0</v>
      </c>
      <c r="K389" s="33">
        <f t="shared" si="17"/>
        <v>0</v>
      </c>
      <c r="L389" s="34"/>
      <c r="M389" s="35"/>
      <c r="N389" s="23"/>
      <c r="O389" s="23"/>
      <c r="P389" s="23"/>
      <c r="Q389" s="22">
        <f t="shared" si="18"/>
        <v>0</v>
      </c>
    </row>
    <row r="390" spans="1:17" ht="16.5" hidden="1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1"/>
      <c r="J390" s="32">
        <f t="shared" si="16"/>
        <v>0</v>
      </c>
      <c r="K390" s="33">
        <f t="shared" si="17"/>
        <v>0</v>
      </c>
      <c r="L390" s="34"/>
      <c r="M390" s="35"/>
      <c r="N390" s="23"/>
      <c r="O390" s="23"/>
      <c r="P390" s="23"/>
      <c r="Q390" s="22">
        <f t="shared" si="18"/>
        <v>0</v>
      </c>
    </row>
    <row r="391" spans="1:17" ht="16.5" hidden="1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1"/>
      <c r="J391" s="32">
        <f t="shared" si="16"/>
        <v>0</v>
      </c>
      <c r="K391" s="33">
        <f t="shared" si="17"/>
        <v>0</v>
      </c>
      <c r="L391" s="34"/>
      <c r="M391" s="35"/>
      <c r="N391" s="23"/>
      <c r="O391" s="23"/>
      <c r="P391" s="23"/>
      <c r="Q391" s="22">
        <f t="shared" si="18"/>
        <v>0</v>
      </c>
    </row>
    <row r="392" spans="1:17" ht="16.5" hidden="1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1"/>
      <c r="J392" s="32">
        <f t="shared" si="16"/>
        <v>0</v>
      </c>
      <c r="K392" s="33">
        <f t="shared" si="17"/>
        <v>0</v>
      </c>
      <c r="L392" s="34"/>
      <c r="M392" s="35"/>
      <c r="N392" s="23"/>
      <c r="O392" s="23"/>
      <c r="P392" s="23"/>
      <c r="Q392" s="22">
        <f t="shared" si="18"/>
        <v>0</v>
      </c>
    </row>
    <row r="393" spans="1:17" ht="16.5" hidden="1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1"/>
      <c r="J393" s="32">
        <f t="shared" ref="J393:J456" si="19">SUM(F393:I393)</f>
        <v>0</v>
      </c>
      <c r="K393" s="33">
        <f t="shared" ref="K393:K456" si="20">E393-J393</f>
        <v>0</v>
      </c>
      <c r="L393" s="34"/>
      <c r="M393" s="35"/>
      <c r="N393" s="23"/>
      <c r="O393" s="23"/>
      <c r="P393" s="23"/>
      <c r="Q393" s="22">
        <f t="shared" si="18"/>
        <v>0</v>
      </c>
    </row>
    <row r="394" spans="1:17" ht="16.5" hidden="1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1"/>
      <c r="J394" s="32">
        <f t="shared" si="19"/>
        <v>0</v>
      </c>
      <c r="K394" s="33">
        <f t="shared" si="20"/>
        <v>0</v>
      </c>
      <c r="L394" s="34"/>
      <c r="M394" s="35"/>
      <c r="N394" s="23"/>
      <c r="O394" s="23"/>
      <c r="P394" s="23"/>
      <c r="Q394" s="22">
        <f t="shared" ref="Q394:Q457" si="21">SUM(N394:P394)</f>
        <v>0</v>
      </c>
    </row>
    <row r="395" spans="1:17" ht="16.5" hidden="1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1"/>
      <c r="J395" s="32">
        <f t="shared" si="19"/>
        <v>0</v>
      </c>
      <c r="K395" s="33">
        <f t="shared" si="20"/>
        <v>0</v>
      </c>
      <c r="L395" s="34"/>
      <c r="M395" s="35"/>
      <c r="N395" s="23"/>
      <c r="O395" s="23"/>
      <c r="P395" s="23"/>
      <c r="Q395" s="22">
        <f t="shared" si="21"/>
        <v>0</v>
      </c>
    </row>
    <row r="396" spans="1:17" ht="16.5" hidden="1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1"/>
      <c r="J396" s="32">
        <f t="shared" si="19"/>
        <v>0</v>
      </c>
      <c r="K396" s="33">
        <f t="shared" si="20"/>
        <v>0</v>
      </c>
      <c r="L396" s="34"/>
      <c r="M396" s="35"/>
      <c r="N396" s="23"/>
      <c r="O396" s="23"/>
      <c r="P396" s="23"/>
      <c r="Q396" s="22">
        <f t="shared" si="21"/>
        <v>0</v>
      </c>
    </row>
    <row r="397" spans="1:17" ht="16.5" hidden="1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1"/>
      <c r="J397" s="32">
        <f t="shared" si="19"/>
        <v>0</v>
      </c>
      <c r="K397" s="33">
        <f t="shared" si="20"/>
        <v>0</v>
      </c>
      <c r="L397" s="34"/>
      <c r="M397" s="35"/>
      <c r="N397" s="23"/>
      <c r="O397" s="23"/>
      <c r="P397" s="23"/>
      <c r="Q397" s="22">
        <f t="shared" si="21"/>
        <v>0</v>
      </c>
    </row>
    <row r="398" spans="1:17" ht="16.5" hidden="1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1"/>
      <c r="J398" s="32">
        <f t="shared" si="19"/>
        <v>0</v>
      </c>
      <c r="K398" s="33">
        <f t="shared" si="20"/>
        <v>0</v>
      </c>
      <c r="L398" s="34"/>
      <c r="M398" s="35"/>
      <c r="N398" s="23"/>
      <c r="O398" s="23"/>
      <c r="P398" s="23"/>
      <c r="Q398" s="22">
        <f t="shared" si="21"/>
        <v>0</v>
      </c>
    </row>
    <row r="399" spans="1:17" ht="16.5" hidden="1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1"/>
      <c r="J399" s="32">
        <f t="shared" si="19"/>
        <v>0</v>
      </c>
      <c r="K399" s="33">
        <f t="shared" si="20"/>
        <v>0</v>
      </c>
      <c r="L399" s="34"/>
      <c r="M399" s="35"/>
      <c r="N399" s="23"/>
      <c r="O399" s="23"/>
      <c r="P399" s="23"/>
      <c r="Q399" s="22">
        <f t="shared" si="21"/>
        <v>0</v>
      </c>
    </row>
    <row r="400" spans="1:17" ht="16.5" hidden="1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1"/>
      <c r="J400" s="32">
        <f t="shared" si="19"/>
        <v>0</v>
      </c>
      <c r="K400" s="33">
        <f t="shared" si="20"/>
        <v>0</v>
      </c>
      <c r="L400" s="34"/>
      <c r="M400" s="35"/>
      <c r="N400" s="23"/>
      <c r="O400" s="23"/>
      <c r="P400" s="23"/>
      <c r="Q400" s="22">
        <f t="shared" si="21"/>
        <v>0</v>
      </c>
    </row>
    <row r="401" spans="1:17" ht="16.5" hidden="1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1"/>
      <c r="J401" s="32">
        <f t="shared" si="19"/>
        <v>0</v>
      </c>
      <c r="K401" s="33">
        <f t="shared" si="20"/>
        <v>0</v>
      </c>
      <c r="L401" s="34"/>
      <c r="M401" s="35"/>
      <c r="N401" s="23"/>
      <c r="O401" s="23"/>
      <c r="P401" s="23"/>
      <c r="Q401" s="22">
        <f t="shared" si="21"/>
        <v>0</v>
      </c>
    </row>
    <row r="402" spans="1:17" ht="16.5" hidden="1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1"/>
      <c r="J402" s="32">
        <f t="shared" si="19"/>
        <v>0</v>
      </c>
      <c r="K402" s="33">
        <f t="shared" si="20"/>
        <v>0</v>
      </c>
      <c r="L402" s="34"/>
      <c r="M402" s="35"/>
      <c r="N402" s="23"/>
      <c r="O402" s="23"/>
      <c r="P402" s="23"/>
      <c r="Q402" s="22">
        <f t="shared" si="21"/>
        <v>0</v>
      </c>
    </row>
    <row r="403" spans="1:17" ht="16.5" hidden="1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1"/>
      <c r="J403" s="32">
        <f t="shared" si="19"/>
        <v>0</v>
      </c>
      <c r="K403" s="33">
        <f t="shared" si="20"/>
        <v>0</v>
      </c>
      <c r="L403" s="34"/>
      <c r="M403" s="35"/>
      <c r="N403" s="23"/>
      <c r="O403" s="23"/>
      <c r="P403" s="23"/>
      <c r="Q403" s="22">
        <f t="shared" si="21"/>
        <v>0</v>
      </c>
    </row>
    <row r="404" spans="1:17" ht="16.5" hidden="1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1"/>
      <c r="J404" s="32">
        <f t="shared" si="19"/>
        <v>0</v>
      </c>
      <c r="K404" s="33">
        <f t="shared" si="20"/>
        <v>0</v>
      </c>
      <c r="L404" s="34"/>
      <c r="M404" s="35"/>
      <c r="N404" s="23"/>
      <c r="O404" s="23"/>
      <c r="P404" s="23"/>
      <c r="Q404" s="22">
        <f t="shared" si="21"/>
        <v>0</v>
      </c>
    </row>
    <row r="405" spans="1:17" ht="16.5" hidden="1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1"/>
      <c r="J405" s="32">
        <f t="shared" si="19"/>
        <v>0</v>
      </c>
      <c r="K405" s="33">
        <f t="shared" si="20"/>
        <v>0</v>
      </c>
      <c r="L405" s="34"/>
      <c r="M405" s="35"/>
      <c r="N405" s="23"/>
      <c r="O405" s="23"/>
      <c r="P405" s="23"/>
      <c r="Q405" s="22">
        <f t="shared" si="21"/>
        <v>0</v>
      </c>
    </row>
    <row r="406" spans="1:17" ht="16.5" hidden="1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1"/>
      <c r="J406" s="32">
        <f t="shared" si="19"/>
        <v>0</v>
      </c>
      <c r="K406" s="33">
        <f t="shared" si="20"/>
        <v>0</v>
      </c>
      <c r="L406" s="34"/>
      <c r="M406" s="35"/>
      <c r="N406" s="23"/>
      <c r="O406" s="23"/>
      <c r="P406" s="23"/>
      <c r="Q406" s="22">
        <f t="shared" si="21"/>
        <v>0</v>
      </c>
    </row>
    <row r="407" spans="1:17" ht="16.5" hidden="1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1"/>
      <c r="J407" s="32">
        <f t="shared" si="19"/>
        <v>0</v>
      </c>
      <c r="K407" s="33">
        <f t="shared" si="20"/>
        <v>0</v>
      </c>
      <c r="L407" s="34"/>
      <c r="M407" s="35"/>
      <c r="N407" s="23"/>
      <c r="O407" s="23"/>
      <c r="P407" s="23"/>
      <c r="Q407" s="22">
        <f t="shared" si="21"/>
        <v>0</v>
      </c>
    </row>
    <row r="408" spans="1:17" ht="16.5" hidden="1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1"/>
      <c r="J408" s="32">
        <f t="shared" si="19"/>
        <v>0</v>
      </c>
      <c r="K408" s="33">
        <f t="shared" si="20"/>
        <v>0</v>
      </c>
      <c r="L408" s="34"/>
      <c r="M408" s="35"/>
      <c r="N408" s="23"/>
      <c r="O408" s="23"/>
      <c r="P408" s="23"/>
      <c r="Q408" s="22">
        <f t="shared" si="21"/>
        <v>0</v>
      </c>
    </row>
    <row r="409" spans="1:17" ht="16.5" hidden="1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1"/>
      <c r="J409" s="32">
        <f t="shared" si="19"/>
        <v>0</v>
      </c>
      <c r="K409" s="33">
        <f t="shared" si="20"/>
        <v>0</v>
      </c>
      <c r="L409" s="34"/>
      <c r="M409" s="35"/>
      <c r="N409" s="23"/>
      <c r="O409" s="23"/>
      <c r="P409" s="23"/>
      <c r="Q409" s="22">
        <f t="shared" si="21"/>
        <v>0</v>
      </c>
    </row>
    <row r="410" spans="1:17" ht="16.5" hidden="1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1"/>
      <c r="J410" s="32">
        <f t="shared" si="19"/>
        <v>0</v>
      </c>
      <c r="K410" s="33">
        <f t="shared" si="20"/>
        <v>0</v>
      </c>
      <c r="L410" s="34"/>
      <c r="M410" s="35"/>
      <c r="N410" s="23"/>
      <c r="O410" s="23"/>
      <c r="P410" s="23"/>
      <c r="Q410" s="22">
        <f t="shared" si="21"/>
        <v>0</v>
      </c>
    </row>
    <row r="411" spans="1:17" ht="16.5" hidden="1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1"/>
      <c r="J411" s="32">
        <f t="shared" si="19"/>
        <v>0</v>
      </c>
      <c r="K411" s="33">
        <f t="shared" si="20"/>
        <v>0</v>
      </c>
      <c r="L411" s="34"/>
      <c r="M411" s="35"/>
      <c r="N411" s="23"/>
      <c r="O411" s="23"/>
      <c r="P411" s="23"/>
      <c r="Q411" s="22">
        <f t="shared" si="21"/>
        <v>0</v>
      </c>
    </row>
    <row r="412" spans="1:17" ht="16.5" hidden="1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1"/>
      <c r="J412" s="32">
        <f t="shared" si="19"/>
        <v>0</v>
      </c>
      <c r="K412" s="33">
        <f t="shared" si="20"/>
        <v>0</v>
      </c>
      <c r="L412" s="34"/>
      <c r="M412" s="35"/>
      <c r="N412" s="23"/>
      <c r="O412" s="23"/>
      <c r="P412" s="23"/>
      <c r="Q412" s="22">
        <f t="shared" si="21"/>
        <v>0</v>
      </c>
    </row>
    <row r="413" spans="1:17" ht="16.5" hidden="1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1"/>
      <c r="J413" s="32">
        <f t="shared" si="19"/>
        <v>0</v>
      </c>
      <c r="K413" s="33">
        <f t="shared" si="20"/>
        <v>0</v>
      </c>
      <c r="L413" s="34"/>
      <c r="M413" s="35"/>
      <c r="N413" s="23"/>
      <c r="O413" s="23"/>
      <c r="P413" s="23"/>
      <c r="Q413" s="22">
        <f t="shared" si="21"/>
        <v>0</v>
      </c>
    </row>
    <row r="414" spans="1:17" ht="16.5" hidden="1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1"/>
      <c r="J414" s="32">
        <f t="shared" si="19"/>
        <v>0</v>
      </c>
      <c r="K414" s="33">
        <f t="shared" si="20"/>
        <v>0</v>
      </c>
      <c r="L414" s="34"/>
      <c r="M414" s="35"/>
      <c r="N414" s="23"/>
      <c r="O414" s="23"/>
      <c r="P414" s="23"/>
      <c r="Q414" s="22">
        <f t="shared" si="21"/>
        <v>0</v>
      </c>
    </row>
    <row r="415" spans="1:17" ht="16.5" hidden="1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1"/>
      <c r="J415" s="32">
        <f t="shared" si="19"/>
        <v>0</v>
      </c>
      <c r="K415" s="33">
        <f t="shared" si="20"/>
        <v>0</v>
      </c>
      <c r="L415" s="34"/>
      <c r="M415" s="35"/>
      <c r="N415" s="23"/>
      <c r="O415" s="23"/>
      <c r="P415" s="23"/>
      <c r="Q415" s="22">
        <f t="shared" si="21"/>
        <v>0</v>
      </c>
    </row>
    <row r="416" spans="1:17" ht="16.5" hidden="1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1"/>
      <c r="J416" s="32">
        <f t="shared" si="19"/>
        <v>0</v>
      </c>
      <c r="K416" s="33">
        <f t="shared" si="20"/>
        <v>0</v>
      </c>
      <c r="L416" s="34"/>
      <c r="M416" s="35"/>
      <c r="N416" s="23"/>
      <c r="O416" s="23"/>
      <c r="P416" s="23"/>
      <c r="Q416" s="22">
        <f t="shared" si="21"/>
        <v>0</v>
      </c>
    </row>
    <row r="417" spans="1:17" ht="16.5" hidden="1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1"/>
      <c r="J417" s="32">
        <f t="shared" si="19"/>
        <v>0</v>
      </c>
      <c r="K417" s="33">
        <f t="shared" si="20"/>
        <v>0</v>
      </c>
      <c r="L417" s="34"/>
      <c r="M417" s="35"/>
      <c r="N417" s="23"/>
      <c r="O417" s="23"/>
      <c r="P417" s="23"/>
      <c r="Q417" s="22">
        <f t="shared" si="21"/>
        <v>0</v>
      </c>
    </row>
    <row r="418" spans="1:17" ht="16.5" hidden="1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1"/>
      <c r="J418" s="32">
        <f t="shared" si="19"/>
        <v>0</v>
      </c>
      <c r="K418" s="33">
        <f t="shared" si="20"/>
        <v>0</v>
      </c>
      <c r="L418" s="34"/>
      <c r="M418" s="35"/>
      <c r="N418" s="23"/>
      <c r="O418" s="23"/>
      <c r="P418" s="23"/>
      <c r="Q418" s="22">
        <f t="shared" si="21"/>
        <v>0</v>
      </c>
    </row>
    <row r="419" spans="1:17" ht="16.5" hidden="1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1"/>
      <c r="J419" s="32">
        <f t="shared" si="19"/>
        <v>0</v>
      </c>
      <c r="K419" s="33">
        <f t="shared" si="20"/>
        <v>0</v>
      </c>
      <c r="L419" s="34"/>
      <c r="M419" s="35"/>
      <c r="N419" s="23"/>
      <c r="O419" s="23"/>
      <c r="P419" s="23"/>
      <c r="Q419" s="22">
        <f t="shared" si="21"/>
        <v>0</v>
      </c>
    </row>
    <row r="420" spans="1:17" ht="16.5" hidden="1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1"/>
      <c r="J420" s="32">
        <f t="shared" si="19"/>
        <v>0</v>
      </c>
      <c r="K420" s="33">
        <f t="shared" si="20"/>
        <v>0</v>
      </c>
      <c r="L420" s="34"/>
      <c r="M420" s="35"/>
      <c r="N420" s="23"/>
      <c r="O420" s="23"/>
      <c r="P420" s="23"/>
      <c r="Q420" s="22">
        <f t="shared" si="21"/>
        <v>0</v>
      </c>
    </row>
    <row r="421" spans="1:17" ht="16.5" hidden="1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1"/>
      <c r="J421" s="32">
        <f t="shared" si="19"/>
        <v>0</v>
      </c>
      <c r="K421" s="33">
        <f t="shared" si="20"/>
        <v>0</v>
      </c>
      <c r="L421" s="34"/>
      <c r="M421" s="35"/>
      <c r="N421" s="23"/>
      <c r="O421" s="23"/>
      <c r="P421" s="23"/>
      <c r="Q421" s="22">
        <f t="shared" si="21"/>
        <v>0</v>
      </c>
    </row>
    <row r="422" spans="1:17" ht="16.5" hidden="1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1"/>
      <c r="J422" s="32">
        <f t="shared" si="19"/>
        <v>0</v>
      </c>
      <c r="K422" s="33">
        <f t="shared" si="20"/>
        <v>0</v>
      </c>
      <c r="L422" s="34"/>
      <c r="M422" s="35"/>
      <c r="N422" s="23"/>
      <c r="O422" s="23"/>
      <c r="P422" s="23"/>
      <c r="Q422" s="22">
        <f t="shared" si="21"/>
        <v>0</v>
      </c>
    </row>
    <row r="423" spans="1:17" ht="16.5" hidden="1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1"/>
      <c r="J423" s="32">
        <f t="shared" si="19"/>
        <v>0</v>
      </c>
      <c r="K423" s="33">
        <f t="shared" si="20"/>
        <v>0</v>
      </c>
      <c r="L423" s="34"/>
      <c r="M423" s="35"/>
      <c r="N423" s="23"/>
      <c r="O423" s="23"/>
      <c r="P423" s="23"/>
      <c r="Q423" s="22">
        <f t="shared" si="21"/>
        <v>0</v>
      </c>
    </row>
    <row r="424" spans="1:17" ht="16.5" hidden="1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1"/>
      <c r="J424" s="32">
        <f t="shared" si="19"/>
        <v>0</v>
      </c>
      <c r="K424" s="33">
        <f t="shared" si="20"/>
        <v>0</v>
      </c>
      <c r="L424" s="34"/>
      <c r="M424" s="35"/>
      <c r="N424" s="23"/>
      <c r="O424" s="23"/>
      <c r="P424" s="23"/>
      <c r="Q424" s="22">
        <f t="shared" si="21"/>
        <v>0</v>
      </c>
    </row>
    <row r="425" spans="1:17" ht="16.5" hidden="1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1"/>
      <c r="J425" s="32">
        <f t="shared" si="19"/>
        <v>0</v>
      </c>
      <c r="K425" s="33">
        <f t="shared" si="20"/>
        <v>0</v>
      </c>
      <c r="L425" s="34"/>
      <c r="M425" s="35"/>
      <c r="N425" s="23"/>
      <c r="O425" s="23"/>
      <c r="P425" s="23"/>
      <c r="Q425" s="22">
        <f t="shared" si="21"/>
        <v>0</v>
      </c>
    </row>
    <row r="426" spans="1:17" ht="16.5" hidden="1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1"/>
      <c r="J426" s="32">
        <f t="shared" si="19"/>
        <v>0</v>
      </c>
      <c r="K426" s="33">
        <f t="shared" si="20"/>
        <v>0</v>
      </c>
      <c r="L426" s="34"/>
      <c r="M426" s="35"/>
      <c r="N426" s="23"/>
      <c r="O426" s="23"/>
      <c r="P426" s="23"/>
      <c r="Q426" s="22">
        <f t="shared" si="21"/>
        <v>0</v>
      </c>
    </row>
    <row r="427" spans="1:17" ht="16.5" hidden="1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1"/>
      <c r="J427" s="32">
        <f t="shared" si="19"/>
        <v>0</v>
      </c>
      <c r="K427" s="33">
        <f t="shared" si="20"/>
        <v>0</v>
      </c>
      <c r="L427" s="34"/>
      <c r="M427" s="35"/>
      <c r="N427" s="23"/>
      <c r="O427" s="23"/>
      <c r="P427" s="23"/>
      <c r="Q427" s="22">
        <f t="shared" si="21"/>
        <v>0</v>
      </c>
    </row>
    <row r="428" spans="1:17" ht="16.5" hidden="1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1"/>
      <c r="J428" s="32">
        <f t="shared" si="19"/>
        <v>0</v>
      </c>
      <c r="K428" s="33">
        <f t="shared" si="20"/>
        <v>0</v>
      </c>
      <c r="L428" s="34"/>
      <c r="M428" s="35"/>
      <c r="N428" s="23"/>
      <c r="O428" s="23"/>
      <c r="P428" s="23"/>
      <c r="Q428" s="22">
        <f t="shared" si="21"/>
        <v>0</v>
      </c>
    </row>
    <row r="429" spans="1:17" ht="16.5" hidden="1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1"/>
      <c r="J429" s="32">
        <f t="shared" si="19"/>
        <v>0</v>
      </c>
      <c r="K429" s="33">
        <f t="shared" si="20"/>
        <v>0</v>
      </c>
      <c r="L429" s="34"/>
      <c r="M429" s="35"/>
      <c r="N429" s="23"/>
      <c r="O429" s="23"/>
      <c r="P429" s="23"/>
      <c r="Q429" s="22">
        <f t="shared" si="21"/>
        <v>0</v>
      </c>
    </row>
    <row r="430" spans="1:17" ht="16.5" hidden="1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1"/>
      <c r="J430" s="32">
        <f t="shared" si="19"/>
        <v>0</v>
      </c>
      <c r="K430" s="33">
        <f t="shared" si="20"/>
        <v>0</v>
      </c>
      <c r="L430" s="34"/>
      <c r="M430" s="35"/>
      <c r="N430" s="23"/>
      <c r="O430" s="23"/>
      <c r="P430" s="23"/>
      <c r="Q430" s="22">
        <f t="shared" si="21"/>
        <v>0</v>
      </c>
    </row>
    <row r="431" spans="1:17" ht="16.5" hidden="1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1"/>
      <c r="J431" s="32">
        <f t="shared" si="19"/>
        <v>0</v>
      </c>
      <c r="K431" s="33">
        <f t="shared" si="20"/>
        <v>0</v>
      </c>
      <c r="L431" s="34"/>
      <c r="M431" s="35"/>
      <c r="N431" s="23"/>
      <c r="O431" s="23"/>
      <c r="P431" s="23"/>
      <c r="Q431" s="22">
        <f t="shared" si="21"/>
        <v>0</v>
      </c>
    </row>
    <row r="432" spans="1:17" ht="16.5" hidden="1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1"/>
      <c r="J432" s="32">
        <f t="shared" si="19"/>
        <v>0</v>
      </c>
      <c r="K432" s="33">
        <f t="shared" si="20"/>
        <v>0</v>
      </c>
      <c r="L432" s="34"/>
      <c r="M432" s="35"/>
      <c r="N432" s="23"/>
      <c r="O432" s="23"/>
      <c r="P432" s="23"/>
      <c r="Q432" s="22">
        <f t="shared" si="21"/>
        <v>0</v>
      </c>
    </row>
    <row r="433" spans="1:17" ht="16.5" hidden="1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1"/>
      <c r="J433" s="32">
        <f t="shared" si="19"/>
        <v>0</v>
      </c>
      <c r="K433" s="33">
        <f t="shared" si="20"/>
        <v>0</v>
      </c>
      <c r="L433" s="34"/>
      <c r="M433" s="35"/>
      <c r="N433" s="23"/>
      <c r="O433" s="23"/>
      <c r="P433" s="23"/>
      <c r="Q433" s="22">
        <f t="shared" si="21"/>
        <v>0</v>
      </c>
    </row>
    <row r="434" spans="1:17" ht="16.5" hidden="1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1"/>
      <c r="J434" s="32">
        <f t="shared" si="19"/>
        <v>0</v>
      </c>
      <c r="K434" s="33">
        <f t="shared" si="20"/>
        <v>0</v>
      </c>
      <c r="L434" s="34"/>
      <c r="M434" s="35"/>
      <c r="N434" s="23"/>
      <c r="O434" s="23"/>
      <c r="P434" s="23"/>
      <c r="Q434" s="22">
        <f t="shared" si="21"/>
        <v>0</v>
      </c>
    </row>
    <row r="435" spans="1:17" ht="16.5" hidden="1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1"/>
      <c r="J435" s="32">
        <f t="shared" si="19"/>
        <v>0</v>
      </c>
      <c r="K435" s="33">
        <f t="shared" si="20"/>
        <v>0</v>
      </c>
      <c r="L435" s="34"/>
      <c r="M435" s="35"/>
      <c r="N435" s="23"/>
      <c r="O435" s="23"/>
      <c r="P435" s="23"/>
      <c r="Q435" s="22">
        <f t="shared" si="21"/>
        <v>0</v>
      </c>
    </row>
    <row r="436" spans="1:17" ht="16.5" hidden="1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1"/>
      <c r="J436" s="32">
        <f t="shared" si="19"/>
        <v>0</v>
      </c>
      <c r="K436" s="33">
        <f t="shared" si="20"/>
        <v>0</v>
      </c>
      <c r="L436" s="34"/>
      <c r="M436" s="35"/>
      <c r="N436" s="23"/>
      <c r="O436" s="23"/>
      <c r="P436" s="23"/>
      <c r="Q436" s="22">
        <f t="shared" si="21"/>
        <v>0</v>
      </c>
    </row>
    <row r="437" spans="1:17" ht="16.5" hidden="1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1"/>
      <c r="J437" s="32">
        <f t="shared" si="19"/>
        <v>0</v>
      </c>
      <c r="K437" s="33">
        <f t="shared" si="20"/>
        <v>0</v>
      </c>
      <c r="L437" s="34"/>
      <c r="M437" s="35"/>
      <c r="N437" s="23"/>
      <c r="O437" s="23"/>
      <c r="P437" s="23"/>
      <c r="Q437" s="22">
        <f t="shared" si="21"/>
        <v>0</v>
      </c>
    </row>
    <row r="438" spans="1:17" ht="16.5" hidden="1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1"/>
      <c r="J438" s="32">
        <f t="shared" si="19"/>
        <v>0</v>
      </c>
      <c r="K438" s="33">
        <f t="shared" si="20"/>
        <v>0</v>
      </c>
      <c r="L438" s="34"/>
      <c r="M438" s="35"/>
      <c r="N438" s="23"/>
      <c r="O438" s="23"/>
      <c r="P438" s="23"/>
      <c r="Q438" s="22">
        <f t="shared" si="21"/>
        <v>0</v>
      </c>
    </row>
    <row r="439" spans="1:17" ht="16.5" hidden="1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1"/>
      <c r="J439" s="32">
        <f t="shared" si="19"/>
        <v>0</v>
      </c>
      <c r="K439" s="33">
        <f t="shared" si="20"/>
        <v>0</v>
      </c>
      <c r="L439" s="34"/>
      <c r="M439" s="35"/>
      <c r="N439" s="23"/>
      <c r="O439" s="23"/>
      <c r="P439" s="23"/>
      <c r="Q439" s="22">
        <f t="shared" si="21"/>
        <v>0</v>
      </c>
    </row>
    <row r="440" spans="1:17" ht="16.5" hidden="1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1"/>
      <c r="J440" s="32">
        <f t="shared" si="19"/>
        <v>0</v>
      </c>
      <c r="K440" s="33">
        <f t="shared" si="20"/>
        <v>0</v>
      </c>
      <c r="L440" s="34"/>
      <c r="M440" s="35"/>
      <c r="N440" s="23"/>
      <c r="O440" s="23"/>
      <c r="P440" s="23"/>
      <c r="Q440" s="22">
        <f t="shared" si="21"/>
        <v>0</v>
      </c>
    </row>
    <row r="441" spans="1:17" ht="16.5" hidden="1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1"/>
      <c r="J441" s="32">
        <f t="shared" si="19"/>
        <v>0</v>
      </c>
      <c r="K441" s="33">
        <f t="shared" si="20"/>
        <v>0</v>
      </c>
      <c r="L441" s="34"/>
      <c r="M441" s="35"/>
      <c r="N441" s="23"/>
      <c r="O441" s="23"/>
      <c r="P441" s="23"/>
      <c r="Q441" s="22">
        <f t="shared" si="21"/>
        <v>0</v>
      </c>
    </row>
    <row r="442" spans="1:17" ht="16.5" hidden="1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1"/>
      <c r="J442" s="32">
        <f t="shared" si="19"/>
        <v>0</v>
      </c>
      <c r="K442" s="33">
        <f t="shared" si="20"/>
        <v>0</v>
      </c>
      <c r="L442" s="34"/>
      <c r="M442" s="35"/>
      <c r="N442" s="23"/>
      <c r="O442" s="23"/>
      <c r="P442" s="23"/>
      <c r="Q442" s="22">
        <f t="shared" si="21"/>
        <v>0</v>
      </c>
    </row>
    <row r="443" spans="1:17" ht="16.5" hidden="1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1"/>
      <c r="J443" s="32">
        <f t="shared" si="19"/>
        <v>0</v>
      </c>
      <c r="K443" s="33">
        <f t="shared" si="20"/>
        <v>0</v>
      </c>
      <c r="L443" s="34"/>
      <c r="M443" s="35"/>
      <c r="N443" s="23"/>
      <c r="O443" s="23"/>
      <c r="P443" s="23"/>
      <c r="Q443" s="22">
        <f t="shared" si="21"/>
        <v>0</v>
      </c>
    </row>
    <row r="444" spans="1:17" ht="16.5" hidden="1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1"/>
      <c r="J444" s="32">
        <f t="shared" si="19"/>
        <v>0</v>
      </c>
      <c r="K444" s="33">
        <f t="shared" si="20"/>
        <v>0</v>
      </c>
      <c r="L444" s="34"/>
      <c r="M444" s="35"/>
      <c r="N444" s="23"/>
      <c r="O444" s="23"/>
      <c r="P444" s="23"/>
      <c r="Q444" s="22">
        <f t="shared" si="21"/>
        <v>0</v>
      </c>
    </row>
    <row r="445" spans="1:17" ht="16.5" hidden="1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1"/>
      <c r="J445" s="32">
        <f t="shared" si="19"/>
        <v>0</v>
      </c>
      <c r="K445" s="33">
        <f t="shared" si="20"/>
        <v>0</v>
      </c>
      <c r="L445" s="34"/>
      <c r="M445" s="35"/>
      <c r="N445" s="23"/>
      <c r="O445" s="23"/>
      <c r="P445" s="23"/>
      <c r="Q445" s="22">
        <f t="shared" si="21"/>
        <v>0</v>
      </c>
    </row>
    <row r="446" spans="1:17" ht="16.5" hidden="1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1"/>
      <c r="J446" s="32">
        <f t="shared" si="19"/>
        <v>0</v>
      </c>
      <c r="K446" s="33">
        <f t="shared" si="20"/>
        <v>0</v>
      </c>
      <c r="L446" s="34"/>
      <c r="M446" s="35"/>
      <c r="N446" s="23"/>
      <c r="O446" s="23"/>
      <c r="P446" s="23"/>
      <c r="Q446" s="22">
        <f t="shared" si="21"/>
        <v>0</v>
      </c>
    </row>
    <row r="447" spans="1:17" ht="16.5" hidden="1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1"/>
      <c r="J447" s="32">
        <f t="shared" si="19"/>
        <v>0</v>
      </c>
      <c r="K447" s="33">
        <f t="shared" si="20"/>
        <v>0</v>
      </c>
      <c r="L447" s="34"/>
      <c r="M447" s="35"/>
      <c r="N447" s="23"/>
      <c r="O447" s="23"/>
      <c r="P447" s="23"/>
      <c r="Q447" s="22">
        <f t="shared" si="21"/>
        <v>0</v>
      </c>
    </row>
    <row r="448" spans="1:17" ht="16.5" hidden="1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1"/>
      <c r="J448" s="32">
        <f t="shared" si="19"/>
        <v>0</v>
      </c>
      <c r="K448" s="33">
        <f t="shared" si="20"/>
        <v>0</v>
      </c>
      <c r="L448" s="34"/>
      <c r="M448" s="35"/>
      <c r="N448" s="23"/>
      <c r="O448" s="23"/>
      <c r="P448" s="23"/>
      <c r="Q448" s="22">
        <f t="shared" si="21"/>
        <v>0</v>
      </c>
    </row>
    <row r="449" spans="1:17" ht="16.5" hidden="1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1"/>
      <c r="J449" s="32">
        <f t="shared" si="19"/>
        <v>0</v>
      </c>
      <c r="K449" s="33">
        <f t="shared" si="20"/>
        <v>0</v>
      </c>
      <c r="L449" s="34"/>
      <c r="M449" s="35"/>
      <c r="N449" s="23"/>
      <c r="O449" s="23"/>
      <c r="P449" s="23"/>
      <c r="Q449" s="22">
        <f t="shared" si="21"/>
        <v>0</v>
      </c>
    </row>
    <row r="450" spans="1:17" ht="16.5" hidden="1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1"/>
      <c r="J450" s="32">
        <f t="shared" si="19"/>
        <v>0</v>
      </c>
      <c r="K450" s="33">
        <f t="shared" si="20"/>
        <v>0</v>
      </c>
      <c r="L450" s="34"/>
      <c r="M450" s="35"/>
      <c r="N450" s="23"/>
      <c r="O450" s="23"/>
      <c r="P450" s="23"/>
      <c r="Q450" s="22">
        <f t="shared" si="21"/>
        <v>0</v>
      </c>
    </row>
    <row r="451" spans="1:17" ht="16.5" hidden="1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1"/>
      <c r="J451" s="32">
        <f t="shared" si="19"/>
        <v>0</v>
      </c>
      <c r="K451" s="33">
        <f t="shared" si="20"/>
        <v>0</v>
      </c>
      <c r="L451" s="34"/>
      <c r="M451" s="35"/>
      <c r="N451" s="23"/>
      <c r="O451" s="23"/>
      <c r="P451" s="23"/>
      <c r="Q451" s="22">
        <f t="shared" si="21"/>
        <v>0</v>
      </c>
    </row>
    <row r="452" spans="1:17" ht="16.5" hidden="1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1"/>
      <c r="J452" s="32">
        <f t="shared" si="19"/>
        <v>0</v>
      </c>
      <c r="K452" s="33">
        <f t="shared" si="20"/>
        <v>0</v>
      </c>
      <c r="L452" s="34"/>
      <c r="M452" s="35"/>
      <c r="N452" s="23"/>
      <c r="O452" s="23"/>
      <c r="P452" s="23"/>
      <c r="Q452" s="22">
        <f t="shared" si="21"/>
        <v>0</v>
      </c>
    </row>
    <row r="453" spans="1:17" ht="16.5" hidden="1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1"/>
      <c r="J453" s="32">
        <f t="shared" si="19"/>
        <v>0</v>
      </c>
      <c r="K453" s="33">
        <f t="shared" si="20"/>
        <v>0</v>
      </c>
      <c r="L453" s="34"/>
      <c r="M453" s="35"/>
      <c r="N453" s="23"/>
      <c r="O453" s="23"/>
      <c r="P453" s="23"/>
      <c r="Q453" s="22">
        <f t="shared" si="21"/>
        <v>0</v>
      </c>
    </row>
    <row r="454" spans="1:17" ht="16.5" hidden="1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1"/>
      <c r="J454" s="32">
        <f t="shared" si="19"/>
        <v>0</v>
      </c>
      <c r="K454" s="33">
        <f t="shared" si="20"/>
        <v>0</v>
      </c>
      <c r="L454" s="34"/>
      <c r="M454" s="35"/>
      <c r="N454" s="23"/>
      <c r="O454" s="23"/>
      <c r="P454" s="23"/>
      <c r="Q454" s="22">
        <f t="shared" si="21"/>
        <v>0</v>
      </c>
    </row>
    <row r="455" spans="1:17" ht="16.5" hidden="1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1"/>
      <c r="J455" s="32">
        <f t="shared" si="19"/>
        <v>0</v>
      </c>
      <c r="K455" s="33">
        <f t="shared" si="20"/>
        <v>0</v>
      </c>
      <c r="L455" s="34"/>
      <c r="M455" s="35"/>
      <c r="N455" s="23"/>
      <c r="O455" s="23"/>
      <c r="P455" s="23"/>
      <c r="Q455" s="22">
        <f t="shared" si="21"/>
        <v>0</v>
      </c>
    </row>
    <row r="456" spans="1:17" ht="16.5" hidden="1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1"/>
      <c r="J456" s="32">
        <f t="shared" si="19"/>
        <v>0</v>
      </c>
      <c r="K456" s="33">
        <f t="shared" si="20"/>
        <v>0</v>
      </c>
      <c r="L456" s="34"/>
      <c r="M456" s="35"/>
      <c r="N456" s="23"/>
      <c r="O456" s="23"/>
      <c r="P456" s="23"/>
      <c r="Q456" s="22">
        <f t="shared" si="21"/>
        <v>0</v>
      </c>
    </row>
    <row r="457" spans="1:17" ht="16.5" hidden="1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1"/>
      <c r="J457" s="32">
        <f t="shared" ref="J457:J520" si="22">SUM(F457:I457)</f>
        <v>0</v>
      </c>
      <c r="K457" s="33">
        <f t="shared" ref="K457:K520" si="23">E457-J457</f>
        <v>0</v>
      </c>
      <c r="L457" s="34"/>
      <c r="M457" s="35"/>
      <c r="N457" s="23"/>
      <c r="O457" s="23"/>
      <c r="P457" s="23"/>
      <c r="Q457" s="22">
        <f t="shared" si="21"/>
        <v>0</v>
      </c>
    </row>
    <row r="458" spans="1:17" ht="16.5" hidden="1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1"/>
      <c r="J458" s="32">
        <f t="shared" si="22"/>
        <v>0</v>
      </c>
      <c r="K458" s="33">
        <f t="shared" si="23"/>
        <v>0</v>
      </c>
      <c r="L458" s="34"/>
      <c r="M458" s="35"/>
      <c r="N458" s="23"/>
      <c r="O458" s="23"/>
      <c r="P458" s="23"/>
      <c r="Q458" s="22">
        <f t="shared" ref="Q458:Q521" si="24">SUM(N458:P458)</f>
        <v>0</v>
      </c>
    </row>
    <row r="459" spans="1:17" ht="16.5" hidden="1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1"/>
      <c r="J459" s="32">
        <f t="shared" si="22"/>
        <v>0</v>
      </c>
      <c r="K459" s="33">
        <f t="shared" si="23"/>
        <v>0</v>
      </c>
      <c r="L459" s="34"/>
      <c r="M459" s="35"/>
      <c r="N459" s="23"/>
      <c r="O459" s="23"/>
      <c r="P459" s="23"/>
      <c r="Q459" s="22">
        <f t="shared" si="24"/>
        <v>0</v>
      </c>
    </row>
    <row r="460" spans="1:17" ht="16.5" hidden="1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1"/>
      <c r="J460" s="32">
        <f t="shared" si="22"/>
        <v>0</v>
      </c>
      <c r="K460" s="33">
        <f t="shared" si="23"/>
        <v>0</v>
      </c>
      <c r="L460" s="34"/>
      <c r="M460" s="35"/>
      <c r="N460" s="23"/>
      <c r="O460" s="23"/>
      <c r="P460" s="23"/>
      <c r="Q460" s="22">
        <f t="shared" si="24"/>
        <v>0</v>
      </c>
    </row>
    <row r="461" spans="1:17" ht="16.5" hidden="1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1"/>
      <c r="J461" s="32">
        <f t="shared" si="22"/>
        <v>0</v>
      </c>
      <c r="K461" s="33">
        <f t="shared" si="23"/>
        <v>0</v>
      </c>
      <c r="L461" s="34"/>
      <c r="M461" s="35"/>
      <c r="N461" s="23"/>
      <c r="O461" s="23"/>
      <c r="P461" s="23"/>
      <c r="Q461" s="22">
        <f t="shared" si="24"/>
        <v>0</v>
      </c>
    </row>
    <row r="462" spans="1:17" ht="16.5" hidden="1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1"/>
      <c r="J462" s="32">
        <f t="shared" si="22"/>
        <v>0</v>
      </c>
      <c r="K462" s="33">
        <f t="shared" si="23"/>
        <v>0</v>
      </c>
      <c r="L462" s="34"/>
      <c r="M462" s="35"/>
      <c r="N462" s="23"/>
      <c r="O462" s="23"/>
      <c r="P462" s="23"/>
      <c r="Q462" s="22">
        <f t="shared" si="24"/>
        <v>0</v>
      </c>
    </row>
    <row r="463" spans="1:17" ht="16.5" hidden="1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1"/>
      <c r="J463" s="32">
        <f t="shared" si="22"/>
        <v>0</v>
      </c>
      <c r="K463" s="33">
        <f t="shared" si="23"/>
        <v>0</v>
      </c>
      <c r="L463" s="34"/>
      <c r="M463" s="35"/>
      <c r="N463" s="23"/>
      <c r="O463" s="23"/>
      <c r="P463" s="23"/>
      <c r="Q463" s="22">
        <f t="shared" si="24"/>
        <v>0</v>
      </c>
    </row>
    <row r="464" spans="1:17" ht="16.5" hidden="1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1"/>
      <c r="J464" s="32">
        <f t="shared" si="22"/>
        <v>0</v>
      </c>
      <c r="K464" s="33">
        <f t="shared" si="23"/>
        <v>0</v>
      </c>
      <c r="L464" s="34"/>
      <c r="M464" s="35"/>
      <c r="N464" s="23"/>
      <c r="O464" s="23"/>
      <c r="P464" s="23"/>
      <c r="Q464" s="22">
        <f t="shared" si="24"/>
        <v>0</v>
      </c>
    </row>
    <row r="465" spans="1:17" ht="16.5" hidden="1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1"/>
      <c r="J465" s="32">
        <f t="shared" si="22"/>
        <v>0</v>
      </c>
      <c r="K465" s="33">
        <f t="shared" si="23"/>
        <v>0</v>
      </c>
      <c r="L465" s="34"/>
      <c r="M465" s="35"/>
      <c r="N465" s="23"/>
      <c r="O465" s="23"/>
      <c r="P465" s="23"/>
      <c r="Q465" s="22">
        <f t="shared" si="24"/>
        <v>0</v>
      </c>
    </row>
    <row r="466" spans="1:17" ht="16.5" hidden="1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1"/>
      <c r="J466" s="32">
        <f t="shared" si="22"/>
        <v>0</v>
      </c>
      <c r="K466" s="33">
        <f t="shared" si="23"/>
        <v>0</v>
      </c>
      <c r="L466" s="34"/>
      <c r="M466" s="35"/>
      <c r="N466" s="23"/>
      <c r="O466" s="23"/>
      <c r="P466" s="23"/>
      <c r="Q466" s="22">
        <f t="shared" si="24"/>
        <v>0</v>
      </c>
    </row>
    <row r="467" spans="1:17" ht="16.5" hidden="1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1"/>
      <c r="J467" s="32">
        <f t="shared" si="22"/>
        <v>0</v>
      </c>
      <c r="K467" s="33">
        <f t="shared" si="23"/>
        <v>0</v>
      </c>
      <c r="L467" s="34"/>
      <c r="M467" s="35"/>
      <c r="N467" s="23"/>
      <c r="O467" s="23"/>
      <c r="P467" s="23"/>
      <c r="Q467" s="22">
        <f t="shared" si="24"/>
        <v>0</v>
      </c>
    </row>
    <row r="468" spans="1:17" ht="16.5" hidden="1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1"/>
      <c r="J468" s="32">
        <f t="shared" si="22"/>
        <v>0</v>
      </c>
      <c r="K468" s="33">
        <f t="shared" si="23"/>
        <v>0</v>
      </c>
      <c r="L468" s="34"/>
      <c r="M468" s="35"/>
      <c r="N468" s="23"/>
      <c r="O468" s="23"/>
      <c r="P468" s="23"/>
      <c r="Q468" s="22">
        <f t="shared" si="24"/>
        <v>0</v>
      </c>
    </row>
    <row r="469" spans="1:17" ht="16.5" hidden="1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1"/>
      <c r="J469" s="32">
        <f t="shared" si="22"/>
        <v>0</v>
      </c>
      <c r="K469" s="33">
        <f t="shared" si="23"/>
        <v>0</v>
      </c>
      <c r="L469" s="34"/>
      <c r="M469" s="35"/>
      <c r="N469" s="23"/>
      <c r="O469" s="23"/>
      <c r="P469" s="23"/>
      <c r="Q469" s="22">
        <f t="shared" si="24"/>
        <v>0</v>
      </c>
    </row>
    <row r="470" spans="1:17" ht="16.5" hidden="1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1"/>
      <c r="J470" s="32">
        <f t="shared" si="22"/>
        <v>0</v>
      </c>
      <c r="K470" s="33">
        <f t="shared" si="23"/>
        <v>0</v>
      </c>
      <c r="L470" s="34"/>
      <c r="M470" s="35"/>
      <c r="N470" s="23"/>
      <c r="O470" s="23"/>
      <c r="P470" s="23"/>
      <c r="Q470" s="22">
        <f t="shared" si="24"/>
        <v>0</v>
      </c>
    </row>
    <row r="471" spans="1:17" ht="16.5" hidden="1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1"/>
      <c r="J471" s="32">
        <f t="shared" si="22"/>
        <v>0</v>
      </c>
      <c r="K471" s="33">
        <f t="shared" si="23"/>
        <v>0</v>
      </c>
      <c r="L471" s="34"/>
      <c r="M471" s="35"/>
      <c r="N471" s="23"/>
      <c r="O471" s="23"/>
      <c r="P471" s="23"/>
      <c r="Q471" s="22">
        <f t="shared" si="24"/>
        <v>0</v>
      </c>
    </row>
    <row r="472" spans="1:17" ht="16.5" hidden="1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1"/>
      <c r="J472" s="32">
        <f t="shared" si="22"/>
        <v>0</v>
      </c>
      <c r="K472" s="33">
        <f t="shared" si="23"/>
        <v>0</v>
      </c>
      <c r="L472" s="34"/>
      <c r="M472" s="35"/>
      <c r="N472" s="23"/>
      <c r="O472" s="23"/>
      <c r="P472" s="23"/>
      <c r="Q472" s="22">
        <f t="shared" si="24"/>
        <v>0</v>
      </c>
    </row>
    <row r="473" spans="1:17" ht="16.5" hidden="1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1"/>
      <c r="J473" s="32">
        <f t="shared" si="22"/>
        <v>0</v>
      </c>
      <c r="K473" s="33">
        <f t="shared" si="23"/>
        <v>0</v>
      </c>
      <c r="L473" s="34"/>
      <c r="M473" s="35"/>
      <c r="N473" s="23"/>
      <c r="O473" s="23"/>
      <c r="P473" s="23"/>
      <c r="Q473" s="22">
        <f t="shared" si="24"/>
        <v>0</v>
      </c>
    </row>
    <row r="474" spans="1:17" ht="16.5" hidden="1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1"/>
      <c r="J474" s="32">
        <f t="shared" si="22"/>
        <v>0</v>
      </c>
      <c r="K474" s="33">
        <f t="shared" si="23"/>
        <v>0</v>
      </c>
      <c r="L474" s="34"/>
      <c r="M474" s="35"/>
      <c r="N474" s="23"/>
      <c r="O474" s="23"/>
      <c r="P474" s="23"/>
      <c r="Q474" s="22">
        <f t="shared" si="24"/>
        <v>0</v>
      </c>
    </row>
    <row r="475" spans="1:17" ht="16.5" hidden="1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1"/>
      <c r="J475" s="32">
        <f t="shared" si="22"/>
        <v>0</v>
      </c>
      <c r="K475" s="33">
        <f t="shared" si="23"/>
        <v>0</v>
      </c>
      <c r="L475" s="34"/>
      <c r="M475" s="35"/>
      <c r="N475" s="23"/>
      <c r="O475" s="23"/>
      <c r="P475" s="23"/>
      <c r="Q475" s="22">
        <f t="shared" si="24"/>
        <v>0</v>
      </c>
    </row>
    <row r="476" spans="1:17" ht="16.5" hidden="1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1"/>
      <c r="J476" s="32">
        <f t="shared" si="22"/>
        <v>0</v>
      </c>
      <c r="K476" s="33">
        <f t="shared" si="23"/>
        <v>0</v>
      </c>
      <c r="L476" s="34"/>
      <c r="M476" s="35"/>
      <c r="N476" s="23"/>
      <c r="O476" s="23"/>
      <c r="P476" s="23"/>
      <c r="Q476" s="22">
        <f t="shared" si="24"/>
        <v>0</v>
      </c>
    </row>
    <row r="477" spans="1:17" ht="16.5" hidden="1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1"/>
      <c r="J477" s="32">
        <f t="shared" si="22"/>
        <v>0</v>
      </c>
      <c r="K477" s="33">
        <f t="shared" si="23"/>
        <v>0</v>
      </c>
      <c r="L477" s="34"/>
      <c r="M477" s="35"/>
      <c r="N477" s="23"/>
      <c r="O477" s="23"/>
      <c r="P477" s="23"/>
      <c r="Q477" s="22">
        <f t="shared" si="24"/>
        <v>0</v>
      </c>
    </row>
    <row r="478" spans="1:17" ht="16.5" hidden="1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1"/>
      <c r="J478" s="32">
        <f t="shared" si="22"/>
        <v>0</v>
      </c>
      <c r="K478" s="33">
        <f t="shared" si="23"/>
        <v>0</v>
      </c>
      <c r="L478" s="34"/>
      <c r="M478" s="35"/>
      <c r="N478" s="23"/>
      <c r="O478" s="23"/>
      <c r="P478" s="23"/>
      <c r="Q478" s="22">
        <f t="shared" si="24"/>
        <v>0</v>
      </c>
    </row>
    <row r="479" spans="1:17" ht="16.5" hidden="1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1"/>
      <c r="J479" s="32">
        <f t="shared" si="22"/>
        <v>0</v>
      </c>
      <c r="K479" s="33">
        <f t="shared" si="23"/>
        <v>0</v>
      </c>
      <c r="L479" s="34"/>
      <c r="M479" s="35"/>
      <c r="N479" s="23"/>
      <c r="O479" s="23"/>
      <c r="P479" s="23"/>
      <c r="Q479" s="22">
        <f t="shared" si="24"/>
        <v>0</v>
      </c>
    </row>
    <row r="480" spans="1:17" ht="16.5" hidden="1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1"/>
      <c r="J480" s="32">
        <f t="shared" si="22"/>
        <v>0</v>
      </c>
      <c r="K480" s="33">
        <f t="shared" si="23"/>
        <v>0</v>
      </c>
      <c r="L480" s="34"/>
      <c r="M480" s="35"/>
      <c r="N480" s="23"/>
      <c r="O480" s="23"/>
      <c r="P480" s="23"/>
      <c r="Q480" s="22">
        <f t="shared" si="24"/>
        <v>0</v>
      </c>
    </row>
    <row r="481" spans="1:17" ht="16.5" hidden="1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1"/>
      <c r="J481" s="32">
        <f t="shared" si="22"/>
        <v>0</v>
      </c>
      <c r="K481" s="33">
        <f t="shared" si="23"/>
        <v>0</v>
      </c>
      <c r="L481" s="34"/>
      <c r="M481" s="35"/>
      <c r="N481" s="23"/>
      <c r="O481" s="23"/>
      <c r="P481" s="23"/>
      <c r="Q481" s="22">
        <f t="shared" si="24"/>
        <v>0</v>
      </c>
    </row>
    <row r="482" spans="1:17" ht="16.5" hidden="1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1"/>
      <c r="J482" s="32">
        <f t="shared" si="22"/>
        <v>0</v>
      </c>
      <c r="K482" s="33">
        <f t="shared" si="23"/>
        <v>0</v>
      </c>
      <c r="L482" s="34"/>
      <c r="M482" s="35"/>
      <c r="N482" s="23"/>
      <c r="O482" s="23"/>
      <c r="P482" s="23"/>
      <c r="Q482" s="22">
        <f t="shared" si="24"/>
        <v>0</v>
      </c>
    </row>
    <row r="483" spans="1:17" ht="16.5" hidden="1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1"/>
      <c r="J483" s="32">
        <f t="shared" si="22"/>
        <v>0</v>
      </c>
      <c r="K483" s="33">
        <f t="shared" si="23"/>
        <v>0</v>
      </c>
      <c r="L483" s="34"/>
      <c r="M483" s="35"/>
      <c r="N483" s="23"/>
      <c r="O483" s="23"/>
      <c r="P483" s="23"/>
      <c r="Q483" s="22">
        <f t="shared" si="24"/>
        <v>0</v>
      </c>
    </row>
    <row r="484" spans="1:17" ht="16.5" hidden="1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1"/>
      <c r="J484" s="32">
        <f t="shared" si="22"/>
        <v>0</v>
      </c>
      <c r="K484" s="33">
        <f t="shared" si="23"/>
        <v>0</v>
      </c>
      <c r="L484" s="34"/>
      <c r="M484" s="35"/>
      <c r="N484" s="23"/>
      <c r="O484" s="23"/>
      <c r="P484" s="23"/>
      <c r="Q484" s="22">
        <f t="shared" si="24"/>
        <v>0</v>
      </c>
    </row>
    <row r="485" spans="1:17" ht="16.5" hidden="1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1"/>
      <c r="J485" s="32">
        <f t="shared" si="22"/>
        <v>0</v>
      </c>
      <c r="K485" s="33">
        <f t="shared" si="23"/>
        <v>0</v>
      </c>
      <c r="L485" s="34"/>
      <c r="M485" s="35"/>
      <c r="N485" s="23"/>
      <c r="O485" s="23"/>
      <c r="P485" s="23"/>
      <c r="Q485" s="22">
        <f t="shared" si="24"/>
        <v>0</v>
      </c>
    </row>
    <row r="486" spans="1:17" ht="16.5" hidden="1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1"/>
      <c r="J486" s="32">
        <f t="shared" si="22"/>
        <v>0</v>
      </c>
      <c r="K486" s="33">
        <f t="shared" si="23"/>
        <v>0</v>
      </c>
      <c r="L486" s="34"/>
      <c r="M486" s="35"/>
      <c r="N486" s="23"/>
      <c r="O486" s="23"/>
      <c r="P486" s="23"/>
      <c r="Q486" s="22">
        <f t="shared" si="24"/>
        <v>0</v>
      </c>
    </row>
    <row r="487" spans="1:17" ht="16.5" hidden="1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1"/>
      <c r="J487" s="32">
        <f t="shared" si="22"/>
        <v>0</v>
      </c>
      <c r="K487" s="33">
        <f t="shared" si="23"/>
        <v>0</v>
      </c>
      <c r="L487" s="34"/>
      <c r="M487" s="35"/>
      <c r="N487" s="23"/>
      <c r="O487" s="23"/>
      <c r="P487" s="23"/>
      <c r="Q487" s="22">
        <f t="shared" si="24"/>
        <v>0</v>
      </c>
    </row>
    <row r="488" spans="1:17" ht="16.5" hidden="1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1"/>
      <c r="J488" s="32">
        <f t="shared" si="22"/>
        <v>0</v>
      </c>
      <c r="K488" s="33">
        <f t="shared" si="23"/>
        <v>0</v>
      </c>
      <c r="L488" s="34"/>
      <c r="M488" s="35"/>
      <c r="N488" s="23"/>
      <c r="O488" s="23"/>
      <c r="P488" s="23"/>
      <c r="Q488" s="22">
        <f t="shared" si="24"/>
        <v>0</v>
      </c>
    </row>
    <row r="489" spans="1:17" ht="16.5" hidden="1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1"/>
      <c r="J489" s="32">
        <f t="shared" si="22"/>
        <v>0</v>
      </c>
      <c r="K489" s="33">
        <f t="shared" si="23"/>
        <v>0</v>
      </c>
      <c r="L489" s="34"/>
      <c r="M489" s="35"/>
      <c r="N489" s="23"/>
      <c r="O489" s="23"/>
      <c r="P489" s="23"/>
      <c r="Q489" s="22">
        <f t="shared" si="24"/>
        <v>0</v>
      </c>
    </row>
    <row r="490" spans="1:17" ht="16.5" hidden="1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1"/>
      <c r="J490" s="32">
        <f t="shared" si="22"/>
        <v>0</v>
      </c>
      <c r="K490" s="33">
        <f t="shared" si="23"/>
        <v>0</v>
      </c>
      <c r="L490" s="34"/>
      <c r="M490" s="35"/>
      <c r="N490" s="23"/>
      <c r="O490" s="23"/>
      <c r="P490" s="23"/>
      <c r="Q490" s="22">
        <f t="shared" si="24"/>
        <v>0</v>
      </c>
    </row>
    <row r="491" spans="1:17" ht="16.5" hidden="1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1"/>
      <c r="J491" s="32">
        <f t="shared" si="22"/>
        <v>0</v>
      </c>
      <c r="K491" s="33">
        <f t="shared" si="23"/>
        <v>0</v>
      </c>
      <c r="L491" s="34"/>
      <c r="M491" s="35"/>
      <c r="N491" s="23"/>
      <c r="O491" s="23"/>
      <c r="P491" s="23"/>
      <c r="Q491" s="22">
        <f t="shared" si="24"/>
        <v>0</v>
      </c>
    </row>
    <row r="492" spans="1:17" ht="16.5" hidden="1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1"/>
      <c r="J492" s="32">
        <f t="shared" si="22"/>
        <v>0</v>
      </c>
      <c r="K492" s="33">
        <f t="shared" si="23"/>
        <v>0</v>
      </c>
      <c r="L492" s="34"/>
      <c r="M492" s="35"/>
      <c r="N492" s="23"/>
      <c r="O492" s="23"/>
      <c r="P492" s="23"/>
      <c r="Q492" s="22">
        <f t="shared" si="24"/>
        <v>0</v>
      </c>
    </row>
    <row r="493" spans="1:17" ht="16.5" hidden="1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1"/>
      <c r="J493" s="32">
        <f t="shared" si="22"/>
        <v>0</v>
      </c>
      <c r="K493" s="33">
        <f t="shared" si="23"/>
        <v>0</v>
      </c>
      <c r="L493" s="34"/>
      <c r="M493" s="35"/>
      <c r="N493" s="23"/>
      <c r="O493" s="23"/>
      <c r="P493" s="23"/>
      <c r="Q493" s="22">
        <f t="shared" si="24"/>
        <v>0</v>
      </c>
    </row>
    <row r="494" spans="1:17" ht="16.5" hidden="1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1"/>
      <c r="J494" s="32">
        <f t="shared" si="22"/>
        <v>0</v>
      </c>
      <c r="K494" s="33">
        <f t="shared" si="23"/>
        <v>0</v>
      </c>
      <c r="L494" s="34"/>
      <c r="M494" s="35"/>
      <c r="N494" s="23"/>
      <c r="O494" s="23"/>
      <c r="P494" s="23"/>
      <c r="Q494" s="22">
        <f t="shared" si="24"/>
        <v>0</v>
      </c>
    </row>
    <row r="495" spans="1:17" ht="16.5" hidden="1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1"/>
      <c r="J495" s="32">
        <f t="shared" si="22"/>
        <v>0</v>
      </c>
      <c r="K495" s="33">
        <f t="shared" si="23"/>
        <v>0</v>
      </c>
      <c r="L495" s="34"/>
      <c r="M495" s="35"/>
      <c r="N495" s="23"/>
      <c r="O495" s="23"/>
      <c r="P495" s="23"/>
      <c r="Q495" s="22">
        <f t="shared" si="24"/>
        <v>0</v>
      </c>
    </row>
    <row r="496" spans="1:17" ht="16.5" hidden="1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1"/>
      <c r="J496" s="32">
        <f t="shared" si="22"/>
        <v>0</v>
      </c>
      <c r="K496" s="33">
        <f t="shared" si="23"/>
        <v>0</v>
      </c>
      <c r="L496" s="34"/>
      <c r="M496" s="35"/>
      <c r="N496" s="23"/>
      <c r="O496" s="23"/>
      <c r="P496" s="23"/>
      <c r="Q496" s="22">
        <f t="shared" si="24"/>
        <v>0</v>
      </c>
    </row>
    <row r="497" spans="1:17" ht="16.5" hidden="1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1"/>
      <c r="J497" s="32">
        <f t="shared" si="22"/>
        <v>0</v>
      </c>
      <c r="K497" s="33">
        <f t="shared" si="23"/>
        <v>0</v>
      </c>
      <c r="L497" s="34"/>
      <c r="M497" s="35"/>
      <c r="N497" s="23"/>
      <c r="O497" s="23"/>
      <c r="P497" s="23"/>
      <c r="Q497" s="22">
        <f t="shared" si="24"/>
        <v>0</v>
      </c>
    </row>
    <row r="498" spans="1:17" ht="16.5" hidden="1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1"/>
      <c r="J498" s="32">
        <f t="shared" si="22"/>
        <v>0</v>
      </c>
      <c r="K498" s="33">
        <f t="shared" si="23"/>
        <v>0</v>
      </c>
      <c r="L498" s="34"/>
      <c r="M498" s="35"/>
      <c r="N498" s="23"/>
      <c r="O498" s="23"/>
      <c r="P498" s="23"/>
      <c r="Q498" s="22">
        <f t="shared" si="24"/>
        <v>0</v>
      </c>
    </row>
    <row r="499" spans="1:17" ht="16.5" hidden="1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1"/>
      <c r="J499" s="32">
        <f t="shared" si="22"/>
        <v>0</v>
      </c>
      <c r="K499" s="33">
        <f t="shared" si="23"/>
        <v>0</v>
      </c>
      <c r="L499" s="34"/>
      <c r="M499" s="35"/>
      <c r="N499" s="23"/>
      <c r="O499" s="23"/>
      <c r="P499" s="23"/>
      <c r="Q499" s="22">
        <f t="shared" si="24"/>
        <v>0</v>
      </c>
    </row>
    <row r="500" spans="1:17" ht="16.5" hidden="1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1"/>
      <c r="J500" s="32">
        <f t="shared" si="22"/>
        <v>0</v>
      </c>
      <c r="K500" s="33">
        <f t="shared" si="23"/>
        <v>0</v>
      </c>
      <c r="L500" s="34"/>
      <c r="M500" s="35"/>
      <c r="N500" s="23"/>
      <c r="O500" s="23"/>
      <c r="P500" s="23"/>
      <c r="Q500" s="22">
        <f t="shared" si="24"/>
        <v>0</v>
      </c>
    </row>
    <row r="501" spans="1:17" ht="16.5" hidden="1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1"/>
      <c r="J501" s="32">
        <f t="shared" si="22"/>
        <v>0</v>
      </c>
      <c r="K501" s="33">
        <f t="shared" si="23"/>
        <v>0</v>
      </c>
      <c r="L501" s="34"/>
      <c r="M501" s="35"/>
      <c r="N501" s="23"/>
      <c r="O501" s="23"/>
      <c r="P501" s="23"/>
      <c r="Q501" s="22">
        <f t="shared" si="24"/>
        <v>0</v>
      </c>
    </row>
    <row r="502" spans="1:17" ht="16.5" hidden="1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1"/>
      <c r="J502" s="32">
        <f t="shared" si="22"/>
        <v>0</v>
      </c>
      <c r="K502" s="33">
        <f t="shared" si="23"/>
        <v>0</v>
      </c>
      <c r="L502" s="34"/>
      <c r="M502" s="35"/>
      <c r="N502" s="23"/>
      <c r="O502" s="23"/>
      <c r="P502" s="23"/>
      <c r="Q502" s="22">
        <f t="shared" si="24"/>
        <v>0</v>
      </c>
    </row>
    <row r="503" spans="1:17" ht="16.5" hidden="1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1"/>
      <c r="J503" s="32">
        <f t="shared" si="22"/>
        <v>0</v>
      </c>
      <c r="K503" s="33">
        <f t="shared" si="23"/>
        <v>0</v>
      </c>
      <c r="L503" s="34"/>
      <c r="M503" s="35"/>
      <c r="N503" s="23"/>
      <c r="O503" s="23"/>
      <c r="P503" s="23"/>
      <c r="Q503" s="22">
        <f t="shared" si="24"/>
        <v>0</v>
      </c>
    </row>
    <row r="504" spans="1:17" ht="16.5" hidden="1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1"/>
      <c r="J504" s="32">
        <f t="shared" si="22"/>
        <v>0</v>
      </c>
      <c r="K504" s="33">
        <f t="shared" si="23"/>
        <v>0</v>
      </c>
      <c r="L504" s="34"/>
      <c r="M504" s="35"/>
      <c r="N504" s="23"/>
      <c r="O504" s="23"/>
      <c r="P504" s="23"/>
      <c r="Q504" s="22">
        <f t="shared" si="24"/>
        <v>0</v>
      </c>
    </row>
    <row r="505" spans="1:17" ht="16.5" hidden="1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1"/>
      <c r="J505" s="32">
        <f t="shared" si="22"/>
        <v>0</v>
      </c>
      <c r="K505" s="33">
        <f t="shared" si="23"/>
        <v>0</v>
      </c>
      <c r="L505" s="34"/>
      <c r="M505" s="35"/>
      <c r="N505" s="23"/>
      <c r="O505" s="23"/>
      <c r="P505" s="23"/>
      <c r="Q505" s="22">
        <f t="shared" si="24"/>
        <v>0</v>
      </c>
    </row>
    <row r="506" spans="1:17" ht="16.5" hidden="1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1"/>
      <c r="J506" s="32">
        <f t="shared" si="22"/>
        <v>0</v>
      </c>
      <c r="K506" s="33">
        <f t="shared" si="23"/>
        <v>0</v>
      </c>
      <c r="L506" s="34"/>
      <c r="M506" s="35"/>
      <c r="N506" s="23"/>
      <c r="O506" s="23"/>
      <c r="P506" s="23"/>
      <c r="Q506" s="22">
        <f t="shared" si="24"/>
        <v>0</v>
      </c>
    </row>
    <row r="507" spans="1:17" ht="16.5" hidden="1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1"/>
      <c r="J507" s="32">
        <f t="shared" si="22"/>
        <v>0</v>
      </c>
      <c r="K507" s="33">
        <f t="shared" si="23"/>
        <v>0</v>
      </c>
      <c r="L507" s="34"/>
      <c r="M507" s="35"/>
      <c r="N507" s="23"/>
      <c r="O507" s="23"/>
      <c r="P507" s="23"/>
      <c r="Q507" s="22">
        <f t="shared" si="24"/>
        <v>0</v>
      </c>
    </row>
    <row r="508" spans="1:17" ht="16.5" hidden="1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1"/>
      <c r="J508" s="32">
        <f t="shared" si="22"/>
        <v>0</v>
      </c>
      <c r="K508" s="33">
        <f t="shared" si="23"/>
        <v>0</v>
      </c>
      <c r="L508" s="34"/>
      <c r="M508" s="35"/>
      <c r="N508" s="23"/>
      <c r="O508" s="23"/>
      <c r="P508" s="23"/>
      <c r="Q508" s="22">
        <f t="shared" si="24"/>
        <v>0</v>
      </c>
    </row>
    <row r="509" spans="1:17" ht="16.5" hidden="1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1"/>
      <c r="J509" s="32">
        <f t="shared" si="22"/>
        <v>0</v>
      </c>
      <c r="K509" s="33">
        <f t="shared" si="23"/>
        <v>0</v>
      </c>
      <c r="L509" s="34"/>
      <c r="M509" s="35"/>
      <c r="N509" s="23"/>
      <c r="O509" s="23"/>
      <c r="P509" s="23"/>
      <c r="Q509" s="22">
        <f t="shared" si="24"/>
        <v>0</v>
      </c>
    </row>
    <row r="510" spans="1:17" ht="16.5" hidden="1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1"/>
      <c r="J510" s="32">
        <f t="shared" si="22"/>
        <v>0</v>
      </c>
      <c r="K510" s="33">
        <f t="shared" si="23"/>
        <v>0</v>
      </c>
      <c r="L510" s="34"/>
      <c r="M510" s="35"/>
      <c r="N510" s="23"/>
      <c r="O510" s="23"/>
      <c r="P510" s="23"/>
      <c r="Q510" s="22">
        <f t="shared" si="24"/>
        <v>0</v>
      </c>
    </row>
    <row r="511" spans="1:17" ht="16.5" hidden="1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1"/>
      <c r="J511" s="32">
        <f t="shared" si="22"/>
        <v>0</v>
      </c>
      <c r="K511" s="33">
        <f t="shared" si="23"/>
        <v>0</v>
      </c>
      <c r="L511" s="34"/>
      <c r="M511" s="35"/>
      <c r="N511" s="23"/>
      <c r="O511" s="23"/>
      <c r="P511" s="23"/>
      <c r="Q511" s="22">
        <f t="shared" si="24"/>
        <v>0</v>
      </c>
    </row>
    <row r="512" spans="1:17" ht="16.5" hidden="1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1"/>
      <c r="J512" s="32">
        <f t="shared" si="22"/>
        <v>0</v>
      </c>
      <c r="K512" s="33">
        <f t="shared" si="23"/>
        <v>0</v>
      </c>
      <c r="L512" s="34"/>
      <c r="M512" s="35"/>
      <c r="N512" s="23"/>
      <c r="O512" s="23"/>
      <c r="P512" s="23"/>
      <c r="Q512" s="22">
        <f t="shared" si="24"/>
        <v>0</v>
      </c>
    </row>
    <row r="513" spans="1:17" ht="16.5" hidden="1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1"/>
      <c r="J513" s="32">
        <f t="shared" si="22"/>
        <v>0</v>
      </c>
      <c r="K513" s="33">
        <f t="shared" si="23"/>
        <v>0</v>
      </c>
      <c r="L513" s="34"/>
      <c r="M513" s="35"/>
      <c r="N513" s="23"/>
      <c r="O513" s="23"/>
      <c r="P513" s="23"/>
      <c r="Q513" s="22">
        <f t="shared" si="24"/>
        <v>0</v>
      </c>
    </row>
    <row r="514" spans="1:17" ht="16.5" hidden="1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1"/>
      <c r="J514" s="32">
        <f t="shared" si="22"/>
        <v>0</v>
      </c>
      <c r="K514" s="33">
        <f t="shared" si="23"/>
        <v>0</v>
      </c>
      <c r="L514" s="34"/>
      <c r="M514" s="35"/>
      <c r="N514" s="23"/>
      <c r="O514" s="23"/>
      <c r="P514" s="23"/>
      <c r="Q514" s="22">
        <f t="shared" si="24"/>
        <v>0</v>
      </c>
    </row>
    <row r="515" spans="1:17" ht="16.5" hidden="1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1"/>
      <c r="J515" s="32">
        <f t="shared" si="22"/>
        <v>0</v>
      </c>
      <c r="K515" s="33">
        <f t="shared" si="23"/>
        <v>0</v>
      </c>
      <c r="L515" s="34"/>
      <c r="M515" s="35"/>
      <c r="N515" s="23"/>
      <c r="O515" s="23"/>
      <c r="P515" s="23"/>
      <c r="Q515" s="22">
        <f t="shared" si="24"/>
        <v>0</v>
      </c>
    </row>
    <row r="516" spans="1:17" ht="16.5" hidden="1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1"/>
      <c r="J516" s="32">
        <f t="shared" si="22"/>
        <v>0</v>
      </c>
      <c r="K516" s="33">
        <f t="shared" si="23"/>
        <v>0</v>
      </c>
      <c r="L516" s="34"/>
      <c r="M516" s="35"/>
      <c r="N516" s="23"/>
      <c r="O516" s="23"/>
      <c r="P516" s="23"/>
      <c r="Q516" s="22">
        <f t="shared" si="24"/>
        <v>0</v>
      </c>
    </row>
    <row r="517" spans="1:17" ht="16.5" hidden="1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1"/>
      <c r="J517" s="32">
        <f t="shared" si="22"/>
        <v>0</v>
      </c>
      <c r="K517" s="33">
        <f t="shared" si="23"/>
        <v>0</v>
      </c>
      <c r="L517" s="34"/>
      <c r="M517" s="35"/>
      <c r="N517" s="23"/>
      <c r="O517" s="23"/>
      <c r="P517" s="23"/>
      <c r="Q517" s="22">
        <f t="shared" si="24"/>
        <v>0</v>
      </c>
    </row>
    <row r="518" spans="1:17" ht="16.5" hidden="1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1"/>
      <c r="J518" s="32">
        <f t="shared" si="22"/>
        <v>0</v>
      </c>
      <c r="K518" s="33">
        <f t="shared" si="23"/>
        <v>0</v>
      </c>
      <c r="L518" s="34"/>
      <c r="M518" s="35"/>
      <c r="N518" s="23"/>
      <c r="O518" s="23"/>
      <c r="P518" s="23"/>
      <c r="Q518" s="22">
        <f t="shared" si="24"/>
        <v>0</v>
      </c>
    </row>
    <row r="519" spans="1:17" ht="16.5" hidden="1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1"/>
      <c r="J519" s="32">
        <f t="shared" si="22"/>
        <v>0</v>
      </c>
      <c r="K519" s="33">
        <f t="shared" si="23"/>
        <v>0</v>
      </c>
      <c r="L519" s="34"/>
      <c r="M519" s="35"/>
      <c r="N519" s="23"/>
      <c r="O519" s="23"/>
      <c r="P519" s="23"/>
      <c r="Q519" s="22">
        <f t="shared" si="24"/>
        <v>0</v>
      </c>
    </row>
    <row r="520" spans="1:17" ht="16.5" hidden="1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1"/>
      <c r="J520" s="32">
        <f t="shared" si="22"/>
        <v>0</v>
      </c>
      <c r="K520" s="33">
        <f t="shared" si="23"/>
        <v>0</v>
      </c>
      <c r="L520" s="34"/>
      <c r="M520" s="35"/>
      <c r="N520" s="23"/>
      <c r="O520" s="23"/>
      <c r="P520" s="23"/>
      <c r="Q520" s="22">
        <f t="shared" si="24"/>
        <v>0</v>
      </c>
    </row>
    <row r="521" spans="1:17" ht="16.5" hidden="1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1"/>
      <c r="J521" s="32">
        <f t="shared" ref="J521:J584" si="25">SUM(F521:I521)</f>
        <v>0</v>
      </c>
      <c r="K521" s="33">
        <f t="shared" ref="K521:K584" si="26">E521-J521</f>
        <v>0</v>
      </c>
      <c r="L521" s="34"/>
      <c r="M521" s="35"/>
      <c r="N521" s="23"/>
      <c r="O521" s="23"/>
      <c r="P521" s="23"/>
      <c r="Q521" s="22">
        <f t="shared" si="24"/>
        <v>0</v>
      </c>
    </row>
    <row r="522" spans="1:17" ht="16.5" hidden="1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1"/>
      <c r="J522" s="32">
        <f t="shared" si="25"/>
        <v>0</v>
      </c>
      <c r="K522" s="33">
        <f t="shared" si="26"/>
        <v>0</v>
      </c>
      <c r="L522" s="34"/>
      <c r="M522" s="35"/>
      <c r="N522" s="23"/>
      <c r="O522" s="23"/>
      <c r="P522" s="23"/>
      <c r="Q522" s="22">
        <f t="shared" ref="Q522:Q585" si="27">SUM(N522:P522)</f>
        <v>0</v>
      </c>
    </row>
    <row r="523" spans="1:17" ht="16.5" hidden="1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1"/>
      <c r="J523" s="32">
        <f t="shared" si="25"/>
        <v>0</v>
      </c>
      <c r="K523" s="33">
        <f t="shared" si="26"/>
        <v>0</v>
      </c>
      <c r="L523" s="34"/>
      <c r="M523" s="35"/>
      <c r="N523" s="23"/>
      <c r="O523" s="23"/>
      <c r="P523" s="23"/>
      <c r="Q523" s="22">
        <f t="shared" si="27"/>
        <v>0</v>
      </c>
    </row>
    <row r="524" spans="1:17" ht="16.5" hidden="1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1"/>
      <c r="J524" s="32">
        <f t="shared" si="25"/>
        <v>0</v>
      </c>
      <c r="K524" s="33">
        <f t="shared" si="26"/>
        <v>0</v>
      </c>
      <c r="L524" s="34"/>
      <c r="M524" s="35"/>
      <c r="N524" s="23"/>
      <c r="O524" s="23"/>
      <c r="P524" s="23"/>
      <c r="Q524" s="22">
        <f t="shared" si="27"/>
        <v>0</v>
      </c>
    </row>
    <row r="525" spans="1:17" ht="16.5" hidden="1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1"/>
      <c r="J525" s="32">
        <f t="shared" si="25"/>
        <v>0</v>
      </c>
      <c r="K525" s="33">
        <f t="shared" si="26"/>
        <v>0</v>
      </c>
      <c r="L525" s="34"/>
      <c r="M525" s="35"/>
      <c r="N525" s="23"/>
      <c r="O525" s="23"/>
      <c r="P525" s="23"/>
      <c r="Q525" s="22">
        <f t="shared" si="27"/>
        <v>0</v>
      </c>
    </row>
    <row r="526" spans="1:17" ht="16.5" hidden="1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1"/>
      <c r="J526" s="32">
        <f t="shared" si="25"/>
        <v>0</v>
      </c>
      <c r="K526" s="33">
        <f t="shared" si="26"/>
        <v>0</v>
      </c>
      <c r="L526" s="34"/>
      <c r="M526" s="35"/>
      <c r="N526" s="23"/>
      <c r="O526" s="23"/>
      <c r="P526" s="23"/>
      <c r="Q526" s="22">
        <f t="shared" si="27"/>
        <v>0</v>
      </c>
    </row>
    <row r="527" spans="1:17" ht="16.5" hidden="1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1"/>
      <c r="J527" s="32">
        <f t="shared" si="25"/>
        <v>0</v>
      </c>
      <c r="K527" s="33">
        <f t="shared" si="26"/>
        <v>0</v>
      </c>
      <c r="L527" s="34"/>
      <c r="M527" s="35"/>
      <c r="N527" s="23"/>
      <c r="O527" s="23"/>
      <c r="P527" s="23"/>
      <c r="Q527" s="22">
        <f t="shared" si="27"/>
        <v>0</v>
      </c>
    </row>
    <row r="528" spans="1:17" ht="16.5" hidden="1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1"/>
      <c r="J528" s="32">
        <f t="shared" si="25"/>
        <v>0</v>
      </c>
      <c r="K528" s="33">
        <f t="shared" si="26"/>
        <v>0</v>
      </c>
      <c r="L528" s="34"/>
      <c r="M528" s="35"/>
      <c r="N528" s="23"/>
      <c r="O528" s="23"/>
      <c r="P528" s="23"/>
      <c r="Q528" s="22">
        <f t="shared" si="27"/>
        <v>0</v>
      </c>
    </row>
    <row r="529" spans="1:17" ht="16.5" hidden="1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1"/>
      <c r="J529" s="32">
        <f t="shared" si="25"/>
        <v>0</v>
      </c>
      <c r="K529" s="33">
        <f t="shared" si="26"/>
        <v>0</v>
      </c>
      <c r="L529" s="34"/>
      <c r="M529" s="35"/>
      <c r="N529" s="23"/>
      <c r="O529" s="23"/>
      <c r="P529" s="23"/>
      <c r="Q529" s="22">
        <f t="shared" si="27"/>
        <v>0</v>
      </c>
    </row>
    <row r="530" spans="1:17" ht="16.5" hidden="1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1"/>
      <c r="J530" s="32">
        <f t="shared" si="25"/>
        <v>0</v>
      </c>
      <c r="K530" s="33">
        <f t="shared" si="26"/>
        <v>0</v>
      </c>
      <c r="L530" s="34"/>
      <c r="M530" s="35"/>
      <c r="N530" s="23"/>
      <c r="O530" s="23"/>
      <c r="P530" s="23"/>
      <c r="Q530" s="22">
        <f t="shared" si="27"/>
        <v>0</v>
      </c>
    </row>
    <row r="531" spans="1:17" ht="16.5" hidden="1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1"/>
      <c r="J531" s="32">
        <f t="shared" si="25"/>
        <v>0</v>
      </c>
      <c r="K531" s="33">
        <f t="shared" si="26"/>
        <v>0</v>
      </c>
      <c r="L531" s="34"/>
      <c r="M531" s="35"/>
      <c r="N531" s="23"/>
      <c r="O531" s="23"/>
      <c r="P531" s="23"/>
      <c r="Q531" s="22">
        <f t="shared" si="27"/>
        <v>0</v>
      </c>
    </row>
    <row r="532" spans="1:17" ht="16.5" hidden="1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1"/>
      <c r="J532" s="32">
        <f t="shared" si="25"/>
        <v>0</v>
      </c>
      <c r="K532" s="33">
        <f t="shared" si="26"/>
        <v>0</v>
      </c>
      <c r="L532" s="34"/>
      <c r="M532" s="35"/>
      <c r="N532" s="23"/>
      <c r="O532" s="23"/>
      <c r="P532" s="23"/>
      <c r="Q532" s="22">
        <f t="shared" si="27"/>
        <v>0</v>
      </c>
    </row>
    <row r="533" spans="1:17" ht="16.5" hidden="1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1"/>
      <c r="J533" s="32">
        <f t="shared" si="25"/>
        <v>0</v>
      </c>
      <c r="K533" s="33">
        <f t="shared" si="26"/>
        <v>0</v>
      </c>
      <c r="L533" s="34"/>
      <c r="M533" s="35"/>
      <c r="N533" s="23"/>
      <c r="O533" s="23"/>
      <c r="P533" s="23"/>
      <c r="Q533" s="22">
        <f t="shared" si="27"/>
        <v>0</v>
      </c>
    </row>
    <row r="534" spans="1:17" ht="16.5" hidden="1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1"/>
      <c r="J534" s="32">
        <f t="shared" si="25"/>
        <v>0</v>
      </c>
      <c r="K534" s="33">
        <f t="shared" si="26"/>
        <v>0</v>
      </c>
      <c r="L534" s="34"/>
      <c r="M534" s="35"/>
      <c r="N534" s="23"/>
      <c r="O534" s="23"/>
      <c r="P534" s="23"/>
      <c r="Q534" s="22">
        <f t="shared" si="27"/>
        <v>0</v>
      </c>
    </row>
    <row r="535" spans="1:17" ht="16.5" hidden="1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1"/>
      <c r="J535" s="32">
        <f t="shared" si="25"/>
        <v>0</v>
      </c>
      <c r="K535" s="33">
        <f t="shared" si="26"/>
        <v>0</v>
      </c>
      <c r="L535" s="34"/>
      <c r="M535" s="35"/>
      <c r="N535" s="23"/>
      <c r="O535" s="23"/>
      <c r="P535" s="23"/>
      <c r="Q535" s="22">
        <f t="shared" si="27"/>
        <v>0</v>
      </c>
    </row>
    <row r="536" spans="1:17" ht="16.5" hidden="1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1"/>
      <c r="J536" s="32">
        <f t="shared" si="25"/>
        <v>0</v>
      </c>
      <c r="K536" s="33">
        <f t="shared" si="26"/>
        <v>0</v>
      </c>
      <c r="L536" s="34"/>
      <c r="M536" s="35"/>
      <c r="N536" s="23"/>
      <c r="O536" s="23"/>
      <c r="P536" s="23"/>
      <c r="Q536" s="22">
        <f t="shared" si="27"/>
        <v>0</v>
      </c>
    </row>
    <row r="537" spans="1:17" ht="16.5" hidden="1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1"/>
      <c r="J537" s="32">
        <f t="shared" si="25"/>
        <v>0</v>
      </c>
      <c r="K537" s="33">
        <f t="shared" si="26"/>
        <v>0</v>
      </c>
      <c r="L537" s="34"/>
      <c r="M537" s="35"/>
      <c r="N537" s="23"/>
      <c r="O537" s="23"/>
      <c r="P537" s="23"/>
      <c r="Q537" s="22">
        <f t="shared" si="27"/>
        <v>0</v>
      </c>
    </row>
    <row r="538" spans="1:17" ht="16.5" hidden="1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1"/>
      <c r="J538" s="32">
        <f t="shared" si="25"/>
        <v>0</v>
      </c>
      <c r="K538" s="33">
        <f t="shared" si="26"/>
        <v>0</v>
      </c>
      <c r="L538" s="34"/>
      <c r="M538" s="35"/>
      <c r="N538" s="23"/>
      <c r="O538" s="23"/>
      <c r="P538" s="23"/>
      <c r="Q538" s="22">
        <f t="shared" si="27"/>
        <v>0</v>
      </c>
    </row>
    <row r="539" spans="1:17" ht="16.5" hidden="1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1"/>
      <c r="J539" s="32">
        <f t="shared" si="25"/>
        <v>0</v>
      </c>
      <c r="K539" s="33">
        <f t="shared" si="26"/>
        <v>0</v>
      </c>
      <c r="L539" s="34"/>
      <c r="M539" s="35"/>
      <c r="N539" s="23"/>
      <c r="O539" s="23"/>
      <c r="P539" s="23"/>
      <c r="Q539" s="22">
        <f t="shared" si="27"/>
        <v>0</v>
      </c>
    </row>
    <row r="540" spans="1:17" ht="16.5" hidden="1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1"/>
      <c r="J540" s="32">
        <f t="shared" si="25"/>
        <v>0</v>
      </c>
      <c r="K540" s="33">
        <f t="shared" si="26"/>
        <v>0</v>
      </c>
      <c r="L540" s="34"/>
      <c r="M540" s="35"/>
      <c r="N540" s="23"/>
      <c r="O540" s="23"/>
      <c r="P540" s="23"/>
      <c r="Q540" s="22">
        <f t="shared" si="27"/>
        <v>0</v>
      </c>
    </row>
    <row r="541" spans="1:17" ht="16.5" hidden="1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1"/>
      <c r="J541" s="32">
        <f t="shared" si="25"/>
        <v>0</v>
      </c>
      <c r="K541" s="33">
        <f t="shared" si="26"/>
        <v>0</v>
      </c>
      <c r="L541" s="34"/>
      <c r="M541" s="35"/>
      <c r="N541" s="23"/>
      <c r="O541" s="23"/>
      <c r="P541" s="23"/>
      <c r="Q541" s="22">
        <f t="shared" si="27"/>
        <v>0</v>
      </c>
    </row>
    <row r="542" spans="1:17" ht="16.5" hidden="1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1"/>
      <c r="J542" s="32">
        <f t="shared" si="25"/>
        <v>0</v>
      </c>
      <c r="K542" s="33">
        <f t="shared" si="26"/>
        <v>0</v>
      </c>
      <c r="L542" s="34"/>
      <c r="M542" s="35"/>
      <c r="N542" s="23"/>
      <c r="O542" s="23"/>
      <c r="P542" s="23"/>
      <c r="Q542" s="22">
        <f t="shared" si="27"/>
        <v>0</v>
      </c>
    </row>
    <row r="543" spans="1:17" ht="16.5" hidden="1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1"/>
      <c r="J543" s="32">
        <f t="shared" si="25"/>
        <v>0</v>
      </c>
      <c r="K543" s="33">
        <f t="shared" si="26"/>
        <v>0</v>
      </c>
      <c r="L543" s="34"/>
      <c r="M543" s="35"/>
      <c r="N543" s="23"/>
      <c r="O543" s="23"/>
      <c r="P543" s="23"/>
      <c r="Q543" s="22">
        <f t="shared" si="27"/>
        <v>0</v>
      </c>
    </row>
    <row r="544" spans="1:17" ht="16.5" hidden="1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1"/>
      <c r="J544" s="32">
        <f t="shared" si="25"/>
        <v>0</v>
      </c>
      <c r="K544" s="33">
        <f t="shared" si="26"/>
        <v>0</v>
      </c>
      <c r="L544" s="34"/>
      <c r="M544" s="35"/>
      <c r="N544" s="23"/>
      <c r="O544" s="23"/>
      <c r="P544" s="23"/>
      <c r="Q544" s="22">
        <f t="shared" si="27"/>
        <v>0</v>
      </c>
    </row>
    <row r="545" spans="1:17" ht="16.5" hidden="1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1"/>
      <c r="J545" s="32">
        <f t="shared" si="25"/>
        <v>0</v>
      </c>
      <c r="K545" s="33">
        <f t="shared" si="26"/>
        <v>0</v>
      </c>
      <c r="L545" s="34"/>
      <c r="M545" s="35"/>
      <c r="N545" s="23"/>
      <c r="O545" s="23"/>
      <c r="P545" s="23"/>
      <c r="Q545" s="22">
        <f t="shared" si="27"/>
        <v>0</v>
      </c>
    </row>
    <row r="546" spans="1:17" ht="16.5" hidden="1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1"/>
      <c r="J546" s="32">
        <f t="shared" si="25"/>
        <v>0</v>
      </c>
      <c r="K546" s="33">
        <f t="shared" si="26"/>
        <v>0</v>
      </c>
      <c r="L546" s="34"/>
      <c r="M546" s="35"/>
      <c r="N546" s="23"/>
      <c r="O546" s="23"/>
      <c r="P546" s="23"/>
      <c r="Q546" s="22">
        <f t="shared" si="27"/>
        <v>0</v>
      </c>
    </row>
    <row r="547" spans="1:17" ht="16.5" hidden="1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1"/>
      <c r="J547" s="32">
        <f t="shared" si="25"/>
        <v>0</v>
      </c>
      <c r="K547" s="33">
        <f t="shared" si="26"/>
        <v>0</v>
      </c>
      <c r="L547" s="34"/>
      <c r="M547" s="35"/>
      <c r="N547" s="23"/>
      <c r="O547" s="23"/>
      <c r="P547" s="23"/>
      <c r="Q547" s="22">
        <f t="shared" si="27"/>
        <v>0</v>
      </c>
    </row>
    <row r="548" spans="1:17" ht="16.5" hidden="1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1"/>
      <c r="J548" s="32">
        <f t="shared" si="25"/>
        <v>0</v>
      </c>
      <c r="K548" s="33">
        <f t="shared" si="26"/>
        <v>0</v>
      </c>
      <c r="L548" s="34"/>
      <c r="M548" s="35"/>
      <c r="N548" s="23"/>
      <c r="O548" s="23"/>
      <c r="P548" s="23"/>
      <c r="Q548" s="22">
        <f t="shared" si="27"/>
        <v>0</v>
      </c>
    </row>
    <row r="549" spans="1:17" ht="16.5" hidden="1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1"/>
      <c r="J549" s="32">
        <f t="shared" si="25"/>
        <v>0</v>
      </c>
      <c r="K549" s="33">
        <f t="shared" si="26"/>
        <v>0</v>
      </c>
      <c r="L549" s="34"/>
      <c r="M549" s="35"/>
      <c r="N549" s="23"/>
      <c r="O549" s="23"/>
      <c r="P549" s="23"/>
      <c r="Q549" s="22">
        <f t="shared" si="27"/>
        <v>0</v>
      </c>
    </row>
    <row r="550" spans="1:17" ht="16.5" hidden="1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1"/>
      <c r="J550" s="32">
        <f t="shared" si="25"/>
        <v>0</v>
      </c>
      <c r="K550" s="33">
        <f t="shared" si="26"/>
        <v>0</v>
      </c>
      <c r="L550" s="34"/>
      <c r="M550" s="35"/>
      <c r="N550" s="23"/>
      <c r="O550" s="23"/>
      <c r="P550" s="23"/>
      <c r="Q550" s="22">
        <f t="shared" si="27"/>
        <v>0</v>
      </c>
    </row>
    <row r="551" spans="1:17" ht="16.5" hidden="1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1"/>
      <c r="J551" s="32">
        <f t="shared" si="25"/>
        <v>0</v>
      </c>
      <c r="K551" s="33">
        <f t="shared" si="26"/>
        <v>0</v>
      </c>
      <c r="L551" s="34"/>
      <c r="M551" s="35"/>
      <c r="N551" s="23"/>
      <c r="O551" s="23"/>
      <c r="P551" s="23"/>
      <c r="Q551" s="22">
        <f t="shared" si="27"/>
        <v>0</v>
      </c>
    </row>
    <row r="552" spans="1:17" ht="16.5" hidden="1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1"/>
      <c r="J552" s="32">
        <f t="shared" si="25"/>
        <v>0</v>
      </c>
      <c r="K552" s="33">
        <f t="shared" si="26"/>
        <v>0</v>
      </c>
      <c r="L552" s="34"/>
      <c r="M552" s="35"/>
      <c r="N552" s="23"/>
      <c r="O552" s="23"/>
      <c r="P552" s="23"/>
      <c r="Q552" s="22">
        <f t="shared" si="27"/>
        <v>0</v>
      </c>
    </row>
    <row r="553" spans="1:17" ht="16.5" hidden="1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1"/>
      <c r="J553" s="32">
        <f t="shared" si="25"/>
        <v>0</v>
      </c>
      <c r="K553" s="33">
        <f t="shared" si="26"/>
        <v>0</v>
      </c>
      <c r="L553" s="34"/>
      <c r="M553" s="35"/>
      <c r="N553" s="23"/>
      <c r="O553" s="23"/>
      <c r="P553" s="23"/>
      <c r="Q553" s="22">
        <f t="shared" si="27"/>
        <v>0</v>
      </c>
    </row>
    <row r="554" spans="1:17" ht="16.5" hidden="1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1"/>
      <c r="J554" s="32">
        <f t="shared" si="25"/>
        <v>0</v>
      </c>
      <c r="K554" s="33">
        <f t="shared" si="26"/>
        <v>0</v>
      </c>
      <c r="L554" s="34"/>
      <c r="M554" s="35"/>
      <c r="N554" s="23"/>
      <c r="O554" s="23"/>
      <c r="P554" s="23"/>
      <c r="Q554" s="22">
        <f t="shared" si="27"/>
        <v>0</v>
      </c>
    </row>
    <row r="555" spans="1:17" ht="16.5" hidden="1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1"/>
      <c r="J555" s="32">
        <f t="shared" si="25"/>
        <v>0</v>
      </c>
      <c r="K555" s="33">
        <f t="shared" si="26"/>
        <v>0</v>
      </c>
      <c r="L555" s="34"/>
      <c r="M555" s="35"/>
      <c r="N555" s="23"/>
      <c r="O555" s="23"/>
      <c r="P555" s="23"/>
      <c r="Q555" s="22">
        <f t="shared" si="27"/>
        <v>0</v>
      </c>
    </row>
    <row r="556" spans="1:17" ht="16.5" hidden="1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1"/>
      <c r="J556" s="32">
        <f t="shared" si="25"/>
        <v>0</v>
      </c>
      <c r="K556" s="33">
        <f t="shared" si="26"/>
        <v>0</v>
      </c>
      <c r="L556" s="34"/>
      <c r="M556" s="35"/>
      <c r="N556" s="23"/>
      <c r="O556" s="23"/>
      <c r="P556" s="23"/>
      <c r="Q556" s="22">
        <f t="shared" si="27"/>
        <v>0</v>
      </c>
    </row>
    <row r="557" spans="1:17" ht="16.5" hidden="1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1"/>
      <c r="J557" s="32">
        <f t="shared" si="25"/>
        <v>0</v>
      </c>
      <c r="K557" s="33">
        <f t="shared" si="26"/>
        <v>0</v>
      </c>
      <c r="L557" s="34"/>
      <c r="M557" s="35"/>
      <c r="N557" s="23"/>
      <c r="O557" s="23"/>
      <c r="P557" s="23"/>
      <c r="Q557" s="22">
        <f t="shared" si="27"/>
        <v>0</v>
      </c>
    </row>
    <row r="558" spans="1:17" ht="16.5" hidden="1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1"/>
      <c r="J558" s="32">
        <f t="shared" si="25"/>
        <v>0</v>
      </c>
      <c r="K558" s="33">
        <f t="shared" si="26"/>
        <v>0</v>
      </c>
      <c r="L558" s="34"/>
      <c r="M558" s="35"/>
      <c r="N558" s="23"/>
      <c r="O558" s="23"/>
      <c r="P558" s="23"/>
      <c r="Q558" s="22">
        <f t="shared" si="27"/>
        <v>0</v>
      </c>
    </row>
    <row r="559" spans="1:17" ht="16.5" hidden="1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1"/>
      <c r="J559" s="32">
        <f t="shared" si="25"/>
        <v>0</v>
      </c>
      <c r="K559" s="33">
        <f t="shared" si="26"/>
        <v>0</v>
      </c>
      <c r="L559" s="34"/>
      <c r="M559" s="35"/>
      <c r="N559" s="23"/>
      <c r="O559" s="23"/>
      <c r="P559" s="23"/>
      <c r="Q559" s="22">
        <f t="shared" si="27"/>
        <v>0</v>
      </c>
    </row>
    <row r="560" spans="1:17" ht="16.5" hidden="1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1"/>
      <c r="J560" s="32">
        <f t="shared" si="25"/>
        <v>0</v>
      </c>
      <c r="K560" s="33">
        <f t="shared" si="26"/>
        <v>0</v>
      </c>
      <c r="L560" s="34"/>
      <c r="M560" s="35"/>
      <c r="N560" s="23"/>
      <c r="O560" s="23"/>
      <c r="P560" s="23"/>
      <c r="Q560" s="22">
        <f t="shared" si="27"/>
        <v>0</v>
      </c>
    </row>
    <row r="561" spans="1:17" ht="16.5" hidden="1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1"/>
      <c r="J561" s="32">
        <f t="shared" si="25"/>
        <v>0</v>
      </c>
      <c r="K561" s="33">
        <f t="shared" si="26"/>
        <v>0</v>
      </c>
      <c r="L561" s="34"/>
      <c r="M561" s="35"/>
      <c r="N561" s="23"/>
      <c r="O561" s="23"/>
      <c r="P561" s="23"/>
      <c r="Q561" s="22">
        <f t="shared" si="27"/>
        <v>0</v>
      </c>
    </row>
    <row r="562" spans="1:17" ht="16.5" hidden="1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1"/>
      <c r="J562" s="32">
        <f t="shared" si="25"/>
        <v>0</v>
      </c>
      <c r="K562" s="33">
        <f t="shared" si="26"/>
        <v>0</v>
      </c>
      <c r="L562" s="34"/>
      <c r="M562" s="35"/>
      <c r="N562" s="23"/>
      <c r="O562" s="23"/>
      <c r="P562" s="23"/>
      <c r="Q562" s="22">
        <f t="shared" si="27"/>
        <v>0</v>
      </c>
    </row>
    <row r="563" spans="1:17" ht="16.5" hidden="1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1"/>
      <c r="J563" s="32">
        <f t="shared" si="25"/>
        <v>0</v>
      </c>
      <c r="K563" s="33">
        <f t="shared" si="26"/>
        <v>0</v>
      </c>
      <c r="L563" s="34"/>
      <c r="M563" s="35"/>
      <c r="N563" s="23"/>
      <c r="O563" s="23"/>
      <c r="P563" s="23"/>
      <c r="Q563" s="22">
        <f t="shared" si="27"/>
        <v>0</v>
      </c>
    </row>
    <row r="564" spans="1:17" ht="16.5" hidden="1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1"/>
      <c r="J564" s="32">
        <f t="shared" si="25"/>
        <v>0</v>
      </c>
      <c r="K564" s="33">
        <f t="shared" si="26"/>
        <v>0</v>
      </c>
      <c r="L564" s="34"/>
      <c r="M564" s="35"/>
      <c r="N564" s="23"/>
      <c r="O564" s="23"/>
      <c r="P564" s="23"/>
      <c r="Q564" s="22">
        <f t="shared" si="27"/>
        <v>0</v>
      </c>
    </row>
    <row r="565" spans="1:17" ht="16.5" hidden="1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1"/>
      <c r="J565" s="32">
        <f t="shared" si="25"/>
        <v>0</v>
      </c>
      <c r="K565" s="33">
        <f t="shared" si="26"/>
        <v>0</v>
      </c>
      <c r="L565" s="34"/>
      <c r="M565" s="35"/>
      <c r="N565" s="23"/>
      <c r="O565" s="23"/>
      <c r="P565" s="23"/>
      <c r="Q565" s="22">
        <f t="shared" si="27"/>
        <v>0</v>
      </c>
    </row>
    <row r="566" spans="1:17" ht="16.5" hidden="1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1"/>
      <c r="J566" s="32">
        <f t="shared" si="25"/>
        <v>0</v>
      </c>
      <c r="K566" s="33">
        <f t="shared" si="26"/>
        <v>0</v>
      </c>
      <c r="L566" s="34"/>
      <c r="M566" s="35"/>
      <c r="N566" s="23"/>
      <c r="O566" s="23"/>
      <c r="P566" s="23"/>
      <c r="Q566" s="22">
        <f t="shared" si="27"/>
        <v>0</v>
      </c>
    </row>
    <row r="567" spans="1:17" ht="16.5" hidden="1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1"/>
      <c r="J567" s="32">
        <f t="shared" si="25"/>
        <v>0</v>
      </c>
      <c r="K567" s="33">
        <f t="shared" si="26"/>
        <v>0</v>
      </c>
      <c r="L567" s="34"/>
      <c r="M567" s="35"/>
      <c r="N567" s="23"/>
      <c r="O567" s="23"/>
      <c r="P567" s="23"/>
      <c r="Q567" s="22">
        <f t="shared" si="27"/>
        <v>0</v>
      </c>
    </row>
    <row r="568" spans="1:17" ht="16.5" hidden="1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1"/>
      <c r="J568" s="32">
        <f t="shared" si="25"/>
        <v>0</v>
      </c>
      <c r="K568" s="33">
        <f t="shared" si="26"/>
        <v>0</v>
      </c>
      <c r="L568" s="34"/>
      <c r="M568" s="35"/>
      <c r="N568" s="23"/>
      <c r="O568" s="23"/>
      <c r="P568" s="23"/>
      <c r="Q568" s="22">
        <f t="shared" si="27"/>
        <v>0</v>
      </c>
    </row>
    <row r="569" spans="1:17" ht="16.5" hidden="1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1"/>
      <c r="J569" s="32">
        <f t="shared" si="25"/>
        <v>0</v>
      </c>
      <c r="K569" s="33">
        <f t="shared" si="26"/>
        <v>0</v>
      </c>
      <c r="L569" s="34"/>
      <c r="M569" s="35"/>
      <c r="N569" s="23"/>
      <c r="O569" s="23"/>
      <c r="P569" s="23"/>
      <c r="Q569" s="22">
        <f t="shared" si="27"/>
        <v>0</v>
      </c>
    </row>
    <row r="570" spans="1:17" ht="16.5" hidden="1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1"/>
      <c r="J570" s="32">
        <f t="shared" si="25"/>
        <v>0</v>
      </c>
      <c r="K570" s="33">
        <f t="shared" si="26"/>
        <v>0</v>
      </c>
      <c r="L570" s="34"/>
      <c r="M570" s="35"/>
      <c r="N570" s="23"/>
      <c r="O570" s="23"/>
      <c r="P570" s="23"/>
      <c r="Q570" s="22">
        <f t="shared" si="27"/>
        <v>0</v>
      </c>
    </row>
    <row r="571" spans="1:17" ht="16.5" hidden="1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1"/>
      <c r="J571" s="32">
        <f t="shared" si="25"/>
        <v>0</v>
      </c>
      <c r="K571" s="33">
        <f t="shared" si="26"/>
        <v>0</v>
      </c>
      <c r="L571" s="34"/>
      <c r="M571" s="35"/>
      <c r="N571" s="23"/>
      <c r="O571" s="23"/>
      <c r="P571" s="23"/>
      <c r="Q571" s="22">
        <f t="shared" si="27"/>
        <v>0</v>
      </c>
    </row>
    <row r="572" spans="1:17" ht="16.5" hidden="1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1"/>
      <c r="J572" s="32">
        <f t="shared" si="25"/>
        <v>0</v>
      </c>
      <c r="K572" s="33">
        <f t="shared" si="26"/>
        <v>0</v>
      </c>
      <c r="L572" s="34"/>
      <c r="M572" s="35"/>
      <c r="N572" s="23"/>
      <c r="O572" s="23"/>
      <c r="P572" s="23"/>
      <c r="Q572" s="22">
        <f t="shared" si="27"/>
        <v>0</v>
      </c>
    </row>
    <row r="573" spans="1:17" ht="16.5" hidden="1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1"/>
      <c r="J573" s="32">
        <f t="shared" si="25"/>
        <v>0</v>
      </c>
      <c r="K573" s="33">
        <f t="shared" si="26"/>
        <v>0</v>
      </c>
      <c r="L573" s="34"/>
      <c r="M573" s="35"/>
      <c r="N573" s="23"/>
      <c r="O573" s="23"/>
      <c r="P573" s="23"/>
      <c r="Q573" s="22">
        <f t="shared" si="27"/>
        <v>0</v>
      </c>
    </row>
    <row r="574" spans="1:17" ht="16.5" hidden="1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1"/>
      <c r="J574" s="32">
        <f t="shared" si="25"/>
        <v>0</v>
      </c>
      <c r="K574" s="33">
        <f t="shared" si="26"/>
        <v>0</v>
      </c>
      <c r="L574" s="34"/>
      <c r="M574" s="35"/>
      <c r="N574" s="23"/>
      <c r="O574" s="23"/>
      <c r="P574" s="23"/>
      <c r="Q574" s="22">
        <f t="shared" si="27"/>
        <v>0</v>
      </c>
    </row>
    <row r="575" spans="1:17" ht="16.5" hidden="1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1"/>
      <c r="J575" s="32">
        <f t="shared" si="25"/>
        <v>0</v>
      </c>
      <c r="K575" s="33">
        <f t="shared" si="26"/>
        <v>0</v>
      </c>
      <c r="L575" s="34"/>
      <c r="M575" s="35"/>
      <c r="N575" s="23"/>
      <c r="O575" s="23"/>
      <c r="P575" s="23"/>
      <c r="Q575" s="22">
        <f t="shared" si="27"/>
        <v>0</v>
      </c>
    </row>
    <row r="576" spans="1:17" ht="16.5" hidden="1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1"/>
      <c r="J576" s="32">
        <f t="shared" si="25"/>
        <v>0</v>
      </c>
      <c r="K576" s="33">
        <f t="shared" si="26"/>
        <v>0</v>
      </c>
      <c r="L576" s="34"/>
      <c r="M576" s="35"/>
      <c r="N576" s="23"/>
      <c r="O576" s="23"/>
      <c r="P576" s="23"/>
      <c r="Q576" s="22">
        <f t="shared" si="27"/>
        <v>0</v>
      </c>
    </row>
    <row r="577" spans="1:17" ht="16.5" hidden="1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1"/>
      <c r="J577" s="32">
        <f t="shared" si="25"/>
        <v>0</v>
      </c>
      <c r="K577" s="33">
        <f t="shared" si="26"/>
        <v>0</v>
      </c>
      <c r="L577" s="34"/>
      <c r="M577" s="35"/>
      <c r="N577" s="23"/>
      <c r="O577" s="23"/>
      <c r="P577" s="23"/>
      <c r="Q577" s="22">
        <f t="shared" si="27"/>
        <v>0</v>
      </c>
    </row>
    <row r="578" spans="1:17" ht="16.5" hidden="1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1"/>
      <c r="J578" s="32">
        <f t="shared" si="25"/>
        <v>0</v>
      </c>
      <c r="K578" s="33">
        <f t="shared" si="26"/>
        <v>0</v>
      </c>
      <c r="L578" s="34"/>
      <c r="M578" s="35"/>
      <c r="N578" s="23"/>
      <c r="O578" s="23"/>
      <c r="P578" s="23"/>
      <c r="Q578" s="22">
        <f t="shared" si="27"/>
        <v>0</v>
      </c>
    </row>
    <row r="579" spans="1:17" ht="16.5" hidden="1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1"/>
      <c r="J579" s="32">
        <f t="shared" si="25"/>
        <v>0</v>
      </c>
      <c r="K579" s="33">
        <f t="shared" si="26"/>
        <v>0</v>
      </c>
      <c r="L579" s="34"/>
      <c r="M579" s="35"/>
      <c r="N579" s="23"/>
      <c r="O579" s="23"/>
      <c r="P579" s="23"/>
      <c r="Q579" s="22">
        <f t="shared" si="27"/>
        <v>0</v>
      </c>
    </row>
    <row r="580" spans="1:17" ht="16.5" hidden="1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1"/>
      <c r="J580" s="32">
        <f t="shared" si="25"/>
        <v>0</v>
      </c>
      <c r="K580" s="33">
        <f t="shared" si="26"/>
        <v>0</v>
      </c>
      <c r="L580" s="34"/>
      <c r="M580" s="35"/>
      <c r="N580" s="23"/>
      <c r="O580" s="23"/>
      <c r="P580" s="23"/>
      <c r="Q580" s="22">
        <f t="shared" si="27"/>
        <v>0</v>
      </c>
    </row>
    <row r="581" spans="1:17" ht="16.5" hidden="1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1"/>
      <c r="J581" s="32">
        <f t="shared" si="25"/>
        <v>0</v>
      </c>
      <c r="K581" s="33">
        <f t="shared" si="26"/>
        <v>0</v>
      </c>
      <c r="L581" s="34"/>
      <c r="M581" s="35"/>
      <c r="N581" s="23"/>
      <c r="O581" s="23"/>
      <c r="P581" s="23"/>
      <c r="Q581" s="22">
        <f t="shared" si="27"/>
        <v>0</v>
      </c>
    </row>
    <row r="582" spans="1:17" ht="16.5" hidden="1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1"/>
      <c r="J582" s="32">
        <f t="shared" si="25"/>
        <v>0</v>
      </c>
      <c r="K582" s="33">
        <f t="shared" si="26"/>
        <v>0</v>
      </c>
      <c r="L582" s="34"/>
      <c r="M582" s="35"/>
      <c r="N582" s="23"/>
      <c r="O582" s="23"/>
      <c r="P582" s="23"/>
      <c r="Q582" s="22">
        <f t="shared" si="27"/>
        <v>0</v>
      </c>
    </row>
    <row r="583" spans="1:17" ht="16.5" hidden="1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1"/>
      <c r="J583" s="32">
        <f t="shared" si="25"/>
        <v>0</v>
      </c>
      <c r="K583" s="33">
        <f t="shared" si="26"/>
        <v>0</v>
      </c>
      <c r="L583" s="34"/>
      <c r="M583" s="35"/>
      <c r="N583" s="23"/>
      <c r="O583" s="23"/>
      <c r="P583" s="23"/>
      <c r="Q583" s="22">
        <f t="shared" si="27"/>
        <v>0</v>
      </c>
    </row>
    <row r="584" spans="1:17" ht="16.5" hidden="1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1"/>
      <c r="J584" s="32">
        <f t="shared" si="25"/>
        <v>0</v>
      </c>
      <c r="K584" s="33">
        <f t="shared" si="26"/>
        <v>0</v>
      </c>
      <c r="L584" s="34"/>
      <c r="M584" s="35"/>
      <c r="N584" s="23"/>
      <c r="O584" s="23"/>
      <c r="P584" s="23"/>
      <c r="Q584" s="22">
        <f t="shared" si="27"/>
        <v>0</v>
      </c>
    </row>
    <row r="585" spans="1:17" ht="16.5" hidden="1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1"/>
      <c r="J585" s="32">
        <f t="shared" ref="J585:J648" si="28">SUM(F585:I585)</f>
        <v>0</v>
      </c>
      <c r="K585" s="33">
        <f t="shared" ref="K585:K648" si="29">E585-J585</f>
        <v>0</v>
      </c>
      <c r="L585" s="34"/>
      <c r="M585" s="35"/>
      <c r="N585" s="23"/>
      <c r="O585" s="23"/>
      <c r="P585" s="23"/>
      <c r="Q585" s="22">
        <f t="shared" si="27"/>
        <v>0</v>
      </c>
    </row>
    <row r="586" spans="1:17" ht="16.5" hidden="1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1"/>
      <c r="J586" s="32">
        <f t="shared" si="28"/>
        <v>0</v>
      </c>
      <c r="K586" s="33">
        <f t="shared" si="29"/>
        <v>0</v>
      </c>
      <c r="L586" s="34"/>
      <c r="M586" s="35"/>
      <c r="N586" s="23"/>
      <c r="O586" s="23"/>
      <c r="P586" s="23"/>
      <c r="Q586" s="22">
        <f t="shared" ref="Q586:Q649" si="30">SUM(N586:P586)</f>
        <v>0</v>
      </c>
    </row>
    <row r="587" spans="1:17" ht="16.5" hidden="1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1"/>
      <c r="J587" s="32">
        <f t="shared" si="28"/>
        <v>0</v>
      </c>
      <c r="K587" s="33">
        <f t="shared" si="29"/>
        <v>0</v>
      </c>
      <c r="L587" s="34"/>
      <c r="M587" s="35"/>
      <c r="N587" s="23"/>
      <c r="O587" s="23"/>
      <c r="P587" s="23"/>
      <c r="Q587" s="22">
        <f t="shared" si="30"/>
        <v>0</v>
      </c>
    </row>
    <row r="588" spans="1:17" ht="16.5" hidden="1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1"/>
      <c r="J588" s="32">
        <f t="shared" si="28"/>
        <v>0</v>
      </c>
      <c r="K588" s="33">
        <f t="shared" si="29"/>
        <v>0</v>
      </c>
      <c r="L588" s="34"/>
      <c r="M588" s="35"/>
      <c r="N588" s="23"/>
      <c r="O588" s="23"/>
      <c r="P588" s="23"/>
      <c r="Q588" s="22">
        <f t="shared" si="30"/>
        <v>0</v>
      </c>
    </row>
    <row r="589" spans="1:17" ht="16.5" hidden="1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1"/>
      <c r="J589" s="32">
        <f t="shared" si="28"/>
        <v>0</v>
      </c>
      <c r="K589" s="33">
        <f t="shared" si="29"/>
        <v>0</v>
      </c>
      <c r="L589" s="34"/>
      <c r="M589" s="35"/>
      <c r="N589" s="23"/>
      <c r="O589" s="23"/>
      <c r="P589" s="23"/>
      <c r="Q589" s="22">
        <f t="shared" si="30"/>
        <v>0</v>
      </c>
    </row>
    <row r="590" spans="1:17" ht="16.5" hidden="1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1"/>
      <c r="J590" s="32">
        <f t="shared" si="28"/>
        <v>0</v>
      </c>
      <c r="K590" s="33">
        <f t="shared" si="29"/>
        <v>0</v>
      </c>
      <c r="L590" s="34"/>
      <c r="M590" s="35"/>
      <c r="N590" s="23"/>
      <c r="O590" s="23"/>
      <c r="P590" s="23"/>
      <c r="Q590" s="22">
        <f t="shared" si="30"/>
        <v>0</v>
      </c>
    </row>
    <row r="591" spans="1:17" ht="16.5" hidden="1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1"/>
      <c r="J591" s="32">
        <f t="shared" si="28"/>
        <v>0</v>
      </c>
      <c r="K591" s="33">
        <f t="shared" si="29"/>
        <v>0</v>
      </c>
      <c r="L591" s="34"/>
      <c r="M591" s="35"/>
      <c r="N591" s="23"/>
      <c r="O591" s="23"/>
      <c r="P591" s="23"/>
      <c r="Q591" s="22">
        <f t="shared" si="30"/>
        <v>0</v>
      </c>
    </row>
    <row r="592" spans="1:17" ht="16.5" hidden="1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1"/>
      <c r="J592" s="32">
        <f t="shared" si="28"/>
        <v>0</v>
      </c>
      <c r="K592" s="33">
        <f t="shared" si="29"/>
        <v>0</v>
      </c>
      <c r="L592" s="34"/>
      <c r="M592" s="35"/>
      <c r="N592" s="23"/>
      <c r="O592" s="23"/>
      <c r="P592" s="23"/>
      <c r="Q592" s="22">
        <f t="shared" si="30"/>
        <v>0</v>
      </c>
    </row>
    <row r="593" spans="1:17" ht="16.5" hidden="1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1"/>
      <c r="J593" s="32">
        <f t="shared" si="28"/>
        <v>0</v>
      </c>
      <c r="K593" s="33">
        <f t="shared" si="29"/>
        <v>0</v>
      </c>
      <c r="L593" s="34"/>
      <c r="M593" s="35"/>
      <c r="N593" s="23"/>
      <c r="O593" s="23"/>
      <c r="P593" s="23"/>
      <c r="Q593" s="22">
        <f t="shared" si="30"/>
        <v>0</v>
      </c>
    </row>
    <row r="594" spans="1:17" ht="16.5" hidden="1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1"/>
      <c r="J594" s="32">
        <f t="shared" si="28"/>
        <v>0</v>
      </c>
      <c r="K594" s="33">
        <f t="shared" si="29"/>
        <v>0</v>
      </c>
      <c r="L594" s="34"/>
      <c r="M594" s="35"/>
      <c r="N594" s="23"/>
      <c r="O594" s="23"/>
      <c r="P594" s="23"/>
      <c r="Q594" s="22">
        <f t="shared" si="30"/>
        <v>0</v>
      </c>
    </row>
    <row r="595" spans="1:17" ht="16.5" hidden="1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1"/>
      <c r="J595" s="32">
        <f t="shared" si="28"/>
        <v>0</v>
      </c>
      <c r="K595" s="33">
        <f t="shared" si="29"/>
        <v>0</v>
      </c>
      <c r="L595" s="34"/>
      <c r="M595" s="35"/>
      <c r="N595" s="23"/>
      <c r="O595" s="23"/>
      <c r="P595" s="23"/>
      <c r="Q595" s="22">
        <f t="shared" si="30"/>
        <v>0</v>
      </c>
    </row>
    <row r="596" spans="1:17" ht="16.5" hidden="1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1"/>
      <c r="J596" s="32">
        <f t="shared" si="28"/>
        <v>0</v>
      </c>
      <c r="K596" s="33">
        <f t="shared" si="29"/>
        <v>0</v>
      </c>
      <c r="L596" s="34"/>
      <c r="M596" s="35"/>
      <c r="N596" s="23"/>
      <c r="O596" s="23"/>
      <c r="P596" s="23"/>
      <c r="Q596" s="22">
        <f t="shared" si="30"/>
        <v>0</v>
      </c>
    </row>
    <row r="597" spans="1:17" ht="16.5" hidden="1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1"/>
      <c r="J597" s="32">
        <f t="shared" si="28"/>
        <v>0</v>
      </c>
      <c r="K597" s="33">
        <f t="shared" si="29"/>
        <v>0</v>
      </c>
      <c r="L597" s="34"/>
      <c r="M597" s="35"/>
      <c r="N597" s="23"/>
      <c r="O597" s="23"/>
      <c r="P597" s="23"/>
      <c r="Q597" s="22">
        <f t="shared" si="30"/>
        <v>0</v>
      </c>
    </row>
    <row r="598" spans="1:17" ht="16.5" hidden="1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1"/>
      <c r="J598" s="32">
        <f t="shared" si="28"/>
        <v>0</v>
      </c>
      <c r="K598" s="33">
        <f t="shared" si="29"/>
        <v>0</v>
      </c>
      <c r="L598" s="34"/>
      <c r="M598" s="35"/>
      <c r="N598" s="23"/>
      <c r="O598" s="23"/>
      <c r="P598" s="23"/>
      <c r="Q598" s="22">
        <f t="shared" si="30"/>
        <v>0</v>
      </c>
    </row>
    <row r="599" spans="1:17" ht="16.5" hidden="1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1"/>
      <c r="J599" s="32">
        <f t="shared" si="28"/>
        <v>0</v>
      </c>
      <c r="K599" s="33">
        <f t="shared" si="29"/>
        <v>0</v>
      </c>
      <c r="L599" s="34"/>
      <c r="M599" s="35"/>
      <c r="N599" s="23"/>
      <c r="O599" s="23"/>
      <c r="P599" s="23"/>
      <c r="Q599" s="22">
        <f t="shared" si="30"/>
        <v>0</v>
      </c>
    </row>
    <row r="600" spans="1:17" ht="16.5" hidden="1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1"/>
      <c r="J600" s="32">
        <f t="shared" si="28"/>
        <v>0</v>
      </c>
      <c r="K600" s="33">
        <f t="shared" si="29"/>
        <v>0</v>
      </c>
      <c r="L600" s="34"/>
      <c r="M600" s="35"/>
      <c r="N600" s="23"/>
      <c r="O600" s="23"/>
      <c r="P600" s="23"/>
      <c r="Q600" s="22">
        <f t="shared" si="30"/>
        <v>0</v>
      </c>
    </row>
    <row r="601" spans="1:17" ht="16.5" hidden="1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1"/>
      <c r="J601" s="32">
        <f t="shared" si="28"/>
        <v>0</v>
      </c>
      <c r="K601" s="33">
        <f t="shared" si="29"/>
        <v>0</v>
      </c>
      <c r="L601" s="34"/>
      <c r="M601" s="35"/>
      <c r="N601" s="23"/>
      <c r="O601" s="23"/>
      <c r="P601" s="23"/>
      <c r="Q601" s="22">
        <f t="shared" si="30"/>
        <v>0</v>
      </c>
    </row>
    <row r="602" spans="1:17" ht="16.5" hidden="1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1"/>
      <c r="J602" s="32">
        <f t="shared" si="28"/>
        <v>0</v>
      </c>
      <c r="K602" s="33">
        <f t="shared" si="29"/>
        <v>0</v>
      </c>
      <c r="L602" s="34"/>
      <c r="M602" s="35"/>
      <c r="N602" s="23"/>
      <c r="O602" s="23"/>
      <c r="P602" s="23"/>
      <c r="Q602" s="22">
        <f t="shared" si="30"/>
        <v>0</v>
      </c>
    </row>
    <row r="603" spans="1:17" ht="16.5" hidden="1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1"/>
      <c r="J603" s="32">
        <f t="shared" si="28"/>
        <v>0</v>
      </c>
      <c r="K603" s="33">
        <f t="shared" si="29"/>
        <v>0</v>
      </c>
      <c r="L603" s="34"/>
      <c r="M603" s="35"/>
      <c r="N603" s="23"/>
      <c r="O603" s="23"/>
      <c r="P603" s="23"/>
      <c r="Q603" s="22">
        <f t="shared" si="30"/>
        <v>0</v>
      </c>
    </row>
    <row r="604" spans="1:17" ht="16.5" hidden="1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1"/>
      <c r="J604" s="32">
        <f t="shared" si="28"/>
        <v>0</v>
      </c>
      <c r="K604" s="33">
        <f t="shared" si="29"/>
        <v>0</v>
      </c>
      <c r="L604" s="34"/>
      <c r="M604" s="35"/>
      <c r="N604" s="23"/>
      <c r="O604" s="23"/>
      <c r="P604" s="23"/>
      <c r="Q604" s="22">
        <f t="shared" si="30"/>
        <v>0</v>
      </c>
    </row>
    <row r="605" spans="1:17" ht="16.5" hidden="1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1"/>
      <c r="J605" s="32">
        <f t="shared" si="28"/>
        <v>0</v>
      </c>
      <c r="K605" s="33">
        <f t="shared" si="29"/>
        <v>0</v>
      </c>
      <c r="L605" s="34"/>
      <c r="M605" s="35"/>
      <c r="N605" s="23"/>
      <c r="O605" s="23"/>
      <c r="P605" s="23"/>
      <c r="Q605" s="22">
        <f t="shared" si="30"/>
        <v>0</v>
      </c>
    </row>
    <row r="606" spans="1:17" ht="16.5" hidden="1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1"/>
      <c r="J606" s="32">
        <f t="shared" si="28"/>
        <v>0</v>
      </c>
      <c r="K606" s="33">
        <f t="shared" si="29"/>
        <v>0</v>
      </c>
      <c r="L606" s="34"/>
      <c r="M606" s="35"/>
      <c r="N606" s="23"/>
      <c r="O606" s="23"/>
      <c r="P606" s="23"/>
      <c r="Q606" s="22">
        <f t="shared" si="30"/>
        <v>0</v>
      </c>
    </row>
    <row r="607" spans="1:17" ht="16.5" hidden="1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1"/>
      <c r="J607" s="32">
        <f t="shared" si="28"/>
        <v>0</v>
      </c>
      <c r="K607" s="33">
        <f t="shared" si="29"/>
        <v>0</v>
      </c>
      <c r="L607" s="34"/>
      <c r="M607" s="35"/>
      <c r="N607" s="23"/>
      <c r="O607" s="23"/>
      <c r="P607" s="23"/>
      <c r="Q607" s="22">
        <f t="shared" si="30"/>
        <v>0</v>
      </c>
    </row>
    <row r="608" spans="1:17" ht="16.5" hidden="1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1"/>
      <c r="J608" s="32">
        <f t="shared" si="28"/>
        <v>0</v>
      </c>
      <c r="K608" s="33">
        <f t="shared" si="29"/>
        <v>0</v>
      </c>
      <c r="L608" s="34"/>
      <c r="M608" s="35"/>
      <c r="N608" s="23"/>
      <c r="O608" s="23"/>
      <c r="P608" s="23"/>
      <c r="Q608" s="22">
        <f t="shared" si="30"/>
        <v>0</v>
      </c>
    </row>
    <row r="609" spans="1:17" ht="16.5" hidden="1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1"/>
      <c r="J609" s="32">
        <f t="shared" si="28"/>
        <v>0</v>
      </c>
      <c r="K609" s="33">
        <f t="shared" si="29"/>
        <v>0</v>
      </c>
      <c r="L609" s="34"/>
      <c r="M609" s="35"/>
      <c r="N609" s="23"/>
      <c r="O609" s="23"/>
      <c r="P609" s="23"/>
      <c r="Q609" s="22">
        <f t="shared" si="30"/>
        <v>0</v>
      </c>
    </row>
    <row r="610" spans="1:17" ht="16.5" hidden="1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1"/>
      <c r="J610" s="32">
        <f t="shared" si="28"/>
        <v>0</v>
      </c>
      <c r="K610" s="33">
        <f t="shared" si="29"/>
        <v>0</v>
      </c>
      <c r="L610" s="34"/>
      <c r="M610" s="35"/>
      <c r="N610" s="23"/>
      <c r="O610" s="23"/>
      <c r="P610" s="23"/>
      <c r="Q610" s="22">
        <f t="shared" si="30"/>
        <v>0</v>
      </c>
    </row>
    <row r="611" spans="1:17" ht="16.5" hidden="1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1"/>
      <c r="J611" s="32">
        <f t="shared" si="28"/>
        <v>0</v>
      </c>
      <c r="K611" s="33">
        <f t="shared" si="29"/>
        <v>0</v>
      </c>
      <c r="L611" s="34"/>
      <c r="M611" s="35"/>
      <c r="N611" s="23"/>
      <c r="O611" s="23"/>
      <c r="P611" s="23"/>
      <c r="Q611" s="22">
        <f t="shared" si="30"/>
        <v>0</v>
      </c>
    </row>
    <row r="612" spans="1:17" ht="16.5" hidden="1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1"/>
      <c r="J612" s="32">
        <f t="shared" si="28"/>
        <v>0</v>
      </c>
      <c r="K612" s="33">
        <f t="shared" si="29"/>
        <v>0</v>
      </c>
      <c r="L612" s="34"/>
      <c r="M612" s="35"/>
      <c r="N612" s="23"/>
      <c r="O612" s="23"/>
      <c r="P612" s="23"/>
      <c r="Q612" s="22">
        <f t="shared" si="30"/>
        <v>0</v>
      </c>
    </row>
    <row r="613" spans="1:17" ht="16.5" hidden="1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1"/>
      <c r="J613" s="32">
        <f t="shared" si="28"/>
        <v>0</v>
      </c>
      <c r="K613" s="33">
        <f t="shared" si="29"/>
        <v>0</v>
      </c>
      <c r="L613" s="34"/>
      <c r="M613" s="35"/>
      <c r="N613" s="23"/>
      <c r="O613" s="23"/>
      <c r="P613" s="23"/>
      <c r="Q613" s="22">
        <f t="shared" si="30"/>
        <v>0</v>
      </c>
    </row>
    <row r="614" spans="1:17" ht="16.5" hidden="1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1"/>
      <c r="J614" s="32">
        <f t="shared" si="28"/>
        <v>0</v>
      </c>
      <c r="K614" s="33">
        <f t="shared" si="29"/>
        <v>0</v>
      </c>
      <c r="L614" s="34"/>
      <c r="M614" s="35"/>
      <c r="N614" s="23"/>
      <c r="O614" s="23"/>
      <c r="P614" s="23"/>
      <c r="Q614" s="22">
        <f t="shared" si="30"/>
        <v>0</v>
      </c>
    </row>
    <row r="615" spans="1:17" ht="16.5" hidden="1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1"/>
      <c r="J615" s="32">
        <f t="shared" si="28"/>
        <v>0</v>
      </c>
      <c r="K615" s="33">
        <f t="shared" si="29"/>
        <v>0</v>
      </c>
      <c r="L615" s="34"/>
      <c r="M615" s="35"/>
      <c r="N615" s="23"/>
      <c r="O615" s="23"/>
      <c r="P615" s="23"/>
      <c r="Q615" s="22">
        <f t="shared" si="30"/>
        <v>0</v>
      </c>
    </row>
    <row r="616" spans="1:17" ht="16.5" hidden="1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1"/>
      <c r="J616" s="32">
        <f t="shared" si="28"/>
        <v>0</v>
      </c>
      <c r="K616" s="33">
        <f t="shared" si="29"/>
        <v>0</v>
      </c>
      <c r="L616" s="34"/>
      <c r="M616" s="35"/>
      <c r="N616" s="23"/>
      <c r="O616" s="23"/>
      <c r="P616" s="23"/>
      <c r="Q616" s="22">
        <f t="shared" si="30"/>
        <v>0</v>
      </c>
    </row>
    <row r="617" spans="1:17" ht="16.5" hidden="1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1"/>
      <c r="J617" s="32">
        <f t="shared" si="28"/>
        <v>0</v>
      </c>
      <c r="K617" s="33">
        <f t="shared" si="29"/>
        <v>0</v>
      </c>
      <c r="L617" s="34"/>
      <c r="M617" s="35"/>
      <c r="N617" s="23"/>
      <c r="O617" s="23"/>
      <c r="P617" s="23"/>
      <c r="Q617" s="22">
        <f t="shared" si="30"/>
        <v>0</v>
      </c>
    </row>
    <row r="618" spans="1:17" ht="16.5" hidden="1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1"/>
      <c r="J618" s="32">
        <f t="shared" si="28"/>
        <v>0</v>
      </c>
      <c r="K618" s="33">
        <f t="shared" si="29"/>
        <v>0</v>
      </c>
      <c r="L618" s="34"/>
      <c r="M618" s="35"/>
      <c r="N618" s="23"/>
      <c r="O618" s="23"/>
      <c r="P618" s="23"/>
      <c r="Q618" s="22">
        <f t="shared" si="30"/>
        <v>0</v>
      </c>
    </row>
    <row r="619" spans="1:17" ht="16.5" hidden="1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1"/>
      <c r="J619" s="32">
        <f t="shared" si="28"/>
        <v>0</v>
      </c>
      <c r="K619" s="33">
        <f t="shared" si="29"/>
        <v>0</v>
      </c>
      <c r="L619" s="34"/>
      <c r="M619" s="35"/>
      <c r="N619" s="23"/>
      <c r="O619" s="23"/>
      <c r="P619" s="23"/>
      <c r="Q619" s="22">
        <f t="shared" si="30"/>
        <v>0</v>
      </c>
    </row>
    <row r="620" spans="1:17" ht="16.5" hidden="1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1"/>
      <c r="J620" s="32">
        <f t="shared" si="28"/>
        <v>0</v>
      </c>
      <c r="K620" s="33">
        <f t="shared" si="29"/>
        <v>0</v>
      </c>
      <c r="L620" s="34"/>
      <c r="M620" s="35"/>
      <c r="N620" s="23"/>
      <c r="O620" s="23"/>
      <c r="P620" s="23"/>
      <c r="Q620" s="22">
        <f t="shared" si="30"/>
        <v>0</v>
      </c>
    </row>
    <row r="621" spans="1:17" ht="16.5" hidden="1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1"/>
      <c r="J621" s="32">
        <f t="shared" si="28"/>
        <v>0</v>
      </c>
      <c r="K621" s="33">
        <f t="shared" si="29"/>
        <v>0</v>
      </c>
      <c r="L621" s="34"/>
      <c r="M621" s="35"/>
      <c r="N621" s="23"/>
      <c r="O621" s="23"/>
      <c r="P621" s="23"/>
      <c r="Q621" s="22">
        <f t="shared" si="30"/>
        <v>0</v>
      </c>
    </row>
    <row r="622" spans="1:17" ht="16.5" hidden="1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1"/>
      <c r="J622" s="32">
        <f t="shared" si="28"/>
        <v>0</v>
      </c>
      <c r="K622" s="33">
        <f t="shared" si="29"/>
        <v>0</v>
      </c>
      <c r="L622" s="34"/>
      <c r="M622" s="35"/>
      <c r="N622" s="23"/>
      <c r="O622" s="23"/>
      <c r="P622" s="23"/>
      <c r="Q622" s="22">
        <f t="shared" si="30"/>
        <v>0</v>
      </c>
    </row>
    <row r="623" spans="1:17" ht="16.5" hidden="1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1"/>
      <c r="J623" s="32">
        <f t="shared" si="28"/>
        <v>0</v>
      </c>
      <c r="K623" s="33">
        <f t="shared" si="29"/>
        <v>0</v>
      </c>
      <c r="L623" s="34"/>
      <c r="M623" s="35"/>
      <c r="N623" s="23"/>
      <c r="O623" s="23"/>
      <c r="P623" s="23"/>
      <c r="Q623" s="22">
        <f t="shared" si="30"/>
        <v>0</v>
      </c>
    </row>
    <row r="624" spans="1:17" ht="16.5" hidden="1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1"/>
      <c r="J624" s="32">
        <f t="shared" si="28"/>
        <v>0</v>
      </c>
      <c r="K624" s="33">
        <f t="shared" si="29"/>
        <v>0</v>
      </c>
      <c r="L624" s="34"/>
      <c r="M624" s="35"/>
      <c r="N624" s="23"/>
      <c r="O624" s="23"/>
      <c r="P624" s="23"/>
      <c r="Q624" s="22">
        <f t="shared" si="30"/>
        <v>0</v>
      </c>
    </row>
    <row r="625" spans="1:17" ht="16.5" hidden="1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1"/>
      <c r="J625" s="32">
        <f t="shared" si="28"/>
        <v>0</v>
      </c>
      <c r="K625" s="33">
        <f t="shared" si="29"/>
        <v>0</v>
      </c>
      <c r="L625" s="34"/>
      <c r="M625" s="35"/>
      <c r="N625" s="23"/>
      <c r="O625" s="23"/>
      <c r="P625" s="23"/>
      <c r="Q625" s="22">
        <f t="shared" si="30"/>
        <v>0</v>
      </c>
    </row>
    <row r="626" spans="1:17" ht="16.5" hidden="1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1"/>
      <c r="J626" s="32">
        <f t="shared" si="28"/>
        <v>0</v>
      </c>
      <c r="K626" s="33">
        <f t="shared" si="29"/>
        <v>0</v>
      </c>
      <c r="L626" s="34"/>
      <c r="M626" s="35"/>
      <c r="N626" s="23"/>
      <c r="O626" s="23"/>
      <c r="P626" s="23"/>
      <c r="Q626" s="22">
        <f t="shared" si="30"/>
        <v>0</v>
      </c>
    </row>
    <row r="627" spans="1:17" ht="16.5" hidden="1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1"/>
      <c r="J627" s="32">
        <f t="shared" si="28"/>
        <v>0</v>
      </c>
      <c r="K627" s="33">
        <f t="shared" si="29"/>
        <v>0</v>
      </c>
      <c r="L627" s="34"/>
      <c r="M627" s="35"/>
      <c r="N627" s="23"/>
      <c r="O627" s="23"/>
      <c r="P627" s="23"/>
      <c r="Q627" s="22">
        <f t="shared" si="30"/>
        <v>0</v>
      </c>
    </row>
    <row r="628" spans="1:17" ht="16.5" hidden="1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1"/>
      <c r="J628" s="32">
        <f t="shared" si="28"/>
        <v>0</v>
      </c>
      <c r="K628" s="33">
        <f t="shared" si="29"/>
        <v>0</v>
      </c>
      <c r="L628" s="34"/>
      <c r="M628" s="35"/>
      <c r="N628" s="23"/>
      <c r="O628" s="23"/>
      <c r="P628" s="23"/>
      <c r="Q628" s="22">
        <f t="shared" si="30"/>
        <v>0</v>
      </c>
    </row>
    <row r="629" spans="1:17" ht="16.5" hidden="1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1"/>
      <c r="J629" s="32">
        <f t="shared" si="28"/>
        <v>0</v>
      </c>
      <c r="K629" s="33">
        <f t="shared" si="29"/>
        <v>0</v>
      </c>
      <c r="L629" s="34"/>
      <c r="M629" s="35"/>
      <c r="N629" s="23"/>
      <c r="O629" s="23"/>
      <c r="P629" s="23"/>
      <c r="Q629" s="22">
        <f t="shared" si="30"/>
        <v>0</v>
      </c>
    </row>
    <row r="630" spans="1:17" ht="16.5" hidden="1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1"/>
      <c r="J630" s="32">
        <f t="shared" si="28"/>
        <v>0</v>
      </c>
      <c r="K630" s="33">
        <f t="shared" si="29"/>
        <v>0</v>
      </c>
      <c r="L630" s="34"/>
      <c r="M630" s="35"/>
      <c r="N630" s="23"/>
      <c r="O630" s="23"/>
      <c r="P630" s="23"/>
      <c r="Q630" s="22">
        <f t="shared" si="30"/>
        <v>0</v>
      </c>
    </row>
    <row r="631" spans="1:17" ht="16.5" hidden="1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1"/>
      <c r="J631" s="32">
        <f t="shared" si="28"/>
        <v>0</v>
      </c>
      <c r="K631" s="33">
        <f t="shared" si="29"/>
        <v>0</v>
      </c>
      <c r="L631" s="34"/>
      <c r="M631" s="35"/>
      <c r="N631" s="23"/>
      <c r="O631" s="23"/>
      <c r="P631" s="23"/>
      <c r="Q631" s="22">
        <f t="shared" si="30"/>
        <v>0</v>
      </c>
    </row>
    <row r="632" spans="1:17" ht="16.5" hidden="1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1"/>
      <c r="J632" s="32">
        <f t="shared" si="28"/>
        <v>0</v>
      </c>
      <c r="K632" s="33">
        <f t="shared" si="29"/>
        <v>0</v>
      </c>
      <c r="L632" s="34"/>
      <c r="M632" s="35"/>
      <c r="N632" s="23"/>
      <c r="O632" s="23"/>
      <c r="P632" s="23"/>
      <c r="Q632" s="22">
        <f t="shared" si="30"/>
        <v>0</v>
      </c>
    </row>
    <row r="633" spans="1:17" ht="16.5" hidden="1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1"/>
      <c r="J633" s="32">
        <f t="shared" si="28"/>
        <v>0</v>
      </c>
      <c r="K633" s="33">
        <f t="shared" si="29"/>
        <v>0</v>
      </c>
      <c r="L633" s="34"/>
      <c r="M633" s="35"/>
      <c r="N633" s="23"/>
      <c r="O633" s="23"/>
      <c r="P633" s="23"/>
      <c r="Q633" s="22">
        <f t="shared" si="30"/>
        <v>0</v>
      </c>
    </row>
    <row r="634" spans="1:17" ht="16.5" hidden="1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1"/>
      <c r="J634" s="32">
        <f t="shared" si="28"/>
        <v>0</v>
      </c>
      <c r="K634" s="33">
        <f t="shared" si="29"/>
        <v>0</v>
      </c>
      <c r="L634" s="34"/>
      <c r="M634" s="35"/>
      <c r="N634" s="23"/>
      <c r="O634" s="23"/>
      <c r="P634" s="23"/>
      <c r="Q634" s="22">
        <f t="shared" si="30"/>
        <v>0</v>
      </c>
    </row>
    <row r="635" spans="1:17" ht="16.5" hidden="1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1"/>
      <c r="J635" s="32">
        <f t="shared" si="28"/>
        <v>0</v>
      </c>
      <c r="K635" s="33">
        <f t="shared" si="29"/>
        <v>0</v>
      </c>
      <c r="L635" s="34"/>
      <c r="M635" s="35"/>
      <c r="N635" s="23"/>
      <c r="O635" s="23"/>
      <c r="P635" s="23"/>
      <c r="Q635" s="22">
        <f t="shared" si="30"/>
        <v>0</v>
      </c>
    </row>
    <row r="636" spans="1:17" ht="16.5" hidden="1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1"/>
      <c r="J636" s="32">
        <f t="shared" si="28"/>
        <v>0</v>
      </c>
      <c r="K636" s="33">
        <f t="shared" si="29"/>
        <v>0</v>
      </c>
      <c r="L636" s="34"/>
      <c r="M636" s="35"/>
      <c r="N636" s="23"/>
      <c r="O636" s="23"/>
      <c r="P636" s="23"/>
      <c r="Q636" s="22">
        <f t="shared" si="30"/>
        <v>0</v>
      </c>
    </row>
    <row r="637" spans="1:17" ht="16.5" hidden="1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1"/>
      <c r="J637" s="32">
        <f t="shared" si="28"/>
        <v>0</v>
      </c>
      <c r="K637" s="33">
        <f t="shared" si="29"/>
        <v>0</v>
      </c>
      <c r="L637" s="34"/>
      <c r="M637" s="35"/>
      <c r="N637" s="23"/>
      <c r="O637" s="23"/>
      <c r="P637" s="23"/>
      <c r="Q637" s="22">
        <f t="shared" si="30"/>
        <v>0</v>
      </c>
    </row>
    <row r="638" spans="1:17" ht="16.5" hidden="1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1"/>
      <c r="J638" s="32">
        <f t="shared" si="28"/>
        <v>0</v>
      </c>
      <c r="K638" s="33">
        <f t="shared" si="29"/>
        <v>0</v>
      </c>
      <c r="L638" s="34"/>
      <c r="M638" s="35"/>
      <c r="N638" s="23"/>
      <c r="O638" s="23"/>
      <c r="P638" s="23"/>
      <c r="Q638" s="22">
        <f t="shared" si="30"/>
        <v>0</v>
      </c>
    </row>
    <row r="639" spans="1:17" ht="16.5" hidden="1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1"/>
      <c r="J639" s="32">
        <f t="shared" si="28"/>
        <v>0</v>
      </c>
      <c r="K639" s="33">
        <f t="shared" si="29"/>
        <v>0</v>
      </c>
      <c r="L639" s="34"/>
      <c r="M639" s="35"/>
      <c r="N639" s="23"/>
      <c r="O639" s="23"/>
      <c r="P639" s="23"/>
      <c r="Q639" s="22">
        <f t="shared" si="30"/>
        <v>0</v>
      </c>
    </row>
    <row r="640" spans="1:17" ht="16.5" hidden="1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1"/>
      <c r="J640" s="32">
        <f t="shared" si="28"/>
        <v>0</v>
      </c>
      <c r="K640" s="33">
        <f t="shared" si="29"/>
        <v>0</v>
      </c>
      <c r="L640" s="34"/>
      <c r="M640" s="35"/>
      <c r="N640" s="23"/>
      <c r="O640" s="23"/>
      <c r="P640" s="23"/>
      <c r="Q640" s="22">
        <f t="shared" si="30"/>
        <v>0</v>
      </c>
    </row>
    <row r="641" spans="1:17" ht="16.5" hidden="1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1"/>
      <c r="J641" s="32">
        <f t="shared" si="28"/>
        <v>0</v>
      </c>
      <c r="K641" s="33">
        <f t="shared" si="29"/>
        <v>0</v>
      </c>
      <c r="L641" s="34"/>
      <c r="M641" s="35"/>
      <c r="N641" s="23"/>
      <c r="O641" s="23"/>
      <c r="P641" s="23"/>
      <c r="Q641" s="22">
        <f t="shared" si="30"/>
        <v>0</v>
      </c>
    </row>
    <row r="642" spans="1:17" ht="16.5" hidden="1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1"/>
      <c r="J642" s="32">
        <f t="shared" si="28"/>
        <v>0</v>
      </c>
      <c r="K642" s="33">
        <f t="shared" si="29"/>
        <v>0</v>
      </c>
      <c r="L642" s="34"/>
      <c r="M642" s="35"/>
      <c r="N642" s="23"/>
      <c r="O642" s="23"/>
      <c r="P642" s="23"/>
      <c r="Q642" s="22">
        <f t="shared" si="30"/>
        <v>0</v>
      </c>
    </row>
    <row r="643" spans="1:17" ht="16.5" hidden="1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1"/>
      <c r="J643" s="32">
        <f t="shared" si="28"/>
        <v>0</v>
      </c>
      <c r="K643" s="33">
        <f t="shared" si="29"/>
        <v>0</v>
      </c>
      <c r="L643" s="34"/>
      <c r="M643" s="35"/>
      <c r="N643" s="23"/>
      <c r="O643" s="23"/>
      <c r="P643" s="23"/>
      <c r="Q643" s="22">
        <f t="shared" si="30"/>
        <v>0</v>
      </c>
    </row>
    <row r="644" spans="1:17" ht="16.5" hidden="1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1"/>
      <c r="J644" s="32">
        <f t="shared" si="28"/>
        <v>0</v>
      </c>
      <c r="K644" s="33">
        <f t="shared" si="29"/>
        <v>0</v>
      </c>
      <c r="L644" s="34"/>
      <c r="M644" s="35"/>
      <c r="N644" s="23"/>
      <c r="O644" s="23"/>
      <c r="P644" s="23"/>
      <c r="Q644" s="22">
        <f t="shared" si="30"/>
        <v>0</v>
      </c>
    </row>
    <row r="645" spans="1:17" ht="16.5" hidden="1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1"/>
      <c r="J645" s="32">
        <f t="shared" si="28"/>
        <v>0</v>
      </c>
      <c r="K645" s="33">
        <f t="shared" si="29"/>
        <v>0</v>
      </c>
      <c r="L645" s="34"/>
      <c r="M645" s="35"/>
      <c r="N645" s="23"/>
      <c r="O645" s="23"/>
      <c r="P645" s="23"/>
      <c r="Q645" s="22">
        <f t="shared" si="30"/>
        <v>0</v>
      </c>
    </row>
    <row r="646" spans="1:17" ht="16.5" hidden="1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1"/>
      <c r="J646" s="32">
        <f t="shared" si="28"/>
        <v>0</v>
      </c>
      <c r="K646" s="33">
        <f t="shared" si="29"/>
        <v>0</v>
      </c>
      <c r="L646" s="34"/>
      <c r="M646" s="35"/>
      <c r="N646" s="23"/>
      <c r="O646" s="23"/>
      <c r="P646" s="23"/>
      <c r="Q646" s="22">
        <f t="shared" si="30"/>
        <v>0</v>
      </c>
    </row>
    <row r="647" spans="1:17" ht="16.5" hidden="1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1"/>
      <c r="J647" s="32">
        <f t="shared" si="28"/>
        <v>0</v>
      </c>
      <c r="K647" s="33">
        <f t="shared" si="29"/>
        <v>0</v>
      </c>
      <c r="L647" s="34"/>
      <c r="M647" s="35"/>
      <c r="N647" s="23"/>
      <c r="O647" s="23"/>
      <c r="P647" s="23"/>
      <c r="Q647" s="22">
        <f t="shared" si="30"/>
        <v>0</v>
      </c>
    </row>
    <row r="648" spans="1:17" ht="16.5" hidden="1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1"/>
      <c r="J648" s="32">
        <f t="shared" si="28"/>
        <v>0</v>
      </c>
      <c r="K648" s="33">
        <f t="shared" si="29"/>
        <v>0</v>
      </c>
      <c r="L648" s="34"/>
      <c r="M648" s="35"/>
      <c r="N648" s="23"/>
      <c r="O648" s="23"/>
      <c r="P648" s="23"/>
      <c r="Q648" s="22">
        <f t="shared" si="30"/>
        <v>0</v>
      </c>
    </row>
    <row r="649" spans="1:17" ht="16.5" hidden="1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1"/>
      <c r="J649" s="32">
        <f t="shared" ref="J649:J712" si="31">SUM(F649:I649)</f>
        <v>0</v>
      </c>
      <c r="K649" s="33">
        <f t="shared" ref="K649:K712" si="32">E649-J649</f>
        <v>0</v>
      </c>
      <c r="L649" s="34"/>
      <c r="M649" s="35"/>
      <c r="N649" s="23"/>
      <c r="O649" s="23"/>
      <c r="P649" s="23"/>
      <c r="Q649" s="22">
        <f t="shared" si="30"/>
        <v>0</v>
      </c>
    </row>
    <row r="650" spans="1:17" ht="16.5" hidden="1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1"/>
      <c r="J650" s="32">
        <f t="shared" si="31"/>
        <v>0</v>
      </c>
      <c r="K650" s="33">
        <f t="shared" si="32"/>
        <v>0</v>
      </c>
      <c r="L650" s="34"/>
      <c r="M650" s="35"/>
      <c r="N650" s="23"/>
      <c r="O650" s="23"/>
      <c r="P650" s="23"/>
      <c r="Q650" s="22">
        <f t="shared" ref="Q650:Q713" si="33">SUM(N650:P650)</f>
        <v>0</v>
      </c>
    </row>
    <row r="651" spans="1:17" ht="16.5" hidden="1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1"/>
      <c r="J651" s="32">
        <f t="shared" si="31"/>
        <v>0</v>
      </c>
      <c r="K651" s="33">
        <f t="shared" si="32"/>
        <v>0</v>
      </c>
      <c r="L651" s="34"/>
      <c r="M651" s="35"/>
      <c r="N651" s="23"/>
      <c r="O651" s="23"/>
      <c r="P651" s="23"/>
      <c r="Q651" s="22">
        <f t="shared" si="33"/>
        <v>0</v>
      </c>
    </row>
    <row r="652" spans="1:17" ht="16.5" hidden="1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1"/>
      <c r="J652" s="32">
        <f t="shared" si="31"/>
        <v>0</v>
      </c>
      <c r="K652" s="33">
        <f t="shared" si="32"/>
        <v>0</v>
      </c>
      <c r="L652" s="34"/>
      <c r="M652" s="35"/>
      <c r="N652" s="23"/>
      <c r="O652" s="23"/>
      <c r="P652" s="23"/>
      <c r="Q652" s="22">
        <f t="shared" si="33"/>
        <v>0</v>
      </c>
    </row>
    <row r="653" spans="1:17" ht="16.5" hidden="1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1"/>
      <c r="J653" s="32">
        <f t="shared" si="31"/>
        <v>0</v>
      </c>
      <c r="K653" s="33">
        <f t="shared" si="32"/>
        <v>0</v>
      </c>
      <c r="L653" s="34"/>
      <c r="M653" s="35"/>
      <c r="N653" s="23"/>
      <c r="O653" s="23"/>
      <c r="P653" s="23"/>
      <c r="Q653" s="22">
        <f t="shared" si="33"/>
        <v>0</v>
      </c>
    </row>
    <row r="654" spans="1:17" ht="16.5" hidden="1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1"/>
      <c r="J654" s="32">
        <f t="shared" si="31"/>
        <v>0</v>
      </c>
      <c r="K654" s="33">
        <f t="shared" si="32"/>
        <v>0</v>
      </c>
      <c r="L654" s="34"/>
      <c r="M654" s="35"/>
      <c r="N654" s="23"/>
      <c r="O654" s="23"/>
      <c r="P654" s="23"/>
      <c r="Q654" s="22">
        <f t="shared" si="33"/>
        <v>0</v>
      </c>
    </row>
    <row r="655" spans="1:17" ht="16.5" hidden="1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1"/>
      <c r="J655" s="32">
        <f t="shared" si="31"/>
        <v>0</v>
      </c>
      <c r="K655" s="33">
        <f t="shared" si="32"/>
        <v>0</v>
      </c>
      <c r="L655" s="34"/>
      <c r="M655" s="35"/>
      <c r="N655" s="23"/>
      <c r="O655" s="23"/>
      <c r="P655" s="23"/>
      <c r="Q655" s="22">
        <f t="shared" si="33"/>
        <v>0</v>
      </c>
    </row>
    <row r="656" spans="1:17" ht="16.5" hidden="1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1"/>
      <c r="J656" s="32">
        <f t="shared" si="31"/>
        <v>0</v>
      </c>
      <c r="K656" s="33">
        <f t="shared" si="32"/>
        <v>0</v>
      </c>
      <c r="L656" s="34"/>
      <c r="M656" s="35"/>
      <c r="N656" s="23"/>
      <c r="O656" s="23"/>
      <c r="P656" s="23"/>
      <c r="Q656" s="22">
        <f t="shared" si="33"/>
        <v>0</v>
      </c>
    </row>
    <row r="657" spans="1:17" ht="16.5" hidden="1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1"/>
      <c r="J657" s="32">
        <f t="shared" si="31"/>
        <v>0</v>
      </c>
      <c r="K657" s="33">
        <f t="shared" si="32"/>
        <v>0</v>
      </c>
      <c r="L657" s="34"/>
      <c r="M657" s="35"/>
      <c r="N657" s="23"/>
      <c r="O657" s="23"/>
      <c r="P657" s="23"/>
      <c r="Q657" s="22">
        <f t="shared" si="33"/>
        <v>0</v>
      </c>
    </row>
    <row r="658" spans="1:17" ht="16.5" hidden="1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1"/>
      <c r="J658" s="32">
        <f t="shared" si="31"/>
        <v>0</v>
      </c>
      <c r="K658" s="33">
        <f t="shared" si="32"/>
        <v>0</v>
      </c>
      <c r="L658" s="34"/>
      <c r="M658" s="35"/>
      <c r="N658" s="23"/>
      <c r="O658" s="23"/>
      <c r="P658" s="23"/>
      <c r="Q658" s="22">
        <f t="shared" si="33"/>
        <v>0</v>
      </c>
    </row>
    <row r="659" spans="1:17" ht="16.5" hidden="1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1"/>
      <c r="J659" s="32">
        <f t="shared" si="31"/>
        <v>0</v>
      </c>
      <c r="K659" s="33">
        <f t="shared" si="32"/>
        <v>0</v>
      </c>
      <c r="L659" s="34"/>
      <c r="M659" s="35"/>
      <c r="N659" s="23"/>
      <c r="O659" s="23"/>
      <c r="P659" s="23"/>
      <c r="Q659" s="22">
        <f t="shared" si="33"/>
        <v>0</v>
      </c>
    </row>
    <row r="660" spans="1:17" ht="16.5" hidden="1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1"/>
      <c r="J660" s="32">
        <f t="shared" si="31"/>
        <v>0</v>
      </c>
      <c r="K660" s="33">
        <f t="shared" si="32"/>
        <v>0</v>
      </c>
      <c r="L660" s="34"/>
      <c r="M660" s="35"/>
      <c r="N660" s="23"/>
      <c r="O660" s="23"/>
      <c r="P660" s="23"/>
      <c r="Q660" s="22">
        <f t="shared" si="33"/>
        <v>0</v>
      </c>
    </row>
    <row r="661" spans="1:17" ht="16.5" hidden="1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1"/>
      <c r="J661" s="32">
        <f t="shared" si="31"/>
        <v>0</v>
      </c>
      <c r="K661" s="33">
        <f t="shared" si="32"/>
        <v>0</v>
      </c>
      <c r="L661" s="34"/>
      <c r="M661" s="35"/>
      <c r="N661" s="23"/>
      <c r="O661" s="23"/>
      <c r="P661" s="23"/>
      <c r="Q661" s="22">
        <f t="shared" si="33"/>
        <v>0</v>
      </c>
    </row>
    <row r="662" spans="1:17" ht="16.5" hidden="1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1"/>
      <c r="J662" s="32">
        <f t="shared" si="31"/>
        <v>0</v>
      </c>
      <c r="K662" s="33">
        <f t="shared" si="32"/>
        <v>0</v>
      </c>
      <c r="L662" s="34"/>
      <c r="M662" s="35"/>
      <c r="N662" s="23"/>
      <c r="O662" s="23"/>
      <c r="P662" s="23"/>
      <c r="Q662" s="22">
        <f t="shared" si="33"/>
        <v>0</v>
      </c>
    </row>
    <row r="663" spans="1:17" ht="16.5" hidden="1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1"/>
      <c r="J663" s="32">
        <f t="shared" si="31"/>
        <v>0</v>
      </c>
      <c r="K663" s="33">
        <f t="shared" si="32"/>
        <v>0</v>
      </c>
      <c r="L663" s="34"/>
      <c r="M663" s="35"/>
      <c r="N663" s="23"/>
      <c r="O663" s="23"/>
      <c r="P663" s="23"/>
      <c r="Q663" s="22">
        <f t="shared" si="33"/>
        <v>0</v>
      </c>
    </row>
    <row r="664" spans="1:17" ht="16.5" hidden="1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1"/>
      <c r="J664" s="32">
        <f t="shared" si="31"/>
        <v>0</v>
      </c>
      <c r="K664" s="33">
        <f t="shared" si="32"/>
        <v>0</v>
      </c>
      <c r="L664" s="34"/>
      <c r="M664" s="35"/>
      <c r="N664" s="23"/>
      <c r="O664" s="23"/>
      <c r="P664" s="23"/>
      <c r="Q664" s="22">
        <f t="shared" si="33"/>
        <v>0</v>
      </c>
    </row>
    <row r="665" spans="1:17" ht="16.5" hidden="1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1"/>
      <c r="J665" s="32">
        <f t="shared" si="31"/>
        <v>0</v>
      </c>
      <c r="K665" s="33">
        <f t="shared" si="32"/>
        <v>0</v>
      </c>
      <c r="L665" s="34"/>
      <c r="M665" s="35"/>
      <c r="N665" s="23"/>
      <c r="O665" s="23"/>
      <c r="P665" s="23"/>
      <c r="Q665" s="22">
        <f t="shared" si="33"/>
        <v>0</v>
      </c>
    </row>
    <row r="666" spans="1:17" ht="16.5" hidden="1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1"/>
      <c r="J666" s="32">
        <f t="shared" si="31"/>
        <v>0</v>
      </c>
      <c r="K666" s="33">
        <f t="shared" si="32"/>
        <v>0</v>
      </c>
      <c r="L666" s="34"/>
      <c r="M666" s="35"/>
      <c r="N666" s="23"/>
      <c r="O666" s="23"/>
      <c r="P666" s="23"/>
      <c r="Q666" s="22">
        <f t="shared" si="33"/>
        <v>0</v>
      </c>
    </row>
    <row r="667" spans="1:17" ht="16.5" hidden="1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1"/>
      <c r="J667" s="32">
        <f t="shared" si="31"/>
        <v>0</v>
      </c>
      <c r="K667" s="33">
        <f t="shared" si="32"/>
        <v>0</v>
      </c>
      <c r="L667" s="34"/>
      <c r="M667" s="35"/>
      <c r="N667" s="23"/>
      <c r="O667" s="23"/>
      <c r="P667" s="23"/>
      <c r="Q667" s="22">
        <f t="shared" si="33"/>
        <v>0</v>
      </c>
    </row>
    <row r="668" spans="1:17" ht="16.5" hidden="1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1"/>
      <c r="J668" s="32">
        <f t="shared" si="31"/>
        <v>0</v>
      </c>
      <c r="K668" s="33">
        <f t="shared" si="32"/>
        <v>0</v>
      </c>
      <c r="L668" s="34"/>
      <c r="M668" s="35"/>
      <c r="N668" s="23"/>
      <c r="O668" s="23"/>
      <c r="P668" s="23"/>
      <c r="Q668" s="22">
        <f t="shared" si="33"/>
        <v>0</v>
      </c>
    </row>
    <row r="669" spans="1:17" ht="16.5" hidden="1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1"/>
      <c r="J669" s="32">
        <f t="shared" si="31"/>
        <v>0</v>
      </c>
      <c r="K669" s="33">
        <f t="shared" si="32"/>
        <v>0</v>
      </c>
      <c r="L669" s="34"/>
      <c r="M669" s="35"/>
      <c r="N669" s="23"/>
      <c r="O669" s="23"/>
      <c r="P669" s="23"/>
      <c r="Q669" s="22">
        <f t="shared" si="33"/>
        <v>0</v>
      </c>
    </row>
    <row r="670" spans="1:17" ht="16.5" hidden="1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1"/>
      <c r="J670" s="32">
        <f t="shared" si="31"/>
        <v>0</v>
      </c>
      <c r="K670" s="33">
        <f t="shared" si="32"/>
        <v>0</v>
      </c>
      <c r="L670" s="34"/>
      <c r="M670" s="35"/>
      <c r="N670" s="23"/>
      <c r="O670" s="23"/>
      <c r="P670" s="23"/>
      <c r="Q670" s="22">
        <f t="shared" si="33"/>
        <v>0</v>
      </c>
    </row>
    <row r="671" spans="1:17" ht="16.5" hidden="1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1"/>
      <c r="J671" s="32">
        <f t="shared" si="31"/>
        <v>0</v>
      </c>
      <c r="K671" s="33">
        <f t="shared" si="32"/>
        <v>0</v>
      </c>
      <c r="L671" s="34"/>
      <c r="M671" s="35"/>
      <c r="N671" s="23"/>
      <c r="O671" s="23"/>
      <c r="P671" s="23"/>
      <c r="Q671" s="22">
        <f t="shared" si="33"/>
        <v>0</v>
      </c>
    </row>
    <row r="672" spans="1:17" ht="16.5" hidden="1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1"/>
      <c r="J672" s="32">
        <f t="shared" si="31"/>
        <v>0</v>
      </c>
      <c r="K672" s="33">
        <f t="shared" si="32"/>
        <v>0</v>
      </c>
      <c r="L672" s="34"/>
      <c r="M672" s="35"/>
      <c r="N672" s="23"/>
      <c r="O672" s="23"/>
      <c r="P672" s="23"/>
      <c r="Q672" s="22">
        <f t="shared" si="33"/>
        <v>0</v>
      </c>
    </row>
    <row r="673" spans="1:17" ht="16.5" hidden="1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1"/>
      <c r="J673" s="32">
        <f t="shared" si="31"/>
        <v>0</v>
      </c>
      <c r="K673" s="33">
        <f t="shared" si="32"/>
        <v>0</v>
      </c>
      <c r="L673" s="34"/>
      <c r="M673" s="35"/>
      <c r="N673" s="23"/>
      <c r="O673" s="23"/>
      <c r="P673" s="23"/>
      <c r="Q673" s="22">
        <f t="shared" si="33"/>
        <v>0</v>
      </c>
    </row>
    <row r="674" spans="1:17" ht="16.5" hidden="1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1"/>
      <c r="J674" s="32">
        <f t="shared" si="31"/>
        <v>0</v>
      </c>
      <c r="K674" s="33">
        <f t="shared" si="32"/>
        <v>0</v>
      </c>
      <c r="L674" s="34"/>
      <c r="M674" s="35"/>
      <c r="N674" s="23"/>
      <c r="O674" s="23"/>
      <c r="P674" s="23"/>
      <c r="Q674" s="22">
        <f t="shared" si="33"/>
        <v>0</v>
      </c>
    </row>
    <row r="675" spans="1:17" ht="16.5" hidden="1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1"/>
      <c r="J675" s="32">
        <f t="shared" si="31"/>
        <v>0</v>
      </c>
      <c r="K675" s="33">
        <f t="shared" si="32"/>
        <v>0</v>
      </c>
      <c r="L675" s="34"/>
      <c r="M675" s="35"/>
      <c r="N675" s="23"/>
      <c r="O675" s="23"/>
      <c r="P675" s="23"/>
      <c r="Q675" s="22">
        <f t="shared" si="33"/>
        <v>0</v>
      </c>
    </row>
    <row r="676" spans="1:17" ht="16.5" hidden="1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1"/>
      <c r="J676" s="32">
        <f t="shared" si="31"/>
        <v>0</v>
      </c>
      <c r="K676" s="33">
        <f t="shared" si="32"/>
        <v>0</v>
      </c>
      <c r="L676" s="34"/>
      <c r="M676" s="35"/>
      <c r="N676" s="23"/>
      <c r="O676" s="23"/>
      <c r="P676" s="23"/>
      <c r="Q676" s="22">
        <f t="shared" si="33"/>
        <v>0</v>
      </c>
    </row>
    <row r="677" spans="1:17" ht="16.5" hidden="1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1"/>
      <c r="J677" s="32">
        <f t="shared" si="31"/>
        <v>0</v>
      </c>
      <c r="K677" s="33">
        <f t="shared" si="32"/>
        <v>0</v>
      </c>
      <c r="L677" s="34"/>
      <c r="M677" s="35"/>
      <c r="N677" s="23"/>
      <c r="O677" s="23"/>
      <c r="P677" s="23"/>
      <c r="Q677" s="22">
        <f t="shared" si="33"/>
        <v>0</v>
      </c>
    </row>
    <row r="678" spans="1:17" ht="16.5" hidden="1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1"/>
      <c r="J678" s="32">
        <f t="shared" si="31"/>
        <v>0</v>
      </c>
      <c r="K678" s="33">
        <f t="shared" si="32"/>
        <v>0</v>
      </c>
      <c r="L678" s="34"/>
      <c r="M678" s="35"/>
      <c r="N678" s="23"/>
      <c r="O678" s="23"/>
      <c r="P678" s="23"/>
      <c r="Q678" s="22">
        <f t="shared" si="33"/>
        <v>0</v>
      </c>
    </row>
    <row r="679" spans="1:17" ht="16.5" hidden="1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1"/>
      <c r="J679" s="32">
        <f t="shared" si="31"/>
        <v>0</v>
      </c>
      <c r="K679" s="33">
        <f t="shared" si="32"/>
        <v>0</v>
      </c>
      <c r="L679" s="34"/>
      <c r="M679" s="35"/>
      <c r="N679" s="23"/>
      <c r="O679" s="23"/>
      <c r="P679" s="23"/>
      <c r="Q679" s="22">
        <f t="shared" si="33"/>
        <v>0</v>
      </c>
    </row>
    <row r="680" spans="1:17" ht="16.5" hidden="1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1"/>
      <c r="J680" s="32">
        <f t="shared" si="31"/>
        <v>0</v>
      </c>
      <c r="K680" s="33">
        <f t="shared" si="32"/>
        <v>0</v>
      </c>
      <c r="L680" s="34"/>
      <c r="M680" s="35"/>
      <c r="N680" s="23"/>
      <c r="O680" s="23"/>
      <c r="P680" s="23"/>
      <c r="Q680" s="22">
        <f t="shared" si="33"/>
        <v>0</v>
      </c>
    </row>
    <row r="681" spans="1:17" ht="16.5" hidden="1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1"/>
      <c r="J681" s="32">
        <f t="shared" si="31"/>
        <v>0</v>
      </c>
      <c r="K681" s="33">
        <f t="shared" si="32"/>
        <v>0</v>
      </c>
      <c r="L681" s="34"/>
      <c r="M681" s="35"/>
      <c r="N681" s="23"/>
      <c r="O681" s="23"/>
      <c r="P681" s="23"/>
      <c r="Q681" s="22">
        <f t="shared" si="33"/>
        <v>0</v>
      </c>
    </row>
    <row r="682" spans="1:17" ht="16.5" hidden="1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1"/>
      <c r="J682" s="32">
        <f t="shared" si="31"/>
        <v>0</v>
      </c>
      <c r="K682" s="33">
        <f t="shared" si="32"/>
        <v>0</v>
      </c>
      <c r="L682" s="34"/>
      <c r="M682" s="35"/>
      <c r="N682" s="23"/>
      <c r="O682" s="23"/>
      <c r="P682" s="23"/>
      <c r="Q682" s="22">
        <f t="shared" si="33"/>
        <v>0</v>
      </c>
    </row>
    <row r="683" spans="1:17" ht="16.5" hidden="1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1"/>
      <c r="J683" s="32">
        <f t="shared" si="31"/>
        <v>0</v>
      </c>
      <c r="K683" s="33">
        <f t="shared" si="32"/>
        <v>0</v>
      </c>
      <c r="L683" s="34"/>
      <c r="M683" s="35"/>
      <c r="N683" s="23"/>
      <c r="O683" s="23"/>
      <c r="P683" s="23"/>
      <c r="Q683" s="22">
        <f t="shared" si="33"/>
        <v>0</v>
      </c>
    </row>
    <row r="684" spans="1:17" ht="16.5" hidden="1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1"/>
      <c r="J684" s="32">
        <f t="shared" si="31"/>
        <v>0</v>
      </c>
      <c r="K684" s="33">
        <f t="shared" si="32"/>
        <v>0</v>
      </c>
      <c r="L684" s="34"/>
      <c r="M684" s="35"/>
      <c r="N684" s="23"/>
      <c r="O684" s="23"/>
      <c r="P684" s="23"/>
      <c r="Q684" s="22">
        <f t="shared" si="33"/>
        <v>0</v>
      </c>
    </row>
    <row r="685" spans="1:17" ht="16.5" hidden="1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1"/>
      <c r="J685" s="32">
        <f t="shared" si="31"/>
        <v>0</v>
      </c>
      <c r="K685" s="33">
        <f t="shared" si="32"/>
        <v>0</v>
      </c>
      <c r="L685" s="34"/>
      <c r="M685" s="35"/>
      <c r="N685" s="23"/>
      <c r="O685" s="23"/>
      <c r="P685" s="23"/>
      <c r="Q685" s="22">
        <f t="shared" si="33"/>
        <v>0</v>
      </c>
    </row>
    <row r="686" spans="1:17" ht="16.5" hidden="1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1"/>
      <c r="J686" s="32">
        <f t="shared" si="31"/>
        <v>0</v>
      </c>
      <c r="K686" s="33">
        <f t="shared" si="32"/>
        <v>0</v>
      </c>
      <c r="L686" s="34"/>
      <c r="M686" s="35"/>
      <c r="N686" s="23"/>
      <c r="O686" s="23"/>
      <c r="P686" s="23"/>
      <c r="Q686" s="22">
        <f t="shared" si="33"/>
        <v>0</v>
      </c>
    </row>
    <row r="687" spans="1:17" ht="16.5" hidden="1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1"/>
      <c r="J687" s="32">
        <f t="shared" si="31"/>
        <v>0</v>
      </c>
      <c r="K687" s="33">
        <f t="shared" si="32"/>
        <v>0</v>
      </c>
      <c r="L687" s="34"/>
      <c r="M687" s="35"/>
      <c r="N687" s="23"/>
      <c r="O687" s="23"/>
      <c r="P687" s="23"/>
      <c r="Q687" s="22">
        <f t="shared" si="33"/>
        <v>0</v>
      </c>
    </row>
    <row r="688" spans="1:17" ht="16.5" hidden="1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1"/>
      <c r="J688" s="32">
        <f t="shared" si="31"/>
        <v>0</v>
      </c>
      <c r="K688" s="33">
        <f t="shared" si="32"/>
        <v>0</v>
      </c>
      <c r="L688" s="34"/>
      <c r="M688" s="35"/>
      <c r="N688" s="23"/>
      <c r="O688" s="23"/>
      <c r="P688" s="23"/>
      <c r="Q688" s="22">
        <f t="shared" si="33"/>
        <v>0</v>
      </c>
    </row>
    <row r="689" spans="1:17" ht="16.5" hidden="1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1"/>
      <c r="J689" s="32">
        <f t="shared" si="31"/>
        <v>0</v>
      </c>
      <c r="K689" s="33">
        <f t="shared" si="32"/>
        <v>0</v>
      </c>
      <c r="L689" s="34"/>
      <c r="M689" s="35"/>
      <c r="N689" s="23"/>
      <c r="O689" s="23"/>
      <c r="P689" s="23"/>
      <c r="Q689" s="22">
        <f t="shared" si="33"/>
        <v>0</v>
      </c>
    </row>
    <row r="690" spans="1:17" ht="16.5" hidden="1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1"/>
      <c r="J690" s="32">
        <f t="shared" si="31"/>
        <v>0</v>
      </c>
      <c r="K690" s="33">
        <f t="shared" si="32"/>
        <v>0</v>
      </c>
      <c r="L690" s="34"/>
      <c r="M690" s="35"/>
      <c r="N690" s="23"/>
      <c r="O690" s="23"/>
      <c r="P690" s="23"/>
      <c r="Q690" s="22">
        <f t="shared" si="33"/>
        <v>0</v>
      </c>
    </row>
    <row r="691" spans="1:17" ht="16.5" hidden="1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1"/>
      <c r="J691" s="32">
        <f t="shared" si="31"/>
        <v>0</v>
      </c>
      <c r="K691" s="33">
        <f t="shared" si="32"/>
        <v>0</v>
      </c>
      <c r="L691" s="34"/>
      <c r="M691" s="35"/>
      <c r="N691" s="23"/>
      <c r="O691" s="23"/>
      <c r="P691" s="23"/>
      <c r="Q691" s="22">
        <f t="shared" si="33"/>
        <v>0</v>
      </c>
    </row>
    <row r="692" spans="1:17" ht="16.5" hidden="1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1"/>
      <c r="J692" s="32">
        <f t="shared" si="31"/>
        <v>0</v>
      </c>
      <c r="K692" s="33">
        <f t="shared" si="32"/>
        <v>0</v>
      </c>
      <c r="L692" s="34"/>
      <c r="M692" s="35"/>
      <c r="N692" s="23"/>
      <c r="O692" s="23"/>
      <c r="P692" s="23"/>
      <c r="Q692" s="22">
        <f t="shared" si="33"/>
        <v>0</v>
      </c>
    </row>
    <row r="693" spans="1:17" ht="16.5" hidden="1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1"/>
      <c r="J693" s="32">
        <f t="shared" si="31"/>
        <v>0</v>
      </c>
      <c r="K693" s="33">
        <f t="shared" si="32"/>
        <v>0</v>
      </c>
      <c r="L693" s="34"/>
      <c r="M693" s="35"/>
      <c r="N693" s="23"/>
      <c r="O693" s="23"/>
      <c r="P693" s="23"/>
      <c r="Q693" s="22">
        <f t="shared" si="33"/>
        <v>0</v>
      </c>
    </row>
    <row r="694" spans="1:17" ht="16.5" hidden="1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1"/>
      <c r="J694" s="32">
        <f t="shared" si="31"/>
        <v>0</v>
      </c>
      <c r="K694" s="33">
        <f t="shared" si="32"/>
        <v>0</v>
      </c>
      <c r="L694" s="34"/>
      <c r="M694" s="35"/>
      <c r="N694" s="23"/>
      <c r="O694" s="23"/>
      <c r="P694" s="23"/>
      <c r="Q694" s="22">
        <f t="shared" si="33"/>
        <v>0</v>
      </c>
    </row>
    <row r="695" spans="1:17" ht="16.5" hidden="1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1"/>
      <c r="J695" s="32">
        <f t="shared" si="31"/>
        <v>0</v>
      </c>
      <c r="K695" s="33">
        <f t="shared" si="32"/>
        <v>0</v>
      </c>
      <c r="L695" s="34"/>
      <c r="M695" s="35"/>
      <c r="N695" s="23"/>
      <c r="O695" s="23"/>
      <c r="P695" s="23"/>
      <c r="Q695" s="22">
        <f t="shared" si="33"/>
        <v>0</v>
      </c>
    </row>
    <row r="696" spans="1:17" ht="16.5" hidden="1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1"/>
      <c r="J696" s="32">
        <f t="shared" si="31"/>
        <v>0</v>
      </c>
      <c r="K696" s="33">
        <f t="shared" si="32"/>
        <v>0</v>
      </c>
      <c r="L696" s="34"/>
      <c r="M696" s="35"/>
      <c r="N696" s="23"/>
      <c r="O696" s="23"/>
      <c r="P696" s="23"/>
      <c r="Q696" s="22">
        <f t="shared" si="33"/>
        <v>0</v>
      </c>
    </row>
    <row r="697" spans="1:17" ht="16.5" hidden="1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1"/>
      <c r="J697" s="32">
        <f t="shared" si="31"/>
        <v>0</v>
      </c>
      <c r="K697" s="33">
        <f t="shared" si="32"/>
        <v>0</v>
      </c>
      <c r="L697" s="34"/>
      <c r="M697" s="35"/>
      <c r="N697" s="23"/>
      <c r="O697" s="23"/>
      <c r="P697" s="23"/>
      <c r="Q697" s="22">
        <f t="shared" si="33"/>
        <v>0</v>
      </c>
    </row>
    <row r="698" spans="1:17" ht="16.5" hidden="1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1"/>
      <c r="J698" s="32">
        <f t="shared" si="31"/>
        <v>0</v>
      </c>
      <c r="K698" s="33">
        <f t="shared" si="32"/>
        <v>0</v>
      </c>
      <c r="L698" s="34"/>
      <c r="M698" s="35"/>
      <c r="N698" s="23"/>
      <c r="O698" s="23"/>
      <c r="P698" s="23"/>
      <c r="Q698" s="22">
        <f t="shared" si="33"/>
        <v>0</v>
      </c>
    </row>
    <row r="699" spans="1:17" ht="16.5" hidden="1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1"/>
      <c r="J699" s="32">
        <f t="shared" si="31"/>
        <v>0</v>
      </c>
      <c r="K699" s="33">
        <f t="shared" si="32"/>
        <v>0</v>
      </c>
      <c r="L699" s="34"/>
      <c r="M699" s="35"/>
      <c r="N699" s="23"/>
      <c r="O699" s="23"/>
      <c r="P699" s="23"/>
      <c r="Q699" s="22">
        <f t="shared" si="33"/>
        <v>0</v>
      </c>
    </row>
    <row r="700" spans="1:17" ht="16.5" hidden="1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1"/>
      <c r="J700" s="32">
        <f t="shared" si="31"/>
        <v>0</v>
      </c>
      <c r="K700" s="33">
        <f t="shared" si="32"/>
        <v>0</v>
      </c>
      <c r="L700" s="34"/>
      <c r="M700" s="35"/>
      <c r="N700" s="23"/>
      <c r="O700" s="23"/>
      <c r="P700" s="23"/>
      <c r="Q700" s="22">
        <f t="shared" si="33"/>
        <v>0</v>
      </c>
    </row>
    <row r="701" spans="1:17" ht="16.5" hidden="1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1"/>
      <c r="J701" s="32">
        <f t="shared" si="31"/>
        <v>0</v>
      </c>
      <c r="K701" s="33">
        <f t="shared" si="32"/>
        <v>0</v>
      </c>
      <c r="L701" s="34"/>
      <c r="M701" s="35"/>
      <c r="N701" s="23"/>
      <c r="O701" s="23"/>
      <c r="P701" s="23"/>
      <c r="Q701" s="22">
        <f t="shared" si="33"/>
        <v>0</v>
      </c>
    </row>
    <row r="702" spans="1:17" ht="16.5" hidden="1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1"/>
      <c r="J702" s="32">
        <f t="shared" si="31"/>
        <v>0</v>
      </c>
      <c r="K702" s="33">
        <f t="shared" si="32"/>
        <v>0</v>
      </c>
      <c r="L702" s="34"/>
      <c r="M702" s="35"/>
      <c r="N702" s="23"/>
      <c r="O702" s="23"/>
      <c r="P702" s="23"/>
      <c r="Q702" s="22">
        <f t="shared" si="33"/>
        <v>0</v>
      </c>
    </row>
    <row r="703" spans="1:17" ht="16.5" hidden="1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1"/>
      <c r="J703" s="32">
        <f t="shared" si="31"/>
        <v>0</v>
      </c>
      <c r="K703" s="33">
        <f t="shared" si="32"/>
        <v>0</v>
      </c>
      <c r="L703" s="34"/>
      <c r="M703" s="35"/>
      <c r="N703" s="23"/>
      <c r="O703" s="23"/>
      <c r="P703" s="23"/>
      <c r="Q703" s="22">
        <f t="shared" si="33"/>
        <v>0</v>
      </c>
    </row>
    <row r="704" spans="1:17" ht="16.5" hidden="1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1"/>
      <c r="J704" s="32">
        <f t="shared" si="31"/>
        <v>0</v>
      </c>
      <c r="K704" s="33">
        <f t="shared" si="32"/>
        <v>0</v>
      </c>
      <c r="L704" s="34"/>
      <c r="M704" s="35"/>
      <c r="N704" s="23"/>
      <c r="O704" s="23"/>
      <c r="P704" s="23"/>
      <c r="Q704" s="22">
        <f t="shared" si="33"/>
        <v>0</v>
      </c>
    </row>
    <row r="705" spans="1:17" ht="16.5" hidden="1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1"/>
      <c r="J705" s="32">
        <f t="shared" si="31"/>
        <v>0</v>
      </c>
      <c r="K705" s="33">
        <f t="shared" si="32"/>
        <v>0</v>
      </c>
      <c r="L705" s="34"/>
      <c r="M705" s="35"/>
      <c r="N705" s="23"/>
      <c r="O705" s="23"/>
      <c r="P705" s="23"/>
      <c r="Q705" s="22">
        <f t="shared" si="33"/>
        <v>0</v>
      </c>
    </row>
    <row r="706" spans="1:17" ht="16.5" hidden="1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1"/>
      <c r="J706" s="32">
        <f t="shared" si="31"/>
        <v>0</v>
      </c>
      <c r="K706" s="33">
        <f t="shared" si="32"/>
        <v>0</v>
      </c>
      <c r="L706" s="34"/>
      <c r="M706" s="35"/>
      <c r="N706" s="23"/>
      <c r="O706" s="23"/>
      <c r="P706" s="23"/>
      <c r="Q706" s="22">
        <f t="shared" si="33"/>
        <v>0</v>
      </c>
    </row>
    <row r="707" spans="1:17" ht="16.5" hidden="1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1"/>
      <c r="J707" s="32">
        <f t="shared" si="31"/>
        <v>0</v>
      </c>
      <c r="K707" s="33">
        <f t="shared" si="32"/>
        <v>0</v>
      </c>
      <c r="L707" s="34"/>
      <c r="M707" s="35"/>
      <c r="N707" s="23"/>
      <c r="O707" s="23"/>
      <c r="P707" s="23"/>
      <c r="Q707" s="22">
        <f t="shared" si="33"/>
        <v>0</v>
      </c>
    </row>
    <row r="708" spans="1:17" ht="16.5" hidden="1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1"/>
      <c r="J708" s="32">
        <f t="shared" si="31"/>
        <v>0</v>
      </c>
      <c r="K708" s="33">
        <f t="shared" si="32"/>
        <v>0</v>
      </c>
      <c r="L708" s="34"/>
      <c r="M708" s="35"/>
      <c r="N708" s="23"/>
      <c r="O708" s="23"/>
      <c r="P708" s="23"/>
      <c r="Q708" s="22">
        <f t="shared" si="33"/>
        <v>0</v>
      </c>
    </row>
    <row r="709" spans="1:17" ht="16.5" hidden="1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1"/>
      <c r="J709" s="32">
        <f t="shared" si="31"/>
        <v>0</v>
      </c>
      <c r="K709" s="33">
        <f t="shared" si="32"/>
        <v>0</v>
      </c>
      <c r="L709" s="34"/>
      <c r="M709" s="35"/>
      <c r="N709" s="23"/>
      <c r="O709" s="23"/>
      <c r="P709" s="23"/>
      <c r="Q709" s="22">
        <f t="shared" si="33"/>
        <v>0</v>
      </c>
    </row>
    <row r="710" spans="1:17" ht="16.5" hidden="1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1"/>
      <c r="J710" s="32">
        <f t="shared" si="31"/>
        <v>0</v>
      </c>
      <c r="K710" s="33">
        <f t="shared" si="32"/>
        <v>0</v>
      </c>
      <c r="L710" s="34"/>
      <c r="M710" s="35"/>
      <c r="N710" s="23"/>
      <c r="O710" s="23"/>
      <c r="P710" s="23"/>
      <c r="Q710" s="22">
        <f t="shared" si="33"/>
        <v>0</v>
      </c>
    </row>
    <row r="711" spans="1:17" ht="16.5" hidden="1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1"/>
      <c r="J711" s="32">
        <f t="shared" si="31"/>
        <v>0</v>
      </c>
      <c r="K711" s="33">
        <f t="shared" si="32"/>
        <v>0</v>
      </c>
      <c r="L711" s="34"/>
      <c r="M711" s="35"/>
      <c r="N711" s="23"/>
      <c r="O711" s="23"/>
      <c r="P711" s="23"/>
      <c r="Q711" s="22">
        <f t="shared" si="33"/>
        <v>0</v>
      </c>
    </row>
    <row r="712" spans="1:17" ht="16.5" hidden="1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1"/>
      <c r="J712" s="32">
        <f t="shared" si="31"/>
        <v>0</v>
      </c>
      <c r="K712" s="33">
        <f t="shared" si="32"/>
        <v>0</v>
      </c>
      <c r="L712" s="34"/>
      <c r="M712" s="35"/>
      <c r="N712" s="23"/>
      <c r="O712" s="23"/>
      <c r="P712" s="23"/>
      <c r="Q712" s="22">
        <f t="shared" si="33"/>
        <v>0</v>
      </c>
    </row>
    <row r="713" spans="1:17" ht="16.5" hidden="1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1"/>
      <c r="J713" s="32">
        <f t="shared" ref="J713:J758" si="34">SUM(F713:I713)</f>
        <v>0</v>
      </c>
      <c r="K713" s="33">
        <f t="shared" ref="K713:K758" si="35">E713-J713</f>
        <v>0</v>
      </c>
      <c r="L713" s="34"/>
      <c r="M713" s="35"/>
      <c r="N713" s="23"/>
      <c r="O713" s="23"/>
      <c r="P713" s="23"/>
      <c r="Q713" s="22">
        <f t="shared" si="33"/>
        <v>0</v>
      </c>
    </row>
    <row r="714" spans="1:17" ht="16.5" hidden="1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1"/>
      <c r="J714" s="32">
        <f t="shared" si="34"/>
        <v>0</v>
      </c>
      <c r="K714" s="33">
        <f t="shared" si="35"/>
        <v>0</v>
      </c>
      <c r="L714" s="34"/>
      <c r="M714" s="35"/>
      <c r="N714" s="23"/>
      <c r="O714" s="23"/>
      <c r="P714" s="23"/>
      <c r="Q714" s="22">
        <f t="shared" ref="Q714:Q758" si="36">SUM(N714:P714)</f>
        <v>0</v>
      </c>
    </row>
    <row r="715" spans="1:17" ht="16.5" hidden="1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1"/>
      <c r="J715" s="32">
        <f t="shared" si="34"/>
        <v>0</v>
      </c>
      <c r="K715" s="33">
        <f t="shared" si="35"/>
        <v>0</v>
      </c>
      <c r="L715" s="34"/>
      <c r="M715" s="35"/>
      <c r="N715" s="23"/>
      <c r="O715" s="23"/>
      <c r="P715" s="23"/>
      <c r="Q715" s="22">
        <f t="shared" si="36"/>
        <v>0</v>
      </c>
    </row>
    <row r="716" spans="1:17" ht="16.5" hidden="1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1"/>
      <c r="J716" s="32">
        <f t="shared" si="34"/>
        <v>0</v>
      </c>
      <c r="K716" s="33">
        <f t="shared" si="35"/>
        <v>0</v>
      </c>
      <c r="L716" s="34"/>
      <c r="M716" s="35"/>
      <c r="N716" s="23"/>
      <c r="O716" s="23"/>
      <c r="P716" s="23"/>
      <c r="Q716" s="22">
        <f t="shared" si="36"/>
        <v>0</v>
      </c>
    </row>
    <row r="717" spans="1:17" ht="16.5" hidden="1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1"/>
      <c r="J717" s="32">
        <f t="shared" si="34"/>
        <v>0</v>
      </c>
      <c r="K717" s="33">
        <f t="shared" si="35"/>
        <v>0</v>
      </c>
      <c r="L717" s="34"/>
      <c r="M717" s="35"/>
      <c r="N717" s="23"/>
      <c r="O717" s="23"/>
      <c r="P717" s="23"/>
      <c r="Q717" s="22">
        <f t="shared" si="36"/>
        <v>0</v>
      </c>
    </row>
    <row r="718" spans="1:17" ht="16.5" hidden="1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1"/>
      <c r="J718" s="32">
        <f t="shared" si="34"/>
        <v>0</v>
      </c>
      <c r="K718" s="33">
        <f t="shared" si="35"/>
        <v>0</v>
      </c>
      <c r="L718" s="34"/>
      <c r="M718" s="35"/>
      <c r="N718" s="23"/>
      <c r="O718" s="23"/>
      <c r="P718" s="23"/>
      <c r="Q718" s="22">
        <f t="shared" si="36"/>
        <v>0</v>
      </c>
    </row>
    <row r="719" spans="1:17" ht="16.5" hidden="1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1"/>
      <c r="J719" s="32">
        <f t="shared" si="34"/>
        <v>0</v>
      </c>
      <c r="K719" s="33">
        <f t="shared" si="35"/>
        <v>0</v>
      </c>
      <c r="L719" s="34"/>
      <c r="M719" s="35"/>
      <c r="N719" s="23"/>
      <c r="O719" s="23"/>
      <c r="P719" s="23"/>
      <c r="Q719" s="22">
        <f t="shared" si="36"/>
        <v>0</v>
      </c>
    </row>
    <row r="720" spans="1:17" ht="16.5" hidden="1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1"/>
      <c r="J720" s="32">
        <f t="shared" si="34"/>
        <v>0</v>
      </c>
      <c r="K720" s="33">
        <f t="shared" si="35"/>
        <v>0</v>
      </c>
      <c r="L720" s="34"/>
      <c r="M720" s="35"/>
      <c r="N720" s="23"/>
      <c r="O720" s="23"/>
      <c r="P720" s="23"/>
      <c r="Q720" s="22">
        <f t="shared" si="36"/>
        <v>0</v>
      </c>
    </row>
    <row r="721" spans="1:17" ht="16.5" hidden="1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1"/>
      <c r="J721" s="32">
        <f t="shared" si="34"/>
        <v>0</v>
      </c>
      <c r="K721" s="33">
        <f t="shared" si="35"/>
        <v>0</v>
      </c>
      <c r="L721" s="34"/>
      <c r="M721" s="35"/>
      <c r="N721" s="23"/>
      <c r="O721" s="23"/>
      <c r="P721" s="23"/>
      <c r="Q721" s="22">
        <f t="shared" si="36"/>
        <v>0</v>
      </c>
    </row>
    <row r="722" spans="1:17" ht="16.5" hidden="1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1"/>
      <c r="J722" s="32">
        <f t="shared" si="34"/>
        <v>0</v>
      </c>
      <c r="K722" s="33">
        <f t="shared" si="35"/>
        <v>0</v>
      </c>
      <c r="L722" s="34"/>
      <c r="M722" s="35"/>
      <c r="N722" s="23"/>
      <c r="O722" s="23"/>
      <c r="P722" s="23"/>
      <c r="Q722" s="22">
        <f t="shared" si="36"/>
        <v>0</v>
      </c>
    </row>
    <row r="723" spans="1:17" ht="16.5" hidden="1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1"/>
      <c r="J723" s="32">
        <f t="shared" si="34"/>
        <v>0</v>
      </c>
      <c r="K723" s="33">
        <f t="shared" si="35"/>
        <v>0</v>
      </c>
      <c r="L723" s="34"/>
      <c r="M723" s="35"/>
      <c r="N723" s="23"/>
      <c r="O723" s="23"/>
      <c r="P723" s="23"/>
      <c r="Q723" s="22">
        <f t="shared" si="36"/>
        <v>0</v>
      </c>
    </row>
    <row r="724" spans="1:17" ht="16.5" hidden="1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1"/>
      <c r="J724" s="32">
        <f t="shared" si="34"/>
        <v>0</v>
      </c>
      <c r="K724" s="33">
        <f t="shared" si="35"/>
        <v>0</v>
      </c>
      <c r="L724" s="34"/>
      <c r="M724" s="35"/>
      <c r="N724" s="23"/>
      <c r="O724" s="23"/>
      <c r="P724" s="23"/>
      <c r="Q724" s="22">
        <f t="shared" si="36"/>
        <v>0</v>
      </c>
    </row>
    <row r="725" spans="1:17" ht="16.5" hidden="1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1"/>
      <c r="J725" s="32">
        <f t="shared" si="34"/>
        <v>0</v>
      </c>
      <c r="K725" s="33">
        <f t="shared" si="35"/>
        <v>0</v>
      </c>
      <c r="L725" s="34"/>
      <c r="M725" s="35"/>
      <c r="N725" s="23"/>
      <c r="O725" s="23"/>
      <c r="P725" s="23"/>
      <c r="Q725" s="22">
        <f t="shared" si="36"/>
        <v>0</v>
      </c>
    </row>
    <row r="726" spans="1:17" ht="16.5" hidden="1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1"/>
      <c r="J726" s="32">
        <f t="shared" si="34"/>
        <v>0</v>
      </c>
      <c r="K726" s="33">
        <f t="shared" si="35"/>
        <v>0</v>
      </c>
      <c r="L726" s="34"/>
      <c r="M726" s="35"/>
      <c r="N726" s="23"/>
      <c r="O726" s="23"/>
      <c r="P726" s="23"/>
      <c r="Q726" s="22">
        <f t="shared" si="36"/>
        <v>0</v>
      </c>
    </row>
    <row r="727" spans="1:17" ht="16.5" hidden="1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1"/>
      <c r="J727" s="32">
        <f t="shared" si="34"/>
        <v>0</v>
      </c>
      <c r="K727" s="33">
        <f t="shared" si="35"/>
        <v>0</v>
      </c>
      <c r="L727" s="34"/>
      <c r="M727" s="35"/>
      <c r="N727" s="23"/>
      <c r="O727" s="23"/>
      <c r="P727" s="23"/>
      <c r="Q727" s="22">
        <f t="shared" si="36"/>
        <v>0</v>
      </c>
    </row>
    <row r="728" spans="1:17" ht="16.5" hidden="1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1"/>
      <c r="J728" s="32">
        <f t="shared" si="34"/>
        <v>0</v>
      </c>
      <c r="K728" s="33">
        <f t="shared" si="35"/>
        <v>0</v>
      </c>
      <c r="L728" s="34"/>
      <c r="M728" s="35"/>
      <c r="N728" s="23"/>
      <c r="O728" s="23"/>
      <c r="P728" s="23"/>
      <c r="Q728" s="22">
        <f t="shared" si="36"/>
        <v>0</v>
      </c>
    </row>
    <row r="729" spans="1:17" ht="16.5" hidden="1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1"/>
      <c r="J729" s="32">
        <f t="shared" si="34"/>
        <v>0</v>
      </c>
      <c r="K729" s="33">
        <f t="shared" si="35"/>
        <v>0</v>
      </c>
      <c r="L729" s="34"/>
      <c r="M729" s="35"/>
      <c r="N729" s="23"/>
      <c r="O729" s="23"/>
      <c r="P729" s="23"/>
      <c r="Q729" s="22">
        <f t="shared" si="36"/>
        <v>0</v>
      </c>
    </row>
    <row r="730" spans="1:17" ht="16.5" hidden="1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1"/>
      <c r="J730" s="32">
        <f t="shared" si="34"/>
        <v>0</v>
      </c>
      <c r="K730" s="33">
        <f t="shared" si="35"/>
        <v>0</v>
      </c>
      <c r="L730" s="34"/>
      <c r="M730" s="35"/>
      <c r="N730" s="23"/>
      <c r="O730" s="23"/>
      <c r="P730" s="23"/>
      <c r="Q730" s="22">
        <f t="shared" si="36"/>
        <v>0</v>
      </c>
    </row>
    <row r="731" spans="1:17" ht="16.5" hidden="1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1"/>
      <c r="J731" s="32">
        <f t="shared" si="34"/>
        <v>0</v>
      </c>
      <c r="K731" s="33">
        <f t="shared" si="35"/>
        <v>0</v>
      </c>
      <c r="L731" s="34"/>
      <c r="M731" s="35"/>
      <c r="N731" s="23"/>
      <c r="O731" s="23"/>
      <c r="P731" s="23"/>
      <c r="Q731" s="22">
        <f t="shared" si="36"/>
        <v>0</v>
      </c>
    </row>
    <row r="732" spans="1:17" ht="16.5" hidden="1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1"/>
      <c r="J732" s="32">
        <f t="shared" si="34"/>
        <v>0</v>
      </c>
      <c r="K732" s="33">
        <f t="shared" si="35"/>
        <v>0</v>
      </c>
      <c r="L732" s="34"/>
      <c r="M732" s="35"/>
      <c r="N732" s="23"/>
      <c r="O732" s="23"/>
      <c r="P732" s="23"/>
      <c r="Q732" s="22">
        <f t="shared" si="36"/>
        <v>0</v>
      </c>
    </row>
    <row r="733" spans="1:17" ht="16.5" hidden="1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1"/>
      <c r="J733" s="32">
        <f t="shared" si="34"/>
        <v>0</v>
      </c>
      <c r="K733" s="33">
        <f t="shared" si="35"/>
        <v>0</v>
      </c>
      <c r="L733" s="34"/>
      <c r="M733" s="35"/>
      <c r="N733" s="23"/>
      <c r="O733" s="23"/>
      <c r="P733" s="23"/>
      <c r="Q733" s="22">
        <f t="shared" si="36"/>
        <v>0</v>
      </c>
    </row>
    <row r="734" spans="1:17" ht="16.5" hidden="1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1"/>
      <c r="J734" s="32">
        <f t="shared" si="34"/>
        <v>0</v>
      </c>
      <c r="K734" s="33">
        <f t="shared" si="35"/>
        <v>0</v>
      </c>
      <c r="L734" s="34"/>
      <c r="M734" s="35"/>
      <c r="N734" s="23"/>
      <c r="O734" s="23"/>
      <c r="P734" s="23"/>
      <c r="Q734" s="22">
        <f t="shared" si="36"/>
        <v>0</v>
      </c>
    </row>
    <row r="735" spans="1:17" ht="16.5" hidden="1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1"/>
      <c r="J735" s="32">
        <f t="shared" si="34"/>
        <v>0</v>
      </c>
      <c r="K735" s="33">
        <f t="shared" si="35"/>
        <v>0</v>
      </c>
      <c r="L735" s="34"/>
      <c r="M735" s="35"/>
      <c r="N735" s="23"/>
      <c r="O735" s="23"/>
      <c r="P735" s="23"/>
      <c r="Q735" s="22">
        <f t="shared" si="36"/>
        <v>0</v>
      </c>
    </row>
    <row r="736" spans="1:17" ht="16.5" hidden="1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1"/>
      <c r="J736" s="32">
        <f t="shared" si="34"/>
        <v>0</v>
      </c>
      <c r="K736" s="33">
        <f t="shared" si="35"/>
        <v>0</v>
      </c>
      <c r="L736" s="34"/>
      <c r="M736" s="35"/>
      <c r="N736" s="23"/>
      <c r="O736" s="23"/>
      <c r="P736" s="23"/>
      <c r="Q736" s="22">
        <f t="shared" si="36"/>
        <v>0</v>
      </c>
    </row>
    <row r="737" spans="1:17" ht="16.5" hidden="1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1"/>
      <c r="J737" s="32">
        <f t="shared" si="34"/>
        <v>0</v>
      </c>
      <c r="K737" s="33">
        <f t="shared" si="35"/>
        <v>0</v>
      </c>
      <c r="L737" s="34"/>
      <c r="M737" s="35"/>
      <c r="N737" s="23"/>
      <c r="O737" s="23"/>
      <c r="P737" s="23"/>
      <c r="Q737" s="22">
        <f t="shared" si="36"/>
        <v>0</v>
      </c>
    </row>
    <row r="738" spans="1:17" ht="16.5" hidden="1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1"/>
      <c r="J738" s="32">
        <f t="shared" si="34"/>
        <v>0</v>
      </c>
      <c r="K738" s="33">
        <f t="shared" si="35"/>
        <v>0</v>
      </c>
      <c r="L738" s="34"/>
      <c r="M738" s="35"/>
      <c r="N738" s="23"/>
      <c r="O738" s="23"/>
      <c r="P738" s="23"/>
      <c r="Q738" s="22">
        <f t="shared" si="36"/>
        <v>0</v>
      </c>
    </row>
    <row r="739" spans="1:17" ht="16.5" hidden="1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1"/>
      <c r="J739" s="32">
        <f t="shared" si="34"/>
        <v>0</v>
      </c>
      <c r="K739" s="33">
        <f t="shared" si="35"/>
        <v>0</v>
      </c>
      <c r="L739" s="34"/>
      <c r="M739" s="35"/>
      <c r="N739" s="23"/>
      <c r="O739" s="23"/>
      <c r="P739" s="23"/>
      <c r="Q739" s="22">
        <f t="shared" si="36"/>
        <v>0</v>
      </c>
    </row>
    <row r="740" spans="1:17" ht="16.5" hidden="1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1"/>
      <c r="J740" s="32">
        <f t="shared" si="34"/>
        <v>0</v>
      </c>
      <c r="K740" s="33">
        <f t="shared" si="35"/>
        <v>0</v>
      </c>
      <c r="L740" s="34"/>
      <c r="M740" s="35"/>
      <c r="N740" s="23"/>
      <c r="O740" s="23"/>
      <c r="P740" s="23"/>
      <c r="Q740" s="22">
        <f t="shared" si="36"/>
        <v>0</v>
      </c>
    </row>
    <row r="741" spans="1:17" ht="16.5" hidden="1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1"/>
      <c r="J741" s="32">
        <f t="shared" si="34"/>
        <v>0</v>
      </c>
      <c r="K741" s="33">
        <f t="shared" si="35"/>
        <v>0</v>
      </c>
      <c r="L741" s="34"/>
      <c r="M741" s="35"/>
      <c r="N741" s="23"/>
      <c r="O741" s="23"/>
      <c r="P741" s="23"/>
      <c r="Q741" s="22">
        <f t="shared" si="36"/>
        <v>0</v>
      </c>
    </row>
    <row r="742" spans="1:17" ht="16.5" hidden="1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1"/>
      <c r="J742" s="32">
        <f t="shared" si="34"/>
        <v>0</v>
      </c>
      <c r="K742" s="33">
        <f t="shared" si="35"/>
        <v>0</v>
      </c>
      <c r="L742" s="34"/>
      <c r="M742" s="35"/>
      <c r="N742" s="23"/>
      <c r="O742" s="23"/>
      <c r="P742" s="23"/>
      <c r="Q742" s="22">
        <f t="shared" si="36"/>
        <v>0</v>
      </c>
    </row>
    <row r="743" spans="1:17" ht="16.5" hidden="1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1"/>
      <c r="J743" s="32">
        <f t="shared" si="34"/>
        <v>0</v>
      </c>
      <c r="K743" s="33">
        <f t="shared" si="35"/>
        <v>0</v>
      </c>
      <c r="L743" s="34"/>
      <c r="M743" s="35"/>
      <c r="N743" s="23"/>
      <c r="O743" s="23"/>
      <c r="P743" s="23"/>
      <c r="Q743" s="22">
        <f t="shared" si="36"/>
        <v>0</v>
      </c>
    </row>
    <row r="744" spans="1:17" ht="16.5" hidden="1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1"/>
      <c r="J744" s="32">
        <f t="shared" si="34"/>
        <v>0</v>
      </c>
      <c r="K744" s="33">
        <f t="shared" si="35"/>
        <v>0</v>
      </c>
      <c r="L744" s="34"/>
      <c r="M744" s="35"/>
      <c r="N744" s="23"/>
      <c r="O744" s="23"/>
      <c r="P744" s="23"/>
      <c r="Q744" s="22">
        <f t="shared" si="36"/>
        <v>0</v>
      </c>
    </row>
    <row r="745" spans="1:17" ht="16.5" hidden="1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1"/>
      <c r="J745" s="32">
        <f t="shared" si="34"/>
        <v>0</v>
      </c>
      <c r="K745" s="33">
        <f t="shared" si="35"/>
        <v>0</v>
      </c>
      <c r="L745" s="34"/>
      <c r="M745" s="35"/>
      <c r="N745" s="23"/>
      <c r="O745" s="23"/>
      <c r="P745" s="23"/>
      <c r="Q745" s="22">
        <f t="shared" si="36"/>
        <v>0</v>
      </c>
    </row>
    <row r="746" spans="1:17" ht="16.5" hidden="1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1"/>
      <c r="J746" s="32">
        <f t="shared" si="34"/>
        <v>0</v>
      </c>
      <c r="K746" s="33">
        <f t="shared" si="35"/>
        <v>0</v>
      </c>
      <c r="L746" s="34"/>
      <c r="M746" s="35"/>
      <c r="N746" s="23"/>
      <c r="O746" s="23"/>
      <c r="P746" s="23"/>
      <c r="Q746" s="22">
        <f t="shared" si="36"/>
        <v>0</v>
      </c>
    </row>
    <row r="747" spans="1:17" ht="16.5" hidden="1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1"/>
      <c r="J747" s="32">
        <f t="shared" si="34"/>
        <v>0</v>
      </c>
      <c r="K747" s="33">
        <f t="shared" si="35"/>
        <v>0</v>
      </c>
      <c r="L747" s="34"/>
      <c r="M747" s="35"/>
      <c r="N747" s="23"/>
      <c r="O747" s="23"/>
      <c r="P747" s="23"/>
      <c r="Q747" s="22">
        <f t="shared" si="36"/>
        <v>0</v>
      </c>
    </row>
    <row r="748" spans="1:17" ht="16.5" hidden="1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1"/>
      <c r="J748" s="32">
        <f t="shared" si="34"/>
        <v>0</v>
      </c>
      <c r="K748" s="33">
        <f t="shared" si="35"/>
        <v>0</v>
      </c>
      <c r="L748" s="34"/>
      <c r="M748" s="35"/>
      <c r="N748" s="23"/>
      <c r="O748" s="23"/>
      <c r="P748" s="23"/>
      <c r="Q748" s="22">
        <f t="shared" si="36"/>
        <v>0</v>
      </c>
    </row>
    <row r="749" spans="1:17" ht="16.5" hidden="1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1"/>
      <c r="J749" s="32">
        <f t="shared" si="34"/>
        <v>0</v>
      </c>
      <c r="K749" s="33">
        <f t="shared" si="35"/>
        <v>0</v>
      </c>
      <c r="L749" s="34"/>
      <c r="M749" s="35"/>
      <c r="N749" s="23"/>
      <c r="O749" s="23"/>
      <c r="P749" s="23"/>
      <c r="Q749" s="22">
        <f t="shared" si="36"/>
        <v>0</v>
      </c>
    </row>
    <row r="750" spans="1:17" ht="16.5" hidden="1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1"/>
      <c r="J750" s="32">
        <f t="shared" si="34"/>
        <v>0</v>
      </c>
      <c r="K750" s="33">
        <f t="shared" si="35"/>
        <v>0</v>
      </c>
      <c r="L750" s="34"/>
      <c r="M750" s="35"/>
      <c r="N750" s="23"/>
      <c r="O750" s="23"/>
      <c r="P750" s="23"/>
      <c r="Q750" s="22">
        <f t="shared" si="36"/>
        <v>0</v>
      </c>
    </row>
    <row r="751" spans="1:17" ht="16.5" hidden="1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1"/>
      <c r="J751" s="32">
        <f t="shared" si="34"/>
        <v>0</v>
      </c>
      <c r="K751" s="33">
        <f t="shared" si="35"/>
        <v>0</v>
      </c>
      <c r="L751" s="34"/>
      <c r="M751" s="35"/>
      <c r="N751" s="23"/>
      <c r="O751" s="23"/>
      <c r="P751" s="23"/>
      <c r="Q751" s="22">
        <f t="shared" si="36"/>
        <v>0</v>
      </c>
    </row>
    <row r="752" spans="1:17" ht="16.5" hidden="1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1"/>
      <c r="J752" s="32">
        <f t="shared" si="34"/>
        <v>0</v>
      </c>
      <c r="K752" s="33">
        <f t="shared" si="35"/>
        <v>0</v>
      </c>
      <c r="L752" s="34"/>
      <c r="M752" s="35"/>
      <c r="N752" s="23"/>
      <c r="O752" s="23"/>
      <c r="P752" s="23"/>
      <c r="Q752" s="22">
        <f t="shared" si="36"/>
        <v>0</v>
      </c>
    </row>
    <row r="753" spans="1:17" ht="16.5" hidden="1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1"/>
      <c r="J753" s="32">
        <f t="shared" si="34"/>
        <v>0</v>
      </c>
      <c r="K753" s="33">
        <f t="shared" si="35"/>
        <v>0</v>
      </c>
      <c r="L753" s="34"/>
      <c r="M753" s="35"/>
      <c r="N753" s="23"/>
      <c r="O753" s="23"/>
      <c r="P753" s="23"/>
      <c r="Q753" s="22">
        <f t="shared" si="36"/>
        <v>0</v>
      </c>
    </row>
    <row r="754" spans="1:17" ht="16.5" hidden="1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1"/>
      <c r="J754" s="32">
        <f t="shared" si="34"/>
        <v>0</v>
      </c>
      <c r="K754" s="33">
        <f t="shared" si="35"/>
        <v>0</v>
      </c>
      <c r="L754" s="34"/>
      <c r="M754" s="35"/>
      <c r="N754" s="23"/>
      <c r="O754" s="23"/>
      <c r="P754" s="23"/>
      <c r="Q754" s="22">
        <f t="shared" si="36"/>
        <v>0</v>
      </c>
    </row>
    <row r="755" spans="1:17" ht="16.5" hidden="1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1"/>
      <c r="J755" s="32">
        <f t="shared" si="34"/>
        <v>0</v>
      </c>
      <c r="K755" s="33">
        <f t="shared" si="35"/>
        <v>0</v>
      </c>
      <c r="L755" s="34"/>
      <c r="M755" s="35"/>
      <c r="N755" s="23"/>
      <c r="O755" s="23"/>
      <c r="P755" s="23"/>
      <c r="Q755" s="22">
        <f t="shared" si="36"/>
        <v>0</v>
      </c>
    </row>
    <row r="756" spans="1:17" ht="16.5" hidden="1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1"/>
      <c r="J756" s="32">
        <f t="shared" si="34"/>
        <v>0</v>
      </c>
      <c r="K756" s="33">
        <f t="shared" si="35"/>
        <v>0</v>
      </c>
      <c r="L756" s="34"/>
      <c r="M756" s="35"/>
      <c r="N756" s="23"/>
      <c r="O756" s="23"/>
      <c r="P756" s="23"/>
      <c r="Q756" s="22">
        <f t="shared" si="36"/>
        <v>0</v>
      </c>
    </row>
    <row r="757" spans="1:17" ht="16.5" hidden="1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1"/>
      <c r="J757" s="32">
        <f t="shared" si="34"/>
        <v>0</v>
      </c>
      <c r="K757" s="33">
        <f t="shared" si="35"/>
        <v>0</v>
      </c>
      <c r="L757" s="34"/>
      <c r="M757" s="35"/>
      <c r="N757" s="23"/>
      <c r="O757" s="23"/>
      <c r="P757" s="23"/>
      <c r="Q757" s="22">
        <f t="shared" si="36"/>
        <v>0</v>
      </c>
    </row>
    <row r="758" spans="1:17" ht="16.5" hidden="1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1"/>
      <c r="J758" s="32">
        <f t="shared" si="34"/>
        <v>0</v>
      </c>
      <c r="K758" s="33">
        <f t="shared" si="35"/>
        <v>0</v>
      </c>
      <c r="L758" s="34"/>
      <c r="M758" s="35"/>
      <c r="N758" s="23"/>
      <c r="O758" s="23"/>
      <c r="P758" s="23"/>
      <c r="Q758" s="22">
        <f t="shared" si="36"/>
        <v>0</v>
      </c>
    </row>
  </sheetData>
  <autoFilter ref="A8:R758" xr:uid="{3902D3A0-7E34-4FD7-94AE-D06CF8B5D870}">
    <filterColumn colId="4">
      <customFilters>
        <customFilter operator="notEqual" val=" "/>
      </customFilters>
    </filterColumn>
  </autoFilter>
  <mergeCells count="7">
    <mergeCell ref="N4:P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071F-6BF8-453F-967B-C3E861965D1E}">
  <sheetPr filterMode="1">
    <tabColor rgb="FF002060"/>
  </sheetPr>
  <dimension ref="A1:P758"/>
  <sheetViews>
    <sheetView topLeftCell="D1" zoomScale="80" zoomScaleNormal="80" workbookViewId="0">
      <pane xSplit="2" ySplit="8" topLeftCell="F9" activePane="bottomRight" state="frozen"/>
      <selection activeCell="D1" sqref="D1"/>
      <selection pane="topRight" activeCell="F1" sqref="F1"/>
      <selection pane="bottomLeft" activeCell="D9" sqref="D9"/>
      <selection pane="bottomRight" activeCell="E28" sqref="E2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51.28515625" style="78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118" t="s">
        <v>16</v>
      </c>
      <c r="E3" s="26">
        <v>1</v>
      </c>
      <c r="F3" s="79">
        <f t="shared" si="3"/>
        <v>0</v>
      </c>
      <c r="G3" s="79"/>
      <c r="H3" s="79"/>
      <c r="I3" s="26">
        <f t="shared" si="0"/>
        <v>1</v>
      </c>
      <c r="J3" s="26">
        <f t="shared" si="1"/>
        <v>1</v>
      </c>
      <c r="P3" s="2">
        <f t="shared" si="2"/>
        <v>1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>
        <v>46284</v>
      </c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>
        <v>54</v>
      </c>
      <c r="G6" s="29"/>
      <c r="H6" s="29"/>
    </row>
    <row r="7" spans="1:16" x14ac:dyDescent="0.25">
      <c r="F7" s="78">
        <v>6910</v>
      </c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 t="s">
        <v>59</v>
      </c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>
        <v>300</v>
      </c>
      <c r="F9" s="31"/>
      <c r="G9" s="31"/>
      <c r="H9" s="31"/>
      <c r="I9" s="32">
        <f t="shared" ref="I9:I72" si="4">SUM(F9:H9)</f>
        <v>0</v>
      </c>
      <c r="J9" s="33">
        <f t="shared" ref="J9:J72" si="5">E9-I9</f>
        <v>300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>
        <v>900</v>
      </c>
      <c r="F10" s="31"/>
      <c r="G10" s="31"/>
      <c r="H10" s="31"/>
      <c r="I10" s="32">
        <f t="shared" si="4"/>
        <v>0</v>
      </c>
      <c r="J10" s="33">
        <f t="shared" si="5"/>
        <v>900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hidden="1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>
        <v>500</v>
      </c>
      <c r="F12" s="31"/>
      <c r="G12" s="31"/>
      <c r="H12" s="31"/>
      <c r="I12" s="32">
        <f t="shared" si="4"/>
        <v>0</v>
      </c>
      <c r="J12" s="33">
        <f t="shared" si="5"/>
        <v>500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hidden="1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>
        <v>800</v>
      </c>
      <c r="F14" s="31"/>
      <c r="G14" s="31"/>
      <c r="H14" s="31"/>
      <c r="I14" s="32">
        <f t="shared" si="4"/>
        <v>0</v>
      </c>
      <c r="J14" s="33">
        <f t="shared" si="5"/>
        <v>800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hidden="1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hidden="1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hidden="1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hidden="1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hidden="1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hidden="1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hidden="1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hidden="1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>
        <v>1000</v>
      </c>
      <c r="F23" s="31"/>
      <c r="G23" s="31"/>
      <c r="H23" s="31"/>
      <c r="I23" s="32">
        <f t="shared" si="4"/>
        <v>0</v>
      </c>
      <c r="J23" s="33">
        <f t="shared" si="5"/>
        <v>1000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>
        <v>1600</v>
      </c>
      <c r="F24" s="31"/>
      <c r="G24" s="31"/>
      <c r="H24" s="31"/>
      <c r="I24" s="32">
        <f t="shared" si="4"/>
        <v>0</v>
      </c>
      <c r="J24" s="33">
        <f t="shared" si="5"/>
        <v>1600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hidden="1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>
        <v>700</v>
      </c>
      <c r="F26" s="31"/>
      <c r="G26" s="31"/>
      <c r="H26" s="31"/>
      <c r="I26" s="32">
        <f t="shared" si="4"/>
        <v>0</v>
      </c>
      <c r="J26" s="33">
        <f t="shared" si="5"/>
        <v>700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>
        <v>1010</v>
      </c>
      <c r="F27" s="31"/>
      <c r="G27" s="31"/>
      <c r="H27" s="31"/>
      <c r="I27" s="32">
        <f t="shared" si="4"/>
        <v>0</v>
      </c>
      <c r="J27" s="33">
        <f t="shared" si="5"/>
        <v>1010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hidden="1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hidden="1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hidden="1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hidden="1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hidden="1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hidden="1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hidden="1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hidden="1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hidden="1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hidden="1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hidden="1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hidden="1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hidden="1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hidden="1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hidden="1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hidden="1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hidden="1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hidden="1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hidden="1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hidden="1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hidden="1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hidden="1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hidden="1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hidden="1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hidden="1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hidden="1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hidden="1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hidden="1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hidden="1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hidden="1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hidden="1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hidden="1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hidden="1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hidden="1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hidden="1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hidden="1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hidden="1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hidden="1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hidden="1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hidden="1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hidden="1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hidden="1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hidden="1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hidden="1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hidden="1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hidden="1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hidden="1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hidden="1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hidden="1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hidden="1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hidden="1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hidden="1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hidden="1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hidden="1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hidden="1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hidden="1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hidden="1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hidden="1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hidden="1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hidden="1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hidden="1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hidden="1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hidden="1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hidden="1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hidden="1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hidden="1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hidden="1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>
        <v>1163</v>
      </c>
      <c r="F95" s="31"/>
      <c r="G95" s="31"/>
      <c r="H95" s="31"/>
      <c r="I95" s="32">
        <f t="shared" si="7"/>
        <v>0</v>
      </c>
      <c r="J95" s="33">
        <f t="shared" si="8"/>
        <v>1163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hidden="1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>
        <v>3000</v>
      </c>
      <c r="F97" s="31">
        <v>500</v>
      </c>
      <c r="G97" s="31"/>
      <c r="H97" s="31"/>
      <c r="I97" s="32">
        <f t="shared" si="7"/>
        <v>500</v>
      </c>
      <c r="J97" s="33">
        <f t="shared" si="8"/>
        <v>2500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hidden="1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hidden="1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hidden="1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hidden="1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hidden="1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hidden="1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hidden="1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hidden="1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hidden="1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hidden="1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hidden="1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hidden="1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hidden="1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hidden="1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hidden="1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hidden="1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hidden="1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hidden="1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hidden="1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hidden="1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hidden="1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hidden="1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hidden="1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hidden="1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hidden="1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hidden="1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hidden="1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hidden="1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hidden="1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hidden="1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hidden="1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hidden="1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hidden="1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hidden="1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hidden="1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hidden="1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hidden="1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hidden="1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hidden="1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hidden="1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hidden="1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hidden="1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hidden="1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hidden="1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hidden="1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hidden="1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hidden="1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hidden="1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hidden="1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hidden="1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hidden="1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hidden="1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hidden="1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hidden="1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hidden="1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hidden="1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hidden="1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hidden="1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hidden="1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hidden="1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hidden="1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hidden="1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hidden="1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hidden="1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hidden="1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hidden="1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hidden="1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hidden="1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hidden="1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hidden="1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hidden="1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hidden="1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hidden="1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hidden="1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hidden="1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hidden="1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hidden="1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hidden="1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hidden="1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hidden="1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hidden="1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hidden="1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hidden="1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hidden="1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hidden="1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hidden="1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hidden="1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hidden="1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hidden="1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hidden="1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hidden="1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hidden="1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hidden="1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hidden="1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hidden="1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hidden="1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hidden="1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hidden="1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hidden="1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hidden="1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hidden="1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hidden="1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hidden="1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hidden="1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hidden="1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hidden="1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hidden="1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hidden="1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hidden="1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hidden="1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hidden="1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hidden="1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hidden="1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hidden="1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hidden="1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hidden="1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hidden="1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hidden="1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hidden="1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hidden="1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hidden="1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hidden="1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hidden="1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hidden="1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hidden="1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hidden="1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hidden="1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hidden="1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hidden="1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hidden="1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hidden="1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hidden="1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hidden="1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hidden="1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hidden="1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hidden="1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hidden="1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hidden="1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hidden="1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hidden="1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hidden="1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hidden="1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hidden="1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hidden="1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hidden="1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hidden="1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hidden="1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hidden="1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hidden="1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hidden="1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hidden="1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hidden="1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hidden="1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hidden="1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hidden="1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hidden="1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hidden="1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hidden="1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hidden="1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hidden="1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hidden="1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hidden="1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hidden="1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hidden="1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hidden="1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hidden="1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hidden="1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hidden="1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hidden="1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hidden="1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hidden="1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hidden="1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hidden="1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hidden="1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hidden="1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hidden="1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hidden="1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hidden="1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hidden="1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hidden="1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hidden="1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hidden="1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hidden="1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hidden="1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hidden="1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hidden="1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hidden="1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hidden="1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hidden="1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hidden="1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hidden="1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hidden="1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hidden="1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hidden="1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hidden="1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hidden="1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hidden="1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hidden="1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hidden="1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hidden="1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hidden="1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hidden="1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hidden="1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hidden="1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hidden="1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hidden="1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hidden="1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hidden="1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hidden="1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hidden="1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hidden="1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hidden="1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hidden="1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hidden="1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hidden="1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hidden="1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hidden="1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hidden="1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hidden="1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hidden="1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hidden="1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hidden="1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hidden="1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hidden="1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hidden="1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hidden="1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hidden="1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hidden="1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hidden="1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hidden="1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hidden="1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hidden="1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hidden="1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hidden="1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hidden="1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hidden="1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hidden="1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hidden="1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hidden="1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hidden="1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hidden="1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hidden="1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hidden="1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hidden="1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hidden="1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hidden="1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hidden="1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hidden="1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hidden="1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hidden="1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hidden="1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hidden="1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hidden="1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hidden="1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hidden="1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hidden="1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hidden="1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hidden="1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hidden="1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hidden="1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hidden="1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hidden="1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hidden="1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hidden="1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hidden="1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hidden="1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hidden="1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hidden="1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hidden="1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hidden="1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hidden="1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hidden="1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hidden="1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hidden="1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hidden="1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hidden="1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hidden="1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hidden="1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hidden="1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hidden="1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hidden="1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hidden="1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hidden="1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hidden="1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hidden="1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hidden="1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hidden="1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hidden="1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hidden="1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hidden="1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hidden="1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hidden="1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hidden="1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hidden="1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hidden="1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hidden="1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hidden="1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hidden="1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hidden="1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hidden="1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hidden="1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hidden="1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hidden="1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hidden="1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hidden="1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hidden="1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hidden="1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hidden="1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hidden="1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hidden="1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hidden="1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hidden="1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hidden="1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hidden="1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hidden="1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hidden="1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hidden="1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hidden="1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hidden="1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hidden="1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hidden="1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hidden="1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hidden="1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hidden="1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hidden="1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hidden="1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hidden="1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hidden="1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hidden="1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hidden="1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hidden="1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hidden="1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hidden="1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hidden="1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hidden="1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hidden="1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hidden="1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hidden="1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hidden="1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hidden="1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hidden="1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hidden="1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hidden="1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hidden="1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hidden="1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hidden="1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hidden="1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hidden="1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hidden="1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hidden="1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hidden="1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hidden="1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hidden="1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hidden="1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hidden="1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hidden="1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hidden="1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hidden="1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hidden="1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hidden="1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hidden="1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hidden="1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hidden="1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hidden="1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hidden="1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hidden="1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hidden="1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hidden="1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hidden="1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hidden="1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hidden="1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hidden="1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hidden="1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hidden="1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hidden="1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hidden="1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hidden="1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hidden="1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hidden="1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hidden="1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hidden="1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hidden="1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hidden="1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hidden="1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hidden="1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hidden="1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hidden="1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hidden="1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hidden="1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hidden="1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hidden="1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hidden="1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hidden="1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hidden="1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hidden="1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hidden="1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hidden="1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hidden="1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hidden="1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hidden="1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hidden="1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hidden="1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hidden="1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hidden="1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hidden="1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hidden="1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hidden="1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hidden="1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hidden="1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hidden="1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hidden="1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hidden="1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hidden="1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hidden="1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hidden="1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hidden="1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hidden="1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hidden="1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hidden="1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hidden="1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hidden="1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hidden="1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hidden="1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hidden="1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hidden="1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hidden="1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hidden="1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hidden="1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hidden="1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hidden="1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hidden="1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hidden="1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hidden="1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hidden="1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hidden="1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hidden="1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hidden="1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hidden="1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hidden="1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hidden="1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hidden="1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hidden="1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hidden="1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hidden="1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hidden="1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hidden="1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hidden="1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hidden="1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hidden="1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hidden="1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hidden="1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hidden="1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hidden="1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hidden="1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hidden="1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hidden="1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hidden="1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hidden="1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hidden="1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hidden="1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hidden="1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hidden="1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hidden="1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hidden="1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hidden="1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hidden="1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hidden="1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hidden="1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hidden="1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hidden="1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hidden="1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hidden="1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hidden="1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hidden="1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hidden="1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hidden="1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hidden="1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hidden="1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hidden="1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hidden="1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hidden="1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hidden="1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hidden="1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hidden="1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hidden="1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hidden="1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hidden="1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hidden="1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hidden="1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hidden="1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hidden="1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hidden="1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hidden="1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hidden="1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hidden="1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hidden="1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hidden="1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hidden="1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hidden="1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hidden="1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hidden="1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hidden="1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hidden="1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hidden="1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hidden="1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hidden="1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hidden="1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hidden="1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hidden="1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hidden="1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hidden="1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hidden="1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hidden="1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hidden="1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hidden="1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hidden="1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hidden="1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hidden="1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hidden="1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hidden="1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hidden="1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hidden="1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hidden="1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hidden="1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hidden="1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hidden="1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hidden="1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hidden="1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hidden="1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hidden="1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hidden="1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hidden="1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hidden="1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hidden="1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hidden="1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hidden="1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hidden="1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hidden="1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hidden="1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hidden="1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hidden="1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hidden="1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hidden="1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hidden="1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hidden="1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hidden="1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hidden="1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hidden="1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hidden="1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hidden="1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hidden="1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hidden="1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hidden="1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hidden="1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hidden="1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hidden="1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hidden="1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hidden="1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hidden="1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hidden="1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hidden="1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hidden="1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hidden="1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hidden="1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hidden="1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hidden="1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hidden="1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hidden="1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hidden="1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hidden="1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hidden="1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hidden="1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hidden="1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hidden="1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hidden="1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hidden="1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hidden="1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hidden="1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hidden="1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hidden="1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hidden="1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hidden="1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hidden="1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hidden="1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hidden="1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hidden="1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hidden="1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hidden="1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hidden="1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hidden="1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hidden="1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hidden="1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hidden="1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hidden="1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hidden="1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hidden="1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hidden="1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hidden="1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hidden="1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hidden="1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hidden="1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hidden="1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hidden="1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hidden="1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hidden="1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hidden="1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hidden="1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hidden="1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hidden="1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hidden="1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hidden="1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hidden="1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hidden="1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hidden="1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hidden="1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hidden="1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hidden="1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hidden="1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hidden="1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hidden="1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hidden="1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hidden="1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hidden="1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hidden="1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hidden="1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hidden="1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hidden="1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hidden="1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hidden="1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hidden="1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hidden="1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hidden="1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hidden="1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hidden="1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hidden="1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hidden="1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hidden="1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hidden="1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hidden="1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hidden="1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hidden="1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hidden="1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hidden="1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hidden="1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hidden="1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hidden="1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hidden="1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hidden="1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hidden="1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hidden="1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hidden="1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hidden="1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hidden="1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hidden="1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hidden="1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hidden="1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hidden="1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hidden="1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hidden="1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hidden="1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hidden="1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758" xr:uid="{3902D3A0-7E34-4FD7-94AE-D06CF8B5D870}">
    <filterColumn colId="4">
      <customFilters>
        <customFilter operator="notEqual" val=" "/>
      </customFilters>
    </filterColumn>
  </autoFilter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C554-2249-425A-8FE4-7EC96C7DD69C}">
  <dimension ref="A1:P758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63.5703125" style="78" bestFit="1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79" t="s">
        <v>16</v>
      </c>
      <c r="E3" s="26">
        <v>0</v>
      </c>
      <c r="F3" s="79">
        <f t="shared" si="3"/>
        <v>0</v>
      </c>
      <c r="G3" s="79"/>
      <c r="H3" s="79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FBC5-D941-4F8A-B57B-6A8ADB9255D8}">
  <dimension ref="A1:P758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63.5703125" style="78" bestFit="1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79" t="s">
        <v>16</v>
      </c>
      <c r="E3" s="26">
        <v>0</v>
      </c>
      <c r="F3" s="79">
        <f t="shared" si="3"/>
        <v>0</v>
      </c>
      <c r="G3" s="79"/>
      <c r="H3" s="79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1512-5AEC-479F-926B-D36B26783539}">
  <dimension ref="A1:P758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63.5703125" style="78" bestFit="1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79" t="s">
        <v>16</v>
      </c>
      <c r="E3" s="26">
        <v>0</v>
      </c>
      <c r="F3" s="79">
        <f t="shared" si="3"/>
        <v>0</v>
      </c>
      <c r="G3" s="79"/>
      <c r="H3" s="79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F2EA-3ED2-4A55-BEE0-59A53C937A94}">
  <dimension ref="A1:P758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63.5703125" style="78" bestFit="1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79" t="s">
        <v>16</v>
      </c>
      <c r="E3" s="26">
        <v>0</v>
      </c>
      <c r="F3" s="79">
        <f t="shared" si="3"/>
        <v>0</v>
      </c>
      <c r="G3" s="79"/>
      <c r="H3" s="79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BD4E-E6B0-4198-A375-1084983D816B}">
  <dimension ref="A1:P758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63.5703125" style="78" bestFit="1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79" t="s">
        <v>16</v>
      </c>
      <c r="E3" s="26">
        <v>0</v>
      </c>
      <c r="F3" s="79">
        <f t="shared" si="3"/>
        <v>0</v>
      </c>
      <c r="G3" s="79"/>
      <c r="H3" s="79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D5BD-7B96-47CE-935D-167045126FDE}">
  <dimension ref="A1:P758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63.5703125" style="78" bestFit="1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79" t="s">
        <v>16</v>
      </c>
      <c r="E3" s="26">
        <v>0</v>
      </c>
      <c r="F3" s="79">
        <f t="shared" si="3"/>
        <v>0</v>
      </c>
      <c r="G3" s="79"/>
      <c r="H3" s="79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986E-AD0E-40EB-B7DF-23D96D2BA5E7}">
  <dimension ref="A1:P758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78" bestFit="1" customWidth="1"/>
    <col min="2" max="2" width="13.7109375" style="78" bestFit="1" customWidth="1"/>
    <col min="3" max="3" width="27" style="78" bestFit="1" customWidth="1"/>
    <col min="4" max="4" width="63.5703125" style="78" bestFit="1" customWidth="1"/>
    <col min="5" max="5" width="8.7109375" style="78" bestFit="1" customWidth="1"/>
    <col min="6" max="8" width="14.42578125" style="78" customWidth="1"/>
    <col min="9" max="9" width="9.85546875" style="78" bestFit="1" customWidth="1"/>
    <col min="10" max="10" width="12.140625" style="78" bestFit="1" customWidth="1"/>
    <col min="11" max="11" width="10.140625" style="78" bestFit="1" customWidth="1"/>
    <col min="12" max="12" width="9.140625" style="78"/>
    <col min="13" max="13" width="8.42578125" style="78" bestFit="1" customWidth="1"/>
    <col min="14" max="15" width="8.42578125" style="78" customWidth="1"/>
    <col min="16" max="16" width="12.7109375" style="78" bestFit="1" customWidth="1"/>
    <col min="17" max="16384" width="9.140625" style="78"/>
  </cols>
  <sheetData>
    <row r="1" spans="1:16" x14ac:dyDescent="0.25">
      <c r="A1" s="121" t="s">
        <v>7</v>
      </c>
      <c r="B1" s="121"/>
      <c r="C1" s="26"/>
      <c r="D1" s="79" t="s">
        <v>15</v>
      </c>
      <c r="E1" s="26">
        <v>0</v>
      </c>
      <c r="F1" s="79">
        <f>$C$6*E1</f>
        <v>0</v>
      </c>
      <c r="G1" s="79"/>
      <c r="H1" s="79"/>
      <c r="I1" s="26">
        <f t="shared" ref="I1:I4" si="0">E1</f>
        <v>0</v>
      </c>
      <c r="J1" s="26">
        <f t="shared" ref="J1:J4" si="1">E1</f>
        <v>0</v>
      </c>
      <c r="P1" s="2">
        <f t="shared" ref="P1:P4" si="2">I1</f>
        <v>0</v>
      </c>
    </row>
    <row r="2" spans="1:16" x14ac:dyDescent="0.25">
      <c r="A2" s="122"/>
      <c r="B2" s="122"/>
      <c r="C2" s="26"/>
      <c r="D2" s="79" t="s">
        <v>17</v>
      </c>
      <c r="E2" s="26">
        <v>0</v>
      </c>
      <c r="F2" s="79">
        <f t="shared" ref="F2:F4" si="3">$C$6*E2</f>
        <v>0</v>
      </c>
      <c r="G2" s="79"/>
      <c r="H2" s="79"/>
      <c r="I2" s="26">
        <f t="shared" si="0"/>
        <v>0</v>
      </c>
      <c r="J2" s="26">
        <f t="shared" si="1"/>
        <v>0</v>
      </c>
      <c r="P2" s="2">
        <f t="shared" si="2"/>
        <v>0</v>
      </c>
    </row>
    <row r="3" spans="1:16" x14ac:dyDescent="0.25">
      <c r="A3" s="121" t="s">
        <v>8</v>
      </c>
      <c r="B3" s="121"/>
      <c r="C3" s="26"/>
      <c r="D3" s="79" t="s">
        <v>16</v>
      </c>
      <c r="E3" s="26">
        <v>0</v>
      </c>
      <c r="F3" s="79">
        <f t="shared" si="3"/>
        <v>0</v>
      </c>
      <c r="G3" s="79"/>
      <c r="H3" s="79"/>
      <c r="I3" s="26">
        <f t="shared" si="0"/>
        <v>0</v>
      </c>
      <c r="J3" s="26">
        <f t="shared" si="1"/>
        <v>0</v>
      </c>
      <c r="P3" s="2">
        <f t="shared" si="2"/>
        <v>0</v>
      </c>
    </row>
    <row r="4" spans="1:16" x14ac:dyDescent="0.25">
      <c r="A4" s="120" t="s">
        <v>9</v>
      </c>
      <c r="B4" s="120"/>
      <c r="C4" s="27"/>
      <c r="D4" s="79" t="s">
        <v>18</v>
      </c>
      <c r="E4" s="26">
        <v>0</v>
      </c>
      <c r="F4" s="79">
        <f t="shared" si="3"/>
        <v>0</v>
      </c>
      <c r="G4" s="79"/>
      <c r="H4" s="79"/>
      <c r="I4" s="26">
        <f t="shared" si="0"/>
        <v>0</v>
      </c>
      <c r="J4" s="26">
        <f t="shared" si="1"/>
        <v>0</v>
      </c>
      <c r="M4" s="119" t="s">
        <v>43</v>
      </c>
      <c r="N4" s="119"/>
      <c r="O4" s="119"/>
      <c r="P4" s="2">
        <f t="shared" si="2"/>
        <v>0</v>
      </c>
    </row>
    <row r="5" spans="1:16" x14ac:dyDescent="0.25">
      <c r="A5" s="120" t="s">
        <v>10</v>
      </c>
      <c r="B5" s="120"/>
      <c r="C5" s="26"/>
      <c r="D5" s="21" t="s">
        <v>21</v>
      </c>
      <c r="F5" s="28"/>
      <c r="G5" s="28"/>
      <c r="H5" s="28"/>
      <c r="M5" s="13"/>
      <c r="N5" s="13"/>
      <c r="O5" s="13"/>
    </row>
    <row r="6" spans="1:16" x14ac:dyDescent="0.25">
      <c r="A6" s="120" t="s">
        <v>11</v>
      </c>
      <c r="B6" s="120"/>
      <c r="C6" s="26"/>
      <c r="D6" s="20" t="s">
        <v>20</v>
      </c>
      <c r="F6" s="29"/>
      <c r="G6" s="29"/>
      <c r="H6" s="29"/>
    </row>
    <row r="8" spans="1:16" s="2" customFormat="1" ht="16.5" x14ac:dyDescent="0.25">
      <c r="A8" s="19" t="s">
        <v>0</v>
      </c>
      <c r="B8" s="19" t="s">
        <v>1</v>
      </c>
      <c r="C8" s="19" t="s">
        <v>2</v>
      </c>
      <c r="D8" s="19" t="s">
        <v>3</v>
      </c>
      <c r="E8" s="1" t="s">
        <v>12</v>
      </c>
      <c r="F8" s="18"/>
      <c r="G8" s="18"/>
      <c r="H8" s="18"/>
      <c r="I8" s="11" t="s">
        <v>13</v>
      </c>
      <c r="J8" s="12" t="s">
        <v>14</v>
      </c>
      <c r="K8" s="17" t="s">
        <v>19</v>
      </c>
      <c r="M8" s="25"/>
      <c r="N8" s="25"/>
      <c r="O8" s="25"/>
      <c r="P8" s="24" t="s">
        <v>45</v>
      </c>
    </row>
    <row r="9" spans="1:16" ht="16.5" x14ac:dyDescent="0.25">
      <c r="A9" s="3">
        <v>1</v>
      </c>
      <c r="B9" s="3" t="str">
        <f>'Unit Prices'!B9</f>
        <v>CK0021</v>
      </c>
      <c r="C9" s="3" t="str">
        <f>'Unit Prices'!C9</f>
        <v>14.80.02.19.06.05.00.000001</v>
      </c>
      <c r="D9" s="4" t="str">
        <f>'Unit Prices'!D9</f>
        <v>cuplock Vertical 0.5M</v>
      </c>
      <c r="E9" s="30"/>
      <c r="F9" s="31"/>
      <c r="G9" s="31"/>
      <c r="H9" s="31"/>
      <c r="I9" s="32">
        <f t="shared" ref="I9:I72" si="4">SUM(F9:H9)</f>
        <v>0</v>
      </c>
      <c r="J9" s="33">
        <f t="shared" ref="J9:J72" si="5">E9-I9</f>
        <v>0</v>
      </c>
      <c r="K9" s="34"/>
      <c r="L9" s="35"/>
      <c r="M9" s="23"/>
      <c r="N9" s="23"/>
      <c r="O9" s="23"/>
      <c r="P9" s="22">
        <f>SUM(M9:O9)</f>
        <v>0</v>
      </c>
    </row>
    <row r="10" spans="1:16" ht="16.5" x14ac:dyDescent="0.25">
      <c r="A10" s="3">
        <v>2</v>
      </c>
      <c r="B10" s="3" t="str">
        <f>'Unit Prices'!B10</f>
        <v>CK0018</v>
      </c>
      <c r="C10" s="3" t="str">
        <f>'Unit Prices'!C10</f>
        <v>14.80.02.19.06.01.00.000001</v>
      </c>
      <c r="D10" s="4" t="str">
        <f>'Unit Prices'!D10</f>
        <v>cuplock Vertical 1M</v>
      </c>
      <c r="E10" s="30"/>
      <c r="F10" s="31"/>
      <c r="G10" s="31"/>
      <c r="H10" s="31"/>
      <c r="I10" s="32">
        <f t="shared" si="4"/>
        <v>0</v>
      </c>
      <c r="J10" s="33">
        <f t="shared" si="5"/>
        <v>0</v>
      </c>
      <c r="K10" s="34"/>
      <c r="L10" s="35"/>
      <c r="M10" s="23"/>
      <c r="N10" s="23"/>
      <c r="O10" s="23"/>
      <c r="P10" s="22">
        <f t="shared" ref="P10:P73" si="6">SUM(M10:O10)</f>
        <v>0</v>
      </c>
    </row>
    <row r="11" spans="1:16" ht="16.5" x14ac:dyDescent="0.25">
      <c r="A11" s="3">
        <v>3</v>
      </c>
      <c r="B11" s="3" t="str">
        <f>'Unit Prices'!B11</f>
        <v>CK0022</v>
      </c>
      <c r="C11" s="3" t="str">
        <f>'Unit Prices'!C11</f>
        <v>14.80.02.19.06.13.00.000001</v>
      </c>
      <c r="D11" s="4" t="str">
        <f>'Unit Prices'!D11</f>
        <v>cuplock Vertical 1.3M</v>
      </c>
      <c r="E11" s="30"/>
      <c r="F11" s="31"/>
      <c r="G11" s="31"/>
      <c r="H11" s="31"/>
      <c r="I11" s="32">
        <f t="shared" si="4"/>
        <v>0</v>
      </c>
      <c r="J11" s="33">
        <f t="shared" si="5"/>
        <v>0</v>
      </c>
      <c r="K11" s="34"/>
      <c r="L11" s="35"/>
      <c r="M11" s="23"/>
      <c r="N11" s="23"/>
      <c r="O11" s="23"/>
      <c r="P11" s="22">
        <f t="shared" si="6"/>
        <v>0</v>
      </c>
    </row>
    <row r="12" spans="1:16" ht="16.5" x14ac:dyDescent="0.25">
      <c r="A12" s="3">
        <v>4</v>
      </c>
      <c r="B12" s="3" t="str">
        <f>'Unit Prices'!B12</f>
        <v>CK0023</v>
      </c>
      <c r="C12" s="3" t="str">
        <f>'Unit Prices'!C12</f>
        <v>14.80.02.19.06.15.00.000001</v>
      </c>
      <c r="D12" s="4" t="str">
        <f>'Unit Prices'!D12</f>
        <v>cuplock Vertical 1.5M</v>
      </c>
      <c r="E12" s="30"/>
      <c r="F12" s="31"/>
      <c r="G12" s="31"/>
      <c r="H12" s="31"/>
      <c r="I12" s="32">
        <f t="shared" si="4"/>
        <v>0</v>
      </c>
      <c r="J12" s="33">
        <f t="shared" si="5"/>
        <v>0</v>
      </c>
      <c r="K12" s="34"/>
      <c r="L12" s="35"/>
      <c r="M12" s="23"/>
      <c r="N12" s="23"/>
      <c r="O12" s="23"/>
      <c r="P12" s="22">
        <f t="shared" si="6"/>
        <v>0</v>
      </c>
    </row>
    <row r="13" spans="1:16" ht="16.5" x14ac:dyDescent="0.25">
      <c r="A13" s="3">
        <v>5</v>
      </c>
      <c r="B13" s="3" t="str">
        <f>'Unit Prices'!B13</f>
        <v>CK0024</v>
      </c>
      <c r="C13" s="3" t="str">
        <f>'Unit Prices'!C13</f>
        <v>14.80.02.19.06.18.00.000001</v>
      </c>
      <c r="D13" s="4" t="str">
        <f>'Unit Prices'!D13</f>
        <v>cuplock Vertical 1.8M</v>
      </c>
      <c r="E13" s="30"/>
      <c r="F13" s="31"/>
      <c r="G13" s="31"/>
      <c r="H13" s="31"/>
      <c r="I13" s="32">
        <f t="shared" si="4"/>
        <v>0</v>
      </c>
      <c r="J13" s="33">
        <f t="shared" si="5"/>
        <v>0</v>
      </c>
      <c r="K13" s="34"/>
      <c r="L13" s="35"/>
      <c r="M13" s="23"/>
      <c r="N13" s="23"/>
      <c r="O13" s="23"/>
      <c r="P13" s="22">
        <f t="shared" si="6"/>
        <v>0</v>
      </c>
    </row>
    <row r="14" spans="1:16" ht="16.5" x14ac:dyDescent="0.25">
      <c r="A14" s="3">
        <v>6</v>
      </c>
      <c r="B14" s="3" t="str">
        <f>'Unit Prices'!B14</f>
        <v>CK0019</v>
      </c>
      <c r="C14" s="3" t="str">
        <f>'Unit Prices'!C14</f>
        <v>14.80.02.19.06.02.00.000001</v>
      </c>
      <c r="D14" s="4" t="str">
        <f>'Unit Prices'!D14</f>
        <v>cuplock Vertical 2M</v>
      </c>
      <c r="E14" s="30"/>
      <c r="F14" s="31"/>
      <c r="G14" s="31"/>
      <c r="H14" s="31"/>
      <c r="I14" s="32">
        <f t="shared" si="4"/>
        <v>0</v>
      </c>
      <c r="J14" s="33">
        <f t="shared" si="5"/>
        <v>0</v>
      </c>
      <c r="K14" s="34"/>
      <c r="L14" s="35"/>
      <c r="M14" s="23"/>
      <c r="N14" s="23"/>
      <c r="O14" s="23"/>
      <c r="P14" s="22">
        <f t="shared" si="6"/>
        <v>0</v>
      </c>
    </row>
    <row r="15" spans="1:16" ht="16.5" x14ac:dyDescent="0.25">
      <c r="A15" s="3">
        <v>7</v>
      </c>
      <c r="B15" s="3" t="str">
        <f>'Unit Prices'!B15</f>
        <v>CK0025</v>
      </c>
      <c r="C15" s="3" t="str">
        <f>'Unit Prices'!C15</f>
        <v>14.80.02.19.06.23.00.000001</v>
      </c>
      <c r="D15" s="4" t="str">
        <f>'Unit Prices'!D15</f>
        <v>cuplock Vertical 2.3M</v>
      </c>
      <c r="E15" s="30"/>
      <c r="F15" s="31"/>
      <c r="G15" s="31"/>
      <c r="H15" s="31"/>
      <c r="I15" s="32">
        <f t="shared" si="4"/>
        <v>0</v>
      </c>
      <c r="J15" s="33">
        <f t="shared" si="5"/>
        <v>0</v>
      </c>
      <c r="K15" s="34"/>
      <c r="L15" s="35"/>
      <c r="M15" s="23"/>
      <c r="N15" s="23"/>
      <c r="O15" s="23"/>
      <c r="P15" s="22">
        <f t="shared" si="6"/>
        <v>0</v>
      </c>
    </row>
    <row r="16" spans="1:16" ht="16.5" x14ac:dyDescent="0.25">
      <c r="A16" s="3">
        <v>8</v>
      </c>
      <c r="B16" s="3" t="str">
        <f>'Unit Prices'!B16</f>
        <v>CK0026</v>
      </c>
      <c r="C16" s="3" t="str">
        <f>'Unit Prices'!C16</f>
        <v>14.80.02.19.06.25.00.000001</v>
      </c>
      <c r="D16" s="4" t="str">
        <f>'Unit Prices'!D16</f>
        <v>cuplock Vertical 2.5M</v>
      </c>
      <c r="E16" s="30"/>
      <c r="F16" s="31"/>
      <c r="G16" s="31"/>
      <c r="H16" s="31"/>
      <c r="I16" s="32">
        <f t="shared" si="4"/>
        <v>0</v>
      </c>
      <c r="J16" s="33">
        <f t="shared" si="5"/>
        <v>0</v>
      </c>
      <c r="K16" s="34"/>
      <c r="L16" s="35"/>
      <c r="M16" s="23"/>
      <c r="N16" s="23"/>
      <c r="O16" s="23"/>
      <c r="P16" s="22">
        <f t="shared" si="6"/>
        <v>0</v>
      </c>
    </row>
    <row r="17" spans="1:16" ht="16.5" x14ac:dyDescent="0.25">
      <c r="A17" s="3">
        <v>9</v>
      </c>
      <c r="B17" s="3" t="str">
        <f>'Unit Prices'!B17</f>
        <v>CK0027</v>
      </c>
      <c r="C17" s="3" t="str">
        <f>'Unit Prices'!C17</f>
        <v>14.80.02.19.06.28.00.000001</v>
      </c>
      <c r="D17" s="4" t="str">
        <f>'Unit Prices'!D17</f>
        <v>cuplock Vertical 2.8M</v>
      </c>
      <c r="E17" s="30"/>
      <c r="F17" s="31"/>
      <c r="G17" s="31"/>
      <c r="H17" s="31"/>
      <c r="I17" s="32">
        <f t="shared" si="4"/>
        <v>0</v>
      </c>
      <c r="J17" s="33">
        <f t="shared" si="5"/>
        <v>0</v>
      </c>
      <c r="K17" s="34"/>
      <c r="L17" s="35"/>
      <c r="M17" s="23"/>
      <c r="N17" s="23"/>
      <c r="O17" s="23"/>
      <c r="P17" s="22">
        <f t="shared" si="6"/>
        <v>0</v>
      </c>
    </row>
    <row r="18" spans="1:16" ht="16.5" x14ac:dyDescent="0.25">
      <c r="A18" s="3">
        <v>10</v>
      </c>
      <c r="B18" s="3" t="str">
        <f>'Unit Prices'!B18</f>
        <v>CK0020</v>
      </c>
      <c r="C18" s="3" t="str">
        <f>'Unit Prices'!C18</f>
        <v>14.80.02.19.06.03.00.000001</v>
      </c>
      <c r="D18" s="4" t="str">
        <f>'Unit Prices'!D18</f>
        <v>cuplock Vertical 3M</v>
      </c>
      <c r="E18" s="30"/>
      <c r="F18" s="31"/>
      <c r="G18" s="31"/>
      <c r="H18" s="31"/>
      <c r="I18" s="32">
        <f t="shared" si="4"/>
        <v>0</v>
      </c>
      <c r="J18" s="33">
        <f t="shared" si="5"/>
        <v>0</v>
      </c>
      <c r="K18" s="34"/>
      <c r="L18" s="35"/>
      <c r="M18" s="23"/>
      <c r="N18" s="23"/>
      <c r="O18" s="23"/>
      <c r="P18" s="22">
        <f t="shared" si="6"/>
        <v>0</v>
      </c>
    </row>
    <row r="19" spans="1:16" ht="16.5" x14ac:dyDescent="0.25">
      <c r="A19" s="3">
        <v>11</v>
      </c>
      <c r="B19" s="3" t="str">
        <f>'Unit Prices'!B19</f>
        <v>CL0001</v>
      </c>
      <c r="C19" s="3" t="str">
        <f>'Unit Prices'!C19</f>
        <v>14.80.50.24.01.00.00.000001</v>
      </c>
      <c r="D19" s="4" t="str">
        <f>'Unit Prices'!D19</f>
        <v>cuplock Spigot</v>
      </c>
      <c r="E19" s="30"/>
      <c r="F19" s="31"/>
      <c r="G19" s="31"/>
      <c r="H19" s="31"/>
      <c r="I19" s="32">
        <f t="shared" si="4"/>
        <v>0</v>
      </c>
      <c r="J19" s="33">
        <f t="shared" si="5"/>
        <v>0</v>
      </c>
      <c r="K19" s="34"/>
      <c r="L19" s="35"/>
      <c r="M19" s="23"/>
      <c r="N19" s="23"/>
      <c r="O19" s="23"/>
      <c r="P19" s="22">
        <f t="shared" si="6"/>
        <v>0</v>
      </c>
    </row>
    <row r="20" spans="1:16" ht="16.5" x14ac:dyDescent="0.25">
      <c r="A20" s="3">
        <v>12</v>
      </c>
      <c r="B20" s="3" t="str">
        <f>'Unit Prices'!B20</f>
        <v>CK0006</v>
      </c>
      <c r="C20" s="3" t="str">
        <f>'Unit Prices'!C20</f>
        <v>14.80.02.19.04.04.00.000001</v>
      </c>
      <c r="D20" s="4" t="str">
        <f>'Unit Prices'!D20</f>
        <v>cuplock Ledger 0.4M</v>
      </c>
      <c r="E20" s="30"/>
      <c r="F20" s="31"/>
      <c r="G20" s="31"/>
      <c r="H20" s="31"/>
      <c r="I20" s="32">
        <f t="shared" si="4"/>
        <v>0</v>
      </c>
      <c r="J20" s="33">
        <f t="shared" si="5"/>
        <v>0</v>
      </c>
      <c r="K20" s="34"/>
      <c r="L20" s="35"/>
      <c r="M20" s="23"/>
      <c r="N20" s="23"/>
      <c r="O20" s="23"/>
      <c r="P20" s="22">
        <f t="shared" si="6"/>
        <v>0</v>
      </c>
    </row>
    <row r="21" spans="1:16" ht="16.5" x14ac:dyDescent="0.25">
      <c r="A21" s="3">
        <v>13</v>
      </c>
      <c r="B21" s="3" t="str">
        <f>'Unit Prices'!B21</f>
        <v>CK0007</v>
      </c>
      <c r="C21" s="3" t="str">
        <f>'Unit Prices'!C21</f>
        <v>14.80.02.19.04.06.00.000001</v>
      </c>
      <c r="D21" s="4" t="str">
        <f>'Unit Prices'!D21</f>
        <v>cuplock Ledger 0.6M</v>
      </c>
      <c r="E21" s="30"/>
      <c r="F21" s="31"/>
      <c r="G21" s="31"/>
      <c r="H21" s="31"/>
      <c r="I21" s="32">
        <f t="shared" si="4"/>
        <v>0</v>
      </c>
      <c r="J21" s="33">
        <f t="shared" si="5"/>
        <v>0</v>
      </c>
      <c r="K21" s="34"/>
      <c r="L21" s="35"/>
      <c r="M21" s="23"/>
      <c r="N21" s="23"/>
      <c r="O21" s="23"/>
      <c r="P21" s="22">
        <f t="shared" si="6"/>
        <v>0</v>
      </c>
    </row>
    <row r="22" spans="1:16" ht="16.5" x14ac:dyDescent="0.25">
      <c r="A22" s="3">
        <v>14</v>
      </c>
      <c r="B22" s="3" t="str">
        <f>'Unit Prices'!B22</f>
        <v>CK0028</v>
      </c>
      <c r="C22" s="3" t="str">
        <f>'Unit Prices'!C22</f>
        <v>14.80.02.19.04.08.00.000001</v>
      </c>
      <c r="D22" s="4" t="str">
        <f>'Unit Prices'!D22</f>
        <v>cuplock Ledger 0.80 M</v>
      </c>
      <c r="E22" s="30"/>
      <c r="F22" s="31"/>
      <c r="G22" s="31"/>
      <c r="H22" s="31"/>
      <c r="I22" s="32">
        <f t="shared" si="4"/>
        <v>0</v>
      </c>
      <c r="J22" s="33">
        <f t="shared" si="5"/>
        <v>0</v>
      </c>
      <c r="K22" s="34"/>
      <c r="L22" s="35"/>
      <c r="M22" s="23"/>
      <c r="N22" s="23"/>
      <c r="O22" s="23"/>
      <c r="P22" s="22">
        <f t="shared" si="6"/>
        <v>0</v>
      </c>
    </row>
    <row r="23" spans="1:16" ht="16.5" x14ac:dyDescent="0.25">
      <c r="A23" s="3">
        <v>15</v>
      </c>
      <c r="B23" s="3" t="str">
        <f>'Unit Prices'!B23</f>
        <v>CK0008</v>
      </c>
      <c r="C23" s="3" t="str">
        <f>'Unit Prices'!C23</f>
        <v>14.80.02.19.04.09.00.000001</v>
      </c>
      <c r="D23" s="4" t="str">
        <f>'Unit Prices'!D23</f>
        <v>cuplock Ledger 0.9M</v>
      </c>
      <c r="E23" s="30"/>
      <c r="F23" s="31"/>
      <c r="G23" s="31"/>
      <c r="H23" s="31"/>
      <c r="I23" s="32">
        <f t="shared" si="4"/>
        <v>0</v>
      </c>
      <c r="J23" s="33">
        <f t="shared" si="5"/>
        <v>0</v>
      </c>
      <c r="K23" s="34"/>
      <c r="L23" s="35"/>
      <c r="M23" s="23"/>
      <c r="N23" s="23"/>
      <c r="O23" s="23"/>
      <c r="P23" s="22">
        <f t="shared" si="6"/>
        <v>0</v>
      </c>
    </row>
    <row r="24" spans="1:16" ht="16.5" x14ac:dyDescent="0.25">
      <c r="A24" s="3">
        <v>16</v>
      </c>
      <c r="B24" s="3" t="str">
        <f>'Unit Prices'!B24</f>
        <v>CK0004</v>
      </c>
      <c r="C24" s="3" t="str">
        <f>'Unit Prices'!C24</f>
        <v>14.80.02.19.04.01.00.000001</v>
      </c>
      <c r="D24" s="4" t="str">
        <f>'Unit Prices'!D24</f>
        <v>cuplock Ledger 1M</v>
      </c>
      <c r="E24" s="30"/>
      <c r="F24" s="31"/>
      <c r="G24" s="31"/>
      <c r="H24" s="31"/>
      <c r="I24" s="32">
        <f t="shared" si="4"/>
        <v>0</v>
      </c>
      <c r="J24" s="33">
        <f t="shared" si="5"/>
        <v>0</v>
      </c>
      <c r="K24" s="34"/>
      <c r="L24" s="35"/>
      <c r="M24" s="23"/>
      <c r="N24" s="23"/>
      <c r="O24" s="23"/>
      <c r="P24" s="22">
        <f t="shared" si="6"/>
        <v>0</v>
      </c>
    </row>
    <row r="25" spans="1:16" ht="16.5" x14ac:dyDescent="0.25">
      <c r="A25" s="3">
        <v>17</v>
      </c>
      <c r="B25" s="3" t="str">
        <f>'Unit Prices'!B25</f>
        <v>CK0010</v>
      </c>
      <c r="C25" s="3" t="str">
        <f>'Unit Prices'!C25</f>
        <v>14.80.02.19.04.12.00.000001</v>
      </c>
      <c r="D25" s="4" t="str">
        <f>'Unit Prices'!D25</f>
        <v>cuplock Ledger 1.2M</v>
      </c>
      <c r="E25" s="30"/>
      <c r="F25" s="31"/>
      <c r="G25" s="31"/>
      <c r="H25" s="31"/>
      <c r="I25" s="32">
        <f t="shared" si="4"/>
        <v>0</v>
      </c>
      <c r="J25" s="33">
        <f t="shared" si="5"/>
        <v>0</v>
      </c>
      <c r="K25" s="34"/>
      <c r="L25" s="35"/>
      <c r="M25" s="23"/>
      <c r="N25" s="23"/>
      <c r="O25" s="23"/>
      <c r="P25" s="22">
        <f t="shared" si="6"/>
        <v>0</v>
      </c>
    </row>
    <row r="26" spans="1:16" ht="16.5" x14ac:dyDescent="0.25">
      <c r="A26" s="3">
        <v>18</v>
      </c>
      <c r="B26" s="3" t="str">
        <f>'Unit Prices'!B26</f>
        <v>CK0009</v>
      </c>
      <c r="C26" s="3" t="str">
        <f>'Unit Prices'!C26</f>
        <v>14.80.02.19.04.11.00.000001</v>
      </c>
      <c r="D26" s="4" t="str">
        <f>'Unit Prices'!D26</f>
        <v>cuplock Ledger 1.25M</v>
      </c>
      <c r="E26" s="30"/>
      <c r="F26" s="31"/>
      <c r="G26" s="31"/>
      <c r="H26" s="31"/>
      <c r="I26" s="32">
        <f t="shared" si="4"/>
        <v>0</v>
      </c>
      <c r="J26" s="33">
        <f t="shared" si="5"/>
        <v>0</v>
      </c>
      <c r="K26" s="34"/>
      <c r="L26" s="35"/>
      <c r="M26" s="23"/>
      <c r="N26" s="23"/>
      <c r="O26" s="23"/>
      <c r="P26" s="22">
        <f t="shared" si="6"/>
        <v>0</v>
      </c>
    </row>
    <row r="27" spans="1:16" ht="16.5" x14ac:dyDescent="0.25">
      <c r="A27" s="3">
        <v>19</v>
      </c>
      <c r="B27" s="3" t="str">
        <f>'Unit Prices'!B27</f>
        <v>CK0011</v>
      </c>
      <c r="C27" s="3" t="str">
        <f>'Unit Prices'!C27</f>
        <v>14.80.02.19.04.13.00.000001</v>
      </c>
      <c r="D27" s="4" t="str">
        <f>'Unit Prices'!D27</f>
        <v>cuplock Ledger 1.3M</v>
      </c>
      <c r="E27" s="30"/>
      <c r="F27" s="31"/>
      <c r="G27" s="31"/>
      <c r="H27" s="31"/>
      <c r="I27" s="32">
        <f t="shared" si="4"/>
        <v>0</v>
      </c>
      <c r="J27" s="33">
        <f t="shared" si="5"/>
        <v>0</v>
      </c>
      <c r="K27" s="34"/>
      <c r="L27" s="35"/>
      <c r="M27" s="23"/>
      <c r="N27" s="23"/>
      <c r="O27" s="23"/>
      <c r="P27" s="22">
        <f t="shared" si="6"/>
        <v>0</v>
      </c>
    </row>
    <row r="28" spans="1:16" ht="16.5" x14ac:dyDescent="0.25">
      <c r="A28" s="3">
        <v>20</v>
      </c>
      <c r="B28" s="3" t="str">
        <f>'Unit Prices'!B28</f>
        <v>CK0012</v>
      </c>
      <c r="C28" s="3" t="str">
        <f>'Unit Prices'!C28</f>
        <v>14.80.02.19.04.15.00.000001</v>
      </c>
      <c r="D28" s="4" t="str">
        <f>'Unit Prices'!D28</f>
        <v>cuplock Ledger 1.5M</v>
      </c>
      <c r="E28" s="30"/>
      <c r="F28" s="31"/>
      <c r="G28" s="31"/>
      <c r="H28" s="31"/>
      <c r="I28" s="32">
        <f t="shared" si="4"/>
        <v>0</v>
      </c>
      <c r="J28" s="33">
        <f t="shared" si="5"/>
        <v>0</v>
      </c>
      <c r="K28" s="34"/>
      <c r="L28" s="35"/>
      <c r="M28" s="23"/>
      <c r="N28" s="23"/>
      <c r="O28" s="23"/>
      <c r="P28" s="22">
        <f t="shared" si="6"/>
        <v>0</v>
      </c>
    </row>
    <row r="29" spans="1:16" ht="16.5" x14ac:dyDescent="0.25">
      <c r="A29" s="3">
        <v>21</v>
      </c>
      <c r="B29" s="3" t="str">
        <f>'Unit Prices'!B29</f>
        <v>CK0013</v>
      </c>
      <c r="C29" s="3" t="str">
        <f>'Unit Prices'!C29</f>
        <v>14.80.02.19.04.16.00.000001</v>
      </c>
      <c r="D29" s="4" t="str">
        <f>'Unit Prices'!D29</f>
        <v>cuplock Ledger 1.6M</v>
      </c>
      <c r="E29" s="30"/>
      <c r="F29" s="31"/>
      <c r="G29" s="31"/>
      <c r="H29" s="31"/>
      <c r="I29" s="32">
        <f t="shared" si="4"/>
        <v>0</v>
      </c>
      <c r="J29" s="33">
        <f t="shared" si="5"/>
        <v>0</v>
      </c>
      <c r="K29" s="34"/>
      <c r="L29" s="35"/>
      <c r="M29" s="23"/>
      <c r="N29" s="23"/>
      <c r="O29" s="23"/>
      <c r="P29" s="22">
        <f t="shared" si="6"/>
        <v>0</v>
      </c>
    </row>
    <row r="30" spans="1:16" ht="16.5" x14ac:dyDescent="0.25">
      <c r="A30" s="3">
        <v>22</v>
      </c>
      <c r="B30" s="3" t="str">
        <f>'Unit Prices'!B30</f>
        <v>CK0014</v>
      </c>
      <c r="C30" s="3" t="str">
        <f>'Unit Prices'!C30</f>
        <v>14.80.02.19.04.18.00.000001</v>
      </c>
      <c r="D30" s="4" t="str">
        <f>'Unit Prices'!D30</f>
        <v>cuplock Ledger 1.8M</v>
      </c>
      <c r="E30" s="30"/>
      <c r="F30" s="31"/>
      <c r="G30" s="31"/>
      <c r="H30" s="31"/>
      <c r="I30" s="32">
        <f t="shared" si="4"/>
        <v>0</v>
      </c>
      <c r="J30" s="33">
        <f t="shared" si="5"/>
        <v>0</v>
      </c>
      <c r="K30" s="34"/>
      <c r="L30" s="35"/>
      <c r="M30" s="23"/>
      <c r="N30" s="23"/>
      <c r="O30" s="23"/>
      <c r="P30" s="22">
        <f t="shared" si="6"/>
        <v>0</v>
      </c>
    </row>
    <row r="31" spans="1:16" ht="16.5" x14ac:dyDescent="0.25">
      <c r="A31" s="3">
        <v>23</v>
      </c>
      <c r="B31" s="3" t="str">
        <f>'Unit Prices'!B31</f>
        <v>CK0015</v>
      </c>
      <c r="C31" s="3" t="str">
        <f>'Unit Prices'!C31</f>
        <v>14.80.02.19.04.21.00.000001</v>
      </c>
      <c r="D31" s="4" t="str">
        <f>'Unit Prices'!D31</f>
        <v>cuplock Ledger 2.1M</v>
      </c>
      <c r="E31" s="30"/>
      <c r="F31" s="31"/>
      <c r="G31" s="31"/>
      <c r="H31" s="31"/>
      <c r="I31" s="32">
        <f t="shared" si="4"/>
        <v>0</v>
      </c>
      <c r="J31" s="33">
        <f t="shared" si="5"/>
        <v>0</v>
      </c>
      <c r="K31" s="34"/>
      <c r="L31" s="35"/>
      <c r="M31" s="23"/>
      <c r="N31" s="23"/>
      <c r="O31" s="23"/>
      <c r="P31" s="22">
        <f t="shared" si="6"/>
        <v>0</v>
      </c>
    </row>
    <row r="32" spans="1:16" ht="16.5" x14ac:dyDescent="0.25">
      <c r="A32" s="3">
        <v>24</v>
      </c>
      <c r="B32" s="3" t="str">
        <f>'Unit Prices'!B32</f>
        <v>CK0016</v>
      </c>
      <c r="C32" s="3" t="str">
        <f>'Unit Prices'!C32</f>
        <v>14.80.02.19.04.24.00.000001</v>
      </c>
      <c r="D32" s="4" t="str">
        <f>'Unit Prices'!D32</f>
        <v>cuplock Ledger 2.40M</v>
      </c>
      <c r="E32" s="30"/>
      <c r="F32" s="31"/>
      <c r="G32" s="31"/>
      <c r="H32" s="31"/>
      <c r="I32" s="32">
        <f t="shared" si="4"/>
        <v>0</v>
      </c>
      <c r="J32" s="33">
        <f t="shared" si="5"/>
        <v>0</v>
      </c>
      <c r="K32" s="34"/>
      <c r="L32" s="35"/>
      <c r="M32" s="23"/>
      <c r="N32" s="23"/>
      <c r="O32" s="23"/>
      <c r="P32" s="22">
        <f t="shared" si="6"/>
        <v>0</v>
      </c>
    </row>
    <row r="33" spans="1:16" ht="16.5" x14ac:dyDescent="0.25">
      <c r="A33" s="3">
        <v>25</v>
      </c>
      <c r="B33" s="3" t="str">
        <f>'Unit Prices'!B33</f>
        <v>CK0017</v>
      </c>
      <c r="C33" s="3" t="str">
        <f>'Unit Prices'!C33</f>
        <v>14.80.02.19.04.25.00.000001</v>
      </c>
      <c r="D33" s="4" t="str">
        <f>'Unit Prices'!D33</f>
        <v>cuplock Ledger 2.5M</v>
      </c>
      <c r="E33" s="30"/>
      <c r="F33" s="31"/>
      <c r="G33" s="31"/>
      <c r="H33" s="31"/>
      <c r="I33" s="32">
        <f t="shared" si="4"/>
        <v>0</v>
      </c>
      <c r="J33" s="33">
        <f t="shared" si="5"/>
        <v>0</v>
      </c>
      <c r="K33" s="34"/>
      <c r="L33" s="35"/>
      <c r="M33" s="23"/>
      <c r="N33" s="23"/>
      <c r="O33" s="23"/>
      <c r="P33" s="22">
        <f t="shared" si="6"/>
        <v>0</v>
      </c>
    </row>
    <row r="34" spans="1:16" ht="16.5" x14ac:dyDescent="0.25">
      <c r="A34" s="3">
        <v>26</v>
      </c>
      <c r="B34" s="3" t="str">
        <f>'Unit Prices'!B34</f>
        <v>CK0005</v>
      </c>
      <c r="C34" s="3" t="str">
        <f>'Unit Prices'!C34</f>
        <v>14.80.02.19.04.03.00.000001</v>
      </c>
      <c r="D34" s="4" t="str">
        <f>'Unit Prices'!D34</f>
        <v>cuplock Ledger 3M</v>
      </c>
      <c r="E34" s="30"/>
      <c r="F34" s="31"/>
      <c r="G34" s="31"/>
      <c r="H34" s="31"/>
      <c r="I34" s="32">
        <f t="shared" si="4"/>
        <v>0</v>
      </c>
      <c r="J34" s="33">
        <f t="shared" si="5"/>
        <v>0</v>
      </c>
      <c r="K34" s="34"/>
      <c r="L34" s="35"/>
      <c r="M34" s="23"/>
      <c r="N34" s="23"/>
      <c r="O34" s="23"/>
      <c r="P34" s="22">
        <f t="shared" si="6"/>
        <v>0</v>
      </c>
    </row>
    <row r="35" spans="1:16" ht="16.5" x14ac:dyDescent="0.25">
      <c r="A35" s="3">
        <v>27</v>
      </c>
      <c r="B35" s="3" t="str">
        <f>'Unit Prices'!B35</f>
        <v>CK0001</v>
      </c>
      <c r="C35" s="3" t="str">
        <f>'Unit Prices'!C35</f>
        <v>14.80.02.19.01.00.00.000001</v>
      </c>
      <c r="D35" s="4" t="str">
        <f>'Unit Prices'!D35</f>
        <v>cuplock BEAM BRACKET</v>
      </c>
      <c r="E35" s="30"/>
      <c r="F35" s="31"/>
      <c r="G35" s="31"/>
      <c r="H35" s="31"/>
      <c r="I35" s="32">
        <f t="shared" si="4"/>
        <v>0</v>
      </c>
      <c r="J35" s="33">
        <f t="shared" si="5"/>
        <v>0</v>
      </c>
      <c r="K35" s="34"/>
      <c r="L35" s="35"/>
      <c r="M35" s="23"/>
      <c r="N35" s="23"/>
      <c r="O35" s="23"/>
      <c r="P35" s="22">
        <f t="shared" si="6"/>
        <v>0</v>
      </c>
    </row>
    <row r="36" spans="1:16" ht="16.5" x14ac:dyDescent="0.25">
      <c r="A36" s="3">
        <v>28</v>
      </c>
      <c r="B36" s="3" t="str">
        <f>'Unit Prices'!B36</f>
        <v>CK0002</v>
      </c>
      <c r="C36" s="3" t="str">
        <f>'Unit Prices'!C36</f>
        <v>14.80.02.19.02.01.00.000001</v>
      </c>
      <c r="D36" s="4" t="str">
        <f>'Unit Prices'!D36</f>
        <v>cuplock Cantilever Single</v>
      </c>
      <c r="E36" s="30"/>
      <c r="F36" s="31"/>
      <c r="G36" s="31"/>
      <c r="H36" s="31"/>
      <c r="I36" s="32">
        <f t="shared" si="4"/>
        <v>0</v>
      </c>
      <c r="J36" s="33">
        <f t="shared" si="5"/>
        <v>0</v>
      </c>
      <c r="K36" s="34"/>
      <c r="L36" s="35"/>
      <c r="M36" s="23"/>
      <c r="N36" s="23"/>
      <c r="O36" s="23"/>
      <c r="P36" s="22">
        <f t="shared" si="6"/>
        <v>0</v>
      </c>
    </row>
    <row r="37" spans="1:16" ht="16.5" x14ac:dyDescent="0.25">
      <c r="A37" s="3">
        <v>29</v>
      </c>
      <c r="B37" s="3" t="str">
        <f>'Unit Prices'!B37</f>
        <v>CK0003</v>
      </c>
      <c r="C37" s="3" t="str">
        <f>'Unit Prices'!C37</f>
        <v>14.80.02.19.02.02.00.000001</v>
      </c>
      <c r="D37" s="4" t="str">
        <f>'Unit Prices'!D37</f>
        <v>cuplock Cantilever double</v>
      </c>
      <c r="E37" s="30"/>
      <c r="F37" s="31"/>
      <c r="G37" s="31"/>
      <c r="H37" s="31"/>
      <c r="I37" s="32">
        <f t="shared" si="4"/>
        <v>0</v>
      </c>
      <c r="J37" s="33">
        <f t="shared" si="5"/>
        <v>0</v>
      </c>
      <c r="K37" s="34"/>
      <c r="L37" s="35"/>
      <c r="M37" s="23"/>
      <c r="N37" s="23"/>
      <c r="O37" s="23"/>
      <c r="P37" s="22">
        <f t="shared" si="6"/>
        <v>0</v>
      </c>
    </row>
    <row r="38" spans="1:16" ht="16.5" x14ac:dyDescent="0.25">
      <c r="A38" s="3">
        <v>30</v>
      </c>
      <c r="B38" s="3" t="str">
        <f>'Unit Prices'!B38</f>
        <v>CK0029</v>
      </c>
      <c r="C38" s="3" t="str">
        <f>'Unit Prices'!C38</f>
        <v>14.80.02.19.08.36.00.000001</v>
      </c>
      <c r="D38" s="4" t="str">
        <f>'Unit Prices'!D38</f>
        <v>Acrow Unit Beam 3.60 m</v>
      </c>
      <c r="E38" s="30"/>
      <c r="F38" s="31"/>
      <c r="G38" s="31"/>
      <c r="H38" s="31"/>
      <c r="I38" s="32">
        <f t="shared" si="4"/>
        <v>0</v>
      </c>
      <c r="J38" s="33">
        <f t="shared" si="5"/>
        <v>0</v>
      </c>
      <c r="K38" s="34"/>
      <c r="L38" s="35"/>
      <c r="M38" s="23"/>
      <c r="N38" s="23"/>
      <c r="O38" s="23"/>
      <c r="P38" s="22">
        <f t="shared" si="6"/>
        <v>0</v>
      </c>
    </row>
    <row r="39" spans="1:16" ht="16.5" x14ac:dyDescent="0.25">
      <c r="A39" s="3">
        <v>31</v>
      </c>
      <c r="B39" s="3" t="str">
        <f>'Unit Prices'!B39</f>
        <v>CK0030</v>
      </c>
      <c r="C39" s="3" t="str">
        <f>'Unit Prices'!C39</f>
        <v>14.80.02.19.08.27.00.000001</v>
      </c>
      <c r="D39" s="4" t="str">
        <f>'Unit Prices'!D39</f>
        <v>Acrow Unit Beam 2.70 m</v>
      </c>
      <c r="E39" s="30"/>
      <c r="F39" s="31"/>
      <c r="G39" s="31"/>
      <c r="H39" s="31"/>
      <c r="I39" s="32">
        <f t="shared" si="4"/>
        <v>0</v>
      </c>
      <c r="J39" s="33">
        <f t="shared" si="5"/>
        <v>0</v>
      </c>
      <c r="K39" s="34"/>
      <c r="L39" s="35"/>
      <c r="M39" s="23"/>
      <c r="N39" s="23"/>
      <c r="O39" s="23"/>
      <c r="P39" s="22">
        <f t="shared" si="6"/>
        <v>0</v>
      </c>
    </row>
    <row r="40" spans="1:16" ht="16.5" x14ac:dyDescent="0.25">
      <c r="A40" s="3">
        <v>32</v>
      </c>
      <c r="B40" s="3" t="str">
        <f>'Unit Prices'!B40</f>
        <v>CK0031</v>
      </c>
      <c r="C40" s="3" t="str">
        <f>'Unit Prices'!C40</f>
        <v>14.80.02.19.08.24.00.000001</v>
      </c>
      <c r="D40" s="4" t="str">
        <f>'Unit Prices'!D40</f>
        <v>Acrow Unit Beam 2.40 m</v>
      </c>
      <c r="E40" s="30"/>
      <c r="F40" s="31"/>
      <c r="G40" s="31"/>
      <c r="H40" s="31"/>
      <c r="I40" s="32">
        <f t="shared" si="4"/>
        <v>0</v>
      </c>
      <c r="J40" s="33">
        <f t="shared" si="5"/>
        <v>0</v>
      </c>
      <c r="K40" s="34"/>
      <c r="L40" s="35"/>
      <c r="M40" s="23"/>
      <c r="N40" s="23"/>
      <c r="O40" s="23"/>
      <c r="P40" s="22">
        <f t="shared" si="6"/>
        <v>0</v>
      </c>
    </row>
    <row r="41" spans="1:16" ht="16.5" x14ac:dyDescent="0.25">
      <c r="A41" s="3">
        <v>33</v>
      </c>
      <c r="B41" s="3" t="str">
        <f>'Unit Prices'!B41</f>
        <v>SF0001</v>
      </c>
      <c r="C41" s="3" t="str">
        <f>'Unit Prices'!C41</f>
        <v>14.80.02.23.03.02.00.000001</v>
      </c>
      <c r="D41" s="4" t="str">
        <f>'Unit Prices'!D41</f>
        <v>scaffold LADDER 2M</v>
      </c>
      <c r="E41" s="30"/>
      <c r="F41" s="31"/>
      <c r="G41" s="31"/>
      <c r="H41" s="31"/>
      <c r="I41" s="32">
        <f t="shared" si="4"/>
        <v>0</v>
      </c>
      <c r="J41" s="33">
        <f t="shared" si="5"/>
        <v>0</v>
      </c>
      <c r="K41" s="34"/>
      <c r="L41" s="35"/>
      <c r="M41" s="23"/>
      <c r="N41" s="23"/>
      <c r="O41" s="23"/>
      <c r="P41" s="22">
        <f t="shared" si="6"/>
        <v>0</v>
      </c>
    </row>
    <row r="42" spans="1:16" ht="16.5" x14ac:dyDescent="0.25">
      <c r="A42" s="3">
        <v>34</v>
      </c>
      <c r="B42" s="3" t="str">
        <f>'Unit Prices'!B42</f>
        <v>SF0002</v>
      </c>
      <c r="C42" s="3" t="str">
        <f>'Unit Prices'!C42</f>
        <v>14.80.02.23.03.03.00.000001</v>
      </c>
      <c r="D42" s="4" t="str">
        <f>'Unit Prices'!D42</f>
        <v>scaffold LADDER 3M</v>
      </c>
      <c r="E42" s="30"/>
      <c r="F42" s="31"/>
      <c r="G42" s="31"/>
      <c r="H42" s="31"/>
      <c r="I42" s="32">
        <f t="shared" si="4"/>
        <v>0</v>
      </c>
      <c r="J42" s="33">
        <f t="shared" si="5"/>
        <v>0</v>
      </c>
      <c r="K42" s="34"/>
      <c r="L42" s="35"/>
      <c r="M42" s="23"/>
      <c r="N42" s="23"/>
      <c r="O42" s="23"/>
      <c r="P42" s="22">
        <f t="shared" si="6"/>
        <v>0</v>
      </c>
    </row>
    <row r="43" spans="1:16" ht="16.5" x14ac:dyDescent="0.25">
      <c r="A43" s="3">
        <v>35</v>
      </c>
      <c r="B43" s="3" t="str">
        <f>'Unit Prices'!B43</f>
        <v>SF0003</v>
      </c>
      <c r="C43" s="3" t="str">
        <f>'Unit Prices'!C43</f>
        <v>14.80.02.23.03.04.00.000001</v>
      </c>
      <c r="D43" s="4" t="str">
        <f>'Unit Prices'!D43</f>
        <v>scaffold LADDER 4M</v>
      </c>
      <c r="E43" s="30"/>
      <c r="F43" s="31"/>
      <c r="G43" s="31"/>
      <c r="H43" s="31"/>
      <c r="I43" s="32">
        <f t="shared" si="4"/>
        <v>0</v>
      </c>
      <c r="J43" s="33">
        <f t="shared" si="5"/>
        <v>0</v>
      </c>
      <c r="K43" s="34"/>
      <c r="L43" s="35"/>
      <c r="M43" s="23"/>
      <c r="N43" s="23"/>
      <c r="O43" s="23"/>
      <c r="P43" s="22">
        <f t="shared" si="6"/>
        <v>0</v>
      </c>
    </row>
    <row r="44" spans="1:16" ht="16.5" x14ac:dyDescent="0.25">
      <c r="A44" s="3">
        <v>36</v>
      </c>
      <c r="B44" s="3" t="str">
        <f>'Unit Prices'!B44</f>
        <v>SF0004</v>
      </c>
      <c r="C44" s="3" t="str">
        <f>'Unit Prices'!C44</f>
        <v>14.80.02.23.03.05.00.000001</v>
      </c>
      <c r="D44" s="4" t="str">
        <f>'Unit Prices'!D44</f>
        <v>scaffold LADDER 5M</v>
      </c>
      <c r="E44" s="30"/>
      <c r="F44" s="31"/>
      <c r="G44" s="31"/>
      <c r="H44" s="31"/>
      <c r="I44" s="32">
        <f t="shared" si="4"/>
        <v>0</v>
      </c>
      <c r="J44" s="33">
        <f t="shared" si="5"/>
        <v>0</v>
      </c>
      <c r="K44" s="34"/>
      <c r="L44" s="35"/>
      <c r="M44" s="23"/>
      <c r="N44" s="23"/>
      <c r="O44" s="23"/>
      <c r="P44" s="22">
        <f t="shared" si="6"/>
        <v>0</v>
      </c>
    </row>
    <row r="45" spans="1:16" ht="16.5" x14ac:dyDescent="0.25">
      <c r="A45" s="3">
        <v>37</v>
      </c>
      <c r="B45" s="3" t="str">
        <f>'Unit Prices'!B45</f>
        <v>SF0005</v>
      </c>
      <c r="C45" s="3" t="str">
        <f>'Unit Prices'!C45</f>
        <v>14.80.02.23.03.06.00.000001</v>
      </c>
      <c r="D45" s="4" t="str">
        <f>'Unit Prices'!D45</f>
        <v>scaffold LADDER 6M</v>
      </c>
      <c r="E45" s="30"/>
      <c r="F45" s="31"/>
      <c r="G45" s="31"/>
      <c r="H45" s="31"/>
      <c r="I45" s="32">
        <f t="shared" si="4"/>
        <v>0</v>
      </c>
      <c r="J45" s="33">
        <f t="shared" si="5"/>
        <v>0</v>
      </c>
      <c r="K45" s="34"/>
      <c r="L45" s="35"/>
      <c r="M45" s="23"/>
      <c r="N45" s="23"/>
      <c r="O45" s="23"/>
      <c r="P45" s="22">
        <f t="shared" si="6"/>
        <v>0</v>
      </c>
    </row>
    <row r="46" spans="1:16" ht="16.5" x14ac:dyDescent="0.25">
      <c r="A46" s="3">
        <v>38</v>
      </c>
      <c r="B46" s="3" t="str">
        <f>'Unit Prices'!B46</f>
        <v>TN0001</v>
      </c>
      <c r="C46" s="3" t="str">
        <f>'Unit Prices'!C46</f>
        <v>14.80.02.10.07.09.00.000001</v>
      </c>
      <c r="D46" s="4" t="str">
        <f>'Unit Prices'!D46</f>
        <v>cuplock TRANSOM 0.90M</v>
      </c>
      <c r="E46" s="30"/>
      <c r="F46" s="31"/>
      <c r="G46" s="31"/>
      <c r="H46" s="31"/>
      <c r="I46" s="32">
        <f t="shared" si="4"/>
        <v>0</v>
      </c>
      <c r="J46" s="33">
        <f t="shared" si="5"/>
        <v>0</v>
      </c>
      <c r="K46" s="34"/>
      <c r="L46" s="35"/>
      <c r="M46" s="23"/>
      <c r="N46" s="23"/>
      <c r="O46" s="23"/>
      <c r="P46" s="22">
        <f t="shared" si="6"/>
        <v>0</v>
      </c>
    </row>
    <row r="47" spans="1:16" ht="16.5" x14ac:dyDescent="0.25">
      <c r="A47" s="3">
        <v>39</v>
      </c>
      <c r="B47" s="3" t="str">
        <f>'Unit Prices'!B47</f>
        <v>TN0005</v>
      </c>
      <c r="C47" s="3" t="str">
        <f>'Unit Prices'!C47</f>
        <v>14.80.02.10.07.10.00.000001</v>
      </c>
      <c r="D47" s="4" t="str">
        <f>'Unit Prices'!D47</f>
        <v>cuplock TRANSOM 1.00M</v>
      </c>
      <c r="E47" s="30"/>
      <c r="F47" s="31"/>
      <c r="G47" s="31"/>
      <c r="H47" s="31"/>
      <c r="I47" s="32">
        <f t="shared" si="4"/>
        <v>0</v>
      </c>
      <c r="J47" s="33">
        <f t="shared" si="5"/>
        <v>0</v>
      </c>
      <c r="K47" s="34"/>
      <c r="L47" s="35"/>
      <c r="M47" s="23"/>
      <c r="N47" s="23"/>
      <c r="O47" s="23"/>
      <c r="P47" s="22">
        <f t="shared" si="6"/>
        <v>0</v>
      </c>
    </row>
    <row r="48" spans="1:16" ht="16.5" x14ac:dyDescent="0.25">
      <c r="A48" s="3">
        <v>40</v>
      </c>
      <c r="B48" s="3" t="str">
        <f>'Unit Prices'!B48</f>
        <v>TN0002</v>
      </c>
      <c r="C48" s="3" t="str">
        <f>'Unit Prices'!C48</f>
        <v>14.80.02.10.07.12.00.000001</v>
      </c>
      <c r="D48" s="4" t="str">
        <f>'Unit Prices'!D48</f>
        <v>cuplock TRANSOM 1.20M</v>
      </c>
      <c r="E48" s="30"/>
      <c r="F48" s="31"/>
      <c r="G48" s="31"/>
      <c r="H48" s="31"/>
      <c r="I48" s="32">
        <f t="shared" si="4"/>
        <v>0</v>
      </c>
      <c r="J48" s="33">
        <f t="shared" si="5"/>
        <v>0</v>
      </c>
      <c r="K48" s="34"/>
      <c r="L48" s="35"/>
      <c r="M48" s="23"/>
      <c r="N48" s="23"/>
      <c r="O48" s="23"/>
      <c r="P48" s="22">
        <f t="shared" si="6"/>
        <v>0</v>
      </c>
    </row>
    <row r="49" spans="1:16" ht="16.5" x14ac:dyDescent="0.25">
      <c r="A49" s="3">
        <v>41</v>
      </c>
      <c r="B49" s="3" t="str">
        <f>'Unit Prices'!B49</f>
        <v>TN0003</v>
      </c>
      <c r="C49" s="3" t="str">
        <f>'Unit Prices'!C49</f>
        <v>14.80.02.10.07.13.00.000001</v>
      </c>
      <c r="D49" s="4" t="str">
        <f>'Unit Prices'!D49</f>
        <v>cuplock TRANSOM 1.30M</v>
      </c>
      <c r="E49" s="30"/>
      <c r="F49" s="31"/>
      <c r="G49" s="31"/>
      <c r="H49" s="31"/>
      <c r="I49" s="32">
        <f t="shared" si="4"/>
        <v>0</v>
      </c>
      <c r="J49" s="33">
        <f t="shared" si="5"/>
        <v>0</v>
      </c>
      <c r="K49" s="34"/>
      <c r="L49" s="35"/>
      <c r="M49" s="23"/>
      <c r="N49" s="23"/>
      <c r="O49" s="23"/>
      <c r="P49" s="22">
        <f t="shared" si="6"/>
        <v>0</v>
      </c>
    </row>
    <row r="50" spans="1:16" ht="16.5" x14ac:dyDescent="0.25">
      <c r="A50" s="3">
        <v>42</v>
      </c>
      <c r="B50" s="3" t="str">
        <f>'Unit Prices'!B50</f>
        <v>TN0006</v>
      </c>
      <c r="C50" s="3" t="str">
        <f>'Unit Prices'!C50</f>
        <v>14.80.02.10.07.15.00.000001</v>
      </c>
      <c r="D50" s="4" t="str">
        <f>'Unit Prices'!D50</f>
        <v>cuplock TRANSOM 1.60M</v>
      </c>
      <c r="E50" s="30"/>
      <c r="F50" s="31"/>
      <c r="G50" s="31"/>
      <c r="H50" s="31"/>
      <c r="I50" s="32">
        <f t="shared" si="4"/>
        <v>0</v>
      </c>
      <c r="J50" s="33">
        <f t="shared" si="5"/>
        <v>0</v>
      </c>
      <c r="K50" s="34"/>
      <c r="L50" s="35"/>
      <c r="M50" s="23"/>
      <c r="N50" s="23"/>
      <c r="O50" s="23"/>
      <c r="P50" s="22">
        <f t="shared" si="6"/>
        <v>0</v>
      </c>
    </row>
    <row r="51" spans="1:16" ht="16.5" x14ac:dyDescent="0.25">
      <c r="A51" s="3">
        <v>43</v>
      </c>
      <c r="B51" s="3" t="str">
        <f>'Unit Prices'!B51</f>
        <v>TN0004</v>
      </c>
      <c r="C51" s="3" t="str">
        <f>'Unit Prices'!C51</f>
        <v>14.80.02.10.07.18.00.000001</v>
      </c>
      <c r="D51" s="4" t="str">
        <f>'Unit Prices'!D51</f>
        <v>cuplock TRANSOM 1.80M</v>
      </c>
      <c r="E51" s="30"/>
      <c r="F51" s="31"/>
      <c r="G51" s="31"/>
      <c r="H51" s="31"/>
      <c r="I51" s="32">
        <f t="shared" si="4"/>
        <v>0</v>
      </c>
      <c r="J51" s="33">
        <f t="shared" si="5"/>
        <v>0</v>
      </c>
      <c r="K51" s="34"/>
      <c r="L51" s="35"/>
      <c r="M51" s="23"/>
      <c r="N51" s="23"/>
      <c r="O51" s="23"/>
      <c r="P51" s="22">
        <f t="shared" si="6"/>
        <v>0</v>
      </c>
    </row>
    <row r="52" spans="1:16" ht="16.5" x14ac:dyDescent="0.25">
      <c r="A52" s="3">
        <v>44</v>
      </c>
      <c r="B52" s="3" t="str">
        <f>'Unit Prices'!B52</f>
        <v>TN0007</v>
      </c>
      <c r="C52" s="3" t="str">
        <f>'Unit Prices'!C52</f>
        <v>14.80.02.10.07.25.00.000001</v>
      </c>
      <c r="D52" s="4" t="str">
        <f>'Unit Prices'!D52</f>
        <v>cuplock TRANSOM 2.50M</v>
      </c>
      <c r="E52" s="30"/>
      <c r="F52" s="31"/>
      <c r="G52" s="31"/>
      <c r="H52" s="31"/>
      <c r="I52" s="32">
        <f t="shared" si="4"/>
        <v>0</v>
      </c>
      <c r="J52" s="33">
        <f t="shared" si="5"/>
        <v>0</v>
      </c>
      <c r="K52" s="34"/>
      <c r="L52" s="35"/>
      <c r="M52" s="23"/>
      <c r="N52" s="23"/>
      <c r="O52" s="23"/>
      <c r="P52" s="22">
        <f t="shared" si="6"/>
        <v>0</v>
      </c>
    </row>
    <row r="53" spans="1:16" ht="16.5" x14ac:dyDescent="0.25">
      <c r="A53" s="3">
        <v>45</v>
      </c>
      <c r="B53" s="3" t="str">
        <f>'Unit Prices'!B53</f>
        <v>SR0001</v>
      </c>
      <c r="C53" s="3" t="str">
        <f>'Unit Prices'!C53</f>
        <v>14.80.02.15.03.06.00.000001</v>
      </c>
      <c r="D53" s="4" t="str">
        <f>'Unit Prices'!D53</f>
        <v>Shore Brace Frame 0.6*1.2M</v>
      </c>
      <c r="E53" s="30"/>
      <c r="F53" s="31"/>
      <c r="G53" s="31"/>
      <c r="H53" s="31"/>
      <c r="I53" s="32">
        <f t="shared" si="4"/>
        <v>0</v>
      </c>
      <c r="J53" s="33">
        <f t="shared" si="5"/>
        <v>0</v>
      </c>
      <c r="K53" s="34"/>
      <c r="L53" s="35"/>
      <c r="M53" s="23"/>
      <c r="N53" s="23"/>
      <c r="O53" s="23"/>
      <c r="P53" s="22">
        <f t="shared" si="6"/>
        <v>0</v>
      </c>
    </row>
    <row r="54" spans="1:16" ht="16.5" x14ac:dyDescent="0.25">
      <c r="A54" s="3">
        <v>46</v>
      </c>
      <c r="B54" s="3" t="str">
        <f>'Unit Prices'!B54</f>
        <v>SR0002</v>
      </c>
      <c r="C54" s="3" t="str">
        <f>'Unit Prices'!C54</f>
        <v>14.80.02.15.03.09.00.000001</v>
      </c>
      <c r="D54" s="4" t="str">
        <f>'Unit Prices'!D54</f>
        <v>Shore Brace Frame 0.9*1.2M</v>
      </c>
      <c r="E54" s="30"/>
      <c r="F54" s="31"/>
      <c r="G54" s="31"/>
      <c r="H54" s="31"/>
      <c r="I54" s="32">
        <f t="shared" si="4"/>
        <v>0</v>
      </c>
      <c r="J54" s="33">
        <f t="shared" si="5"/>
        <v>0</v>
      </c>
      <c r="K54" s="34"/>
      <c r="L54" s="35"/>
      <c r="M54" s="23"/>
      <c r="N54" s="23"/>
      <c r="O54" s="23"/>
      <c r="P54" s="22">
        <f t="shared" si="6"/>
        <v>0</v>
      </c>
    </row>
    <row r="55" spans="1:16" ht="16.5" x14ac:dyDescent="0.25">
      <c r="A55" s="3">
        <v>47</v>
      </c>
      <c r="B55" s="3" t="str">
        <f>'Unit Prices'!B55</f>
        <v>SR0003</v>
      </c>
      <c r="C55" s="3" t="str">
        <f>'Unit Prices'!C55</f>
        <v>14.80.02.15.03.15.00.000001</v>
      </c>
      <c r="D55" s="4" t="str">
        <f>'Unit Prices'!D55</f>
        <v>Shore Brace Frame 1.5*1.2M</v>
      </c>
      <c r="E55" s="30"/>
      <c r="F55" s="31"/>
      <c r="G55" s="31"/>
      <c r="H55" s="31"/>
      <c r="I55" s="32">
        <f t="shared" si="4"/>
        <v>0</v>
      </c>
      <c r="J55" s="33">
        <f t="shared" si="5"/>
        <v>0</v>
      </c>
      <c r="K55" s="34"/>
      <c r="L55" s="35"/>
      <c r="M55" s="23"/>
      <c r="N55" s="23"/>
      <c r="O55" s="23"/>
      <c r="P55" s="22">
        <f t="shared" si="6"/>
        <v>0</v>
      </c>
    </row>
    <row r="56" spans="1:16" ht="16.5" x14ac:dyDescent="0.25">
      <c r="A56" s="3">
        <v>48</v>
      </c>
      <c r="B56" s="3" t="str">
        <f>'Unit Prices'!B56</f>
        <v>SR0004</v>
      </c>
      <c r="C56" s="3" t="str">
        <f>'Unit Prices'!C56</f>
        <v>14.80.02.15.03.18.00.000001</v>
      </c>
      <c r="D56" s="4" t="str">
        <f>'Unit Prices'!D56</f>
        <v>Shore Brace Frame 1.8*1.2M</v>
      </c>
      <c r="E56" s="30"/>
      <c r="F56" s="31"/>
      <c r="G56" s="31"/>
      <c r="H56" s="31"/>
      <c r="I56" s="32">
        <f t="shared" si="4"/>
        <v>0</v>
      </c>
      <c r="J56" s="33">
        <f t="shared" si="5"/>
        <v>0</v>
      </c>
      <c r="K56" s="34"/>
      <c r="L56" s="35"/>
      <c r="M56" s="23"/>
      <c r="N56" s="23"/>
      <c r="O56" s="23"/>
      <c r="P56" s="22">
        <f t="shared" si="6"/>
        <v>0</v>
      </c>
    </row>
    <row r="57" spans="1:16" ht="16.5" x14ac:dyDescent="0.25">
      <c r="A57" s="3">
        <v>49</v>
      </c>
      <c r="B57" s="3" t="str">
        <f>'Unit Prices'!B57</f>
        <v>SR0005</v>
      </c>
      <c r="C57" s="3" t="str">
        <f>'Unit Prices'!C57</f>
        <v>14.80.02.15.04.16.00.000001</v>
      </c>
      <c r="D57" s="4" t="str">
        <f>'Unit Prices'!D57</f>
        <v>Shore Brace Telescope 1.65*1.20M</v>
      </c>
      <c r="E57" s="30"/>
      <c r="F57" s="31"/>
      <c r="G57" s="31"/>
      <c r="H57" s="31"/>
      <c r="I57" s="32">
        <f t="shared" si="4"/>
        <v>0</v>
      </c>
      <c r="J57" s="33">
        <f t="shared" si="5"/>
        <v>0</v>
      </c>
      <c r="K57" s="34"/>
      <c r="L57" s="35"/>
      <c r="M57" s="23"/>
      <c r="N57" s="23"/>
      <c r="O57" s="23"/>
      <c r="P57" s="22">
        <f t="shared" si="6"/>
        <v>0</v>
      </c>
    </row>
    <row r="58" spans="1:16" ht="16.5" x14ac:dyDescent="0.25">
      <c r="A58" s="3">
        <v>50</v>
      </c>
      <c r="B58" s="3" t="str">
        <f>'Unit Prices'!B58</f>
        <v>SR0006</v>
      </c>
      <c r="C58" s="3" t="str">
        <f>'Unit Prices'!C58</f>
        <v>14.80.02.15.10.00.00.000001</v>
      </c>
      <c r="D58" s="4" t="str">
        <f>'Unit Prices'!D58</f>
        <v>wheel unit</v>
      </c>
      <c r="E58" s="30"/>
      <c r="F58" s="31"/>
      <c r="G58" s="31"/>
      <c r="H58" s="31"/>
      <c r="I58" s="32">
        <f t="shared" si="4"/>
        <v>0</v>
      </c>
      <c r="J58" s="33">
        <f t="shared" si="5"/>
        <v>0</v>
      </c>
      <c r="K58" s="34"/>
      <c r="L58" s="35"/>
      <c r="M58" s="23"/>
      <c r="N58" s="23"/>
      <c r="O58" s="23"/>
      <c r="P58" s="22">
        <f t="shared" si="6"/>
        <v>0</v>
      </c>
    </row>
    <row r="59" spans="1:16" ht="16.5" x14ac:dyDescent="0.25">
      <c r="A59" s="3">
        <v>51</v>
      </c>
      <c r="B59" s="3" t="str">
        <f>'Unit Prices'!B59</f>
        <v>RZ0001</v>
      </c>
      <c r="C59" s="3" t="str">
        <f>'Unit Prices'!C59</f>
        <v>14.80.50.15.01.00.00.000001</v>
      </c>
      <c r="D59" s="4" t="str">
        <f>'Unit Prices'!D59</f>
        <v>Shore Brace connector</v>
      </c>
      <c r="E59" s="30"/>
      <c r="F59" s="31"/>
      <c r="G59" s="31"/>
      <c r="H59" s="31"/>
      <c r="I59" s="32">
        <f t="shared" si="4"/>
        <v>0</v>
      </c>
      <c r="J59" s="33">
        <f t="shared" si="5"/>
        <v>0</v>
      </c>
      <c r="K59" s="34"/>
      <c r="L59" s="35"/>
      <c r="M59" s="23"/>
      <c r="N59" s="23"/>
      <c r="O59" s="23"/>
      <c r="P59" s="22">
        <f t="shared" si="6"/>
        <v>0</v>
      </c>
    </row>
    <row r="60" spans="1:16" ht="16.5" x14ac:dyDescent="0.25">
      <c r="A60" s="3">
        <v>52</v>
      </c>
      <c r="B60" s="3" t="str">
        <f>'Unit Prices'!B60</f>
        <v>RZ0002</v>
      </c>
      <c r="C60" s="3" t="str">
        <f>'Unit Prices'!C60</f>
        <v>14.80.50.15.02.00.00.000001</v>
      </c>
      <c r="D60" s="4" t="str">
        <f>'Unit Prices'!D60</f>
        <v>Shore Brace Coupler</v>
      </c>
      <c r="E60" s="30"/>
      <c r="F60" s="31"/>
      <c r="G60" s="31"/>
      <c r="H60" s="31"/>
      <c r="I60" s="32">
        <f t="shared" si="4"/>
        <v>0</v>
      </c>
      <c r="J60" s="33">
        <f t="shared" si="5"/>
        <v>0</v>
      </c>
      <c r="K60" s="34"/>
      <c r="L60" s="35"/>
      <c r="M60" s="23"/>
      <c r="N60" s="23"/>
      <c r="O60" s="23"/>
      <c r="P60" s="22">
        <f t="shared" si="6"/>
        <v>0</v>
      </c>
    </row>
    <row r="61" spans="1:16" ht="16.5" x14ac:dyDescent="0.25">
      <c r="A61" s="3">
        <v>53</v>
      </c>
      <c r="B61" s="3" t="str">
        <f>'Unit Prices'!B61</f>
        <v>FR0001</v>
      </c>
      <c r="C61" s="3" t="str">
        <f>'Unit Prices'!C61</f>
        <v>14.80.02.12.00.05.00.000001</v>
      </c>
      <c r="D61" s="4" t="str">
        <f>'Unit Prices'!D61</f>
        <v>frame 0.50 *1.00M</v>
      </c>
      <c r="E61" s="30"/>
      <c r="F61" s="31"/>
      <c r="G61" s="31"/>
      <c r="H61" s="31"/>
      <c r="I61" s="32">
        <f t="shared" si="4"/>
        <v>0</v>
      </c>
      <c r="J61" s="33">
        <f t="shared" si="5"/>
        <v>0</v>
      </c>
      <c r="K61" s="34"/>
      <c r="L61" s="35"/>
      <c r="M61" s="23"/>
      <c r="N61" s="23"/>
      <c r="O61" s="23"/>
      <c r="P61" s="22">
        <f t="shared" si="6"/>
        <v>0</v>
      </c>
    </row>
    <row r="62" spans="1:16" ht="16.5" x14ac:dyDescent="0.25">
      <c r="A62" s="3">
        <v>54</v>
      </c>
      <c r="B62" s="3" t="str">
        <f>'Unit Prices'!B62</f>
        <v>FR0002</v>
      </c>
      <c r="C62" s="3" t="str">
        <f>'Unit Prices'!C62</f>
        <v>14.80.02.12.00.07.00.000001</v>
      </c>
      <c r="D62" s="4" t="str">
        <f>'Unit Prices'!D62</f>
        <v>frame 0.75 *1.00M</v>
      </c>
      <c r="E62" s="30"/>
      <c r="F62" s="31"/>
      <c r="G62" s="31"/>
      <c r="H62" s="31"/>
      <c r="I62" s="32">
        <f t="shared" si="4"/>
        <v>0</v>
      </c>
      <c r="J62" s="33">
        <f t="shared" si="5"/>
        <v>0</v>
      </c>
      <c r="K62" s="34"/>
      <c r="L62" s="35"/>
      <c r="M62" s="23"/>
      <c r="N62" s="23"/>
      <c r="O62" s="23"/>
      <c r="P62" s="22">
        <f t="shared" si="6"/>
        <v>0</v>
      </c>
    </row>
    <row r="63" spans="1:16" ht="16.5" x14ac:dyDescent="0.25">
      <c r="A63" s="3">
        <v>55</v>
      </c>
      <c r="B63" s="3" t="str">
        <f>'Unit Prices'!B63</f>
        <v>FR0003</v>
      </c>
      <c r="C63" s="3" t="str">
        <f>'Unit Prices'!C63</f>
        <v>14.80.02.12.00.10.00.000001</v>
      </c>
      <c r="D63" s="4" t="str">
        <f>'Unit Prices'!D63</f>
        <v>frame 1.00 *1.00M</v>
      </c>
      <c r="E63" s="30"/>
      <c r="F63" s="31"/>
      <c r="G63" s="31"/>
      <c r="H63" s="31"/>
      <c r="I63" s="32">
        <f t="shared" si="4"/>
        <v>0</v>
      </c>
      <c r="J63" s="33">
        <f t="shared" si="5"/>
        <v>0</v>
      </c>
      <c r="K63" s="34"/>
      <c r="L63" s="35"/>
      <c r="M63" s="23"/>
      <c r="N63" s="23"/>
      <c r="O63" s="23"/>
      <c r="P63" s="22">
        <f t="shared" si="6"/>
        <v>0</v>
      </c>
    </row>
    <row r="64" spans="1:16" ht="16.5" x14ac:dyDescent="0.25">
      <c r="A64" s="3">
        <v>56</v>
      </c>
      <c r="B64" s="3" t="str">
        <f>'Unit Prices'!B64</f>
        <v>FR0004</v>
      </c>
      <c r="C64" s="3" t="str">
        <f>'Unit Prices'!C64</f>
        <v>14.80.02.12.00.11.00.000001</v>
      </c>
      <c r="D64" s="4" t="str">
        <f>'Unit Prices'!D64</f>
        <v>frame 1.50 *1.00M</v>
      </c>
      <c r="E64" s="30"/>
      <c r="F64" s="31"/>
      <c r="G64" s="31"/>
      <c r="H64" s="31"/>
      <c r="I64" s="32">
        <f t="shared" si="4"/>
        <v>0</v>
      </c>
      <c r="J64" s="33">
        <f t="shared" si="5"/>
        <v>0</v>
      </c>
      <c r="K64" s="34"/>
      <c r="L64" s="35"/>
      <c r="M64" s="23"/>
      <c r="N64" s="23"/>
      <c r="O64" s="23"/>
      <c r="P64" s="22">
        <f t="shared" si="6"/>
        <v>0</v>
      </c>
    </row>
    <row r="65" spans="1:16" ht="16.5" x14ac:dyDescent="0.25">
      <c r="A65" s="3">
        <v>57</v>
      </c>
      <c r="B65" s="3" t="str">
        <f>'Unit Prices'!B65</f>
        <v>FR0005</v>
      </c>
      <c r="C65" s="3" t="str">
        <f>'Unit Prices'!C65</f>
        <v>14.80.02.12.00.15.00.000001</v>
      </c>
      <c r="D65" s="4" t="str">
        <f>'Unit Prices'!D65</f>
        <v>frame 1.50 *1.20M</v>
      </c>
      <c r="E65" s="30"/>
      <c r="F65" s="31"/>
      <c r="G65" s="31"/>
      <c r="H65" s="31"/>
      <c r="I65" s="32">
        <f t="shared" si="4"/>
        <v>0</v>
      </c>
      <c r="J65" s="33">
        <f t="shared" si="5"/>
        <v>0</v>
      </c>
      <c r="K65" s="34"/>
      <c r="L65" s="35"/>
      <c r="M65" s="23"/>
      <c r="N65" s="23"/>
      <c r="O65" s="23"/>
      <c r="P65" s="22">
        <f t="shared" si="6"/>
        <v>0</v>
      </c>
    </row>
    <row r="66" spans="1:16" ht="16.5" x14ac:dyDescent="0.25">
      <c r="A66" s="3">
        <v>58</v>
      </c>
      <c r="B66" s="3" t="str">
        <f>'Unit Prices'!B66</f>
        <v>FR0006</v>
      </c>
      <c r="C66" s="3" t="str">
        <f>'Unit Prices'!C66</f>
        <v>14.80.02.12.00.21.00.000001</v>
      </c>
      <c r="D66" s="4" t="str">
        <f>'Unit Prices'!D66</f>
        <v>frame 2.00 *1.00M</v>
      </c>
      <c r="E66" s="30"/>
      <c r="F66" s="31"/>
      <c r="G66" s="31"/>
      <c r="H66" s="31"/>
      <c r="I66" s="32">
        <f t="shared" si="4"/>
        <v>0</v>
      </c>
      <c r="J66" s="33">
        <f t="shared" si="5"/>
        <v>0</v>
      </c>
      <c r="K66" s="34"/>
      <c r="L66" s="35"/>
      <c r="M66" s="23"/>
      <c r="N66" s="23"/>
      <c r="O66" s="23"/>
      <c r="P66" s="22">
        <f t="shared" si="6"/>
        <v>0</v>
      </c>
    </row>
    <row r="67" spans="1:16" ht="16.5" x14ac:dyDescent="0.25">
      <c r="A67" s="3">
        <v>59</v>
      </c>
      <c r="B67" s="3" t="str">
        <f>'Unit Prices'!B67</f>
        <v>FR0007</v>
      </c>
      <c r="C67" s="3" t="str">
        <f>'Unit Prices'!C67</f>
        <v>14.80.02.12.01.02.00.000001</v>
      </c>
      <c r="D67" s="4" t="str">
        <f>'Unit Prices'!D67</f>
        <v>frame LADDER 2M</v>
      </c>
      <c r="E67" s="30"/>
      <c r="F67" s="31"/>
      <c r="G67" s="31"/>
      <c r="H67" s="31"/>
      <c r="I67" s="32">
        <f t="shared" si="4"/>
        <v>0</v>
      </c>
      <c r="J67" s="33">
        <f t="shared" si="5"/>
        <v>0</v>
      </c>
      <c r="K67" s="34"/>
      <c r="L67" s="35"/>
      <c r="M67" s="23"/>
      <c r="N67" s="23"/>
      <c r="O67" s="23"/>
      <c r="P67" s="22">
        <f t="shared" si="6"/>
        <v>0</v>
      </c>
    </row>
    <row r="68" spans="1:16" ht="16.5" x14ac:dyDescent="0.25">
      <c r="A68" s="3">
        <v>60</v>
      </c>
      <c r="B68" s="3" t="str">
        <f>'Unit Prices'!B68</f>
        <v>CB0001</v>
      </c>
      <c r="C68" s="3" t="str">
        <f>'Unit Prices'!C68</f>
        <v>14.80.02.20.09.15.00.000001</v>
      </c>
      <c r="D68" s="4" t="str">
        <f>'Unit Prices'!D68</f>
        <v>Cross Brace OPEN 0.90M L=1.50M</v>
      </c>
      <c r="E68" s="30"/>
      <c r="F68" s="31"/>
      <c r="G68" s="31"/>
      <c r="H68" s="31"/>
      <c r="I68" s="32">
        <f t="shared" si="4"/>
        <v>0</v>
      </c>
      <c r="J68" s="33">
        <f t="shared" si="5"/>
        <v>0</v>
      </c>
      <c r="K68" s="34"/>
      <c r="L68" s="35"/>
      <c r="M68" s="23"/>
      <c r="N68" s="23"/>
      <c r="O68" s="23"/>
      <c r="P68" s="22">
        <f t="shared" si="6"/>
        <v>0</v>
      </c>
    </row>
    <row r="69" spans="1:16" ht="16.5" x14ac:dyDescent="0.25">
      <c r="A69" s="3">
        <v>61</v>
      </c>
      <c r="B69" s="3" t="str">
        <f>'Unit Prices'!B69</f>
        <v>CB0002</v>
      </c>
      <c r="C69" s="3" t="str">
        <f>'Unit Prices'!C69</f>
        <v>14.80.02.20.12.17.00.000001</v>
      </c>
      <c r="D69" s="4" t="str">
        <f>'Unit Prices'!D69</f>
        <v>Cross Brace OPEN 1.20M L=1.70M</v>
      </c>
      <c r="E69" s="30"/>
      <c r="F69" s="31"/>
      <c r="G69" s="31"/>
      <c r="H69" s="31"/>
      <c r="I69" s="32">
        <f t="shared" si="4"/>
        <v>0</v>
      </c>
      <c r="J69" s="33">
        <f t="shared" si="5"/>
        <v>0</v>
      </c>
      <c r="K69" s="34"/>
      <c r="L69" s="35"/>
      <c r="M69" s="23"/>
      <c r="N69" s="23"/>
      <c r="O69" s="23"/>
      <c r="P69" s="22">
        <f t="shared" si="6"/>
        <v>0</v>
      </c>
    </row>
    <row r="70" spans="1:16" ht="16.5" x14ac:dyDescent="0.25">
      <c r="A70" s="3">
        <v>62</v>
      </c>
      <c r="B70" s="3" t="str">
        <f>'Unit Prices'!B70</f>
        <v>CB0003</v>
      </c>
      <c r="C70" s="3" t="str">
        <f>'Unit Prices'!C70</f>
        <v>14.80.02.20.15.18.00.000001</v>
      </c>
      <c r="D70" s="4" t="str">
        <f>'Unit Prices'!D70</f>
        <v>Cross Brace OPEN 1.50M L=1.80M</v>
      </c>
      <c r="E70" s="30"/>
      <c r="F70" s="31"/>
      <c r="G70" s="31"/>
      <c r="H70" s="31"/>
      <c r="I70" s="32">
        <f t="shared" si="4"/>
        <v>0</v>
      </c>
      <c r="J70" s="33">
        <f t="shared" si="5"/>
        <v>0</v>
      </c>
      <c r="K70" s="34"/>
      <c r="L70" s="35"/>
      <c r="M70" s="23"/>
      <c r="N70" s="23"/>
      <c r="O70" s="23"/>
      <c r="P70" s="22">
        <f t="shared" si="6"/>
        <v>0</v>
      </c>
    </row>
    <row r="71" spans="1:16" ht="16.5" x14ac:dyDescent="0.25">
      <c r="A71" s="3">
        <v>63</v>
      </c>
      <c r="B71" s="3" t="str">
        <f>'Unit Prices'!B71</f>
        <v>CB0004</v>
      </c>
      <c r="C71" s="3" t="str">
        <f>'Unit Prices'!C71</f>
        <v>14.80.02.20.18.21.00.000001</v>
      </c>
      <c r="D71" s="4" t="str">
        <f>'Unit Prices'!D71</f>
        <v>Cross Brace OPEN 1.80M L=2.10M</v>
      </c>
      <c r="E71" s="30"/>
      <c r="F71" s="31"/>
      <c r="G71" s="31"/>
      <c r="H71" s="31"/>
      <c r="I71" s="32">
        <f t="shared" si="4"/>
        <v>0</v>
      </c>
      <c r="J71" s="33">
        <f t="shared" si="5"/>
        <v>0</v>
      </c>
      <c r="K71" s="34"/>
      <c r="L71" s="35"/>
      <c r="M71" s="23"/>
      <c r="N71" s="23"/>
      <c r="O71" s="23"/>
      <c r="P71" s="22">
        <f t="shared" si="6"/>
        <v>0</v>
      </c>
    </row>
    <row r="72" spans="1:16" ht="16.5" x14ac:dyDescent="0.25">
      <c r="A72" s="3">
        <v>64</v>
      </c>
      <c r="B72" s="3" t="str">
        <f>'Unit Prices'!B72</f>
        <v>CB0005</v>
      </c>
      <c r="C72" s="3" t="str">
        <f>'Unit Prices'!C72</f>
        <v>14.80.02.20.21.24.00.000001</v>
      </c>
      <c r="D72" s="4" t="str">
        <f>'Unit Prices'!D72</f>
        <v>Cross Brace OPEN 2.10M L=2.40M</v>
      </c>
      <c r="E72" s="30"/>
      <c r="F72" s="31"/>
      <c r="G72" s="31"/>
      <c r="H72" s="31"/>
      <c r="I72" s="32">
        <f t="shared" si="4"/>
        <v>0</v>
      </c>
      <c r="J72" s="33">
        <f t="shared" si="5"/>
        <v>0</v>
      </c>
      <c r="K72" s="34"/>
      <c r="L72" s="35"/>
      <c r="M72" s="23"/>
      <c r="N72" s="23"/>
      <c r="O72" s="23"/>
      <c r="P72" s="22">
        <f t="shared" si="6"/>
        <v>0</v>
      </c>
    </row>
    <row r="73" spans="1:16" ht="16.5" x14ac:dyDescent="0.25">
      <c r="A73" s="3">
        <v>65</v>
      </c>
      <c r="B73" s="3" t="str">
        <f>'Unit Prices'!B73</f>
        <v>CB0006</v>
      </c>
      <c r="C73" s="3" t="str">
        <f>'Unit Prices'!C73</f>
        <v>14.80.02.20.24.27.00.000001</v>
      </c>
      <c r="D73" s="4" t="str">
        <f>'Unit Prices'!D73</f>
        <v>Cross Brace OPEN 2.40M L=2.70M</v>
      </c>
      <c r="E73" s="30"/>
      <c r="F73" s="31"/>
      <c r="G73" s="31"/>
      <c r="H73" s="31"/>
      <c r="I73" s="32">
        <f t="shared" ref="I73:I136" si="7">SUM(F73:H73)</f>
        <v>0</v>
      </c>
      <c r="J73" s="33">
        <f t="shared" ref="J73:J136" si="8">E73-I73</f>
        <v>0</v>
      </c>
      <c r="K73" s="34"/>
      <c r="L73" s="35"/>
      <c r="M73" s="23"/>
      <c r="N73" s="23"/>
      <c r="O73" s="23"/>
      <c r="P73" s="22">
        <f t="shared" si="6"/>
        <v>0</v>
      </c>
    </row>
    <row r="74" spans="1:16" ht="16.5" x14ac:dyDescent="0.25">
      <c r="A74" s="3">
        <v>66</v>
      </c>
      <c r="B74" s="3" t="str">
        <f>'Unit Prices'!B74</f>
        <v>CB0009</v>
      </c>
      <c r="C74" s="3" t="str">
        <f>'Unit Prices'!C74</f>
        <v>14.80.02.20.25.28.00.000001</v>
      </c>
      <c r="D74" s="4" t="str">
        <f>'Unit Prices'!D74</f>
        <v>Cross Brace OPEN 2.50M L=2.80M</v>
      </c>
      <c r="E74" s="30"/>
      <c r="F74" s="31"/>
      <c r="G74" s="31"/>
      <c r="H74" s="31"/>
      <c r="I74" s="32">
        <f t="shared" si="7"/>
        <v>0</v>
      </c>
      <c r="J74" s="33">
        <f t="shared" si="8"/>
        <v>0</v>
      </c>
      <c r="K74" s="34"/>
      <c r="L74" s="35"/>
      <c r="M74" s="23"/>
      <c r="N74" s="23"/>
      <c r="O74" s="23"/>
      <c r="P74" s="22">
        <f t="shared" ref="P74:P137" si="9">SUM(M74:O74)</f>
        <v>0</v>
      </c>
    </row>
    <row r="75" spans="1:16" ht="16.5" x14ac:dyDescent="0.25">
      <c r="A75" s="3">
        <v>67</v>
      </c>
      <c r="B75" s="3" t="str">
        <f>'Unit Prices'!B75</f>
        <v>CB0007</v>
      </c>
      <c r="C75" s="3" t="str">
        <f>'Unit Prices'!C75</f>
        <v>14.80.02.20.27.30.00.000001</v>
      </c>
      <c r="D75" s="4" t="str">
        <f>'Unit Prices'!D75</f>
        <v>Cross Brace OPEN 2.70M L=3.00M</v>
      </c>
      <c r="E75" s="30"/>
      <c r="F75" s="31"/>
      <c r="G75" s="31"/>
      <c r="H75" s="31"/>
      <c r="I75" s="32">
        <f t="shared" si="7"/>
        <v>0</v>
      </c>
      <c r="J75" s="33">
        <f t="shared" si="8"/>
        <v>0</v>
      </c>
      <c r="K75" s="34"/>
      <c r="L75" s="35"/>
      <c r="M75" s="23"/>
      <c r="N75" s="23"/>
      <c r="O75" s="23"/>
      <c r="P75" s="22">
        <f t="shared" si="9"/>
        <v>0</v>
      </c>
    </row>
    <row r="76" spans="1:16" ht="16.5" x14ac:dyDescent="0.25">
      <c r="A76" s="3">
        <v>68</v>
      </c>
      <c r="B76" s="3" t="str">
        <f>'Unit Prices'!B76</f>
        <v>CB0008</v>
      </c>
      <c r="C76" s="3" t="str">
        <f>'Unit Prices'!C76</f>
        <v>14.80.02.20.30.32.00.000001</v>
      </c>
      <c r="D76" s="4" t="str">
        <f>'Unit Prices'!D76</f>
        <v>Cross Brace OPEN 3.00M L=3.20M</v>
      </c>
      <c r="E76" s="30"/>
      <c r="F76" s="31"/>
      <c r="G76" s="31"/>
      <c r="H76" s="31"/>
      <c r="I76" s="32">
        <f t="shared" si="7"/>
        <v>0</v>
      </c>
      <c r="J76" s="33">
        <f t="shared" si="8"/>
        <v>0</v>
      </c>
      <c r="K76" s="34"/>
      <c r="L76" s="35"/>
      <c r="M76" s="23"/>
      <c r="N76" s="23"/>
      <c r="O76" s="23"/>
      <c r="P76" s="22">
        <f t="shared" si="9"/>
        <v>0</v>
      </c>
    </row>
    <row r="77" spans="1:16" ht="16.5" x14ac:dyDescent="0.25">
      <c r="A77" s="3">
        <v>69</v>
      </c>
      <c r="B77" s="3" t="str">
        <f>'Unit Prices'!B77</f>
        <v>FR0008</v>
      </c>
      <c r="C77" s="3" t="str">
        <f>'Unit Prices'!C77</f>
        <v>14.80.02.12.02.03.00.000001</v>
      </c>
      <c r="D77" s="4" t="str">
        <f>'Unit Prices'!D77</f>
        <v>frame Ledger 3.00 M</v>
      </c>
      <c r="E77" s="30"/>
      <c r="F77" s="31"/>
      <c r="G77" s="31"/>
      <c r="H77" s="31"/>
      <c r="I77" s="32">
        <f t="shared" si="7"/>
        <v>0</v>
      </c>
      <c r="J77" s="33">
        <f t="shared" si="8"/>
        <v>0</v>
      </c>
      <c r="K77" s="34"/>
      <c r="L77" s="35"/>
      <c r="M77" s="23"/>
      <c r="N77" s="23"/>
      <c r="O77" s="23"/>
      <c r="P77" s="22">
        <f t="shared" si="9"/>
        <v>0</v>
      </c>
    </row>
    <row r="78" spans="1:16" ht="16.5" x14ac:dyDescent="0.25">
      <c r="A78" s="3">
        <v>70</v>
      </c>
      <c r="B78" s="3" t="str">
        <f>'Unit Prices'!B78</f>
        <v>FR0012</v>
      </c>
      <c r="C78" s="3" t="str">
        <f>'Unit Prices'!C78</f>
        <v>14.80.02.12.02.27.00.000001</v>
      </c>
      <c r="D78" s="4" t="str">
        <f>'Unit Prices'!D78</f>
        <v>frame Ledger 2.7M</v>
      </c>
      <c r="E78" s="30"/>
      <c r="F78" s="31"/>
      <c r="G78" s="31"/>
      <c r="H78" s="31"/>
      <c r="I78" s="32">
        <f t="shared" si="7"/>
        <v>0</v>
      </c>
      <c r="J78" s="33">
        <f t="shared" si="8"/>
        <v>0</v>
      </c>
      <c r="K78" s="34"/>
      <c r="L78" s="35"/>
      <c r="M78" s="23"/>
      <c r="N78" s="23"/>
      <c r="O78" s="23"/>
      <c r="P78" s="22">
        <f t="shared" si="9"/>
        <v>0</v>
      </c>
    </row>
    <row r="79" spans="1:16" ht="16.5" x14ac:dyDescent="0.25">
      <c r="A79" s="3">
        <v>71</v>
      </c>
      <c r="B79" s="3" t="str">
        <f>'Unit Prices'!B79</f>
        <v>FR0019</v>
      </c>
      <c r="C79" s="3" t="str">
        <f>'Unit Prices'!C79</f>
        <v>14.80.02.12.02.26.00.000001</v>
      </c>
      <c r="D79" s="4" t="str">
        <f>'Unit Prices'!D79</f>
        <v>frame Ledger 2.50 M</v>
      </c>
      <c r="E79" s="30"/>
      <c r="F79" s="31"/>
      <c r="G79" s="31"/>
      <c r="H79" s="31"/>
      <c r="I79" s="32">
        <f t="shared" si="7"/>
        <v>0</v>
      </c>
      <c r="J79" s="33">
        <f t="shared" si="8"/>
        <v>0</v>
      </c>
      <c r="K79" s="34"/>
      <c r="L79" s="35"/>
      <c r="M79" s="23"/>
      <c r="N79" s="23"/>
      <c r="O79" s="23"/>
      <c r="P79" s="22">
        <f t="shared" si="9"/>
        <v>0</v>
      </c>
    </row>
    <row r="80" spans="1:16" ht="16.5" x14ac:dyDescent="0.25">
      <c r="A80" s="3">
        <v>72</v>
      </c>
      <c r="B80" s="3">
        <f>'Unit Prices'!B80</f>
        <v>0</v>
      </c>
      <c r="C80" s="3">
        <f>'Unit Prices'!C80</f>
        <v>0</v>
      </c>
      <c r="D80" s="4" t="e">
        <f>'Unit Prices'!D80</f>
        <v>#N/A</v>
      </c>
      <c r="E80" s="30"/>
      <c r="F80" s="31"/>
      <c r="G80" s="31"/>
      <c r="H80" s="31"/>
      <c r="I80" s="32">
        <f t="shared" si="7"/>
        <v>0</v>
      </c>
      <c r="J80" s="33">
        <f t="shared" si="8"/>
        <v>0</v>
      </c>
      <c r="K80" s="34"/>
      <c r="L80" s="35"/>
      <c r="M80" s="23"/>
      <c r="N80" s="23"/>
      <c r="O80" s="23"/>
      <c r="P80" s="22">
        <f t="shared" si="9"/>
        <v>0</v>
      </c>
    </row>
    <row r="81" spans="1:16" ht="16.5" x14ac:dyDescent="0.25">
      <c r="A81" s="3">
        <v>73</v>
      </c>
      <c r="B81" s="3" t="str">
        <f>'Unit Prices'!B81</f>
        <v>FR0011</v>
      </c>
      <c r="C81" s="3" t="str">
        <f>'Unit Prices'!C81</f>
        <v>14.80.02.12.02.18.00.000001</v>
      </c>
      <c r="D81" s="4" t="str">
        <f>'Unit Prices'!D81</f>
        <v>frame Ledger 1.80M</v>
      </c>
      <c r="E81" s="30"/>
      <c r="F81" s="31"/>
      <c r="G81" s="31"/>
      <c r="H81" s="31"/>
      <c r="I81" s="32">
        <f t="shared" si="7"/>
        <v>0</v>
      </c>
      <c r="J81" s="33">
        <f t="shared" si="8"/>
        <v>0</v>
      </c>
      <c r="K81" s="34"/>
      <c r="L81" s="35"/>
      <c r="M81" s="23"/>
      <c r="N81" s="23"/>
      <c r="O81" s="23"/>
      <c r="P81" s="22">
        <f t="shared" si="9"/>
        <v>0</v>
      </c>
    </row>
    <row r="82" spans="1:16" ht="16.5" x14ac:dyDescent="0.25">
      <c r="A82" s="3">
        <v>74</v>
      </c>
      <c r="B82" s="3" t="str">
        <f>'Unit Prices'!B82</f>
        <v>FR0010</v>
      </c>
      <c r="C82" s="3" t="str">
        <f>'Unit Prices'!C82</f>
        <v>14.80.02.12.02.12.00.000001</v>
      </c>
      <c r="D82" s="4" t="str">
        <f>'Unit Prices'!D82</f>
        <v>frame Ledger 1.2M</v>
      </c>
      <c r="E82" s="30"/>
      <c r="F82" s="31"/>
      <c r="G82" s="31"/>
      <c r="H82" s="31"/>
      <c r="I82" s="32">
        <f t="shared" si="7"/>
        <v>0</v>
      </c>
      <c r="J82" s="33">
        <f t="shared" si="8"/>
        <v>0</v>
      </c>
      <c r="K82" s="34"/>
      <c r="L82" s="35"/>
      <c r="M82" s="23"/>
      <c r="N82" s="23"/>
      <c r="O82" s="23"/>
      <c r="P82" s="22">
        <f t="shared" si="9"/>
        <v>0</v>
      </c>
    </row>
    <row r="83" spans="1:16" ht="16.5" x14ac:dyDescent="0.25">
      <c r="A83" s="3">
        <v>75</v>
      </c>
      <c r="B83" s="3" t="str">
        <f>'Unit Prices'!B83</f>
        <v>FR0009</v>
      </c>
      <c r="C83" s="3" t="str">
        <f>'Unit Prices'!C83</f>
        <v>14.80.02.12.02.06.00.000001</v>
      </c>
      <c r="D83" s="4" t="str">
        <f>'Unit Prices'!D83</f>
        <v>frame Ledger 0.6M</v>
      </c>
      <c r="E83" s="30"/>
      <c r="F83" s="31"/>
      <c r="G83" s="31"/>
      <c r="H83" s="31"/>
      <c r="I83" s="32">
        <f t="shared" si="7"/>
        <v>0</v>
      </c>
      <c r="J83" s="33">
        <f t="shared" si="8"/>
        <v>0</v>
      </c>
      <c r="K83" s="34"/>
      <c r="L83" s="35"/>
      <c r="M83" s="23"/>
      <c r="N83" s="23"/>
      <c r="O83" s="23"/>
      <c r="P83" s="22">
        <f t="shared" si="9"/>
        <v>0</v>
      </c>
    </row>
    <row r="84" spans="1:16" ht="16.5" x14ac:dyDescent="0.25">
      <c r="A84" s="3">
        <v>76</v>
      </c>
      <c r="B84" s="3" t="str">
        <f>'Unit Prices'!B84</f>
        <v>SF0006</v>
      </c>
      <c r="C84" s="3" t="str">
        <f>'Unit Prices'!C84</f>
        <v>14.80.02.23.04.18.00.000001</v>
      </c>
      <c r="D84" s="4" t="str">
        <f>'Unit Prices'!D84</f>
        <v>scaffold Steel plank 1.8M</v>
      </c>
      <c r="E84" s="30"/>
      <c r="F84" s="31"/>
      <c r="G84" s="31"/>
      <c r="H84" s="31"/>
      <c r="I84" s="32">
        <f t="shared" si="7"/>
        <v>0</v>
      </c>
      <c r="J84" s="33">
        <f t="shared" si="8"/>
        <v>0</v>
      </c>
      <c r="K84" s="34"/>
      <c r="L84" s="35"/>
      <c r="M84" s="23"/>
      <c r="N84" s="23"/>
      <c r="O84" s="23"/>
      <c r="P84" s="22">
        <f t="shared" si="9"/>
        <v>0</v>
      </c>
    </row>
    <row r="85" spans="1:16" ht="16.5" x14ac:dyDescent="0.25">
      <c r="A85" s="3">
        <v>77</v>
      </c>
      <c r="B85" s="3" t="str">
        <f>'Unit Prices'!B85</f>
        <v>SF0007</v>
      </c>
      <c r="C85" s="3" t="str">
        <f>'Unit Prices'!C85</f>
        <v>14.80.02.23.04.24.00.000001</v>
      </c>
      <c r="D85" s="4" t="str">
        <f>'Unit Prices'!D85</f>
        <v>scaffold Steel plank 2.4M</v>
      </c>
      <c r="E85" s="30"/>
      <c r="F85" s="31"/>
      <c r="G85" s="31"/>
      <c r="H85" s="31"/>
      <c r="I85" s="32">
        <f t="shared" si="7"/>
        <v>0</v>
      </c>
      <c r="J85" s="33">
        <f t="shared" si="8"/>
        <v>0</v>
      </c>
      <c r="K85" s="34"/>
      <c r="L85" s="35"/>
      <c r="M85" s="23"/>
      <c r="N85" s="23"/>
      <c r="O85" s="23"/>
      <c r="P85" s="22">
        <f t="shared" si="9"/>
        <v>0</v>
      </c>
    </row>
    <row r="86" spans="1:16" ht="16.5" x14ac:dyDescent="0.25">
      <c r="A86" s="3">
        <v>78</v>
      </c>
      <c r="B86" s="3" t="str">
        <f>'Unit Prices'!B86</f>
        <v>SF0009</v>
      </c>
      <c r="C86" s="3" t="str">
        <f>'Unit Prices'!C86</f>
        <v>14.80.02.23.04.25.00.000001</v>
      </c>
      <c r="D86" s="4" t="str">
        <f>'Unit Prices'!D86</f>
        <v>scaffold Steel plank 2.5M</v>
      </c>
      <c r="E86" s="30"/>
      <c r="F86" s="31"/>
      <c r="G86" s="31"/>
      <c r="H86" s="31"/>
      <c r="I86" s="32">
        <f t="shared" si="7"/>
        <v>0</v>
      </c>
      <c r="J86" s="33">
        <f t="shared" si="8"/>
        <v>0</v>
      </c>
      <c r="K86" s="34"/>
      <c r="L86" s="35"/>
      <c r="M86" s="23"/>
      <c r="N86" s="23"/>
      <c r="O86" s="23"/>
      <c r="P86" s="22">
        <f t="shared" si="9"/>
        <v>0</v>
      </c>
    </row>
    <row r="87" spans="1:16" ht="16.5" x14ac:dyDescent="0.25">
      <c r="A87" s="3">
        <v>79</v>
      </c>
      <c r="B87" s="3" t="str">
        <f>'Unit Prices'!B87</f>
        <v>SF0008</v>
      </c>
      <c r="C87" s="3" t="str">
        <f>'Unit Prices'!C87</f>
        <v>14.80.02.23.04.30.00.000001</v>
      </c>
      <c r="D87" s="4" t="str">
        <f>'Unit Prices'!D87</f>
        <v>scaffold Steel plank 3M</v>
      </c>
      <c r="E87" s="30"/>
      <c r="F87" s="31"/>
      <c r="G87" s="31"/>
      <c r="H87" s="31"/>
      <c r="I87" s="32">
        <f t="shared" si="7"/>
        <v>0</v>
      </c>
      <c r="J87" s="33">
        <f t="shared" si="8"/>
        <v>0</v>
      </c>
      <c r="K87" s="34"/>
      <c r="L87" s="35"/>
      <c r="M87" s="23"/>
      <c r="N87" s="23"/>
      <c r="O87" s="23"/>
      <c r="P87" s="22">
        <f t="shared" si="9"/>
        <v>0</v>
      </c>
    </row>
    <row r="88" spans="1:16" ht="16.5" x14ac:dyDescent="0.25">
      <c r="A88" s="3">
        <v>80</v>
      </c>
      <c r="B88" s="3" t="str">
        <f>'Unit Prices'!B88</f>
        <v>BJ0001</v>
      </c>
      <c r="C88" s="3" t="str">
        <f>'Unit Prices'!C88</f>
        <v>14.80.02.02.00.00.00.000001</v>
      </c>
      <c r="D88" s="4" t="str">
        <f>'Unit Prices'!D88</f>
        <v>BASE-Jack</v>
      </c>
      <c r="E88" s="30"/>
      <c r="F88" s="31"/>
      <c r="G88" s="31"/>
      <c r="H88" s="31"/>
      <c r="I88" s="32">
        <f t="shared" si="7"/>
        <v>0</v>
      </c>
      <c r="J88" s="33">
        <f t="shared" si="8"/>
        <v>0</v>
      </c>
      <c r="K88" s="34"/>
      <c r="L88" s="35"/>
      <c r="M88" s="23"/>
      <c r="N88" s="23"/>
      <c r="O88" s="23"/>
      <c r="P88" s="22">
        <f t="shared" si="9"/>
        <v>0</v>
      </c>
    </row>
    <row r="89" spans="1:16" ht="16.5" x14ac:dyDescent="0.25">
      <c r="A89" s="3">
        <v>81</v>
      </c>
      <c r="B89" s="3" t="str">
        <f>'Unit Prices'!B89</f>
        <v>BP0001</v>
      </c>
      <c r="C89" s="3" t="str">
        <f>'Unit Prices'!C89</f>
        <v>14.80.02.03.00.00.00.000001</v>
      </c>
      <c r="D89" s="4" t="str">
        <f>'Unit Prices'!D89</f>
        <v>BASE-Plain</v>
      </c>
      <c r="E89" s="30"/>
      <c r="F89" s="31"/>
      <c r="G89" s="31"/>
      <c r="H89" s="31"/>
      <c r="I89" s="32">
        <f t="shared" si="7"/>
        <v>0</v>
      </c>
      <c r="J89" s="33">
        <f t="shared" si="8"/>
        <v>0</v>
      </c>
      <c r="K89" s="34"/>
      <c r="L89" s="35"/>
      <c r="M89" s="23"/>
      <c r="N89" s="23"/>
      <c r="O89" s="23"/>
      <c r="P89" s="22">
        <f t="shared" si="9"/>
        <v>0</v>
      </c>
    </row>
    <row r="90" spans="1:16" ht="16.5" x14ac:dyDescent="0.25">
      <c r="A90" s="3">
        <v>82</v>
      </c>
      <c r="B90" s="3" t="str">
        <f>'Unit Prices'!B90</f>
        <v>UH0002</v>
      </c>
      <c r="C90" s="3" t="str">
        <f>'Unit Prices'!C90</f>
        <v>14.80.02.18.01.00.00.000001</v>
      </c>
      <c r="D90" s="4" t="str">
        <f>'Unit Prices'!D90</f>
        <v>U-Head with jack</v>
      </c>
      <c r="E90" s="30"/>
      <c r="F90" s="31"/>
      <c r="G90" s="31"/>
      <c r="H90" s="31"/>
      <c r="I90" s="32">
        <f t="shared" si="7"/>
        <v>0</v>
      </c>
      <c r="J90" s="33">
        <f t="shared" si="8"/>
        <v>0</v>
      </c>
      <c r="K90" s="34"/>
      <c r="L90" s="35"/>
      <c r="M90" s="23"/>
      <c r="N90" s="23"/>
      <c r="O90" s="23"/>
      <c r="P90" s="22">
        <f t="shared" si="9"/>
        <v>0</v>
      </c>
    </row>
    <row r="91" spans="1:16" ht="16.5" x14ac:dyDescent="0.25">
      <c r="A91" s="3">
        <v>83</v>
      </c>
      <c r="B91" s="3" t="str">
        <f>'Unit Prices'!B91</f>
        <v>UH0001</v>
      </c>
      <c r="C91" s="3" t="str">
        <f>'Unit Prices'!C91</f>
        <v>14.80.02.18.00.00.00.000001</v>
      </c>
      <c r="D91" s="4" t="str">
        <f>'Unit Prices'!D91</f>
        <v>U-Head</v>
      </c>
      <c r="E91" s="30"/>
      <c r="F91" s="31"/>
      <c r="G91" s="31"/>
      <c r="H91" s="31"/>
      <c r="I91" s="32">
        <f t="shared" si="7"/>
        <v>0</v>
      </c>
      <c r="J91" s="33">
        <f t="shared" si="8"/>
        <v>0</v>
      </c>
      <c r="K91" s="34"/>
      <c r="L91" s="35"/>
      <c r="M91" s="23"/>
      <c r="N91" s="23"/>
      <c r="O91" s="23"/>
      <c r="P91" s="22">
        <f t="shared" si="9"/>
        <v>0</v>
      </c>
    </row>
    <row r="92" spans="1:16" ht="16.5" x14ac:dyDescent="0.25">
      <c r="A92" s="3">
        <v>84</v>
      </c>
      <c r="B92" s="3" t="str">
        <f>'Unit Prices'!B92</f>
        <v>UJ0001</v>
      </c>
      <c r="C92" s="3" t="str">
        <f>'Unit Prices'!C92</f>
        <v>14.80.02.21.00.00.00.000001</v>
      </c>
      <c r="D92" s="4" t="str">
        <f>'Unit Prices'!D92</f>
        <v>Universal Jack</v>
      </c>
      <c r="E92" s="30"/>
      <c r="F92" s="31"/>
      <c r="G92" s="31"/>
      <c r="H92" s="31"/>
      <c r="I92" s="32">
        <f t="shared" si="7"/>
        <v>0</v>
      </c>
      <c r="J92" s="33">
        <f t="shared" si="8"/>
        <v>0</v>
      </c>
      <c r="K92" s="34"/>
      <c r="L92" s="35"/>
      <c r="M92" s="23"/>
      <c r="N92" s="23"/>
      <c r="O92" s="23"/>
      <c r="P92" s="22">
        <f t="shared" si="9"/>
        <v>0</v>
      </c>
    </row>
    <row r="93" spans="1:16" ht="16.5" x14ac:dyDescent="0.25">
      <c r="A93" s="3">
        <v>85</v>
      </c>
      <c r="B93" s="3" t="str">
        <f>'Unit Prices'!B93</f>
        <v>FH0002</v>
      </c>
      <c r="C93" s="3" t="str">
        <f>'Unit Prices'!C93</f>
        <v>14.80.02.11.01.00.00.000001</v>
      </c>
      <c r="D93" s="4" t="str">
        <f>'Unit Prices'!D93</f>
        <v>fork Head with Jack</v>
      </c>
      <c r="E93" s="30"/>
      <c r="F93" s="31"/>
      <c r="G93" s="31"/>
      <c r="H93" s="31"/>
      <c r="I93" s="32">
        <f t="shared" si="7"/>
        <v>0</v>
      </c>
      <c r="J93" s="33">
        <f t="shared" si="8"/>
        <v>0</v>
      </c>
      <c r="K93" s="34"/>
      <c r="L93" s="35"/>
      <c r="M93" s="23"/>
      <c r="N93" s="23"/>
      <c r="O93" s="23"/>
      <c r="P93" s="22">
        <f t="shared" si="9"/>
        <v>0</v>
      </c>
    </row>
    <row r="94" spans="1:16" ht="16.5" x14ac:dyDescent="0.25">
      <c r="A94" s="3">
        <v>86</v>
      </c>
      <c r="B94" s="3" t="str">
        <f>'Unit Prices'!B94</f>
        <v>FH0001</v>
      </c>
      <c r="C94" s="3" t="str">
        <f>'Unit Prices'!C94</f>
        <v>14.80.02.11.00.00.00.000001</v>
      </c>
      <c r="D94" s="4" t="str">
        <f>'Unit Prices'!D94</f>
        <v>fork Head</v>
      </c>
      <c r="E94" s="30"/>
      <c r="F94" s="31"/>
      <c r="G94" s="31"/>
      <c r="H94" s="31"/>
      <c r="I94" s="32">
        <f t="shared" si="7"/>
        <v>0</v>
      </c>
      <c r="J94" s="33">
        <f t="shared" si="8"/>
        <v>0</v>
      </c>
      <c r="K94" s="34"/>
      <c r="L94" s="35"/>
      <c r="M94" s="23"/>
      <c r="N94" s="23"/>
      <c r="O94" s="23"/>
      <c r="P94" s="22">
        <f t="shared" si="9"/>
        <v>0</v>
      </c>
    </row>
    <row r="95" spans="1:16" ht="16.5" x14ac:dyDescent="0.25">
      <c r="A95" s="3">
        <v>87</v>
      </c>
      <c r="B95" s="3" t="str">
        <f>'Unit Prices'!B95</f>
        <v>CU0004</v>
      </c>
      <c r="C95" s="3" t="str">
        <f>'Unit Prices'!C95</f>
        <v>14.80.50.34.04.01.00.000001</v>
      </c>
      <c r="D95" s="4" t="str">
        <f>'Unit Prices'!D95</f>
        <v>Coupler Double 1.50x1.50"</v>
      </c>
      <c r="E95" s="30"/>
      <c r="F95" s="31"/>
      <c r="G95" s="31"/>
      <c r="H95" s="31"/>
      <c r="I95" s="32">
        <f t="shared" si="7"/>
        <v>0</v>
      </c>
      <c r="J95" s="33">
        <f t="shared" si="8"/>
        <v>0</v>
      </c>
      <c r="K95" s="34"/>
      <c r="L95" s="35"/>
      <c r="M95" s="23"/>
      <c r="N95" s="23"/>
      <c r="O95" s="23"/>
      <c r="P95" s="22">
        <f t="shared" si="9"/>
        <v>0</v>
      </c>
    </row>
    <row r="96" spans="1:16" ht="16.5" x14ac:dyDescent="0.25">
      <c r="A96" s="3">
        <v>88</v>
      </c>
      <c r="B96" s="3" t="str">
        <f>'Unit Prices'!B96</f>
        <v>CU0005</v>
      </c>
      <c r="C96" s="3" t="str">
        <f>'Unit Prices'!C96</f>
        <v>14.80.50.34.04.02.00.000001</v>
      </c>
      <c r="D96" s="4" t="str">
        <f>'Unit Prices'!D96</f>
        <v>Coupler Double 1.50x2.00"</v>
      </c>
      <c r="E96" s="30"/>
      <c r="F96" s="31"/>
      <c r="G96" s="31"/>
      <c r="H96" s="31"/>
      <c r="I96" s="32">
        <f t="shared" si="7"/>
        <v>0</v>
      </c>
      <c r="J96" s="33">
        <f t="shared" si="8"/>
        <v>0</v>
      </c>
      <c r="K96" s="34"/>
      <c r="L96" s="35"/>
      <c r="M96" s="23"/>
      <c r="N96" s="23"/>
      <c r="O96" s="23"/>
      <c r="P96" s="22">
        <f t="shared" si="9"/>
        <v>0</v>
      </c>
    </row>
    <row r="97" spans="1:16" ht="16.5" x14ac:dyDescent="0.25">
      <c r="A97" s="3">
        <v>89</v>
      </c>
      <c r="B97" s="3" t="str">
        <f>'Unit Prices'!B97</f>
        <v>CU0008</v>
      </c>
      <c r="C97" s="3" t="str">
        <f>'Unit Prices'!C97</f>
        <v>14.80.50.34.07.01.00.000001</v>
      </c>
      <c r="D97" s="4" t="str">
        <f>'Unit Prices'!D97</f>
        <v>Coupler Swivel 1.50x1.50"</v>
      </c>
      <c r="E97" s="30"/>
      <c r="F97" s="31"/>
      <c r="G97" s="31"/>
      <c r="H97" s="31"/>
      <c r="I97" s="32">
        <f t="shared" si="7"/>
        <v>0</v>
      </c>
      <c r="J97" s="33">
        <f t="shared" si="8"/>
        <v>0</v>
      </c>
      <c r="K97" s="34"/>
      <c r="L97" s="35"/>
      <c r="M97" s="23"/>
      <c r="N97" s="23"/>
      <c r="O97" s="23"/>
      <c r="P97" s="22">
        <f t="shared" si="9"/>
        <v>0</v>
      </c>
    </row>
    <row r="98" spans="1:16" ht="16.5" x14ac:dyDescent="0.25">
      <c r="A98" s="3">
        <v>90</v>
      </c>
      <c r="B98" s="3" t="str">
        <f>'Unit Prices'!B98</f>
        <v>CU0009</v>
      </c>
      <c r="C98" s="3" t="str">
        <f>'Unit Prices'!C98</f>
        <v>14.80.50.34.07.02.00.000001</v>
      </c>
      <c r="D98" s="4" t="str">
        <f>'Unit Prices'!D98</f>
        <v>Coupler Swivel 1.50x2.00"</v>
      </c>
      <c r="E98" s="30"/>
      <c r="F98" s="31"/>
      <c r="G98" s="31"/>
      <c r="H98" s="31"/>
      <c r="I98" s="32">
        <f t="shared" si="7"/>
        <v>0</v>
      </c>
      <c r="J98" s="33">
        <f t="shared" si="8"/>
        <v>0</v>
      </c>
      <c r="K98" s="34"/>
      <c r="L98" s="35"/>
      <c r="M98" s="23"/>
      <c r="N98" s="23"/>
      <c r="O98" s="23"/>
      <c r="P98" s="22">
        <f t="shared" si="9"/>
        <v>0</v>
      </c>
    </row>
    <row r="99" spans="1:16" ht="16.5" x14ac:dyDescent="0.25">
      <c r="A99" s="3">
        <v>91</v>
      </c>
      <c r="B99" s="3" t="str">
        <f>'Unit Prices'!B99</f>
        <v>CU0002</v>
      </c>
      <c r="C99" s="3" t="str">
        <f>'Unit Prices'!C99</f>
        <v>14.80.50.34.02.00.00.000001</v>
      </c>
      <c r="D99" s="4" t="str">
        <f>'Unit Prices'!D99</f>
        <v>Coupler girder/sk</v>
      </c>
      <c r="E99" s="30"/>
      <c r="F99" s="31"/>
      <c r="G99" s="31"/>
      <c r="H99" s="31"/>
      <c r="I99" s="32">
        <f t="shared" si="7"/>
        <v>0</v>
      </c>
      <c r="J99" s="33">
        <f t="shared" si="8"/>
        <v>0</v>
      </c>
      <c r="K99" s="34"/>
      <c r="L99" s="35"/>
      <c r="M99" s="23"/>
      <c r="N99" s="23"/>
      <c r="O99" s="23"/>
      <c r="P99" s="22">
        <f t="shared" si="9"/>
        <v>0</v>
      </c>
    </row>
    <row r="100" spans="1:16" ht="16.5" x14ac:dyDescent="0.25">
      <c r="A100" s="3">
        <v>92</v>
      </c>
      <c r="B100" s="3" t="str">
        <f>'Unit Prices'!B100</f>
        <v>CU0003</v>
      </c>
      <c r="C100" s="3" t="str">
        <f>'Unit Prices'!C100</f>
        <v>14.80.50.34.03.00.00.000001</v>
      </c>
      <c r="D100" s="4" t="str">
        <f>'Unit Prices'!D100</f>
        <v>Coupler board</v>
      </c>
      <c r="E100" s="30"/>
      <c r="F100" s="31"/>
      <c r="G100" s="31"/>
      <c r="H100" s="31"/>
      <c r="I100" s="32">
        <f t="shared" si="7"/>
        <v>0</v>
      </c>
      <c r="J100" s="33">
        <f t="shared" si="8"/>
        <v>0</v>
      </c>
      <c r="K100" s="34"/>
      <c r="L100" s="35"/>
      <c r="M100" s="23"/>
      <c r="N100" s="23"/>
      <c r="O100" s="23"/>
      <c r="P100" s="22">
        <f t="shared" si="9"/>
        <v>0</v>
      </c>
    </row>
    <row r="101" spans="1:16" ht="16.5" x14ac:dyDescent="0.25">
      <c r="A101" s="3">
        <v>93</v>
      </c>
      <c r="B101" s="3" t="str">
        <f>'Unit Prices'!B101</f>
        <v>CU0006</v>
      </c>
      <c r="C101" s="3" t="str">
        <f>'Unit Prices'!C101</f>
        <v>14.80.50.34.05.00.00.000001</v>
      </c>
      <c r="D101" s="4" t="str">
        <f>'Unit Prices'!D101</f>
        <v>Coupler Putlog /single</v>
      </c>
      <c r="E101" s="30"/>
      <c r="F101" s="31"/>
      <c r="G101" s="31"/>
      <c r="H101" s="31"/>
      <c r="I101" s="32">
        <f t="shared" si="7"/>
        <v>0</v>
      </c>
      <c r="J101" s="33">
        <f t="shared" si="8"/>
        <v>0</v>
      </c>
      <c r="K101" s="34"/>
      <c r="L101" s="35"/>
      <c r="M101" s="23"/>
      <c r="N101" s="23"/>
      <c r="O101" s="23"/>
      <c r="P101" s="22">
        <f t="shared" si="9"/>
        <v>0</v>
      </c>
    </row>
    <row r="102" spans="1:16" ht="16.5" x14ac:dyDescent="0.25">
      <c r="A102" s="3">
        <v>94</v>
      </c>
      <c r="B102" s="3" t="str">
        <f>'Unit Prices'!B102</f>
        <v>CU0007</v>
      </c>
      <c r="C102" s="3" t="str">
        <f>'Unit Prices'!C102</f>
        <v>14.80.50.34.06.00.00.000001</v>
      </c>
      <c r="D102" s="4" t="str">
        <f>'Unit Prices'!D102</f>
        <v>Coupler Sleeve</v>
      </c>
      <c r="E102" s="30"/>
      <c r="F102" s="31"/>
      <c r="G102" s="31"/>
      <c r="H102" s="31"/>
      <c r="I102" s="32">
        <f t="shared" si="7"/>
        <v>0</v>
      </c>
      <c r="J102" s="33">
        <f t="shared" si="8"/>
        <v>0</v>
      </c>
      <c r="K102" s="34"/>
      <c r="L102" s="35"/>
      <c r="M102" s="23"/>
      <c r="N102" s="23"/>
      <c r="O102" s="23"/>
      <c r="P102" s="22">
        <f t="shared" si="9"/>
        <v>0</v>
      </c>
    </row>
    <row r="103" spans="1:16" ht="16.5" x14ac:dyDescent="0.25">
      <c r="A103" s="3">
        <v>95</v>
      </c>
      <c r="B103" s="3" t="str">
        <f>'Unit Prices'!B103</f>
        <v>CU0001</v>
      </c>
      <c r="C103" s="3" t="str">
        <f>'Unit Prices'!C103</f>
        <v>14.80.50.34.01.00.00.000001</v>
      </c>
      <c r="D103" s="4" t="str">
        <f>'Unit Prices'!D103</f>
        <v>Coupler DH</v>
      </c>
      <c r="E103" s="30"/>
      <c r="F103" s="31"/>
      <c r="G103" s="31"/>
      <c r="H103" s="31"/>
      <c r="I103" s="32">
        <f t="shared" si="7"/>
        <v>0</v>
      </c>
      <c r="J103" s="33">
        <f t="shared" si="8"/>
        <v>0</v>
      </c>
      <c r="K103" s="34"/>
      <c r="L103" s="35"/>
      <c r="M103" s="23"/>
      <c r="N103" s="23"/>
      <c r="O103" s="23"/>
      <c r="P103" s="22">
        <f t="shared" si="9"/>
        <v>0</v>
      </c>
    </row>
    <row r="104" spans="1:16" ht="16.5" x14ac:dyDescent="0.25">
      <c r="A104" s="3">
        <v>96</v>
      </c>
      <c r="B104" s="3" t="str">
        <f>'Unit Prices'!B104</f>
        <v>SZ0001</v>
      </c>
      <c r="C104" s="3" t="str">
        <f>'Unit Prices'!C104</f>
        <v>14.80.50.28.01.00.00.000001</v>
      </c>
      <c r="D104" s="4" t="str">
        <f>'Unit Prices'!D104</f>
        <v>scaffold Caster wheel</v>
      </c>
      <c r="E104" s="30"/>
      <c r="F104" s="31"/>
      <c r="G104" s="31"/>
      <c r="H104" s="31"/>
      <c r="I104" s="32">
        <f t="shared" si="7"/>
        <v>0</v>
      </c>
      <c r="J104" s="33">
        <f t="shared" si="8"/>
        <v>0</v>
      </c>
      <c r="K104" s="34"/>
      <c r="L104" s="35"/>
      <c r="M104" s="23"/>
      <c r="N104" s="23"/>
      <c r="O104" s="23"/>
      <c r="P104" s="22">
        <f t="shared" si="9"/>
        <v>0</v>
      </c>
    </row>
    <row r="105" spans="1:16" ht="16.5" x14ac:dyDescent="0.25">
      <c r="A105" s="3">
        <v>97</v>
      </c>
      <c r="B105" s="3" t="str">
        <f>'Unit Prices'!B105</f>
        <v>SZ0002</v>
      </c>
      <c r="C105" s="3" t="str">
        <f>'Unit Prices'!C105</f>
        <v>14.80.50.28.02.00.00.000001</v>
      </c>
      <c r="D105" s="4" t="str">
        <f>'Unit Prices'!D105</f>
        <v>scaffold fixing plate</v>
      </c>
      <c r="E105" s="30"/>
      <c r="F105" s="31"/>
      <c r="G105" s="31"/>
      <c r="H105" s="31"/>
      <c r="I105" s="32">
        <f t="shared" si="7"/>
        <v>0</v>
      </c>
      <c r="J105" s="33">
        <f t="shared" si="8"/>
        <v>0</v>
      </c>
      <c r="K105" s="34"/>
      <c r="L105" s="35"/>
      <c r="M105" s="23"/>
      <c r="N105" s="23"/>
      <c r="O105" s="23"/>
      <c r="P105" s="22">
        <f t="shared" si="9"/>
        <v>0</v>
      </c>
    </row>
    <row r="106" spans="1:16" ht="16.5" x14ac:dyDescent="0.25">
      <c r="A106" s="3">
        <v>98</v>
      </c>
      <c r="B106" s="3" t="str">
        <f>'Unit Prices'!B106</f>
        <v>TQ0014</v>
      </c>
      <c r="C106" s="3" t="str">
        <f>'Unit Prices'!C106</f>
        <v>14.80.50.09.03.03.12.000001</v>
      </c>
      <c r="D106" s="4" t="str">
        <f>'Unit Prices'!D106</f>
        <v>Excavation Side Protection Y Post 1.20 m</v>
      </c>
      <c r="E106" s="30"/>
      <c r="F106" s="31"/>
      <c r="G106" s="31"/>
      <c r="H106" s="31"/>
      <c r="I106" s="32">
        <f t="shared" si="7"/>
        <v>0</v>
      </c>
      <c r="J106" s="33">
        <f t="shared" si="8"/>
        <v>0</v>
      </c>
      <c r="K106" s="34"/>
      <c r="L106" s="35"/>
      <c r="M106" s="23"/>
      <c r="N106" s="23"/>
      <c r="O106" s="23"/>
      <c r="P106" s="22">
        <f t="shared" si="9"/>
        <v>0</v>
      </c>
    </row>
    <row r="107" spans="1:16" ht="16.5" x14ac:dyDescent="0.25">
      <c r="A107" s="3">
        <v>99</v>
      </c>
      <c r="B107" s="3" t="str">
        <f>'Unit Prices'!B107</f>
        <v>TQ0005</v>
      </c>
      <c r="C107" s="3" t="str">
        <f>'Unit Prices'!C107</f>
        <v>14.80.50.09.00.05.00.000001</v>
      </c>
      <c r="D107" s="4" t="str">
        <f>'Unit Prices'!D107</f>
        <v>TUBE 0.5M</v>
      </c>
      <c r="E107" s="30"/>
      <c r="F107" s="31"/>
      <c r="G107" s="31"/>
      <c r="H107" s="31"/>
      <c r="I107" s="32">
        <f t="shared" si="7"/>
        <v>0</v>
      </c>
      <c r="J107" s="33">
        <f t="shared" si="8"/>
        <v>0</v>
      </c>
      <c r="K107" s="34"/>
      <c r="L107" s="35"/>
      <c r="M107" s="23"/>
      <c r="N107" s="23"/>
      <c r="O107" s="23"/>
      <c r="P107" s="22">
        <f t="shared" si="9"/>
        <v>0</v>
      </c>
    </row>
    <row r="108" spans="1:16" ht="16.5" x14ac:dyDescent="0.25">
      <c r="A108" s="3">
        <v>100</v>
      </c>
      <c r="B108" s="3" t="str">
        <f>'Unit Prices'!B108</f>
        <v>TQ0001</v>
      </c>
      <c r="C108" s="3" t="str">
        <f>'Unit Prices'!C108</f>
        <v>14.80.50.09.00.01.00.000001</v>
      </c>
      <c r="D108" s="4" t="str">
        <f>'Unit Prices'!D108</f>
        <v>TUBE 1M</v>
      </c>
      <c r="E108" s="30"/>
      <c r="F108" s="31"/>
      <c r="G108" s="31"/>
      <c r="H108" s="31"/>
      <c r="I108" s="32">
        <f t="shared" si="7"/>
        <v>0</v>
      </c>
      <c r="J108" s="33">
        <f t="shared" si="8"/>
        <v>0</v>
      </c>
      <c r="K108" s="34"/>
      <c r="L108" s="35"/>
      <c r="M108" s="23"/>
      <c r="N108" s="23"/>
      <c r="O108" s="23"/>
      <c r="P108" s="22">
        <f t="shared" si="9"/>
        <v>0</v>
      </c>
    </row>
    <row r="109" spans="1:16" ht="16.5" x14ac:dyDescent="0.25">
      <c r="A109" s="3">
        <v>101</v>
      </c>
      <c r="B109" s="3" t="str">
        <f>'Unit Prices'!B109</f>
        <v>TQ0008</v>
      </c>
      <c r="C109" s="3" t="str">
        <f>'Unit Prices'!C109</f>
        <v>14.80.50.09.00.15.00.000001</v>
      </c>
      <c r="D109" s="4" t="str">
        <f>'Unit Prices'!D109</f>
        <v>TUBE 1.5M</v>
      </c>
      <c r="E109" s="30"/>
      <c r="F109" s="31"/>
      <c r="G109" s="31"/>
      <c r="H109" s="31"/>
      <c r="I109" s="32">
        <f t="shared" si="7"/>
        <v>0</v>
      </c>
      <c r="J109" s="33">
        <f t="shared" si="8"/>
        <v>0</v>
      </c>
      <c r="K109" s="34"/>
      <c r="L109" s="35"/>
      <c r="M109" s="23"/>
      <c r="N109" s="23"/>
      <c r="O109" s="23"/>
      <c r="P109" s="22">
        <f t="shared" si="9"/>
        <v>0</v>
      </c>
    </row>
    <row r="110" spans="1:16" ht="16.5" x14ac:dyDescent="0.25">
      <c r="A110" s="3">
        <v>102</v>
      </c>
      <c r="B110" s="3" t="str">
        <f>'Unit Prices'!B110</f>
        <v>TQ0002</v>
      </c>
      <c r="C110" s="3" t="str">
        <f>'Unit Prices'!C110</f>
        <v>14.80.50.09.00.02.00.000001</v>
      </c>
      <c r="D110" s="4" t="str">
        <f>'Unit Prices'!D110</f>
        <v>TUBE 2M</v>
      </c>
      <c r="E110" s="30"/>
      <c r="F110" s="31"/>
      <c r="G110" s="31"/>
      <c r="H110" s="31"/>
      <c r="I110" s="32">
        <f t="shared" si="7"/>
        <v>0</v>
      </c>
      <c r="J110" s="33">
        <f t="shared" si="8"/>
        <v>0</v>
      </c>
      <c r="K110" s="34"/>
      <c r="L110" s="35"/>
      <c r="M110" s="23"/>
      <c r="N110" s="23"/>
      <c r="O110" s="23"/>
      <c r="P110" s="22">
        <f t="shared" si="9"/>
        <v>0</v>
      </c>
    </row>
    <row r="111" spans="1:16" ht="16.5" x14ac:dyDescent="0.25">
      <c r="A111" s="3">
        <v>103</v>
      </c>
      <c r="B111" s="3" t="str">
        <f>'Unit Prices'!B111</f>
        <v>TQ0009</v>
      </c>
      <c r="C111" s="3" t="str">
        <f>'Unit Prices'!C111</f>
        <v>14.80.50.09.00.25.00.000001</v>
      </c>
      <c r="D111" s="4" t="str">
        <f>'Unit Prices'!D111</f>
        <v>TUBE 2.5M</v>
      </c>
      <c r="E111" s="30"/>
      <c r="F111" s="31"/>
      <c r="G111" s="31"/>
      <c r="H111" s="31"/>
      <c r="I111" s="32">
        <f t="shared" si="7"/>
        <v>0</v>
      </c>
      <c r="J111" s="33">
        <f t="shared" si="8"/>
        <v>0</v>
      </c>
      <c r="K111" s="34"/>
      <c r="L111" s="35"/>
      <c r="M111" s="23"/>
      <c r="N111" s="23"/>
      <c r="O111" s="23"/>
      <c r="P111" s="22">
        <f t="shared" si="9"/>
        <v>0</v>
      </c>
    </row>
    <row r="112" spans="1:16" ht="16.5" x14ac:dyDescent="0.25">
      <c r="A112" s="3">
        <v>104</v>
      </c>
      <c r="B112" s="3" t="str">
        <f>'Unit Prices'!B112</f>
        <v>TQ0003</v>
      </c>
      <c r="C112" s="3" t="str">
        <f>'Unit Prices'!C112</f>
        <v>14.80.50.09.00.03.00.000001</v>
      </c>
      <c r="D112" s="4" t="str">
        <f>'Unit Prices'!D112</f>
        <v>TUBE 3M</v>
      </c>
      <c r="E112" s="30"/>
      <c r="F112" s="31"/>
      <c r="G112" s="31"/>
      <c r="H112" s="31"/>
      <c r="I112" s="32">
        <f t="shared" si="7"/>
        <v>0</v>
      </c>
      <c r="J112" s="33">
        <f t="shared" si="8"/>
        <v>0</v>
      </c>
      <c r="K112" s="34"/>
      <c r="L112" s="35"/>
      <c r="M112" s="23"/>
      <c r="N112" s="23"/>
      <c r="O112" s="23"/>
      <c r="P112" s="22">
        <f t="shared" si="9"/>
        <v>0</v>
      </c>
    </row>
    <row r="113" spans="1:16" ht="16.5" x14ac:dyDescent="0.25">
      <c r="A113" s="3">
        <v>105</v>
      </c>
      <c r="B113" s="3" t="str">
        <f>'Unit Prices'!B113</f>
        <v>TQ0010</v>
      </c>
      <c r="C113" s="3" t="str">
        <f>'Unit Prices'!C113</f>
        <v>14.80.50.09.00.35.00.000001</v>
      </c>
      <c r="D113" s="4" t="str">
        <f>'Unit Prices'!D113</f>
        <v>TUBE 3.5M</v>
      </c>
      <c r="E113" s="30"/>
      <c r="F113" s="31"/>
      <c r="G113" s="31"/>
      <c r="H113" s="31"/>
      <c r="I113" s="32">
        <f t="shared" si="7"/>
        <v>0</v>
      </c>
      <c r="J113" s="33">
        <f t="shared" si="8"/>
        <v>0</v>
      </c>
      <c r="K113" s="34"/>
      <c r="L113" s="35"/>
      <c r="M113" s="23"/>
      <c r="N113" s="23"/>
      <c r="O113" s="23"/>
      <c r="P113" s="22">
        <f t="shared" si="9"/>
        <v>0</v>
      </c>
    </row>
    <row r="114" spans="1:16" ht="16.5" x14ac:dyDescent="0.25">
      <c r="A114" s="3">
        <v>106</v>
      </c>
      <c r="B114" s="3" t="str">
        <f>'Unit Prices'!B114</f>
        <v>TQ0004</v>
      </c>
      <c r="C114" s="3" t="str">
        <f>'Unit Prices'!C114</f>
        <v>14.80.50.09.00.04.00.000001</v>
      </c>
      <c r="D114" s="4" t="str">
        <f>'Unit Prices'!D114</f>
        <v>TUBE 4M</v>
      </c>
      <c r="E114" s="30"/>
      <c r="F114" s="31"/>
      <c r="G114" s="31"/>
      <c r="H114" s="31"/>
      <c r="I114" s="32">
        <f t="shared" si="7"/>
        <v>0</v>
      </c>
      <c r="J114" s="33">
        <f t="shared" si="8"/>
        <v>0</v>
      </c>
      <c r="K114" s="34"/>
      <c r="L114" s="35"/>
      <c r="M114" s="23"/>
      <c r="N114" s="23"/>
      <c r="O114" s="23"/>
      <c r="P114" s="22">
        <f t="shared" si="9"/>
        <v>0</v>
      </c>
    </row>
    <row r="115" spans="1:16" ht="16.5" x14ac:dyDescent="0.25">
      <c r="A115" s="3">
        <v>107</v>
      </c>
      <c r="B115" s="3" t="str">
        <f>'Unit Prices'!B115</f>
        <v>TQ0011</v>
      </c>
      <c r="C115" s="3" t="str">
        <f>'Unit Prices'!C115</f>
        <v>14.80.50.09.00.45.00.000001</v>
      </c>
      <c r="D115" s="4" t="str">
        <f>'Unit Prices'!D115</f>
        <v>TUBE 4.5M</v>
      </c>
      <c r="E115" s="30"/>
      <c r="F115" s="31"/>
      <c r="G115" s="31"/>
      <c r="H115" s="31"/>
      <c r="I115" s="32">
        <f t="shared" si="7"/>
        <v>0</v>
      </c>
      <c r="J115" s="33">
        <f t="shared" si="8"/>
        <v>0</v>
      </c>
      <c r="K115" s="34"/>
      <c r="L115" s="35"/>
      <c r="M115" s="23"/>
      <c r="N115" s="23"/>
      <c r="O115" s="23"/>
      <c r="P115" s="22">
        <f t="shared" si="9"/>
        <v>0</v>
      </c>
    </row>
    <row r="116" spans="1:16" ht="16.5" x14ac:dyDescent="0.25">
      <c r="A116" s="3">
        <v>108</v>
      </c>
      <c r="B116" s="3" t="str">
        <f>'Unit Prices'!B116</f>
        <v>TQ0012</v>
      </c>
      <c r="C116" s="3" t="str">
        <f>'Unit Prices'!C116</f>
        <v>14.80.50.09.00.50.00.000001</v>
      </c>
      <c r="D116" s="4" t="str">
        <f>'Unit Prices'!D116</f>
        <v>TUBE 5.0M</v>
      </c>
      <c r="E116" s="30"/>
      <c r="F116" s="31"/>
      <c r="G116" s="31"/>
      <c r="H116" s="31"/>
      <c r="I116" s="32">
        <f t="shared" si="7"/>
        <v>0</v>
      </c>
      <c r="J116" s="33">
        <f t="shared" si="8"/>
        <v>0</v>
      </c>
      <c r="K116" s="34"/>
      <c r="L116" s="35"/>
      <c r="M116" s="23"/>
      <c r="N116" s="23"/>
      <c r="O116" s="23"/>
      <c r="P116" s="22">
        <f t="shared" si="9"/>
        <v>0</v>
      </c>
    </row>
    <row r="117" spans="1:16" ht="16.5" x14ac:dyDescent="0.25">
      <c r="A117" s="3">
        <v>109</v>
      </c>
      <c r="B117" s="3" t="str">
        <f>'Unit Prices'!B117</f>
        <v>TQ0007</v>
      </c>
      <c r="C117" s="3" t="str">
        <f>'Unit Prices'!C117</f>
        <v>14.80.50.09.00.06.00.000001</v>
      </c>
      <c r="D117" s="4" t="str">
        <f>'Unit Prices'!D117</f>
        <v>TUBE 6M</v>
      </c>
      <c r="E117" s="30"/>
      <c r="F117" s="31"/>
      <c r="G117" s="31"/>
      <c r="H117" s="31"/>
      <c r="I117" s="32">
        <f t="shared" si="7"/>
        <v>0</v>
      </c>
      <c r="J117" s="33">
        <f t="shared" si="8"/>
        <v>0</v>
      </c>
      <c r="K117" s="34"/>
      <c r="L117" s="35"/>
      <c r="M117" s="23"/>
      <c r="N117" s="23"/>
      <c r="O117" s="23"/>
      <c r="P117" s="22">
        <f t="shared" si="9"/>
        <v>0</v>
      </c>
    </row>
    <row r="118" spans="1:16" ht="16.5" x14ac:dyDescent="0.25">
      <c r="A118" s="3">
        <v>110</v>
      </c>
      <c r="B118" s="3" t="str">
        <f>'Unit Prices'!B118</f>
        <v>ST0001</v>
      </c>
      <c r="C118" s="3" t="str">
        <f>'Unit Prices'!C118</f>
        <v>14.80.02.16.01.00.00.000001</v>
      </c>
      <c r="D118" s="4" t="str">
        <f>'Unit Prices'!D118</f>
        <v>Stair Case Beam</v>
      </c>
      <c r="E118" s="30"/>
      <c r="F118" s="31"/>
      <c r="G118" s="31"/>
      <c r="H118" s="31"/>
      <c r="I118" s="32">
        <f t="shared" si="7"/>
        <v>0</v>
      </c>
      <c r="J118" s="33">
        <f t="shared" si="8"/>
        <v>0</v>
      </c>
      <c r="K118" s="34"/>
      <c r="L118" s="35"/>
      <c r="M118" s="23"/>
      <c r="N118" s="23"/>
      <c r="O118" s="23"/>
      <c r="P118" s="22">
        <f t="shared" si="9"/>
        <v>0</v>
      </c>
    </row>
    <row r="119" spans="1:16" ht="16.5" x14ac:dyDescent="0.25">
      <c r="A119" s="3">
        <v>111</v>
      </c>
      <c r="B119" s="3" t="str">
        <f>'Unit Prices'!B119</f>
        <v>ST0004</v>
      </c>
      <c r="C119" s="3" t="str">
        <f>'Unit Prices'!C119</f>
        <v>14.80.02.16.03.01.00.000001</v>
      </c>
      <c r="D119" s="4" t="str">
        <f>'Unit Prices'!D119</f>
        <v>Stair Case handrail long</v>
      </c>
      <c r="E119" s="30"/>
      <c r="F119" s="31"/>
      <c r="G119" s="31"/>
      <c r="H119" s="31"/>
      <c r="I119" s="32">
        <f t="shared" si="7"/>
        <v>0</v>
      </c>
      <c r="J119" s="33">
        <f t="shared" si="8"/>
        <v>0</v>
      </c>
      <c r="K119" s="34"/>
      <c r="L119" s="35"/>
      <c r="M119" s="23"/>
      <c r="N119" s="23"/>
      <c r="O119" s="23"/>
      <c r="P119" s="22">
        <f t="shared" si="9"/>
        <v>0</v>
      </c>
    </row>
    <row r="120" spans="1:16" ht="16.5" x14ac:dyDescent="0.25">
      <c r="A120" s="3">
        <v>112</v>
      </c>
      <c r="B120" s="3" t="str">
        <f>'Unit Prices'!B120</f>
        <v>ST0005</v>
      </c>
      <c r="C120" s="3" t="str">
        <f>'Unit Prices'!C120</f>
        <v>14.80.02.16.03.02.00.000001</v>
      </c>
      <c r="D120" s="4" t="str">
        <f>'Unit Prices'!D120</f>
        <v>Stair Case handrail short</v>
      </c>
      <c r="E120" s="30"/>
      <c r="F120" s="31"/>
      <c r="G120" s="31"/>
      <c r="H120" s="31"/>
      <c r="I120" s="32">
        <f t="shared" si="7"/>
        <v>0</v>
      </c>
      <c r="J120" s="33">
        <f t="shared" si="8"/>
        <v>0</v>
      </c>
      <c r="K120" s="34"/>
      <c r="L120" s="35"/>
      <c r="M120" s="23"/>
      <c r="N120" s="23"/>
      <c r="O120" s="23"/>
      <c r="P120" s="22">
        <f t="shared" si="9"/>
        <v>0</v>
      </c>
    </row>
    <row r="121" spans="1:16" ht="16.5" x14ac:dyDescent="0.25">
      <c r="A121" s="3">
        <v>113</v>
      </c>
      <c r="B121" s="3" t="str">
        <f>'Unit Prices'!B121</f>
        <v>ST0013</v>
      </c>
      <c r="C121" s="3" t="str">
        <f>'Unit Prices'!C121</f>
        <v>14.80.02.16.09.01.00.000001</v>
      </c>
      <c r="D121" s="4" t="str">
        <f>'Unit Prices'!D121</f>
        <v>Stair Case Steel plank 1M</v>
      </c>
      <c r="E121" s="30"/>
      <c r="F121" s="31"/>
      <c r="G121" s="31"/>
      <c r="H121" s="31"/>
      <c r="I121" s="32">
        <f t="shared" si="7"/>
        <v>0</v>
      </c>
      <c r="J121" s="33">
        <f t="shared" si="8"/>
        <v>0</v>
      </c>
      <c r="K121" s="34"/>
      <c r="L121" s="35"/>
      <c r="M121" s="23"/>
      <c r="N121" s="23"/>
      <c r="O121" s="23"/>
      <c r="P121" s="22">
        <f t="shared" si="9"/>
        <v>0</v>
      </c>
    </row>
    <row r="122" spans="1:16" ht="16.5" x14ac:dyDescent="0.25">
      <c r="A122" s="3">
        <v>114</v>
      </c>
      <c r="B122" s="3" t="str">
        <f>'Unit Prices'!B122</f>
        <v>ST0014</v>
      </c>
      <c r="C122" s="3" t="str">
        <f>'Unit Prices'!C122</f>
        <v>14.80.02.16.09.15.00.000001</v>
      </c>
      <c r="D122" s="4" t="str">
        <f>'Unit Prices'!D122</f>
        <v>Stair Case Steel plank 1.5M</v>
      </c>
      <c r="E122" s="30"/>
      <c r="F122" s="31"/>
      <c r="G122" s="31"/>
      <c r="H122" s="31"/>
      <c r="I122" s="32">
        <f t="shared" si="7"/>
        <v>0</v>
      </c>
      <c r="J122" s="33">
        <f t="shared" si="8"/>
        <v>0</v>
      </c>
      <c r="K122" s="34"/>
      <c r="L122" s="35"/>
      <c r="M122" s="23"/>
      <c r="N122" s="23"/>
      <c r="O122" s="23"/>
      <c r="P122" s="22">
        <f t="shared" si="9"/>
        <v>0</v>
      </c>
    </row>
    <row r="123" spans="1:16" ht="16.5" x14ac:dyDescent="0.25">
      <c r="A123" s="3">
        <v>115</v>
      </c>
      <c r="B123" s="3" t="str">
        <f>'Unit Prices'!B123</f>
        <v>ST0009</v>
      </c>
      <c r="C123" s="3" t="str">
        <f>'Unit Prices'!C123</f>
        <v>14.80.02.16.05.19.01.000001</v>
      </c>
      <c r="D123" s="4" t="str">
        <f>'Unit Prices'!D123</f>
        <v>Stair Case ledger 1.90M with end coupler</v>
      </c>
      <c r="E123" s="30"/>
      <c r="F123" s="31"/>
      <c r="G123" s="31"/>
      <c r="H123" s="31"/>
      <c r="I123" s="32">
        <f t="shared" si="7"/>
        <v>0</v>
      </c>
      <c r="J123" s="33">
        <f t="shared" si="8"/>
        <v>0</v>
      </c>
      <c r="K123" s="34"/>
      <c r="L123" s="35"/>
      <c r="M123" s="23"/>
      <c r="N123" s="23"/>
      <c r="O123" s="23"/>
      <c r="P123" s="22">
        <f t="shared" si="9"/>
        <v>0</v>
      </c>
    </row>
    <row r="124" spans="1:16" ht="16.5" x14ac:dyDescent="0.25">
      <c r="A124" s="3">
        <v>116</v>
      </c>
      <c r="B124" s="3" t="str">
        <f>'Unit Prices'!B124</f>
        <v>ST0008</v>
      </c>
      <c r="C124" s="3" t="str">
        <f>'Unit Prices'!C124</f>
        <v>14.80.02.16.05.01.00.000001</v>
      </c>
      <c r="D124" s="4" t="str">
        <f>'Unit Prices'!D124</f>
        <v>Stair Case ledger 2.40M with end coupler</v>
      </c>
      <c r="E124" s="30"/>
      <c r="F124" s="31"/>
      <c r="G124" s="31"/>
      <c r="H124" s="31"/>
      <c r="I124" s="32">
        <f t="shared" si="7"/>
        <v>0</v>
      </c>
      <c r="J124" s="33">
        <f t="shared" si="8"/>
        <v>0</v>
      </c>
      <c r="K124" s="34"/>
      <c r="L124" s="35"/>
      <c r="M124" s="23"/>
      <c r="N124" s="23"/>
      <c r="O124" s="23"/>
      <c r="P124" s="22">
        <f t="shared" si="9"/>
        <v>0</v>
      </c>
    </row>
    <row r="125" spans="1:16" ht="16.5" x14ac:dyDescent="0.25">
      <c r="A125" s="3">
        <v>117</v>
      </c>
      <c r="B125" s="3" t="str">
        <f>'Unit Prices'!B125</f>
        <v>ST0010</v>
      </c>
      <c r="C125" s="3" t="str">
        <f>'Unit Prices'!C125</f>
        <v>14.80.02.16.05.29.01.000001</v>
      </c>
      <c r="D125" s="4" t="str">
        <f>'Unit Prices'!D125</f>
        <v>Stair Case ledger 2.90M with end coupler</v>
      </c>
      <c r="E125" s="30"/>
      <c r="F125" s="31"/>
      <c r="G125" s="31"/>
      <c r="H125" s="31"/>
      <c r="I125" s="32">
        <f t="shared" si="7"/>
        <v>0</v>
      </c>
      <c r="J125" s="33">
        <f t="shared" si="8"/>
        <v>0</v>
      </c>
      <c r="K125" s="34"/>
      <c r="L125" s="35"/>
      <c r="M125" s="23"/>
      <c r="N125" s="23"/>
      <c r="O125" s="23"/>
      <c r="P125" s="22">
        <f t="shared" si="9"/>
        <v>0</v>
      </c>
    </row>
    <row r="126" spans="1:16" ht="16.5" x14ac:dyDescent="0.25">
      <c r="A126" s="3">
        <v>118</v>
      </c>
      <c r="B126" s="3" t="str">
        <f>'Unit Prices'!B126</f>
        <v>ST0011</v>
      </c>
      <c r="C126" s="3" t="str">
        <f>'Unit Prices'!C126</f>
        <v>14.80.02.16.07.00.00.000001</v>
      </c>
      <c r="D126" s="4" t="str">
        <f>'Unit Prices'!D126</f>
        <v>Stair Case outrigger bracket</v>
      </c>
      <c r="E126" s="30"/>
      <c r="F126" s="31"/>
      <c r="G126" s="31"/>
      <c r="H126" s="31"/>
      <c r="I126" s="32">
        <f t="shared" si="7"/>
        <v>0</v>
      </c>
      <c r="J126" s="33">
        <f t="shared" si="8"/>
        <v>0</v>
      </c>
      <c r="K126" s="34"/>
      <c r="L126" s="35"/>
      <c r="M126" s="23"/>
      <c r="N126" s="23"/>
      <c r="O126" s="23"/>
      <c r="P126" s="22">
        <f t="shared" si="9"/>
        <v>0</v>
      </c>
    </row>
    <row r="127" spans="1:16" ht="16.5" x14ac:dyDescent="0.25">
      <c r="A127" s="3">
        <v>119</v>
      </c>
      <c r="B127" s="3" t="str">
        <f>'Unit Prices'!B127</f>
        <v>ST0012</v>
      </c>
      <c r="C127" s="3" t="str">
        <f>'Unit Prices'!C127</f>
        <v>14.80.02.16.08.21.00.000001</v>
      </c>
      <c r="D127" s="4" t="str">
        <f>'Unit Prices'!D127</f>
        <v>Stair Case truss ledger 2.10M</v>
      </c>
      <c r="E127" s="30"/>
      <c r="F127" s="31"/>
      <c r="G127" s="31"/>
      <c r="H127" s="31"/>
      <c r="I127" s="32">
        <f t="shared" si="7"/>
        <v>0</v>
      </c>
      <c r="J127" s="33">
        <f t="shared" si="8"/>
        <v>0</v>
      </c>
      <c r="K127" s="34"/>
      <c r="L127" s="35"/>
      <c r="M127" s="23"/>
      <c r="N127" s="23"/>
      <c r="O127" s="23"/>
      <c r="P127" s="22">
        <f t="shared" si="9"/>
        <v>0</v>
      </c>
    </row>
    <row r="128" spans="1:16" ht="16.5" x14ac:dyDescent="0.25">
      <c r="A128" s="3">
        <v>120</v>
      </c>
      <c r="B128" s="3" t="str">
        <f>'Unit Prices'!B128</f>
        <v>ST0002</v>
      </c>
      <c r="C128" s="3" t="str">
        <f>'Unit Prices'!C128</f>
        <v>14.80.02.16.02.24.00.000001</v>
      </c>
      <c r="D128" s="4" t="str">
        <f>'Unit Prices'!D128</f>
        <v>Stair Case Beam plank 74*24CM</v>
      </c>
      <c r="E128" s="30"/>
      <c r="F128" s="31"/>
      <c r="G128" s="31"/>
      <c r="H128" s="31"/>
      <c r="I128" s="32">
        <f t="shared" si="7"/>
        <v>0</v>
      </c>
      <c r="J128" s="33">
        <f t="shared" si="8"/>
        <v>0</v>
      </c>
      <c r="K128" s="34"/>
      <c r="L128" s="35"/>
      <c r="M128" s="23"/>
      <c r="N128" s="23"/>
      <c r="O128" s="23"/>
      <c r="P128" s="22">
        <f t="shared" si="9"/>
        <v>0</v>
      </c>
    </row>
    <row r="129" spans="1:16" ht="16.5" x14ac:dyDescent="0.25">
      <c r="A129" s="3">
        <v>121</v>
      </c>
      <c r="B129" s="3" t="str">
        <f>'Unit Prices'!B129</f>
        <v>ST0003</v>
      </c>
      <c r="C129" s="3" t="str">
        <f>'Unit Prices'!C129</f>
        <v>14.80.02.16.02.34.00.000001</v>
      </c>
      <c r="D129" s="4" t="str">
        <f>'Unit Prices'!D129</f>
        <v>Stair Case Beam plank 74*34CM</v>
      </c>
      <c r="E129" s="30"/>
      <c r="F129" s="31"/>
      <c r="G129" s="31"/>
      <c r="H129" s="31"/>
      <c r="I129" s="32">
        <f t="shared" si="7"/>
        <v>0</v>
      </c>
      <c r="J129" s="33">
        <f t="shared" si="8"/>
        <v>0</v>
      </c>
      <c r="K129" s="34"/>
      <c r="L129" s="35"/>
      <c r="M129" s="23"/>
      <c r="N129" s="23"/>
      <c r="O129" s="23"/>
      <c r="P129" s="22">
        <f t="shared" si="9"/>
        <v>0</v>
      </c>
    </row>
    <row r="130" spans="1:16" ht="16.5" x14ac:dyDescent="0.25">
      <c r="A130" s="3">
        <v>122</v>
      </c>
      <c r="B130" s="3" t="str">
        <f>'Unit Prices'!B130</f>
        <v>ST0006</v>
      </c>
      <c r="C130" s="3" t="str">
        <f>'Unit Prices'!C130</f>
        <v>14.80.02.16.04.01.00.000001</v>
      </c>
      <c r="D130" s="4" t="str">
        <f>'Unit Prices'!D130</f>
        <v>Stair Case landing plank 15*45CM</v>
      </c>
      <c r="E130" s="30"/>
      <c r="F130" s="31"/>
      <c r="G130" s="31"/>
      <c r="H130" s="31"/>
      <c r="I130" s="32">
        <f t="shared" si="7"/>
        <v>0</v>
      </c>
      <c r="J130" s="33">
        <f t="shared" si="8"/>
        <v>0</v>
      </c>
      <c r="K130" s="34"/>
      <c r="L130" s="35"/>
      <c r="M130" s="23"/>
      <c r="N130" s="23"/>
      <c r="O130" s="23"/>
      <c r="P130" s="22">
        <f t="shared" si="9"/>
        <v>0</v>
      </c>
    </row>
    <row r="131" spans="1:16" ht="16.5" x14ac:dyDescent="0.25">
      <c r="A131" s="3">
        <v>123</v>
      </c>
      <c r="B131" s="3" t="str">
        <f>'Unit Prices'!B131</f>
        <v>ST0007</v>
      </c>
      <c r="C131" s="3" t="str">
        <f>'Unit Prices'!C131</f>
        <v>14.80.02.16.04.02.00.000001</v>
      </c>
      <c r="D131" s="4" t="str">
        <f>'Unit Prices'!D131</f>
        <v>Stair Case landing plank 53*37CM</v>
      </c>
      <c r="E131" s="30"/>
      <c r="F131" s="31"/>
      <c r="G131" s="31"/>
      <c r="H131" s="31"/>
      <c r="I131" s="32">
        <f t="shared" si="7"/>
        <v>0</v>
      </c>
      <c r="J131" s="33">
        <f t="shared" si="8"/>
        <v>0</v>
      </c>
      <c r="K131" s="34"/>
      <c r="L131" s="35"/>
      <c r="M131" s="23"/>
      <c r="N131" s="23"/>
      <c r="O131" s="23"/>
      <c r="P131" s="22">
        <f t="shared" si="9"/>
        <v>0</v>
      </c>
    </row>
    <row r="132" spans="1:16" ht="16.5" x14ac:dyDescent="0.25">
      <c r="A132" s="3">
        <v>124</v>
      </c>
      <c r="B132" s="3" t="str">
        <f>'Unit Prices'!B132</f>
        <v>RY0001</v>
      </c>
      <c r="C132" s="3" t="str">
        <f>'Unit Prices'!C132</f>
        <v>14.80.50.06.01.01.00.000001</v>
      </c>
      <c r="D132" s="4" t="str">
        <f>'Unit Prices'!D132</f>
        <v>Stair Case handrail clip</v>
      </c>
      <c r="E132" s="30"/>
      <c r="F132" s="31"/>
      <c r="G132" s="31"/>
      <c r="H132" s="31"/>
      <c r="I132" s="32">
        <f t="shared" si="7"/>
        <v>0</v>
      </c>
      <c r="J132" s="33">
        <f t="shared" si="8"/>
        <v>0</v>
      </c>
      <c r="K132" s="34"/>
      <c r="L132" s="35"/>
      <c r="M132" s="23"/>
      <c r="N132" s="23"/>
      <c r="O132" s="23"/>
      <c r="P132" s="22">
        <f t="shared" si="9"/>
        <v>0</v>
      </c>
    </row>
    <row r="133" spans="1:16" ht="16.5" x14ac:dyDescent="0.25">
      <c r="A133" s="3">
        <v>125</v>
      </c>
      <c r="B133" s="3" t="str">
        <f>'Unit Prices'!B133</f>
        <v>RY0002</v>
      </c>
      <c r="C133" s="3" t="str">
        <f>'Unit Prices'!C133</f>
        <v>14.80.50.06.02.00.00.000001</v>
      </c>
      <c r="D133" s="4" t="str">
        <f>'Unit Prices'!D133</f>
        <v>Stair Case plank connection</v>
      </c>
      <c r="E133" s="30"/>
      <c r="F133" s="31"/>
      <c r="G133" s="31"/>
      <c r="H133" s="31"/>
      <c r="I133" s="32">
        <f t="shared" si="7"/>
        <v>0</v>
      </c>
      <c r="J133" s="33">
        <f t="shared" si="8"/>
        <v>0</v>
      </c>
      <c r="K133" s="34"/>
      <c r="L133" s="35"/>
      <c r="M133" s="23"/>
      <c r="N133" s="23"/>
      <c r="O133" s="23"/>
      <c r="P133" s="22">
        <f t="shared" si="9"/>
        <v>0</v>
      </c>
    </row>
    <row r="134" spans="1:16" ht="16.5" x14ac:dyDescent="0.25">
      <c r="A134" s="3">
        <v>126</v>
      </c>
      <c r="B134" s="3" t="str">
        <f>'Unit Prices'!B134</f>
        <v>BO0001</v>
      </c>
      <c r="C134" s="3" t="str">
        <f>'Unit Prices'!C134</f>
        <v>14.80.50.01.00.08.00.000001</v>
      </c>
      <c r="D134" s="4" t="str">
        <f>'Unit Prices'!D134</f>
        <v>bolt 8CM</v>
      </c>
      <c r="E134" s="30"/>
      <c r="F134" s="31"/>
      <c r="G134" s="31"/>
      <c r="H134" s="31"/>
      <c r="I134" s="32">
        <f t="shared" si="7"/>
        <v>0</v>
      </c>
      <c r="J134" s="33">
        <f t="shared" si="8"/>
        <v>0</v>
      </c>
      <c r="K134" s="34"/>
      <c r="L134" s="35"/>
      <c r="M134" s="23"/>
      <c r="N134" s="23"/>
      <c r="O134" s="23"/>
      <c r="P134" s="22">
        <f t="shared" si="9"/>
        <v>0</v>
      </c>
    </row>
    <row r="135" spans="1:16" ht="16.5" x14ac:dyDescent="0.25">
      <c r="A135" s="3">
        <v>127</v>
      </c>
      <c r="B135" s="3" t="str">
        <f>'Unit Prices'!B135</f>
        <v>BO0002</v>
      </c>
      <c r="C135" s="3" t="str">
        <f>'Unit Prices'!C135</f>
        <v>14.80.50.01.00.10.00.000001</v>
      </c>
      <c r="D135" s="4" t="str">
        <f>'Unit Prices'!D135</f>
        <v>bolt 10CM</v>
      </c>
      <c r="E135" s="30"/>
      <c r="F135" s="31"/>
      <c r="G135" s="31"/>
      <c r="H135" s="31"/>
      <c r="I135" s="32">
        <f t="shared" si="7"/>
        <v>0</v>
      </c>
      <c r="J135" s="33">
        <f t="shared" si="8"/>
        <v>0</v>
      </c>
      <c r="K135" s="34"/>
      <c r="L135" s="35"/>
      <c r="M135" s="23"/>
      <c r="N135" s="23"/>
      <c r="O135" s="23"/>
      <c r="P135" s="22">
        <f t="shared" si="9"/>
        <v>0</v>
      </c>
    </row>
    <row r="136" spans="1:16" ht="16.5" x14ac:dyDescent="0.25">
      <c r="A136" s="3">
        <v>128</v>
      </c>
      <c r="B136" s="3" t="str">
        <f>'Unit Prices'!B136</f>
        <v>BO0006</v>
      </c>
      <c r="C136" s="3" t="str">
        <f>'Unit Prices'!C136</f>
        <v>14.80.50.01.00.12.00.000002</v>
      </c>
      <c r="D136" s="4" t="str">
        <f>'Unit Prices'!D136</f>
        <v>bolt M12*120</v>
      </c>
      <c r="E136" s="30"/>
      <c r="F136" s="31"/>
      <c r="G136" s="31"/>
      <c r="H136" s="31"/>
      <c r="I136" s="32">
        <f t="shared" si="7"/>
        <v>0</v>
      </c>
      <c r="J136" s="33">
        <f t="shared" si="8"/>
        <v>0</v>
      </c>
      <c r="K136" s="34"/>
      <c r="L136" s="35"/>
      <c r="M136" s="23"/>
      <c r="N136" s="23"/>
      <c r="O136" s="23"/>
      <c r="P136" s="22">
        <f t="shared" si="9"/>
        <v>0</v>
      </c>
    </row>
    <row r="137" spans="1:16" ht="16.5" x14ac:dyDescent="0.25">
      <c r="A137" s="3">
        <v>129</v>
      </c>
      <c r="B137" s="3" t="str">
        <f>'Unit Prices'!B137</f>
        <v>BO0004</v>
      </c>
      <c r="C137" s="3" t="str">
        <f>'Unit Prices'!C137</f>
        <v>14.80.50.01.00.16.00.000001</v>
      </c>
      <c r="D137" s="4" t="str">
        <f>'Unit Prices'!D137</f>
        <v>bolt 16CM</v>
      </c>
      <c r="E137" s="30"/>
      <c r="F137" s="31"/>
      <c r="G137" s="31"/>
      <c r="H137" s="31"/>
      <c r="I137" s="32">
        <f t="shared" ref="I137:I200" si="10">SUM(F137:H137)</f>
        <v>0</v>
      </c>
      <c r="J137" s="33">
        <f t="shared" ref="J137:J200" si="11">E137-I137</f>
        <v>0</v>
      </c>
      <c r="K137" s="34"/>
      <c r="L137" s="35"/>
      <c r="M137" s="23"/>
      <c r="N137" s="23"/>
      <c r="O137" s="23"/>
      <c r="P137" s="22">
        <f t="shared" si="9"/>
        <v>0</v>
      </c>
    </row>
    <row r="138" spans="1:16" ht="16.5" x14ac:dyDescent="0.25">
      <c r="A138" s="3">
        <v>130</v>
      </c>
      <c r="B138" s="3" t="str">
        <f>'Unit Prices'!B138</f>
        <v>BO0005</v>
      </c>
      <c r="C138" s="3" t="str">
        <f>'Unit Prices'!C138</f>
        <v>14.80.50.01.00.18.00.000001</v>
      </c>
      <c r="D138" s="4" t="str">
        <f>'Unit Prices'!D138</f>
        <v>bolt 18CM</v>
      </c>
      <c r="E138" s="30"/>
      <c r="F138" s="31"/>
      <c r="G138" s="31"/>
      <c r="H138" s="31"/>
      <c r="I138" s="32">
        <f t="shared" si="10"/>
        <v>0</v>
      </c>
      <c r="J138" s="33">
        <f t="shared" si="11"/>
        <v>0</v>
      </c>
      <c r="K138" s="34"/>
      <c r="L138" s="35"/>
      <c r="M138" s="23"/>
      <c r="N138" s="23"/>
      <c r="O138" s="23"/>
      <c r="P138" s="22">
        <f t="shared" ref="P138:P201" si="12">SUM(M138:O138)</f>
        <v>0</v>
      </c>
    </row>
    <row r="139" spans="1:16" ht="16.5" x14ac:dyDescent="0.25">
      <c r="A139" s="3">
        <v>131</v>
      </c>
      <c r="B139" s="3" t="str">
        <f>'Unit Prices'!B139</f>
        <v>BO0007</v>
      </c>
      <c r="C139" s="3" t="str">
        <f>'Unit Prices'!C139</f>
        <v>14.80.50.01.00.30.00.000001</v>
      </c>
      <c r="D139" s="4" t="str">
        <f>'Unit Prices'!D139</f>
        <v>bolt 30CM</v>
      </c>
      <c r="E139" s="30"/>
      <c r="F139" s="31"/>
      <c r="G139" s="31"/>
      <c r="H139" s="31"/>
      <c r="I139" s="32">
        <f t="shared" si="10"/>
        <v>0</v>
      </c>
      <c r="J139" s="33">
        <f t="shared" si="11"/>
        <v>0</v>
      </c>
      <c r="K139" s="34"/>
      <c r="L139" s="35"/>
      <c r="M139" s="23"/>
      <c r="N139" s="23"/>
      <c r="O139" s="23"/>
      <c r="P139" s="22">
        <f t="shared" si="12"/>
        <v>0</v>
      </c>
    </row>
    <row r="140" spans="1:16" ht="16.5" x14ac:dyDescent="0.25">
      <c r="A140" s="3">
        <v>132</v>
      </c>
      <c r="B140" s="3" t="str">
        <f>'Unit Prices'!B140</f>
        <v>BO0008</v>
      </c>
      <c r="C140" s="3" t="str">
        <f>'Unit Prices'!C140</f>
        <v>14.80.50.01.00.35.00.000001</v>
      </c>
      <c r="D140" s="4" t="str">
        <f>'Unit Prices'!D140</f>
        <v>bolt 35CM</v>
      </c>
      <c r="E140" s="30"/>
      <c r="F140" s="31"/>
      <c r="G140" s="31"/>
      <c r="H140" s="31"/>
      <c r="I140" s="32">
        <f t="shared" si="10"/>
        <v>0</v>
      </c>
      <c r="J140" s="33">
        <f t="shared" si="11"/>
        <v>0</v>
      </c>
      <c r="K140" s="34"/>
      <c r="L140" s="35"/>
      <c r="M140" s="23"/>
      <c r="N140" s="23"/>
      <c r="O140" s="23"/>
      <c r="P140" s="22">
        <f t="shared" si="12"/>
        <v>0</v>
      </c>
    </row>
    <row r="141" spans="1:16" ht="16.5" x14ac:dyDescent="0.25">
      <c r="A141" s="3">
        <v>133</v>
      </c>
      <c r="B141" s="3" t="str">
        <f>'Unit Prices'!B141</f>
        <v>BO0006</v>
      </c>
      <c r="C141" s="3" t="str">
        <f>'Unit Prices'!C141</f>
        <v>14.80.50.01.00.12.00.000002</v>
      </c>
      <c r="D141" s="4" t="str">
        <f>'Unit Prices'!D141</f>
        <v>bolt M12*120</v>
      </c>
      <c r="E141" s="30"/>
      <c r="F141" s="31"/>
      <c r="G141" s="31"/>
      <c r="H141" s="31"/>
      <c r="I141" s="32">
        <f t="shared" si="10"/>
        <v>0</v>
      </c>
      <c r="J141" s="33">
        <f t="shared" si="11"/>
        <v>0</v>
      </c>
      <c r="K141" s="34"/>
      <c r="L141" s="35"/>
      <c r="M141" s="23"/>
      <c r="N141" s="23"/>
      <c r="O141" s="23"/>
      <c r="P141" s="22">
        <f t="shared" si="12"/>
        <v>0</v>
      </c>
    </row>
    <row r="142" spans="1:16" ht="16.5" x14ac:dyDescent="0.25">
      <c r="A142" s="3">
        <v>134</v>
      </c>
      <c r="B142" s="3" t="str">
        <f>'Unit Prices'!B142</f>
        <v>MS0004</v>
      </c>
      <c r="C142" s="3" t="str">
        <f>'Unit Prices'!C142</f>
        <v>14.80.02.14.02.05.00.000001</v>
      </c>
      <c r="D142" s="4" t="str">
        <f>'Unit Prices'!D142</f>
        <v>scaffold marina 5M</v>
      </c>
      <c r="E142" s="30"/>
      <c r="F142" s="31"/>
      <c r="G142" s="31"/>
      <c r="H142" s="31"/>
      <c r="I142" s="32">
        <f t="shared" si="10"/>
        <v>0</v>
      </c>
      <c r="J142" s="33">
        <f t="shared" si="11"/>
        <v>0</v>
      </c>
      <c r="K142" s="34"/>
      <c r="L142" s="35"/>
      <c r="M142" s="23"/>
      <c r="N142" s="23"/>
      <c r="O142" s="23"/>
      <c r="P142" s="22">
        <f t="shared" si="12"/>
        <v>0</v>
      </c>
    </row>
    <row r="143" spans="1:16" ht="16.5" x14ac:dyDescent="0.25">
      <c r="A143" s="3">
        <v>135</v>
      </c>
      <c r="B143" s="3" t="str">
        <f>'Unit Prices'!B143</f>
        <v>MS0005</v>
      </c>
      <c r="C143" s="3" t="str">
        <f>'Unit Prices'!C143</f>
        <v>14.80.02.14.02.06.00.000001</v>
      </c>
      <c r="D143" s="4" t="str">
        <f>'Unit Prices'!D143</f>
        <v>scaffold marina 6M</v>
      </c>
      <c r="E143" s="30"/>
      <c r="F143" s="31"/>
      <c r="G143" s="31"/>
      <c r="H143" s="31"/>
      <c r="I143" s="32">
        <f t="shared" si="10"/>
        <v>0</v>
      </c>
      <c r="J143" s="33">
        <f t="shared" si="11"/>
        <v>0</v>
      </c>
      <c r="K143" s="34"/>
      <c r="L143" s="35"/>
      <c r="M143" s="23"/>
      <c r="N143" s="23"/>
      <c r="O143" s="23"/>
      <c r="P143" s="22">
        <f t="shared" si="12"/>
        <v>0</v>
      </c>
    </row>
    <row r="144" spans="1:16" ht="16.5" x14ac:dyDescent="0.25">
      <c r="A144" s="3">
        <v>136</v>
      </c>
      <c r="B144" s="3" t="str">
        <f>'Unit Prices'!B144</f>
        <v>MS0007</v>
      </c>
      <c r="C144" s="3" t="str">
        <f>'Unit Prices'!C144</f>
        <v>14.80.02.14.02.08.00.000001</v>
      </c>
      <c r="D144" s="4" t="str">
        <f>'Unit Prices'!D144</f>
        <v>scaffold marina 6.5 M</v>
      </c>
      <c r="E144" s="30"/>
      <c r="F144" s="31"/>
      <c r="G144" s="31"/>
      <c r="H144" s="31"/>
      <c r="I144" s="32">
        <f t="shared" si="10"/>
        <v>0</v>
      </c>
      <c r="J144" s="33">
        <f t="shared" si="11"/>
        <v>0</v>
      </c>
      <c r="K144" s="34"/>
      <c r="L144" s="35"/>
      <c r="M144" s="23"/>
      <c r="N144" s="23"/>
      <c r="O144" s="23"/>
      <c r="P144" s="22">
        <f t="shared" si="12"/>
        <v>0</v>
      </c>
    </row>
    <row r="145" spans="1:16" ht="16.5" x14ac:dyDescent="0.25">
      <c r="A145" s="3">
        <v>137</v>
      </c>
      <c r="B145" s="3" t="str">
        <f>'Unit Prices'!B145</f>
        <v>MS0006</v>
      </c>
      <c r="C145" s="3" t="str">
        <f>'Unit Prices'!C145</f>
        <v>14.80.02.14.02.09.00.000001</v>
      </c>
      <c r="D145" s="4" t="str">
        <f>'Unit Prices'!D145</f>
        <v>scaffold marina 9M</v>
      </c>
      <c r="E145" s="30"/>
      <c r="F145" s="31"/>
      <c r="G145" s="31"/>
      <c r="H145" s="31"/>
      <c r="I145" s="32">
        <f t="shared" si="10"/>
        <v>0</v>
      </c>
      <c r="J145" s="33">
        <f t="shared" si="11"/>
        <v>0</v>
      </c>
      <c r="K145" s="34"/>
      <c r="L145" s="35"/>
      <c r="M145" s="23"/>
      <c r="N145" s="23"/>
      <c r="O145" s="23"/>
      <c r="P145" s="22">
        <f t="shared" si="12"/>
        <v>0</v>
      </c>
    </row>
    <row r="146" spans="1:16" ht="16.5" x14ac:dyDescent="0.25">
      <c r="A146" s="3">
        <v>138</v>
      </c>
      <c r="B146" s="3" t="str">
        <f>'Unit Prices'!B146</f>
        <v>MS0015</v>
      </c>
      <c r="C146" s="3" t="str">
        <f>'Unit Prices'!C146</f>
        <v>14.80.02.14.10.05.03.000001</v>
      </c>
      <c r="D146" s="4" t="str">
        <f>'Unit Prices'!D146</f>
        <v>Aluminium Ladder 2.00 M</v>
      </c>
      <c r="E146" s="30"/>
      <c r="F146" s="31"/>
      <c r="G146" s="31"/>
      <c r="H146" s="31"/>
      <c r="I146" s="32">
        <f t="shared" si="10"/>
        <v>0</v>
      </c>
      <c r="J146" s="33">
        <f t="shared" si="11"/>
        <v>0</v>
      </c>
      <c r="K146" s="34"/>
      <c r="L146" s="35"/>
      <c r="M146" s="23"/>
      <c r="N146" s="23"/>
      <c r="O146" s="23"/>
      <c r="P146" s="22">
        <f t="shared" si="12"/>
        <v>0</v>
      </c>
    </row>
    <row r="147" spans="1:16" ht="16.5" x14ac:dyDescent="0.25">
      <c r="A147" s="3">
        <v>139</v>
      </c>
      <c r="B147" s="3" t="str">
        <f>'Unit Prices'!B147</f>
        <v>MS0022</v>
      </c>
      <c r="C147" s="3" t="str">
        <f>'Unit Prices'!C147</f>
        <v>14.80.02.14.10.05.03.000004</v>
      </c>
      <c r="D147" s="4" t="str">
        <f>'Unit Prices'!D147</f>
        <v>Aluminium Ladder 2.50 m</v>
      </c>
      <c r="E147" s="30"/>
      <c r="F147" s="31"/>
      <c r="G147" s="31"/>
      <c r="H147" s="31"/>
      <c r="I147" s="32">
        <f t="shared" si="10"/>
        <v>0</v>
      </c>
      <c r="J147" s="33">
        <f t="shared" si="11"/>
        <v>0</v>
      </c>
      <c r="K147" s="34"/>
      <c r="L147" s="35"/>
      <c r="M147" s="23"/>
      <c r="N147" s="23"/>
      <c r="O147" s="23"/>
      <c r="P147" s="22">
        <f t="shared" si="12"/>
        <v>0</v>
      </c>
    </row>
    <row r="148" spans="1:16" ht="16.5" x14ac:dyDescent="0.25">
      <c r="A148" s="3">
        <v>140</v>
      </c>
      <c r="B148" s="3" t="str">
        <f>'Unit Prices'!B148</f>
        <v>MS0016</v>
      </c>
      <c r="C148" s="3" t="str">
        <f>'Unit Prices'!C148</f>
        <v>14.80.02.14.10.05.03.000002</v>
      </c>
      <c r="D148" s="4" t="str">
        <f>'Unit Prices'!D148</f>
        <v>Aluminium Ladder 2.9 M</v>
      </c>
      <c r="E148" s="30"/>
      <c r="F148" s="31"/>
      <c r="G148" s="31"/>
      <c r="H148" s="31"/>
      <c r="I148" s="32">
        <f t="shared" si="10"/>
        <v>0</v>
      </c>
      <c r="J148" s="33">
        <f t="shared" si="11"/>
        <v>0</v>
      </c>
      <c r="K148" s="34"/>
      <c r="L148" s="35"/>
      <c r="M148" s="23"/>
      <c r="N148" s="23"/>
      <c r="O148" s="23"/>
      <c r="P148" s="22">
        <f t="shared" si="12"/>
        <v>0</v>
      </c>
    </row>
    <row r="149" spans="1:16" ht="16.5" x14ac:dyDescent="0.25">
      <c r="A149" s="3">
        <v>141</v>
      </c>
      <c r="B149" s="3" t="str">
        <f>'Unit Prices'!B149</f>
        <v>MS0023</v>
      </c>
      <c r="C149" s="3" t="str">
        <f>'Unit Prices'!C149</f>
        <v>14.80.02.14.10.05.03.000005</v>
      </c>
      <c r="D149" s="4" t="str">
        <f>'Unit Prices'!D149</f>
        <v>Aluminium Ladder 2.30 m</v>
      </c>
      <c r="E149" s="30"/>
      <c r="F149" s="31"/>
      <c r="G149" s="31"/>
      <c r="H149" s="31"/>
      <c r="I149" s="32">
        <f t="shared" si="10"/>
        <v>0</v>
      </c>
      <c r="J149" s="33">
        <f t="shared" si="11"/>
        <v>0</v>
      </c>
      <c r="K149" s="34"/>
      <c r="L149" s="35"/>
      <c r="M149" s="23"/>
      <c r="N149" s="23"/>
      <c r="O149" s="23"/>
      <c r="P149" s="22">
        <f t="shared" si="12"/>
        <v>0</v>
      </c>
    </row>
    <row r="150" spans="1:16" ht="16.5" x14ac:dyDescent="0.25">
      <c r="A150" s="3">
        <v>142</v>
      </c>
      <c r="B150" s="3" t="str">
        <f>'Unit Prices'!B150</f>
        <v>MS0020</v>
      </c>
      <c r="C150" s="3" t="str">
        <f>'Unit Prices'!C150</f>
        <v>14.80.02.14.10.05.03.000003</v>
      </c>
      <c r="D150" s="4" t="str">
        <f>'Unit Prices'!D150</f>
        <v>Aluminium Ladder 7 M</v>
      </c>
      <c r="E150" s="30"/>
      <c r="F150" s="31"/>
      <c r="G150" s="31"/>
      <c r="H150" s="31"/>
      <c r="I150" s="32">
        <f t="shared" si="10"/>
        <v>0</v>
      </c>
      <c r="J150" s="33">
        <f t="shared" si="11"/>
        <v>0</v>
      </c>
      <c r="K150" s="34"/>
      <c r="L150" s="35"/>
      <c r="M150" s="23"/>
      <c r="N150" s="23"/>
      <c r="O150" s="23"/>
      <c r="P150" s="22">
        <f t="shared" si="12"/>
        <v>0</v>
      </c>
    </row>
    <row r="151" spans="1:16" ht="16.5" x14ac:dyDescent="0.25">
      <c r="A151" s="3">
        <v>143</v>
      </c>
      <c r="B151" s="3" t="str">
        <f>'Unit Prices'!B151</f>
        <v>MS0014</v>
      </c>
      <c r="C151" s="3" t="str">
        <f>'Unit Prices'!C151</f>
        <v>14.80.02.14.10.05.01.000001</v>
      </c>
      <c r="D151" s="4" t="str">
        <f>'Unit Prices'!D151</f>
        <v>Aluminium Ladder platform 2.9 M</v>
      </c>
      <c r="E151" s="30"/>
      <c r="F151" s="31"/>
      <c r="G151" s="31"/>
      <c r="H151" s="31"/>
      <c r="I151" s="32">
        <f t="shared" si="10"/>
        <v>0</v>
      </c>
      <c r="J151" s="33">
        <f t="shared" si="11"/>
        <v>0</v>
      </c>
      <c r="K151" s="34"/>
      <c r="L151" s="35"/>
      <c r="M151" s="23"/>
      <c r="N151" s="23"/>
      <c r="O151" s="23"/>
      <c r="P151" s="22">
        <f t="shared" si="12"/>
        <v>0</v>
      </c>
    </row>
    <row r="152" spans="1:16" ht="16.5" x14ac:dyDescent="0.25">
      <c r="A152" s="3">
        <v>144</v>
      </c>
      <c r="B152" s="3" t="str">
        <f>'Unit Prices'!B152</f>
        <v>MS0018</v>
      </c>
      <c r="C152" s="3" t="str">
        <f>'Unit Prices'!C152</f>
        <v>14.80.02.14.05.05.00.000001</v>
      </c>
      <c r="D152" s="4" t="str">
        <f>'Unit Prices'!D152</f>
        <v xml:space="preserve">Aluminum scaffold tag name 0.80 (m) </v>
      </c>
      <c r="E152" s="30"/>
      <c r="F152" s="31"/>
      <c r="G152" s="31"/>
      <c r="H152" s="31"/>
      <c r="I152" s="32">
        <f t="shared" si="10"/>
        <v>0</v>
      </c>
      <c r="J152" s="33">
        <f t="shared" si="11"/>
        <v>0</v>
      </c>
      <c r="K152" s="34"/>
      <c r="L152" s="35"/>
      <c r="M152" s="23"/>
      <c r="N152" s="23"/>
      <c r="O152" s="23"/>
      <c r="P152" s="22">
        <f t="shared" si="12"/>
        <v>0</v>
      </c>
    </row>
    <row r="153" spans="1:16" ht="16.5" x14ac:dyDescent="0.25">
      <c r="A153" s="3">
        <v>145</v>
      </c>
      <c r="B153" s="3" t="str">
        <f>'Unit Prices'!B153</f>
        <v>MS0019</v>
      </c>
      <c r="C153" s="3" t="str">
        <f>'Unit Prices'!C153</f>
        <v>14.80.02.14.05.05.00.000002</v>
      </c>
      <c r="D153" s="4" t="str">
        <f>'Unit Prices'!D153</f>
        <v xml:space="preserve">Aluminum scaffold tag name 1.25 (m) </v>
      </c>
      <c r="E153" s="30"/>
      <c r="F153" s="31"/>
      <c r="G153" s="31"/>
      <c r="H153" s="31"/>
      <c r="I153" s="32">
        <f t="shared" si="10"/>
        <v>0</v>
      </c>
      <c r="J153" s="33">
        <f t="shared" si="11"/>
        <v>0</v>
      </c>
      <c r="K153" s="34"/>
      <c r="L153" s="35"/>
      <c r="M153" s="23"/>
      <c r="N153" s="23"/>
      <c r="O153" s="23"/>
      <c r="P153" s="22">
        <f t="shared" si="12"/>
        <v>0</v>
      </c>
    </row>
    <row r="154" spans="1:16" ht="16.5" x14ac:dyDescent="0.25">
      <c r="A154" s="3">
        <v>146</v>
      </c>
      <c r="B154" s="3" t="str">
        <f>'Unit Prices'!B154</f>
        <v>MS0013</v>
      </c>
      <c r="C154" s="3" t="str">
        <f>'Unit Prices'!C154</f>
        <v>14.80.02.14.05.05.02.000001</v>
      </c>
      <c r="D154" s="4" t="str">
        <f>'Unit Prices'!D154</f>
        <v>scaffold Mobile Aluminum 2M</v>
      </c>
      <c r="E154" s="30"/>
      <c r="F154" s="31"/>
      <c r="G154" s="31"/>
      <c r="H154" s="31"/>
      <c r="I154" s="32">
        <f t="shared" si="10"/>
        <v>0</v>
      </c>
      <c r="J154" s="33">
        <f t="shared" si="11"/>
        <v>0</v>
      </c>
      <c r="K154" s="34"/>
      <c r="L154" s="35"/>
      <c r="M154" s="23"/>
      <c r="N154" s="23"/>
      <c r="O154" s="23"/>
      <c r="P154" s="22">
        <f t="shared" si="12"/>
        <v>0</v>
      </c>
    </row>
    <row r="155" spans="1:16" ht="16.5" x14ac:dyDescent="0.25">
      <c r="A155" s="3">
        <v>147</v>
      </c>
      <c r="B155" s="3" t="str">
        <f>'Unit Prices'!B155</f>
        <v>MS0017</v>
      </c>
      <c r="C155" s="3" t="str">
        <f>'Unit Prices'!C155</f>
        <v>14.80.02.14.05.05.03.000001</v>
      </c>
      <c r="D155" s="4" t="str">
        <f>'Unit Prices'!D155</f>
        <v>scaffold Mobile Aluminium 2.5M</v>
      </c>
      <c r="E155" s="30"/>
      <c r="F155" s="31"/>
      <c r="G155" s="31"/>
      <c r="H155" s="31"/>
      <c r="I155" s="32">
        <f t="shared" si="10"/>
        <v>0</v>
      </c>
      <c r="J155" s="33">
        <f t="shared" si="11"/>
        <v>0</v>
      </c>
      <c r="K155" s="34"/>
      <c r="L155" s="35"/>
      <c r="M155" s="23"/>
      <c r="N155" s="23"/>
      <c r="O155" s="23"/>
      <c r="P155" s="22">
        <f t="shared" si="12"/>
        <v>0</v>
      </c>
    </row>
    <row r="156" spans="1:16" ht="16.5" x14ac:dyDescent="0.25">
      <c r="A156" s="3">
        <v>148</v>
      </c>
      <c r="B156" s="3" t="str">
        <f>'Unit Prices'!B156</f>
        <v>MS0008</v>
      </c>
      <c r="C156" s="3" t="str">
        <f>'Unit Prices'!C156</f>
        <v>14.80.02.14.05.05.05.000001</v>
      </c>
      <c r="D156" s="4" t="str">
        <f>'Unit Prices'!D156</f>
        <v>Mobile Scaffoilding Height 3M</v>
      </c>
      <c r="E156" s="30"/>
      <c r="F156" s="31"/>
      <c r="G156" s="31"/>
      <c r="H156" s="31"/>
      <c r="I156" s="32">
        <f t="shared" si="10"/>
        <v>0</v>
      </c>
      <c r="J156" s="33">
        <f t="shared" si="11"/>
        <v>0</v>
      </c>
      <c r="K156" s="34"/>
      <c r="L156" s="35"/>
      <c r="M156" s="23"/>
      <c r="N156" s="23"/>
      <c r="O156" s="23"/>
      <c r="P156" s="22">
        <f t="shared" si="12"/>
        <v>0</v>
      </c>
    </row>
    <row r="157" spans="1:16" ht="16.5" x14ac:dyDescent="0.25">
      <c r="A157" s="3">
        <v>149</v>
      </c>
      <c r="B157" s="3" t="str">
        <f>'Unit Prices'!B157</f>
        <v>MS0009</v>
      </c>
      <c r="C157" s="3" t="str">
        <f>'Unit Prices'!C157</f>
        <v>14.80.02.14.05.05.10.000001</v>
      </c>
      <c r="D157" s="4" t="str">
        <f>'Unit Prices'!D157</f>
        <v>scaffold Mobile Aluminium 4M</v>
      </c>
      <c r="E157" s="30"/>
      <c r="F157" s="31"/>
      <c r="G157" s="31"/>
      <c r="H157" s="31"/>
      <c r="I157" s="32">
        <f t="shared" si="10"/>
        <v>0</v>
      </c>
      <c r="J157" s="33">
        <f t="shared" si="11"/>
        <v>0</v>
      </c>
      <c r="K157" s="34"/>
      <c r="L157" s="35"/>
      <c r="M157" s="23"/>
      <c r="N157" s="23"/>
      <c r="O157" s="23"/>
      <c r="P157" s="22">
        <f t="shared" si="12"/>
        <v>0</v>
      </c>
    </row>
    <row r="158" spans="1:16" ht="16.5" x14ac:dyDescent="0.25">
      <c r="A158" s="3">
        <v>150</v>
      </c>
      <c r="B158" s="3" t="str">
        <f>'Unit Prices'!B158</f>
        <v>MS0010</v>
      </c>
      <c r="C158" s="3" t="str">
        <f>'Unit Prices'!C158</f>
        <v>14.80.02.14.05.05.20.000001</v>
      </c>
      <c r="D158" s="4" t="str">
        <f>'Unit Prices'!D158</f>
        <v>scaffold Mobile Aluminium 6M</v>
      </c>
      <c r="E158" s="30"/>
      <c r="F158" s="31"/>
      <c r="G158" s="31"/>
      <c r="H158" s="31"/>
      <c r="I158" s="32">
        <f t="shared" si="10"/>
        <v>0</v>
      </c>
      <c r="J158" s="33">
        <f t="shared" si="11"/>
        <v>0</v>
      </c>
      <c r="K158" s="34"/>
      <c r="L158" s="35"/>
      <c r="M158" s="23"/>
      <c r="N158" s="23"/>
      <c r="O158" s="23"/>
      <c r="P158" s="22">
        <f t="shared" si="12"/>
        <v>0</v>
      </c>
    </row>
    <row r="159" spans="1:16" ht="16.5" x14ac:dyDescent="0.25">
      <c r="A159" s="3">
        <v>151</v>
      </c>
      <c r="B159" s="3" t="str">
        <f>'Unit Prices'!B159</f>
        <v>MS0011</v>
      </c>
      <c r="C159" s="3" t="str">
        <f>'Unit Prices'!C159</f>
        <v>14.80.02.14.05.05.30.000001</v>
      </c>
      <c r="D159" s="4" t="str">
        <f>'Unit Prices'!D159</f>
        <v>scaffold Mobile Aluminium 8M</v>
      </c>
      <c r="E159" s="30"/>
      <c r="F159" s="31"/>
      <c r="G159" s="31"/>
      <c r="H159" s="31"/>
      <c r="I159" s="32">
        <f t="shared" si="10"/>
        <v>0</v>
      </c>
      <c r="J159" s="33">
        <f t="shared" si="11"/>
        <v>0</v>
      </c>
      <c r="K159" s="34"/>
      <c r="L159" s="35"/>
      <c r="M159" s="23"/>
      <c r="N159" s="23"/>
      <c r="O159" s="23"/>
      <c r="P159" s="22">
        <f t="shared" si="12"/>
        <v>0</v>
      </c>
    </row>
    <row r="160" spans="1:16" ht="16.5" x14ac:dyDescent="0.25">
      <c r="A160" s="3">
        <v>152</v>
      </c>
      <c r="B160" s="3" t="str">
        <f>'Unit Prices'!B160</f>
        <v>MS0021</v>
      </c>
      <c r="C160" s="3" t="str">
        <f>'Unit Prices'!C160</f>
        <v>14.80.02.14.05.05.09.000001</v>
      </c>
      <c r="D160" s="4" t="str">
        <f>'Unit Prices'!D160</f>
        <v>scaffold Mobile Aluminium 9M</v>
      </c>
      <c r="E160" s="30"/>
      <c r="F160" s="31"/>
      <c r="G160" s="31"/>
      <c r="H160" s="31"/>
      <c r="I160" s="32">
        <f t="shared" si="10"/>
        <v>0</v>
      </c>
      <c r="J160" s="33">
        <f t="shared" si="11"/>
        <v>0</v>
      </c>
      <c r="K160" s="34"/>
      <c r="L160" s="35"/>
      <c r="M160" s="23"/>
      <c r="N160" s="23"/>
      <c r="O160" s="23"/>
      <c r="P160" s="22">
        <f t="shared" si="12"/>
        <v>0</v>
      </c>
    </row>
    <row r="161" spans="1:16" ht="16.5" x14ac:dyDescent="0.25">
      <c r="A161" s="3">
        <v>153</v>
      </c>
      <c r="B161" s="3" t="str">
        <f>'Unit Prices'!B161</f>
        <v>MS0012</v>
      </c>
      <c r="C161" s="3" t="str">
        <f>'Unit Prices'!C161</f>
        <v>14.80.02.14.05.05.55.000001</v>
      </c>
      <c r="D161" s="4" t="str">
        <f>'Unit Prices'!D161</f>
        <v>scaffold Mobile Aluminum 20M</v>
      </c>
      <c r="E161" s="30"/>
      <c r="F161" s="31"/>
      <c r="G161" s="31"/>
      <c r="H161" s="31"/>
      <c r="I161" s="32">
        <f t="shared" si="10"/>
        <v>0</v>
      </c>
      <c r="J161" s="33">
        <f t="shared" si="11"/>
        <v>0</v>
      </c>
      <c r="K161" s="34"/>
      <c r="L161" s="35"/>
      <c r="M161" s="23"/>
      <c r="N161" s="23"/>
      <c r="O161" s="23"/>
      <c r="P161" s="22">
        <f t="shared" si="12"/>
        <v>0</v>
      </c>
    </row>
    <row r="162" spans="1:16" ht="16.5" x14ac:dyDescent="0.25">
      <c r="A162" s="3">
        <v>154</v>
      </c>
      <c r="B162" s="3" t="str">
        <f>'Unit Prices'!B162</f>
        <v>MS0001</v>
      </c>
      <c r="C162" s="3" t="str">
        <f>'Unit Prices'!C162</f>
        <v>14.80.02.14.01.12.12.000001</v>
      </c>
      <c r="D162" s="4" t="str">
        <f>'Unit Prices'!D162</f>
        <v>scaffold alu (B85-12) HEIGHT 12M</v>
      </c>
      <c r="E162" s="30"/>
      <c r="F162" s="31"/>
      <c r="G162" s="31"/>
      <c r="H162" s="31"/>
      <c r="I162" s="32">
        <f t="shared" si="10"/>
        <v>0</v>
      </c>
      <c r="J162" s="33">
        <f t="shared" si="11"/>
        <v>0</v>
      </c>
      <c r="K162" s="34"/>
      <c r="L162" s="35"/>
      <c r="M162" s="23"/>
      <c r="N162" s="23"/>
      <c r="O162" s="23"/>
      <c r="P162" s="22">
        <f t="shared" si="12"/>
        <v>0</v>
      </c>
    </row>
    <row r="163" spans="1:16" ht="16.5" x14ac:dyDescent="0.25">
      <c r="A163" s="3">
        <v>155</v>
      </c>
      <c r="B163" s="3" t="str">
        <f>'Unit Prices'!B163</f>
        <v>MS0002</v>
      </c>
      <c r="C163" s="3" t="str">
        <f>'Unit Prices'!C163</f>
        <v>14.80.02.14.01.14.15.000001</v>
      </c>
      <c r="D163" s="4" t="str">
        <f>'Unit Prices'!D163</f>
        <v>scaffold alu (B85-14) HEIGHT 15M</v>
      </c>
      <c r="E163" s="30"/>
      <c r="F163" s="31"/>
      <c r="G163" s="31"/>
      <c r="H163" s="31"/>
      <c r="I163" s="32">
        <f t="shared" si="10"/>
        <v>0</v>
      </c>
      <c r="J163" s="33">
        <f t="shared" si="11"/>
        <v>0</v>
      </c>
      <c r="K163" s="34"/>
      <c r="L163" s="35"/>
      <c r="M163" s="23"/>
      <c r="N163" s="23"/>
      <c r="O163" s="23"/>
      <c r="P163" s="22">
        <f t="shared" si="12"/>
        <v>0</v>
      </c>
    </row>
    <row r="164" spans="1:16" ht="16.5" x14ac:dyDescent="0.25">
      <c r="A164" s="3">
        <v>156</v>
      </c>
      <c r="B164" s="3" t="str">
        <f>'Unit Prices'!B164</f>
        <v>MS0003</v>
      </c>
      <c r="C164" s="3" t="str">
        <f>'Unit Prices'!C164</f>
        <v>14.80.02.14.01.87.08.000001</v>
      </c>
      <c r="D164" s="4" t="str">
        <f>'Unit Prices'!D164</f>
        <v>scaffold alu (08/70) HEIGHT 8M</v>
      </c>
      <c r="E164" s="30"/>
      <c r="F164" s="31"/>
      <c r="G164" s="31"/>
      <c r="H164" s="31"/>
      <c r="I164" s="32">
        <f t="shared" si="10"/>
        <v>0</v>
      </c>
      <c r="J164" s="33">
        <f t="shared" si="11"/>
        <v>0</v>
      </c>
      <c r="K164" s="34"/>
      <c r="L164" s="35"/>
      <c r="M164" s="23"/>
      <c r="N164" s="23"/>
      <c r="O164" s="23"/>
      <c r="P164" s="22">
        <f t="shared" si="12"/>
        <v>0</v>
      </c>
    </row>
    <row r="165" spans="1:16" ht="16.5" x14ac:dyDescent="0.25">
      <c r="A165" s="3">
        <v>157</v>
      </c>
      <c r="B165" s="3" t="str">
        <f>'Unit Prices'!B165</f>
        <v>HB0011</v>
      </c>
      <c r="C165" s="3" t="str">
        <f>'Unit Prices'!C165</f>
        <v>14.80.01.20.01.10.00.000001</v>
      </c>
      <c r="D165" s="4" t="str">
        <f>'Unit Prices'!D165</f>
        <v>H20 BEAM 1.0M</v>
      </c>
      <c r="E165" s="30"/>
      <c r="F165" s="31"/>
      <c r="G165" s="31"/>
      <c r="H165" s="31"/>
      <c r="I165" s="32">
        <f t="shared" si="10"/>
        <v>0</v>
      </c>
      <c r="J165" s="33">
        <f t="shared" si="11"/>
        <v>0</v>
      </c>
      <c r="K165" s="34"/>
      <c r="L165" s="35"/>
      <c r="M165" s="23"/>
      <c r="N165" s="23"/>
      <c r="O165" s="23"/>
      <c r="P165" s="22">
        <f t="shared" si="12"/>
        <v>0</v>
      </c>
    </row>
    <row r="166" spans="1:16" ht="16.5" x14ac:dyDescent="0.25">
      <c r="A166" s="3">
        <v>158</v>
      </c>
      <c r="B166" s="3" t="str">
        <f>'Unit Prices'!B166</f>
        <v>HB0014</v>
      </c>
      <c r="C166" s="3" t="str">
        <f>'Unit Prices'!C166</f>
        <v>14.80.01.20.01.12.00.000001</v>
      </c>
      <c r="D166" s="4" t="str">
        <f>'Unit Prices'!D166</f>
        <v>H20 BEAM 1.25M</v>
      </c>
      <c r="E166" s="30"/>
      <c r="F166" s="31"/>
      <c r="G166" s="31"/>
      <c r="H166" s="31"/>
      <c r="I166" s="32">
        <f t="shared" si="10"/>
        <v>0</v>
      </c>
      <c r="J166" s="33">
        <f t="shared" si="11"/>
        <v>0</v>
      </c>
      <c r="K166" s="34"/>
      <c r="L166" s="35"/>
      <c r="M166" s="23"/>
      <c r="N166" s="23"/>
      <c r="O166" s="23"/>
      <c r="P166" s="22">
        <f t="shared" si="12"/>
        <v>0</v>
      </c>
    </row>
    <row r="167" spans="1:16" ht="16.5" x14ac:dyDescent="0.25">
      <c r="A167" s="3">
        <v>159</v>
      </c>
      <c r="B167" s="3" t="str">
        <f>'Unit Prices'!B167</f>
        <v>HB0013</v>
      </c>
      <c r="C167" s="3" t="str">
        <f>'Unit Prices'!C167</f>
        <v>14.80.01.20.01.17.00.000001</v>
      </c>
      <c r="D167" s="4" t="str">
        <f>'Unit Prices'!D167</f>
        <v>H20 BEAM 1.8M</v>
      </c>
      <c r="E167" s="30"/>
      <c r="F167" s="31"/>
      <c r="G167" s="31"/>
      <c r="H167" s="31"/>
      <c r="I167" s="32">
        <f t="shared" si="10"/>
        <v>0</v>
      </c>
      <c r="J167" s="33">
        <f t="shared" si="11"/>
        <v>0</v>
      </c>
      <c r="K167" s="34"/>
      <c r="L167" s="35"/>
      <c r="M167" s="23"/>
      <c r="N167" s="23"/>
      <c r="O167" s="23"/>
      <c r="P167" s="22">
        <f t="shared" si="12"/>
        <v>0</v>
      </c>
    </row>
    <row r="168" spans="1:16" ht="16.5" x14ac:dyDescent="0.25">
      <c r="A168" s="3">
        <v>160</v>
      </c>
      <c r="B168" s="3" t="str">
        <f>'Unit Prices'!B168</f>
        <v>HB0001</v>
      </c>
      <c r="C168" s="3" t="str">
        <f>'Unit Prices'!C168</f>
        <v>14.80.01.20.01.19.00.000001</v>
      </c>
      <c r="D168" s="4" t="str">
        <f>'Unit Prices'!D168</f>
        <v>H20 BEAM 1.9M</v>
      </c>
      <c r="E168" s="30"/>
      <c r="F168" s="31"/>
      <c r="G168" s="31"/>
      <c r="H168" s="31"/>
      <c r="I168" s="32">
        <f t="shared" si="10"/>
        <v>0</v>
      </c>
      <c r="J168" s="33">
        <f t="shared" si="11"/>
        <v>0</v>
      </c>
      <c r="K168" s="34"/>
      <c r="L168" s="35"/>
      <c r="M168" s="23"/>
      <c r="N168" s="23"/>
      <c r="O168" s="23"/>
      <c r="P168" s="22">
        <f t="shared" si="12"/>
        <v>0</v>
      </c>
    </row>
    <row r="169" spans="1:16" ht="16.5" x14ac:dyDescent="0.25">
      <c r="A169" s="3">
        <v>161</v>
      </c>
      <c r="B169" s="3" t="str">
        <f>'Unit Prices'!B169</f>
        <v>HB0017</v>
      </c>
      <c r="C169" s="3" t="str">
        <f>'Unit Prices'!C169</f>
        <v>14.80.01.20.01.22.00.000001</v>
      </c>
      <c r="D169" s="4" t="str">
        <f>'Unit Prices'!D169</f>
        <v>H20 BEAM 2.20 M</v>
      </c>
      <c r="E169" s="30"/>
      <c r="F169" s="31"/>
      <c r="G169" s="31"/>
      <c r="H169" s="31"/>
      <c r="I169" s="32">
        <f t="shared" si="10"/>
        <v>0</v>
      </c>
      <c r="J169" s="33">
        <f t="shared" si="11"/>
        <v>0</v>
      </c>
      <c r="K169" s="34"/>
      <c r="L169" s="35"/>
      <c r="M169" s="23"/>
      <c r="N169" s="23"/>
      <c r="O169" s="23"/>
      <c r="P169" s="22">
        <f t="shared" si="12"/>
        <v>0</v>
      </c>
    </row>
    <row r="170" spans="1:16" ht="16.5" x14ac:dyDescent="0.25">
      <c r="A170" s="3">
        <v>162</v>
      </c>
      <c r="B170" s="3" t="str">
        <f>'Unit Prices'!B170</f>
        <v>HB0002</v>
      </c>
      <c r="C170" s="3" t="str">
        <f>'Unit Prices'!C170</f>
        <v>14.80.01.20.01.24.00.000001</v>
      </c>
      <c r="D170" s="4" t="str">
        <f>'Unit Prices'!D170</f>
        <v>H20 BEAM 2.45M</v>
      </c>
      <c r="E170" s="30"/>
      <c r="F170" s="31"/>
      <c r="G170" s="31"/>
      <c r="H170" s="31"/>
      <c r="I170" s="32">
        <f t="shared" si="10"/>
        <v>0</v>
      </c>
      <c r="J170" s="33">
        <f t="shared" si="11"/>
        <v>0</v>
      </c>
      <c r="K170" s="34"/>
      <c r="L170" s="35"/>
      <c r="M170" s="23"/>
      <c r="N170" s="23"/>
      <c r="O170" s="23"/>
      <c r="P170" s="22">
        <f t="shared" si="12"/>
        <v>0</v>
      </c>
    </row>
    <row r="171" spans="1:16" ht="16.5" x14ac:dyDescent="0.25">
      <c r="A171" s="3">
        <v>163</v>
      </c>
      <c r="B171" s="3" t="str">
        <f>'Unit Prices'!B171</f>
        <v>HB0012</v>
      </c>
      <c r="C171" s="3" t="str">
        <f>'Unit Prices'!C171</f>
        <v>14.80.01.20.01.26.00.000001</v>
      </c>
      <c r="D171" s="4" t="str">
        <f>'Unit Prices'!D171</f>
        <v>H20 BEAM 2.65M</v>
      </c>
      <c r="E171" s="30"/>
      <c r="F171" s="31"/>
      <c r="G171" s="31"/>
      <c r="H171" s="31"/>
      <c r="I171" s="32">
        <f t="shared" si="10"/>
        <v>0</v>
      </c>
      <c r="J171" s="33">
        <f t="shared" si="11"/>
        <v>0</v>
      </c>
      <c r="K171" s="34"/>
      <c r="L171" s="35"/>
      <c r="M171" s="23"/>
      <c r="N171" s="23"/>
      <c r="O171" s="23"/>
      <c r="P171" s="22">
        <f t="shared" si="12"/>
        <v>0</v>
      </c>
    </row>
    <row r="172" spans="1:16" ht="16.5" x14ac:dyDescent="0.25">
      <c r="A172" s="3">
        <v>164</v>
      </c>
      <c r="B172" s="3" t="str">
        <f>'Unit Prices'!B172</f>
        <v>HB0003</v>
      </c>
      <c r="C172" s="3" t="str">
        <f>'Unit Prices'!C172</f>
        <v>14.80.01.20.01.29.00.000001</v>
      </c>
      <c r="D172" s="4" t="str">
        <f>'Unit Prices'!D172</f>
        <v>H20 BEAM 2.9M</v>
      </c>
      <c r="E172" s="30"/>
      <c r="F172" s="31"/>
      <c r="G172" s="31"/>
      <c r="H172" s="31"/>
      <c r="I172" s="32">
        <f t="shared" si="10"/>
        <v>0</v>
      </c>
      <c r="J172" s="33">
        <f t="shared" si="11"/>
        <v>0</v>
      </c>
      <c r="K172" s="34"/>
      <c r="L172" s="35"/>
      <c r="M172" s="23"/>
      <c r="N172" s="23"/>
      <c r="O172" s="23"/>
      <c r="P172" s="22">
        <f t="shared" si="12"/>
        <v>0</v>
      </c>
    </row>
    <row r="173" spans="1:16" ht="16.5" x14ac:dyDescent="0.25">
      <c r="A173" s="3">
        <v>165</v>
      </c>
      <c r="B173" s="3" t="str">
        <f>'Unit Prices'!B173</f>
        <v>HB0004</v>
      </c>
      <c r="C173" s="3" t="str">
        <f>'Unit Prices'!C173</f>
        <v>14.80.01.20.01.33.00.000001</v>
      </c>
      <c r="D173" s="4" t="str">
        <f>'Unit Prices'!D173</f>
        <v>H20 BEAM 3.3M</v>
      </c>
      <c r="E173" s="30"/>
      <c r="F173" s="31"/>
      <c r="G173" s="31"/>
      <c r="H173" s="31"/>
      <c r="I173" s="32">
        <f t="shared" si="10"/>
        <v>0</v>
      </c>
      <c r="J173" s="33">
        <f t="shared" si="11"/>
        <v>0</v>
      </c>
      <c r="K173" s="34"/>
      <c r="L173" s="35"/>
      <c r="M173" s="23"/>
      <c r="N173" s="23"/>
      <c r="O173" s="23"/>
      <c r="P173" s="22">
        <f t="shared" si="12"/>
        <v>0</v>
      </c>
    </row>
    <row r="174" spans="1:16" ht="16.5" x14ac:dyDescent="0.25">
      <c r="A174" s="3">
        <v>166</v>
      </c>
      <c r="B174" s="3" t="str">
        <f>'Unit Prices'!B174</f>
        <v>HB0005</v>
      </c>
      <c r="C174" s="3" t="str">
        <f>'Unit Prices'!C174</f>
        <v>14.80.01.20.01.36.00.000001</v>
      </c>
      <c r="D174" s="4" t="str">
        <f>'Unit Prices'!D174</f>
        <v>H20 BEAM 3.6M</v>
      </c>
      <c r="E174" s="30"/>
      <c r="F174" s="31"/>
      <c r="G174" s="31"/>
      <c r="H174" s="31"/>
      <c r="I174" s="32">
        <f t="shared" si="10"/>
        <v>0</v>
      </c>
      <c r="J174" s="33">
        <f t="shared" si="11"/>
        <v>0</v>
      </c>
      <c r="K174" s="34"/>
      <c r="L174" s="35"/>
      <c r="M174" s="23"/>
      <c r="N174" s="23"/>
      <c r="O174" s="23"/>
      <c r="P174" s="22">
        <f t="shared" si="12"/>
        <v>0</v>
      </c>
    </row>
    <row r="175" spans="1:16" ht="16.5" x14ac:dyDescent="0.25">
      <c r="A175" s="3">
        <v>167</v>
      </c>
      <c r="B175" s="3" t="str">
        <f>'Unit Prices'!B175</f>
        <v>HB0006</v>
      </c>
      <c r="C175" s="3" t="str">
        <f>'Unit Prices'!C175</f>
        <v>14.80.01.20.01.39.00.000001</v>
      </c>
      <c r="D175" s="4" t="str">
        <f>'Unit Prices'!D175</f>
        <v>H20 BEAM 3.9M</v>
      </c>
      <c r="E175" s="30"/>
      <c r="F175" s="31"/>
      <c r="G175" s="31"/>
      <c r="H175" s="31"/>
      <c r="I175" s="32">
        <f t="shared" si="10"/>
        <v>0</v>
      </c>
      <c r="J175" s="33">
        <f t="shared" si="11"/>
        <v>0</v>
      </c>
      <c r="K175" s="34"/>
      <c r="L175" s="35"/>
      <c r="M175" s="23"/>
      <c r="N175" s="23"/>
      <c r="O175" s="23"/>
      <c r="P175" s="22">
        <f t="shared" si="12"/>
        <v>0</v>
      </c>
    </row>
    <row r="176" spans="1:16" ht="16.5" x14ac:dyDescent="0.25">
      <c r="A176" s="3">
        <v>168</v>
      </c>
      <c r="B176" s="3" t="str">
        <f>'Unit Prices'!B176</f>
        <v>HB0007</v>
      </c>
      <c r="C176" s="3" t="str">
        <f>'Unit Prices'!C176</f>
        <v>14.80.01.20.01.42.00.000001</v>
      </c>
      <c r="D176" s="4" t="str">
        <f>'Unit Prices'!D176</f>
        <v>H20 BEAM 4.2M</v>
      </c>
      <c r="E176" s="30"/>
      <c r="F176" s="31"/>
      <c r="G176" s="31"/>
      <c r="H176" s="31"/>
      <c r="I176" s="32">
        <f t="shared" si="10"/>
        <v>0</v>
      </c>
      <c r="J176" s="33">
        <f t="shared" si="11"/>
        <v>0</v>
      </c>
      <c r="K176" s="34"/>
      <c r="L176" s="35"/>
      <c r="M176" s="23"/>
      <c r="N176" s="23"/>
      <c r="O176" s="23"/>
      <c r="P176" s="22">
        <f t="shared" si="12"/>
        <v>0</v>
      </c>
    </row>
    <row r="177" spans="1:16" ht="16.5" x14ac:dyDescent="0.25">
      <c r="A177" s="3">
        <v>169</v>
      </c>
      <c r="B177" s="3" t="str">
        <f>'Unit Prices'!B177</f>
        <v>HB0015</v>
      </c>
      <c r="C177" s="3" t="str">
        <f>'Unit Prices'!C177</f>
        <v>14.80.01.20.01.45.00.000001</v>
      </c>
      <c r="D177" s="4" t="str">
        <f>'Unit Prices'!D177</f>
        <v>H20 BEAM 4.50m</v>
      </c>
      <c r="E177" s="30"/>
      <c r="F177" s="31"/>
      <c r="G177" s="31"/>
      <c r="H177" s="31"/>
      <c r="I177" s="32">
        <f t="shared" si="10"/>
        <v>0</v>
      </c>
      <c r="J177" s="33">
        <f t="shared" si="11"/>
        <v>0</v>
      </c>
      <c r="K177" s="34"/>
      <c r="L177" s="35"/>
      <c r="M177" s="23"/>
      <c r="N177" s="23"/>
      <c r="O177" s="23"/>
      <c r="P177" s="22">
        <f t="shared" si="12"/>
        <v>0</v>
      </c>
    </row>
    <row r="178" spans="1:16" ht="16.5" x14ac:dyDescent="0.25">
      <c r="A178" s="3">
        <v>170</v>
      </c>
      <c r="B178" s="3" t="str">
        <f>'Unit Prices'!B178</f>
        <v>HB0008</v>
      </c>
      <c r="C178" s="3" t="str">
        <f>'Unit Prices'!C178</f>
        <v>14.80.01.20.01.49.00.000001</v>
      </c>
      <c r="D178" s="4" t="str">
        <f>'Unit Prices'!D178</f>
        <v>H20 BEAM 4.9M</v>
      </c>
      <c r="E178" s="30"/>
      <c r="F178" s="31"/>
      <c r="G178" s="31"/>
      <c r="H178" s="31"/>
      <c r="I178" s="32">
        <f t="shared" si="10"/>
        <v>0</v>
      </c>
      <c r="J178" s="33">
        <f t="shared" si="11"/>
        <v>0</v>
      </c>
      <c r="K178" s="34"/>
      <c r="L178" s="35"/>
      <c r="M178" s="23"/>
      <c r="N178" s="23"/>
      <c r="O178" s="23"/>
      <c r="P178" s="22">
        <f t="shared" si="12"/>
        <v>0</v>
      </c>
    </row>
    <row r="179" spans="1:16" ht="16.5" x14ac:dyDescent="0.25">
      <c r="A179" s="3">
        <v>171</v>
      </c>
      <c r="B179" s="3" t="str">
        <f>'Unit Prices'!B179</f>
        <v>HB0009</v>
      </c>
      <c r="C179" s="3" t="str">
        <f>'Unit Prices'!C179</f>
        <v>14.80.01.20.01.59.00.000001</v>
      </c>
      <c r="D179" s="4" t="str">
        <f>'Unit Prices'!D179</f>
        <v>H20 BEAM 5.9M</v>
      </c>
      <c r="E179" s="30"/>
      <c r="F179" s="31"/>
      <c r="G179" s="31"/>
      <c r="H179" s="31"/>
      <c r="I179" s="32">
        <f t="shared" si="10"/>
        <v>0</v>
      </c>
      <c r="J179" s="33">
        <f t="shared" si="11"/>
        <v>0</v>
      </c>
      <c r="K179" s="34"/>
      <c r="L179" s="35"/>
      <c r="M179" s="23"/>
      <c r="N179" s="23"/>
      <c r="O179" s="23"/>
      <c r="P179" s="22">
        <f t="shared" si="12"/>
        <v>0</v>
      </c>
    </row>
    <row r="180" spans="1:16" ht="16.5" x14ac:dyDescent="0.25">
      <c r="A180" s="3">
        <v>172</v>
      </c>
      <c r="B180" s="3" t="str">
        <f>'Unit Prices'!B180</f>
        <v>HB0018</v>
      </c>
      <c r="C180" s="3">
        <f>'Unit Prices'!C180</f>
        <v>0</v>
      </c>
      <c r="D180" s="4" t="str">
        <f>'Unit Prices'!D180</f>
        <v>H20 BEAM 8.00m</v>
      </c>
      <c r="E180" s="30"/>
      <c r="F180" s="31"/>
      <c r="G180" s="31"/>
      <c r="H180" s="31"/>
      <c r="I180" s="32">
        <f t="shared" si="10"/>
        <v>0</v>
      </c>
      <c r="J180" s="33">
        <f t="shared" si="11"/>
        <v>0</v>
      </c>
      <c r="K180" s="34"/>
      <c r="L180" s="35"/>
      <c r="M180" s="23"/>
      <c r="N180" s="23"/>
      <c r="O180" s="23"/>
      <c r="P180" s="22">
        <f t="shared" si="12"/>
        <v>0</v>
      </c>
    </row>
    <row r="181" spans="1:16" ht="16.5" x14ac:dyDescent="0.25">
      <c r="A181" s="3">
        <v>173</v>
      </c>
      <c r="B181" s="3" t="str">
        <f>'Unit Prices'!B181</f>
        <v>HB0016</v>
      </c>
      <c r="C181" s="3" t="str">
        <f>'Unit Prices'!C181</f>
        <v>14.80.01.20.01.80.00.000001</v>
      </c>
      <c r="D181" s="4" t="str">
        <f>'Unit Prices'!D181</f>
        <v>H20 BEAM 12.00m</v>
      </c>
      <c r="E181" s="30"/>
      <c r="F181" s="31"/>
      <c r="G181" s="31"/>
      <c r="H181" s="31"/>
      <c r="I181" s="32">
        <f t="shared" si="10"/>
        <v>0</v>
      </c>
      <c r="J181" s="33">
        <f t="shared" si="11"/>
        <v>0</v>
      </c>
      <c r="K181" s="34"/>
      <c r="L181" s="35"/>
      <c r="M181" s="23"/>
      <c r="N181" s="23"/>
      <c r="O181" s="23"/>
      <c r="P181" s="22">
        <f t="shared" si="12"/>
        <v>0</v>
      </c>
    </row>
    <row r="182" spans="1:16" ht="16.5" x14ac:dyDescent="0.25">
      <c r="A182" s="3">
        <v>174</v>
      </c>
      <c r="B182" s="3" t="str">
        <f>'Unit Prices'!B182</f>
        <v>HC0003</v>
      </c>
      <c r="C182" s="3" t="str">
        <f>'Unit Prices'!C182</f>
        <v>14.80.50.21.04.60.00.000001</v>
      </c>
      <c r="D182" s="4" t="str">
        <f>'Unit Prices'!D182</f>
        <v>H20 Splice 60CM</v>
      </c>
      <c r="E182" s="30"/>
      <c r="F182" s="31"/>
      <c r="G182" s="31"/>
      <c r="H182" s="31"/>
      <c r="I182" s="32">
        <f t="shared" si="10"/>
        <v>0</v>
      </c>
      <c r="J182" s="33">
        <f t="shared" si="11"/>
        <v>0</v>
      </c>
      <c r="K182" s="34"/>
      <c r="L182" s="35"/>
      <c r="M182" s="23"/>
      <c r="N182" s="23"/>
      <c r="O182" s="23"/>
      <c r="P182" s="22">
        <f t="shared" si="12"/>
        <v>0</v>
      </c>
    </row>
    <row r="183" spans="1:16" ht="16.5" x14ac:dyDescent="0.25">
      <c r="A183" s="3">
        <v>175</v>
      </c>
      <c r="B183" s="3" t="str">
        <f>'Unit Prices'!B183</f>
        <v>HC0002</v>
      </c>
      <c r="C183" s="3" t="str">
        <f>'Unit Prices'!C183</f>
        <v>14.80.50.21.03.04.00.000001</v>
      </c>
      <c r="D183" s="4" t="str">
        <f>'Unit Prices'!D183</f>
        <v>H20 Lifting Eye 4holes</v>
      </c>
      <c r="E183" s="30"/>
      <c r="F183" s="31"/>
      <c r="G183" s="31"/>
      <c r="H183" s="31"/>
      <c r="I183" s="32">
        <f t="shared" si="10"/>
        <v>0</v>
      </c>
      <c r="J183" s="33">
        <f t="shared" si="11"/>
        <v>0</v>
      </c>
      <c r="K183" s="34"/>
      <c r="L183" s="35"/>
      <c r="M183" s="23"/>
      <c r="N183" s="23"/>
      <c r="O183" s="23"/>
      <c r="P183" s="22">
        <f t="shared" si="12"/>
        <v>0</v>
      </c>
    </row>
    <row r="184" spans="1:16" ht="16.5" x14ac:dyDescent="0.25">
      <c r="A184" s="3">
        <v>176</v>
      </c>
      <c r="B184" s="3" t="str">
        <f>'Unit Prices'!B184</f>
        <v>HC0001</v>
      </c>
      <c r="C184" s="3" t="str">
        <f>'Unit Prices'!C184</f>
        <v>14.80.50.21.01.01.00.000001</v>
      </c>
      <c r="D184" s="4" t="str">
        <f>'Unit Prices'!D184</f>
        <v>H20 CLAMP (H20 connection)</v>
      </c>
      <c r="E184" s="30"/>
      <c r="F184" s="31"/>
      <c r="G184" s="31"/>
      <c r="H184" s="31"/>
      <c r="I184" s="32">
        <f t="shared" si="10"/>
        <v>0</v>
      </c>
      <c r="J184" s="33">
        <f t="shared" si="11"/>
        <v>0</v>
      </c>
      <c r="K184" s="34"/>
      <c r="L184" s="35"/>
      <c r="M184" s="23"/>
      <c r="N184" s="23"/>
      <c r="O184" s="23"/>
      <c r="P184" s="22">
        <f t="shared" si="12"/>
        <v>0</v>
      </c>
    </row>
    <row r="185" spans="1:16" ht="16.5" x14ac:dyDescent="0.25">
      <c r="A185" s="3">
        <v>177</v>
      </c>
      <c r="B185" s="3" t="str">
        <f>'Unit Prices'!B185</f>
        <v>HB0010</v>
      </c>
      <c r="C185" s="3" t="str">
        <f>'Unit Prices'!C185</f>
        <v>14.80.01.20.05.00.00.000001</v>
      </c>
      <c r="D185" s="4" t="str">
        <f>'Unit Prices'!D185</f>
        <v>H20 Access- Bracket</v>
      </c>
      <c r="E185" s="30"/>
      <c r="F185" s="31"/>
      <c r="G185" s="31"/>
      <c r="H185" s="31"/>
      <c r="I185" s="32">
        <f t="shared" si="10"/>
        <v>0</v>
      </c>
      <c r="J185" s="33">
        <f t="shared" si="11"/>
        <v>0</v>
      </c>
      <c r="K185" s="34"/>
      <c r="L185" s="35"/>
      <c r="M185" s="23"/>
      <c r="N185" s="23"/>
      <c r="O185" s="23"/>
      <c r="P185" s="22">
        <f t="shared" si="12"/>
        <v>0</v>
      </c>
    </row>
    <row r="186" spans="1:16" ht="16.5" x14ac:dyDescent="0.25">
      <c r="A186" s="3">
        <v>178</v>
      </c>
      <c r="B186" s="3" t="str">
        <f>'Unit Prices'!B186</f>
        <v>SO0001</v>
      </c>
      <c r="C186" s="3" t="str">
        <f>'Unit Prices'!C186</f>
        <v>14.80.01.17.00.05.00.000001</v>
      </c>
      <c r="D186" s="4" t="str">
        <f>'Unit Prices'!D186</f>
        <v>Soldier 0.5M</v>
      </c>
      <c r="E186" s="30"/>
      <c r="F186" s="31"/>
      <c r="G186" s="31"/>
      <c r="H186" s="31"/>
      <c r="I186" s="32">
        <f t="shared" si="10"/>
        <v>0</v>
      </c>
      <c r="J186" s="33">
        <f t="shared" si="11"/>
        <v>0</v>
      </c>
      <c r="K186" s="34"/>
      <c r="L186" s="35"/>
      <c r="M186" s="23"/>
      <c r="N186" s="23"/>
      <c r="O186" s="23"/>
      <c r="P186" s="22">
        <f t="shared" si="12"/>
        <v>0</v>
      </c>
    </row>
    <row r="187" spans="1:16" ht="16.5" x14ac:dyDescent="0.25">
      <c r="A187" s="3">
        <v>179</v>
      </c>
      <c r="B187" s="3" t="str">
        <f>'Unit Prices'!B187</f>
        <v>SO0002</v>
      </c>
      <c r="C187" s="3" t="str">
        <f>'Unit Prices'!C187</f>
        <v>14.80.01.17.00.06.00.000001</v>
      </c>
      <c r="D187" s="4" t="str">
        <f>'Unit Prices'!D187</f>
        <v>Soldier 0.57CM</v>
      </c>
      <c r="E187" s="30"/>
      <c r="F187" s="31"/>
      <c r="G187" s="31"/>
      <c r="H187" s="31"/>
      <c r="I187" s="32">
        <f t="shared" si="10"/>
        <v>0</v>
      </c>
      <c r="J187" s="33">
        <f t="shared" si="11"/>
        <v>0</v>
      </c>
      <c r="K187" s="34"/>
      <c r="L187" s="35"/>
      <c r="M187" s="23"/>
      <c r="N187" s="23"/>
      <c r="O187" s="23"/>
      <c r="P187" s="22">
        <f t="shared" si="12"/>
        <v>0</v>
      </c>
    </row>
    <row r="188" spans="1:16" ht="16.5" x14ac:dyDescent="0.25">
      <c r="A188" s="3">
        <v>180</v>
      </c>
      <c r="B188" s="3" t="str">
        <f>'Unit Prices'!B188</f>
        <v>SO0003</v>
      </c>
      <c r="C188" s="3" t="str">
        <f>'Unit Prices'!C188</f>
        <v>14.80.01.17.00.07.00.000001</v>
      </c>
      <c r="D188" s="4" t="str">
        <f>'Unit Prices'!D188</f>
        <v>Soldier 0.75M</v>
      </c>
      <c r="E188" s="30"/>
      <c r="F188" s="31"/>
      <c r="G188" s="31"/>
      <c r="H188" s="31"/>
      <c r="I188" s="32">
        <f t="shared" si="10"/>
        <v>0</v>
      </c>
      <c r="J188" s="33">
        <f t="shared" si="11"/>
        <v>0</v>
      </c>
      <c r="K188" s="34"/>
      <c r="L188" s="35"/>
      <c r="M188" s="23"/>
      <c r="N188" s="23"/>
      <c r="O188" s="23"/>
      <c r="P188" s="22">
        <f t="shared" si="12"/>
        <v>0</v>
      </c>
    </row>
    <row r="189" spans="1:16" ht="16.5" x14ac:dyDescent="0.25">
      <c r="A189" s="3">
        <v>181</v>
      </c>
      <c r="B189" s="3" t="str">
        <f>'Unit Prices'!B189</f>
        <v>SO0004</v>
      </c>
      <c r="C189" s="3" t="str">
        <f>'Unit Prices'!C189</f>
        <v>14.80.01.17.00.10.00.000001</v>
      </c>
      <c r="D189" s="4" t="str">
        <f>'Unit Prices'!D189</f>
        <v>Soldier 1M</v>
      </c>
      <c r="E189" s="30"/>
      <c r="F189" s="31"/>
      <c r="G189" s="31"/>
      <c r="H189" s="31"/>
      <c r="I189" s="32">
        <f t="shared" si="10"/>
        <v>0</v>
      </c>
      <c r="J189" s="33">
        <f t="shared" si="11"/>
        <v>0</v>
      </c>
      <c r="K189" s="34"/>
      <c r="L189" s="35"/>
      <c r="M189" s="23"/>
      <c r="N189" s="23"/>
      <c r="O189" s="23"/>
      <c r="P189" s="22">
        <f t="shared" si="12"/>
        <v>0</v>
      </c>
    </row>
    <row r="190" spans="1:16" ht="16.5" x14ac:dyDescent="0.25">
      <c r="A190" s="3">
        <v>182</v>
      </c>
      <c r="B190" s="3" t="str">
        <f>'Unit Prices'!B190</f>
        <v>SO0005</v>
      </c>
      <c r="C190" s="3" t="str">
        <f>'Unit Prices'!C190</f>
        <v>14.80.01.17.00.11.00.000001</v>
      </c>
      <c r="D190" s="4" t="str">
        <f>'Unit Prices'!D190</f>
        <v>Soldier 1.1M</v>
      </c>
      <c r="E190" s="30"/>
      <c r="F190" s="31"/>
      <c r="G190" s="31"/>
      <c r="H190" s="31"/>
      <c r="I190" s="32">
        <f t="shared" si="10"/>
        <v>0</v>
      </c>
      <c r="J190" s="33">
        <f t="shared" si="11"/>
        <v>0</v>
      </c>
      <c r="K190" s="34"/>
      <c r="L190" s="35"/>
      <c r="M190" s="23"/>
      <c r="N190" s="23"/>
      <c r="O190" s="23"/>
      <c r="P190" s="22">
        <f t="shared" si="12"/>
        <v>0</v>
      </c>
    </row>
    <row r="191" spans="1:16" ht="16.5" x14ac:dyDescent="0.25">
      <c r="A191" s="3">
        <v>183</v>
      </c>
      <c r="B191" s="3" t="str">
        <f>'Unit Prices'!B191</f>
        <v>SO0009</v>
      </c>
      <c r="C191" s="3" t="str">
        <f>'Unit Prices'!C191</f>
        <v>14.80.01.17.00.18.00.000001</v>
      </c>
      <c r="D191" s="4" t="str">
        <f>'Unit Prices'!D191</f>
        <v>Soldier 1.18M</v>
      </c>
      <c r="E191" s="30"/>
      <c r="F191" s="31"/>
      <c r="G191" s="31"/>
      <c r="H191" s="31"/>
      <c r="I191" s="32">
        <f t="shared" si="10"/>
        <v>0</v>
      </c>
      <c r="J191" s="33">
        <f t="shared" si="11"/>
        <v>0</v>
      </c>
      <c r="K191" s="34"/>
      <c r="L191" s="35"/>
      <c r="M191" s="23"/>
      <c r="N191" s="23"/>
      <c r="O191" s="23"/>
      <c r="P191" s="22">
        <f t="shared" si="12"/>
        <v>0</v>
      </c>
    </row>
    <row r="192" spans="1:16" ht="16.5" x14ac:dyDescent="0.25">
      <c r="A192" s="3">
        <v>184</v>
      </c>
      <c r="B192" s="3" t="str">
        <f>'Unit Prices'!B192</f>
        <v>SO0006</v>
      </c>
      <c r="C192" s="3" t="str">
        <f>'Unit Prices'!C192</f>
        <v>14.80.01.17.00.12.00.000001</v>
      </c>
      <c r="D192" s="4" t="str">
        <f>'Unit Prices'!D192</f>
        <v>Soldier 1.25M</v>
      </c>
      <c r="E192" s="30"/>
      <c r="F192" s="31"/>
      <c r="G192" s="31"/>
      <c r="H192" s="31"/>
      <c r="I192" s="32">
        <f t="shared" si="10"/>
        <v>0</v>
      </c>
      <c r="J192" s="33">
        <f t="shared" si="11"/>
        <v>0</v>
      </c>
      <c r="K192" s="34"/>
      <c r="L192" s="35"/>
      <c r="M192" s="23"/>
      <c r="N192" s="23"/>
      <c r="O192" s="23"/>
      <c r="P192" s="22">
        <f t="shared" si="12"/>
        <v>0</v>
      </c>
    </row>
    <row r="193" spans="1:16" ht="16.5" x14ac:dyDescent="0.25">
      <c r="A193" s="3">
        <v>185</v>
      </c>
      <c r="B193" s="3" t="str">
        <f>'Unit Prices'!B193</f>
        <v>SO0007</v>
      </c>
      <c r="C193" s="3" t="str">
        <f>'Unit Prices'!C193</f>
        <v>14.80.01.17.00.15.00.000001</v>
      </c>
      <c r="D193" s="4" t="str">
        <f>'Unit Prices'!D193</f>
        <v>Soldier 1.5M</v>
      </c>
      <c r="E193" s="30"/>
      <c r="F193" s="31"/>
      <c r="G193" s="31"/>
      <c r="H193" s="31"/>
      <c r="I193" s="32">
        <f t="shared" si="10"/>
        <v>0</v>
      </c>
      <c r="J193" s="33">
        <f t="shared" si="11"/>
        <v>0</v>
      </c>
      <c r="K193" s="34"/>
      <c r="L193" s="35"/>
      <c r="M193" s="23"/>
      <c r="N193" s="23"/>
      <c r="O193" s="23"/>
      <c r="P193" s="22">
        <f t="shared" si="12"/>
        <v>0</v>
      </c>
    </row>
    <row r="194" spans="1:16" ht="16.5" x14ac:dyDescent="0.25">
      <c r="A194" s="3">
        <v>186</v>
      </c>
      <c r="B194" s="3" t="str">
        <f>'Unit Prices'!B194</f>
        <v>SO0008</v>
      </c>
      <c r="C194" s="3" t="str">
        <f>'Unit Prices'!C194</f>
        <v>14.80.01.17.00.17.00.000001</v>
      </c>
      <c r="D194" s="4" t="str">
        <f>'Unit Prices'!D194</f>
        <v>Soldier 1.75M</v>
      </c>
      <c r="E194" s="30"/>
      <c r="F194" s="31"/>
      <c r="G194" s="31"/>
      <c r="H194" s="31"/>
      <c r="I194" s="32">
        <f t="shared" si="10"/>
        <v>0</v>
      </c>
      <c r="J194" s="33">
        <f t="shared" si="11"/>
        <v>0</v>
      </c>
      <c r="K194" s="34"/>
      <c r="L194" s="35"/>
      <c r="M194" s="23"/>
      <c r="N194" s="23"/>
      <c r="O194" s="23"/>
      <c r="P194" s="22">
        <f t="shared" si="12"/>
        <v>0</v>
      </c>
    </row>
    <row r="195" spans="1:16" ht="16.5" x14ac:dyDescent="0.25">
      <c r="A195" s="3">
        <v>187</v>
      </c>
      <c r="B195" s="3" t="str">
        <f>'Unit Prices'!B195</f>
        <v>SO0010</v>
      </c>
      <c r="C195" s="3" t="str">
        <f>'Unit Prices'!C195</f>
        <v>14.80.01.17.00.20.00.000001</v>
      </c>
      <c r="D195" s="4" t="str">
        <f>'Unit Prices'!D195</f>
        <v>Soldier 2M</v>
      </c>
      <c r="E195" s="30"/>
      <c r="F195" s="31"/>
      <c r="G195" s="31"/>
      <c r="H195" s="31"/>
      <c r="I195" s="32">
        <f t="shared" si="10"/>
        <v>0</v>
      </c>
      <c r="J195" s="33">
        <f t="shared" si="11"/>
        <v>0</v>
      </c>
      <c r="K195" s="34"/>
      <c r="L195" s="35"/>
      <c r="M195" s="23"/>
      <c r="N195" s="23"/>
      <c r="O195" s="23"/>
      <c r="P195" s="22">
        <f t="shared" si="12"/>
        <v>0</v>
      </c>
    </row>
    <row r="196" spans="1:16" ht="16.5" x14ac:dyDescent="0.25">
      <c r="A196" s="3">
        <v>188</v>
      </c>
      <c r="B196" s="3" t="str">
        <f>'Unit Prices'!B196</f>
        <v>SO0011</v>
      </c>
      <c r="C196" s="3" t="str">
        <f>'Unit Prices'!C196</f>
        <v>14.80.01.17.00.22.00.000001</v>
      </c>
      <c r="D196" s="4" t="str">
        <f>'Unit Prices'!D196</f>
        <v>Soldier 2.25M</v>
      </c>
      <c r="E196" s="30"/>
      <c r="F196" s="31"/>
      <c r="G196" s="31"/>
      <c r="H196" s="31"/>
      <c r="I196" s="32">
        <f t="shared" si="10"/>
        <v>0</v>
      </c>
      <c r="J196" s="33">
        <f t="shared" si="11"/>
        <v>0</v>
      </c>
      <c r="K196" s="34"/>
      <c r="L196" s="35"/>
      <c r="M196" s="23"/>
      <c r="N196" s="23"/>
      <c r="O196" s="23"/>
      <c r="P196" s="22">
        <f t="shared" si="12"/>
        <v>0</v>
      </c>
    </row>
    <row r="197" spans="1:16" ht="16.5" x14ac:dyDescent="0.25">
      <c r="A197" s="3">
        <v>189</v>
      </c>
      <c r="B197" s="3" t="str">
        <f>'Unit Prices'!B197</f>
        <v>SO0012</v>
      </c>
      <c r="C197" s="3" t="str">
        <f>'Unit Prices'!C197</f>
        <v>14.80.01.17.00.24.00.000001</v>
      </c>
      <c r="D197" s="4" t="str">
        <f>'Unit Prices'!D197</f>
        <v>Soldier 2.4M</v>
      </c>
      <c r="E197" s="30"/>
      <c r="F197" s="31"/>
      <c r="G197" s="31"/>
      <c r="H197" s="31"/>
      <c r="I197" s="32">
        <f t="shared" si="10"/>
        <v>0</v>
      </c>
      <c r="J197" s="33">
        <f t="shared" si="11"/>
        <v>0</v>
      </c>
      <c r="K197" s="34"/>
      <c r="L197" s="35"/>
      <c r="M197" s="23"/>
      <c r="N197" s="23"/>
      <c r="O197" s="23"/>
      <c r="P197" s="22">
        <f t="shared" si="12"/>
        <v>0</v>
      </c>
    </row>
    <row r="198" spans="1:16" ht="16.5" x14ac:dyDescent="0.25">
      <c r="A198" s="3">
        <v>190</v>
      </c>
      <c r="B198" s="3" t="str">
        <f>'Unit Prices'!B198</f>
        <v>SO0013</v>
      </c>
      <c r="C198" s="3" t="str">
        <f>'Unit Prices'!C198</f>
        <v>14.80.01.17.00.25.00.000001</v>
      </c>
      <c r="D198" s="4" t="str">
        <f>'Unit Prices'!D198</f>
        <v>Soldier 2.5M</v>
      </c>
      <c r="E198" s="30"/>
      <c r="F198" s="31"/>
      <c r="G198" s="31"/>
      <c r="H198" s="31"/>
      <c r="I198" s="32">
        <f t="shared" si="10"/>
        <v>0</v>
      </c>
      <c r="J198" s="33">
        <f t="shared" si="11"/>
        <v>0</v>
      </c>
      <c r="K198" s="34"/>
      <c r="L198" s="35"/>
      <c r="M198" s="23"/>
      <c r="N198" s="23"/>
      <c r="O198" s="23"/>
      <c r="P198" s="22">
        <f t="shared" si="12"/>
        <v>0</v>
      </c>
    </row>
    <row r="199" spans="1:16" ht="16.5" x14ac:dyDescent="0.25">
      <c r="A199" s="3">
        <v>191</v>
      </c>
      <c r="B199" s="3" t="str">
        <f>'Unit Prices'!B199</f>
        <v>SO0014</v>
      </c>
      <c r="C199" s="3" t="str">
        <f>'Unit Prices'!C199</f>
        <v>14.80.01.17.00.27.00.000001</v>
      </c>
      <c r="D199" s="4" t="str">
        <f>'Unit Prices'!D199</f>
        <v>Soldier 2.75M</v>
      </c>
      <c r="E199" s="30"/>
      <c r="F199" s="31"/>
      <c r="G199" s="31"/>
      <c r="H199" s="31"/>
      <c r="I199" s="32">
        <f t="shared" si="10"/>
        <v>0</v>
      </c>
      <c r="J199" s="33">
        <f t="shared" si="11"/>
        <v>0</v>
      </c>
      <c r="K199" s="34"/>
      <c r="L199" s="35"/>
      <c r="M199" s="23"/>
      <c r="N199" s="23"/>
      <c r="O199" s="23"/>
      <c r="P199" s="22">
        <f t="shared" si="12"/>
        <v>0</v>
      </c>
    </row>
    <row r="200" spans="1:16" ht="16.5" x14ac:dyDescent="0.25">
      <c r="A200" s="3">
        <v>192</v>
      </c>
      <c r="B200" s="3" t="str">
        <f>'Unit Prices'!B200</f>
        <v>SO0015</v>
      </c>
      <c r="C200" s="3" t="str">
        <f>'Unit Prices'!C200</f>
        <v>14.80.01.17.00.30.00.000001</v>
      </c>
      <c r="D200" s="4" t="str">
        <f>'Unit Prices'!D200</f>
        <v>Soldier 3M</v>
      </c>
      <c r="E200" s="30"/>
      <c r="F200" s="31"/>
      <c r="G200" s="31"/>
      <c r="H200" s="31"/>
      <c r="I200" s="32">
        <f t="shared" si="10"/>
        <v>0</v>
      </c>
      <c r="J200" s="33">
        <f t="shared" si="11"/>
        <v>0</v>
      </c>
      <c r="K200" s="34"/>
      <c r="L200" s="35"/>
      <c r="M200" s="23"/>
      <c r="N200" s="23"/>
      <c r="O200" s="23"/>
      <c r="P200" s="22">
        <f t="shared" si="12"/>
        <v>0</v>
      </c>
    </row>
    <row r="201" spans="1:16" ht="16.5" x14ac:dyDescent="0.25">
      <c r="A201" s="3">
        <v>193</v>
      </c>
      <c r="B201" s="3" t="str">
        <f>'Unit Prices'!B201</f>
        <v>SO0016</v>
      </c>
      <c r="C201" s="3" t="str">
        <f>'Unit Prices'!C201</f>
        <v>14.80.01.17.00.32.00.000001</v>
      </c>
      <c r="D201" s="4" t="str">
        <f>'Unit Prices'!D201</f>
        <v>Soldier 3.25M</v>
      </c>
      <c r="E201" s="30"/>
      <c r="F201" s="31"/>
      <c r="G201" s="31"/>
      <c r="H201" s="31"/>
      <c r="I201" s="32">
        <f t="shared" ref="I201:I264" si="13">SUM(F201:H201)</f>
        <v>0</v>
      </c>
      <c r="J201" s="33">
        <f t="shared" ref="J201:J264" si="14">E201-I201</f>
        <v>0</v>
      </c>
      <c r="K201" s="34"/>
      <c r="L201" s="35"/>
      <c r="M201" s="23"/>
      <c r="N201" s="23"/>
      <c r="O201" s="23"/>
      <c r="P201" s="22">
        <f t="shared" si="12"/>
        <v>0</v>
      </c>
    </row>
    <row r="202" spans="1:16" ht="16.5" x14ac:dyDescent="0.25">
      <c r="A202" s="3">
        <v>194</v>
      </c>
      <c r="B202" s="3" t="str">
        <f>'Unit Prices'!B202</f>
        <v>SO0017</v>
      </c>
      <c r="C202" s="3" t="str">
        <f>'Unit Prices'!C202</f>
        <v>14.80.01.17.00.35.00.000001</v>
      </c>
      <c r="D202" s="4" t="str">
        <f>'Unit Prices'!D202</f>
        <v>Soldier 3.5M</v>
      </c>
      <c r="E202" s="30"/>
      <c r="F202" s="31"/>
      <c r="G202" s="31"/>
      <c r="H202" s="31"/>
      <c r="I202" s="32">
        <f t="shared" si="13"/>
        <v>0</v>
      </c>
      <c r="J202" s="33">
        <f t="shared" si="14"/>
        <v>0</v>
      </c>
      <c r="K202" s="34"/>
      <c r="L202" s="35"/>
      <c r="M202" s="23"/>
      <c r="N202" s="23"/>
      <c r="O202" s="23"/>
      <c r="P202" s="22">
        <f t="shared" ref="P202:P265" si="15">SUM(M202:O202)</f>
        <v>0</v>
      </c>
    </row>
    <row r="203" spans="1:16" ht="16.5" x14ac:dyDescent="0.25">
      <c r="A203" s="3">
        <v>195</v>
      </c>
      <c r="B203" s="3" t="str">
        <f>'Unit Prices'!B203</f>
        <v>SO0018</v>
      </c>
      <c r="C203" s="3" t="str">
        <f>'Unit Prices'!C203</f>
        <v>14.80.01.17.00.36.00.000001</v>
      </c>
      <c r="D203" s="4" t="str">
        <f>'Unit Prices'!D203</f>
        <v>Soldier 3.62M</v>
      </c>
      <c r="E203" s="30"/>
      <c r="F203" s="31"/>
      <c r="G203" s="31"/>
      <c r="H203" s="31"/>
      <c r="I203" s="32">
        <f t="shared" si="13"/>
        <v>0</v>
      </c>
      <c r="J203" s="33">
        <f t="shared" si="14"/>
        <v>0</v>
      </c>
      <c r="K203" s="34"/>
      <c r="L203" s="35"/>
      <c r="M203" s="23"/>
      <c r="N203" s="23"/>
      <c r="O203" s="23"/>
      <c r="P203" s="22">
        <f t="shared" si="15"/>
        <v>0</v>
      </c>
    </row>
    <row r="204" spans="1:16" ht="16.5" x14ac:dyDescent="0.25">
      <c r="A204" s="3">
        <v>196</v>
      </c>
      <c r="B204" s="3" t="str">
        <f>'Unit Prices'!B204</f>
        <v>SO0019</v>
      </c>
      <c r="C204" s="3" t="str">
        <f>'Unit Prices'!C204</f>
        <v>14.80.01.17.00.40.00.000001</v>
      </c>
      <c r="D204" s="4" t="str">
        <f>'Unit Prices'!D204</f>
        <v>Soldier 4M</v>
      </c>
      <c r="E204" s="30"/>
      <c r="F204" s="31"/>
      <c r="G204" s="31"/>
      <c r="H204" s="31"/>
      <c r="I204" s="32">
        <f t="shared" si="13"/>
        <v>0</v>
      </c>
      <c r="J204" s="33">
        <f t="shared" si="14"/>
        <v>0</v>
      </c>
      <c r="K204" s="34"/>
      <c r="L204" s="35"/>
      <c r="M204" s="23"/>
      <c r="N204" s="23"/>
      <c r="O204" s="23"/>
      <c r="P204" s="22">
        <f t="shared" si="15"/>
        <v>0</v>
      </c>
    </row>
    <row r="205" spans="1:16" ht="16.5" x14ac:dyDescent="0.25">
      <c r="A205" s="3">
        <v>197</v>
      </c>
      <c r="B205" s="3" t="str">
        <f>'Unit Prices'!B205</f>
        <v>SO0020</v>
      </c>
      <c r="C205" s="3" t="str">
        <f>'Unit Prices'!C205</f>
        <v>14.80.01.17.00.45.00.000001</v>
      </c>
      <c r="D205" s="4" t="str">
        <f>'Unit Prices'!D205</f>
        <v>Soldier 4.5M</v>
      </c>
      <c r="E205" s="30"/>
      <c r="F205" s="31"/>
      <c r="G205" s="31"/>
      <c r="H205" s="31"/>
      <c r="I205" s="32">
        <f t="shared" si="13"/>
        <v>0</v>
      </c>
      <c r="J205" s="33">
        <f t="shared" si="14"/>
        <v>0</v>
      </c>
      <c r="K205" s="34"/>
      <c r="L205" s="35"/>
      <c r="M205" s="23"/>
      <c r="N205" s="23"/>
      <c r="O205" s="23"/>
      <c r="P205" s="22">
        <f t="shared" si="15"/>
        <v>0</v>
      </c>
    </row>
    <row r="206" spans="1:16" ht="16.5" x14ac:dyDescent="0.25">
      <c r="A206" s="3">
        <v>198</v>
      </c>
      <c r="B206" s="3" t="str">
        <f>'Unit Prices'!B206</f>
        <v>SO0021</v>
      </c>
      <c r="C206" s="3" t="str">
        <f>'Unit Prices'!C206</f>
        <v>14.80.01.17.00.50.00.000001</v>
      </c>
      <c r="D206" s="4" t="str">
        <f>'Unit Prices'!D206</f>
        <v>Soldier 5M</v>
      </c>
      <c r="E206" s="30"/>
      <c r="F206" s="31"/>
      <c r="G206" s="31"/>
      <c r="H206" s="31"/>
      <c r="I206" s="32">
        <f t="shared" si="13"/>
        <v>0</v>
      </c>
      <c r="J206" s="33">
        <f t="shared" si="14"/>
        <v>0</v>
      </c>
      <c r="K206" s="34"/>
      <c r="L206" s="35"/>
      <c r="M206" s="23"/>
      <c r="N206" s="23"/>
      <c r="O206" s="23"/>
      <c r="P206" s="22">
        <f t="shared" si="15"/>
        <v>0</v>
      </c>
    </row>
    <row r="207" spans="1:16" ht="16.5" x14ac:dyDescent="0.25">
      <c r="A207" s="3">
        <v>199</v>
      </c>
      <c r="B207" s="3" t="str">
        <f>'Unit Prices'!B207</f>
        <v>SO0022</v>
      </c>
      <c r="C207" s="3" t="str">
        <f>'Unit Prices'!C207</f>
        <v>14.80.01.17.00.55.00.000001</v>
      </c>
      <c r="D207" s="4" t="str">
        <f>'Unit Prices'!D207</f>
        <v>Soldier 5.5M</v>
      </c>
      <c r="E207" s="30"/>
      <c r="F207" s="31"/>
      <c r="G207" s="31"/>
      <c r="H207" s="31"/>
      <c r="I207" s="32">
        <f t="shared" si="13"/>
        <v>0</v>
      </c>
      <c r="J207" s="33">
        <f t="shared" si="14"/>
        <v>0</v>
      </c>
      <c r="K207" s="34"/>
      <c r="L207" s="35"/>
      <c r="M207" s="23"/>
      <c r="N207" s="23"/>
      <c r="O207" s="23"/>
      <c r="P207" s="22">
        <f t="shared" si="15"/>
        <v>0</v>
      </c>
    </row>
    <row r="208" spans="1:16" ht="16.5" x14ac:dyDescent="0.25">
      <c r="A208" s="3">
        <v>200</v>
      </c>
      <c r="B208" s="3" t="str">
        <f>'Unit Prices'!B208</f>
        <v>SO0023</v>
      </c>
      <c r="C208" s="3" t="str">
        <f>'Unit Prices'!C208</f>
        <v>14.80.01.17.00.60.00.000001</v>
      </c>
      <c r="D208" s="4" t="str">
        <f>'Unit Prices'!D208</f>
        <v>Soldier 6M</v>
      </c>
      <c r="E208" s="30"/>
      <c r="F208" s="31"/>
      <c r="G208" s="31"/>
      <c r="H208" s="31"/>
      <c r="I208" s="32">
        <f t="shared" si="13"/>
        <v>0</v>
      </c>
      <c r="J208" s="33">
        <f t="shared" si="14"/>
        <v>0</v>
      </c>
      <c r="K208" s="34"/>
      <c r="L208" s="35"/>
      <c r="M208" s="23"/>
      <c r="N208" s="23"/>
      <c r="O208" s="23"/>
      <c r="P208" s="22">
        <f t="shared" si="15"/>
        <v>0</v>
      </c>
    </row>
    <row r="209" spans="1:16" ht="16.5" x14ac:dyDescent="0.25">
      <c r="A209" s="3">
        <v>201</v>
      </c>
      <c r="B209" s="3" t="str">
        <f>'Unit Prices'!B209</f>
        <v>SO0029</v>
      </c>
      <c r="C209" s="3" t="str">
        <f>'Unit Prices'!C209</f>
        <v>14.80.01.17.05.55.00.000001</v>
      </c>
      <c r="D209" s="4" t="str">
        <f>'Unit Prices'!D209</f>
        <v>Soldier Splice 55CM</v>
      </c>
      <c r="E209" s="30"/>
      <c r="F209" s="31"/>
      <c r="G209" s="31"/>
      <c r="H209" s="31"/>
      <c r="I209" s="32">
        <f t="shared" si="13"/>
        <v>0</v>
      </c>
      <c r="J209" s="33">
        <f t="shared" si="14"/>
        <v>0</v>
      </c>
      <c r="K209" s="34"/>
      <c r="L209" s="35"/>
      <c r="M209" s="23"/>
      <c r="N209" s="23"/>
      <c r="O209" s="23"/>
      <c r="P209" s="22">
        <f t="shared" si="15"/>
        <v>0</v>
      </c>
    </row>
    <row r="210" spans="1:16" ht="16.5" x14ac:dyDescent="0.25">
      <c r="A210" s="3">
        <v>202</v>
      </c>
      <c r="B210" s="3" t="str">
        <f>'Unit Prices'!B210</f>
        <v>SO0030</v>
      </c>
      <c r="C210" s="3" t="str">
        <f>'Unit Prices'!C210</f>
        <v>14.80.01.17.05.60.00.000001</v>
      </c>
      <c r="D210" s="4" t="str">
        <f>'Unit Prices'!D210</f>
        <v>Soldier Splice 60CM</v>
      </c>
      <c r="E210" s="30"/>
      <c r="F210" s="31"/>
      <c r="G210" s="31"/>
      <c r="H210" s="31"/>
      <c r="I210" s="32">
        <f t="shared" si="13"/>
        <v>0</v>
      </c>
      <c r="J210" s="33">
        <f t="shared" si="14"/>
        <v>0</v>
      </c>
      <c r="K210" s="34"/>
      <c r="L210" s="35"/>
      <c r="M210" s="23"/>
      <c r="N210" s="23"/>
      <c r="O210" s="23"/>
      <c r="P210" s="22">
        <f t="shared" si="15"/>
        <v>0</v>
      </c>
    </row>
    <row r="211" spans="1:16" ht="16.5" x14ac:dyDescent="0.25">
      <c r="A211" s="3">
        <v>203</v>
      </c>
      <c r="B211" s="3" t="str">
        <f>'Unit Prices'!B211</f>
        <v>SO0031</v>
      </c>
      <c r="C211" s="3" t="str">
        <f>'Unit Prices'!C211</f>
        <v>14.80.01.17.05.75.00.000001</v>
      </c>
      <c r="D211" s="4" t="str">
        <f>'Unit Prices'!D211</f>
        <v>Soldier Splice 75CM</v>
      </c>
      <c r="E211" s="30"/>
      <c r="F211" s="31"/>
      <c r="G211" s="31"/>
      <c r="H211" s="31"/>
      <c r="I211" s="32">
        <f t="shared" si="13"/>
        <v>0</v>
      </c>
      <c r="J211" s="33">
        <f t="shared" si="14"/>
        <v>0</v>
      </c>
      <c r="K211" s="34"/>
      <c r="L211" s="35"/>
      <c r="M211" s="23"/>
      <c r="N211" s="23"/>
      <c r="O211" s="23"/>
      <c r="P211" s="22">
        <f t="shared" si="15"/>
        <v>0</v>
      </c>
    </row>
    <row r="212" spans="1:16" ht="16.5" x14ac:dyDescent="0.25">
      <c r="A212" s="3">
        <v>204</v>
      </c>
      <c r="B212" s="3" t="str">
        <f>'Unit Prices'!B212</f>
        <v>SO0032</v>
      </c>
      <c r="C212" s="3" t="str">
        <f>'Unit Prices'!C212</f>
        <v>14.80.01.17.05.90.00.000001</v>
      </c>
      <c r="D212" s="4" t="str">
        <f>'Unit Prices'!D212</f>
        <v>Soldier Splice 90CM</v>
      </c>
      <c r="E212" s="30"/>
      <c r="F212" s="31"/>
      <c r="G212" s="31"/>
      <c r="H212" s="31"/>
      <c r="I212" s="32">
        <f t="shared" si="13"/>
        <v>0</v>
      </c>
      <c r="J212" s="33">
        <f t="shared" si="14"/>
        <v>0</v>
      </c>
      <c r="K212" s="34"/>
      <c r="L212" s="35"/>
      <c r="M212" s="23"/>
      <c r="N212" s="23"/>
      <c r="O212" s="23"/>
      <c r="P212" s="22">
        <f t="shared" si="15"/>
        <v>0</v>
      </c>
    </row>
    <row r="213" spans="1:16" ht="16.5" x14ac:dyDescent="0.25">
      <c r="A213" s="3">
        <v>205</v>
      </c>
      <c r="B213" s="3" t="str">
        <f>'Unit Prices'!B213</f>
        <v>SO0024</v>
      </c>
      <c r="C213" s="3" t="str">
        <f>'Unit Prices'!C213</f>
        <v>14.80.01.17.01.01.00.000001</v>
      </c>
      <c r="D213" s="4" t="str">
        <f>'Unit Prices'!D213</f>
        <v>Soldier Corner Splice column</v>
      </c>
      <c r="E213" s="30"/>
      <c r="F213" s="31"/>
      <c r="G213" s="31"/>
      <c r="H213" s="31"/>
      <c r="I213" s="32">
        <f t="shared" si="13"/>
        <v>0</v>
      </c>
      <c r="J213" s="33">
        <f t="shared" si="14"/>
        <v>0</v>
      </c>
      <c r="K213" s="34"/>
      <c r="L213" s="35"/>
      <c r="M213" s="23"/>
      <c r="N213" s="23"/>
      <c r="O213" s="23"/>
      <c r="P213" s="22">
        <f t="shared" si="15"/>
        <v>0</v>
      </c>
    </row>
    <row r="214" spans="1:16" ht="16.5" x14ac:dyDescent="0.25">
      <c r="A214" s="3">
        <v>206</v>
      </c>
      <c r="B214" s="3" t="str">
        <f>'Unit Prices'!B214</f>
        <v>SO0025</v>
      </c>
      <c r="C214" s="3" t="str">
        <f>'Unit Prices'!C214</f>
        <v>14.80.01.17.01.60.00.000001</v>
      </c>
      <c r="D214" s="4" t="str">
        <f>'Unit Prices'!D214</f>
        <v>Soldier Corner Splice 60X60cm</v>
      </c>
      <c r="E214" s="30"/>
      <c r="F214" s="31"/>
      <c r="G214" s="31"/>
      <c r="H214" s="31"/>
      <c r="I214" s="32">
        <f t="shared" si="13"/>
        <v>0</v>
      </c>
      <c r="J214" s="33">
        <f t="shared" si="14"/>
        <v>0</v>
      </c>
      <c r="K214" s="34"/>
      <c r="L214" s="35"/>
      <c r="M214" s="23"/>
      <c r="N214" s="23"/>
      <c r="O214" s="23"/>
      <c r="P214" s="22">
        <f t="shared" si="15"/>
        <v>0</v>
      </c>
    </row>
    <row r="215" spans="1:16" ht="16.5" x14ac:dyDescent="0.25">
      <c r="A215" s="3">
        <v>207</v>
      </c>
      <c r="B215" s="3" t="str">
        <f>'Unit Prices'!B215</f>
        <v>SO0026</v>
      </c>
      <c r="C215" s="3" t="str">
        <f>'Unit Prices'!C215</f>
        <v>14.80.01.17.01.65.00.000001</v>
      </c>
      <c r="D215" s="4" t="str">
        <f>'Unit Prices'!D215</f>
        <v>Soldier Corner Splice 65X35CM</v>
      </c>
      <c r="E215" s="30"/>
      <c r="F215" s="31"/>
      <c r="G215" s="31"/>
      <c r="H215" s="31"/>
      <c r="I215" s="32">
        <f t="shared" si="13"/>
        <v>0</v>
      </c>
      <c r="J215" s="33">
        <f t="shared" si="14"/>
        <v>0</v>
      </c>
      <c r="K215" s="34"/>
      <c r="L215" s="35"/>
      <c r="M215" s="23"/>
      <c r="N215" s="23"/>
      <c r="O215" s="23"/>
      <c r="P215" s="22">
        <f t="shared" si="15"/>
        <v>0</v>
      </c>
    </row>
    <row r="216" spans="1:16" ht="16.5" x14ac:dyDescent="0.25">
      <c r="A216" s="3">
        <v>208</v>
      </c>
      <c r="B216" s="3" t="str">
        <f>'Unit Prices'!B216</f>
        <v>SO0027</v>
      </c>
      <c r="C216" s="3" t="str">
        <f>'Unit Prices'!C216</f>
        <v>14.80.01.17.03.00.00.000001</v>
      </c>
      <c r="D216" s="4" t="str">
        <f>'Unit Prices'!D216</f>
        <v>Soldier Hand Rail</v>
      </c>
      <c r="E216" s="30"/>
      <c r="F216" s="31"/>
      <c r="G216" s="31"/>
      <c r="H216" s="31"/>
      <c r="I216" s="32">
        <f t="shared" si="13"/>
        <v>0</v>
      </c>
      <c r="J216" s="33">
        <f t="shared" si="14"/>
        <v>0</v>
      </c>
      <c r="K216" s="34"/>
      <c r="L216" s="35"/>
      <c r="M216" s="23"/>
      <c r="N216" s="23"/>
      <c r="O216" s="23"/>
      <c r="P216" s="22">
        <f t="shared" si="15"/>
        <v>0</v>
      </c>
    </row>
    <row r="217" spans="1:16" ht="16.5" x14ac:dyDescent="0.25">
      <c r="A217" s="3">
        <v>209</v>
      </c>
      <c r="B217" s="3" t="str">
        <f>'Unit Prices'!B217</f>
        <v>SO0028</v>
      </c>
      <c r="C217" s="3" t="str">
        <f>'Unit Prices'!C217</f>
        <v>14.80.01.17.04.76.00.000001</v>
      </c>
      <c r="D217" s="4" t="str">
        <f>'Unit Prices'!D217</f>
        <v>Soldier pivot Splice 76X76cm</v>
      </c>
      <c r="E217" s="30"/>
      <c r="F217" s="31"/>
      <c r="G217" s="31"/>
      <c r="H217" s="31"/>
      <c r="I217" s="32">
        <f t="shared" si="13"/>
        <v>0</v>
      </c>
      <c r="J217" s="33">
        <f t="shared" si="14"/>
        <v>0</v>
      </c>
      <c r="K217" s="34"/>
      <c r="L217" s="35"/>
      <c r="M217" s="23"/>
      <c r="N217" s="23"/>
      <c r="O217" s="23"/>
      <c r="P217" s="22">
        <f t="shared" si="15"/>
        <v>0</v>
      </c>
    </row>
    <row r="218" spans="1:16" ht="16.5" x14ac:dyDescent="0.25">
      <c r="A218" s="3">
        <v>210</v>
      </c>
      <c r="B218" s="3" t="str">
        <f>'Unit Prices'!B218</f>
        <v>SO0033</v>
      </c>
      <c r="C218" s="3" t="str">
        <f>'Unit Prices'!C218</f>
        <v>14.80.01.17.06.76.00.000001</v>
      </c>
      <c r="D218" s="4" t="str">
        <f>'Unit Prices'!D218</f>
        <v>Soldier T-Splice 76X76cm</v>
      </c>
      <c r="E218" s="30"/>
      <c r="F218" s="31"/>
      <c r="G218" s="31"/>
      <c r="H218" s="31"/>
      <c r="I218" s="32">
        <f t="shared" si="13"/>
        <v>0</v>
      </c>
      <c r="J218" s="33">
        <f t="shared" si="14"/>
        <v>0</v>
      </c>
      <c r="K218" s="34"/>
      <c r="L218" s="35"/>
      <c r="M218" s="23"/>
      <c r="N218" s="23"/>
      <c r="O218" s="23"/>
      <c r="P218" s="22">
        <f t="shared" si="15"/>
        <v>0</v>
      </c>
    </row>
    <row r="219" spans="1:16" ht="16.5" x14ac:dyDescent="0.25">
      <c r="A219" s="3">
        <v>211</v>
      </c>
      <c r="B219" s="3" t="str">
        <f>'Unit Prices'!B219</f>
        <v>SO0061</v>
      </c>
      <c r="C219" s="3" t="str">
        <f>'Unit Prices'!C219</f>
        <v>14.80.01.17.01.45.00.000001</v>
      </c>
      <c r="D219" s="4" t="str">
        <f>'Unit Prices'!D219</f>
        <v>Soldier Corner Splice 45X45cm</v>
      </c>
      <c r="E219" s="30"/>
      <c r="F219" s="31"/>
      <c r="G219" s="31"/>
      <c r="H219" s="31"/>
      <c r="I219" s="32">
        <f t="shared" si="13"/>
        <v>0</v>
      </c>
      <c r="J219" s="33">
        <f t="shared" si="14"/>
        <v>0</v>
      </c>
      <c r="K219" s="34"/>
      <c r="L219" s="35"/>
      <c r="M219" s="23"/>
      <c r="N219" s="23"/>
      <c r="O219" s="23"/>
      <c r="P219" s="22">
        <f t="shared" si="15"/>
        <v>0</v>
      </c>
    </row>
    <row r="220" spans="1:16" ht="16.5" x14ac:dyDescent="0.25">
      <c r="A220" s="3">
        <v>212</v>
      </c>
      <c r="B220" s="3" t="str">
        <f>'Unit Prices'!B220</f>
        <v>SO0034</v>
      </c>
      <c r="C220" s="3" t="str">
        <f>'Unit Prices'!C220</f>
        <v>14.80.01.17.07.01.00.000001</v>
      </c>
      <c r="D220" s="4" t="str">
        <f>'Unit Prices'!D220</f>
        <v>Soldier Connecting Plate One Sided Wall</v>
      </c>
      <c r="E220" s="30"/>
      <c r="F220" s="31"/>
      <c r="G220" s="31"/>
      <c r="H220" s="31"/>
      <c r="I220" s="32">
        <f t="shared" si="13"/>
        <v>0</v>
      </c>
      <c r="J220" s="33">
        <f t="shared" si="14"/>
        <v>0</v>
      </c>
      <c r="K220" s="34"/>
      <c r="L220" s="35"/>
      <c r="M220" s="23"/>
      <c r="N220" s="23"/>
      <c r="O220" s="23"/>
      <c r="P220" s="22">
        <f t="shared" si="15"/>
        <v>0</v>
      </c>
    </row>
    <row r="221" spans="1:16" ht="16.5" x14ac:dyDescent="0.25">
      <c r="A221" s="3">
        <v>213</v>
      </c>
      <c r="B221" s="3" t="str">
        <f>'Unit Prices'!B221</f>
        <v>SN0002</v>
      </c>
      <c r="C221" s="3" t="str">
        <f>'Unit Prices'!C221</f>
        <v>14.80.50.20.03.00.00.000001</v>
      </c>
      <c r="D221" s="4" t="str">
        <f>'Unit Prices'!D221</f>
        <v>Soldier Compression Plate</v>
      </c>
      <c r="E221" s="30"/>
      <c r="F221" s="31"/>
      <c r="G221" s="31"/>
      <c r="H221" s="31"/>
      <c r="I221" s="32">
        <f t="shared" si="13"/>
        <v>0</v>
      </c>
      <c r="J221" s="33">
        <f t="shared" si="14"/>
        <v>0</v>
      </c>
      <c r="K221" s="34"/>
      <c r="L221" s="35"/>
      <c r="M221" s="23"/>
      <c r="N221" s="23"/>
      <c r="O221" s="23"/>
      <c r="P221" s="22">
        <f t="shared" si="15"/>
        <v>0</v>
      </c>
    </row>
    <row r="222" spans="1:16" ht="16.5" x14ac:dyDescent="0.25">
      <c r="A222" s="3">
        <v>214</v>
      </c>
      <c r="B222" s="3" t="str">
        <f>'Unit Prices'!B222</f>
        <v>SN0003</v>
      </c>
      <c r="C222" s="3" t="str">
        <f>'Unit Prices'!C222</f>
        <v>14.80.50.20.04.01.00.000001</v>
      </c>
      <c r="D222" s="4" t="str">
        <f>'Unit Prices'!D222</f>
        <v>Soldier Edge Angle One Sided Wall</v>
      </c>
      <c r="E222" s="30"/>
      <c r="F222" s="31"/>
      <c r="G222" s="31"/>
      <c r="H222" s="31"/>
      <c r="I222" s="32">
        <f t="shared" si="13"/>
        <v>0</v>
      </c>
      <c r="J222" s="33">
        <f t="shared" si="14"/>
        <v>0</v>
      </c>
      <c r="K222" s="34"/>
      <c r="L222" s="35"/>
      <c r="M222" s="23"/>
      <c r="N222" s="23"/>
      <c r="O222" s="23"/>
      <c r="P222" s="22">
        <f t="shared" si="15"/>
        <v>0</v>
      </c>
    </row>
    <row r="223" spans="1:16" ht="16.5" x14ac:dyDescent="0.25">
      <c r="A223" s="3">
        <v>215</v>
      </c>
      <c r="B223" s="3" t="str">
        <f>'Unit Prices'!B223</f>
        <v>SN0004</v>
      </c>
      <c r="C223" s="3" t="str">
        <f>'Unit Prices'!C223</f>
        <v>14.80.50.20.05.30.00.000001</v>
      </c>
      <c r="D223" s="4" t="str">
        <f>'Unit Prices'!D223</f>
        <v>Soldier Tie connector 30CM</v>
      </c>
      <c r="E223" s="30"/>
      <c r="F223" s="31"/>
      <c r="G223" s="31"/>
      <c r="H223" s="31"/>
      <c r="I223" s="32">
        <f t="shared" si="13"/>
        <v>0</v>
      </c>
      <c r="J223" s="33">
        <f t="shared" si="14"/>
        <v>0</v>
      </c>
      <c r="K223" s="34"/>
      <c r="L223" s="35"/>
      <c r="M223" s="23"/>
      <c r="N223" s="23"/>
      <c r="O223" s="23"/>
      <c r="P223" s="22">
        <f t="shared" si="15"/>
        <v>0</v>
      </c>
    </row>
    <row r="224" spans="1:16" ht="16.5" x14ac:dyDescent="0.25">
      <c r="A224" s="3">
        <v>216</v>
      </c>
      <c r="B224" s="3" t="str">
        <f>'Unit Prices'!B224</f>
        <v>SN0005</v>
      </c>
      <c r="C224" s="3" t="str">
        <f>'Unit Prices'!C224</f>
        <v>14.80.50.20.05.15.00.000001</v>
      </c>
      <c r="D224" s="4" t="str">
        <f>'Unit Prices'!D224</f>
        <v>Soldier Tie connector 15CM</v>
      </c>
      <c r="E224" s="30"/>
      <c r="F224" s="31"/>
      <c r="G224" s="31"/>
      <c r="H224" s="31"/>
      <c r="I224" s="32">
        <f t="shared" si="13"/>
        <v>0</v>
      </c>
      <c r="J224" s="33">
        <f t="shared" si="14"/>
        <v>0</v>
      </c>
      <c r="K224" s="34"/>
      <c r="L224" s="35"/>
      <c r="M224" s="23"/>
      <c r="N224" s="23"/>
      <c r="O224" s="23"/>
      <c r="P224" s="22">
        <f t="shared" si="15"/>
        <v>0</v>
      </c>
    </row>
    <row r="225" spans="1:16" ht="16.5" x14ac:dyDescent="0.25">
      <c r="A225" s="3">
        <v>217</v>
      </c>
      <c r="B225" s="3" t="str">
        <f>'Unit Prices'!B225</f>
        <v>AS0001</v>
      </c>
      <c r="C225" s="3" t="str">
        <f>'Unit Prices'!C225</f>
        <v>14.80.01.04.00.00.00.000001</v>
      </c>
      <c r="D225" s="4" t="str">
        <f>'Unit Prices'!D225</f>
        <v>Assempling Bracket</v>
      </c>
      <c r="E225" s="30"/>
      <c r="F225" s="31"/>
      <c r="G225" s="31"/>
      <c r="H225" s="31"/>
      <c r="I225" s="32">
        <f t="shared" si="13"/>
        <v>0</v>
      </c>
      <c r="J225" s="33">
        <f t="shared" si="14"/>
        <v>0</v>
      </c>
      <c r="K225" s="34"/>
      <c r="L225" s="35"/>
      <c r="M225" s="23"/>
      <c r="N225" s="23"/>
      <c r="O225" s="23"/>
      <c r="P225" s="22">
        <f t="shared" si="15"/>
        <v>0</v>
      </c>
    </row>
    <row r="226" spans="1:16" ht="16.5" x14ac:dyDescent="0.25">
      <c r="A226" s="3">
        <v>218</v>
      </c>
      <c r="B226" s="3" t="str">
        <f>'Unit Prices'!B226</f>
        <v>SO0035</v>
      </c>
      <c r="C226" s="3" t="str">
        <f>'Unit Prices'!C226</f>
        <v>14.80.01.17.08.00.00.000001</v>
      </c>
      <c r="D226" s="4" t="str">
        <f>'Unit Prices'!D226</f>
        <v>Soldier Access- Bracket</v>
      </c>
      <c r="E226" s="30"/>
      <c r="F226" s="31"/>
      <c r="G226" s="31"/>
      <c r="H226" s="31"/>
      <c r="I226" s="32">
        <f t="shared" si="13"/>
        <v>0</v>
      </c>
      <c r="J226" s="33">
        <f t="shared" si="14"/>
        <v>0</v>
      </c>
      <c r="K226" s="34"/>
      <c r="L226" s="35"/>
      <c r="M226" s="23"/>
      <c r="N226" s="23"/>
      <c r="O226" s="23"/>
      <c r="P226" s="22">
        <f t="shared" si="15"/>
        <v>0</v>
      </c>
    </row>
    <row r="227" spans="1:16" ht="16.5" x14ac:dyDescent="0.25">
      <c r="A227" s="3">
        <v>219</v>
      </c>
      <c r="B227" s="3" t="str">
        <f>'Unit Prices'!B227</f>
        <v>TQ0013</v>
      </c>
      <c r="C227" s="3" t="str">
        <f>'Unit Prices'!C227</f>
        <v>14.80.50.09.01.75.00.000001</v>
      </c>
      <c r="D227" s="4" t="str">
        <f>'Unit Prices'!D227</f>
        <v>TUBE Diagonal for access bracket 0.75"</v>
      </c>
      <c r="E227" s="30"/>
      <c r="F227" s="31"/>
      <c r="G227" s="31"/>
      <c r="H227" s="31"/>
      <c r="I227" s="32">
        <f t="shared" si="13"/>
        <v>0</v>
      </c>
      <c r="J227" s="33">
        <f t="shared" si="14"/>
        <v>0</v>
      </c>
      <c r="K227" s="34"/>
      <c r="L227" s="35"/>
      <c r="M227" s="23"/>
      <c r="N227" s="23"/>
      <c r="O227" s="23"/>
      <c r="P227" s="22">
        <f t="shared" si="15"/>
        <v>0</v>
      </c>
    </row>
    <row r="228" spans="1:16" ht="16.5" x14ac:dyDescent="0.25">
      <c r="A228" s="3">
        <v>220</v>
      </c>
      <c r="B228" s="3" t="str">
        <f>'Unit Prices'!B228</f>
        <v>SN0001</v>
      </c>
      <c r="C228" s="3" t="str">
        <f>'Unit Prices'!C228</f>
        <v>14.80.50.20.02.01.00.000001</v>
      </c>
      <c r="D228" s="4" t="str">
        <f>'Unit Prices'!D228</f>
        <v>Soldier shore connector (Head Plate)</v>
      </c>
      <c r="E228" s="30"/>
      <c r="F228" s="31"/>
      <c r="G228" s="31"/>
      <c r="H228" s="31"/>
      <c r="I228" s="32">
        <f t="shared" si="13"/>
        <v>0</v>
      </c>
      <c r="J228" s="33">
        <f t="shared" si="14"/>
        <v>0</v>
      </c>
      <c r="K228" s="34"/>
      <c r="L228" s="35"/>
      <c r="M228" s="23"/>
      <c r="N228" s="23"/>
      <c r="O228" s="23"/>
      <c r="P228" s="22">
        <f t="shared" si="15"/>
        <v>0</v>
      </c>
    </row>
    <row r="229" spans="1:16" ht="16.5" x14ac:dyDescent="0.25">
      <c r="A229" s="3">
        <v>221</v>
      </c>
      <c r="B229" s="3" t="str">
        <f>'Unit Prices'!B229</f>
        <v>RX0001</v>
      </c>
      <c r="C229" s="3" t="str">
        <f>'Unit Prices'!C229</f>
        <v>14.80.50.19.05.00.00.000001</v>
      </c>
      <c r="D229" s="4" t="str">
        <f>'Unit Prices'!D229</f>
        <v>Small Wedge 5CM</v>
      </c>
      <c r="E229" s="30"/>
      <c r="F229" s="31"/>
      <c r="G229" s="31"/>
      <c r="H229" s="31"/>
      <c r="I229" s="32">
        <f t="shared" si="13"/>
        <v>0</v>
      </c>
      <c r="J229" s="33">
        <f t="shared" si="14"/>
        <v>0</v>
      </c>
      <c r="K229" s="34"/>
      <c r="L229" s="35"/>
      <c r="M229" s="23"/>
      <c r="N229" s="23"/>
      <c r="O229" s="23"/>
      <c r="P229" s="22">
        <f t="shared" si="15"/>
        <v>0</v>
      </c>
    </row>
    <row r="230" spans="1:16" ht="16.5" x14ac:dyDescent="0.25">
      <c r="A230" s="3">
        <v>222</v>
      </c>
      <c r="B230" s="3" t="str">
        <f>'Unit Prices'!B230</f>
        <v>DB0001</v>
      </c>
      <c r="C230" s="3" t="str">
        <f>'Unit Prices'!C230</f>
        <v>14.80.50.27.01.00.00.000001</v>
      </c>
      <c r="D230" s="4" t="str">
        <f>'Unit Prices'!D230</f>
        <v>Push Pull Double Base</v>
      </c>
      <c r="E230" s="30"/>
      <c r="F230" s="31"/>
      <c r="G230" s="31"/>
      <c r="H230" s="31"/>
      <c r="I230" s="32">
        <f t="shared" si="13"/>
        <v>0</v>
      </c>
      <c r="J230" s="33">
        <f t="shared" si="14"/>
        <v>0</v>
      </c>
      <c r="K230" s="34"/>
      <c r="L230" s="35"/>
      <c r="M230" s="23"/>
      <c r="N230" s="23"/>
      <c r="O230" s="23"/>
      <c r="P230" s="22">
        <f t="shared" si="15"/>
        <v>0</v>
      </c>
    </row>
    <row r="231" spans="1:16" ht="16.5" x14ac:dyDescent="0.25">
      <c r="A231" s="3">
        <v>223</v>
      </c>
      <c r="B231" s="3" t="str">
        <f>'Unit Prices'!B231</f>
        <v>DB0002</v>
      </c>
      <c r="C231" s="3" t="str">
        <f>'Unit Prices'!C231</f>
        <v>14.80.50.27.02.00.00.000001</v>
      </c>
      <c r="D231" s="4" t="str">
        <f>'Unit Prices'!D231</f>
        <v>Push Pull SINGLE Base</v>
      </c>
      <c r="E231" s="30"/>
      <c r="F231" s="31"/>
      <c r="G231" s="31"/>
      <c r="H231" s="31"/>
      <c r="I231" s="32">
        <f t="shared" si="13"/>
        <v>0</v>
      </c>
      <c r="J231" s="33">
        <f t="shared" si="14"/>
        <v>0</v>
      </c>
      <c r="K231" s="34"/>
      <c r="L231" s="35"/>
      <c r="M231" s="23"/>
      <c r="N231" s="23"/>
      <c r="O231" s="23"/>
      <c r="P231" s="22">
        <f t="shared" si="15"/>
        <v>0</v>
      </c>
    </row>
    <row r="232" spans="1:16" ht="16.5" x14ac:dyDescent="0.25">
      <c r="A232" s="3">
        <v>224</v>
      </c>
      <c r="B232" s="3" t="str">
        <f>'Unit Prices'!B232</f>
        <v>UA0001</v>
      </c>
      <c r="C232" s="3" t="str">
        <f>'Unit Prices'!C232</f>
        <v>14.80.50.10.00.00.00.000001</v>
      </c>
      <c r="D232" s="4" t="str">
        <f>'Unit Prices'!D232</f>
        <v>Universal Angle Tie</v>
      </c>
      <c r="E232" s="30"/>
      <c r="F232" s="31"/>
      <c r="G232" s="31"/>
      <c r="H232" s="31"/>
      <c r="I232" s="32">
        <f t="shared" si="13"/>
        <v>0</v>
      </c>
      <c r="J232" s="33">
        <f t="shared" si="14"/>
        <v>0</v>
      </c>
      <c r="K232" s="34"/>
      <c r="L232" s="35"/>
      <c r="M232" s="23"/>
      <c r="N232" s="23"/>
      <c r="O232" s="23"/>
      <c r="P232" s="22">
        <f t="shared" si="15"/>
        <v>0</v>
      </c>
    </row>
    <row r="233" spans="1:16" ht="16.5" x14ac:dyDescent="0.25">
      <c r="A233" s="3">
        <v>225</v>
      </c>
      <c r="B233" s="3" t="str">
        <f>'Unit Prices'!B233</f>
        <v>RI0001</v>
      </c>
      <c r="C233" s="3" t="str">
        <f>'Unit Prices'!C233</f>
        <v>14.80.50.05.16.09.00.000001</v>
      </c>
      <c r="D233" s="4" t="str">
        <f>'Unit Prices'!D233</f>
        <v>Rivit Pin 16MM 9CM</v>
      </c>
      <c r="E233" s="30"/>
      <c r="F233" s="31"/>
      <c r="G233" s="31"/>
      <c r="H233" s="31"/>
      <c r="I233" s="32">
        <f t="shared" si="13"/>
        <v>0</v>
      </c>
      <c r="J233" s="33">
        <f t="shared" si="14"/>
        <v>0</v>
      </c>
      <c r="K233" s="34"/>
      <c r="L233" s="35"/>
      <c r="M233" s="23"/>
      <c r="N233" s="23"/>
      <c r="O233" s="23"/>
      <c r="P233" s="22">
        <f t="shared" si="15"/>
        <v>0</v>
      </c>
    </row>
    <row r="234" spans="1:16" ht="16.5" x14ac:dyDescent="0.25">
      <c r="A234" s="3">
        <v>226</v>
      </c>
      <c r="B234" s="3" t="str">
        <f>'Unit Prices'!B234</f>
        <v>RI0002</v>
      </c>
      <c r="C234" s="3" t="str">
        <f>'Unit Prices'!C234</f>
        <v>14.80.50.05.17.12.00.000001</v>
      </c>
      <c r="D234" s="4" t="str">
        <f>'Unit Prices'!D234</f>
        <v>Rivit Pin 17MM 12.5CM</v>
      </c>
      <c r="E234" s="30"/>
      <c r="F234" s="31"/>
      <c r="G234" s="31"/>
      <c r="H234" s="31"/>
      <c r="I234" s="32">
        <f t="shared" si="13"/>
        <v>0</v>
      </c>
      <c r="J234" s="33">
        <f t="shared" si="14"/>
        <v>0</v>
      </c>
      <c r="K234" s="34"/>
      <c r="L234" s="35"/>
      <c r="M234" s="23"/>
      <c r="N234" s="23"/>
      <c r="O234" s="23"/>
      <c r="P234" s="22">
        <f t="shared" si="15"/>
        <v>0</v>
      </c>
    </row>
    <row r="235" spans="1:16" ht="16.5" x14ac:dyDescent="0.25">
      <c r="A235" s="3">
        <v>227</v>
      </c>
      <c r="B235" s="3" t="str">
        <f>'Unit Prices'!B235</f>
        <v>HI0001</v>
      </c>
      <c r="C235" s="3" t="str">
        <f>'Unit Prices'!C235</f>
        <v>14.80.01.11.00.15.00.000001</v>
      </c>
      <c r="D235" s="4" t="str">
        <f>'Unit Prices'!D235</f>
        <v>Hi Skaf Bracket 1.5m</v>
      </c>
      <c r="E235" s="30"/>
      <c r="F235" s="31"/>
      <c r="G235" s="31"/>
      <c r="H235" s="31"/>
      <c r="I235" s="32">
        <f t="shared" si="13"/>
        <v>0</v>
      </c>
      <c r="J235" s="33">
        <f t="shared" si="14"/>
        <v>0</v>
      </c>
      <c r="K235" s="34"/>
      <c r="L235" s="35"/>
      <c r="M235" s="23"/>
      <c r="N235" s="23"/>
      <c r="O235" s="23"/>
      <c r="P235" s="22">
        <f t="shared" si="15"/>
        <v>0</v>
      </c>
    </row>
    <row r="236" spans="1:16" ht="16.5" x14ac:dyDescent="0.25">
      <c r="A236" s="3">
        <v>228</v>
      </c>
      <c r="B236" s="3" t="str">
        <f>'Unit Prices'!B236</f>
        <v>HI0002</v>
      </c>
      <c r="C236" s="3" t="str">
        <f>'Unit Prices'!C236</f>
        <v>14.80.01.11.00.24.00.000001</v>
      </c>
      <c r="D236" s="4" t="str">
        <f>'Unit Prices'!D236</f>
        <v>Hi Skaf Bracket 2.4M</v>
      </c>
      <c r="E236" s="30"/>
      <c r="F236" s="31"/>
      <c r="G236" s="31"/>
      <c r="H236" s="31"/>
      <c r="I236" s="32">
        <f t="shared" si="13"/>
        <v>0</v>
      </c>
      <c r="J236" s="33">
        <f t="shared" si="14"/>
        <v>0</v>
      </c>
      <c r="K236" s="34"/>
      <c r="L236" s="35"/>
      <c r="M236" s="23"/>
      <c r="N236" s="23"/>
      <c r="O236" s="23"/>
      <c r="P236" s="22">
        <f t="shared" si="15"/>
        <v>0</v>
      </c>
    </row>
    <row r="237" spans="1:16" ht="16.5" x14ac:dyDescent="0.25">
      <c r="A237" s="3">
        <v>229</v>
      </c>
      <c r="B237" s="3" t="str">
        <f>'Unit Prices'!B237</f>
        <v>HH0001</v>
      </c>
      <c r="C237" s="3" t="str">
        <f>'Unit Prices'!C237</f>
        <v>14.80.50.26.01.00.00.000001</v>
      </c>
      <c r="D237" s="4" t="str">
        <f>'Unit Prices'!D237</f>
        <v>Hi Skaf Anchor</v>
      </c>
      <c r="E237" s="30"/>
      <c r="F237" s="31"/>
      <c r="G237" s="31"/>
      <c r="H237" s="31"/>
      <c r="I237" s="32">
        <f t="shared" si="13"/>
        <v>0</v>
      </c>
      <c r="J237" s="33">
        <f t="shared" si="14"/>
        <v>0</v>
      </c>
      <c r="K237" s="34"/>
      <c r="L237" s="35"/>
      <c r="M237" s="23"/>
      <c r="N237" s="23"/>
      <c r="O237" s="23"/>
      <c r="P237" s="22">
        <f t="shared" si="15"/>
        <v>0</v>
      </c>
    </row>
    <row r="238" spans="1:16" ht="16.5" x14ac:dyDescent="0.25">
      <c r="A238" s="3">
        <v>230</v>
      </c>
      <c r="B238" s="3" t="str">
        <f>'Unit Prices'!B238</f>
        <v>SB0007</v>
      </c>
      <c r="C238" s="3" t="str">
        <f>'Unit Prices'!C238</f>
        <v>14.80.01.14.00.12.00.000001</v>
      </c>
      <c r="D238" s="4" t="str">
        <f>'Unit Prices'!D238</f>
        <v>S Beam 1.20 M</v>
      </c>
      <c r="E238" s="30"/>
      <c r="F238" s="31"/>
      <c r="G238" s="31"/>
      <c r="H238" s="31"/>
      <c r="I238" s="32">
        <f t="shared" si="13"/>
        <v>0</v>
      </c>
      <c r="J238" s="33">
        <f t="shared" si="14"/>
        <v>0</v>
      </c>
      <c r="K238" s="34"/>
      <c r="L238" s="35"/>
      <c r="M238" s="23"/>
      <c r="N238" s="23"/>
      <c r="O238" s="23"/>
      <c r="P238" s="22">
        <f t="shared" si="15"/>
        <v>0</v>
      </c>
    </row>
    <row r="239" spans="1:16" ht="16.5" x14ac:dyDescent="0.25">
      <c r="A239" s="3">
        <v>231</v>
      </c>
      <c r="B239" s="3" t="str">
        <f>'Unit Prices'!B239</f>
        <v>SB0009</v>
      </c>
      <c r="C239" s="3" t="str">
        <f>'Unit Prices'!C239</f>
        <v>14.80.01.14.00.15.00.000001</v>
      </c>
      <c r="D239" s="4" t="str">
        <f>'Unit Prices'!D239</f>
        <v>S Beam 1.50 M</v>
      </c>
      <c r="E239" s="30"/>
      <c r="F239" s="31"/>
      <c r="G239" s="31"/>
      <c r="H239" s="31"/>
      <c r="I239" s="32">
        <f t="shared" si="13"/>
        <v>0</v>
      </c>
      <c r="J239" s="33">
        <f t="shared" si="14"/>
        <v>0</v>
      </c>
      <c r="K239" s="34"/>
      <c r="L239" s="35"/>
      <c r="M239" s="23"/>
      <c r="N239" s="23"/>
      <c r="O239" s="23"/>
      <c r="P239" s="22">
        <f t="shared" si="15"/>
        <v>0</v>
      </c>
    </row>
    <row r="240" spans="1:16" ht="16.5" x14ac:dyDescent="0.25">
      <c r="A240" s="3">
        <v>232</v>
      </c>
      <c r="B240" s="3" t="str">
        <f>'Unit Prices'!B240</f>
        <v>SB0008</v>
      </c>
      <c r="C240" s="3" t="str">
        <f>'Unit Prices'!C240</f>
        <v>14.80.01.14.00.18.00.000001</v>
      </c>
      <c r="D240" s="4" t="str">
        <f>'Unit Prices'!D240</f>
        <v>S Beam 1.80 M</v>
      </c>
      <c r="E240" s="30"/>
      <c r="F240" s="31"/>
      <c r="G240" s="31"/>
      <c r="H240" s="31"/>
      <c r="I240" s="32">
        <f t="shared" si="13"/>
        <v>0</v>
      </c>
      <c r="J240" s="33">
        <f t="shared" si="14"/>
        <v>0</v>
      </c>
      <c r="K240" s="34"/>
      <c r="L240" s="35"/>
      <c r="M240" s="23"/>
      <c r="N240" s="23"/>
      <c r="O240" s="23"/>
      <c r="P240" s="22">
        <f t="shared" si="15"/>
        <v>0</v>
      </c>
    </row>
    <row r="241" spans="1:16" ht="16.5" x14ac:dyDescent="0.25">
      <c r="A241" s="3">
        <v>233</v>
      </c>
      <c r="B241" s="3" t="str">
        <f>'Unit Prices'!B241</f>
        <v>SB0001</v>
      </c>
      <c r="C241" s="3" t="str">
        <f>'Unit Prices'!C241</f>
        <v>14.80.01.14.00.20.00.000001</v>
      </c>
      <c r="D241" s="4" t="str">
        <f>'Unit Prices'!D241</f>
        <v>S Beam 2m</v>
      </c>
      <c r="E241" s="30"/>
      <c r="F241" s="31"/>
      <c r="G241" s="31"/>
      <c r="H241" s="31"/>
      <c r="I241" s="32">
        <f t="shared" si="13"/>
        <v>0</v>
      </c>
      <c r="J241" s="33">
        <f t="shared" si="14"/>
        <v>0</v>
      </c>
      <c r="K241" s="34"/>
      <c r="L241" s="35"/>
      <c r="M241" s="23"/>
      <c r="N241" s="23"/>
      <c r="O241" s="23"/>
      <c r="P241" s="22">
        <f t="shared" si="15"/>
        <v>0</v>
      </c>
    </row>
    <row r="242" spans="1:16" ht="16.5" x14ac:dyDescent="0.25">
      <c r="A242" s="3">
        <v>234</v>
      </c>
      <c r="B242" s="3" t="str">
        <f>'Unit Prices'!B242</f>
        <v>SB0002</v>
      </c>
      <c r="C242" s="3" t="str">
        <f>'Unit Prices'!C242</f>
        <v>14.80.01.14.00.25.00.000001</v>
      </c>
      <c r="D242" s="4" t="str">
        <f>'Unit Prices'!D242</f>
        <v>S Beam 2.5m</v>
      </c>
      <c r="E242" s="30"/>
      <c r="F242" s="31"/>
      <c r="G242" s="31"/>
      <c r="H242" s="31"/>
      <c r="I242" s="32">
        <f t="shared" si="13"/>
        <v>0</v>
      </c>
      <c r="J242" s="33">
        <f t="shared" si="14"/>
        <v>0</v>
      </c>
      <c r="K242" s="34"/>
      <c r="L242" s="35"/>
      <c r="M242" s="23"/>
      <c r="N242" s="23"/>
      <c r="O242" s="23"/>
      <c r="P242" s="22">
        <f t="shared" si="15"/>
        <v>0</v>
      </c>
    </row>
    <row r="243" spans="1:16" ht="16.5" x14ac:dyDescent="0.25">
      <c r="A243" s="3">
        <v>235</v>
      </c>
      <c r="B243" s="3" t="str">
        <f>'Unit Prices'!B243</f>
        <v>SB0003</v>
      </c>
      <c r="C243" s="3" t="str">
        <f>'Unit Prices'!C243</f>
        <v>14.80.01.14.00.30.00.000001</v>
      </c>
      <c r="D243" s="4" t="str">
        <f>'Unit Prices'!D243</f>
        <v>S Beam 3m</v>
      </c>
      <c r="E243" s="30"/>
      <c r="F243" s="31"/>
      <c r="G243" s="31"/>
      <c r="H243" s="31"/>
      <c r="I243" s="32">
        <f t="shared" si="13"/>
        <v>0</v>
      </c>
      <c r="J243" s="33">
        <f t="shared" si="14"/>
        <v>0</v>
      </c>
      <c r="K243" s="34"/>
      <c r="L243" s="35"/>
      <c r="M243" s="23"/>
      <c r="N243" s="23"/>
      <c r="O243" s="23"/>
      <c r="P243" s="22">
        <f t="shared" si="15"/>
        <v>0</v>
      </c>
    </row>
    <row r="244" spans="1:16" ht="16.5" x14ac:dyDescent="0.25">
      <c r="A244" s="3">
        <v>236</v>
      </c>
      <c r="B244" s="3" t="str">
        <f>'Unit Prices'!B244</f>
        <v>SB0004</v>
      </c>
      <c r="C244" s="3" t="str">
        <f>'Unit Prices'!C244</f>
        <v>14.80.01.14.00.36.00.000001</v>
      </c>
      <c r="D244" s="4" t="str">
        <f>'Unit Prices'!D244</f>
        <v>S Beam 3.6M</v>
      </c>
      <c r="E244" s="30"/>
      <c r="F244" s="31"/>
      <c r="G244" s="31"/>
      <c r="H244" s="31"/>
      <c r="I244" s="32">
        <f t="shared" si="13"/>
        <v>0</v>
      </c>
      <c r="J244" s="33">
        <f t="shared" si="14"/>
        <v>0</v>
      </c>
      <c r="K244" s="34"/>
      <c r="L244" s="35"/>
      <c r="M244" s="23"/>
      <c r="N244" s="23"/>
      <c r="O244" s="23"/>
      <c r="P244" s="22">
        <f t="shared" si="15"/>
        <v>0</v>
      </c>
    </row>
    <row r="245" spans="1:16" ht="16.5" x14ac:dyDescent="0.25">
      <c r="A245" s="3">
        <v>237</v>
      </c>
      <c r="B245" s="3" t="str">
        <f>'Unit Prices'!B245</f>
        <v>SB0005</v>
      </c>
      <c r="C245" s="3" t="str">
        <f>'Unit Prices'!C245</f>
        <v>14.80.01.14.00.40.00.000001</v>
      </c>
      <c r="D245" s="4" t="str">
        <f>'Unit Prices'!D245</f>
        <v>S Beam 4.0M</v>
      </c>
      <c r="E245" s="30"/>
      <c r="F245" s="31"/>
      <c r="G245" s="31"/>
      <c r="H245" s="31"/>
      <c r="I245" s="32">
        <f t="shared" si="13"/>
        <v>0</v>
      </c>
      <c r="J245" s="33">
        <f t="shared" si="14"/>
        <v>0</v>
      </c>
      <c r="K245" s="34"/>
      <c r="L245" s="35"/>
      <c r="M245" s="23"/>
      <c r="N245" s="23"/>
      <c r="O245" s="23"/>
      <c r="P245" s="22">
        <f t="shared" si="15"/>
        <v>0</v>
      </c>
    </row>
    <row r="246" spans="1:16" ht="16.5" x14ac:dyDescent="0.25">
      <c r="A246" s="3">
        <v>238</v>
      </c>
      <c r="B246" s="3" t="str">
        <f>'Unit Prices'!B246</f>
        <v>SB0006</v>
      </c>
      <c r="C246" s="3" t="str">
        <f>'Unit Prices'!C246</f>
        <v>14.80.01.14.00.48.00.000001</v>
      </c>
      <c r="D246" s="4" t="str">
        <f>'Unit Prices'!D246</f>
        <v>S Beam 4.80 M</v>
      </c>
      <c r="E246" s="30"/>
      <c r="F246" s="31"/>
      <c r="G246" s="31"/>
      <c r="H246" s="31"/>
      <c r="I246" s="32">
        <f t="shared" si="13"/>
        <v>0</v>
      </c>
      <c r="J246" s="33">
        <f t="shared" si="14"/>
        <v>0</v>
      </c>
      <c r="K246" s="34"/>
      <c r="L246" s="35"/>
      <c r="M246" s="23"/>
      <c r="N246" s="23"/>
      <c r="O246" s="23"/>
      <c r="P246" s="22">
        <f t="shared" si="15"/>
        <v>0</v>
      </c>
    </row>
    <row r="247" spans="1:16" ht="16.5" x14ac:dyDescent="0.25">
      <c r="A247" s="3">
        <v>239</v>
      </c>
      <c r="B247" s="3" t="str">
        <f>'Unit Prices'!B247</f>
        <v>SK0003</v>
      </c>
      <c r="C247" s="3" t="str">
        <f>'Unit Prices'!C247</f>
        <v>14.80.50.17.03.00.00.000001</v>
      </c>
      <c r="D247" s="4" t="str">
        <f>'Unit Prices'!D247</f>
        <v>S Beam Hook</v>
      </c>
      <c r="E247" s="30"/>
      <c r="F247" s="31"/>
      <c r="G247" s="31"/>
      <c r="H247" s="31"/>
      <c r="I247" s="32">
        <f t="shared" si="13"/>
        <v>0</v>
      </c>
      <c r="J247" s="33">
        <f t="shared" si="14"/>
        <v>0</v>
      </c>
      <c r="K247" s="34"/>
      <c r="L247" s="35"/>
      <c r="M247" s="23"/>
      <c r="N247" s="23"/>
      <c r="O247" s="23"/>
      <c r="P247" s="22">
        <f t="shared" si="15"/>
        <v>0</v>
      </c>
    </row>
    <row r="248" spans="1:16" ht="16.5" x14ac:dyDescent="0.25">
      <c r="A248" s="3">
        <v>240</v>
      </c>
      <c r="B248" s="3" t="str">
        <f>'Unit Prices'!B248</f>
        <v>SK0001</v>
      </c>
      <c r="C248" s="3" t="str">
        <f>'Unit Prices'!C248</f>
        <v>14.80.50.17.01.00.00.000001</v>
      </c>
      <c r="D248" s="4" t="str">
        <f>'Unit Prices'!D248</f>
        <v>S Beam Connection</v>
      </c>
      <c r="E248" s="30"/>
      <c r="F248" s="31"/>
      <c r="G248" s="31"/>
      <c r="H248" s="31"/>
      <c r="I248" s="32">
        <f t="shared" si="13"/>
        <v>0</v>
      </c>
      <c r="J248" s="33">
        <f t="shared" si="14"/>
        <v>0</v>
      </c>
      <c r="K248" s="34"/>
      <c r="L248" s="35"/>
      <c r="M248" s="23"/>
      <c r="N248" s="23"/>
      <c r="O248" s="23"/>
      <c r="P248" s="22">
        <f t="shared" si="15"/>
        <v>0</v>
      </c>
    </row>
    <row r="249" spans="1:16" ht="16.5" x14ac:dyDescent="0.25">
      <c r="A249" s="3">
        <v>241</v>
      </c>
      <c r="B249" s="3" t="str">
        <f>'Unit Prices'!B249</f>
        <v>SK0002</v>
      </c>
      <c r="C249" s="3" t="str">
        <f>'Unit Prices'!C249</f>
        <v>14.80.50.17.02.00.00.000001</v>
      </c>
      <c r="D249" s="4" t="str">
        <f>'Unit Prices'!D249</f>
        <v>S Beam END CONNECTION</v>
      </c>
      <c r="E249" s="30"/>
      <c r="F249" s="31"/>
      <c r="G249" s="31"/>
      <c r="H249" s="31"/>
      <c r="I249" s="32">
        <f t="shared" si="13"/>
        <v>0</v>
      </c>
      <c r="J249" s="33">
        <f t="shared" si="14"/>
        <v>0</v>
      </c>
      <c r="K249" s="34"/>
      <c r="L249" s="35"/>
      <c r="M249" s="23"/>
      <c r="N249" s="23"/>
      <c r="O249" s="23"/>
      <c r="P249" s="22">
        <f t="shared" si="15"/>
        <v>0</v>
      </c>
    </row>
    <row r="250" spans="1:16" ht="16.5" x14ac:dyDescent="0.25">
      <c r="A250" s="3">
        <v>242</v>
      </c>
      <c r="B250" s="3" t="str">
        <f>'Unit Prices'!B250</f>
        <v>CU0010</v>
      </c>
      <c r="C250" s="3" t="str">
        <f>'Unit Prices'!C250</f>
        <v>14.80.50.34.08.00.00.000001</v>
      </c>
      <c r="D250" s="4" t="str">
        <f>'Unit Prices'!D250</f>
        <v>Half Circular Form half-coupler</v>
      </c>
      <c r="E250" s="30"/>
      <c r="F250" s="31"/>
      <c r="G250" s="31"/>
      <c r="H250" s="31"/>
      <c r="I250" s="32">
        <f t="shared" si="13"/>
        <v>0</v>
      </c>
      <c r="J250" s="33">
        <f t="shared" si="14"/>
        <v>0</v>
      </c>
      <c r="K250" s="34"/>
      <c r="L250" s="35"/>
      <c r="M250" s="23"/>
      <c r="N250" s="23"/>
      <c r="O250" s="23"/>
      <c r="P250" s="22">
        <f t="shared" si="15"/>
        <v>0</v>
      </c>
    </row>
    <row r="251" spans="1:16" ht="16.5" x14ac:dyDescent="0.25">
      <c r="A251" s="3">
        <v>243</v>
      </c>
      <c r="B251" s="3" t="str">
        <f>'Unit Prices'!B251</f>
        <v>AB0001</v>
      </c>
      <c r="C251" s="3" t="str">
        <f>'Unit Prices'!C251</f>
        <v>14.80.01.02.01.05.00.000001</v>
      </c>
      <c r="D251" s="4" t="str">
        <f>'Unit Prices'!D251</f>
        <v>Alum BEAM 0.50M</v>
      </c>
      <c r="E251" s="30"/>
      <c r="F251" s="31"/>
      <c r="G251" s="31"/>
      <c r="H251" s="31"/>
      <c r="I251" s="32">
        <f t="shared" si="13"/>
        <v>0</v>
      </c>
      <c r="J251" s="33">
        <f t="shared" si="14"/>
        <v>0</v>
      </c>
      <c r="K251" s="34"/>
      <c r="L251" s="35"/>
      <c r="M251" s="23"/>
      <c r="N251" s="23"/>
      <c r="O251" s="23"/>
      <c r="P251" s="22">
        <f t="shared" si="15"/>
        <v>0</v>
      </c>
    </row>
    <row r="252" spans="1:16" ht="16.5" x14ac:dyDescent="0.25">
      <c r="A252" s="3">
        <v>244</v>
      </c>
      <c r="B252" s="3" t="str">
        <f>'Unit Prices'!B252</f>
        <v>AB0002</v>
      </c>
      <c r="C252" s="3" t="str">
        <f>'Unit Prices'!C252</f>
        <v>14.80.01.02.01.10.00.000001</v>
      </c>
      <c r="D252" s="4" t="str">
        <f>'Unit Prices'!D252</f>
        <v>Alum BEAM 1.00M</v>
      </c>
      <c r="E252" s="30"/>
      <c r="F252" s="31"/>
      <c r="G252" s="31"/>
      <c r="H252" s="31"/>
      <c r="I252" s="32">
        <f t="shared" si="13"/>
        <v>0</v>
      </c>
      <c r="J252" s="33">
        <f t="shared" si="14"/>
        <v>0</v>
      </c>
      <c r="K252" s="34"/>
      <c r="L252" s="35"/>
      <c r="M252" s="23"/>
      <c r="N252" s="23"/>
      <c r="O252" s="23"/>
      <c r="P252" s="22">
        <f t="shared" si="15"/>
        <v>0</v>
      </c>
    </row>
    <row r="253" spans="1:16" ht="16.5" x14ac:dyDescent="0.25">
      <c r="A253" s="3">
        <v>245</v>
      </c>
      <c r="B253" s="3" t="str">
        <f>'Unit Prices'!B253</f>
        <v>AB0017</v>
      </c>
      <c r="C253" s="3" t="str">
        <f>'Unit Prices'!C253</f>
        <v>14.80.01.02.01.12.00.000001</v>
      </c>
      <c r="D253" s="4" t="str">
        <f>'Unit Prices'!D253</f>
        <v>Alum BEAM 1.20M</v>
      </c>
      <c r="E253" s="30"/>
      <c r="F253" s="31"/>
      <c r="G253" s="31"/>
      <c r="H253" s="31"/>
      <c r="I253" s="32">
        <f t="shared" si="13"/>
        <v>0</v>
      </c>
      <c r="J253" s="33">
        <f t="shared" si="14"/>
        <v>0</v>
      </c>
      <c r="K253" s="34"/>
      <c r="L253" s="35"/>
      <c r="M253" s="23"/>
      <c r="N253" s="23"/>
      <c r="O253" s="23"/>
      <c r="P253" s="22">
        <f t="shared" si="15"/>
        <v>0</v>
      </c>
    </row>
    <row r="254" spans="1:16" ht="16.5" x14ac:dyDescent="0.25">
      <c r="A254" s="3">
        <v>246</v>
      </c>
      <c r="B254" s="3" t="str">
        <f>'Unit Prices'!B254</f>
        <v>AB0003</v>
      </c>
      <c r="C254" s="3" t="str">
        <f>'Unit Prices'!C254</f>
        <v>14.80.01.02.01.15.00.000001</v>
      </c>
      <c r="D254" s="4" t="str">
        <f>'Unit Prices'!D254</f>
        <v>Alum BEAM 1.50M</v>
      </c>
      <c r="E254" s="30"/>
      <c r="F254" s="31"/>
      <c r="G254" s="31"/>
      <c r="H254" s="31"/>
      <c r="I254" s="32">
        <f t="shared" si="13"/>
        <v>0</v>
      </c>
      <c r="J254" s="33">
        <f t="shared" si="14"/>
        <v>0</v>
      </c>
      <c r="K254" s="34"/>
      <c r="L254" s="35"/>
      <c r="M254" s="23"/>
      <c r="N254" s="23"/>
      <c r="O254" s="23"/>
      <c r="P254" s="22">
        <f t="shared" si="15"/>
        <v>0</v>
      </c>
    </row>
    <row r="255" spans="1:16" ht="16.5" x14ac:dyDescent="0.25">
      <c r="A255" s="3">
        <v>247</v>
      </c>
      <c r="B255" s="3" t="str">
        <f>'Unit Prices'!B255</f>
        <v>AB0015</v>
      </c>
      <c r="C255" s="3" t="str">
        <f>'Unit Prices'!C255</f>
        <v>14.80.01.02.01.18.00.000001</v>
      </c>
      <c r="D255" s="4" t="str">
        <f>'Unit Prices'!D255</f>
        <v>Alum BEAM 1.80M</v>
      </c>
      <c r="E255" s="30"/>
      <c r="F255" s="31"/>
      <c r="G255" s="31"/>
      <c r="H255" s="31"/>
      <c r="I255" s="32">
        <f t="shared" si="13"/>
        <v>0</v>
      </c>
      <c r="J255" s="33">
        <f t="shared" si="14"/>
        <v>0</v>
      </c>
      <c r="K255" s="34"/>
      <c r="L255" s="35"/>
      <c r="M255" s="23"/>
      <c r="N255" s="23"/>
      <c r="O255" s="23"/>
      <c r="P255" s="22">
        <f t="shared" si="15"/>
        <v>0</v>
      </c>
    </row>
    <row r="256" spans="1:16" ht="16.5" x14ac:dyDescent="0.25">
      <c r="A256" s="3">
        <v>248</v>
      </c>
      <c r="B256" s="3" t="str">
        <f>'Unit Prices'!B256</f>
        <v>AB0004</v>
      </c>
      <c r="C256" s="3" t="str">
        <f>'Unit Prices'!C256</f>
        <v>14.80.01.02.01.20.00.000001</v>
      </c>
      <c r="D256" s="4" t="str">
        <f>'Unit Prices'!D256</f>
        <v>Alum BEAM 2.00M</v>
      </c>
      <c r="E256" s="30"/>
      <c r="F256" s="31"/>
      <c r="G256" s="31"/>
      <c r="H256" s="31"/>
      <c r="I256" s="32">
        <f t="shared" si="13"/>
        <v>0</v>
      </c>
      <c r="J256" s="33">
        <f t="shared" si="14"/>
        <v>0</v>
      </c>
      <c r="K256" s="34"/>
      <c r="L256" s="35"/>
      <c r="M256" s="23"/>
      <c r="N256" s="23"/>
      <c r="O256" s="23"/>
      <c r="P256" s="22">
        <f t="shared" si="15"/>
        <v>0</v>
      </c>
    </row>
    <row r="257" spans="1:16" ht="16.5" x14ac:dyDescent="0.25">
      <c r="A257" s="3">
        <v>249</v>
      </c>
      <c r="B257" s="3" t="str">
        <f>'Unit Prices'!B257</f>
        <v>AB0018</v>
      </c>
      <c r="C257" s="3" t="str">
        <f>'Unit Prices'!C257</f>
        <v>14.80.01.02.01.24.00.000001</v>
      </c>
      <c r="D257" s="4" t="str">
        <f>'Unit Prices'!D257</f>
        <v>Alum BEAM 2.40M</v>
      </c>
      <c r="E257" s="30"/>
      <c r="F257" s="31"/>
      <c r="G257" s="31"/>
      <c r="H257" s="31"/>
      <c r="I257" s="32">
        <f t="shared" si="13"/>
        <v>0</v>
      </c>
      <c r="J257" s="33">
        <f t="shared" si="14"/>
        <v>0</v>
      </c>
      <c r="K257" s="34"/>
      <c r="L257" s="35"/>
      <c r="M257" s="23"/>
      <c r="N257" s="23"/>
      <c r="O257" s="23"/>
      <c r="P257" s="22">
        <f t="shared" si="15"/>
        <v>0</v>
      </c>
    </row>
    <row r="258" spans="1:16" ht="16.5" x14ac:dyDescent="0.25">
      <c r="A258" s="3">
        <v>250</v>
      </c>
      <c r="B258" s="3" t="str">
        <f>'Unit Prices'!B258</f>
        <v>AB0005</v>
      </c>
      <c r="C258" s="3" t="str">
        <f>'Unit Prices'!C258</f>
        <v>14.80.01.02.01.25.00.000001</v>
      </c>
      <c r="D258" s="4" t="str">
        <f>'Unit Prices'!D258</f>
        <v>Alum BEAM 2.50M</v>
      </c>
      <c r="E258" s="30"/>
      <c r="F258" s="31"/>
      <c r="G258" s="31"/>
      <c r="H258" s="31"/>
      <c r="I258" s="32">
        <f t="shared" si="13"/>
        <v>0</v>
      </c>
      <c r="J258" s="33">
        <f t="shared" si="14"/>
        <v>0</v>
      </c>
      <c r="K258" s="34"/>
      <c r="L258" s="35"/>
      <c r="M258" s="23"/>
      <c r="N258" s="23"/>
      <c r="O258" s="23"/>
      <c r="P258" s="22">
        <f t="shared" si="15"/>
        <v>0</v>
      </c>
    </row>
    <row r="259" spans="1:16" ht="16.5" x14ac:dyDescent="0.25">
      <c r="A259" s="3">
        <v>251</v>
      </c>
      <c r="B259" s="3" t="str">
        <f>'Unit Prices'!B259</f>
        <v>AB0016</v>
      </c>
      <c r="C259" s="3" t="str">
        <f>'Unit Prices'!C259</f>
        <v>14.80.01.02.01.27.00.000001</v>
      </c>
      <c r="D259" s="4" t="str">
        <f>'Unit Prices'!D259</f>
        <v>Alum BEAM 2.70M</v>
      </c>
      <c r="E259" s="30"/>
      <c r="F259" s="31"/>
      <c r="G259" s="31"/>
      <c r="H259" s="31"/>
      <c r="I259" s="32">
        <f t="shared" si="13"/>
        <v>0</v>
      </c>
      <c r="J259" s="33">
        <f t="shared" si="14"/>
        <v>0</v>
      </c>
      <c r="K259" s="34"/>
      <c r="L259" s="35"/>
      <c r="M259" s="23"/>
      <c r="N259" s="23"/>
      <c r="O259" s="23"/>
      <c r="P259" s="22">
        <f t="shared" si="15"/>
        <v>0</v>
      </c>
    </row>
    <row r="260" spans="1:16" ht="16.5" x14ac:dyDescent="0.25">
      <c r="A260" s="3">
        <v>252</v>
      </c>
      <c r="B260" s="3" t="str">
        <f>'Unit Prices'!B260</f>
        <v>AB0006</v>
      </c>
      <c r="C260" s="3" t="str">
        <f>'Unit Prices'!C260</f>
        <v>14.80.01.02.01.30.00.000001</v>
      </c>
      <c r="D260" s="4" t="str">
        <f>'Unit Prices'!D260</f>
        <v>Alum BEAM 3.00M</v>
      </c>
      <c r="E260" s="30"/>
      <c r="F260" s="31"/>
      <c r="G260" s="31"/>
      <c r="H260" s="31"/>
      <c r="I260" s="32">
        <f t="shared" si="13"/>
        <v>0</v>
      </c>
      <c r="J260" s="33">
        <f t="shared" si="14"/>
        <v>0</v>
      </c>
      <c r="K260" s="34"/>
      <c r="L260" s="35"/>
      <c r="M260" s="23"/>
      <c r="N260" s="23"/>
      <c r="O260" s="23"/>
      <c r="P260" s="22">
        <f t="shared" si="15"/>
        <v>0</v>
      </c>
    </row>
    <row r="261" spans="1:16" ht="16.5" x14ac:dyDescent="0.25">
      <c r="A261" s="3">
        <v>253</v>
      </c>
      <c r="B261" s="3" t="str">
        <f>'Unit Prices'!B261</f>
        <v>AB0019</v>
      </c>
      <c r="C261" s="3" t="str">
        <f>'Unit Prices'!C261</f>
        <v>14.80.01.02.01.32.00.000001</v>
      </c>
      <c r="D261" s="4" t="str">
        <f>'Unit Prices'!D261</f>
        <v>Alum BEAM 3.20M</v>
      </c>
      <c r="E261" s="30"/>
      <c r="F261" s="31"/>
      <c r="G261" s="31"/>
      <c r="H261" s="31"/>
      <c r="I261" s="32">
        <f t="shared" si="13"/>
        <v>0</v>
      </c>
      <c r="J261" s="33">
        <f t="shared" si="14"/>
        <v>0</v>
      </c>
      <c r="K261" s="34"/>
      <c r="L261" s="35"/>
      <c r="M261" s="23"/>
      <c r="N261" s="23"/>
      <c r="O261" s="23"/>
      <c r="P261" s="22">
        <f t="shared" si="15"/>
        <v>0</v>
      </c>
    </row>
    <row r="262" spans="1:16" ht="16.5" x14ac:dyDescent="0.25">
      <c r="A262" s="3">
        <v>254</v>
      </c>
      <c r="B262" s="3" t="str">
        <f>'Unit Prices'!B262</f>
        <v>AB0007</v>
      </c>
      <c r="C262" s="3" t="str">
        <f>'Unit Prices'!C262</f>
        <v>14.80.01.02.01.35.00.000001</v>
      </c>
      <c r="D262" s="4" t="str">
        <f>'Unit Prices'!D262</f>
        <v>Alum BEAM 3.50M</v>
      </c>
      <c r="E262" s="30"/>
      <c r="F262" s="31"/>
      <c r="G262" s="31"/>
      <c r="H262" s="31"/>
      <c r="I262" s="32">
        <f t="shared" si="13"/>
        <v>0</v>
      </c>
      <c r="J262" s="33">
        <f t="shared" si="14"/>
        <v>0</v>
      </c>
      <c r="K262" s="34"/>
      <c r="L262" s="35"/>
      <c r="M262" s="23"/>
      <c r="N262" s="23"/>
      <c r="O262" s="23"/>
      <c r="P262" s="22">
        <f t="shared" si="15"/>
        <v>0</v>
      </c>
    </row>
    <row r="263" spans="1:16" ht="16.5" x14ac:dyDescent="0.25">
      <c r="A263" s="3">
        <v>255</v>
      </c>
      <c r="B263" s="3" t="str">
        <f>'Unit Prices'!B263</f>
        <v>AB0020</v>
      </c>
      <c r="C263" s="3" t="str">
        <f>'Unit Prices'!C263</f>
        <v>14.80.01.02.01.36.00.000001</v>
      </c>
      <c r="D263" s="4" t="str">
        <f>'Unit Prices'!D263</f>
        <v>Alum BEAM 3.60M</v>
      </c>
      <c r="E263" s="30"/>
      <c r="F263" s="31"/>
      <c r="G263" s="31"/>
      <c r="H263" s="31"/>
      <c r="I263" s="32">
        <f t="shared" si="13"/>
        <v>0</v>
      </c>
      <c r="J263" s="33">
        <f t="shared" si="14"/>
        <v>0</v>
      </c>
      <c r="K263" s="34"/>
      <c r="L263" s="35"/>
      <c r="M263" s="23"/>
      <c r="N263" s="23"/>
      <c r="O263" s="23"/>
      <c r="P263" s="22">
        <f t="shared" si="15"/>
        <v>0</v>
      </c>
    </row>
    <row r="264" spans="1:16" ht="16.5" x14ac:dyDescent="0.25">
      <c r="A264" s="3">
        <v>256</v>
      </c>
      <c r="B264" s="3" t="str">
        <f>'Unit Prices'!B264</f>
        <v>AB0008</v>
      </c>
      <c r="C264" s="3" t="str">
        <f>'Unit Prices'!C264</f>
        <v>14.80.01.02.01.40.00.000001</v>
      </c>
      <c r="D264" s="4" t="str">
        <f>'Unit Prices'!D264</f>
        <v>Alum BEAM 4.00M</v>
      </c>
      <c r="E264" s="30"/>
      <c r="F264" s="31"/>
      <c r="G264" s="31"/>
      <c r="H264" s="31"/>
      <c r="I264" s="32">
        <f t="shared" si="13"/>
        <v>0</v>
      </c>
      <c r="J264" s="33">
        <f t="shared" si="14"/>
        <v>0</v>
      </c>
      <c r="K264" s="34"/>
      <c r="L264" s="35"/>
      <c r="M264" s="23"/>
      <c r="N264" s="23"/>
      <c r="O264" s="23"/>
      <c r="P264" s="22">
        <f t="shared" si="15"/>
        <v>0</v>
      </c>
    </row>
    <row r="265" spans="1:16" ht="16.5" x14ac:dyDescent="0.25">
      <c r="A265" s="3">
        <v>257</v>
      </c>
      <c r="B265" s="3" t="str">
        <f>'Unit Prices'!B265</f>
        <v>AB0021</v>
      </c>
      <c r="C265" s="3" t="str">
        <f>'Unit Prices'!C265</f>
        <v>14.80.01.02.01.43.00.000001</v>
      </c>
      <c r="D265" s="4" t="str">
        <f>'Unit Prices'!D265</f>
        <v>Alum BEAM 4.20M</v>
      </c>
      <c r="E265" s="30"/>
      <c r="F265" s="31"/>
      <c r="G265" s="31"/>
      <c r="H265" s="31"/>
      <c r="I265" s="32">
        <f t="shared" ref="I265:I328" si="16">SUM(F265:H265)</f>
        <v>0</v>
      </c>
      <c r="J265" s="33">
        <f t="shared" ref="J265:J328" si="17">E265-I265</f>
        <v>0</v>
      </c>
      <c r="K265" s="34"/>
      <c r="L265" s="35"/>
      <c r="M265" s="23"/>
      <c r="N265" s="23"/>
      <c r="O265" s="23"/>
      <c r="P265" s="22">
        <f t="shared" si="15"/>
        <v>0</v>
      </c>
    </row>
    <row r="266" spans="1:16" ht="16.5" x14ac:dyDescent="0.25">
      <c r="A266" s="3">
        <v>258</v>
      </c>
      <c r="B266" s="3" t="str">
        <f>'Unit Prices'!B266</f>
        <v>AB0009</v>
      </c>
      <c r="C266" s="3" t="str">
        <f>'Unit Prices'!C266</f>
        <v>14.80.01.02.01.45.00.000001</v>
      </c>
      <c r="D266" s="4" t="str">
        <f>'Unit Prices'!D266</f>
        <v>Alum BEAM 4.50M</v>
      </c>
      <c r="E266" s="30"/>
      <c r="F266" s="31"/>
      <c r="G266" s="31"/>
      <c r="H266" s="31"/>
      <c r="I266" s="32">
        <f t="shared" si="16"/>
        <v>0</v>
      </c>
      <c r="J266" s="33">
        <f t="shared" si="17"/>
        <v>0</v>
      </c>
      <c r="K266" s="34"/>
      <c r="L266" s="35"/>
      <c r="M266" s="23"/>
      <c r="N266" s="23"/>
      <c r="O266" s="23"/>
      <c r="P266" s="22">
        <f t="shared" ref="P266:P329" si="18">SUM(M266:O266)</f>
        <v>0</v>
      </c>
    </row>
    <row r="267" spans="1:16" ht="16.5" x14ac:dyDescent="0.25">
      <c r="A267" s="3">
        <v>259</v>
      </c>
      <c r="B267" s="3" t="str">
        <f>'Unit Prices'!B267</f>
        <v>AB0010</v>
      </c>
      <c r="C267" s="3" t="str">
        <f>'Unit Prices'!C267</f>
        <v>14.80.01.02.01.50.00.000001</v>
      </c>
      <c r="D267" s="4" t="str">
        <f>'Unit Prices'!D267</f>
        <v>Alum BEAM 5.00M</v>
      </c>
      <c r="E267" s="30"/>
      <c r="F267" s="31"/>
      <c r="G267" s="31"/>
      <c r="H267" s="31"/>
      <c r="I267" s="32">
        <f t="shared" si="16"/>
        <v>0</v>
      </c>
      <c r="J267" s="33">
        <f t="shared" si="17"/>
        <v>0</v>
      </c>
      <c r="K267" s="34"/>
      <c r="L267" s="35"/>
      <c r="M267" s="23"/>
      <c r="N267" s="23"/>
      <c r="O267" s="23"/>
      <c r="P267" s="22">
        <f t="shared" si="18"/>
        <v>0</v>
      </c>
    </row>
    <row r="268" spans="1:16" ht="16.5" x14ac:dyDescent="0.25">
      <c r="A268" s="3">
        <v>260</v>
      </c>
      <c r="B268" s="3" t="str">
        <f>'Unit Prices'!B268</f>
        <v>AB0022</v>
      </c>
      <c r="C268" s="3" t="str">
        <f>'Unit Prices'!C268</f>
        <v>14.80.01.02.01.54.00.000001</v>
      </c>
      <c r="D268" s="4" t="str">
        <f>'Unit Prices'!D268</f>
        <v>Alum BEAM 5.40M</v>
      </c>
      <c r="E268" s="30"/>
      <c r="F268" s="31"/>
      <c r="G268" s="31"/>
      <c r="H268" s="31"/>
      <c r="I268" s="32">
        <f t="shared" si="16"/>
        <v>0</v>
      </c>
      <c r="J268" s="33">
        <f t="shared" si="17"/>
        <v>0</v>
      </c>
      <c r="K268" s="34"/>
      <c r="L268" s="35"/>
      <c r="M268" s="23"/>
      <c r="N268" s="23"/>
      <c r="O268" s="23"/>
      <c r="P268" s="22">
        <f t="shared" si="18"/>
        <v>0</v>
      </c>
    </row>
    <row r="269" spans="1:16" ht="16.5" x14ac:dyDescent="0.25">
      <c r="A269" s="3">
        <v>261</v>
      </c>
      <c r="B269" s="3" t="str">
        <f>'Unit Prices'!B269</f>
        <v>AB0011</v>
      </c>
      <c r="C269" s="3" t="str">
        <f>'Unit Prices'!C269</f>
        <v>14.80.01.02.01.55.00.000001</v>
      </c>
      <c r="D269" s="4" t="str">
        <f>'Unit Prices'!D269</f>
        <v>Alum BEAM 5.50M</v>
      </c>
      <c r="E269" s="30"/>
      <c r="F269" s="31"/>
      <c r="G269" s="31"/>
      <c r="H269" s="31"/>
      <c r="I269" s="32">
        <f t="shared" si="16"/>
        <v>0</v>
      </c>
      <c r="J269" s="33">
        <f t="shared" si="17"/>
        <v>0</v>
      </c>
      <c r="K269" s="34"/>
      <c r="L269" s="35"/>
      <c r="M269" s="23"/>
      <c r="N269" s="23"/>
      <c r="O269" s="23"/>
      <c r="P269" s="22">
        <f t="shared" si="18"/>
        <v>0</v>
      </c>
    </row>
    <row r="270" spans="1:16" ht="16.5" x14ac:dyDescent="0.25">
      <c r="A270" s="3">
        <v>262</v>
      </c>
      <c r="B270" s="3" t="str">
        <f>'Unit Prices'!B270</f>
        <v>AB0023</v>
      </c>
      <c r="C270" s="3" t="str">
        <f>'Unit Prices'!C270</f>
        <v>14.80.01.02.01.56.00.000001</v>
      </c>
      <c r="D270" s="4" t="str">
        <f>'Unit Prices'!D270</f>
        <v>Alum BEAM 5.60M</v>
      </c>
      <c r="E270" s="30"/>
      <c r="F270" s="31"/>
      <c r="G270" s="31"/>
      <c r="H270" s="31"/>
      <c r="I270" s="32">
        <f t="shared" si="16"/>
        <v>0</v>
      </c>
      <c r="J270" s="33">
        <f t="shared" si="17"/>
        <v>0</v>
      </c>
      <c r="K270" s="34"/>
      <c r="L270" s="35"/>
      <c r="M270" s="23"/>
      <c r="N270" s="23"/>
      <c r="O270" s="23"/>
      <c r="P270" s="22">
        <f t="shared" si="18"/>
        <v>0</v>
      </c>
    </row>
    <row r="271" spans="1:16" ht="16.5" x14ac:dyDescent="0.25">
      <c r="A271" s="3">
        <v>263</v>
      </c>
      <c r="B271" s="3" t="str">
        <f>'Unit Prices'!B271</f>
        <v>AB0012</v>
      </c>
      <c r="C271" s="3" t="str">
        <f>'Unit Prices'!C271</f>
        <v>14.80.01.02.01.60.00.000001</v>
      </c>
      <c r="D271" s="4" t="str">
        <f>'Unit Prices'!D271</f>
        <v>Alum BEAM 6.00M</v>
      </c>
      <c r="E271" s="30"/>
      <c r="F271" s="31"/>
      <c r="G271" s="31"/>
      <c r="H271" s="31"/>
      <c r="I271" s="32">
        <f t="shared" si="16"/>
        <v>0</v>
      </c>
      <c r="J271" s="33">
        <f t="shared" si="17"/>
        <v>0</v>
      </c>
      <c r="K271" s="34"/>
      <c r="L271" s="35"/>
      <c r="M271" s="23"/>
      <c r="N271" s="23"/>
      <c r="O271" s="23"/>
      <c r="P271" s="22">
        <f t="shared" si="18"/>
        <v>0</v>
      </c>
    </row>
    <row r="272" spans="1:16" ht="16.5" x14ac:dyDescent="0.25">
      <c r="A272" s="3">
        <v>264</v>
      </c>
      <c r="B272" s="3" t="str">
        <f>'Unit Prices'!B272</f>
        <v>AB0024</v>
      </c>
      <c r="C272" s="3" t="str">
        <f>'Unit Prices'!C272</f>
        <v>14.80.01.02.01.64.00.000001</v>
      </c>
      <c r="D272" s="4" t="str">
        <f>'Unit Prices'!D272</f>
        <v>Alum BEAM 6.40M</v>
      </c>
      <c r="E272" s="30"/>
      <c r="F272" s="31"/>
      <c r="G272" s="31"/>
      <c r="H272" s="31"/>
      <c r="I272" s="32">
        <f t="shared" si="16"/>
        <v>0</v>
      </c>
      <c r="J272" s="33">
        <f t="shared" si="17"/>
        <v>0</v>
      </c>
      <c r="K272" s="34"/>
      <c r="L272" s="35"/>
      <c r="M272" s="23"/>
      <c r="N272" s="23"/>
      <c r="O272" s="23"/>
      <c r="P272" s="22">
        <f t="shared" si="18"/>
        <v>0</v>
      </c>
    </row>
    <row r="273" spans="1:16" ht="16.5" x14ac:dyDescent="0.25">
      <c r="A273" s="3">
        <v>265</v>
      </c>
      <c r="B273" s="3" t="str">
        <f>'Unit Prices'!B273</f>
        <v>AB0013</v>
      </c>
      <c r="C273" s="3" t="str">
        <f>'Unit Prices'!C273</f>
        <v>14.80.01.02.01.65.00.000001</v>
      </c>
      <c r="D273" s="4" t="str">
        <f>'Unit Prices'!D273</f>
        <v xml:space="preserve">Alum BEAM 6.50M </v>
      </c>
      <c r="E273" s="30"/>
      <c r="F273" s="31"/>
      <c r="G273" s="31"/>
      <c r="H273" s="31"/>
      <c r="I273" s="32">
        <f t="shared" si="16"/>
        <v>0</v>
      </c>
      <c r="J273" s="33">
        <f t="shared" si="17"/>
        <v>0</v>
      </c>
      <c r="K273" s="34"/>
      <c r="L273" s="35"/>
      <c r="M273" s="23"/>
      <c r="N273" s="23"/>
      <c r="O273" s="23"/>
      <c r="P273" s="22">
        <f t="shared" si="18"/>
        <v>0</v>
      </c>
    </row>
    <row r="274" spans="1:16" ht="16.5" x14ac:dyDescent="0.25">
      <c r="A274" s="3">
        <v>266</v>
      </c>
      <c r="B274" s="3" t="str">
        <f>'Unit Prices'!B274</f>
        <v>AB0014</v>
      </c>
      <c r="C274" s="3" t="str">
        <f>'Unit Prices'!C274</f>
        <v>14.80.01.02.01.70.00.000001</v>
      </c>
      <c r="D274" s="4" t="str">
        <f>'Unit Prices'!D274</f>
        <v xml:space="preserve">Alum BEAM 7.00M </v>
      </c>
      <c r="E274" s="30"/>
      <c r="F274" s="31"/>
      <c r="G274" s="31"/>
      <c r="H274" s="31"/>
      <c r="I274" s="32">
        <f t="shared" si="16"/>
        <v>0</v>
      </c>
      <c r="J274" s="33">
        <f t="shared" si="17"/>
        <v>0</v>
      </c>
      <c r="K274" s="34"/>
      <c r="L274" s="35"/>
      <c r="M274" s="23"/>
      <c r="N274" s="23"/>
      <c r="O274" s="23"/>
      <c r="P274" s="22">
        <f t="shared" si="18"/>
        <v>0</v>
      </c>
    </row>
    <row r="275" spans="1:16" ht="16.5" x14ac:dyDescent="0.25">
      <c r="A275" s="3">
        <v>267</v>
      </c>
      <c r="B275" s="3" t="str">
        <f>'Unit Prices'!B275</f>
        <v>AB0025</v>
      </c>
      <c r="C275" s="3" t="str">
        <f>'Unit Prices'!C275</f>
        <v>14.80.01.02.01.72.00.000001</v>
      </c>
      <c r="D275" s="4" t="str">
        <f>'Unit Prices'!D275</f>
        <v>Alum BEAM 7.20M</v>
      </c>
      <c r="E275" s="30"/>
      <c r="F275" s="31"/>
      <c r="G275" s="31"/>
      <c r="H275" s="31"/>
      <c r="I275" s="32">
        <f t="shared" si="16"/>
        <v>0</v>
      </c>
      <c r="J275" s="33">
        <f t="shared" si="17"/>
        <v>0</v>
      </c>
      <c r="K275" s="34"/>
      <c r="L275" s="35"/>
      <c r="M275" s="23"/>
      <c r="N275" s="23"/>
      <c r="O275" s="23"/>
      <c r="P275" s="22">
        <f t="shared" si="18"/>
        <v>0</v>
      </c>
    </row>
    <row r="276" spans="1:16" ht="16.5" x14ac:dyDescent="0.25">
      <c r="A276" s="3">
        <v>268</v>
      </c>
      <c r="B276" s="3" t="str">
        <f>'Unit Prices'!B276</f>
        <v>AE0001</v>
      </c>
      <c r="C276" s="3" t="str">
        <f>'Unit Prices'!C276</f>
        <v>14.80.50.04.02.00.00.000001</v>
      </c>
      <c r="D276" s="4" t="str">
        <f>'Unit Prices'!D276</f>
        <v>alum Universal Clamp</v>
      </c>
      <c r="E276" s="30"/>
      <c r="F276" s="31"/>
      <c r="G276" s="31"/>
      <c r="H276" s="31"/>
      <c r="I276" s="32">
        <f t="shared" si="16"/>
        <v>0</v>
      </c>
      <c r="J276" s="33">
        <f t="shared" si="17"/>
        <v>0</v>
      </c>
      <c r="K276" s="34"/>
      <c r="L276" s="35"/>
      <c r="M276" s="23"/>
      <c r="N276" s="23"/>
      <c r="O276" s="23"/>
      <c r="P276" s="22">
        <f t="shared" si="18"/>
        <v>0</v>
      </c>
    </row>
    <row r="277" spans="1:16" ht="16.5" x14ac:dyDescent="0.25">
      <c r="A277" s="3">
        <v>269</v>
      </c>
      <c r="B277" s="3" t="str">
        <f>'Unit Prices'!B277</f>
        <v>MK0003</v>
      </c>
      <c r="C277" s="3" t="str">
        <f>'Unit Prices'!C277</f>
        <v>14.80.01.12.03.04.00.000001</v>
      </c>
      <c r="D277" s="4" t="str">
        <f>'Unit Prices'!D277</f>
        <v>MK-ll Soldier 0.45m</v>
      </c>
      <c r="E277" s="30"/>
      <c r="F277" s="31"/>
      <c r="G277" s="31"/>
      <c r="H277" s="31"/>
      <c r="I277" s="32">
        <f t="shared" si="16"/>
        <v>0</v>
      </c>
      <c r="J277" s="33">
        <f t="shared" si="17"/>
        <v>0</v>
      </c>
      <c r="K277" s="34"/>
      <c r="L277" s="35"/>
      <c r="M277" s="23"/>
      <c r="N277" s="23"/>
      <c r="O277" s="23"/>
      <c r="P277" s="22">
        <f t="shared" si="18"/>
        <v>0</v>
      </c>
    </row>
    <row r="278" spans="1:16" ht="16.5" x14ac:dyDescent="0.25">
      <c r="A278" s="3">
        <v>270</v>
      </c>
      <c r="B278" s="3" t="str">
        <f>'Unit Prices'!B278</f>
        <v>MK0019</v>
      </c>
      <c r="C278" s="3" t="str">
        <f>'Unit Prices'!C278</f>
        <v>14.80.01.12.03.06.00.000001</v>
      </c>
      <c r="D278" s="4" t="str">
        <f>'Unit Prices'!D278</f>
        <v>MK-ll Soldier 0.67m</v>
      </c>
      <c r="E278" s="30"/>
      <c r="F278" s="31"/>
      <c r="G278" s="31"/>
      <c r="H278" s="31"/>
      <c r="I278" s="32">
        <f t="shared" si="16"/>
        <v>0</v>
      </c>
      <c r="J278" s="33">
        <f t="shared" si="17"/>
        <v>0</v>
      </c>
      <c r="K278" s="34"/>
      <c r="L278" s="35"/>
      <c r="M278" s="23"/>
      <c r="N278" s="23"/>
      <c r="O278" s="23"/>
      <c r="P278" s="22">
        <f t="shared" si="18"/>
        <v>0</v>
      </c>
    </row>
    <row r="279" spans="1:16" ht="16.5" x14ac:dyDescent="0.25">
      <c r="A279" s="3">
        <v>271</v>
      </c>
      <c r="B279" s="3" t="str">
        <f>'Unit Prices'!B279</f>
        <v>MK0004</v>
      </c>
      <c r="C279" s="3" t="str">
        <f>'Unit Prices'!C279</f>
        <v>14.80.01.12.03.09.00.000001</v>
      </c>
      <c r="D279" s="4" t="str">
        <f>'Unit Prices'!D279</f>
        <v>MK-ll Soldier 0.9m</v>
      </c>
      <c r="E279" s="30"/>
      <c r="F279" s="31"/>
      <c r="G279" s="31"/>
      <c r="H279" s="31"/>
      <c r="I279" s="32">
        <f t="shared" si="16"/>
        <v>0</v>
      </c>
      <c r="J279" s="33">
        <f t="shared" si="17"/>
        <v>0</v>
      </c>
      <c r="K279" s="34"/>
      <c r="L279" s="35"/>
      <c r="M279" s="23"/>
      <c r="N279" s="23"/>
      <c r="O279" s="23"/>
      <c r="P279" s="22">
        <f t="shared" si="18"/>
        <v>0</v>
      </c>
    </row>
    <row r="280" spans="1:16" ht="16.5" x14ac:dyDescent="0.25">
      <c r="A280" s="3">
        <v>272</v>
      </c>
      <c r="B280" s="3" t="str">
        <f>'Unit Prices'!B280</f>
        <v>MK0005</v>
      </c>
      <c r="C280" s="3" t="str">
        <f>'Unit Prices'!C280</f>
        <v>14.80.01.12.03.11.00.000001</v>
      </c>
      <c r="D280" s="4" t="str">
        <f>'Unit Prices'!D280</f>
        <v>MK-ll Soldier 1.125m</v>
      </c>
      <c r="E280" s="30"/>
      <c r="F280" s="31"/>
      <c r="G280" s="31"/>
      <c r="H280" s="31"/>
      <c r="I280" s="32">
        <f t="shared" si="16"/>
        <v>0</v>
      </c>
      <c r="J280" s="33">
        <f t="shared" si="17"/>
        <v>0</v>
      </c>
      <c r="K280" s="34"/>
      <c r="L280" s="35"/>
      <c r="M280" s="23"/>
      <c r="N280" s="23"/>
      <c r="O280" s="23"/>
      <c r="P280" s="22">
        <f t="shared" si="18"/>
        <v>0</v>
      </c>
    </row>
    <row r="281" spans="1:16" ht="16.5" x14ac:dyDescent="0.25">
      <c r="A281" s="3">
        <v>273</v>
      </c>
      <c r="B281" s="3" t="str">
        <f>'Unit Prices'!B281</f>
        <v>MK0006</v>
      </c>
      <c r="C281" s="3" t="str">
        <f>'Unit Prices'!C281</f>
        <v>14.80.01.12.03.18.00.000001</v>
      </c>
      <c r="D281" s="4" t="str">
        <f>'Unit Prices'!D281</f>
        <v>MK-ll Soldier 1.8m</v>
      </c>
      <c r="E281" s="30"/>
      <c r="F281" s="31"/>
      <c r="G281" s="31"/>
      <c r="H281" s="31"/>
      <c r="I281" s="32">
        <f t="shared" si="16"/>
        <v>0</v>
      </c>
      <c r="J281" s="33">
        <f t="shared" si="17"/>
        <v>0</v>
      </c>
      <c r="K281" s="34"/>
      <c r="L281" s="35"/>
      <c r="M281" s="23"/>
      <c r="N281" s="23"/>
      <c r="O281" s="23"/>
      <c r="P281" s="22">
        <f t="shared" si="18"/>
        <v>0</v>
      </c>
    </row>
    <row r="282" spans="1:16" ht="16.5" x14ac:dyDescent="0.25">
      <c r="A282" s="3">
        <v>274</v>
      </c>
      <c r="B282" s="3" t="str">
        <f>'Unit Prices'!B282</f>
        <v>MK0017</v>
      </c>
      <c r="C282" s="3" t="str">
        <f>'Unit Prices'!C282</f>
        <v>14.80.01.12.03.25.00.000001</v>
      </c>
      <c r="D282" s="4" t="str">
        <f>'Unit Prices'!D282</f>
        <v>MK-ll Soldier 2.50m</v>
      </c>
      <c r="E282" s="30"/>
      <c r="F282" s="31"/>
      <c r="G282" s="31"/>
      <c r="H282" s="31"/>
      <c r="I282" s="32">
        <f t="shared" si="16"/>
        <v>0</v>
      </c>
      <c r="J282" s="33">
        <f t="shared" si="17"/>
        <v>0</v>
      </c>
      <c r="K282" s="34"/>
      <c r="L282" s="35"/>
      <c r="M282" s="23"/>
      <c r="N282" s="23"/>
      <c r="O282" s="23"/>
      <c r="P282" s="22">
        <f t="shared" si="18"/>
        <v>0</v>
      </c>
    </row>
    <row r="283" spans="1:16" ht="16.5" x14ac:dyDescent="0.25">
      <c r="A283" s="3">
        <v>275</v>
      </c>
      <c r="B283" s="3" t="str">
        <f>'Unit Prices'!B283</f>
        <v>MK0007</v>
      </c>
      <c r="C283" s="3" t="str">
        <f>'Unit Prices'!C283</f>
        <v>14.80.01.12.03.27.00.000001</v>
      </c>
      <c r="D283" s="4" t="str">
        <f>'Unit Prices'!D283</f>
        <v>MK-ll Soldier 2.7m</v>
      </c>
      <c r="E283" s="30"/>
      <c r="F283" s="31"/>
      <c r="G283" s="31"/>
      <c r="H283" s="31"/>
      <c r="I283" s="32">
        <f t="shared" si="16"/>
        <v>0</v>
      </c>
      <c r="J283" s="33">
        <f t="shared" si="17"/>
        <v>0</v>
      </c>
      <c r="K283" s="34"/>
      <c r="L283" s="35"/>
      <c r="M283" s="23"/>
      <c r="N283" s="23"/>
      <c r="O283" s="23"/>
      <c r="P283" s="22">
        <f t="shared" si="18"/>
        <v>0</v>
      </c>
    </row>
    <row r="284" spans="1:16" ht="16.5" x14ac:dyDescent="0.25">
      <c r="A284" s="3">
        <v>276</v>
      </c>
      <c r="B284" s="3" t="str">
        <f>'Unit Prices'!B284</f>
        <v>MK0016</v>
      </c>
      <c r="C284" s="3" t="str">
        <f>'Unit Prices'!C284</f>
        <v>14.80.01.12.03.30.00.000001</v>
      </c>
      <c r="D284" s="4" t="str">
        <f>'Unit Prices'!D284</f>
        <v>MK-ll Soldier 3.00m</v>
      </c>
      <c r="E284" s="30"/>
      <c r="F284" s="31"/>
      <c r="G284" s="31"/>
      <c r="H284" s="31"/>
      <c r="I284" s="32">
        <f t="shared" si="16"/>
        <v>0</v>
      </c>
      <c r="J284" s="33">
        <f t="shared" si="17"/>
        <v>0</v>
      </c>
      <c r="K284" s="34"/>
      <c r="L284" s="35"/>
      <c r="M284" s="23"/>
      <c r="N284" s="23"/>
      <c r="O284" s="23"/>
      <c r="P284" s="22">
        <f t="shared" si="18"/>
        <v>0</v>
      </c>
    </row>
    <row r="285" spans="1:16" ht="16.5" x14ac:dyDescent="0.25">
      <c r="A285" s="3">
        <v>277</v>
      </c>
      <c r="B285" s="3" t="str">
        <f>'Unit Prices'!B285</f>
        <v>MK0008</v>
      </c>
      <c r="C285" s="3" t="str">
        <f>'Unit Prices'!C285</f>
        <v>14.80.01.12.03.31.00.000001</v>
      </c>
      <c r="D285" s="4" t="str">
        <f>'Unit Prices'!D285</f>
        <v>MK-ll Soldier 3.15m</v>
      </c>
      <c r="E285" s="30"/>
      <c r="F285" s="31"/>
      <c r="G285" s="31"/>
      <c r="H285" s="31"/>
      <c r="I285" s="32">
        <f t="shared" si="16"/>
        <v>0</v>
      </c>
      <c r="J285" s="33">
        <f t="shared" si="17"/>
        <v>0</v>
      </c>
      <c r="K285" s="34"/>
      <c r="L285" s="35"/>
      <c r="M285" s="23"/>
      <c r="N285" s="23"/>
      <c r="O285" s="23"/>
      <c r="P285" s="22">
        <f t="shared" si="18"/>
        <v>0</v>
      </c>
    </row>
    <row r="286" spans="1:16" ht="16.5" x14ac:dyDescent="0.25">
      <c r="A286" s="3">
        <v>278</v>
      </c>
      <c r="B286" s="3" t="str">
        <f>'Unit Prices'!B286</f>
        <v>MK0009</v>
      </c>
      <c r="C286" s="3" t="str">
        <f>'Unit Prices'!C286</f>
        <v>14.80.01.12.03.36.00.000001</v>
      </c>
      <c r="D286" s="4" t="str">
        <f>'Unit Prices'!D286</f>
        <v>MK-ll Soldier 3.6m</v>
      </c>
      <c r="E286" s="30"/>
      <c r="F286" s="31"/>
      <c r="G286" s="31"/>
      <c r="H286" s="31"/>
      <c r="I286" s="32">
        <f t="shared" si="16"/>
        <v>0</v>
      </c>
      <c r="J286" s="33">
        <f t="shared" si="17"/>
        <v>0</v>
      </c>
      <c r="K286" s="34"/>
      <c r="L286" s="35"/>
      <c r="M286" s="23"/>
      <c r="N286" s="23"/>
      <c r="O286" s="23"/>
      <c r="P286" s="22">
        <f t="shared" si="18"/>
        <v>0</v>
      </c>
    </row>
    <row r="287" spans="1:16" ht="16.5" x14ac:dyDescent="0.25">
      <c r="A287" s="3">
        <v>279</v>
      </c>
      <c r="B287" s="3" t="str">
        <f>'Unit Prices'!B287</f>
        <v>MK0010</v>
      </c>
      <c r="C287" s="3" t="str">
        <f>'Unit Prices'!C287</f>
        <v>14.80.01.12.03.42.00.000001</v>
      </c>
      <c r="D287" s="4" t="str">
        <f>'Unit Prices'!D287</f>
        <v>MK-ll Soldier 4.2m</v>
      </c>
      <c r="E287" s="30"/>
      <c r="F287" s="31"/>
      <c r="G287" s="31"/>
      <c r="H287" s="31"/>
      <c r="I287" s="32">
        <f t="shared" si="16"/>
        <v>0</v>
      </c>
      <c r="J287" s="33">
        <f t="shared" si="17"/>
        <v>0</v>
      </c>
      <c r="K287" s="34"/>
      <c r="L287" s="35"/>
      <c r="M287" s="23"/>
      <c r="N287" s="23"/>
      <c r="O287" s="23"/>
      <c r="P287" s="22">
        <f t="shared" si="18"/>
        <v>0</v>
      </c>
    </row>
    <row r="288" spans="1:16" ht="16.5" x14ac:dyDescent="0.25">
      <c r="A288" s="3">
        <v>280</v>
      </c>
      <c r="B288" s="3" t="str">
        <f>'Unit Prices'!B288</f>
        <v>MK0018</v>
      </c>
      <c r="C288" s="3" t="str">
        <f>'Unit Prices'!C288</f>
        <v>14.80.01.12.03.75.00.000001</v>
      </c>
      <c r="D288" s="4" t="str">
        <f>'Unit Prices'!D288</f>
        <v>MK-ll Soldier 7.50 m</v>
      </c>
      <c r="E288" s="30"/>
      <c r="F288" s="31"/>
      <c r="G288" s="31"/>
      <c r="H288" s="31"/>
      <c r="I288" s="32">
        <f t="shared" si="16"/>
        <v>0</v>
      </c>
      <c r="J288" s="33">
        <f t="shared" si="17"/>
        <v>0</v>
      </c>
      <c r="K288" s="34"/>
      <c r="L288" s="35"/>
      <c r="M288" s="23"/>
      <c r="N288" s="23"/>
      <c r="O288" s="23"/>
      <c r="P288" s="22">
        <f t="shared" si="18"/>
        <v>0</v>
      </c>
    </row>
    <row r="289" spans="1:16" ht="16.5" x14ac:dyDescent="0.25">
      <c r="A289" s="3">
        <v>281</v>
      </c>
      <c r="B289" s="3" t="str">
        <f>'Unit Prices'!B289</f>
        <v>MK0011</v>
      </c>
      <c r="C289" s="3" t="str">
        <f>'Unit Prices'!C289</f>
        <v>14.80.01.12.04.00.00.000001</v>
      </c>
      <c r="D289" s="4" t="str">
        <f>'Unit Prices'!D289</f>
        <v>MK-ll swivel shoring base</v>
      </c>
      <c r="E289" s="30"/>
      <c r="F289" s="31"/>
      <c r="G289" s="31"/>
      <c r="H289" s="31"/>
      <c r="I289" s="32">
        <f t="shared" si="16"/>
        <v>0</v>
      </c>
      <c r="J289" s="33">
        <f t="shared" si="17"/>
        <v>0</v>
      </c>
      <c r="K289" s="34"/>
      <c r="L289" s="35"/>
      <c r="M289" s="23"/>
      <c r="N289" s="23"/>
      <c r="O289" s="23"/>
      <c r="P289" s="22">
        <f t="shared" si="18"/>
        <v>0</v>
      </c>
    </row>
    <row r="290" spans="1:16" ht="16.5" x14ac:dyDescent="0.25">
      <c r="A290" s="3">
        <v>282</v>
      </c>
      <c r="B290" s="3" t="str">
        <f>'Unit Prices'!B290</f>
        <v>MK0012</v>
      </c>
      <c r="C290" s="3" t="str">
        <f>'Unit Prices'!C290</f>
        <v>14.80.01.12.05.00.00.000001</v>
      </c>
      <c r="D290" s="4" t="str">
        <f>'Unit Prices'!D290</f>
        <v>MK-ll threaded shoring adaptor</v>
      </c>
      <c r="E290" s="30"/>
      <c r="F290" s="31"/>
      <c r="G290" s="31"/>
      <c r="H290" s="31"/>
      <c r="I290" s="32">
        <f t="shared" si="16"/>
        <v>0</v>
      </c>
      <c r="J290" s="33">
        <f t="shared" si="17"/>
        <v>0</v>
      </c>
      <c r="K290" s="34"/>
      <c r="L290" s="35"/>
      <c r="M290" s="23"/>
      <c r="N290" s="23"/>
      <c r="O290" s="23"/>
      <c r="P290" s="22">
        <f t="shared" si="18"/>
        <v>0</v>
      </c>
    </row>
    <row r="291" spans="1:16" ht="16.5" x14ac:dyDescent="0.25">
      <c r="A291" s="3">
        <v>283</v>
      </c>
      <c r="B291" s="3" t="str">
        <f>'Unit Prices'!B291</f>
        <v>MK0013</v>
      </c>
      <c r="C291" s="3" t="str">
        <f>'Unit Prices'!C291</f>
        <v>14.80.01.12.06.00.00.000001</v>
      </c>
      <c r="D291" s="4" t="str">
        <f>'Unit Prices'!D291</f>
        <v>MK-ll T-Splice</v>
      </c>
      <c r="E291" s="30"/>
      <c r="F291" s="31"/>
      <c r="G291" s="31"/>
      <c r="H291" s="31"/>
      <c r="I291" s="32">
        <f t="shared" si="16"/>
        <v>0</v>
      </c>
      <c r="J291" s="33">
        <f t="shared" si="17"/>
        <v>0</v>
      </c>
      <c r="K291" s="34"/>
      <c r="L291" s="35"/>
      <c r="M291" s="23"/>
      <c r="N291" s="23"/>
      <c r="O291" s="23"/>
      <c r="P291" s="22">
        <f t="shared" si="18"/>
        <v>0</v>
      </c>
    </row>
    <row r="292" spans="1:16" ht="16.5" x14ac:dyDescent="0.25">
      <c r="A292" s="3">
        <v>284</v>
      </c>
      <c r="B292" s="3" t="str">
        <f>'Unit Prices'!B292</f>
        <v>MK0014</v>
      </c>
      <c r="C292" s="3" t="str">
        <f>'Unit Prices'!C292</f>
        <v>14.80.01.12.07.00.00.000001</v>
      </c>
      <c r="D292" s="4" t="str">
        <f>'Unit Prices'!D292</f>
        <v>MK-ll tubular shoring adaptor</v>
      </c>
      <c r="E292" s="30"/>
      <c r="F292" s="31"/>
      <c r="G292" s="31"/>
      <c r="H292" s="31"/>
      <c r="I292" s="32">
        <f t="shared" si="16"/>
        <v>0</v>
      </c>
      <c r="J292" s="33">
        <f t="shared" si="17"/>
        <v>0</v>
      </c>
      <c r="K292" s="34"/>
      <c r="L292" s="35"/>
      <c r="M292" s="23"/>
      <c r="N292" s="23"/>
      <c r="O292" s="23"/>
      <c r="P292" s="22">
        <f t="shared" si="18"/>
        <v>0</v>
      </c>
    </row>
    <row r="293" spans="1:16" ht="16.5" x14ac:dyDescent="0.25">
      <c r="A293" s="3">
        <v>285</v>
      </c>
      <c r="B293" s="3" t="str">
        <f>'Unit Prices'!B293</f>
        <v>MK0015</v>
      </c>
      <c r="C293" s="3" t="str">
        <f>'Unit Prices'!C293</f>
        <v>14.80.01.12.08.00.00.000001</v>
      </c>
      <c r="D293" s="4" t="str">
        <f>'Unit Prices'!D293</f>
        <v>MK-ll Hop Up Bracket</v>
      </c>
      <c r="E293" s="30"/>
      <c r="F293" s="31"/>
      <c r="G293" s="31"/>
      <c r="H293" s="31"/>
      <c r="I293" s="32">
        <f t="shared" si="16"/>
        <v>0</v>
      </c>
      <c r="J293" s="33">
        <f t="shared" si="17"/>
        <v>0</v>
      </c>
      <c r="K293" s="34"/>
      <c r="L293" s="35"/>
      <c r="M293" s="23"/>
      <c r="N293" s="23"/>
      <c r="O293" s="23"/>
      <c r="P293" s="22">
        <f t="shared" si="18"/>
        <v>0</v>
      </c>
    </row>
    <row r="294" spans="1:16" ht="16.5" x14ac:dyDescent="0.25">
      <c r="A294" s="3">
        <v>286</v>
      </c>
      <c r="B294" s="3" t="str">
        <f>'Unit Prices'!B294</f>
        <v>MK0001</v>
      </c>
      <c r="C294" s="3" t="str">
        <f>'Unit Prices'!C294</f>
        <v>14.80.01.12.01.00.00.000001</v>
      </c>
      <c r="D294" s="4" t="str">
        <f>'Unit Prices'!D294</f>
        <v>MK-ll Lifting Loop</v>
      </c>
      <c r="E294" s="30"/>
      <c r="F294" s="31"/>
      <c r="G294" s="31"/>
      <c r="H294" s="31"/>
      <c r="I294" s="32">
        <f t="shared" si="16"/>
        <v>0</v>
      </c>
      <c r="J294" s="33">
        <f t="shared" si="17"/>
        <v>0</v>
      </c>
      <c r="K294" s="34"/>
      <c r="L294" s="35"/>
      <c r="M294" s="23"/>
      <c r="N294" s="23"/>
      <c r="O294" s="23"/>
      <c r="P294" s="22">
        <f t="shared" si="18"/>
        <v>0</v>
      </c>
    </row>
    <row r="295" spans="1:16" ht="16.5" x14ac:dyDescent="0.25">
      <c r="A295" s="3">
        <v>287</v>
      </c>
      <c r="B295" s="3" t="str">
        <f>'Unit Prices'!B295</f>
        <v>MK0002</v>
      </c>
      <c r="C295" s="3" t="str">
        <f>'Unit Prices'!C295</f>
        <v>14.80.01.12.02.00.00.000001</v>
      </c>
      <c r="D295" s="4" t="str">
        <f>'Unit Prices'!D295</f>
        <v>MK-ll shore connector</v>
      </c>
      <c r="E295" s="30"/>
      <c r="F295" s="31"/>
      <c r="G295" s="31"/>
      <c r="H295" s="31"/>
      <c r="I295" s="32">
        <f t="shared" si="16"/>
        <v>0</v>
      </c>
      <c r="J295" s="33">
        <f t="shared" si="17"/>
        <v>0</v>
      </c>
      <c r="K295" s="34"/>
      <c r="L295" s="35"/>
      <c r="M295" s="23"/>
      <c r="N295" s="23"/>
      <c r="O295" s="23"/>
      <c r="P295" s="22">
        <f t="shared" si="18"/>
        <v>0</v>
      </c>
    </row>
    <row r="296" spans="1:16" ht="16.5" x14ac:dyDescent="0.25">
      <c r="A296" s="3">
        <v>288</v>
      </c>
      <c r="B296" s="3" t="str">
        <f>'Unit Prices'!B296</f>
        <v>MK0020</v>
      </c>
      <c r="C296" s="3" t="str">
        <f>'Unit Prices'!C296</f>
        <v>14.80.01.12.09.00.00.000001</v>
      </c>
      <c r="D296" s="4" t="str">
        <f>'Unit Prices'!D296</f>
        <v>Steel angle 6cmx6cmx10cm</v>
      </c>
      <c r="E296" s="30"/>
      <c r="F296" s="31"/>
      <c r="G296" s="31"/>
      <c r="H296" s="31"/>
      <c r="I296" s="32">
        <f t="shared" si="16"/>
        <v>0</v>
      </c>
      <c r="J296" s="33">
        <f t="shared" si="17"/>
        <v>0</v>
      </c>
      <c r="K296" s="34"/>
      <c r="L296" s="35"/>
      <c r="M296" s="23"/>
      <c r="N296" s="23"/>
      <c r="O296" s="23"/>
      <c r="P296" s="22">
        <f t="shared" si="18"/>
        <v>0</v>
      </c>
    </row>
    <row r="297" spans="1:16" ht="16.5" x14ac:dyDescent="0.25">
      <c r="A297" s="3">
        <v>289</v>
      </c>
      <c r="B297" s="3" t="str">
        <f>'Unit Prices'!B297</f>
        <v>MK0021</v>
      </c>
      <c r="C297" s="3" t="str">
        <f>'Unit Prices'!C297</f>
        <v>14.80.01.12.10.00.00.000001</v>
      </c>
      <c r="D297" s="4" t="str">
        <f>'Unit Prices'!D297</f>
        <v>MK Soldier bracket</v>
      </c>
      <c r="E297" s="30"/>
      <c r="F297" s="31"/>
      <c r="G297" s="31"/>
      <c r="H297" s="31"/>
      <c r="I297" s="32">
        <f t="shared" si="16"/>
        <v>0</v>
      </c>
      <c r="J297" s="33">
        <f t="shared" si="17"/>
        <v>0</v>
      </c>
      <c r="K297" s="34"/>
      <c r="L297" s="35"/>
      <c r="M297" s="23"/>
      <c r="N297" s="23"/>
      <c r="O297" s="23"/>
      <c r="P297" s="22">
        <f t="shared" si="18"/>
        <v>0</v>
      </c>
    </row>
    <row r="298" spans="1:16" ht="16.5" x14ac:dyDescent="0.25">
      <c r="A298" s="3">
        <v>290</v>
      </c>
      <c r="B298" s="3" t="str">
        <f>'Unit Prices'!B298</f>
        <v>CF0001</v>
      </c>
      <c r="C298" s="3" t="str">
        <f>'Unit Prices'!C298</f>
        <v>14.80.01.06.01.30.00.000001</v>
      </c>
      <c r="D298" s="4" t="str">
        <f>'Unit Prices'!D298</f>
        <v>Corner Filler Ladder-shape 3M</v>
      </c>
      <c r="E298" s="30"/>
      <c r="F298" s="31"/>
      <c r="G298" s="31"/>
      <c r="H298" s="31"/>
      <c r="I298" s="32">
        <f t="shared" si="16"/>
        <v>0</v>
      </c>
      <c r="J298" s="33">
        <f t="shared" si="17"/>
        <v>0</v>
      </c>
      <c r="K298" s="34"/>
      <c r="L298" s="35"/>
      <c r="M298" s="23"/>
      <c r="N298" s="23"/>
      <c r="O298" s="23"/>
      <c r="P298" s="22">
        <f t="shared" si="18"/>
        <v>0</v>
      </c>
    </row>
    <row r="299" spans="1:16" ht="16.5" x14ac:dyDescent="0.25">
      <c r="A299" s="3">
        <v>291</v>
      </c>
      <c r="B299" s="3" t="str">
        <f>'Unit Prices'!B299</f>
        <v>CF0002</v>
      </c>
      <c r="C299" s="3" t="str">
        <f>'Unit Prices'!C299</f>
        <v>14.80.01.06.02.30.00.000001</v>
      </c>
      <c r="D299" s="4" t="str">
        <f>'Unit Prices'!D299</f>
        <v>Corner Filler L-Shape 3M</v>
      </c>
      <c r="E299" s="30"/>
      <c r="F299" s="31"/>
      <c r="G299" s="31"/>
      <c r="H299" s="31"/>
      <c r="I299" s="32">
        <f t="shared" si="16"/>
        <v>0</v>
      </c>
      <c r="J299" s="33">
        <f t="shared" si="17"/>
        <v>0</v>
      </c>
      <c r="K299" s="34"/>
      <c r="L299" s="35"/>
      <c r="M299" s="23"/>
      <c r="N299" s="23"/>
      <c r="O299" s="23"/>
      <c r="P299" s="22">
        <f t="shared" si="18"/>
        <v>0</v>
      </c>
    </row>
    <row r="300" spans="1:16" ht="16.5" x14ac:dyDescent="0.25">
      <c r="A300" s="3">
        <v>292</v>
      </c>
      <c r="B300" s="3" t="str">
        <f>'Unit Prices'!B300</f>
        <v>TU0001</v>
      </c>
      <c r="C300" s="3" t="str">
        <f>'Unit Prices'!C300</f>
        <v>14.80.01.18.10.10.00.000001</v>
      </c>
      <c r="D300" s="4" t="str">
        <f>'Unit Prices'!D300</f>
        <v>Tilt Up Shore X0 (1.05-1.80)</v>
      </c>
      <c r="E300" s="30"/>
      <c r="F300" s="31"/>
      <c r="G300" s="31"/>
      <c r="H300" s="31"/>
      <c r="I300" s="32">
        <f t="shared" si="16"/>
        <v>0</v>
      </c>
      <c r="J300" s="33">
        <f t="shared" si="17"/>
        <v>0</v>
      </c>
      <c r="K300" s="34"/>
      <c r="L300" s="35"/>
      <c r="M300" s="23"/>
      <c r="N300" s="23"/>
      <c r="O300" s="23"/>
      <c r="P300" s="22">
        <f t="shared" si="18"/>
        <v>0</v>
      </c>
    </row>
    <row r="301" spans="1:16" ht="16.5" x14ac:dyDescent="0.25">
      <c r="A301" s="3">
        <v>293</v>
      </c>
      <c r="B301" s="3" t="str">
        <f>'Unit Prices'!B301</f>
        <v>TU0002</v>
      </c>
      <c r="C301" s="3" t="str">
        <f>'Unit Prices'!C301</f>
        <v>14.80.01.18.11.17.00.000001</v>
      </c>
      <c r="D301" s="4" t="str">
        <f>'Unit Prices'!D301</f>
        <v>Tilt Up Shore X1 (1.75-2.95)</v>
      </c>
      <c r="E301" s="30"/>
      <c r="F301" s="31"/>
      <c r="G301" s="31"/>
      <c r="H301" s="31"/>
      <c r="I301" s="32">
        <f t="shared" si="16"/>
        <v>0</v>
      </c>
      <c r="J301" s="33">
        <f t="shared" si="17"/>
        <v>0</v>
      </c>
      <c r="K301" s="34"/>
      <c r="L301" s="35"/>
      <c r="M301" s="23"/>
      <c r="N301" s="23"/>
      <c r="O301" s="23"/>
      <c r="P301" s="22">
        <f t="shared" si="18"/>
        <v>0</v>
      </c>
    </row>
    <row r="302" spans="1:16" ht="16.5" x14ac:dyDescent="0.25">
      <c r="A302" s="3">
        <v>294</v>
      </c>
      <c r="B302" s="3" t="str">
        <f>'Unit Prices'!B302</f>
        <v>TU0003</v>
      </c>
      <c r="C302" s="3" t="str">
        <f>'Unit Prices'!C302</f>
        <v>14.80.01.18.12.19.00.000001</v>
      </c>
      <c r="D302" s="4" t="str">
        <f>'Unit Prices'!D302</f>
        <v>Tilt Up Shore X2 (1.97-3.35)</v>
      </c>
      <c r="E302" s="30"/>
      <c r="F302" s="31"/>
      <c r="G302" s="31"/>
      <c r="H302" s="31"/>
      <c r="I302" s="32">
        <f t="shared" si="16"/>
        <v>0</v>
      </c>
      <c r="J302" s="33">
        <f t="shared" si="17"/>
        <v>0</v>
      </c>
      <c r="K302" s="34"/>
      <c r="L302" s="35"/>
      <c r="M302" s="23"/>
      <c r="N302" s="23"/>
      <c r="O302" s="23"/>
      <c r="P302" s="22">
        <f t="shared" si="18"/>
        <v>0</v>
      </c>
    </row>
    <row r="303" spans="1:16" ht="16.5" x14ac:dyDescent="0.25">
      <c r="A303" s="3">
        <v>295</v>
      </c>
      <c r="B303" s="3" t="str">
        <f>'Unit Prices'!B303</f>
        <v>TU0004</v>
      </c>
      <c r="C303" s="3" t="str">
        <f>'Unit Prices'!C303</f>
        <v>14.80.01.18.13.25.00.000001</v>
      </c>
      <c r="D303" s="4" t="str">
        <f>'Unit Prices'!D303</f>
        <v>Tilt Up Shore X3 (2.58-3.96)</v>
      </c>
      <c r="E303" s="30"/>
      <c r="F303" s="31"/>
      <c r="G303" s="31"/>
      <c r="H303" s="31"/>
      <c r="I303" s="32">
        <f t="shared" si="16"/>
        <v>0</v>
      </c>
      <c r="J303" s="33">
        <f t="shared" si="17"/>
        <v>0</v>
      </c>
      <c r="K303" s="34"/>
      <c r="L303" s="35"/>
      <c r="M303" s="23"/>
      <c r="N303" s="23"/>
      <c r="O303" s="23"/>
      <c r="P303" s="22">
        <f t="shared" si="18"/>
        <v>0</v>
      </c>
    </row>
    <row r="304" spans="1:16" ht="16.5" x14ac:dyDescent="0.25">
      <c r="A304" s="3">
        <v>296</v>
      </c>
      <c r="B304" s="3" t="str">
        <f>'Unit Prices'!B304</f>
        <v>TU0005</v>
      </c>
      <c r="C304" s="3" t="str">
        <f>'Unit Prices'!C304</f>
        <v>14.80.01.18.14.32.00.000001</v>
      </c>
      <c r="D304" s="4" t="str">
        <f>'Unit Prices'!D304</f>
        <v>Tilt Up Shore X4 (3.20-4.87)</v>
      </c>
      <c r="E304" s="30"/>
      <c r="F304" s="31"/>
      <c r="G304" s="31"/>
      <c r="H304" s="31"/>
      <c r="I304" s="32">
        <f t="shared" si="16"/>
        <v>0</v>
      </c>
      <c r="J304" s="33">
        <f t="shared" si="17"/>
        <v>0</v>
      </c>
      <c r="K304" s="34"/>
      <c r="L304" s="35"/>
      <c r="M304" s="23"/>
      <c r="N304" s="23"/>
      <c r="O304" s="23"/>
      <c r="P304" s="22">
        <f t="shared" si="18"/>
        <v>0</v>
      </c>
    </row>
    <row r="305" spans="1:16" ht="16.5" x14ac:dyDescent="0.25">
      <c r="A305" s="3">
        <v>297</v>
      </c>
      <c r="B305" s="3" t="str">
        <f>'Unit Prices'!B305</f>
        <v>PS0001</v>
      </c>
      <c r="C305" s="3" t="str">
        <f>'Unit Prices'!C305</f>
        <v>14.80.01.13.00.10.00.000001</v>
      </c>
      <c r="D305" s="4" t="str">
        <f>'Unit Prices'!D305</f>
        <v>Push Pull ( 1.00 - 1.50 )M</v>
      </c>
      <c r="E305" s="30"/>
      <c r="F305" s="31"/>
      <c r="G305" s="31"/>
      <c r="H305" s="31"/>
      <c r="I305" s="32">
        <f t="shared" si="16"/>
        <v>0</v>
      </c>
      <c r="J305" s="33">
        <f t="shared" si="17"/>
        <v>0</v>
      </c>
      <c r="K305" s="34"/>
      <c r="L305" s="35"/>
      <c r="M305" s="23"/>
      <c r="N305" s="23"/>
      <c r="O305" s="23"/>
      <c r="P305" s="22">
        <f t="shared" si="18"/>
        <v>0</v>
      </c>
    </row>
    <row r="306" spans="1:16" ht="16.5" x14ac:dyDescent="0.25">
      <c r="A306" s="3">
        <v>298</v>
      </c>
      <c r="B306" s="3" t="str">
        <f>'Unit Prices'!B306</f>
        <v>PS0002</v>
      </c>
      <c r="C306" s="3" t="str">
        <f>'Unit Prices'!C306</f>
        <v>14.80.01.13.00.20.00.000001</v>
      </c>
      <c r="D306" s="4" t="str">
        <f>'Unit Prices'!D306</f>
        <v>Push Pull ( 2.00 - 2.50 )M</v>
      </c>
      <c r="E306" s="30"/>
      <c r="F306" s="31"/>
      <c r="G306" s="31"/>
      <c r="H306" s="31"/>
      <c r="I306" s="32">
        <f t="shared" si="16"/>
        <v>0</v>
      </c>
      <c r="J306" s="33">
        <f t="shared" si="17"/>
        <v>0</v>
      </c>
      <c r="K306" s="34"/>
      <c r="L306" s="35"/>
      <c r="M306" s="23"/>
      <c r="N306" s="23"/>
      <c r="O306" s="23"/>
      <c r="P306" s="22">
        <f t="shared" si="18"/>
        <v>0</v>
      </c>
    </row>
    <row r="307" spans="1:16" ht="16.5" x14ac:dyDescent="0.25">
      <c r="A307" s="3">
        <v>299</v>
      </c>
      <c r="B307" s="3" t="str">
        <f>'Unit Prices'!B307</f>
        <v>PS0003</v>
      </c>
      <c r="C307" s="3" t="str">
        <f>'Unit Prices'!C307</f>
        <v>14.80.01.13.00.26.00.000001</v>
      </c>
      <c r="D307" s="4" t="str">
        <f>'Unit Prices'!D307</f>
        <v>Push Pull ( 2.60 - 3.40 )M</v>
      </c>
      <c r="E307" s="30"/>
      <c r="F307" s="31"/>
      <c r="G307" s="31"/>
      <c r="H307" s="31"/>
      <c r="I307" s="32">
        <f t="shared" si="16"/>
        <v>0</v>
      </c>
      <c r="J307" s="33">
        <f t="shared" si="17"/>
        <v>0</v>
      </c>
      <c r="K307" s="34"/>
      <c r="L307" s="35"/>
      <c r="M307" s="23"/>
      <c r="N307" s="23"/>
      <c r="O307" s="23"/>
      <c r="P307" s="22">
        <f t="shared" si="18"/>
        <v>0</v>
      </c>
    </row>
    <row r="308" spans="1:16" ht="16.5" x14ac:dyDescent="0.25">
      <c r="A308" s="3">
        <v>300</v>
      </c>
      <c r="B308" s="3" t="str">
        <f>'Unit Prices'!B308</f>
        <v>PS0004</v>
      </c>
      <c r="C308" s="3" t="str">
        <f>'Unit Prices'!C308</f>
        <v>14.80.01.13.00.30.00.000001</v>
      </c>
      <c r="D308" s="4" t="str">
        <f>'Unit Prices'!D308</f>
        <v>Push Pull ( 3.00 - 3.60 )M</v>
      </c>
      <c r="E308" s="30"/>
      <c r="F308" s="31"/>
      <c r="G308" s="31"/>
      <c r="H308" s="31"/>
      <c r="I308" s="32">
        <f t="shared" si="16"/>
        <v>0</v>
      </c>
      <c r="J308" s="33">
        <f t="shared" si="17"/>
        <v>0</v>
      </c>
      <c r="K308" s="34"/>
      <c r="L308" s="35"/>
      <c r="M308" s="23"/>
      <c r="N308" s="23"/>
      <c r="O308" s="23"/>
      <c r="P308" s="22">
        <f t="shared" si="18"/>
        <v>0</v>
      </c>
    </row>
    <row r="309" spans="1:16" ht="16.5" x14ac:dyDescent="0.25">
      <c r="A309" s="3">
        <v>301</v>
      </c>
      <c r="B309" s="3" t="str">
        <f>'Unit Prices'!B309</f>
        <v>PS0005</v>
      </c>
      <c r="C309" s="3" t="str">
        <f>'Unit Prices'!C309</f>
        <v>14.80.01.13.00.35.00.000001</v>
      </c>
      <c r="D309" s="4" t="str">
        <f>'Unit Prices'!D309</f>
        <v>Push Pull ( 3.50 - 4.10 )M</v>
      </c>
      <c r="E309" s="30"/>
      <c r="F309" s="31"/>
      <c r="G309" s="31"/>
      <c r="H309" s="31"/>
      <c r="I309" s="32">
        <f t="shared" si="16"/>
        <v>0</v>
      </c>
      <c r="J309" s="33">
        <f t="shared" si="17"/>
        <v>0</v>
      </c>
      <c r="K309" s="34"/>
      <c r="L309" s="35"/>
      <c r="M309" s="23"/>
      <c r="N309" s="23"/>
      <c r="O309" s="23"/>
      <c r="P309" s="22">
        <f t="shared" si="18"/>
        <v>0</v>
      </c>
    </row>
    <row r="310" spans="1:16" ht="16.5" x14ac:dyDescent="0.25">
      <c r="A310" s="3">
        <v>302</v>
      </c>
      <c r="B310" s="3" t="str">
        <f>'Unit Prices'!B310</f>
        <v>PS0006</v>
      </c>
      <c r="C310" s="3" t="str">
        <f>'Unit Prices'!C310</f>
        <v>14.80.01.13.00.40.00.000001</v>
      </c>
      <c r="D310" s="4" t="str">
        <f>'Unit Prices'!D310</f>
        <v>Push Pull (4.00 - 4.60)M</v>
      </c>
      <c r="E310" s="30"/>
      <c r="F310" s="31"/>
      <c r="G310" s="31"/>
      <c r="H310" s="31"/>
      <c r="I310" s="32">
        <f t="shared" si="16"/>
        <v>0</v>
      </c>
      <c r="J310" s="33">
        <f t="shared" si="17"/>
        <v>0</v>
      </c>
      <c r="K310" s="34"/>
      <c r="L310" s="35"/>
      <c r="M310" s="23"/>
      <c r="N310" s="23"/>
      <c r="O310" s="23"/>
      <c r="P310" s="22">
        <f t="shared" si="18"/>
        <v>0</v>
      </c>
    </row>
    <row r="311" spans="1:16" ht="16.5" x14ac:dyDescent="0.25">
      <c r="A311" s="3">
        <v>303</v>
      </c>
      <c r="B311" s="3" t="str">
        <f>'Unit Prices'!B311</f>
        <v>PS0007</v>
      </c>
      <c r="C311" s="3" t="str">
        <f>'Unit Prices'!C311</f>
        <v>14.80.01.13.00.45.00.000001</v>
      </c>
      <c r="D311" s="4" t="str">
        <f>'Unit Prices'!D311</f>
        <v>Push Pull (4.50- 5.10 )M</v>
      </c>
      <c r="E311" s="30"/>
      <c r="F311" s="31"/>
      <c r="G311" s="31"/>
      <c r="H311" s="31"/>
      <c r="I311" s="32">
        <f t="shared" si="16"/>
        <v>0</v>
      </c>
      <c r="J311" s="33">
        <f t="shared" si="17"/>
        <v>0</v>
      </c>
      <c r="K311" s="34"/>
      <c r="L311" s="35"/>
      <c r="M311" s="23"/>
      <c r="N311" s="23"/>
      <c r="O311" s="23"/>
      <c r="P311" s="22">
        <f t="shared" si="18"/>
        <v>0</v>
      </c>
    </row>
    <row r="312" spans="1:16" ht="16.5" x14ac:dyDescent="0.25">
      <c r="A312" s="3">
        <v>304</v>
      </c>
      <c r="B312" s="3" t="str">
        <f>'Unit Prices'!B312</f>
        <v>PS0008</v>
      </c>
      <c r="C312" s="3" t="str">
        <f>'Unit Prices'!C312</f>
        <v>14.80.01.13.00.50.00.000001</v>
      </c>
      <c r="D312" s="4" t="str">
        <f>'Unit Prices'!D312</f>
        <v>Push Pull (5.00- 5.60 )M</v>
      </c>
      <c r="E312" s="30"/>
      <c r="F312" s="31"/>
      <c r="G312" s="31"/>
      <c r="H312" s="31"/>
      <c r="I312" s="32">
        <f t="shared" si="16"/>
        <v>0</v>
      </c>
      <c r="J312" s="33">
        <f t="shared" si="17"/>
        <v>0</v>
      </c>
      <c r="K312" s="34"/>
      <c r="L312" s="35"/>
      <c r="M312" s="23"/>
      <c r="N312" s="23"/>
      <c r="O312" s="23"/>
      <c r="P312" s="22">
        <f t="shared" si="18"/>
        <v>0</v>
      </c>
    </row>
    <row r="313" spans="1:16" ht="16.5" x14ac:dyDescent="0.25">
      <c r="A313" s="3">
        <v>305</v>
      </c>
      <c r="B313" s="3" t="str">
        <f>'Unit Prices'!B313</f>
        <v>PS0009</v>
      </c>
      <c r="C313" s="3" t="str">
        <f>'Unit Prices'!C313</f>
        <v>14.80.01.13.00.60.00.000001</v>
      </c>
      <c r="D313" s="4" t="str">
        <f>'Unit Prices'!D313</f>
        <v>Push Pull (6.00-6.50) M</v>
      </c>
      <c r="E313" s="30"/>
      <c r="F313" s="31"/>
      <c r="G313" s="31"/>
      <c r="H313" s="31"/>
      <c r="I313" s="32">
        <f t="shared" si="16"/>
        <v>0</v>
      </c>
      <c r="J313" s="33">
        <f t="shared" si="17"/>
        <v>0</v>
      </c>
      <c r="K313" s="34"/>
      <c r="L313" s="35"/>
      <c r="M313" s="23"/>
      <c r="N313" s="23"/>
      <c r="O313" s="23"/>
      <c r="P313" s="22">
        <f t="shared" si="18"/>
        <v>0</v>
      </c>
    </row>
    <row r="314" spans="1:16" ht="16.5" x14ac:dyDescent="0.25">
      <c r="A314" s="3">
        <v>306</v>
      </c>
      <c r="B314" s="3" t="str">
        <f>'Unit Prices'!B314</f>
        <v>PS0013</v>
      </c>
      <c r="C314" s="3" t="str">
        <f>'Unit Prices'!C314</f>
        <v>14.80.01.13.00.70.00.000001</v>
      </c>
      <c r="D314" s="4" t="str">
        <f>'Unit Prices'!D314</f>
        <v>Push Pull (7.00-8.00) M</v>
      </c>
      <c r="E314" s="30"/>
      <c r="F314" s="31"/>
      <c r="G314" s="31"/>
      <c r="H314" s="31"/>
      <c r="I314" s="32">
        <f t="shared" si="16"/>
        <v>0</v>
      </c>
      <c r="J314" s="33">
        <f t="shared" si="17"/>
        <v>0</v>
      </c>
      <c r="K314" s="34"/>
      <c r="L314" s="35"/>
      <c r="M314" s="23"/>
      <c r="N314" s="23"/>
      <c r="O314" s="23"/>
      <c r="P314" s="22">
        <f t="shared" si="18"/>
        <v>0</v>
      </c>
    </row>
    <row r="315" spans="1:16" ht="16.5" x14ac:dyDescent="0.25">
      <c r="A315" s="3">
        <v>307</v>
      </c>
      <c r="B315" s="3" t="str">
        <f>'Unit Prices'!B315</f>
        <v>PS0010</v>
      </c>
      <c r="C315" s="3" t="str">
        <f>'Unit Prices'!C315</f>
        <v>14.80.01.13.03.90.00.000001</v>
      </c>
      <c r="D315" s="4" t="str">
        <f>'Unit Prices'!D315</f>
        <v>Push Pull 3 parts (9.00-9.50) M</v>
      </c>
      <c r="E315" s="30"/>
      <c r="F315" s="31"/>
      <c r="G315" s="31"/>
      <c r="H315" s="31"/>
      <c r="I315" s="32">
        <f t="shared" si="16"/>
        <v>0</v>
      </c>
      <c r="J315" s="33">
        <f t="shared" si="17"/>
        <v>0</v>
      </c>
      <c r="K315" s="34"/>
      <c r="L315" s="35"/>
      <c r="M315" s="23"/>
      <c r="N315" s="23"/>
      <c r="O315" s="23"/>
      <c r="P315" s="22">
        <f t="shared" si="18"/>
        <v>0</v>
      </c>
    </row>
    <row r="316" spans="1:16" ht="16.5" x14ac:dyDescent="0.25">
      <c r="A316" s="3">
        <v>308</v>
      </c>
      <c r="B316" s="3" t="str">
        <f>'Unit Prices'!B316</f>
        <v>PS0011</v>
      </c>
      <c r="C316" s="3" t="str">
        <f>'Unit Prices'!C316</f>
        <v>14.80.01.13.09.34.00.000001</v>
      </c>
      <c r="D316" s="4" t="str">
        <f>'Unit Prices'!D316</f>
        <v>Panel strut 340 IB</v>
      </c>
      <c r="E316" s="30"/>
      <c r="F316" s="31"/>
      <c r="G316" s="31"/>
      <c r="H316" s="31"/>
      <c r="I316" s="32">
        <f t="shared" si="16"/>
        <v>0</v>
      </c>
      <c r="J316" s="33">
        <f t="shared" si="17"/>
        <v>0</v>
      </c>
      <c r="K316" s="34"/>
      <c r="L316" s="35"/>
      <c r="M316" s="23"/>
      <c r="N316" s="23"/>
      <c r="O316" s="23"/>
      <c r="P316" s="22">
        <f t="shared" si="18"/>
        <v>0</v>
      </c>
    </row>
    <row r="317" spans="1:16" ht="16.5" x14ac:dyDescent="0.25">
      <c r="A317" s="3">
        <v>309</v>
      </c>
      <c r="B317" s="3" t="str">
        <f>'Unit Prices'!B317</f>
        <v>PS0012</v>
      </c>
      <c r="C317" s="3" t="str">
        <f>'Unit Prices'!C317</f>
        <v>14.80.01.13.15.05.00.000001</v>
      </c>
      <c r="D317" s="4" t="str">
        <f>'Unit Prices'!D317</f>
        <v>Prop head EB</v>
      </c>
      <c r="E317" s="30"/>
      <c r="F317" s="31"/>
      <c r="G317" s="31"/>
      <c r="H317" s="31"/>
      <c r="I317" s="32">
        <f t="shared" si="16"/>
        <v>0</v>
      </c>
      <c r="J317" s="33">
        <f t="shared" si="17"/>
        <v>0</v>
      </c>
      <c r="K317" s="34"/>
      <c r="L317" s="35"/>
      <c r="M317" s="23"/>
      <c r="N317" s="23"/>
      <c r="O317" s="23"/>
      <c r="P317" s="22">
        <f t="shared" si="18"/>
        <v>0</v>
      </c>
    </row>
    <row r="318" spans="1:16" ht="16.5" x14ac:dyDescent="0.25">
      <c r="A318" s="3">
        <v>310</v>
      </c>
      <c r="B318" s="3" t="str">
        <f>'Unit Prices'!B318</f>
        <v>PP0001</v>
      </c>
      <c r="C318" s="3" t="str">
        <f>'Unit Prices'!C318</f>
        <v>14.80.02.13.01.00.00.000001</v>
      </c>
      <c r="D318" s="4" t="str">
        <f>'Unit Prices'!D318</f>
        <v>Prop leg</v>
      </c>
      <c r="E318" s="30"/>
      <c r="F318" s="31"/>
      <c r="G318" s="31"/>
      <c r="H318" s="31"/>
      <c r="I318" s="32">
        <f t="shared" si="16"/>
        <v>0</v>
      </c>
      <c r="J318" s="33">
        <f t="shared" si="17"/>
        <v>0</v>
      </c>
      <c r="K318" s="34"/>
      <c r="L318" s="35"/>
      <c r="M318" s="23"/>
      <c r="N318" s="23"/>
      <c r="O318" s="23"/>
      <c r="P318" s="22">
        <f t="shared" si="18"/>
        <v>0</v>
      </c>
    </row>
    <row r="319" spans="1:16" ht="16.5" x14ac:dyDescent="0.25">
      <c r="A319" s="3">
        <v>311</v>
      </c>
      <c r="B319" s="3" t="str">
        <f>'Unit Prices'!B319</f>
        <v>PP0002</v>
      </c>
      <c r="C319" s="3" t="str">
        <f>'Unit Prices'!C319</f>
        <v>14.80.02.13.10.10.00.000001</v>
      </c>
      <c r="D319" s="4" t="str">
        <f>'Unit Prices'!D319</f>
        <v>Prop x0 ( 1.04:1.82)M</v>
      </c>
      <c r="E319" s="30"/>
      <c r="F319" s="31"/>
      <c r="G319" s="31"/>
      <c r="H319" s="31"/>
      <c r="I319" s="32">
        <f t="shared" si="16"/>
        <v>0</v>
      </c>
      <c r="J319" s="33">
        <f t="shared" si="17"/>
        <v>0</v>
      </c>
      <c r="K319" s="34"/>
      <c r="L319" s="35"/>
      <c r="M319" s="23"/>
      <c r="N319" s="23"/>
      <c r="O319" s="23"/>
      <c r="P319" s="22">
        <f t="shared" si="18"/>
        <v>0</v>
      </c>
    </row>
    <row r="320" spans="1:16" ht="16.5" x14ac:dyDescent="0.25">
      <c r="A320" s="3">
        <v>312</v>
      </c>
      <c r="B320" s="3" t="str">
        <f>'Unit Prices'!B320</f>
        <v>PP0003</v>
      </c>
      <c r="C320" s="3" t="str">
        <f>'Unit Prices'!C320</f>
        <v>14.80.02.13.11.17.00.000001</v>
      </c>
      <c r="D320" s="4" t="str">
        <f>'Unit Prices'!D320</f>
        <v>Prop x1 ( 1.75:3.12)M</v>
      </c>
      <c r="E320" s="30"/>
      <c r="F320" s="31"/>
      <c r="G320" s="31"/>
      <c r="H320" s="31"/>
      <c r="I320" s="32">
        <f t="shared" si="16"/>
        <v>0</v>
      </c>
      <c r="J320" s="33">
        <f t="shared" si="17"/>
        <v>0</v>
      </c>
      <c r="K320" s="34"/>
      <c r="L320" s="35"/>
      <c r="M320" s="23"/>
      <c r="N320" s="23"/>
      <c r="O320" s="23"/>
      <c r="P320" s="22">
        <f t="shared" si="18"/>
        <v>0</v>
      </c>
    </row>
    <row r="321" spans="1:16" ht="16.5" x14ac:dyDescent="0.25">
      <c r="A321" s="3">
        <v>313</v>
      </c>
      <c r="B321" s="3" t="str">
        <f>'Unit Prices'!B321</f>
        <v>PP0004</v>
      </c>
      <c r="C321" s="3" t="str">
        <f>'Unit Prices'!C321</f>
        <v>14.80.02.13.12.19.00.000001</v>
      </c>
      <c r="D321" s="4" t="str">
        <f>'Unit Prices'!D321</f>
        <v>Prop x2 ( 1.98:3.35)M</v>
      </c>
      <c r="E321" s="30"/>
      <c r="F321" s="31"/>
      <c r="G321" s="31"/>
      <c r="H321" s="31"/>
      <c r="I321" s="32">
        <f t="shared" si="16"/>
        <v>0</v>
      </c>
      <c r="J321" s="33">
        <f t="shared" si="17"/>
        <v>0</v>
      </c>
      <c r="K321" s="34"/>
      <c r="L321" s="35"/>
      <c r="M321" s="23"/>
      <c r="N321" s="23"/>
      <c r="O321" s="23"/>
      <c r="P321" s="22">
        <f t="shared" si="18"/>
        <v>0</v>
      </c>
    </row>
    <row r="322" spans="1:16" ht="16.5" x14ac:dyDescent="0.25">
      <c r="A322" s="3">
        <v>314</v>
      </c>
      <c r="B322" s="3" t="str">
        <f>'Unit Prices'!B322</f>
        <v>PP0005</v>
      </c>
      <c r="C322" s="3" t="str">
        <f>'Unit Prices'!C322</f>
        <v>14.80.02.13.13.25.00.000001</v>
      </c>
      <c r="D322" s="4" t="str">
        <f>'Unit Prices'!D322</f>
        <v>Prop x3 ( 2.59:3.96)M</v>
      </c>
      <c r="E322" s="30"/>
      <c r="F322" s="31"/>
      <c r="G322" s="31"/>
      <c r="H322" s="31"/>
      <c r="I322" s="32">
        <f t="shared" si="16"/>
        <v>0</v>
      </c>
      <c r="J322" s="33">
        <f t="shared" si="17"/>
        <v>0</v>
      </c>
      <c r="K322" s="34"/>
      <c r="L322" s="35"/>
      <c r="M322" s="23"/>
      <c r="N322" s="23"/>
      <c r="O322" s="23"/>
      <c r="P322" s="22">
        <f t="shared" si="18"/>
        <v>0</v>
      </c>
    </row>
    <row r="323" spans="1:16" ht="16.5" x14ac:dyDescent="0.25">
      <c r="A323" s="3">
        <v>315</v>
      </c>
      <c r="B323" s="3" t="str">
        <f>'Unit Prices'!B323</f>
        <v>PP0006</v>
      </c>
      <c r="C323" s="3" t="str">
        <f>'Unit Prices'!C323</f>
        <v>14.80.02.13.14.32.00.000001</v>
      </c>
      <c r="D323" s="4" t="str">
        <f>'Unit Prices'!D323</f>
        <v>Prop x4 ( 3.20:4.88)M</v>
      </c>
      <c r="E323" s="30"/>
      <c r="F323" s="31"/>
      <c r="G323" s="31"/>
      <c r="H323" s="31"/>
      <c r="I323" s="32">
        <f t="shared" si="16"/>
        <v>0</v>
      </c>
      <c r="J323" s="33">
        <f t="shared" si="17"/>
        <v>0</v>
      </c>
      <c r="K323" s="34"/>
      <c r="L323" s="35"/>
      <c r="M323" s="23"/>
      <c r="N323" s="23"/>
      <c r="O323" s="23"/>
      <c r="P323" s="22">
        <f t="shared" si="18"/>
        <v>0</v>
      </c>
    </row>
    <row r="324" spans="1:16" ht="16.5" x14ac:dyDescent="0.25">
      <c r="A324" s="3">
        <v>316</v>
      </c>
      <c r="B324" s="3" t="str">
        <f>'Unit Prices'!B324</f>
        <v>TR0038</v>
      </c>
      <c r="C324" s="3" t="str">
        <f>'Unit Prices'!C324</f>
        <v>14.80.50.08.15.07.00.000001</v>
      </c>
      <c r="D324" s="4" t="str">
        <f>'Unit Prices'!D324</f>
        <v>Tie rod 15.0mm non-treated 0.75m</v>
      </c>
      <c r="E324" s="30"/>
      <c r="F324" s="31"/>
      <c r="G324" s="31"/>
      <c r="H324" s="31"/>
      <c r="I324" s="32">
        <f t="shared" si="16"/>
        <v>0</v>
      </c>
      <c r="J324" s="33">
        <f t="shared" si="17"/>
        <v>0</v>
      </c>
      <c r="K324" s="34"/>
      <c r="L324" s="35"/>
      <c r="M324" s="23"/>
      <c r="N324" s="23"/>
      <c r="O324" s="23"/>
      <c r="P324" s="22">
        <f t="shared" si="18"/>
        <v>0</v>
      </c>
    </row>
    <row r="325" spans="1:16" ht="16.5" x14ac:dyDescent="0.25">
      <c r="A325" s="3">
        <v>317</v>
      </c>
      <c r="B325" s="3" t="str">
        <f>'Unit Prices'!B325</f>
        <v>TR0034</v>
      </c>
      <c r="C325" s="3" t="str">
        <f>'Unit Prices'!C325</f>
        <v>14.80.50.08.15.10.00.000001</v>
      </c>
      <c r="D325" s="4" t="str">
        <f>'Unit Prices'!D325</f>
        <v>Tie rod 15.0mm non-treated 1.00m</v>
      </c>
      <c r="E325" s="30"/>
      <c r="F325" s="31"/>
      <c r="G325" s="31"/>
      <c r="H325" s="31"/>
      <c r="I325" s="32">
        <f t="shared" si="16"/>
        <v>0</v>
      </c>
      <c r="J325" s="33">
        <f t="shared" si="17"/>
        <v>0</v>
      </c>
      <c r="K325" s="34"/>
      <c r="L325" s="35"/>
      <c r="M325" s="23"/>
      <c r="N325" s="23"/>
      <c r="O325" s="23"/>
      <c r="P325" s="22">
        <f t="shared" si="18"/>
        <v>0</v>
      </c>
    </row>
    <row r="326" spans="1:16" ht="16.5" x14ac:dyDescent="0.25">
      <c r="A326" s="3">
        <v>318</v>
      </c>
      <c r="B326" s="3" t="str">
        <f>'Unit Prices'!B326</f>
        <v>TR0035</v>
      </c>
      <c r="C326" s="3" t="str">
        <f>'Unit Prices'!C326</f>
        <v>14.80.50.08.15.15.00.000001</v>
      </c>
      <c r="D326" s="4" t="str">
        <f>'Unit Prices'!D326</f>
        <v>Tie rod 15.0mm non-treated 1.50m</v>
      </c>
      <c r="E326" s="30"/>
      <c r="F326" s="31"/>
      <c r="G326" s="31"/>
      <c r="H326" s="31"/>
      <c r="I326" s="32">
        <f t="shared" si="16"/>
        <v>0</v>
      </c>
      <c r="J326" s="33">
        <f t="shared" si="17"/>
        <v>0</v>
      </c>
      <c r="K326" s="34"/>
      <c r="L326" s="35"/>
      <c r="M326" s="23"/>
      <c r="N326" s="23"/>
      <c r="O326" s="23"/>
      <c r="P326" s="22">
        <f t="shared" si="18"/>
        <v>0</v>
      </c>
    </row>
    <row r="327" spans="1:16" ht="16.5" x14ac:dyDescent="0.25">
      <c r="A327" s="3">
        <v>319</v>
      </c>
      <c r="B327" s="3" t="str">
        <f>'Unit Prices'!B327</f>
        <v>TR0033</v>
      </c>
      <c r="C327" s="3" t="str">
        <f>'Unit Prices'!C327</f>
        <v>14.80.50.08.15.60.00.000001</v>
      </c>
      <c r="D327" s="4" t="str">
        <f>'Unit Prices'!D327</f>
        <v>Tie rod 15.0mm non-treated 6.00m</v>
      </c>
      <c r="E327" s="30"/>
      <c r="F327" s="31"/>
      <c r="G327" s="31"/>
      <c r="H327" s="31"/>
      <c r="I327" s="32">
        <f t="shared" si="16"/>
        <v>0</v>
      </c>
      <c r="J327" s="33">
        <f t="shared" si="17"/>
        <v>0</v>
      </c>
      <c r="K327" s="34"/>
      <c r="L327" s="35"/>
      <c r="M327" s="23"/>
      <c r="N327" s="23"/>
      <c r="O327" s="23"/>
      <c r="P327" s="22">
        <f t="shared" si="18"/>
        <v>0</v>
      </c>
    </row>
    <row r="328" spans="1:16" ht="16.5" x14ac:dyDescent="0.25">
      <c r="A328" s="3">
        <v>320</v>
      </c>
      <c r="B328" s="3" t="str">
        <f>'Unit Prices'!B328</f>
        <v>TR0010</v>
      </c>
      <c r="C328" s="3" t="str">
        <f>'Unit Prices'!C328</f>
        <v>14.80.50.08.16.05.00.000001</v>
      </c>
      <c r="D328" s="4" t="str">
        <f>'Unit Prices'!D328</f>
        <v>TIE ROD 16MM 0.5M</v>
      </c>
      <c r="E328" s="30"/>
      <c r="F328" s="31"/>
      <c r="G328" s="31"/>
      <c r="H328" s="31"/>
      <c r="I328" s="32">
        <f t="shared" si="16"/>
        <v>0</v>
      </c>
      <c r="J328" s="33">
        <f t="shared" si="17"/>
        <v>0</v>
      </c>
      <c r="K328" s="34"/>
      <c r="L328" s="35"/>
      <c r="M328" s="23"/>
      <c r="N328" s="23"/>
      <c r="O328" s="23"/>
      <c r="P328" s="22">
        <f t="shared" si="18"/>
        <v>0</v>
      </c>
    </row>
    <row r="329" spans="1:16" ht="16.5" x14ac:dyDescent="0.25">
      <c r="A329" s="3">
        <v>321</v>
      </c>
      <c r="B329" s="3" t="str">
        <f>'Unit Prices'!B329</f>
        <v>TR0013</v>
      </c>
      <c r="C329" s="3" t="str">
        <f>'Unit Prices'!C329</f>
        <v>14.80.50.08.16.07.00.000001</v>
      </c>
      <c r="D329" s="4" t="str">
        <f>'Unit Prices'!D329</f>
        <v>TIE ROD 16MM 0.75M</v>
      </c>
      <c r="E329" s="30"/>
      <c r="F329" s="31"/>
      <c r="G329" s="31"/>
      <c r="H329" s="31"/>
      <c r="I329" s="32">
        <f t="shared" ref="I329:I392" si="19">SUM(F329:H329)</f>
        <v>0</v>
      </c>
      <c r="J329" s="33">
        <f t="shared" ref="J329:J392" si="20">E329-I329</f>
        <v>0</v>
      </c>
      <c r="K329" s="34"/>
      <c r="L329" s="35"/>
      <c r="M329" s="23"/>
      <c r="N329" s="23"/>
      <c r="O329" s="23"/>
      <c r="P329" s="22">
        <f t="shared" si="18"/>
        <v>0</v>
      </c>
    </row>
    <row r="330" spans="1:16" ht="16.5" x14ac:dyDescent="0.25">
      <c r="A330" s="3">
        <v>322</v>
      </c>
      <c r="B330" s="3" t="str">
        <f>'Unit Prices'!B330</f>
        <v>TR0006</v>
      </c>
      <c r="C330" s="3" t="str">
        <f>'Unit Prices'!C330</f>
        <v>14.80.50.08.16.01.00.000001</v>
      </c>
      <c r="D330" s="4" t="str">
        <f>'Unit Prices'!D330</f>
        <v>TIE ROD 16MM 1M</v>
      </c>
      <c r="E330" s="30"/>
      <c r="F330" s="31"/>
      <c r="G330" s="31"/>
      <c r="H330" s="31"/>
      <c r="I330" s="32">
        <f t="shared" si="19"/>
        <v>0</v>
      </c>
      <c r="J330" s="33">
        <f t="shared" si="20"/>
        <v>0</v>
      </c>
      <c r="K330" s="34"/>
      <c r="L330" s="35"/>
      <c r="M330" s="23"/>
      <c r="N330" s="23"/>
      <c r="O330" s="23"/>
      <c r="P330" s="22">
        <f t="shared" ref="P330:P393" si="21">SUM(M330:O330)</f>
        <v>0</v>
      </c>
    </row>
    <row r="331" spans="1:16" ht="16.5" x14ac:dyDescent="0.25">
      <c r="A331" s="3">
        <v>323</v>
      </c>
      <c r="B331" s="3" t="str">
        <f>'Unit Prices'!B331</f>
        <v>TR0014</v>
      </c>
      <c r="C331" s="3" t="str">
        <f>'Unit Prices'!C331</f>
        <v>14.80.50.08.16.12.00.000001</v>
      </c>
      <c r="D331" s="4" t="str">
        <f>'Unit Prices'!D331</f>
        <v>TIE ROD 16MM 1.25M</v>
      </c>
      <c r="E331" s="30"/>
      <c r="F331" s="31"/>
      <c r="G331" s="31"/>
      <c r="H331" s="31"/>
      <c r="I331" s="32">
        <f t="shared" si="19"/>
        <v>0</v>
      </c>
      <c r="J331" s="33">
        <f t="shared" si="20"/>
        <v>0</v>
      </c>
      <c r="K331" s="34"/>
      <c r="L331" s="35"/>
      <c r="M331" s="23"/>
      <c r="N331" s="23"/>
      <c r="O331" s="23"/>
      <c r="P331" s="22">
        <f t="shared" si="21"/>
        <v>0</v>
      </c>
    </row>
    <row r="332" spans="1:16" ht="16.5" x14ac:dyDescent="0.25">
      <c r="A332" s="3">
        <v>324</v>
      </c>
      <c r="B332" s="3" t="str">
        <f>'Unit Prices'!B332</f>
        <v>TR0015</v>
      </c>
      <c r="C332" s="3" t="str">
        <f>'Unit Prices'!C332</f>
        <v>14.80.50.08.16.15.00.000001</v>
      </c>
      <c r="D332" s="4" t="str">
        <f>'Unit Prices'!D332</f>
        <v>TIE ROD 16MM 1.5M</v>
      </c>
      <c r="E332" s="30"/>
      <c r="F332" s="31"/>
      <c r="G332" s="31"/>
      <c r="H332" s="31"/>
      <c r="I332" s="32">
        <f t="shared" si="19"/>
        <v>0</v>
      </c>
      <c r="J332" s="33">
        <f t="shared" si="20"/>
        <v>0</v>
      </c>
      <c r="K332" s="34"/>
      <c r="L332" s="35"/>
      <c r="M332" s="23"/>
      <c r="N332" s="23"/>
      <c r="O332" s="23"/>
      <c r="P332" s="22">
        <f t="shared" si="21"/>
        <v>0</v>
      </c>
    </row>
    <row r="333" spans="1:16" ht="16.5" x14ac:dyDescent="0.25">
      <c r="A333" s="3">
        <v>325</v>
      </c>
      <c r="B333" s="3" t="str">
        <f>'Unit Prices'!B333</f>
        <v>TR0016</v>
      </c>
      <c r="C333" s="3" t="str">
        <f>'Unit Prices'!C333</f>
        <v>14.80.50.08.16.17.00.000001</v>
      </c>
      <c r="D333" s="4" t="str">
        <f>'Unit Prices'!D333</f>
        <v>TIE ROD 16MM 1.75M</v>
      </c>
      <c r="E333" s="30"/>
      <c r="F333" s="31"/>
      <c r="G333" s="31"/>
      <c r="H333" s="31"/>
      <c r="I333" s="32">
        <f t="shared" si="19"/>
        <v>0</v>
      </c>
      <c r="J333" s="33">
        <f t="shared" si="20"/>
        <v>0</v>
      </c>
      <c r="K333" s="34"/>
      <c r="L333" s="35"/>
      <c r="M333" s="23"/>
      <c r="N333" s="23"/>
      <c r="O333" s="23"/>
      <c r="P333" s="22">
        <f t="shared" si="21"/>
        <v>0</v>
      </c>
    </row>
    <row r="334" spans="1:16" ht="16.5" x14ac:dyDescent="0.25">
      <c r="A334" s="3">
        <v>326</v>
      </c>
      <c r="B334" s="3" t="str">
        <f>'Unit Prices'!B334</f>
        <v>TR0007</v>
      </c>
      <c r="C334" s="3" t="str">
        <f>'Unit Prices'!C334</f>
        <v>14.80.50.08.16.02.00.000001</v>
      </c>
      <c r="D334" s="4" t="str">
        <f>'Unit Prices'!D334</f>
        <v>TIE ROD 16MM 2M</v>
      </c>
      <c r="E334" s="30"/>
      <c r="F334" s="31"/>
      <c r="G334" s="31"/>
      <c r="H334" s="31"/>
      <c r="I334" s="32">
        <f t="shared" si="19"/>
        <v>0</v>
      </c>
      <c r="J334" s="33">
        <f t="shared" si="20"/>
        <v>0</v>
      </c>
      <c r="K334" s="34"/>
      <c r="L334" s="35"/>
      <c r="M334" s="23"/>
      <c r="N334" s="23"/>
      <c r="O334" s="23"/>
      <c r="P334" s="22">
        <f t="shared" si="21"/>
        <v>0</v>
      </c>
    </row>
    <row r="335" spans="1:16" ht="16.5" x14ac:dyDescent="0.25">
      <c r="A335" s="3">
        <v>327</v>
      </c>
      <c r="B335" s="3" t="str">
        <f>'Unit Prices'!B335</f>
        <v>TR0017</v>
      </c>
      <c r="C335" s="3" t="str">
        <f>'Unit Prices'!C335</f>
        <v>14.80.50.08.16.22.00.000001</v>
      </c>
      <c r="D335" s="4" t="str">
        <f>'Unit Prices'!D335</f>
        <v>TIE ROD 16MM 2.25M</v>
      </c>
      <c r="E335" s="30"/>
      <c r="F335" s="31"/>
      <c r="G335" s="31"/>
      <c r="H335" s="31"/>
      <c r="I335" s="32">
        <f t="shared" si="19"/>
        <v>0</v>
      </c>
      <c r="J335" s="33">
        <f t="shared" si="20"/>
        <v>0</v>
      </c>
      <c r="K335" s="34"/>
      <c r="L335" s="35"/>
      <c r="M335" s="23"/>
      <c r="N335" s="23"/>
      <c r="O335" s="23"/>
      <c r="P335" s="22">
        <f t="shared" si="21"/>
        <v>0</v>
      </c>
    </row>
    <row r="336" spans="1:16" ht="16.5" x14ac:dyDescent="0.25">
      <c r="A336" s="3">
        <v>328</v>
      </c>
      <c r="B336" s="3" t="str">
        <f>'Unit Prices'!B336</f>
        <v>TR0018</v>
      </c>
      <c r="C336" s="3" t="str">
        <f>'Unit Prices'!C336</f>
        <v>14.80.50.08.16.25.00.000001</v>
      </c>
      <c r="D336" s="4" t="str">
        <f>'Unit Prices'!D336</f>
        <v>TIE ROD 16MM 2.5M</v>
      </c>
      <c r="E336" s="30"/>
      <c r="F336" s="31"/>
      <c r="G336" s="31"/>
      <c r="H336" s="31"/>
      <c r="I336" s="32">
        <f t="shared" si="19"/>
        <v>0</v>
      </c>
      <c r="J336" s="33">
        <f t="shared" si="20"/>
        <v>0</v>
      </c>
      <c r="K336" s="34"/>
      <c r="L336" s="35"/>
      <c r="M336" s="23"/>
      <c r="N336" s="23"/>
      <c r="O336" s="23"/>
      <c r="P336" s="22">
        <f t="shared" si="21"/>
        <v>0</v>
      </c>
    </row>
    <row r="337" spans="1:16" ht="16.5" x14ac:dyDescent="0.25">
      <c r="A337" s="3">
        <v>329</v>
      </c>
      <c r="B337" s="3" t="str">
        <f>'Unit Prices'!B337</f>
        <v>TR0019</v>
      </c>
      <c r="C337" s="3" t="str">
        <f>'Unit Prices'!C337</f>
        <v>14.80.50.08.16.27.00.000001</v>
      </c>
      <c r="D337" s="4" t="str">
        <f>'Unit Prices'!D337</f>
        <v>TIE ROD 16MM 2.75M</v>
      </c>
      <c r="E337" s="30"/>
      <c r="F337" s="31"/>
      <c r="G337" s="31"/>
      <c r="H337" s="31"/>
      <c r="I337" s="32">
        <f t="shared" si="19"/>
        <v>0</v>
      </c>
      <c r="J337" s="33">
        <f t="shared" si="20"/>
        <v>0</v>
      </c>
      <c r="K337" s="34"/>
      <c r="L337" s="35"/>
      <c r="M337" s="23"/>
      <c r="N337" s="23"/>
      <c r="O337" s="23"/>
      <c r="P337" s="22">
        <f t="shared" si="21"/>
        <v>0</v>
      </c>
    </row>
    <row r="338" spans="1:16" ht="16.5" x14ac:dyDescent="0.25">
      <c r="A338" s="3">
        <v>330</v>
      </c>
      <c r="B338" s="3" t="str">
        <f>'Unit Prices'!B338</f>
        <v>TR0008</v>
      </c>
      <c r="C338" s="3" t="str">
        <f>'Unit Prices'!C338</f>
        <v>14.80.50.08.16.03.00.000001</v>
      </c>
      <c r="D338" s="4" t="str">
        <f>'Unit Prices'!D338</f>
        <v>TIE ROD 16MM 3M</v>
      </c>
      <c r="E338" s="30"/>
      <c r="F338" s="31"/>
      <c r="G338" s="31"/>
      <c r="H338" s="31"/>
      <c r="I338" s="32">
        <f t="shared" si="19"/>
        <v>0</v>
      </c>
      <c r="J338" s="33">
        <f t="shared" si="20"/>
        <v>0</v>
      </c>
      <c r="K338" s="34"/>
      <c r="L338" s="35"/>
      <c r="M338" s="23"/>
      <c r="N338" s="23"/>
      <c r="O338" s="23"/>
      <c r="P338" s="22">
        <f t="shared" si="21"/>
        <v>0</v>
      </c>
    </row>
    <row r="339" spans="1:16" ht="16.5" x14ac:dyDescent="0.25">
      <c r="A339" s="3">
        <v>331</v>
      </c>
      <c r="B339" s="3" t="str">
        <f>'Unit Prices'!B339</f>
        <v>TR0020</v>
      </c>
      <c r="C339" s="3" t="str">
        <f>'Unit Prices'!C339</f>
        <v>14.80.50.08.16.32.00.000001</v>
      </c>
      <c r="D339" s="4" t="str">
        <f>'Unit Prices'!D339</f>
        <v>TIE ROD 16MM 3.25M</v>
      </c>
      <c r="E339" s="30"/>
      <c r="F339" s="31"/>
      <c r="G339" s="31"/>
      <c r="H339" s="31"/>
      <c r="I339" s="32">
        <f t="shared" si="19"/>
        <v>0</v>
      </c>
      <c r="J339" s="33">
        <f t="shared" si="20"/>
        <v>0</v>
      </c>
      <c r="K339" s="34"/>
      <c r="L339" s="35"/>
      <c r="M339" s="23"/>
      <c r="N339" s="23"/>
      <c r="O339" s="23"/>
      <c r="P339" s="22">
        <f t="shared" si="21"/>
        <v>0</v>
      </c>
    </row>
    <row r="340" spans="1:16" ht="16.5" x14ac:dyDescent="0.25">
      <c r="A340" s="3">
        <v>332</v>
      </c>
      <c r="B340" s="3" t="str">
        <f>'Unit Prices'!B340</f>
        <v>TR0021</v>
      </c>
      <c r="C340" s="3" t="str">
        <f>'Unit Prices'!C340</f>
        <v>14.80.50.08.16.35.00.000001</v>
      </c>
      <c r="D340" s="4" t="str">
        <f>'Unit Prices'!D340</f>
        <v>TIE ROD 16MM 3.5M</v>
      </c>
      <c r="E340" s="30"/>
      <c r="F340" s="31"/>
      <c r="G340" s="31"/>
      <c r="H340" s="31"/>
      <c r="I340" s="32">
        <f t="shared" si="19"/>
        <v>0</v>
      </c>
      <c r="J340" s="33">
        <f t="shared" si="20"/>
        <v>0</v>
      </c>
      <c r="K340" s="34"/>
      <c r="L340" s="35"/>
      <c r="M340" s="23"/>
      <c r="N340" s="23"/>
      <c r="O340" s="23"/>
      <c r="P340" s="22">
        <f t="shared" si="21"/>
        <v>0</v>
      </c>
    </row>
    <row r="341" spans="1:16" ht="16.5" x14ac:dyDescent="0.25">
      <c r="A341" s="3">
        <v>333</v>
      </c>
      <c r="B341" s="3" t="str">
        <f>'Unit Prices'!B341</f>
        <v>TR0022</v>
      </c>
      <c r="C341" s="3" t="str">
        <f>'Unit Prices'!C341</f>
        <v>14.80.50.08.16.37.00.000001</v>
      </c>
      <c r="D341" s="4" t="str">
        <f>'Unit Prices'!D341</f>
        <v>TIE ROD 16MM 3.75M</v>
      </c>
      <c r="E341" s="30"/>
      <c r="F341" s="31"/>
      <c r="G341" s="31"/>
      <c r="H341" s="31"/>
      <c r="I341" s="32">
        <f t="shared" si="19"/>
        <v>0</v>
      </c>
      <c r="J341" s="33">
        <f t="shared" si="20"/>
        <v>0</v>
      </c>
      <c r="K341" s="34"/>
      <c r="L341" s="35"/>
      <c r="M341" s="23"/>
      <c r="N341" s="23"/>
      <c r="O341" s="23"/>
      <c r="P341" s="22">
        <f t="shared" si="21"/>
        <v>0</v>
      </c>
    </row>
    <row r="342" spans="1:16" ht="16.5" x14ac:dyDescent="0.25">
      <c r="A342" s="3">
        <v>334</v>
      </c>
      <c r="B342" s="3" t="str">
        <f>'Unit Prices'!B342</f>
        <v>TR0009</v>
      </c>
      <c r="C342" s="3" t="str">
        <f>'Unit Prices'!C342</f>
        <v>14.80.50.08.16.04.00.000001</v>
      </c>
      <c r="D342" s="4" t="str">
        <f>'Unit Prices'!D342</f>
        <v>TIE ROD 16MM 4M</v>
      </c>
      <c r="E342" s="30"/>
      <c r="F342" s="31"/>
      <c r="G342" s="31"/>
      <c r="H342" s="31"/>
      <c r="I342" s="32">
        <f t="shared" si="19"/>
        <v>0</v>
      </c>
      <c r="J342" s="33">
        <f t="shared" si="20"/>
        <v>0</v>
      </c>
      <c r="K342" s="34"/>
      <c r="L342" s="35"/>
      <c r="M342" s="23"/>
      <c r="N342" s="23"/>
      <c r="O342" s="23"/>
      <c r="P342" s="22">
        <f t="shared" si="21"/>
        <v>0</v>
      </c>
    </row>
    <row r="343" spans="1:16" ht="16.5" x14ac:dyDescent="0.25">
      <c r="A343" s="3">
        <v>335</v>
      </c>
      <c r="B343" s="3" t="str">
        <f>'Unit Prices'!B343</f>
        <v>TR0023</v>
      </c>
      <c r="C343" s="3" t="str">
        <f>'Unit Prices'!C343</f>
        <v>14.80.50.08.16.42.00.000001</v>
      </c>
      <c r="D343" s="4" t="str">
        <f>'Unit Prices'!D343</f>
        <v>TIE ROD 16MM 4.25M</v>
      </c>
      <c r="E343" s="30"/>
      <c r="F343" s="31"/>
      <c r="G343" s="31"/>
      <c r="H343" s="31"/>
      <c r="I343" s="32">
        <f t="shared" si="19"/>
        <v>0</v>
      </c>
      <c r="J343" s="33">
        <f t="shared" si="20"/>
        <v>0</v>
      </c>
      <c r="K343" s="34"/>
      <c r="L343" s="35"/>
      <c r="M343" s="23"/>
      <c r="N343" s="23"/>
      <c r="O343" s="23"/>
      <c r="P343" s="22">
        <f t="shared" si="21"/>
        <v>0</v>
      </c>
    </row>
    <row r="344" spans="1:16" ht="16.5" x14ac:dyDescent="0.25">
      <c r="A344" s="3">
        <v>336</v>
      </c>
      <c r="B344" s="3" t="str">
        <f>'Unit Prices'!B344</f>
        <v>TR0024</v>
      </c>
      <c r="C344" s="3" t="str">
        <f>'Unit Prices'!C344</f>
        <v>14.80.50.08.16.45.00.000001</v>
      </c>
      <c r="D344" s="4" t="str">
        <f>'Unit Prices'!D344</f>
        <v>TIE ROD 16MM 4.5M</v>
      </c>
      <c r="E344" s="30"/>
      <c r="F344" s="31"/>
      <c r="G344" s="31"/>
      <c r="H344" s="31"/>
      <c r="I344" s="32">
        <f t="shared" si="19"/>
        <v>0</v>
      </c>
      <c r="J344" s="33">
        <f t="shared" si="20"/>
        <v>0</v>
      </c>
      <c r="K344" s="34"/>
      <c r="L344" s="35"/>
      <c r="M344" s="23"/>
      <c r="N344" s="23"/>
      <c r="O344" s="23"/>
      <c r="P344" s="22">
        <f t="shared" si="21"/>
        <v>0</v>
      </c>
    </row>
    <row r="345" spans="1:16" ht="16.5" x14ac:dyDescent="0.25">
      <c r="A345" s="3">
        <v>337</v>
      </c>
      <c r="B345" s="3" t="str">
        <f>'Unit Prices'!B345</f>
        <v>TR0025</v>
      </c>
      <c r="C345" s="3" t="str">
        <f>'Unit Prices'!C345</f>
        <v>14.80.50.08.16.47.00.000001</v>
      </c>
      <c r="D345" s="4" t="str">
        <f>'Unit Prices'!D345</f>
        <v>TIE ROD 16MM 4.75M</v>
      </c>
      <c r="E345" s="30"/>
      <c r="F345" s="31"/>
      <c r="G345" s="31"/>
      <c r="H345" s="31"/>
      <c r="I345" s="32">
        <f t="shared" si="19"/>
        <v>0</v>
      </c>
      <c r="J345" s="33">
        <f t="shared" si="20"/>
        <v>0</v>
      </c>
      <c r="K345" s="34"/>
      <c r="L345" s="35"/>
      <c r="M345" s="23"/>
      <c r="N345" s="23"/>
      <c r="O345" s="23"/>
      <c r="P345" s="22">
        <f t="shared" si="21"/>
        <v>0</v>
      </c>
    </row>
    <row r="346" spans="1:16" ht="16.5" x14ac:dyDescent="0.25">
      <c r="A346" s="3">
        <v>338</v>
      </c>
      <c r="B346" s="3" t="str">
        <f>'Unit Prices'!B346</f>
        <v>TR0029</v>
      </c>
      <c r="C346" s="3" t="str">
        <f>'Unit Prices'!C346</f>
        <v>14.80.50.08.16.50.00.000001</v>
      </c>
      <c r="D346" s="4" t="str">
        <f>'Unit Prices'!D346</f>
        <v>TIE ROD 16MM 5.0M</v>
      </c>
      <c r="E346" s="30"/>
      <c r="F346" s="31"/>
      <c r="G346" s="31"/>
      <c r="H346" s="31"/>
      <c r="I346" s="32">
        <f t="shared" si="19"/>
        <v>0</v>
      </c>
      <c r="J346" s="33">
        <f t="shared" si="20"/>
        <v>0</v>
      </c>
      <c r="K346" s="34"/>
      <c r="L346" s="35"/>
      <c r="M346" s="23"/>
      <c r="N346" s="23"/>
      <c r="O346" s="23"/>
      <c r="P346" s="22">
        <f t="shared" si="21"/>
        <v>0</v>
      </c>
    </row>
    <row r="347" spans="1:16" ht="16.5" x14ac:dyDescent="0.25">
      <c r="A347" s="3">
        <v>339</v>
      </c>
      <c r="B347" s="3" t="str">
        <f>'Unit Prices'!B347</f>
        <v>TR0026</v>
      </c>
      <c r="C347" s="3" t="str">
        <f>'Unit Prices'!C347</f>
        <v>14.80.50.08.16.52.00.000001</v>
      </c>
      <c r="D347" s="4" t="str">
        <f>'Unit Prices'!D347</f>
        <v>TIE ROD 16MM 5.25M</v>
      </c>
      <c r="E347" s="30"/>
      <c r="F347" s="31"/>
      <c r="G347" s="31"/>
      <c r="H347" s="31"/>
      <c r="I347" s="32">
        <f t="shared" si="19"/>
        <v>0</v>
      </c>
      <c r="J347" s="33">
        <f t="shared" si="20"/>
        <v>0</v>
      </c>
      <c r="K347" s="34"/>
      <c r="L347" s="35"/>
      <c r="M347" s="23"/>
      <c r="N347" s="23"/>
      <c r="O347" s="23"/>
      <c r="P347" s="22">
        <f t="shared" si="21"/>
        <v>0</v>
      </c>
    </row>
    <row r="348" spans="1:16" ht="16.5" x14ac:dyDescent="0.25">
      <c r="A348" s="3">
        <v>340</v>
      </c>
      <c r="B348" s="3" t="str">
        <f>'Unit Prices'!B348</f>
        <v>TR0027</v>
      </c>
      <c r="C348" s="3" t="str">
        <f>'Unit Prices'!C348</f>
        <v>14.80.50.08.16.55.00.000001</v>
      </c>
      <c r="D348" s="4" t="str">
        <f>'Unit Prices'!D348</f>
        <v>TIE ROD 16MM 5.5M</v>
      </c>
      <c r="E348" s="30"/>
      <c r="F348" s="31"/>
      <c r="G348" s="31"/>
      <c r="H348" s="31"/>
      <c r="I348" s="32">
        <f t="shared" si="19"/>
        <v>0</v>
      </c>
      <c r="J348" s="33">
        <f t="shared" si="20"/>
        <v>0</v>
      </c>
      <c r="K348" s="34"/>
      <c r="L348" s="35"/>
      <c r="M348" s="23"/>
      <c r="N348" s="23"/>
      <c r="O348" s="23"/>
      <c r="P348" s="22">
        <f t="shared" si="21"/>
        <v>0</v>
      </c>
    </row>
    <row r="349" spans="1:16" ht="16.5" x14ac:dyDescent="0.25">
      <c r="A349" s="3">
        <v>341</v>
      </c>
      <c r="B349" s="3" t="str">
        <f>'Unit Prices'!B349</f>
        <v>TR0028</v>
      </c>
      <c r="C349" s="3" t="str">
        <f>'Unit Prices'!C349</f>
        <v>14.80.50.08.16.57.00.000001</v>
      </c>
      <c r="D349" s="4" t="str">
        <f>'Unit Prices'!D349</f>
        <v>TIE ROD 16MM 5.75M</v>
      </c>
      <c r="E349" s="30"/>
      <c r="F349" s="31"/>
      <c r="G349" s="31"/>
      <c r="H349" s="31"/>
      <c r="I349" s="32">
        <f t="shared" si="19"/>
        <v>0</v>
      </c>
      <c r="J349" s="33">
        <f t="shared" si="20"/>
        <v>0</v>
      </c>
      <c r="K349" s="34"/>
      <c r="L349" s="35"/>
      <c r="M349" s="23"/>
      <c r="N349" s="23"/>
      <c r="O349" s="23"/>
      <c r="P349" s="22">
        <f t="shared" si="21"/>
        <v>0</v>
      </c>
    </row>
    <row r="350" spans="1:16" ht="16.5" x14ac:dyDescent="0.25">
      <c r="A350" s="3">
        <v>342</v>
      </c>
      <c r="B350" s="3" t="str">
        <f>'Unit Prices'!B350</f>
        <v>TR0012</v>
      </c>
      <c r="C350" s="3" t="str">
        <f>'Unit Prices'!C350</f>
        <v>14.80.50.08.16.06.00.000001</v>
      </c>
      <c r="D350" s="4" t="str">
        <f>'Unit Prices'!D350</f>
        <v>TIE ROD 16MM 6M</v>
      </c>
      <c r="E350" s="30"/>
      <c r="F350" s="31"/>
      <c r="G350" s="31"/>
      <c r="H350" s="31"/>
      <c r="I350" s="32">
        <f t="shared" si="19"/>
        <v>0</v>
      </c>
      <c r="J350" s="33">
        <f t="shared" si="20"/>
        <v>0</v>
      </c>
      <c r="K350" s="34"/>
      <c r="L350" s="35"/>
      <c r="M350" s="23"/>
      <c r="N350" s="23"/>
      <c r="O350" s="23"/>
      <c r="P350" s="22">
        <f t="shared" si="21"/>
        <v>0</v>
      </c>
    </row>
    <row r="351" spans="1:16" ht="16.5" x14ac:dyDescent="0.25">
      <c r="A351" s="3">
        <v>343</v>
      </c>
      <c r="B351" s="3" t="str">
        <f>'Unit Prices'!B351</f>
        <v>TR0039</v>
      </c>
      <c r="C351" s="3" t="str">
        <f>'Unit Prices'!C351</f>
        <v>14.80.50.08.20.03.00.000001</v>
      </c>
      <c r="D351" s="4" t="str">
        <f>'Unit Prices'!D351</f>
        <v>Threaded rod 20.0mm 0.190m</v>
      </c>
      <c r="E351" s="30"/>
      <c r="F351" s="31"/>
      <c r="G351" s="31"/>
      <c r="H351" s="31"/>
      <c r="I351" s="32">
        <f t="shared" si="19"/>
        <v>0</v>
      </c>
      <c r="J351" s="33">
        <f t="shared" si="20"/>
        <v>0</v>
      </c>
      <c r="K351" s="34"/>
      <c r="L351" s="35"/>
      <c r="M351" s="23"/>
      <c r="N351" s="23"/>
      <c r="O351" s="23"/>
      <c r="P351" s="22">
        <f t="shared" si="21"/>
        <v>0</v>
      </c>
    </row>
    <row r="352" spans="1:16" ht="16.5" x14ac:dyDescent="0.25">
      <c r="A352" s="3">
        <v>344</v>
      </c>
      <c r="B352" s="3" t="str">
        <f>'Unit Prices'!B352</f>
        <v>TR0040</v>
      </c>
      <c r="C352" s="3" t="str">
        <f>'Unit Prices'!C352</f>
        <v>14.80.50.08.20.05.00.000001</v>
      </c>
      <c r="D352" s="4" t="str">
        <f>'Unit Prices'!D352</f>
        <v>Threaded rod 20.0mm 0.290m</v>
      </c>
      <c r="E352" s="30"/>
      <c r="F352" s="31"/>
      <c r="G352" s="31"/>
      <c r="H352" s="31"/>
      <c r="I352" s="32">
        <f t="shared" si="19"/>
        <v>0</v>
      </c>
      <c r="J352" s="33">
        <f t="shared" si="20"/>
        <v>0</v>
      </c>
      <c r="K352" s="34"/>
      <c r="L352" s="35"/>
      <c r="M352" s="23"/>
      <c r="N352" s="23"/>
      <c r="O352" s="23"/>
      <c r="P352" s="22">
        <f t="shared" si="21"/>
        <v>0</v>
      </c>
    </row>
    <row r="353" spans="1:16" ht="16.5" x14ac:dyDescent="0.25">
      <c r="A353" s="3">
        <v>345</v>
      </c>
      <c r="B353" s="3" t="str">
        <f>'Unit Prices'!B353</f>
        <v>TR0041</v>
      </c>
      <c r="C353" s="3" t="str">
        <f>'Unit Prices'!C353</f>
        <v>14.80.50.08.20.07.00.000001</v>
      </c>
      <c r="D353" s="4" t="str">
        <f>'Unit Prices'!D353</f>
        <v>Threaded rod 20.0mm 0.340m</v>
      </c>
      <c r="E353" s="30"/>
      <c r="F353" s="31"/>
      <c r="G353" s="31"/>
      <c r="H353" s="31"/>
      <c r="I353" s="32">
        <f t="shared" si="19"/>
        <v>0</v>
      </c>
      <c r="J353" s="33">
        <f t="shared" si="20"/>
        <v>0</v>
      </c>
      <c r="K353" s="34"/>
      <c r="L353" s="35"/>
      <c r="M353" s="23"/>
      <c r="N353" s="23"/>
      <c r="O353" s="23"/>
      <c r="P353" s="22">
        <f t="shared" si="21"/>
        <v>0</v>
      </c>
    </row>
    <row r="354" spans="1:16" ht="16.5" x14ac:dyDescent="0.25">
      <c r="A354" s="3">
        <v>346</v>
      </c>
      <c r="B354" s="3" t="str">
        <f>'Unit Prices'!B354</f>
        <v>TR0042</v>
      </c>
      <c r="C354" s="3" t="str">
        <f>'Unit Prices'!C354</f>
        <v>14.80.50.08.20.09.00.000001</v>
      </c>
      <c r="D354" s="4" t="str">
        <f>'Unit Prices'!D354</f>
        <v>Threaded rod 20.0mm 0.390m</v>
      </c>
      <c r="E354" s="30"/>
      <c r="F354" s="31"/>
      <c r="G354" s="31"/>
      <c r="H354" s="31"/>
      <c r="I354" s="32">
        <f t="shared" si="19"/>
        <v>0</v>
      </c>
      <c r="J354" s="33">
        <f t="shared" si="20"/>
        <v>0</v>
      </c>
      <c r="K354" s="34"/>
      <c r="L354" s="35"/>
      <c r="M354" s="23"/>
      <c r="N354" s="23"/>
      <c r="O354" s="23"/>
      <c r="P354" s="22">
        <f t="shared" si="21"/>
        <v>0</v>
      </c>
    </row>
    <row r="355" spans="1:16" ht="16.5" x14ac:dyDescent="0.25">
      <c r="A355" s="3">
        <v>347</v>
      </c>
      <c r="B355" s="3" t="str">
        <f>'Unit Prices'!B355</f>
        <v>TR0043</v>
      </c>
      <c r="C355" s="3" t="str">
        <f>'Unit Prices'!C355</f>
        <v>14.80.50.08.20.12.00.000001</v>
      </c>
      <c r="D355" s="4" t="str">
        <f>'Unit Prices'!D355</f>
        <v>Threaded rod 20.0mm 0.640m</v>
      </c>
      <c r="E355" s="30"/>
      <c r="F355" s="31"/>
      <c r="G355" s="31"/>
      <c r="H355" s="31"/>
      <c r="I355" s="32">
        <f t="shared" si="19"/>
        <v>0</v>
      </c>
      <c r="J355" s="33">
        <f t="shared" si="20"/>
        <v>0</v>
      </c>
      <c r="K355" s="34"/>
      <c r="L355" s="35"/>
      <c r="M355" s="23"/>
      <c r="N355" s="23"/>
      <c r="O355" s="23"/>
      <c r="P355" s="22">
        <f t="shared" si="21"/>
        <v>0</v>
      </c>
    </row>
    <row r="356" spans="1:16" ht="16.5" x14ac:dyDescent="0.25">
      <c r="A356" s="3">
        <v>348</v>
      </c>
      <c r="B356" s="3" t="str">
        <f>'Unit Prices'!B356</f>
        <v>TR0003</v>
      </c>
      <c r="C356" s="3" t="str">
        <f>'Unit Prices'!C356</f>
        <v>14.80.50.08.03.00.00.000001</v>
      </c>
      <c r="D356" s="4" t="str">
        <f>'Unit Prices'!D356</f>
        <v>TIE ROD Wing Nut</v>
      </c>
      <c r="E356" s="30"/>
      <c r="F356" s="31"/>
      <c r="G356" s="31"/>
      <c r="H356" s="31"/>
      <c r="I356" s="32">
        <f t="shared" si="19"/>
        <v>0</v>
      </c>
      <c r="J356" s="33">
        <f t="shared" si="20"/>
        <v>0</v>
      </c>
      <c r="K356" s="34"/>
      <c r="L356" s="35"/>
      <c r="M356" s="23"/>
      <c r="N356" s="23"/>
      <c r="O356" s="23"/>
      <c r="P356" s="22">
        <f t="shared" si="21"/>
        <v>0</v>
      </c>
    </row>
    <row r="357" spans="1:16" ht="16.5" x14ac:dyDescent="0.25">
      <c r="A357" s="3">
        <v>349</v>
      </c>
      <c r="B357" s="3" t="str">
        <f>'Unit Prices'!B357</f>
        <v>TR0037</v>
      </c>
      <c r="C357" s="3" t="str">
        <f>'Unit Prices'!C357</f>
        <v>14.80.50.08.03.15.00.000001</v>
      </c>
      <c r="D357" s="4" t="str">
        <f>'Unit Prices'!D357</f>
        <v>Wing nut 15.0</v>
      </c>
      <c r="E357" s="30"/>
      <c r="F357" s="31"/>
      <c r="G357" s="31"/>
      <c r="H357" s="31"/>
      <c r="I357" s="32">
        <f t="shared" si="19"/>
        <v>0</v>
      </c>
      <c r="J357" s="33">
        <f t="shared" si="20"/>
        <v>0</v>
      </c>
      <c r="K357" s="34"/>
      <c r="L357" s="35"/>
      <c r="M357" s="23"/>
      <c r="N357" s="23"/>
      <c r="O357" s="23"/>
      <c r="P357" s="22">
        <f t="shared" si="21"/>
        <v>0</v>
      </c>
    </row>
    <row r="358" spans="1:16" ht="16.5" x14ac:dyDescent="0.25">
      <c r="A358" s="3">
        <v>350</v>
      </c>
      <c r="B358" s="3" t="str">
        <f>'Unit Prices'!B358</f>
        <v>TR0004</v>
      </c>
      <c r="C358" s="3" t="str">
        <f>'Unit Prices'!C358</f>
        <v>14.80.50.08.04.00.00.000001</v>
      </c>
      <c r="D358" s="4" t="str">
        <f>'Unit Prices'!D358</f>
        <v>TIE ROD Washerd Nut</v>
      </c>
      <c r="E358" s="30"/>
      <c r="F358" s="31"/>
      <c r="G358" s="31"/>
      <c r="H358" s="31"/>
      <c r="I358" s="32">
        <f t="shared" si="19"/>
        <v>0</v>
      </c>
      <c r="J358" s="33">
        <f t="shared" si="20"/>
        <v>0</v>
      </c>
      <c r="K358" s="34"/>
      <c r="L358" s="35"/>
      <c r="M358" s="23"/>
      <c r="N358" s="23"/>
      <c r="O358" s="23"/>
      <c r="P358" s="22">
        <f t="shared" si="21"/>
        <v>0</v>
      </c>
    </row>
    <row r="359" spans="1:16" ht="16.5" x14ac:dyDescent="0.25">
      <c r="A359" s="3">
        <v>351</v>
      </c>
      <c r="B359" s="3" t="str">
        <f>'Unit Prices'!B359</f>
        <v>TR0002</v>
      </c>
      <c r="C359" s="3" t="str">
        <f>'Unit Prices'!C359</f>
        <v>14.80.50.08.02.01.00.000001</v>
      </c>
      <c r="D359" s="4" t="str">
        <f>'Unit Prices'!D359</f>
        <v>TIE ROD Counter Plate (Steel Washer)</v>
      </c>
      <c r="E359" s="30"/>
      <c r="F359" s="31"/>
      <c r="G359" s="31"/>
      <c r="H359" s="31"/>
      <c r="I359" s="32">
        <f t="shared" si="19"/>
        <v>0</v>
      </c>
      <c r="J359" s="33">
        <f t="shared" si="20"/>
        <v>0</v>
      </c>
      <c r="K359" s="34"/>
      <c r="L359" s="35"/>
      <c r="M359" s="23"/>
      <c r="N359" s="23"/>
      <c r="O359" s="23"/>
      <c r="P359" s="22">
        <f t="shared" si="21"/>
        <v>0</v>
      </c>
    </row>
    <row r="360" spans="1:16" ht="16.5" x14ac:dyDescent="0.25">
      <c r="A360" s="3">
        <v>352</v>
      </c>
      <c r="B360" s="3" t="str">
        <f>'Unit Prices'!B360</f>
        <v>TR0036</v>
      </c>
      <c r="C360" s="3" t="str">
        <f>'Unit Prices'!C360</f>
        <v>14.80.50.08.02.01.15.000001</v>
      </c>
      <c r="D360" s="4" t="str">
        <f>'Unit Prices'!D360</f>
        <v>Super plate 15.0</v>
      </c>
      <c r="E360" s="30"/>
      <c r="F360" s="31"/>
      <c r="G360" s="31"/>
      <c r="H360" s="31"/>
      <c r="I360" s="32">
        <f t="shared" si="19"/>
        <v>0</v>
      </c>
      <c r="J360" s="33">
        <f t="shared" si="20"/>
        <v>0</v>
      </c>
      <c r="K360" s="34"/>
      <c r="L360" s="35"/>
      <c r="M360" s="23"/>
      <c r="N360" s="23"/>
      <c r="O360" s="23"/>
      <c r="P360" s="22">
        <f t="shared" si="21"/>
        <v>0</v>
      </c>
    </row>
    <row r="361" spans="1:16" ht="16.5" x14ac:dyDescent="0.25">
      <c r="A361" s="3">
        <v>353</v>
      </c>
      <c r="B361" s="3" t="str">
        <f>'Unit Prices'!B361</f>
        <v>TR0001</v>
      </c>
      <c r="C361" s="3" t="str">
        <f>'Unit Prices'!C361</f>
        <v>14.80.50.08.01.01.00.000001</v>
      </c>
      <c r="D361" s="4" t="str">
        <f>'Unit Prices'!D361</f>
        <v>TIE ROD Connector (Water Barrier)</v>
      </c>
      <c r="E361" s="30"/>
      <c r="F361" s="31"/>
      <c r="G361" s="31"/>
      <c r="H361" s="31"/>
      <c r="I361" s="32">
        <f t="shared" si="19"/>
        <v>0</v>
      </c>
      <c r="J361" s="33">
        <f t="shared" si="20"/>
        <v>0</v>
      </c>
      <c r="K361" s="34"/>
      <c r="L361" s="35"/>
      <c r="M361" s="23"/>
      <c r="N361" s="23"/>
      <c r="O361" s="23"/>
      <c r="P361" s="22">
        <f t="shared" si="21"/>
        <v>0</v>
      </c>
    </row>
    <row r="362" spans="1:16" ht="16.5" x14ac:dyDescent="0.25">
      <c r="A362" s="3">
        <v>354</v>
      </c>
      <c r="B362" s="3" t="str">
        <f>'Unit Prices'!B362</f>
        <v>TR0031</v>
      </c>
      <c r="C362" s="3" t="str">
        <f>'Unit Prices'!C362</f>
        <v>14.80.50.08.01.01.16.000001</v>
      </c>
      <c r="D362" s="4" t="str">
        <f>'Unit Prices'!D362</f>
        <v>TIE ROD Connector (Water Barrier) 16MM</v>
      </c>
      <c r="E362" s="30"/>
      <c r="F362" s="31"/>
      <c r="G362" s="31"/>
      <c r="H362" s="31"/>
      <c r="I362" s="32">
        <f t="shared" si="19"/>
        <v>0</v>
      </c>
      <c r="J362" s="33">
        <f t="shared" si="20"/>
        <v>0</v>
      </c>
      <c r="K362" s="34"/>
      <c r="L362" s="35"/>
      <c r="M362" s="23"/>
      <c r="N362" s="23"/>
      <c r="O362" s="23"/>
      <c r="P362" s="22">
        <f t="shared" si="21"/>
        <v>0</v>
      </c>
    </row>
    <row r="363" spans="1:16" ht="16.5" x14ac:dyDescent="0.25">
      <c r="A363" s="3">
        <v>355</v>
      </c>
      <c r="B363" s="3" t="str">
        <f>'Unit Prices'!B363</f>
        <v>TR0032</v>
      </c>
      <c r="C363" s="3" t="str">
        <f>'Unit Prices'!C363</f>
        <v>14.80.50.08.01.01.25.000001</v>
      </c>
      <c r="D363" s="4" t="str">
        <f>'Unit Prices'!D363</f>
        <v>TIE ROD Connector (Water Barrier) 25MM</v>
      </c>
      <c r="E363" s="30"/>
      <c r="F363" s="31"/>
      <c r="G363" s="31"/>
      <c r="H363" s="31"/>
      <c r="I363" s="32">
        <f t="shared" si="19"/>
        <v>0</v>
      </c>
      <c r="J363" s="33">
        <f t="shared" si="20"/>
        <v>0</v>
      </c>
      <c r="K363" s="34"/>
      <c r="L363" s="35"/>
      <c r="M363" s="23"/>
      <c r="N363" s="23"/>
      <c r="O363" s="23"/>
      <c r="P363" s="22">
        <f t="shared" si="21"/>
        <v>0</v>
      </c>
    </row>
    <row r="364" spans="1:16" ht="16.5" x14ac:dyDescent="0.25">
      <c r="A364" s="3">
        <v>356</v>
      </c>
      <c r="B364" s="3" t="str">
        <f>'Unit Prices'!B364</f>
        <v>TR0030</v>
      </c>
      <c r="C364" s="3" t="str">
        <f>'Unit Prices'!C364</f>
        <v>14.80.50.08.01.01.33.000001</v>
      </c>
      <c r="D364" s="4" t="str">
        <f>'Unit Prices'!D364</f>
        <v>TIE ROD Connector (Water Barrier) 33MM</v>
      </c>
      <c r="E364" s="30"/>
      <c r="F364" s="31"/>
      <c r="G364" s="31"/>
      <c r="H364" s="31"/>
      <c r="I364" s="32">
        <f t="shared" si="19"/>
        <v>0</v>
      </c>
      <c r="J364" s="33">
        <f t="shared" si="20"/>
        <v>0</v>
      </c>
      <c r="K364" s="34"/>
      <c r="L364" s="35"/>
      <c r="M364" s="23"/>
      <c r="N364" s="23"/>
      <c r="O364" s="23"/>
      <c r="P364" s="22">
        <f t="shared" si="21"/>
        <v>0</v>
      </c>
    </row>
    <row r="365" spans="1:16" ht="16.5" x14ac:dyDescent="0.25">
      <c r="A365" s="3">
        <v>357</v>
      </c>
      <c r="B365" s="3" t="str">
        <f>'Unit Prices'!B365</f>
        <v>TR0047</v>
      </c>
      <c r="C365" s="3" t="str">
        <f>'Unit Prices'!C365</f>
        <v>14.80.50.08.07.13.10.000001</v>
      </c>
      <c r="D365" s="4" t="str">
        <f>'Unit Prices'!D365</f>
        <v>Circular steel washer</v>
      </c>
      <c r="E365" s="30"/>
      <c r="F365" s="31"/>
      <c r="G365" s="31"/>
      <c r="H365" s="31"/>
      <c r="I365" s="32">
        <f t="shared" si="19"/>
        <v>0</v>
      </c>
      <c r="J365" s="33">
        <f t="shared" si="20"/>
        <v>0</v>
      </c>
      <c r="K365" s="34"/>
      <c r="L365" s="35"/>
      <c r="M365" s="23"/>
      <c r="N365" s="23"/>
      <c r="O365" s="23"/>
      <c r="P365" s="22">
        <f t="shared" si="21"/>
        <v>0</v>
      </c>
    </row>
    <row r="366" spans="1:16" ht="16.5" x14ac:dyDescent="0.25">
      <c r="A366" s="3">
        <v>358</v>
      </c>
      <c r="B366" s="3" t="str">
        <f>'Unit Prices'!B366</f>
        <v>TR0005</v>
      </c>
      <c r="C366" s="3" t="str">
        <f>'Unit Prices'!C366</f>
        <v>14.80.50.08.05.27.00.000001</v>
      </c>
      <c r="D366" s="4" t="str">
        <f>'Unit Prices'!D366</f>
        <v>TIE ROD Anchor plate 27.5CM</v>
      </c>
      <c r="E366" s="30"/>
      <c r="F366" s="31"/>
      <c r="G366" s="31"/>
      <c r="H366" s="31"/>
      <c r="I366" s="32">
        <f t="shared" si="19"/>
        <v>0</v>
      </c>
      <c r="J366" s="33">
        <f t="shared" si="20"/>
        <v>0</v>
      </c>
      <c r="K366" s="34"/>
      <c r="L366" s="35"/>
      <c r="M366" s="23"/>
      <c r="N366" s="23"/>
      <c r="O366" s="23"/>
      <c r="P366" s="22">
        <f t="shared" si="21"/>
        <v>0</v>
      </c>
    </row>
    <row r="367" spans="1:16" ht="16.5" x14ac:dyDescent="0.25">
      <c r="A367" s="3">
        <v>359</v>
      </c>
      <c r="B367" s="3" t="str">
        <f>'Unit Prices'!B367</f>
        <v>VF0014</v>
      </c>
      <c r="C367" s="3" t="str">
        <f>'Unit Prices'!C367</f>
        <v>14.80.01.21.16.42.00.000001</v>
      </c>
      <c r="D367" s="4" t="str">
        <f>'Unit Prices'!D367</f>
        <v>Variform soldier C16 4.20M</v>
      </c>
      <c r="E367" s="30"/>
      <c r="F367" s="31"/>
      <c r="G367" s="31"/>
      <c r="H367" s="31"/>
      <c r="I367" s="32">
        <f t="shared" si="19"/>
        <v>0</v>
      </c>
      <c r="J367" s="33">
        <f t="shared" si="20"/>
        <v>0</v>
      </c>
      <c r="K367" s="34"/>
      <c r="L367" s="35"/>
      <c r="M367" s="23"/>
      <c r="N367" s="23"/>
      <c r="O367" s="23"/>
      <c r="P367" s="22">
        <f t="shared" si="21"/>
        <v>0</v>
      </c>
    </row>
    <row r="368" spans="1:16" ht="16.5" x14ac:dyDescent="0.25">
      <c r="A368" s="3">
        <v>360</v>
      </c>
      <c r="B368" s="3" t="str">
        <f>'Unit Prices'!B368</f>
        <v>VF0015</v>
      </c>
      <c r="C368" s="3" t="str">
        <f>'Unit Prices'!C368</f>
        <v>14.80.01.21.16.45.00.000001</v>
      </c>
      <c r="D368" s="4" t="str">
        <f>'Unit Prices'!D368</f>
        <v>Variform soldier C16 4.50M</v>
      </c>
      <c r="E368" s="30"/>
      <c r="F368" s="31"/>
      <c r="G368" s="31"/>
      <c r="H368" s="31"/>
      <c r="I368" s="32">
        <f t="shared" si="19"/>
        <v>0</v>
      </c>
      <c r="J368" s="33">
        <f t="shared" si="20"/>
        <v>0</v>
      </c>
      <c r="K368" s="34"/>
      <c r="L368" s="35"/>
      <c r="M368" s="23"/>
      <c r="N368" s="23"/>
      <c r="O368" s="23"/>
      <c r="P368" s="22">
        <f t="shared" si="21"/>
        <v>0</v>
      </c>
    </row>
    <row r="369" spans="1:16" ht="16.5" x14ac:dyDescent="0.25">
      <c r="A369" s="3">
        <v>361</v>
      </c>
      <c r="B369" s="3" t="str">
        <f>'Unit Prices'!B369</f>
        <v>VF0001</v>
      </c>
      <c r="C369" s="3" t="str">
        <f>'Unit Prices'!C369</f>
        <v>14.80.01.21.02.05.00.000001</v>
      </c>
      <c r="D369" s="4" t="str">
        <f>'Unit Prices'!D369</f>
        <v>Variform Edge Angle 0.5M</v>
      </c>
      <c r="E369" s="30"/>
      <c r="F369" s="31"/>
      <c r="G369" s="31"/>
      <c r="H369" s="31"/>
      <c r="I369" s="32">
        <f t="shared" si="19"/>
        <v>0</v>
      </c>
      <c r="J369" s="33">
        <f t="shared" si="20"/>
        <v>0</v>
      </c>
      <c r="K369" s="34"/>
      <c r="L369" s="35"/>
      <c r="M369" s="23"/>
      <c r="N369" s="23"/>
      <c r="O369" s="23"/>
      <c r="P369" s="22">
        <f t="shared" si="21"/>
        <v>0</v>
      </c>
    </row>
    <row r="370" spans="1:16" ht="16.5" x14ac:dyDescent="0.25">
      <c r="A370" s="3">
        <v>362</v>
      </c>
      <c r="B370" s="3" t="str">
        <f>'Unit Prices'!B370</f>
        <v>VF0002</v>
      </c>
      <c r="C370" s="3" t="str">
        <f>'Unit Prices'!C370</f>
        <v>14.80.01.21.02.09.00.000001</v>
      </c>
      <c r="D370" s="4" t="str">
        <f>'Unit Prices'!D370</f>
        <v>Variform Edge Angle 0.9M</v>
      </c>
      <c r="E370" s="30"/>
      <c r="F370" s="31"/>
      <c r="G370" s="31"/>
      <c r="H370" s="31"/>
      <c r="I370" s="32">
        <f t="shared" si="19"/>
        <v>0</v>
      </c>
      <c r="J370" s="33">
        <f t="shared" si="20"/>
        <v>0</v>
      </c>
      <c r="K370" s="34"/>
      <c r="L370" s="35"/>
      <c r="M370" s="23"/>
      <c r="N370" s="23"/>
      <c r="O370" s="23"/>
      <c r="P370" s="22">
        <f t="shared" si="21"/>
        <v>0</v>
      </c>
    </row>
    <row r="371" spans="1:16" ht="16.5" x14ac:dyDescent="0.25">
      <c r="A371" s="3">
        <v>363</v>
      </c>
      <c r="B371" s="3" t="str">
        <f>'Unit Prices'!B371</f>
        <v>VF0003</v>
      </c>
      <c r="C371" s="3" t="str">
        <f>'Unit Prices'!C371</f>
        <v>14.80.01.21.02.16.00.000001</v>
      </c>
      <c r="D371" s="4" t="str">
        <f>'Unit Prices'!D371</f>
        <v>Variform Edge Angle 1.6M</v>
      </c>
      <c r="E371" s="30"/>
      <c r="F371" s="31"/>
      <c r="G371" s="31"/>
      <c r="H371" s="31"/>
      <c r="I371" s="32">
        <f t="shared" si="19"/>
        <v>0</v>
      </c>
      <c r="J371" s="33">
        <f t="shared" si="20"/>
        <v>0</v>
      </c>
      <c r="K371" s="34"/>
      <c r="L371" s="35"/>
      <c r="M371" s="23"/>
      <c r="N371" s="23"/>
      <c r="O371" s="23"/>
      <c r="P371" s="22">
        <f t="shared" si="21"/>
        <v>0</v>
      </c>
    </row>
    <row r="372" spans="1:16" ht="16.5" x14ac:dyDescent="0.25">
      <c r="A372" s="3">
        <v>364</v>
      </c>
      <c r="B372" s="3" t="str">
        <f>'Unit Prices'!B372</f>
        <v>VF0004</v>
      </c>
      <c r="C372" s="3" t="str">
        <f>'Unit Prices'!C372</f>
        <v>14.80.01.21.02.18.00.000001</v>
      </c>
      <c r="D372" s="4" t="str">
        <f>'Unit Prices'!D372</f>
        <v>Variform Edge Angle 1.8M</v>
      </c>
      <c r="E372" s="30"/>
      <c r="F372" s="31"/>
      <c r="G372" s="31"/>
      <c r="H372" s="31"/>
      <c r="I372" s="32">
        <f t="shared" si="19"/>
        <v>0</v>
      </c>
      <c r="J372" s="33">
        <f t="shared" si="20"/>
        <v>0</v>
      </c>
      <c r="K372" s="34"/>
      <c r="L372" s="35"/>
      <c r="M372" s="23"/>
      <c r="N372" s="23"/>
      <c r="O372" s="23"/>
      <c r="P372" s="22">
        <f t="shared" si="21"/>
        <v>0</v>
      </c>
    </row>
    <row r="373" spans="1:16" ht="16.5" x14ac:dyDescent="0.25">
      <c r="A373" s="3">
        <v>365</v>
      </c>
      <c r="B373" s="3" t="str">
        <f>'Unit Prices'!B373</f>
        <v>VF0005</v>
      </c>
      <c r="C373" s="3" t="str">
        <f>'Unit Prices'!C373</f>
        <v>14.80.01.21.02.27.00.000001</v>
      </c>
      <c r="D373" s="4" t="str">
        <f>'Unit Prices'!D373</f>
        <v>Variform Edge Angle 2.7M</v>
      </c>
      <c r="E373" s="30"/>
      <c r="F373" s="31"/>
      <c r="G373" s="31"/>
      <c r="H373" s="31"/>
      <c r="I373" s="32">
        <f t="shared" si="19"/>
        <v>0</v>
      </c>
      <c r="J373" s="33">
        <f t="shared" si="20"/>
        <v>0</v>
      </c>
      <c r="K373" s="34"/>
      <c r="L373" s="35"/>
      <c r="M373" s="23"/>
      <c r="N373" s="23"/>
      <c r="O373" s="23"/>
      <c r="P373" s="22">
        <f t="shared" si="21"/>
        <v>0</v>
      </c>
    </row>
    <row r="374" spans="1:16" ht="16.5" x14ac:dyDescent="0.25">
      <c r="A374" s="3">
        <v>366</v>
      </c>
      <c r="B374" s="3" t="str">
        <f>'Unit Prices'!B374</f>
        <v>VF0006</v>
      </c>
      <c r="C374" s="3" t="str">
        <f>'Unit Prices'!C374</f>
        <v>14.80.01.21.02.30.00.000001</v>
      </c>
      <c r="D374" s="4" t="str">
        <f>'Unit Prices'!D374</f>
        <v>Variform Edge Angle 3M</v>
      </c>
      <c r="E374" s="30"/>
      <c r="F374" s="31"/>
      <c r="G374" s="31"/>
      <c r="H374" s="31"/>
      <c r="I374" s="32">
        <f t="shared" si="19"/>
        <v>0</v>
      </c>
      <c r="J374" s="33">
        <f t="shared" si="20"/>
        <v>0</v>
      </c>
      <c r="K374" s="34"/>
      <c r="L374" s="35"/>
      <c r="M374" s="23"/>
      <c r="N374" s="23"/>
      <c r="O374" s="23"/>
      <c r="P374" s="22">
        <f t="shared" si="21"/>
        <v>0</v>
      </c>
    </row>
    <row r="375" spans="1:16" ht="16.5" x14ac:dyDescent="0.25">
      <c r="A375" s="3">
        <v>367</v>
      </c>
      <c r="B375" s="3" t="str">
        <f>'Unit Prices'!B375</f>
        <v>VF0007</v>
      </c>
      <c r="C375" s="3" t="str">
        <f>'Unit Prices'!C375</f>
        <v>14.80.01.21.02.31.00.000001</v>
      </c>
      <c r="D375" s="4" t="str">
        <f>'Unit Prices'!D375</f>
        <v>Variform Edge Angle 3.17M</v>
      </c>
      <c r="E375" s="30"/>
      <c r="F375" s="31"/>
      <c r="G375" s="31"/>
      <c r="H375" s="31"/>
      <c r="I375" s="32">
        <f t="shared" si="19"/>
        <v>0</v>
      </c>
      <c r="J375" s="33">
        <f t="shared" si="20"/>
        <v>0</v>
      </c>
      <c r="K375" s="34"/>
      <c r="L375" s="35"/>
      <c r="M375" s="23"/>
      <c r="N375" s="23"/>
      <c r="O375" s="23"/>
      <c r="P375" s="22">
        <f t="shared" si="21"/>
        <v>0</v>
      </c>
    </row>
    <row r="376" spans="1:16" ht="16.5" x14ac:dyDescent="0.25">
      <c r="A376" s="3">
        <v>368</v>
      </c>
      <c r="B376" s="3" t="str">
        <f>'Unit Prices'!B376</f>
        <v>VF0008</v>
      </c>
      <c r="C376" s="3" t="str">
        <f>'Unit Prices'!C376</f>
        <v>14.80.01.21.02.32.00.000001</v>
      </c>
      <c r="D376" s="4" t="str">
        <f>'Unit Prices'!D376</f>
        <v>Variform Edge Angle 3.2M</v>
      </c>
      <c r="E376" s="30"/>
      <c r="F376" s="31"/>
      <c r="G376" s="31"/>
      <c r="H376" s="31"/>
      <c r="I376" s="32">
        <f t="shared" si="19"/>
        <v>0</v>
      </c>
      <c r="J376" s="33">
        <f t="shared" si="20"/>
        <v>0</v>
      </c>
      <c r="K376" s="34"/>
      <c r="L376" s="35"/>
      <c r="M376" s="23"/>
      <c r="N376" s="23"/>
      <c r="O376" s="23"/>
      <c r="P376" s="22">
        <f t="shared" si="21"/>
        <v>0</v>
      </c>
    </row>
    <row r="377" spans="1:16" ht="16.5" x14ac:dyDescent="0.25">
      <c r="A377" s="3">
        <v>369</v>
      </c>
      <c r="B377" s="3" t="str">
        <f>'Unit Prices'!B377</f>
        <v>VE0001</v>
      </c>
      <c r="C377" s="3" t="str">
        <f>'Unit Prices'!C377</f>
        <v>14.80.50.11.01.25.00.000001</v>
      </c>
      <c r="D377" s="4" t="str">
        <f>'Unit Prices'!D377</f>
        <v>Variform Edge Angle Splice 0.25M</v>
      </c>
      <c r="E377" s="30"/>
      <c r="F377" s="31"/>
      <c r="G377" s="31"/>
      <c r="H377" s="31"/>
      <c r="I377" s="32">
        <f t="shared" si="19"/>
        <v>0</v>
      </c>
      <c r="J377" s="33">
        <f t="shared" si="20"/>
        <v>0</v>
      </c>
      <c r="K377" s="34"/>
      <c r="L377" s="35"/>
      <c r="M377" s="23"/>
      <c r="N377" s="23"/>
      <c r="O377" s="23"/>
      <c r="P377" s="22">
        <f t="shared" si="21"/>
        <v>0</v>
      </c>
    </row>
    <row r="378" spans="1:16" ht="16.5" x14ac:dyDescent="0.25">
      <c r="A378" s="3">
        <v>370</v>
      </c>
      <c r="B378" s="3" t="str">
        <f>'Unit Prices'!B378</f>
        <v>VE0002</v>
      </c>
      <c r="C378" s="3" t="str">
        <f>'Unit Prices'!C378</f>
        <v>14.80.50.11.02.00.00.000001</v>
      </c>
      <c r="D378" s="4" t="str">
        <f>'Unit Prices'!D378</f>
        <v>Variform Lifting Eye</v>
      </c>
      <c r="E378" s="30"/>
      <c r="F378" s="31"/>
      <c r="G378" s="31"/>
      <c r="H378" s="31"/>
      <c r="I378" s="32">
        <f t="shared" si="19"/>
        <v>0</v>
      </c>
      <c r="J378" s="33">
        <f t="shared" si="20"/>
        <v>0</v>
      </c>
      <c r="K378" s="34"/>
      <c r="L378" s="35"/>
      <c r="M378" s="23"/>
      <c r="N378" s="23"/>
      <c r="O378" s="23"/>
      <c r="P378" s="22">
        <f t="shared" si="21"/>
        <v>0</v>
      </c>
    </row>
    <row r="379" spans="1:16" ht="16.5" x14ac:dyDescent="0.25">
      <c r="A379" s="3">
        <v>371</v>
      </c>
      <c r="B379" s="3" t="str">
        <f>'Unit Prices'!B379</f>
        <v>VF0009</v>
      </c>
      <c r="C379" s="3" t="str">
        <f>'Unit Prices'!C379</f>
        <v>14.80.01.21.03.09.00.000001</v>
      </c>
      <c r="D379" s="4" t="str">
        <f>'Unit Prices'!D379</f>
        <v>Variform trough section 0.9M</v>
      </c>
      <c r="E379" s="30"/>
      <c r="F379" s="31"/>
      <c r="G379" s="31"/>
      <c r="H379" s="31"/>
      <c r="I379" s="32">
        <f t="shared" si="19"/>
        <v>0</v>
      </c>
      <c r="J379" s="33">
        <f t="shared" si="20"/>
        <v>0</v>
      </c>
      <c r="K379" s="34"/>
      <c r="L379" s="35"/>
      <c r="M379" s="23"/>
      <c r="N379" s="23"/>
      <c r="O379" s="23"/>
      <c r="P379" s="22">
        <f t="shared" si="21"/>
        <v>0</v>
      </c>
    </row>
    <row r="380" spans="1:16" ht="16.5" x14ac:dyDescent="0.25">
      <c r="A380" s="3">
        <v>372</v>
      </c>
      <c r="B380" s="3" t="str">
        <f>'Unit Prices'!B380</f>
        <v>VF0010</v>
      </c>
      <c r="C380" s="3" t="str">
        <f>'Unit Prices'!C380</f>
        <v>14.80.01.21.03.10.00.000001</v>
      </c>
      <c r="D380" s="4" t="str">
        <f>'Unit Prices'!D380</f>
        <v>Variform trough section 1.08M</v>
      </c>
      <c r="E380" s="30"/>
      <c r="F380" s="31"/>
      <c r="G380" s="31"/>
      <c r="H380" s="31"/>
      <c r="I380" s="32">
        <f t="shared" si="19"/>
        <v>0</v>
      </c>
      <c r="J380" s="33">
        <f t="shared" si="20"/>
        <v>0</v>
      </c>
      <c r="K380" s="34"/>
      <c r="L380" s="35"/>
      <c r="M380" s="23"/>
      <c r="N380" s="23"/>
      <c r="O380" s="23"/>
      <c r="P380" s="22">
        <f t="shared" si="21"/>
        <v>0</v>
      </c>
    </row>
    <row r="381" spans="1:16" ht="16.5" x14ac:dyDescent="0.25">
      <c r="A381" s="3">
        <v>373</v>
      </c>
      <c r="B381" s="3" t="str">
        <f>'Unit Prices'!B381</f>
        <v>VF0011</v>
      </c>
      <c r="C381" s="3" t="str">
        <f>'Unit Prices'!C381</f>
        <v>14.80.01.21.03.12.00.000001</v>
      </c>
      <c r="D381" s="4" t="str">
        <f>'Unit Prices'!D381</f>
        <v>Variform trough section 1.2M</v>
      </c>
      <c r="E381" s="30"/>
      <c r="F381" s="31"/>
      <c r="G381" s="31"/>
      <c r="H381" s="31"/>
      <c r="I381" s="32">
        <f t="shared" si="19"/>
        <v>0</v>
      </c>
      <c r="J381" s="33">
        <f t="shared" si="20"/>
        <v>0</v>
      </c>
      <c r="K381" s="34"/>
      <c r="L381" s="35"/>
      <c r="M381" s="23"/>
      <c r="N381" s="23"/>
      <c r="O381" s="23"/>
      <c r="P381" s="22">
        <f t="shared" si="21"/>
        <v>0</v>
      </c>
    </row>
    <row r="382" spans="1:16" ht="16.5" x14ac:dyDescent="0.25">
      <c r="A382" s="3">
        <v>374</v>
      </c>
      <c r="B382" s="3" t="str">
        <f>'Unit Prices'!B382</f>
        <v>VF0012</v>
      </c>
      <c r="C382" s="3" t="str">
        <f>'Unit Prices'!C382</f>
        <v>14.80.01.21.03.18.00.000001</v>
      </c>
      <c r="D382" s="4" t="str">
        <f>'Unit Prices'!D382</f>
        <v>Variform trough section 1.8M</v>
      </c>
      <c r="E382" s="30"/>
      <c r="F382" s="31"/>
      <c r="G382" s="31"/>
      <c r="H382" s="31"/>
      <c r="I382" s="32">
        <f t="shared" si="19"/>
        <v>0</v>
      </c>
      <c r="J382" s="33">
        <f t="shared" si="20"/>
        <v>0</v>
      </c>
      <c r="K382" s="34"/>
      <c r="L382" s="35"/>
      <c r="M382" s="23"/>
      <c r="N382" s="23"/>
      <c r="O382" s="23"/>
      <c r="P382" s="22">
        <f t="shared" si="21"/>
        <v>0</v>
      </c>
    </row>
    <row r="383" spans="1:16" ht="16.5" x14ac:dyDescent="0.25">
      <c r="A383" s="3">
        <v>375</v>
      </c>
      <c r="B383" s="3" t="str">
        <f>'Unit Prices'!B383</f>
        <v>VF0013</v>
      </c>
      <c r="C383" s="3" t="str">
        <f>'Unit Prices'!C383</f>
        <v>14.80.01.21.03.21.00.000001</v>
      </c>
      <c r="D383" s="4" t="str">
        <f>'Unit Prices'!D383</f>
        <v>Variform trough section 2.1M</v>
      </c>
      <c r="E383" s="30"/>
      <c r="F383" s="31"/>
      <c r="G383" s="31"/>
      <c r="H383" s="31"/>
      <c r="I383" s="32">
        <f t="shared" si="19"/>
        <v>0</v>
      </c>
      <c r="J383" s="33">
        <f t="shared" si="20"/>
        <v>0</v>
      </c>
      <c r="K383" s="34"/>
      <c r="L383" s="35"/>
      <c r="M383" s="23"/>
      <c r="N383" s="23"/>
      <c r="O383" s="23"/>
      <c r="P383" s="22">
        <f t="shared" si="21"/>
        <v>0</v>
      </c>
    </row>
    <row r="384" spans="1:16" ht="16.5" x14ac:dyDescent="0.25">
      <c r="A384" s="3">
        <v>376</v>
      </c>
      <c r="B384" s="3" t="str">
        <f>'Unit Prices'!B384</f>
        <v>TL0001</v>
      </c>
      <c r="C384" s="3" t="str">
        <f>'Unit Prices'!C384</f>
        <v>14.80.01.19.00.05.00.000001</v>
      </c>
      <c r="D384" s="4" t="str">
        <f>'Unit Prices'!D384</f>
        <v>Turn Buckle 0.50-0.70 m</v>
      </c>
      <c r="E384" s="30"/>
      <c r="F384" s="31"/>
      <c r="G384" s="31"/>
      <c r="H384" s="31"/>
      <c r="I384" s="32">
        <f t="shared" si="19"/>
        <v>0</v>
      </c>
      <c r="J384" s="33">
        <f t="shared" si="20"/>
        <v>0</v>
      </c>
      <c r="K384" s="34"/>
      <c r="L384" s="35"/>
      <c r="M384" s="23"/>
      <c r="N384" s="23"/>
      <c r="O384" s="23"/>
      <c r="P384" s="22">
        <f t="shared" si="21"/>
        <v>0</v>
      </c>
    </row>
    <row r="385" spans="1:16" ht="16.5" x14ac:dyDescent="0.25">
      <c r="A385" s="3">
        <v>377</v>
      </c>
      <c r="B385" s="3" t="str">
        <f>'Unit Prices'!B385</f>
        <v>TL0002</v>
      </c>
      <c r="C385" s="3" t="str">
        <f>'Unit Prices'!C385</f>
        <v>14.80.01.19.00.65.00.000001</v>
      </c>
      <c r="D385" s="4" t="str">
        <f>'Unit Prices'!D385</f>
        <v>Turn Buckle 6.50 m -7.20m</v>
      </c>
      <c r="E385" s="30"/>
      <c r="F385" s="31"/>
      <c r="G385" s="31"/>
      <c r="H385" s="31"/>
      <c r="I385" s="32">
        <f t="shared" si="19"/>
        <v>0</v>
      </c>
      <c r="J385" s="33">
        <f t="shared" si="20"/>
        <v>0</v>
      </c>
      <c r="K385" s="34"/>
      <c r="L385" s="35"/>
      <c r="M385" s="23"/>
      <c r="N385" s="23"/>
      <c r="O385" s="23"/>
      <c r="P385" s="22">
        <f t="shared" si="21"/>
        <v>0</v>
      </c>
    </row>
    <row r="386" spans="1:16" ht="16.5" x14ac:dyDescent="0.25">
      <c r="A386" s="3">
        <v>378</v>
      </c>
      <c r="B386" s="3" t="str">
        <f>'Unit Prices'!B386</f>
        <v>TL0003</v>
      </c>
      <c r="C386" s="3" t="str">
        <f>'Unit Prices'!C386</f>
        <v>14.80.01.19.00.82.00.000001</v>
      </c>
      <c r="D386" s="4" t="str">
        <f>'Unit Prices'!D386</f>
        <v>Turn Buckle 8.20 m -8.95m</v>
      </c>
      <c r="E386" s="30"/>
      <c r="F386" s="31"/>
      <c r="G386" s="31"/>
      <c r="H386" s="31"/>
      <c r="I386" s="32">
        <f t="shared" si="19"/>
        <v>0</v>
      </c>
      <c r="J386" s="33">
        <f t="shared" si="20"/>
        <v>0</v>
      </c>
      <c r="K386" s="34"/>
      <c r="L386" s="35"/>
      <c r="M386" s="23"/>
      <c r="N386" s="23"/>
      <c r="O386" s="23"/>
      <c r="P386" s="22">
        <f t="shared" si="21"/>
        <v>0</v>
      </c>
    </row>
    <row r="387" spans="1:16" ht="16.5" x14ac:dyDescent="0.25">
      <c r="A387" s="3">
        <v>379</v>
      </c>
      <c r="B387" s="3" t="str">
        <f>'Unit Prices'!B387</f>
        <v>TL0004</v>
      </c>
      <c r="C387" s="3" t="str">
        <f>'Unit Prices'!C387</f>
        <v>14.80.01.19.00.92.00.000001</v>
      </c>
      <c r="D387" s="4" t="str">
        <f>'Unit Prices'!D387</f>
        <v>Turn Buckle 9.20-9.80 cm</v>
      </c>
      <c r="E387" s="30"/>
      <c r="F387" s="31"/>
      <c r="G387" s="31"/>
      <c r="H387" s="31"/>
      <c r="I387" s="32">
        <f t="shared" si="19"/>
        <v>0</v>
      </c>
      <c r="J387" s="33">
        <f t="shared" si="20"/>
        <v>0</v>
      </c>
      <c r="K387" s="34"/>
      <c r="L387" s="35"/>
      <c r="M387" s="23"/>
      <c r="N387" s="23"/>
      <c r="O387" s="23"/>
      <c r="P387" s="22">
        <f t="shared" si="21"/>
        <v>0</v>
      </c>
    </row>
    <row r="388" spans="1:16" ht="16.5" x14ac:dyDescent="0.25">
      <c r="A388" s="3">
        <v>380</v>
      </c>
      <c r="B388" s="3" t="str">
        <f>'Unit Prices'!B388</f>
        <v>TL0005</v>
      </c>
      <c r="C388" s="3" t="str">
        <f>'Unit Prices'!C388</f>
        <v>14.80.01.19.00.93.00.000001</v>
      </c>
      <c r="D388" s="4" t="str">
        <f>'Unit Prices'!D388</f>
        <v>Turn Buckle 9.50-10.15 cm</v>
      </c>
      <c r="E388" s="30"/>
      <c r="F388" s="31"/>
      <c r="G388" s="31"/>
      <c r="H388" s="31"/>
      <c r="I388" s="32">
        <f t="shared" si="19"/>
        <v>0</v>
      </c>
      <c r="J388" s="33">
        <f t="shared" si="20"/>
        <v>0</v>
      </c>
      <c r="K388" s="34"/>
      <c r="L388" s="35"/>
      <c r="M388" s="23"/>
      <c r="N388" s="23"/>
      <c r="O388" s="23"/>
      <c r="P388" s="22">
        <f t="shared" si="21"/>
        <v>0</v>
      </c>
    </row>
    <row r="389" spans="1:16" ht="16.5" x14ac:dyDescent="0.25">
      <c r="A389" s="3">
        <v>381</v>
      </c>
      <c r="B389" s="3" t="str">
        <f>'Unit Prices'!B389</f>
        <v>TL0006</v>
      </c>
      <c r="C389" s="3" t="str">
        <f>'Unit Prices'!C389</f>
        <v>14.80.01.19.00.30.00.000001</v>
      </c>
      <c r="D389" s="4" t="str">
        <f>'Unit Prices'!D389</f>
        <v>Turn Buckle 3M</v>
      </c>
      <c r="E389" s="30"/>
      <c r="F389" s="31"/>
      <c r="G389" s="31"/>
      <c r="H389" s="31"/>
      <c r="I389" s="32">
        <f t="shared" si="19"/>
        <v>0</v>
      </c>
      <c r="J389" s="33">
        <f t="shared" si="20"/>
        <v>0</v>
      </c>
      <c r="K389" s="34"/>
      <c r="L389" s="35"/>
      <c r="M389" s="23"/>
      <c r="N389" s="23"/>
      <c r="O389" s="23"/>
      <c r="P389" s="22">
        <f t="shared" si="21"/>
        <v>0</v>
      </c>
    </row>
    <row r="390" spans="1:16" ht="16.5" x14ac:dyDescent="0.25">
      <c r="A390" s="3">
        <v>382</v>
      </c>
      <c r="B390" s="3" t="str">
        <f>'Unit Prices'!B390</f>
        <v>TL0007</v>
      </c>
      <c r="C390" s="3" t="str">
        <f>'Unit Prices'!C390</f>
        <v>14.80.01.19.00.40.00.000001</v>
      </c>
      <c r="D390" s="4" t="str">
        <f>'Unit Prices'!D390</f>
        <v>Turn Buckle 4M</v>
      </c>
      <c r="E390" s="30"/>
      <c r="F390" s="31"/>
      <c r="G390" s="31"/>
      <c r="H390" s="31"/>
      <c r="I390" s="32">
        <f t="shared" si="19"/>
        <v>0</v>
      </c>
      <c r="J390" s="33">
        <f t="shared" si="20"/>
        <v>0</v>
      </c>
      <c r="K390" s="34"/>
      <c r="L390" s="35"/>
      <c r="M390" s="23"/>
      <c r="N390" s="23"/>
      <c r="O390" s="23"/>
      <c r="P390" s="22">
        <f t="shared" si="21"/>
        <v>0</v>
      </c>
    </row>
    <row r="391" spans="1:16" ht="16.5" x14ac:dyDescent="0.25">
      <c r="A391" s="3">
        <v>383</v>
      </c>
      <c r="B391" s="3" t="str">
        <f>'Unit Prices'!B391</f>
        <v>NM0001</v>
      </c>
      <c r="C391" s="3" t="str">
        <f>'Unit Prices'!C391</f>
        <v>14.80.01.22.03.43.00.000001</v>
      </c>
      <c r="D391" s="4" t="str">
        <f>'Unit Prices'!D391</f>
        <v>VMC Panel 0.40 * 3.00 M</v>
      </c>
      <c r="E391" s="30"/>
      <c r="F391" s="31"/>
      <c r="G391" s="31"/>
      <c r="H391" s="31"/>
      <c r="I391" s="32">
        <f t="shared" si="19"/>
        <v>0</v>
      </c>
      <c r="J391" s="33">
        <f t="shared" si="20"/>
        <v>0</v>
      </c>
      <c r="K391" s="34"/>
      <c r="L391" s="35"/>
      <c r="M391" s="23"/>
      <c r="N391" s="23"/>
      <c r="O391" s="23"/>
      <c r="P391" s="22">
        <f t="shared" si="21"/>
        <v>0</v>
      </c>
    </row>
    <row r="392" spans="1:16" ht="16.5" x14ac:dyDescent="0.25">
      <c r="A392" s="3">
        <v>384</v>
      </c>
      <c r="B392" s="3" t="str">
        <f>'Unit Prices'!B392</f>
        <v>NM0007</v>
      </c>
      <c r="C392" s="3" t="str">
        <f>'Unit Prices'!C392</f>
        <v>14.80.01.22.03.35.00.000001</v>
      </c>
      <c r="D392" s="4" t="str">
        <f>'Unit Prices'!D392</f>
        <v>VMC Panel 0.40 * 100 M</v>
      </c>
      <c r="E392" s="30"/>
      <c r="F392" s="31"/>
      <c r="G392" s="31"/>
      <c r="H392" s="31"/>
      <c r="I392" s="32">
        <f t="shared" si="19"/>
        <v>0</v>
      </c>
      <c r="J392" s="33">
        <f t="shared" si="20"/>
        <v>0</v>
      </c>
      <c r="K392" s="34"/>
      <c r="L392" s="35"/>
      <c r="M392" s="23"/>
      <c r="N392" s="23"/>
      <c r="O392" s="23"/>
      <c r="P392" s="22">
        <f t="shared" si="21"/>
        <v>0</v>
      </c>
    </row>
    <row r="393" spans="1:16" ht="16.5" x14ac:dyDescent="0.25">
      <c r="A393" s="3">
        <v>385</v>
      </c>
      <c r="B393" s="3" t="str">
        <f>'Unit Prices'!B393</f>
        <v>NM0002</v>
      </c>
      <c r="C393" s="3" t="str">
        <f>'Unit Prices'!C393</f>
        <v>14.80.01.22.03.45.00.000001</v>
      </c>
      <c r="D393" s="4" t="str">
        <f>'Unit Prices'!D393</f>
        <v>VMC Panel 0.40 * 0.50 M</v>
      </c>
      <c r="E393" s="30"/>
      <c r="F393" s="31"/>
      <c r="G393" s="31"/>
      <c r="H393" s="31"/>
      <c r="I393" s="32">
        <f t="shared" ref="I393:I456" si="22">SUM(F393:H393)</f>
        <v>0</v>
      </c>
      <c r="J393" s="33">
        <f t="shared" ref="J393:J456" si="23">E393-I393</f>
        <v>0</v>
      </c>
      <c r="K393" s="34"/>
      <c r="L393" s="35"/>
      <c r="M393" s="23"/>
      <c r="N393" s="23"/>
      <c r="O393" s="23"/>
      <c r="P393" s="22">
        <f t="shared" si="21"/>
        <v>0</v>
      </c>
    </row>
    <row r="394" spans="1:16" ht="16.5" x14ac:dyDescent="0.25">
      <c r="A394" s="3">
        <v>386</v>
      </c>
      <c r="B394" s="3" t="str">
        <f>'Unit Prices'!B394</f>
        <v>NM0003</v>
      </c>
      <c r="C394" s="3" t="str">
        <f>'Unit Prices'!C394</f>
        <v>14.80.01.22.03.63.00.000001</v>
      </c>
      <c r="D394" s="4" t="str">
        <f>'Unit Prices'!D394</f>
        <v>VMC Panel 0.60 * 3.00 M</v>
      </c>
      <c r="E394" s="30"/>
      <c r="F394" s="31"/>
      <c r="G394" s="31"/>
      <c r="H394" s="31"/>
      <c r="I394" s="32">
        <f t="shared" si="22"/>
        <v>0</v>
      </c>
      <c r="J394" s="33">
        <f t="shared" si="23"/>
        <v>0</v>
      </c>
      <c r="K394" s="34"/>
      <c r="L394" s="35"/>
      <c r="M394" s="23"/>
      <c r="N394" s="23"/>
      <c r="O394" s="23"/>
      <c r="P394" s="22">
        <f t="shared" ref="P394:P457" si="24">SUM(M394:O394)</f>
        <v>0</v>
      </c>
    </row>
    <row r="395" spans="1:16" ht="16.5" x14ac:dyDescent="0.25">
      <c r="A395" s="3">
        <v>387</v>
      </c>
      <c r="B395" s="3" t="str">
        <f>'Unit Prices'!B395</f>
        <v>NM0008</v>
      </c>
      <c r="C395" s="3" t="str">
        <f>'Unit Prices'!C395</f>
        <v>14.80.01.22.03.61.00.000001</v>
      </c>
      <c r="D395" s="4" t="str">
        <f>'Unit Prices'!D395</f>
        <v>VMC Panel 0.60 * 1.00 M</v>
      </c>
      <c r="E395" s="30"/>
      <c r="F395" s="31"/>
      <c r="G395" s="31"/>
      <c r="H395" s="31"/>
      <c r="I395" s="32">
        <f t="shared" si="22"/>
        <v>0</v>
      </c>
      <c r="J395" s="33">
        <f t="shared" si="23"/>
        <v>0</v>
      </c>
      <c r="K395" s="34"/>
      <c r="L395" s="35"/>
      <c r="M395" s="23"/>
      <c r="N395" s="23"/>
      <c r="O395" s="23"/>
      <c r="P395" s="22">
        <f t="shared" si="24"/>
        <v>0</v>
      </c>
    </row>
    <row r="396" spans="1:16" ht="16.5" x14ac:dyDescent="0.25">
      <c r="A396" s="3">
        <v>388</v>
      </c>
      <c r="B396" s="3" t="str">
        <f>'Unit Prices'!B396</f>
        <v>NM0004</v>
      </c>
      <c r="C396" s="3" t="str">
        <f>'Unit Prices'!C396</f>
        <v>14.80.01.22.03.65.00.000001</v>
      </c>
      <c r="D396" s="4" t="str">
        <f>'Unit Prices'!D396</f>
        <v>VMC Panel 0.60 * 0.50 M</v>
      </c>
      <c r="E396" s="30"/>
      <c r="F396" s="31"/>
      <c r="G396" s="31"/>
      <c r="H396" s="31"/>
      <c r="I396" s="32">
        <f t="shared" si="22"/>
        <v>0</v>
      </c>
      <c r="J396" s="33">
        <f t="shared" si="23"/>
        <v>0</v>
      </c>
      <c r="K396" s="34"/>
      <c r="L396" s="35"/>
      <c r="M396" s="23"/>
      <c r="N396" s="23"/>
      <c r="O396" s="23"/>
      <c r="P396" s="22">
        <f t="shared" si="24"/>
        <v>0</v>
      </c>
    </row>
    <row r="397" spans="1:16" ht="16.5" x14ac:dyDescent="0.25">
      <c r="A397" s="3">
        <v>389</v>
      </c>
      <c r="B397" s="3" t="str">
        <f>'Unit Prices'!B397</f>
        <v>NM0009</v>
      </c>
      <c r="C397" s="3" t="str">
        <f>'Unit Prices'!C397</f>
        <v>14.80.01.22.03.75.00.000001</v>
      </c>
      <c r="D397" s="4" t="str">
        <f>'Unit Prices'!D397</f>
        <v xml:space="preserve">VMC Panel 0.80 * 1.00 M </v>
      </c>
      <c r="E397" s="30"/>
      <c r="F397" s="31"/>
      <c r="G397" s="31"/>
      <c r="H397" s="31"/>
      <c r="I397" s="32">
        <f t="shared" si="22"/>
        <v>0</v>
      </c>
      <c r="J397" s="33">
        <f t="shared" si="23"/>
        <v>0</v>
      </c>
      <c r="K397" s="34"/>
      <c r="L397" s="35"/>
      <c r="M397" s="23"/>
      <c r="N397" s="23"/>
      <c r="O397" s="23"/>
      <c r="P397" s="22">
        <f t="shared" si="24"/>
        <v>0</v>
      </c>
    </row>
    <row r="398" spans="1:16" ht="16.5" x14ac:dyDescent="0.25">
      <c r="A398" s="3">
        <v>390</v>
      </c>
      <c r="B398" s="3" t="str">
        <f>'Unit Prices'!B398</f>
        <v>NM0006</v>
      </c>
      <c r="C398" s="3" t="str">
        <f>'Unit Prices'!C398</f>
        <v>14.80.01.22.03.90.00.000001</v>
      </c>
      <c r="D398" s="4" t="str">
        <f>'Unit Prices'!D398</f>
        <v xml:space="preserve">VMC Panel 0.80 * 1.45 M </v>
      </c>
      <c r="E398" s="30"/>
      <c r="F398" s="31"/>
      <c r="G398" s="31"/>
      <c r="H398" s="31"/>
      <c r="I398" s="32">
        <f t="shared" si="22"/>
        <v>0</v>
      </c>
      <c r="J398" s="33">
        <f t="shared" si="23"/>
        <v>0</v>
      </c>
      <c r="K398" s="34"/>
      <c r="L398" s="35"/>
      <c r="M398" s="23"/>
      <c r="N398" s="23"/>
      <c r="O398" s="23"/>
      <c r="P398" s="22">
        <f t="shared" si="24"/>
        <v>0</v>
      </c>
    </row>
    <row r="399" spans="1:16" ht="16.5" x14ac:dyDescent="0.25">
      <c r="A399" s="3">
        <v>391</v>
      </c>
      <c r="B399" s="3" t="str">
        <f>'Unit Prices'!B399</f>
        <v>NM0005</v>
      </c>
      <c r="C399" s="3" t="str">
        <f>'Unit Prices'!C399</f>
        <v>14.80.01.22.03.80.00.000001</v>
      </c>
      <c r="D399" s="4" t="str">
        <f>'Unit Prices'!D399</f>
        <v xml:space="preserve">VMC Panel 0.80 * 3.00 M </v>
      </c>
      <c r="E399" s="30"/>
      <c r="F399" s="31"/>
      <c r="G399" s="31"/>
      <c r="H399" s="31"/>
      <c r="I399" s="32">
        <f t="shared" si="22"/>
        <v>0</v>
      </c>
      <c r="J399" s="33">
        <f t="shared" si="23"/>
        <v>0</v>
      </c>
      <c r="K399" s="34"/>
      <c r="L399" s="35"/>
      <c r="M399" s="23"/>
      <c r="N399" s="23"/>
      <c r="O399" s="23"/>
      <c r="P399" s="22">
        <f t="shared" si="24"/>
        <v>0</v>
      </c>
    </row>
    <row r="400" spans="1:16" ht="16.5" x14ac:dyDescent="0.25">
      <c r="A400" s="3">
        <v>392</v>
      </c>
      <c r="B400" s="3" t="str">
        <f>'Unit Prices'!B400</f>
        <v>VN0001</v>
      </c>
      <c r="C400" s="3" t="str">
        <f>'Unit Prices'!C400</f>
        <v>14.80.50.22.01.00.00.000001</v>
      </c>
      <c r="D400" s="4" t="str">
        <f>'Unit Prices'!D400</f>
        <v>VMC Shore Connector</v>
      </c>
      <c r="E400" s="30"/>
      <c r="F400" s="31"/>
      <c r="G400" s="31"/>
      <c r="H400" s="31"/>
      <c r="I400" s="32">
        <f t="shared" si="22"/>
        <v>0</v>
      </c>
      <c r="J400" s="33">
        <f t="shared" si="23"/>
        <v>0</v>
      </c>
      <c r="K400" s="34"/>
      <c r="L400" s="35"/>
      <c r="M400" s="23"/>
      <c r="N400" s="23"/>
      <c r="O400" s="23"/>
      <c r="P400" s="22">
        <f t="shared" si="24"/>
        <v>0</v>
      </c>
    </row>
    <row r="401" spans="1:16" ht="16.5" x14ac:dyDescent="0.25">
      <c r="A401" s="3">
        <v>393</v>
      </c>
      <c r="B401" s="3" t="str">
        <f>'Unit Prices'!B401</f>
        <v>VN0002</v>
      </c>
      <c r="C401" s="3" t="str">
        <f>'Unit Prices'!C401</f>
        <v>14.80.50.22.02.00.00.000001</v>
      </c>
      <c r="D401" s="4" t="str">
        <f>'Unit Prices'!D401</f>
        <v>VMC Lifting Eye</v>
      </c>
      <c r="E401" s="30"/>
      <c r="F401" s="31"/>
      <c r="G401" s="31"/>
      <c r="H401" s="31"/>
      <c r="I401" s="32">
        <f t="shared" si="22"/>
        <v>0</v>
      </c>
      <c r="J401" s="33">
        <f t="shared" si="23"/>
        <v>0</v>
      </c>
      <c r="K401" s="34"/>
      <c r="L401" s="35"/>
      <c r="M401" s="23"/>
      <c r="N401" s="23"/>
      <c r="O401" s="23"/>
      <c r="P401" s="22">
        <f t="shared" si="24"/>
        <v>0</v>
      </c>
    </row>
    <row r="402" spans="1:16" ht="16.5" x14ac:dyDescent="0.25">
      <c r="A402" s="3">
        <v>394</v>
      </c>
      <c r="B402" s="3" t="str">
        <f>'Unit Prices'!B402</f>
        <v>VN0003</v>
      </c>
      <c r="C402" s="3" t="str">
        <f>'Unit Prices'!C402</f>
        <v>14.80.50.22.03.20.00.000001</v>
      </c>
      <c r="D402" s="4" t="str">
        <f>'Unit Prices'!D402</f>
        <v>WAILING SPLICE 1.0 M</v>
      </c>
      <c r="E402" s="30"/>
      <c r="F402" s="31"/>
      <c r="G402" s="31"/>
      <c r="H402" s="31"/>
      <c r="I402" s="32">
        <f t="shared" si="22"/>
        <v>0</v>
      </c>
      <c r="J402" s="33">
        <f t="shared" si="23"/>
        <v>0</v>
      </c>
      <c r="K402" s="34"/>
      <c r="L402" s="35"/>
      <c r="M402" s="23"/>
      <c r="N402" s="23"/>
      <c r="O402" s="23"/>
      <c r="P402" s="22">
        <f t="shared" si="24"/>
        <v>0</v>
      </c>
    </row>
    <row r="403" spans="1:16" ht="16.5" x14ac:dyDescent="0.25">
      <c r="A403" s="3">
        <v>395</v>
      </c>
      <c r="B403" s="3" t="str">
        <f>'Unit Prices'!B403</f>
        <v>HO0001</v>
      </c>
      <c r="C403" s="3" t="str">
        <f>'Unit Prices'!C403</f>
        <v>14.80.01.10.01.18.00.000001</v>
      </c>
      <c r="D403" s="4" t="str">
        <f>'Unit Prices'!D403</f>
        <v>STEEL PLANK FOR CIRCULAR COLUMN</v>
      </c>
      <c r="E403" s="30"/>
      <c r="F403" s="31"/>
      <c r="G403" s="31"/>
      <c r="H403" s="31"/>
      <c r="I403" s="32">
        <f t="shared" si="22"/>
        <v>0</v>
      </c>
      <c r="J403" s="33">
        <f t="shared" si="23"/>
        <v>0</v>
      </c>
      <c r="K403" s="34"/>
      <c r="L403" s="35"/>
      <c r="M403" s="23"/>
      <c r="N403" s="23"/>
      <c r="O403" s="23"/>
      <c r="P403" s="22">
        <f t="shared" si="24"/>
        <v>0</v>
      </c>
    </row>
    <row r="404" spans="1:16" ht="16.5" x14ac:dyDescent="0.25">
      <c r="A404" s="3">
        <v>396</v>
      </c>
      <c r="B404" s="3" t="str">
        <f>'Unit Prices'!B404</f>
        <v>HO0015</v>
      </c>
      <c r="C404" s="3" t="str">
        <f>'Unit Prices'!C404</f>
        <v>14.80.01.10.05.53.00.000001</v>
      </c>
      <c r="D404" s="4" t="str">
        <f>'Unit Prices'!D404</f>
        <v>Half Circular Form D =0.50 M H=5.30 M</v>
      </c>
      <c r="E404" s="30"/>
      <c r="F404" s="31"/>
      <c r="G404" s="31"/>
      <c r="H404" s="31"/>
      <c r="I404" s="32">
        <f t="shared" si="22"/>
        <v>0</v>
      </c>
      <c r="J404" s="33">
        <f t="shared" si="23"/>
        <v>0</v>
      </c>
      <c r="K404" s="34"/>
      <c r="L404" s="35"/>
      <c r="M404" s="23"/>
      <c r="N404" s="23"/>
      <c r="O404" s="23"/>
      <c r="P404" s="22">
        <f t="shared" si="24"/>
        <v>0</v>
      </c>
    </row>
    <row r="405" spans="1:16" ht="16.5" x14ac:dyDescent="0.25">
      <c r="A405" s="3">
        <v>397</v>
      </c>
      <c r="B405" s="3" t="str">
        <f>'Unit Prices'!B405</f>
        <v>HO0014</v>
      </c>
      <c r="C405" s="3" t="str">
        <f>'Unit Prices'!C405</f>
        <v>14.80.01.10.07.20.00.000001</v>
      </c>
      <c r="D405" s="4" t="str">
        <f>'Unit Prices'!D405</f>
        <v>Half Circular Form D =0.80 M H=4.00 M</v>
      </c>
      <c r="E405" s="30"/>
      <c r="F405" s="31"/>
      <c r="G405" s="31"/>
      <c r="H405" s="31"/>
      <c r="I405" s="32">
        <f t="shared" si="22"/>
        <v>0</v>
      </c>
      <c r="J405" s="33">
        <f t="shared" si="23"/>
        <v>0</v>
      </c>
      <c r="K405" s="34"/>
      <c r="L405" s="35"/>
      <c r="M405" s="23"/>
      <c r="N405" s="23"/>
      <c r="O405" s="23"/>
      <c r="P405" s="22">
        <f t="shared" si="24"/>
        <v>0</v>
      </c>
    </row>
    <row r="406" spans="1:16" ht="16.5" x14ac:dyDescent="0.25">
      <c r="A406" s="3">
        <v>398</v>
      </c>
      <c r="B406" s="3" t="str">
        <f>'Unit Prices'!B406</f>
        <v>HO0012</v>
      </c>
      <c r="C406" s="3" t="str">
        <f>'Unit Prices'!C406</f>
        <v>14.80.01.10.07.10.00.000001</v>
      </c>
      <c r="D406" s="4" t="str">
        <f>'Unit Prices'!D406</f>
        <v>Half Circular Form D =0.80 M H=3.50 M</v>
      </c>
      <c r="E406" s="30"/>
      <c r="F406" s="31"/>
      <c r="G406" s="31"/>
      <c r="H406" s="31"/>
      <c r="I406" s="32">
        <f t="shared" si="22"/>
        <v>0</v>
      </c>
      <c r="J406" s="33">
        <f t="shared" si="23"/>
        <v>0</v>
      </c>
      <c r="K406" s="34"/>
      <c r="L406" s="35"/>
      <c r="M406" s="23"/>
      <c r="N406" s="23"/>
      <c r="O406" s="23"/>
      <c r="P406" s="22">
        <f t="shared" si="24"/>
        <v>0</v>
      </c>
    </row>
    <row r="407" spans="1:16" ht="16.5" x14ac:dyDescent="0.25">
      <c r="A407" s="3">
        <v>399</v>
      </c>
      <c r="B407" s="3" t="str">
        <f>'Unit Prices'!B407</f>
        <v>HO0011</v>
      </c>
      <c r="C407" s="3" t="str">
        <f>'Unit Prices'!C407</f>
        <v>14.80.01.10.08.40.00.000001</v>
      </c>
      <c r="D407" s="4" t="str">
        <f>'Unit Prices'!D407</f>
        <v>Half Circular Form D =0.90 M H=4.00 M</v>
      </c>
      <c r="E407" s="30"/>
      <c r="F407" s="31"/>
      <c r="G407" s="31"/>
      <c r="H407" s="31"/>
      <c r="I407" s="32">
        <f t="shared" si="22"/>
        <v>0</v>
      </c>
      <c r="J407" s="33">
        <f t="shared" si="23"/>
        <v>0</v>
      </c>
      <c r="K407" s="34"/>
      <c r="L407" s="35"/>
      <c r="M407" s="23"/>
      <c r="N407" s="23"/>
      <c r="O407" s="23"/>
      <c r="P407" s="22">
        <f t="shared" si="24"/>
        <v>0</v>
      </c>
    </row>
    <row r="408" spans="1:16" ht="16.5" x14ac:dyDescent="0.25">
      <c r="A408" s="3">
        <v>400</v>
      </c>
      <c r="B408" s="3" t="str">
        <f>'Unit Prices'!B408</f>
        <v>HO0002</v>
      </c>
      <c r="C408" s="3" t="str">
        <f>'Unit Prices'!C408</f>
        <v>14.80.01.10.08.30.00.000001</v>
      </c>
      <c r="D408" s="4" t="str">
        <f>'Unit Prices'!D408</f>
        <v>Half Circular Form D=0.90M, H=3.00m</v>
      </c>
      <c r="E408" s="30"/>
      <c r="F408" s="31"/>
      <c r="G408" s="31"/>
      <c r="H408" s="31"/>
      <c r="I408" s="32">
        <f t="shared" si="22"/>
        <v>0</v>
      </c>
      <c r="J408" s="33">
        <f t="shared" si="23"/>
        <v>0</v>
      </c>
      <c r="K408" s="34"/>
      <c r="L408" s="35"/>
      <c r="M408" s="23"/>
      <c r="N408" s="23"/>
      <c r="O408" s="23"/>
      <c r="P408" s="22">
        <f t="shared" si="24"/>
        <v>0</v>
      </c>
    </row>
    <row r="409" spans="1:16" ht="16.5" x14ac:dyDescent="0.25">
      <c r="A409" s="3">
        <v>401</v>
      </c>
      <c r="B409" s="3" t="str">
        <f>'Unit Prices'!B409</f>
        <v>HO0003</v>
      </c>
      <c r="C409" s="3" t="str">
        <f>'Unit Prices'!C409</f>
        <v>14.80.01.10.08.05.00.000001</v>
      </c>
      <c r="D409" s="4" t="str">
        <f>'Unit Prices'!D409</f>
        <v>Half Circular Form D=0.90M, H=0.50m</v>
      </c>
      <c r="E409" s="30"/>
      <c r="F409" s="31"/>
      <c r="G409" s="31"/>
      <c r="H409" s="31"/>
      <c r="I409" s="32">
        <f t="shared" si="22"/>
        <v>0</v>
      </c>
      <c r="J409" s="33">
        <f t="shared" si="23"/>
        <v>0</v>
      </c>
      <c r="K409" s="34"/>
      <c r="L409" s="35"/>
      <c r="M409" s="23"/>
      <c r="N409" s="23"/>
      <c r="O409" s="23"/>
      <c r="P409" s="22">
        <f t="shared" si="24"/>
        <v>0</v>
      </c>
    </row>
    <row r="410" spans="1:16" ht="16.5" x14ac:dyDescent="0.25">
      <c r="A410" s="3">
        <v>402</v>
      </c>
      <c r="B410" s="3" t="str">
        <f>'Unit Prices'!B410</f>
        <v>HO0013</v>
      </c>
      <c r="C410" s="3" t="str">
        <f>'Unit Prices'!C410</f>
        <v>14.80.01.10.10.50.00.000001</v>
      </c>
      <c r="D410" s="4" t="str">
        <f>'Unit Prices'!D410</f>
        <v>Half Circular Form D =1.00 M H=5.00 M</v>
      </c>
      <c r="E410" s="30"/>
      <c r="F410" s="31"/>
      <c r="G410" s="31"/>
      <c r="H410" s="31"/>
      <c r="I410" s="32">
        <f t="shared" si="22"/>
        <v>0</v>
      </c>
      <c r="J410" s="33">
        <f t="shared" si="23"/>
        <v>0</v>
      </c>
      <c r="K410" s="34"/>
      <c r="L410" s="35"/>
      <c r="M410" s="23"/>
      <c r="N410" s="23"/>
      <c r="O410" s="23"/>
      <c r="P410" s="22">
        <f t="shared" si="24"/>
        <v>0</v>
      </c>
    </row>
    <row r="411" spans="1:16" ht="16.5" x14ac:dyDescent="0.25">
      <c r="A411" s="3">
        <v>403</v>
      </c>
      <c r="B411" s="3" t="str">
        <f>'Unit Prices'!B411</f>
        <v>HO0006</v>
      </c>
      <c r="C411" s="3" t="str">
        <f>'Unit Prices'!C411</f>
        <v>14.80.01.10.10.30.00.000001</v>
      </c>
      <c r="D411" s="4" t="str">
        <f>'Unit Prices'!D411</f>
        <v>Half Circular Form D=1.00M, H=3.00M</v>
      </c>
      <c r="E411" s="30"/>
      <c r="F411" s="31"/>
      <c r="G411" s="31"/>
      <c r="H411" s="31"/>
      <c r="I411" s="32">
        <f t="shared" si="22"/>
        <v>0</v>
      </c>
      <c r="J411" s="33">
        <f t="shared" si="23"/>
        <v>0</v>
      </c>
      <c r="K411" s="34"/>
      <c r="L411" s="35"/>
      <c r="M411" s="23"/>
      <c r="N411" s="23"/>
      <c r="O411" s="23"/>
      <c r="P411" s="22">
        <f t="shared" si="24"/>
        <v>0</v>
      </c>
    </row>
    <row r="412" spans="1:16" ht="16.5" x14ac:dyDescent="0.25">
      <c r="A412" s="3">
        <v>404</v>
      </c>
      <c r="B412" s="3" t="str">
        <f>'Unit Prices'!B412</f>
        <v>HO0005</v>
      </c>
      <c r="C412" s="3" t="str">
        <f>'Unit Prices'!C412</f>
        <v>14.80.01.10.10.10.00.000001</v>
      </c>
      <c r="D412" s="4" t="str">
        <f>'Unit Prices'!D412</f>
        <v>Half Circular Form D=1.00M, H=1.00M</v>
      </c>
      <c r="E412" s="30"/>
      <c r="F412" s="31"/>
      <c r="G412" s="31"/>
      <c r="H412" s="31"/>
      <c r="I412" s="32">
        <f t="shared" si="22"/>
        <v>0</v>
      </c>
      <c r="J412" s="33">
        <f t="shared" si="23"/>
        <v>0</v>
      </c>
      <c r="K412" s="34"/>
      <c r="L412" s="35"/>
      <c r="M412" s="23"/>
      <c r="N412" s="23"/>
      <c r="O412" s="23"/>
      <c r="P412" s="22">
        <f t="shared" si="24"/>
        <v>0</v>
      </c>
    </row>
    <row r="413" spans="1:16" ht="16.5" x14ac:dyDescent="0.25">
      <c r="A413" s="3">
        <v>405</v>
      </c>
      <c r="B413" s="3" t="str">
        <f>'Unit Prices'!B413</f>
        <v>HO0004</v>
      </c>
      <c r="C413" s="3" t="str">
        <f>'Unit Prices'!C413</f>
        <v>14.80.01.10.10.05.00.000001</v>
      </c>
      <c r="D413" s="4" t="str">
        <f>'Unit Prices'!D413</f>
        <v>Half Circular Form D=1.00M, H=0.50m</v>
      </c>
      <c r="E413" s="30"/>
      <c r="F413" s="31"/>
      <c r="G413" s="31"/>
      <c r="H413" s="31"/>
      <c r="I413" s="32">
        <f t="shared" si="22"/>
        <v>0</v>
      </c>
      <c r="J413" s="33">
        <f t="shared" si="23"/>
        <v>0</v>
      </c>
      <c r="K413" s="34"/>
      <c r="L413" s="35"/>
      <c r="M413" s="23"/>
      <c r="N413" s="23"/>
      <c r="O413" s="23"/>
      <c r="P413" s="22">
        <f t="shared" si="24"/>
        <v>0</v>
      </c>
    </row>
    <row r="414" spans="1:16" ht="16.5" x14ac:dyDescent="0.25">
      <c r="A414" s="3">
        <v>406</v>
      </c>
      <c r="B414" s="3" t="str">
        <f>'Unit Prices'!B414</f>
        <v>HO0007</v>
      </c>
      <c r="C414" s="3" t="str">
        <f>'Unit Prices'!C414</f>
        <v>14.80.01.10.12.30.00.000001</v>
      </c>
      <c r="D414" s="4" t="str">
        <f>'Unit Prices'!D414</f>
        <v>Half Circular Form D=1.20M, H=3.00M</v>
      </c>
      <c r="E414" s="30"/>
      <c r="F414" s="31"/>
      <c r="G414" s="31"/>
      <c r="H414" s="31"/>
      <c r="I414" s="32">
        <f t="shared" si="22"/>
        <v>0</v>
      </c>
      <c r="J414" s="33">
        <f t="shared" si="23"/>
        <v>0</v>
      </c>
      <c r="K414" s="34"/>
      <c r="L414" s="35"/>
      <c r="M414" s="23"/>
      <c r="N414" s="23"/>
      <c r="O414" s="23"/>
      <c r="P414" s="22">
        <f t="shared" si="24"/>
        <v>0</v>
      </c>
    </row>
    <row r="415" spans="1:16" ht="16.5" x14ac:dyDescent="0.25">
      <c r="A415" s="3">
        <v>407</v>
      </c>
      <c r="B415" s="3" t="str">
        <f>'Unit Prices'!B415</f>
        <v>HO0010</v>
      </c>
      <c r="C415" s="3" t="str">
        <f>'Unit Prices'!C415</f>
        <v>14.80.01.10.13.03.00.000001</v>
      </c>
      <c r="D415" s="4" t="str">
        <f>'Unit Prices'!D415</f>
        <v>Half Circular Form D =1.35M H=3.00 M</v>
      </c>
      <c r="E415" s="30"/>
      <c r="F415" s="31"/>
      <c r="G415" s="31"/>
      <c r="H415" s="31"/>
      <c r="I415" s="32">
        <f t="shared" si="22"/>
        <v>0</v>
      </c>
      <c r="J415" s="33">
        <f t="shared" si="23"/>
        <v>0</v>
      </c>
      <c r="K415" s="34"/>
      <c r="L415" s="35"/>
      <c r="M415" s="23"/>
      <c r="N415" s="23"/>
      <c r="O415" s="23"/>
      <c r="P415" s="22">
        <f t="shared" si="24"/>
        <v>0</v>
      </c>
    </row>
    <row r="416" spans="1:16" ht="16.5" x14ac:dyDescent="0.25">
      <c r="A416" s="3">
        <v>408</v>
      </c>
      <c r="B416" s="3" t="str">
        <f>'Unit Prices'!B416</f>
        <v>HO0009</v>
      </c>
      <c r="C416" s="3" t="str">
        <f>'Unit Prices'!C416</f>
        <v>14.80.01.10.13.02.00.000001</v>
      </c>
      <c r="D416" s="4" t="str">
        <f>'Unit Prices'!D416</f>
        <v>Half Circular Form D =1.35M H=2.00 M</v>
      </c>
      <c r="E416" s="30"/>
      <c r="F416" s="31"/>
      <c r="G416" s="31"/>
      <c r="H416" s="31"/>
      <c r="I416" s="32">
        <f t="shared" si="22"/>
        <v>0</v>
      </c>
      <c r="J416" s="33">
        <f t="shared" si="23"/>
        <v>0</v>
      </c>
      <c r="K416" s="34"/>
      <c r="L416" s="35"/>
      <c r="M416" s="23"/>
      <c r="N416" s="23"/>
      <c r="O416" s="23"/>
      <c r="P416" s="22">
        <f t="shared" si="24"/>
        <v>0</v>
      </c>
    </row>
    <row r="417" spans="1:16" ht="16.5" x14ac:dyDescent="0.25">
      <c r="A417" s="3">
        <v>409</v>
      </c>
      <c r="B417" s="3" t="str">
        <f>'Unit Prices'!B417</f>
        <v>HO0008</v>
      </c>
      <c r="C417" s="3" t="str">
        <f>'Unit Prices'!C417</f>
        <v>14.80.01.10.13.01.00.000001</v>
      </c>
      <c r="D417" s="4" t="str">
        <f>'Unit Prices'!D417</f>
        <v>Half Circular Form D =1.35M H=1.00 M</v>
      </c>
      <c r="E417" s="30"/>
      <c r="F417" s="31"/>
      <c r="G417" s="31"/>
      <c r="H417" s="31"/>
      <c r="I417" s="32">
        <f t="shared" si="22"/>
        <v>0</v>
      </c>
      <c r="J417" s="33">
        <f t="shared" si="23"/>
        <v>0</v>
      </c>
      <c r="K417" s="34"/>
      <c r="L417" s="35"/>
      <c r="M417" s="23"/>
      <c r="N417" s="23"/>
      <c r="O417" s="23"/>
      <c r="P417" s="22">
        <f t="shared" si="24"/>
        <v>0</v>
      </c>
    </row>
    <row r="418" spans="1:16" ht="16.5" x14ac:dyDescent="0.25">
      <c r="A418" s="3">
        <v>410</v>
      </c>
      <c r="B418" s="3" t="str">
        <f>'Unit Prices'!B418</f>
        <v>TZ0001</v>
      </c>
      <c r="C418" s="3" t="str">
        <f>'Unit Prices'!C418</f>
        <v>14.80.01.24.02.21.12.000001</v>
      </c>
      <c r="D418" s="4" t="str">
        <f>'Unit Prices'!D418</f>
        <v>TECH-FORM COLUMN PANNEL H2.10*W1.20M</v>
      </c>
      <c r="E418" s="30"/>
      <c r="F418" s="31"/>
      <c r="G418" s="31"/>
      <c r="H418" s="31"/>
      <c r="I418" s="32">
        <f t="shared" si="22"/>
        <v>0</v>
      </c>
      <c r="J418" s="33">
        <f t="shared" si="23"/>
        <v>0</v>
      </c>
      <c r="K418" s="34"/>
      <c r="L418" s="35"/>
      <c r="M418" s="23"/>
      <c r="N418" s="23"/>
      <c r="O418" s="23"/>
      <c r="P418" s="22">
        <f t="shared" si="24"/>
        <v>0</v>
      </c>
    </row>
    <row r="419" spans="1:16" ht="16.5" x14ac:dyDescent="0.25">
      <c r="A419" s="3">
        <v>411</v>
      </c>
      <c r="B419" s="3" t="str">
        <f>'Unit Prices'!B419</f>
        <v>TZ0002</v>
      </c>
      <c r="C419" s="3" t="str">
        <f>'Unit Prices'!C419</f>
        <v>14.80.01.24.02.27.12.000001</v>
      </c>
      <c r="D419" s="4" t="str">
        <f>'Unit Prices'!D419</f>
        <v>TECH-FORM COLUMN PANNEL H2.70*W1.20M</v>
      </c>
      <c r="E419" s="30"/>
      <c r="F419" s="31"/>
      <c r="G419" s="31"/>
      <c r="H419" s="31"/>
      <c r="I419" s="32">
        <f t="shared" si="22"/>
        <v>0</v>
      </c>
      <c r="J419" s="33">
        <f t="shared" si="23"/>
        <v>0</v>
      </c>
      <c r="K419" s="34"/>
      <c r="L419" s="35"/>
      <c r="M419" s="23"/>
      <c r="N419" s="23"/>
      <c r="O419" s="23"/>
      <c r="P419" s="22">
        <f t="shared" si="24"/>
        <v>0</v>
      </c>
    </row>
    <row r="420" spans="1:16" ht="16.5" x14ac:dyDescent="0.25">
      <c r="A420" s="3">
        <v>412</v>
      </c>
      <c r="B420" s="3" t="str">
        <f>'Unit Prices'!B420</f>
        <v>TZ0003</v>
      </c>
      <c r="C420" s="3" t="str">
        <f>'Unit Prices'!C420</f>
        <v>14.80.01.24.02.33.12.000001</v>
      </c>
      <c r="D420" s="4" t="str">
        <f>'Unit Prices'!D420</f>
        <v>TECH-FORM COLUMN PANNEL H3.30*W1.20M</v>
      </c>
      <c r="E420" s="30"/>
      <c r="F420" s="31"/>
      <c r="G420" s="31"/>
      <c r="H420" s="31"/>
      <c r="I420" s="32">
        <f t="shared" si="22"/>
        <v>0</v>
      </c>
      <c r="J420" s="33">
        <f t="shared" si="23"/>
        <v>0</v>
      </c>
      <c r="K420" s="34"/>
      <c r="L420" s="35"/>
      <c r="M420" s="23"/>
      <c r="N420" s="23"/>
      <c r="O420" s="23"/>
      <c r="P420" s="22">
        <f t="shared" si="24"/>
        <v>0</v>
      </c>
    </row>
    <row r="421" spans="1:16" ht="16.5" x14ac:dyDescent="0.25">
      <c r="A421" s="3">
        <v>413</v>
      </c>
      <c r="B421" s="3" t="str">
        <f>'Unit Prices'!B421</f>
        <v>EO0001</v>
      </c>
      <c r="C421" s="3" t="str">
        <f>'Unit Prices'!C421</f>
        <v>14.80.01.23.01.01.00.000001</v>
      </c>
      <c r="D421" s="4" t="str">
        <f>'Unit Prices'!D421</f>
        <v>ECO-FORM PANNEL H3.00*W1.05M</v>
      </c>
      <c r="E421" s="30"/>
      <c r="F421" s="31"/>
      <c r="G421" s="31"/>
      <c r="H421" s="31"/>
      <c r="I421" s="32">
        <f t="shared" si="22"/>
        <v>0</v>
      </c>
      <c r="J421" s="33">
        <f t="shared" si="23"/>
        <v>0</v>
      </c>
      <c r="K421" s="34"/>
      <c r="L421" s="35"/>
      <c r="M421" s="23"/>
      <c r="N421" s="23"/>
      <c r="O421" s="23"/>
      <c r="P421" s="22">
        <f t="shared" si="24"/>
        <v>0</v>
      </c>
    </row>
    <row r="422" spans="1:16" ht="16.5" x14ac:dyDescent="0.25">
      <c r="A422" s="3">
        <v>414</v>
      </c>
      <c r="B422" s="3" t="str">
        <f>'Unit Prices'!B422</f>
        <v>EO0002</v>
      </c>
      <c r="C422" s="3" t="str">
        <f>'Unit Prices'!C422</f>
        <v>14.80.01.23.01.02.00.000001</v>
      </c>
      <c r="D422" s="4" t="str">
        <f>'Unit Prices'!D422</f>
        <v>ECO-FORM PANNEL H3.00*W0.90M</v>
      </c>
      <c r="E422" s="30"/>
      <c r="F422" s="31"/>
      <c r="G422" s="31"/>
      <c r="H422" s="31"/>
      <c r="I422" s="32">
        <f t="shared" si="22"/>
        <v>0</v>
      </c>
      <c r="J422" s="33">
        <f t="shared" si="23"/>
        <v>0</v>
      </c>
      <c r="K422" s="34"/>
      <c r="L422" s="35"/>
      <c r="M422" s="23"/>
      <c r="N422" s="23"/>
      <c r="O422" s="23"/>
      <c r="P422" s="22">
        <f t="shared" si="24"/>
        <v>0</v>
      </c>
    </row>
    <row r="423" spans="1:16" ht="16.5" x14ac:dyDescent="0.25">
      <c r="A423" s="3">
        <v>415</v>
      </c>
      <c r="B423" s="3" t="str">
        <f>'Unit Prices'!B423</f>
        <v>EO0003</v>
      </c>
      <c r="C423" s="3" t="str">
        <f>'Unit Prices'!C423</f>
        <v>14.80.01.23.01.03.00.000001</v>
      </c>
      <c r="D423" s="4" t="str">
        <f>'Unit Prices'!D423</f>
        <v>ECO-FORM PANNEL H3.00*W0.75M</v>
      </c>
      <c r="E423" s="30"/>
      <c r="F423" s="31"/>
      <c r="G423" s="31"/>
      <c r="H423" s="31"/>
      <c r="I423" s="32">
        <f t="shared" si="22"/>
        <v>0</v>
      </c>
      <c r="J423" s="33">
        <f t="shared" si="23"/>
        <v>0</v>
      </c>
      <c r="K423" s="34"/>
      <c r="L423" s="35"/>
      <c r="M423" s="23"/>
      <c r="N423" s="23"/>
      <c r="O423" s="23"/>
      <c r="P423" s="22">
        <f t="shared" si="24"/>
        <v>0</v>
      </c>
    </row>
    <row r="424" spans="1:16" ht="16.5" x14ac:dyDescent="0.25">
      <c r="A424" s="3">
        <v>416</v>
      </c>
      <c r="B424" s="3" t="str">
        <f>'Unit Prices'!B424</f>
        <v>EO0004</v>
      </c>
      <c r="C424" s="3" t="str">
        <f>'Unit Prices'!C424</f>
        <v>14.80.01.23.01.04.00.000001</v>
      </c>
      <c r="D424" s="4" t="str">
        <f>'Unit Prices'!D424</f>
        <v>ECO-FORM PANNEL H3.00*W0.60M</v>
      </c>
      <c r="E424" s="30"/>
      <c r="F424" s="31"/>
      <c r="G424" s="31"/>
      <c r="H424" s="31"/>
      <c r="I424" s="32">
        <f t="shared" si="22"/>
        <v>0</v>
      </c>
      <c r="J424" s="33">
        <f t="shared" si="23"/>
        <v>0</v>
      </c>
      <c r="K424" s="34"/>
      <c r="L424" s="35"/>
      <c r="M424" s="23"/>
      <c r="N424" s="23"/>
      <c r="O424" s="23"/>
      <c r="P424" s="22">
        <f t="shared" si="24"/>
        <v>0</v>
      </c>
    </row>
    <row r="425" spans="1:16" ht="16.5" x14ac:dyDescent="0.25">
      <c r="A425" s="3">
        <v>417</v>
      </c>
      <c r="B425" s="3" t="str">
        <f>'Unit Prices'!B425</f>
        <v>EO0005</v>
      </c>
      <c r="C425" s="3" t="str">
        <f>'Unit Prices'!C425</f>
        <v>14.80.01.23.01.05.00.000001</v>
      </c>
      <c r="D425" s="4" t="str">
        <f>'Unit Prices'!D425</f>
        <v>ECO-FORM PANNEL H3.00*W0.45M</v>
      </c>
      <c r="E425" s="30"/>
      <c r="F425" s="31"/>
      <c r="G425" s="31"/>
      <c r="H425" s="31"/>
      <c r="I425" s="32">
        <f t="shared" si="22"/>
        <v>0</v>
      </c>
      <c r="J425" s="33">
        <f t="shared" si="23"/>
        <v>0</v>
      </c>
      <c r="K425" s="34"/>
      <c r="L425" s="35"/>
      <c r="M425" s="23"/>
      <c r="N425" s="23"/>
      <c r="O425" s="23"/>
      <c r="P425" s="22">
        <f t="shared" si="24"/>
        <v>0</v>
      </c>
    </row>
    <row r="426" spans="1:16" ht="16.5" x14ac:dyDescent="0.25">
      <c r="A426" s="3">
        <v>418</v>
      </c>
      <c r="B426" s="3" t="str">
        <f>'Unit Prices'!B426</f>
        <v>EO0017</v>
      </c>
      <c r="C426" s="3" t="str">
        <f>'Unit Prices'!C426</f>
        <v>14.80.01.23.01.17.00.000001</v>
      </c>
      <c r="D426" s="4" t="str">
        <f>'Unit Prices'!D426</f>
        <v>ECO-FORM PANNEL H3.00*W0.30M</v>
      </c>
      <c r="E426" s="30"/>
      <c r="F426" s="31"/>
      <c r="G426" s="31"/>
      <c r="H426" s="31"/>
      <c r="I426" s="32">
        <f t="shared" si="22"/>
        <v>0</v>
      </c>
      <c r="J426" s="33">
        <f t="shared" si="23"/>
        <v>0</v>
      </c>
      <c r="K426" s="34"/>
      <c r="L426" s="35"/>
      <c r="M426" s="23"/>
      <c r="N426" s="23"/>
      <c r="O426" s="23"/>
      <c r="P426" s="22">
        <f t="shared" si="24"/>
        <v>0</v>
      </c>
    </row>
    <row r="427" spans="1:16" ht="16.5" x14ac:dyDescent="0.25">
      <c r="A427" s="3">
        <v>419</v>
      </c>
      <c r="B427" s="3" t="str">
        <f>'Unit Prices'!B427</f>
        <v>EO0011</v>
      </c>
      <c r="C427" s="3" t="str">
        <f>'Unit Prices'!C427</f>
        <v>14.80.01.23.01.11.00.000001</v>
      </c>
      <c r="D427" s="4" t="str">
        <f>'Unit Prices'!D427</f>
        <v>ECO-FORM PANNEL H2.40*W1.05M</v>
      </c>
      <c r="E427" s="30"/>
      <c r="F427" s="31"/>
      <c r="G427" s="31"/>
      <c r="H427" s="31"/>
      <c r="I427" s="32">
        <f t="shared" si="22"/>
        <v>0</v>
      </c>
      <c r="J427" s="33">
        <f t="shared" si="23"/>
        <v>0</v>
      </c>
      <c r="K427" s="34"/>
      <c r="L427" s="35"/>
      <c r="M427" s="23"/>
      <c r="N427" s="23"/>
      <c r="O427" s="23"/>
      <c r="P427" s="22">
        <f t="shared" si="24"/>
        <v>0</v>
      </c>
    </row>
    <row r="428" spans="1:16" ht="16.5" x14ac:dyDescent="0.25">
      <c r="A428" s="3">
        <v>420</v>
      </c>
      <c r="B428" s="3" t="str">
        <f>'Unit Prices'!B428</f>
        <v>EO0012</v>
      </c>
      <c r="C428" s="3" t="str">
        <f>'Unit Prices'!C428</f>
        <v>14.80.01.23.01.12.00.000001</v>
      </c>
      <c r="D428" s="4" t="str">
        <f>'Unit Prices'!D428</f>
        <v>ECO-FORM PANNEL H2.40*W0.90M</v>
      </c>
      <c r="E428" s="30"/>
      <c r="F428" s="31"/>
      <c r="G428" s="31"/>
      <c r="H428" s="31"/>
      <c r="I428" s="32">
        <f t="shared" si="22"/>
        <v>0</v>
      </c>
      <c r="J428" s="33">
        <f t="shared" si="23"/>
        <v>0</v>
      </c>
      <c r="K428" s="34"/>
      <c r="L428" s="35"/>
      <c r="M428" s="23"/>
      <c r="N428" s="23"/>
      <c r="O428" s="23"/>
      <c r="P428" s="22">
        <f t="shared" si="24"/>
        <v>0</v>
      </c>
    </row>
    <row r="429" spans="1:16" ht="16.5" x14ac:dyDescent="0.25">
      <c r="A429" s="3">
        <v>421</v>
      </c>
      <c r="B429" s="3" t="str">
        <f>'Unit Prices'!B429</f>
        <v>EO0013</v>
      </c>
      <c r="C429" s="3" t="str">
        <f>'Unit Prices'!C429</f>
        <v>14.80.01.23.01.13.00.000001</v>
      </c>
      <c r="D429" s="4" t="str">
        <f>'Unit Prices'!D429</f>
        <v>ECO-FORM PANNEL H2.40*W0.75M</v>
      </c>
      <c r="E429" s="30"/>
      <c r="F429" s="31"/>
      <c r="G429" s="31"/>
      <c r="H429" s="31"/>
      <c r="I429" s="32">
        <f t="shared" si="22"/>
        <v>0</v>
      </c>
      <c r="J429" s="33">
        <f t="shared" si="23"/>
        <v>0</v>
      </c>
      <c r="K429" s="34"/>
      <c r="L429" s="35"/>
      <c r="M429" s="23"/>
      <c r="N429" s="23"/>
      <c r="O429" s="23"/>
      <c r="P429" s="22">
        <f t="shared" si="24"/>
        <v>0</v>
      </c>
    </row>
    <row r="430" spans="1:16" ht="16.5" x14ac:dyDescent="0.25">
      <c r="A430" s="3">
        <v>422</v>
      </c>
      <c r="B430" s="3" t="str">
        <f>'Unit Prices'!B430</f>
        <v>EO0014</v>
      </c>
      <c r="C430" s="3" t="str">
        <f>'Unit Prices'!C430</f>
        <v>14.80.01.23.01.14.00.000001</v>
      </c>
      <c r="D430" s="4" t="str">
        <f>'Unit Prices'!D430</f>
        <v>ECO-FORM PANNEL H2.40*W0.60M</v>
      </c>
      <c r="E430" s="30"/>
      <c r="F430" s="31"/>
      <c r="G430" s="31"/>
      <c r="H430" s="31"/>
      <c r="I430" s="32">
        <f t="shared" si="22"/>
        <v>0</v>
      </c>
      <c r="J430" s="33">
        <f t="shared" si="23"/>
        <v>0</v>
      </c>
      <c r="K430" s="34"/>
      <c r="L430" s="35"/>
      <c r="M430" s="23"/>
      <c r="N430" s="23"/>
      <c r="O430" s="23"/>
      <c r="P430" s="22">
        <f t="shared" si="24"/>
        <v>0</v>
      </c>
    </row>
    <row r="431" spans="1:16" ht="16.5" x14ac:dyDescent="0.25">
      <c r="A431" s="3">
        <v>423</v>
      </c>
      <c r="B431" s="3" t="str">
        <f>'Unit Prices'!B431</f>
        <v>EO0015</v>
      </c>
      <c r="C431" s="3" t="str">
        <f>'Unit Prices'!C431</f>
        <v>14.80.01.23.01.15.00.000001</v>
      </c>
      <c r="D431" s="4" t="str">
        <f>'Unit Prices'!D431</f>
        <v>ECO-FORM PANNEL H2.40*W0.45M</v>
      </c>
      <c r="E431" s="30"/>
      <c r="F431" s="31"/>
      <c r="G431" s="31"/>
      <c r="H431" s="31"/>
      <c r="I431" s="32">
        <f t="shared" si="22"/>
        <v>0</v>
      </c>
      <c r="J431" s="33">
        <f t="shared" si="23"/>
        <v>0</v>
      </c>
      <c r="K431" s="34"/>
      <c r="L431" s="35"/>
      <c r="M431" s="23"/>
      <c r="N431" s="23"/>
      <c r="O431" s="23"/>
      <c r="P431" s="22">
        <f t="shared" si="24"/>
        <v>0</v>
      </c>
    </row>
    <row r="432" spans="1:16" ht="16.5" x14ac:dyDescent="0.25">
      <c r="A432" s="3">
        <v>424</v>
      </c>
      <c r="B432" s="3" t="str">
        <f>'Unit Prices'!B432</f>
        <v>EO0016</v>
      </c>
      <c r="C432" s="3" t="str">
        <f>'Unit Prices'!C432</f>
        <v>14.80.01.23.01.16.00.000001</v>
      </c>
      <c r="D432" s="4" t="str">
        <f>'Unit Prices'!D432</f>
        <v>ECO-FORM PANNEL H2.40*W0.30M</v>
      </c>
      <c r="E432" s="30"/>
      <c r="F432" s="31"/>
      <c r="G432" s="31"/>
      <c r="H432" s="31"/>
      <c r="I432" s="32">
        <f t="shared" si="22"/>
        <v>0</v>
      </c>
      <c r="J432" s="33">
        <f t="shared" si="23"/>
        <v>0</v>
      </c>
      <c r="K432" s="34"/>
      <c r="L432" s="35"/>
      <c r="M432" s="23"/>
      <c r="N432" s="23"/>
      <c r="O432" s="23"/>
      <c r="P432" s="22">
        <f t="shared" si="24"/>
        <v>0</v>
      </c>
    </row>
    <row r="433" spans="1:16" ht="16.5" x14ac:dyDescent="0.25">
      <c r="A433" s="3">
        <v>425</v>
      </c>
      <c r="B433" s="3" t="str">
        <f>'Unit Prices'!B433</f>
        <v>EO0032</v>
      </c>
      <c r="C433" s="3" t="str">
        <f>'Unit Prices'!C433</f>
        <v>14.80.01.23.01.20.00.000001</v>
      </c>
      <c r="D433" s="4" t="str">
        <f>'Unit Prices'!D433</f>
        <v>ECO-FORM PANNEL H1.80*W1.05M</v>
      </c>
      <c r="E433" s="30"/>
      <c r="F433" s="31"/>
      <c r="G433" s="31"/>
      <c r="H433" s="31"/>
      <c r="I433" s="32">
        <f t="shared" si="22"/>
        <v>0</v>
      </c>
      <c r="J433" s="33">
        <f t="shared" si="23"/>
        <v>0</v>
      </c>
      <c r="K433" s="34"/>
      <c r="L433" s="35"/>
      <c r="M433" s="23"/>
      <c r="N433" s="23"/>
      <c r="O433" s="23"/>
      <c r="P433" s="22">
        <f t="shared" si="24"/>
        <v>0</v>
      </c>
    </row>
    <row r="434" spans="1:16" ht="16.5" x14ac:dyDescent="0.25">
      <c r="A434" s="3">
        <v>426</v>
      </c>
      <c r="B434" s="3" t="str">
        <f>'Unit Prices'!B434</f>
        <v>EO0033</v>
      </c>
      <c r="C434" s="3" t="str">
        <f>'Unit Prices'!C434</f>
        <v>14.80.01.23.01.21.00.000001</v>
      </c>
      <c r="D434" s="4" t="str">
        <f>'Unit Prices'!D434</f>
        <v>ECO-FORM PANNEL H1.80*W0.90M</v>
      </c>
      <c r="E434" s="30"/>
      <c r="F434" s="31"/>
      <c r="G434" s="31"/>
      <c r="H434" s="31"/>
      <c r="I434" s="32">
        <f t="shared" si="22"/>
        <v>0</v>
      </c>
      <c r="J434" s="33">
        <f t="shared" si="23"/>
        <v>0</v>
      </c>
      <c r="K434" s="34"/>
      <c r="L434" s="35"/>
      <c r="M434" s="23"/>
      <c r="N434" s="23"/>
      <c r="O434" s="23"/>
      <c r="P434" s="22">
        <f t="shared" si="24"/>
        <v>0</v>
      </c>
    </row>
    <row r="435" spans="1:16" ht="16.5" x14ac:dyDescent="0.25">
      <c r="A435" s="3">
        <v>427</v>
      </c>
      <c r="B435" s="3" t="str">
        <f>'Unit Prices'!B435</f>
        <v>EO0034</v>
      </c>
      <c r="C435" s="3" t="str">
        <f>'Unit Prices'!C435</f>
        <v>14.80.01.23.01.22.00.000001</v>
      </c>
      <c r="D435" s="4" t="str">
        <f>'Unit Prices'!D435</f>
        <v>ECO-FORM PANNEL H1.80*W0.75M</v>
      </c>
      <c r="E435" s="30"/>
      <c r="F435" s="31"/>
      <c r="G435" s="31"/>
      <c r="H435" s="31"/>
      <c r="I435" s="32">
        <f t="shared" si="22"/>
        <v>0</v>
      </c>
      <c r="J435" s="33">
        <f t="shared" si="23"/>
        <v>0</v>
      </c>
      <c r="K435" s="34"/>
      <c r="L435" s="35"/>
      <c r="M435" s="23"/>
      <c r="N435" s="23"/>
      <c r="O435" s="23"/>
      <c r="P435" s="22">
        <f t="shared" si="24"/>
        <v>0</v>
      </c>
    </row>
    <row r="436" spans="1:16" ht="16.5" x14ac:dyDescent="0.25">
      <c r="A436" s="3">
        <v>428</v>
      </c>
      <c r="B436" s="3" t="str">
        <f>'Unit Prices'!B436</f>
        <v>EO0039</v>
      </c>
      <c r="C436" s="3" t="str">
        <f>'Unit Prices'!C436</f>
        <v>14.80.01.23.01.26.00.000001</v>
      </c>
      <c r="D436" s="4" t="str">
        <f>'Unit Prices'!D436</f>
        <v>ECO-FORM PANNEL H1.80*W0.60M</v>
      </c>
      <c r="E436" s="30"/>
      <c r="F436" s="31"/>
      <c r="G436" s="31"/>
      <c r="H436" s="31"/>
      <c r="I436" s="32">
        <f t="shared" si="22"/>
        <v>0</v>
      </c>
      <c r="J436" s="33">
        <f t="shared" si="23"/>
        <v>0</v>
      </c>
      <c r="K436" s="34"/>
      <c r="L436" s="35"/>
      <c r="M436" s="23"/>
      <c r="N436" s="23"/>
      <c r="O436" s="23"/>
      <c r="P436" s="22">
        <f t="shared" si="24"/>
        <v>0</v>
      </c>
    </row>
    <row r="437" spans="1:16" ht="16.5" x14ac:dyDescent="0.25">
      <c r="A437" s="3">
        <v>429</v>
      </c>
      <c r="B437" s="3" t="str">
        <f>'Unit Prices'!B437</f>
        <v>EO0036</v>
      </c>
      <c r="C437" s="3" t="str">
        <f>'Unit Prices'!C437</f>
        <v>14.80.01.23.01.24.00.000001</v>
      </c>
      <c r="D437" s="4" t="str">
        <f>'Unit Prices'!D437</f>
        <v>ECO-FORM PANNEL H1.80*W0.45M</v>
      </c>
      <c r="E437" s="30"/>
      <c r="F437" s="31"/>
      <c r="G437" s="31"/>
      <c r="H437" s="31"/>
      <c r="I437" s="32">
        <f t="shared" si="22"/>
        <v>0</v>
      </c>
      <c r="J437" s="33">
        <f t="shared" si="23"/>
        <v>0</v>
      </c>
      <c r="K437" s="34"/>
      <c r="L437" s="35"/>
      <c r="M437" s="23"/>
      <c r="N437" s="23"/>
      <c r="O437" s="23"/>
      <c r="P437" s="22">
        <f t="shared" si="24"/>
        <v>0</v>
      </c>
    </row>
    <row r="438" spans="1:16" ht="16.5" x14ac:dyDescent="0.25">
      <c r="A438" s="3">
        <v>430</v>
      </c>
      <c r="B438" s="3" t="str">
        <f>'Unit Prices'!B438</f>
        <v>EO0035</v>
      </c>
      <c r="C438" s="3" t="str">
        <f>'Unit Prices'!C438</f>
        <v>14.80.01.23.01.23.00.000001</v>
      </c>
      <c r="D438" s="4" t="str">
        <f>'Unit Prices'!D438</f>
        <v>ECO-FORM PANNEL H1.80*W0.30M</v>
      </c>
      <c r="E438" s="30"/>
      <c r="F438" s="31"/>
      <c r="G438" s="31"/>
      <c r="H438" s="31"/>
      <c r="I438" s="32">
        <f t="shared" si="22"/>
        <v>0</v>
      </c>
      <c r="J438" s="33">
        <f t="shared" si="23"/>
        <v>0</v>
      </c>
      <c r="K438" s="34"/>
      <c r="L438" s="35"/>
      <c r="M438" s="23"/>
      <c r="N438" s="23"/>
      <c r="O438" s="23"/>
      <c r="P438" s="22">
        <f t="shared" si="24"/>
        <v>0</v>
      </c>
    </row>
    <row r="439" spans="1:16" ht="16.5" x14ac:dyDescent="0.25">
      <c r="A439" s="3">
        <v>431</v>
      </c>
      <c r="B439" s="3" t="str">
        <f>'Unit Prices'!B439</f>
        <v>EO0042</v>
      </c>
      <c r="C439" s="3" t="str">
        <f>'Unit Prices'!C439</f>
        <v>14.80.01.23.02.17.00.000001</v>
      </c>
      <c r="D439" s="4" t="str">
        <f>'Unit Prices'!D439</f>
        <v>ECO-FORM PANNEL H1.20*W3.30M</v>
      </c>
      <c r="E439" s="30"/>
      <c r="F439" s="31"/>
      <c r="G439" s="31"/>
      <c r="H439" s="31"/>
      <c r="I439" s="32">
        <f t="shared" si="22"/>
        <v>0</v>
      </c>
      <c r="J439" s="33">
        <f t="shared" si="23"/>
        <v>0</v>
      </c>
      <c r="K439" s="34"/>
      <c r="L439" s="35"/>
      <c r="M439" s="23"/>
      <c r="N439" s="23"/>
      <c r="O439" s="23"/>
      <c r="P439" s="22">
        <f t="shared" si="24"/>
        <v>0</v>
      </c>
    </row>
    <row r="440" spans="1:16" ht="16.5" x14ac:dyDescent="0.25">
      <c r="A440" s="3">
        <v>432</v>
      </c>
      <c r="B440" s="3" t="str">
        <f>'Unit Prices'!B440</f>
        <v>EO0043</v>
      </c>
      <c r="C440" s="3" t="str">
        <f>'Unit Prices'!C440</f>
        <v>14.80.01.23.02.18.00.000001</v>
      </c>
      <c r="D440" s="4" t="str">
        <f>'Unit Prices'!D440</f>
        <v>ECO-FORM PANNEL H1.20*W2.70M</v>
      </c>
      <c r="E440" s="30"/>
      <c r="F440" s="31"/>
      <c r="G440" s="31"/>
      <c r="H440" s="31"/>
      <c r="I440" s="32">
        <f t="shared" si="22"/>
        <v>0</v>
      </c>
      <c r="J440" s="33">
        <f t="shared" si="23"/>
        <v>0</v>
      </c>
      <c r="K440" s="34"/>
      <c r="L440" s="35"/>
      <c r="M440" s="23"/>
      <c r="N440" s="23"/>
      <c r="O440" s="23"/>
      <c r="P440" s="22">
        <f t="shared" si="24"/>
        <v>0</v>
      </c>
    </row>
    <row r="441" spans="1:16" ht="16.5" x14ac:dyDescent="0.25">
      <c r="A441" s="3">
        <v>433</v>
      </c>
      <c r="B441" s="3" t="str">
        <f>'Unit Prices'!B441</f>
        <v>EO0044</v>
      </c>
      <c r="C441" s="3" t="str">
        <f>'Unit Prices'!C441</f>
        <v>14.80.01.23.02.19.00.000001</v>
      </c>
      <c r="D441" s="4" t="str">
        <f>'Unit Prices'!D441</f>
        <v>ECO-FORM PANNEL H1.20*W2.10M</v>
      </c>
      <c r="E441" s="30"/>
      <c r="F441" s="31"/>
      <c r="G441" s="31"/>
      <c r="H441" s="31"/>
      <c r="I441" s="32">
        <f t="shared" si="22"/>
        <v>0</v>
      </c>
      <c r="J441" s="33">
        <f t="shared" si="23"/>
        <v>0</v>
      </c>
      <c r="K441" s="34"/>
      <c r="L441" s="35"/>
      <c r="M441" s="23"/>
      <c r="N441" s="23"/>
      <c r="O441" s="23"/>
      <c r="P441" s="22">
        <f t="shared" si="24"/>
        <v>0</v>
      </c>
    </row>
    <row r="442" spans="1:16" ht="16.5" x14ac:dyDescent="0.25">
      <c r="A442" s="3">
        <v>434</v>
      </c>
      <c r="B442" s="3" t="str">
        <f>'Unit Prices'!B442</f>
        <v>EO0006</v>
      </c>
      <c r="C442" s="3" t="str">
        <f>'Unit Prices'!C442</f>
        <v>14.80.01.23.01.06.00.000001</v>
      </c>
      <c r="D442" s="4" t="str">
        <f>'Unit Prices'!D442</f>
        <v>ECO-FORM PANNEL H1.20*W1.05M</v>
      </c>
      <c r="E442" s="30"/>
      <c r="F442" s="31"/>
      <c r="G442" s="31"/>
      <c r="H442" s="31"/>
      <c r="I442" s="32">
        <f t="shared" si="22"/>
        <v>0</v>
      </c>
      <c r="J442" s="33">
        <f t="shared" si="23"/>
        <v>0</v>
      </c>
      <c r="K442" s="34"/>
      <c r="L442" s="35"/>
      <c r="M442" s="23"/>
      <c r="N442" s="23"/>
      <c r="O442" s="23"/>
      <c r="P442" s="22">
        <f t="shared" si="24"/>
        <v>0</v>
      </c>
    </row>
    <row r="443" spans="1:16" ht="16.5" x14ac:dyDescent="0.25">
      <c r="A443" s="3">
        <v>435</v>
      </c>
      <c r="B443" s="3" t="str">
        <f>'Unit Prices'!B443</f>
        <v>EO0007</v>
      </c>
      <c r="C443" s="3" t="str">
        <f>'Unit Prices'!C443</f>
        <v>14.80.01.23.01.07.00.000001</v>
      </c>
      <c r="D443" s="4" t="str">
        <f>'Unit Prices'!D443</f>
        <v>ECO-FORM PANNEL H1.20*W0.90M</v>
      </c>
      <c r="E443" s="30"/>
      <c r="F443" s="31"/>
      <c r="G443" s="31"/>
      <c r="H443" s="31"/>
      <c r="I443" s="32">
        <f t="shared" si="22"/>
        <v>0</v>
      </c>
      <c r="J443" s="33">
        <f t="shared" si="23"/>
        <v>0</v>
      </c>
      <c r="K443" s="34"/>
      <c r="L443" s="35"/>
      <c r="M443" s="23"/>
      <c r="N443" s="23"/>
      <c r="O443" s="23"/>
      <c r="P443" s="22">
        <f t="shared" si="24"/>
        <v>0</v>
      </c>
    </row>
    <row r="444" spans="1:16" ht="16.5" x14ac:dyDescent="0.25">
      <c r="A444" s="3">
        <v>436</v>
      </c>
      <c r="B444" s="3" t="str">
        <f>'Unit Prices'!B444</f>
        <v>EO0008</v>
      </c>
      <c r="C444" s="3" t="str">
        <f>'Unit Prices'!C444</f>
        <v>14.80.01.23.01.08.00.000001</v>
      </c>
      <c r="D444" s="4" t="str">
        <f>'Unit Prices'!D444</f>
        <v>ECO-FORM PANNEL H1.20*W0.75M</v>
      </c>
      <c r="E444" s="30"/>
      <c r="F444" s="31"/>
      <c r="G444" s="31"/>
      <c r="H444" s="31"/>
      <c r="I444" s="32">
        <f t="shared" si="22"/>
        <v>0</v>
      </c>
      <c r="J444" s="33">
        <f t="shared" si="23"/>
        <v>0</v>
      </c>
      <c r="K444" s="34"/>
      <c r="L444" s="35"/>
      <c r="M444" s="23"/>
      <c r="N444" s="23"/>
      <c r="O444" s="23"/>
      <c r="P444" s="22">
        <f t="shared" si="24"/>
        <v>0</v>
      </c>
    </row>
    <row r="445" spans="1:16" ht="16.5" x14ac:dyDescent="0.25">
      <c r="A445" s="3">
        <v>437</v>
      </c>
      <c r="B445" s="3" t="str">
        <f>'Unit Prices'!B445</f>
        <v>EO0009</v>
      </c>
      <c r="C445" s="3" t="str">
        <f>'Unit Prices'!C445</f>
        <v>14.80.01.23.01.09.00.000001</v>
      </c>
      <c r="D445" s="4" t="str">
        <f>'Unit Prices'!D445</f>
        <v>ECO-FORM PANNEL H1.20*W0.60M</v>
      </c>
      <c r="E445" s="30"/>
      <c r="F445" s="31"/>
      <c r="G445" s="31"/>
      <c r="H445" s="31"/>
      <c r="I445" s="32">
        <f t="shared" si="22"/>
        <v>0</v>
      </c>
      <c r="J445" s="33">
        <f t="shared" si="23"/>
        <v>0</v>
      </c>
      <c r="K445" s="34"/>
      <c r="L445" s="35"/>
      <c r="M445" s="23"/>
      <c r="N445" s="23"/>
      <c r="O445" s="23"/>
      <c r="P445" s="22">
        <f t="shared" si="24"/>
        <v>0</v>
      </c>
    </row>
    <row r="446" spans="1:16" ht="16.5" x14ac:dyDescent="0.25">
      <c r="A446" s="3">
        <v>438</v>
      </c>
      <c r="B446" s="3" t="str">
        <f>'Unit Prices'!B446</f>
        <v>EO0010</v>
      </c>
      <c r="C446" s="3" t="str">
        <f>'Unit Prices'!C446</f>
        <v>14.80.01.23.01.10.00.000001</v>
      </c>
      <c r="D446" s="4" t="str">
        <f>'Unit Prices'!D446</f>
        <v>ECO-FORM PANNEL H1.20*W0.45M</v>
      </c>
      <c r="E446" s="30"/>
      <c r="F446" s="31"/>
      <c r="G446" s="31"/>
      <c r="H446" s="31"/>
      <c r="I446" s="32">
        <f t="shared" si="22"/>
        <v>0</v>
      </c>
      <c r="J446" s="33">
        <f t="shared" si="23"/>
        <v>0</v>
      </c>
      <c r="K446" s="34"/>
      <c r="L446" s="35"/>
      <c r="M446" s="23"/>
      <c r="N446" s="23"/>
      <c r="O446" s="23"/>
      <c r="P446" s="22">
        <f t="shared" si="24"/>
        <v>0</v>
      </c>
    </row>
    <row r="447" spans="1:16" ht="16.5" x14ac:dyDescent="0.25">
      <c r="A447" s="3">
        <v>439</v>
      </c>
      <c r="B447" s="3" t="str">
        <f>'Unit Prices'!B447</f>
        <v>EO0029</v>
      </c>
      <c r="C447" s="3" t="str">
        <f>'Unit Prices'!C447</f>
        <v>14.80.01.23.01.18.00.000001</v>
      </c>
      <c r="D447" s="4" t="str">
        <f>'Unit Prices'!D447</f>
        <v>ECO-FORM PANNEL H0.60*W0.90M</v>
      </c>
      <c r="E447" s="30"/>
      <c r="F447" s="31"/>
      <c r="G447" s="31"/>
      <c r="H447" s="31"/>
      <c r="I447" s="32">
        <f t="shared" si="22"/>
        <v>0</v>
      </c>
      <c r="J447" s="33">
        <f t="shared" si="23"/>
        <v>0</v>
      </c>
      <c r="K447" s="34"/>
      <c r="L447" s="35"/>
      <c r="M447" s="23"/>
      <c r="N447" s="23"/>
      <c r="O447" s="23"/>
      <c r="P447" s="22">
        <f t="shared" si="24"/>
        <v>0</v>
      </c>
    </row>
    <row r="448" spans="1:16" ht="16.5" x14ac:dyDescent="0.25">
      <c r="A448" s="3">
        <v>440</v>
      </c>
      <c r="B448" s="3" t="str">
        <f>'Unit Prices'!B448</f>
        <v>EO0030</v>
      </c>
      <c r="C448" s="3" t="str">
        <f>'Unit Prices'!C448</f>
        <v>14.80.01.23.01.19.00.000001</v>
      </c>
      <c r="D448" s="4" t="str">
        <f>'Unit Prices'!D448</f>
        <v>ECO-FORM PANNEL H0.60*W0.60M</v>
      </c>
      <c r="E448" s="30"/>
      <c r="F448" s="31"/>
      <c r="G448" s="31"/>
      <c r="H448" s="31"/>
      <c r="I448" s="32">
        <f t="shared" si="22"/>
        <v>0</v>
      </c>
      <c r="J448" s="33">
        <f t="shared" si="23"/>
        <v>0</v>
      </c>
      <c r="K448" s="34"/>
      <c r="L448" s="35"/>
      <c r="M448" s="23"/>
      <c r="N448" s="23"/>
      <c r="O448" s="23"/>
      <c r="P448" s="22">
        <f t="shared" si="24"/>
        <v>0</v>
      </c>
    </row>
    <row r="449" spans="1:16" ht="16.5" x14ac:dyDescent="0.25">
      <c r="A449" s="3">
        <v>441</v>
      </c>
      <c r="B449" s="3" t="str">
        <f>'Unit Prices'!B449</f>
        <v>EO0026</v>
      </c>
      <c r="C449" s="3" t="str">
        <f>'Unit Prices'!C449</f>
        <v>14.80.01.23.02.06.00.000001</v>
      </c>
      <c r="D449" s="4" t="str">
        <f>'Unit Prices'!D449</f>
        <v>ECO-form column pannel H3.00*W0.60 M</v>
      </c>
      <c r="E449" s="30"/>
      <c r="F449" s="31"/>
      <c r="G449" s="31"/>
      <c r="H449" s="31"/>
      <c r="I449" s="32">
        <f t="shared" si="22"/>
        <v>0</v>
      </c>
      <c r="J449" s="33">
        <f t="shared" si="23"/>
        <v>0</v>
      </c>
      <c r="K449" s="34"/>
      <c r="L449" s="35"/>
      <c r="M449" s="23"/>
      <c r="N449" s="23"/>
      <c r="O449" s="23"/>
      <c r="P449" s="22">
        <f t="shared" si="24"/>
        <v>0</v>
      </c>
    </row>
    <row r="450" spans="1:16" ht="16.5" x14ac:dyDescent="0.25">
      <c r="A450" s="3">
        <v>442</v>
      </c>
      <c r="B450" s="3" t="str">
        <f>'Unit Prices'!B450</f>
        <v>EO0020</v>
      </c>
      <c r="C450" s="3" t="str">
        <f>'Unit Prices'!C450</f>
        <v>14.80.01.23.02.03.00.000001</v>
      </c>
      <c r="D450" s="4" t="str">
        <f>'Unit Prices'!D450</f>
        <v>ECO-FORM COLUMN PANNEL H3.00*W0.75M</v>
      </c>
      <c r="E450" s="30"/>
      <c r="F450" s="31"/>
      <c r="G450" s="31"/>
      <c r="H450" s="31"/>
      <c r="I450" s="32">
        <f t="shared" si="22"/>
        <v>0</v>
      </c>
      <c r="J450" s="33">
        <f t="shared" si="23"/>
        <v>0</v>
      </c>
      <c r="K450" s="34"/>
      <c r="L450" s="35"/>
      <c r="M450" s="23"/>
      <c r="N450" s="23"/>
      <c r="O450" s="23"/>
      <c r="P450" s="22">
        <f t="shared" si="24"/>
        <v>0</v>
      </c>
    </row>
    <row r="451" spans="1:16" ht="16.5" x14ac:dyDescent="0.25">
      <c r="A451" s="3">
        <v>443</v>
      </c>
      <c r="B451" s="3" t="str">
        <f>'Unit Prices'!B451</f>
        <v>EO0018</v>
      </c>
      <c r="C451" s="3" t="str">
        <f>'Unit Prices'!C451</f>
        <v>14.80.01.23.02.01.00.000001</v>
      </c>
      <c r="D451" s="4" t="str">
        <f>'Unit Prices'!D451</f>
        <v>ECO-FORM COLUMN PANNEL H3.00*W0.90M</v>
      </c>
      <c r="E451" s="30"/>
      <c r="F451" s="31"/>
      <c r="G451" s="31"/>
      <c r="H451" s="31"/>
      <c r="I451" s="32">
        <f t="shared" si="22"/>
        <v>0</v>
      </c>
      <c r="J451" s="33">
        <f t="shared" si="23"/>
        <v>0</v>
      </c>
      <c r="K451" s="34"/>
      <c r="L451" s="35"/>
      <c r="M451" s="23"/>
      <c r="N451" s="23"/>
      <c r="O451" s="23"/>
      <c r="P451" s="22">
        <f t="shared" si="24"/>
        <v>0</v>
      </c>
    </row>
    <row r="452" spans="1:16" ht="16.5" x14ac:dyDescent="0.25">
      <c r="A452" s="3">
        <v>444</v>
      </c>
      <c r="B452" s="3" t="str">
        <f>'Unit Prices'!B452</f>
        <v>EO0027</v>
      </c>
      <c r="C452" s="3" t="str">
        <f>'Unit Prices'!C452</f>
        <v>14.80.01.23.02.07.00.000001</v>
      </c>
      <c r="D452" s="4" t="str">
        <f>'Unit Prices'!D452</f>
        <v>ECO-form column pannel H1.20*W0.60 M</v>
      </c>
      <c r="E452" s="30"/>
      <c r="F452" s="31"/>
      <c r="G452" s="31"/>
      <c r="H452" s="31"/>
      <c r="I452" s="32">
        <f t="shared" si="22"/>
        <v>0</v>
      </c>
      <c r="J452" s="33">
        <f t="shared" si="23"/>
        <v>0</v>
      </c>
      <c r="K452" s="34"/>
      <c r="L452" s="35"/>
      <c r="M452" s="23"/>
      <c r="N452" s="23"/>
      <c r="O452" s="23"/>
      <c r="P452" s="22">
        <f t="shared" si="24"/>
        <v>0</v>
      </c>
    </row>
    <row r="453" spans="1:16" ht="16.5" x14ac:dyDescent="0.25">
      <c r="A453" s="3">
        <v>445</v>
      </c>
      <c r="B453" s="3" t="str">
        <f>'Unit Prices'!B453</f>
        <v>EO0021</v>
      </c>
      <c r="C453" s="3" t="str">
        <f>'Unit Prices'!C453</f>
        <v>14.80.01.23.02.04.00.000001</v>
      </c>
      <c r="D453" s="4" t="str">
        <f>'Unit Prices'!D453</f>
        <v>ECO-Form column pannel H1.20*W0.75 M</v>
      </c>
      <c r="E453" s="30"/>
      <c r="F453" s="31"/>
      <c r="G453" s="31"/>
      <c r="H453" s="31"/>
      <c r="I453" s="32">
        <f t="shared" si="22"/>
        <v>0</v>
      </c>
      <c r="J453" s="33">
        <f t="shared" si="23"/>
        <v>0</v>
      </c>
      <c r="K453" s="34"/>
      <c r="L453" s="35"/>
      <c r="M453" s="23"/>
      <c r="N453" s="23"/>
      <c r="O453" s="23"/>
      <c r="P453" s="22">
        <f t="shared" si="24"/>
        <v>0</v>
      </c>
    </row>
    <row r="454" spans="1:16" ht="16.5" x14ac:dyDescent="0.25">
      <c r="A454" s="3">
        <v>446</v>
      </c>
      <c r="B454" s="3" t="str">
        <f>'Unit Prices'!B454</f>
        <v>EO0019</v>
      </c>
      <c r="C454" s="3" t="str">
        <f>'Unit Prices'!C454</f>
        <v>14.80.01.23.02.02.00.000001</v>
      </c>
      <c r="D454" s="4" t="str">
        <f>'Unit Prices'!D454</f>
        <v>ECO-FORM COLUMN PANNEL H1.20*W0.90M</v>
      </c>
      <c r="E454" s="30"/>
      <c r="F454" s="31"/>
      <c r="G454" s="31"/>
      <c r="H454" s="31"/>
      <c r="I454" s="32">
        <f t="shared" si="22"/>
        <v>0</v>
      </c>
      <c r="J454" s="33">
        <f t="shared" si="23"/>
        <v>0</v>
      </c>
      <c r="K454" s="34"/>
      <c r="L454" s="35"/>
      <c r="M454" s="23"/>
      <c r="N454" s="23"/>
      <c r="O454" s="23"/>
      <c r="P454" s="22">
        <f t="shared" si="24"/>
        <v>0</v>
      </c>
    </row>
    <row r="455" spans="1:16" ht="16.5" x14ac:dyDescent="0.25">
      <c r="A455" s="3">
        <v>447</v>
      </c>
      <c r="B455" s="3" t="str">
        <f>'Unit Prices'!B455</f>
        <v>EO0044</v>
      </c>
      <c r="C455" s="3" t="str">
        <f>'Unit Prices'!C455</f>
        <v>14.80.01.23.02.19.00.000001</v>
      </c>
      <c r="D455" s="4" t="str">
        <f>'Unit Prices'!D455</f>
        <v>ECO-FORM PANNEL H1.20*W2.10M</v>
      </c>
      <c r="E455" s="30"/>
      <c r="F455" s="31"/>
      <c r="G455" s="31"/>
      <c r="H455" s="31"/>
      <c r="I455" s="32">
        <f t="shared" si="22"/>
        <v>0</v>
      </c>
      <c r="J455" s="33">
        <f t="shared" si="23"/>
        <v>0</v>
      </c>
      <c r="K455" s="34"/>
      <c r="L455" s="35"/>
      <c r="M455" s="23"/>
      <c r="N455" s="23"/>
      <c r="O455" s="23"/>
      <c r="P455" s="22">
        <f t="shared" si="24"/>
        <v>0</v>
      </c>
    </row>
    <row r="456" spans="1:16" ht="16.5" x14ac:dyDescent="0.25">
      <c r="A456" s="3">
        <v>448</v>
      </c>
      <c r="B456" s="3" t="str">
        <f>'Unit Prices'!B456</f>
        <v>EO0043</v>
      </c>
      <c r="C456" s="3" t="str">
        <f>'Unit Prices'!C456</f>
        <v>14.80.01.23.02.18.00.000001</v>
      </c>
      <c r="D456" s="4" t="str">
        <f>'Unit Prices'!D456</f>
        <v>ECO-FORM PANNEL H1.20*W2.70M</v>
      </c>
      <c r="E456" s="30"/>
      <c r="F456" s="31"/>
      <c r="G456" s="31"/>
      <c r="H456" s="31"/>
      <c r="I456" s="32">
        <f t="shared" si="22"/>
        <v>0</v>
      </c>
      <c r="J456" s="33">
        <f t="shared" si="23"/>
        <v>0</v>
      </c>
      <c r="K456" s="34"/>
      <c r="L456" s="35"/>
      <c r="M456" s="23"/>
      <c r="N456" s="23"/>
      <c r="O456" s="23"/>
      <c r="P456" s="22">
        <f t="shared" si="24"/>
        <v>0</v>
      </c>
    </row>
    <row r="457" spans="1:16" ht="16.5" x14ac:dyDescent="0.25">
      <c r="A457" s="3">
        <v>449</v>
      </c>
      <c r="B457" s="3" t="str">
        <f>'Unit Prices'!B457</f>
        <v>EO0042</v>
      </c>
      <c r="C457" s="3" t="str">
        <f>'Unit Prices'!C457</f>
        <v>14.80.01.23.02.17.00.000001</v>
      </c>
      <c r="D457" s="4" t="str">
        <f>'Unit Prices'!D457</f>
        <v>ECO-FORM PANNEL H1.20*W3.30M</v>
      </c>
      <c r="E457" s="30"/>
      <c r="F457" s="31"/>
      <c r="G457" s="31"/>
      <c r="H457" s="31"/>
      <c r="I457" s="32">
        <f t="shared" ref="I457:I520" si="25">SUM(F457:H457)</f>
        <v>0</v>
      </c>
      <c r="J457" s="33">
        <f t="shared" ref="J457:J520" si="26">E457-I457</f>
        <v>0</v>
      </c>
      <c r="K457" s="34"/>
      <c r="L457" s="35"/>
      <c r="M457" s="23"/>
      <c r="N457" s="23"/>
      <c r="O457" s="23"/>
      <c r="P457" s="22">
        <f t="shared" si="24"/>
        <v>0</v>
      </c>
    </row>
    <row r="458" spans="1:16" ht="16.5" x14ac:dyDescent="0.25">
      <c r="A458" s="3">
        <v>450</v>
      </c>
      <c r="B458" s="3" t="str">
        <f>'Unit Prices'!B458</f>
        <v>EO0040</v>
      </c>
      <c r="C458" s="3" t="str">
        <f>'Unit Prices'!C458</f>
        <v>14.80.01.23.02.15.00.000001</v>
      </c>
      <c r="D458" s="4" t="str">
        <f>'Unit Prices'!D458</f>
        <v>ECO-FORM COLUMN PANNEL H0.60*W0.60M</v>
      </c>
      <c r="E458" s="30"/>
      <c r="F458" s="31"/>
      <c r="G458" s="31"/>
      <c r="H458" s="31"/>
      <c r="I458" s="32">
        <f t="shared" si="25"/>
        <v>0</v>
      </c>
      <c r="J458" s="33">
        <f t="shared" si="26"/>
        <v>0</v>
      </c>
      <c r="K458" s="34"/>
      <c r="L458" s="35"/>
      <c r="M458" s="23"/>
      <c r="N458" s="23"/>
      <c r="O458" s="23"/>
      <c r="P458" s="22">
        <f t="shared" ref="P458:P521" si="27">SUM(M458:O458)</f>
        <v>0</v>
      </c>
    </row>
    <row r="459" spans="1:16" ht="16.5" x14ac:dyDescent="0.25">
      <c r="A459" s="3">
        <v>451</v>
      </c>
      <c r="B459" s="3" t="str">
        <f>'Unit Prices'!B459</f>
        <v>EO0041</v>
      </c>
      <c r="C459" s="3" t="str">
        <f>'Unit Prices'!C459</f>
        <v>14.80.01.23.02.16.00.000001</v>
      </c>
      <c r="D459" s="4" t="str">
        <f>'Unit Prices'!D459</f>
        <v>ECO-FORM COLUMN PANNEL H0.60*W0.90M</v>
      </c>
      <c r="E459" s="30"/>
      <c r="F459" s="31"/>
      <c r="G459" s="31"/>
      <c r="H459" s="31"/>
      <c r="I459" s="32">
        <f t="shared" si="25"/>
        <v>0</v>
      </c>
      <c r="J459" s="33">
        <f t="shared" si="26"/>
        <v>0</v>
      </c>
      <c r="K459" s="34"/>
      <c r="L459" s="35"/>
      <c r="M459" s="23"/>
      <c r="N459" s="23"/>
      <c r="O459" s="23"/>
      <c r="P459" s="22">
        <f t="shared" si="27"/>
        <v>0</v>
      </c>
    </row>
    <row r="460" spans="1:16" ht="16.5" x14ac:dyDescent="0.25">
      <c r="A460" s="3">
        <v>452</v>
      </c>
      <c r="B460" s="3" t="str">
        <f>'Unit Prices'!B460</f>
        <v>EO0022</v>
      </c>
      <c r="C460" s="3" t="str">
        <f>'Unit Prices'!C460</f>
        <v>14.80.01.23.03.01.00.000001</v>
      </c>
      <c r="D460" s="4" t="str">
        <f>'Unit Prices'!D460</f>
        <v>ECO-FORM CORNER PANNEL 3.00*0.30*0.30M</v>
      </c>
      <c r="E460" s="30"/>
      <c r="F460" s="31"/>
      <c r="G460" s="31"/>
      <c r="H460" s="31"/>
      <c r="I460" s="32">
        <f t="shared" si="25"/>
        <v>0</v>
      </c>
      <c r="J460" s="33">
        <f t="shared" si="26"/>
        <v>0</v>
      </c>
      <c r="K460" s="34"/>
      <c r="L460" s="35"/>
      <c r="M460" s="23"/>
      <c r="N460" s="23"/>
      <c r="O460" s="23"/>
      <c r="P460" s="22">
        <f t="shared" si="27"/>
        <v>0</v>
      </c>
    </row>
    <row r="461" spans="1:16" ht="16.5" x14ac:dyDescent="0.25">
      <c r="A461" s="3">
        <v>453</v>
      </c>
      <c r="B461" s="3" t="str">
        <f>'Unit Prices'!B461</f>
        <v>EO0038</v>
      </c>
      <c r="C461" s="3" t="str">
        <f>'Unit Prices'!C461</f>
        <v>14.80.01.23.03.04.00.000001</v>
      </c>
      <c r="D461" s="4" t="str">
        <f>'Unit Prices'!D461</f>
        <v>ECO-FORM CORNER PANNEL 2.40*0.30*0.30M</v>
      </c>
      <c r="E461" s="30"/>
      <c r="F461" s="31"/>
      <c r="G461" s="31"/>
      <c r="H461" s="31"/>
      <c r="I461" s="32">
        <f t="shared" si="25"/>
        <v>0</v>
      </c>
      <c r="J461" s="33">
        <f t="shared" si="26"/>
        <v>0</v>
      </c>
      <c r="K461" s="34"/>
      <c r="L461" s="35"/>
      <c r="M461" s="23"/>
      <c r="N461" s="23"/>
      <c r="O461" s="23"/>
      <c r="P461" s="22">
        <f t="shared" si="27"/>
        <v>0</v>
      </c>
    </row>
    <row r="462" spans="1:16" ht="16.5" x14ac:dyDescent="0.25">
      <c r="A462" s="3">
        <v>454</v>
      </c>
      <c r="B462" s="3" t="str">
        <f>'Unit Prices'!B462</f>
        <v>EO0031</v>
      </c>
      <c r="C462" s="3" t="str">
        <f>'Unit Prices'!C462</f>
        <v>14.80.01.23.03.03.00.000001</v>
      </c>
      <c r="D462" s="4" t="str">
        <f>'Unit Prices'!D462</f>
        <v>ECO-FORM CORNER PANNEL 1.80*0.30*0.30M</v>
      </c>
      <c r="E462" s="30"/>
      <c r="F462" s="31"/>
      <c r="G462" s="31"/>
      <c r="H462" s="31"/>
      <c r="I462" s="32">
        <f t="shared" si="25"/>
        <v>0</v>
      </c>
      <c r="J462" s="33">
        <f t="shared" si="26"/>
        <v>0</v>
      </c>
      <c r="K462" s="34"/>
      <c r="L462" s="35"/>
      <c r="M462" s="23"/>
      <c r="N462" s="23"/>
      <c r="O462" s="23"/>
      <c r="P462" s="22">
        <f t="shared" si="27"/>
        <v>0</v>
      </c>
    </row>
    <row r="463" spans="1:16" ht="16.5" x14ac:dyDescent="0.25">
      <c r="A463" s="3">
        <v>455</v>
      </c>
      <c r="B463" s="3" t="str">
        <f>'Unit Prices'!B463</f>
        <v>EO0023</v>
      </c>
      <c r="C463" s="3" t="str">
        <f>'Unit Prices'!C463</f>
        <v>14.80.01.23.03.02.00.000001</v>
      </c>
      <c r="D463" s="4" t="str">
        <f>'Unit Prices'!D463</f>
        <v>ECO-FORM CORNER PANNEL 1.20*0.30*0.30M</v>
      </c>
      <c r="E463" s="30"/>
      <c r="F463" s="31"/>
      <c r="G463" s="31"/>
      <c r="H463" s="31"/>
      <c r="I463" s="32">
        <f t="shared" si="25"/>
        <v>0</v>
      </c>
      <c r="J463" s="33">
        <f t="shared" si="26"/>
        <v>0</v>
      </c>
      <c r="K463" s="34"/>
      <c r="L463" s="35"/>
      <c r="M463" s="23"/>
      <c r="N463" s="23"/>
      <c r="O463" s="23"/>
      <c r="P463" s="22">
        <f t="shared" si="27"/>
        <v>0</v>
      </c>
    </row>
    <row r="464" spans="1:16" ht="16.5" x14ac:dyDescent="0.25">
      <c r="A464" s="3">
        <v>456</v>
      </c>
      <c r="B464" s="3" t="str">
        <f>'Unit Prices'!B464</f>
        <v>EO0024</v>
      </c>
      <c r="C464" s="3" t="str">
        <f>'Unit Prices'!C464</f>
        <v>14.80.01.23.04.03.00.000001</v>
      </c>
      <c r="D464" s="4" t="str">
        <f>'Unit Prices'!D464</f>
        <v>ECO-FORM CORNER ANGLE 3.00M</v>
      </c>
      <c r="E464" s="30"/>
      <c r="F464" s="31"/>
      <c r="G464" s="31"/>
      <c r="H464" s="31"/>
      <c r="I464" s="32">
        <f t="shared" si="25"/>
        <v>0</v>
      </c>
      <c r="J464" s="33">
        <f t="shared" si="26"/>
        <v>0</v>
      </c>
      <c r="K464" s="34"/>
      <c r="L464" s="35"/>
      <c r="M464" s="23"/>
      <c r="N464" s="23"/>
      <c r="O464" s="23"/>
      <c r="P464" s="22">
        <f t="shared" si="27"/>
        <v>0</v>
      </c>
    </row>
    <row r="465" spans="1:16" ht="16.5" x14ac:dyDescent="0.25">
      <c r="A465" s="3">
        <v>457</v>
      </c>
      <c r="B465" s="3" t="str">
        <f>'Unit Prices'!B465</f>
        <v>EO0025</v>
      </c>
      <c r="C465" s="3" t="str">
        <f>'Unit Prices'!C465</f>
        <v>14.80.01.23.04.12.00.000001</v>
      </c>
      <c r="D465" s="4" t="str">
        <f>'Unit Prices'!D465</f>
        <v>ECO-FORM CORNER ANGLE 1.20M</v>
      </c>
      <c r="E465" s="30"/>
      <c r="F465" s="31"/>
      <c r="G465" s="31"/>
      <c r="H465" s="31"/>
      <c r="I465" s="32">
        <f t="shared" si="25"/>
        <v>0</v>
      </c>
      <c r="J465" s="33">
        <f t="shared" si="26"/>
        <v>0</v>
      </c>
      <c r="K465" s="34"/>
      <c r="L465" s="35"/>
      <c r="M465" s="23"/>
      <c r="N465" s="23"/>
      <c r="O465" s="23"/>
      <c r="P465" s="22">
        <f t="shared" si="27"/>
        <v>0</v>
      </c>
    </row>
    <row r="466" spans="1:16" ht="16.5" x14ac:dyDescent="0.25">
      <c r="A466" s="3">
        <v>458</v>
      </c>
      <c r="B466" s="3" t="str">
        <f>'Unit Prices'!B466</f>
        <v>EG0001</v>
      </c>
      <c r="C466" s="3" t="str">
        <f>'Unit Prices'!C466</f>
        <v>14.80.50.32.01.00.00.000001</v>
      </c>
      <c r="D466" s="4" t="str">
        <f>'Unit Prices'!D466</f>
        <v>ECO-FORM stop end tie</v>
      </c>
      <c r="E466" s="30"/>
      <c r="F466" s="31"/>
      <c r="G466" s="31"/>
      <c r="H466" s="31"/>
      <c r="I466" s="32">
        <f t="shared" si="25"/>
        <v>0</v>
      </c>
      <c r="J466" s="33">
        <f t="shared" si="26"/>
        <v>0</v>
      </c>
      <c r="K466" s="34"/>
      <c r="L466" s="35"/>
      <c r="M466" s="23"/>
      <c r="N466" s="23"/>
      <c r="O466" s="23"/>
      <c r="P466" s="22">
        <f t="shared" si="27"/>
        <v>0</v>
      </c>
    </row>
    <row r="467" spans="1:16" ht="16.5" x14ac:dyDescent="0.25">
      <c r="A467" s="3">
        <v>459</v>
      </c>
      <c r="B467" s="3" t="str">
        <f>'Unit Prices'!B467</f>
        <v>EI0001</v>
      </c>
      <c r="C467" s="3" t="str">
        <f>'Unit Prices'!C467</f>
        <v>14.80.50.31.01.00.00.000001</v>
      </c>
      <c r="D467" s="4" t="str">
        <f>'Unit Prices'!D467</f>
        <v>ECO FORM compensation WALER</v>
      </c>
      <c r="E467" s="30"/>
      <c r="F467" s="31"/>
      <c r="G467" s="31"/>
      <c r="H467" s="31"/>
      <c r="I467" s="32">
        <f t="shared" si="25"/>
        <v>0</v>
      </c>
      <c r="J467" s="33">
        <f t="shared" si="26"/>
        <v>0</v>
      </c>
      <c r="K467" s="34"/>
      <c r="L467" s="35"/>
      <c r="M467" s="23"/>
      <c r="N467" s="23"/>
      <c r="O467" s="23"/>
      <c r="P467" s="22">
        <f t="shared" si="27"/>
        <v>0</v>
      </c>
    </row>
    <row r="468" spans="1:16" ht="16.5" x14ac:dyDescent="0.25">
      <c r="A468" s="3">
        <v>460</v>
      </c>
      <c r="B468" s="3" t="str">
        <f>'Unit Prices'!B468</f>
        <v>EJ0001</v>
      </c>
      <c r="C468" s="3" t="str">
        <f>'Unit Prices'!C468</f>
        <v>14.80.50.29.01.00.00.000001</v>
      </c>
      <c r="D468" s="4" t="str">
        <f>'Unit Prices'!D468</f>
        <v>eco-form universal clamp</v>
      </c>
      <c r="E468" s="30"/>
      <c r="F468" s="31"/>
      <c r="G468" s="31"/>
      <c r="H468" s="31"/>
      <c r="I468" s="32">
        <f t="shared" si="25"/>
        <v>0</v>
      </c>
      <c r="J468" s="33">
        <f t="shared" si="26"/>
        <v>0</v>
      </c>
      <c r="K468" s="34"/>
      <c r="L468" s="35"/>
      <c r="M468" s="23"/>
      <c r="N468" s="23"/>
      <c r="O468" s="23"/>
      <c r="P468" s="22">
        <f t="shared" si="27"/>
        <v>0</v>
      </c>
    </row>
    <row r="469" spans="1:16" ht="16.5" x14ac:dyDescent="0.25">
      <c r="A469" s="3">
        <v>461</v>
      </c>
      <c r="B469" s="3" t="str">
        <f>'Unit Prices'!B469</f>
        <v>EK0001</v>
      </c>
      <c r="C469" s="3" t="str">
        <f>'Unit Prices'!C469</f>
        <v>14.80.50.23.08.00.00.000001</v>
      </c>
      <c r="D469" s="4" t="str">
        <f>'Unit Prices'!D469</f>
        <v>ECO-FORM Coupler</v>
      </c>
      <c r="E469" s="30"/>
      <c r="F469" s="31"/>
      <c r="G469" s="31"/>
      <c r="H469" s="31"/>
      <c r="I469" s="32">
        <f t="shared" si="25"/>
        <v>0</v>
      </c>
      <c r="J469" s="33">
        <f t="shared" si="26"/>
        <v>0</v>
      </c>
      <c r="K469" s="34"/>
      <c r="L469" s="35"/>
      <c r="M469" s="23"/>
      <c r="N469" s="23"/>
      <c r="O469" s="23"/>
      <c r="P469" s="22">
        <f t="shared" si="27"/>
        <v>0</v>
      </c>
    </row>
    <row r="470" spans="1:16" ht="16.5" x14ac:dyDescent="0.25">
      <c r="A470" s="3">
        <v>462</v>
      </c>
      <c r="B470" s="3" t="str">
        <f>'Unit Prices'!B470</f>
        <v>ED0001</v>
      </c>
      <c r="C470" s="3" t="str">
        <f>'Unit Prices'!C470</f>
        <v>14.80.50.33.01.00.00.000001</v>
      </c>
      <c r="D470" s="4" t="str">
        <f>'Unit Prices'!D470</f>
        <v>eco-form crane hook type 1</v>
      </c>
      <c r="E470" s="30"/>
      <c r="F470" s="31"/>
      <c r="G470" s="31"/>
      <c r="H470" s="31"/>
      <c r="I470" s="32">
        <f t="shared" si="25"/>
        <v>0</v>
      </c>
      <c r="J470" s="33">
        <f t="shared" si="26"/>
        <v>0</v>
      </c>
      <c r="K470" s="34"/>
      <c r="L470" s="35"/>
      <c r="M470" s="23"/>
      <c r="N470" s="23"/>
      <c r="O470" s="23"/>
      <c r="P470" s="22">
        <f t="shared" si="27"/>
        <v>0</v>
      </c>
    </row>
    <row r="471" spans="1:16" ht="16.5" x14ac:dyDescent="0.25">
      <c r="A471" s="3">
        <v>463</v>
      </c>
      <c r="B471" s="3" t="str">
        <f>'Unit Prices'!B471</f>
        <v>EF0001</v>
      </c>
      <c r="C471" s="3" t="str">
        <f>'Unit Prices'!C471</f>
        <v>14.80.50.16.01.01.01.000001</v>
      </c>
      <c r="D471" s="4" t="str">
        <f>'Unit Prices'!D471</f>
        <v>ECO-FORM Shore Brace connector DOUBLE</v>
      </c>
      <c r="E471" s="30"/>
      <c r="F471" s="31"/>
      <c r="G471" s="31"/>
      <c r="H471" s="31"/>
      <c r="I471" s="32">
        <f t="shared" si="25"/>
        <v>0</v>
      </c>
      <c r="J471" s="33">
        <f t="shared" si="26"/>
        <v>0</v>
      </c>
      <c r="K471" s="34"/>
      <c r="L471" s="35"/>
      <c r="M471" s="23"/>
      <c r="N471" s="23"/>
      <c r="O471" s="23"/>
      <c r="P471" s="22">
        <f t="shared" si="27"/>
        <v>0</v>
      </c>
    </row>
    <row r="472" spans="1:16" ht="16.5" x14ac:dyDescent="0.25">
      <c r="A472" s="3">
        <v>464</v>
      </c>
      <c r="B472" s="3" t="str">
        <f>'Unit Prices'!B472</f>
        <v>EO0028</v>
      </c>
      <c r="C472" s="3" t="str">
        <f>'Unit Prices'!C472</f>
        <v>14.80.01.23.05.00.00.000001</v>
      </c>
      <c r="D472" s="4" t="str">
        <f>'Unit Prices'!D472</f>
        <v>ECO-form Access Bracket</v>
      </c>
      <c r="E472" s="30"/>
      <c r="F472" s="31"/>
      <c r="G472" s="31"/>
      <c r="H472" s="31"/>
      <c r="I472" s="32">
        <f t="shared" si="25"/>
        <v>0</v>
      </c>
      <c r="J472" s="33">
        <f t="shared" si="26"/>
        <v>0</v>
      </c>
      <c r="K472" s="34"/>
      <c r="L472" s="35"/>
      <c r="M472" s="23"/>
      <c r="N472" s="23"/>
      <c r="O472" s="23"/>
      <c r="P472" s="22">
        <f t="shared" si="27"/>
        <v>0</v>
      </c>
    </row>
    <row r="473" spans="1:16" ht="16.5" x14ac:dyDescent="0.25">
      <c r="A473" s="3">
        <v>465</v>
      </c>
      <c r="B473" s="3" t="str">
        <f>'Unit Prices'!B473</f>
        <v>HC0004</v>
      </c>
      <c r="C473" s="3" t="str">
        <f>'Unit Prices'!C473</f>
        <v>14.80.50.21.06.05.00.000001</v>
      </c>
      <c r="D473" s="4" t="str">
        <f>'Unit Prices'!D473</f>
        <v>251 Beam H20 eco</v>
      </c>
      <c r="E473" s="30"/>
      <c r="F473" s="31"/>
      <c r="G473" s="31"/>
      <c r="H473" s="31"/>
      <c r="I473" s="32">
        <f t="shared" si="25"/>
        <v>0</v>
      </c>
      <c r="J473" s="33">
        <f t="shared" si="26"/>
        <v>0</v>
      </c>
      <c r="K473" s="34"/>
      <c r="L473" s="35"/>
      <c r="M473" s="23"/>
      <c r="N473" s="23"/>
      <c r="O473" s="23"/>
      <c r="P473" s="22">
        <f t="shared" si="27"/>
        <v>0</v>
      </c>
    </row>
    <row r="474" spans="1:16" ht="16.5" x14ac:dyDescent="0.25">
      <c r="A474" s="3">
        <v>466</v>
      </c>
      <c r="B474" s="3" t="str">
        <f>'Unit Prices'!B474</f>
        <v>SO0036</v>
      </c>
      <c r="C474" s="3" t="str">
        <f>'Unit Prices'!C474</f>
        <v>14.80.01.17.15.10.50.000001</v>
      </c>
      <c r="D474" s="4" t="str">
        <f>'Unit Prices'!D474</f>
        <v>Multi-purpose waling WS10 Top50 0.50m</v>
      </c>
      <c r="E474" s="30"/>
      <c r="F474" s="31"/>
      <c r="G474" s="31"/>
      <c r="H474" s="31"/>
      <c r="I474" s="32">
        <f t="shared" si="25"/>
        <v>0</v>
      </c>
      <c r="J474" s="33">
        <f t="shared" si="26"/>
        <v>0</v>
      </c>
      <c r="K474" s="34"/>
      <c r="L474" s="35"/>
      <c r="M474" s="23"/>
      <c r="N474" s="23"/>
      <c r="O474" s="23"/>
      <c r="P474" s="22">
        <f t="shared" si="27"/>
        <v>0</v>
      </c>
    </row>
    <row r="475" spans="1:16" ht="16.5" x14ac:dyDescent="0.25">
      <c r="A475" s="3">
        <v>467</v>
      </c>
      <c r="B475" s="3" t="str">
        <f>'Unit Prices'!B475</f>
        <v>SO0037</v>
      </c>
      <c r="C475" s="3" t="str">
        <f>'Unit Prices'!C475</f>
        <v>14.80.01.17.15.10.50.000002</v>
      </c>
      <c r="D475" s="4" t="str">
        <f>'Unit Prices'!D475</f>
        <v>Multi-purpose waling WS10 Top50 1.50m</v>
      </c>
      <c r="E475" s="30"/>
      <c r="F475" s="31"/>
      <c r="G475" s="31"/>
      <c r="H475" s="31"/>
      <c r="I475" s="32">
        <f t="shared" si="25"/>
        <v>0</v>
      </c>
      <c r="J475" s="33">
        <f t="shared" si="26"/>
        <v>0</v>
      </c>
      <c r="K475" s="34"/>
      <c r="L475" s="35"/>
      <c r="M475" s="23"/>
      <c r="N475" s="23"/>
      <c r="O475" s="23"/>
      <c r="P475" s="22">
        <f t="shared" si="27"/>
        <v>0</v>
      </c>
    </row>
    <row r="476" spans="1:16" ht="16.5" x14ac:dyDescent="0.25">
      <c r="A476" s="3">
        <v>468</v>
      </c>
      <c r="B476" s="3" t="str">
        <f>'Unit Prices'!B476</f>
        <v>SO0038</v>
      </c>
      <c r="C476" s="3" t="str">
        <f>'Unit Prices'!C476</f>
        <v>14.80.01.17.15.10.50.000003</v>
      </c>
      <c r="D476" s="4" t="str">
        <f>'Unit Prices'!D476</f>
        <v>Multi-purpose waling WS10 Top50 1.75m</v>
      </c>
      <c r="E476" s="30"/>
      <c r="F476" s="31"/>
      <c r="G476" s="31"/>
      <c r="H476" s="31"/>
      <c r="I476" s="32">
        <f t="shared" si="25"/>
        <v>0</v>
      </c>
      <c r="J476" s="33">
        <f t="shared" si="26"/>
        <v>0</v>
      </c>
      <c r="K476" s="34"/>
      <c r="L476" s="35"/>
      <c r="M476" s="23"/>
      <c r="N476" s="23"/>
      <c r="O476" s="23"/>
      <c r="P476" s="22">
        <f t="shared" si="27"/>
        <v>0</v>
      </c>
    </row>
    <row r="477" spans="1:16" ht="16.5" x14ac:dyDescent="0.25">
      <c r="A477" s="3">
        <v>469</v>
      </c>
      <c r="B477" s="3" t="str">
        <f>'Unit Prices'!B477</f>
        <v>SO0039</v>
      </c>
      <c r="C477" s="3" t="str">
        <f>'Unit Prices'!C477</f>
        <v>14.80.01.17.15.10.50.000004</v>
      </c>
      <c r="D477" s="4" t="str">
        <f>'Unit Prices'!D477</f>
        <v>Multi-purpose waling WS10 Top50 2.50m</v>
      </c>
      <c r="E477" s="30"/>
      <c r="F477" s="31"/>
      <c r="G477" s="31"/>
      <c r="H477" s="31"/>
      <c r="I477" s="32">
        <f t="shared" si="25"/>
        <v>0</v>
      </c>
      <c r="J477" s="33">
        <f t="shared" si="26"/>
        <v>0</v>
      </c>
      <c r="K477" s="34"/>
      <c r="L477" s="35"/>
      <c r="M477" s="23"/>
      <c r="N477" s="23"/>
      <c r="O477" s="23"/>
      <c r="P477" s="22">
        <f t="shared" si="27"/>
        <v>0</v>
      </c>
    </row>
    <row r="478" spans="1:16" ht="16.5" x14ac:dyDescent="0.25">
      <c r="A478" s="3">
        <v>470</v>
      </c>
      <c r="B478" s="3" t="str">
        <f>'Unit Prices'!B478</f>
        <v>SO0040</v>
      </c>
      <c r="C478" s="3" t="str">
        <f>'Unit Prices'!C478</f>
        <v>14.80.01.17.15.10.50.000005</v>
      </c>
      <c r="D478" s="4" t="str">
        <f>'Unit Prices'!D478</f>
        <v>Multi-purpose waling WS10 Top50 2.75m</v>
      </c>
      <c r="E478" s="30"/>
      <c r="F478" s="31"/>
      <c r="G478" s="31"/>
      <c r="H478" s="31"/>
      <c r="I478" s="32">
        <f t="shared" si="25"/>
        <v>0</v>
      </c>
      <c r="J478" s="33">
        <f t="shared" si="26"/>
        <v>0</v>
      </c>
      <c r="K478" s="34"/>
      <c r="L478" s="35"/>
      <c r="M478" s="23"/>
      <c r="N478" s="23"/>
      <c r="O478" s="23"/>
      <c r="P478" s="22">
        <f t="shared" si="27"/>
        <v>0</v>
      </c>
    </row>
    <row r="479" spans="1:16" ht="16.5" x14ac:dyDescent="0.25">
      <c r="A479" s="3">
        <v>471</v>
      </c>
      <c r="B479" s="3" t="str">
        <f>'Unit Prices'!B479</f>
        <v>SO0041</v>
      </c>
      <c r="C479" s="3" t="str">
        <f>'Unit Prices'!C479</f>
        <v>14.80.01.17.15.10.50.000006</v>
      </c>
      <c r="D479" s="4" t="str">
        <f>'Unit Prices'!D479</f>
        <v>Multi-purpose waling WS10 Top50 3.00m</v>
      </c>
      <c r="E479" s="30"/>
      <c r="F479" s="31"/>
      <c r="G479" s="31"/>
      <c r="H479" s="31"/>
      <c r="I479" s="32">
        <f t="shared" si="25"/>
        <v>0</v>
      </c>
      <c r="J479" s="33">
        <f t="shared" si="26"/>
        <v>0</v>
      </c>
      <c r="K479" s="34"/>
      <c r="L479" s="35"/>
      <c r="M479" s="23"/>
      <c r="N479" s="23"/>
      <c r="O479" s="23"/>
      <c r="P479" s="22">
        <f t="shared" si="27"/>
        <v>0</v>
      </c>
    </row>
    <row r="480" spans="1:16" ht="16.5" x14ac:dyDescent="0.25">
      <c r="A480" s="3">
        <v>472</v>
      </c>
      <c r="B480" s="3" t="str">
        <f>'Unit Prices'!B480</f>
        <v>SO0042</v>
      </c>
      <c r="C480" s="3" t="str">
        <f>'Unit Prices'!C480</f>
        <v>14.80.01.17.15.10.50.000007</v>
      </c>
      <c r="D480" s="4" t="str">
        <f>'Unit Prices'!D480</f>
        <v>Multi-purpose waling WS10 Top50 3.50m</v>
      </c>
      <c r="E480" s="30"/>
      <c r="F480" s="31"/>
      <c r="G480" s="31"/>
      <c r="H480" s="31"/>
      <c r="I480" s="32">
        <f t="shared" si="25"/>
        <v>0</v>
      </c>
      <c r="J480" s="33">
        <f t="shared" si="26"/>
        <v>0</v>
      </c>
      <c r="K480" s="34"/>
      <c r="L480" s="35"/>
      <c r="M480" s="23"/>
      <c r="N480" s="23"/>
      <c r="O480" s="23"/>
      <c r="P480" s="22">
        <f t="shared" si="27"/>
        <v>0</v>
      </c>
    </row>
    <row r="481" spans="1:16" ht="16.5" x14ac:dyDescent="0.25">
      <c r="A481" s="3">
        <v>473</v>
      </c>
      <c r="B481" s="3" t="str">
        <f>'Unit Prices'!B481</f>
        <v>SO0043</v>
      </c>
      <c r="C481" s="3" t="str">
        <f>'Unit Prices'!C481</f>
        <v>14.80.01.17.15.10.50.000008</v>
      </c>
      <c r="D481" s="4" t="str">
        <f>'Unit Prices'!D481</f>
        <v>Multi-purpose waling WS10 Top50 4.00m</v>
      </c>
      <c r="E481" s="30"/>
      <c r="F481" s="31"/>
      <c r="G481" s="31"/>
      <c r="H481" s="31"/>
      <c r="I481" s="32">
        <f t="shared" si="25"/>
        <v>0</v>
      </c>
      <c r="J481" s="33">
        <f t="shared" si="26"/>
        <v>0</v>
      </c>
      <c r="K481" s="34"/>
      <c r="L481" s="35"/>
      <c r="M481" s="23"/>
      <c r="N481" s="23"/>
      <c r="O481" s="23"/>
      <c r="P481" s="22">
        <f t="shared" si="27"/>
        <v>0</v>
      </c>
    </row>
    <row r="482" spans="1:16" ht="16.5" x14ac:dyDescent="0.25">
      <c r="A482" s="3">
        <v>474</v>
      </c>
      <c r="B482" s="3" t="str">
        <f>'Unit Prices'!B482</f>
        <v>SO0044</v>
      </c>
      <c r="C482" s="3" t="str">
        <f>'Unit Prices'!C482</f>
        <v>14.80.01.17.15.10.50.000009</v>
      </c>
      <c r="D482" s="4" t="str">
        <f>'Unit Prices'!D482</f>
        <v>Multi-purpose waling WS10 Top50 4.50m</v>
      </c>
      <c r="E482" s="30"/>
      <c r="F482" s="31"/>
      <c r="G482" s="31"/>
      <c r="H482" s="31"/>
      <c r="I482" s="32">
        <f t="shared" si="25"/>
        <v>0</v>
      </c>
      <c r="J482" s="33">
        <f t="shared" si="26"/>
        <v>0</v>
      </c>
      <c r="K482" s="34"/>
      <c r="L482" s="35"/>
      <c r="M482" s="23"/>
      <c r="N482" s="23"/>
      <c r="O482" s="23"/>
      <c r="P482" s="22">
        <f t="shared" si="27"/>
        <v>0</v>
      </c>
    </row>
    <row r="483" spans="1:16" ht="16.5" x14ac:dyDescent="0.25">
      <c r="A483" s="3">
        <v>475</v>
      </c>
      <c r="B483" s="3" t="str">
        <f>'Unit Prices'!B483</f>
        <v>SO0045</v>
      </c>
      <c r="C483" s="3" t="str">
        <f>'Unit Prices'!C483</f>
        <v>14.80.01.17.15.10.50.000010</v>
      </c>
      <c r="D483" s="4" t="str">
        <f>'Unit Prices'!D483</f>
        <v>Multi-purpose waling WS10 Top50 5.00m</v>
      </c>
      <c r="E483" s="30"/>
      <c r="F483" s="31"/>
      <c r="G483" s="31"/>
      <c r="H483" s="31"/>
      <c r="I483" s="32">
        <f t="shared" si="25"/>
        <v>0</v>
      </c>
      <c r="J483" s="33">
        <f t="shared" si="26"/>
        <v>0</v>
      </c>
      <c r="K483" s="34"/>
      <c r="L483" s="35"/>
      <c r="M483" s="23"/>
      <c r="N483" s="23"/>
      <c r="O483" s="23"/>
      <c r="P483" s="22">
        <f t="shared" si="27"/>
        <v>0</v>
      </c>
    </row>
    <row r="484" spans="1:16" ht="16.5" x14ac:dyDescent="0.25">
      <c r="A484" s="3">
        <v>476</v>
      </c>
      <c r="B484" s="3" t="str">
        <f>'Unit Prices'!B484</f>
        <v>SO0046</v>
      </c>
      <c r="C484" s="3" t="str">
        <f>'Unit Prices'!C484</f>
        <v>14.80.01.17.15.12.50.000001</v>
      </c>
      <c r="D484" s="4" t="str">
        <f>'Unit Prices'!D484</f>
        <v>Multi-purpose waling WU12 Top50 2.50m</v>
      </c>
      <c r="E484" s="30"/>
      <c r="F484" s="31"/>
      <c r="G484" s="31"/>
      <c r="H484" s="31"/>
      <c r="I484" s="32">
        <f t="shared" si="25"/>
        <v>0</v>
      </c>
      <c r="J484" s="33">
        <f t="shared" si="26"/>
        <v>0</v>
      </c>
      <c r="K484" s="34"/>
      <c r="L484" s="35"/>
      <c r="M484" s="23"/>
      <c r="N484" s="23"/>
      <c r="O484" s="23"/>
      <c r="P484" s="22">
        <f t="shared" si="27"/>
        <v>0</v>
      </c>
    </row>
    <row r="485" spans="1:16" ht="16.5" x14ac:dyDescent="0.25">
      <c r="A485" s="3">
        <v>477</v>
      </c>
      <c r="B485" s="3" t="str">
        <f>'Unit Prices'!B485</f>
        <v>SO0047</v>
      </c>
      <c r="C485" s="3" t="str">
        <f>'Unit Prices'!C485</f>
        <v>14.80.01.17.15.12.50.000002</v>
      </c>
      <c r="D485" s="4" t="str">
        <f>'Unit Prices'!D485</f>
        <v>Multi-purpose waling WU12 Top50 4.00m</v>
      </c>
      <c r="E485" s="30"/>
      <c r="F485" s="31"/>
      <c r="G485" s="31"/>
      <c r="H485" s="31"/>
      <c r="I485" s="32">
        <f t="shared" si="25"/>
        <v>0</v>
      </c>
      <c r="J485" s="33">
        <f t="shared" si="26"/>
        <v>0</v>
      </c>
      <c r="K485" s="34"/>
      <c r="L485" s="35"/>
      <c r="M485" s="23"/>
      <c r="N485" s="23"/>
      <c r="O485" s="23"/>
      <c r="P485" s="22">
        <f t="shared" si="27"/>
        <v>0</v>
      </c>
    </row>
    <row r="486" spans="1:16" ht="16.5" x14ac:dyDescent="0.25">
      <c r="A486" s="3">
        <v>478</v>
      </c>
      <c r="B486" s="3" t="str">
        <f>'Unit Prices'!B486</f>
        <v>SO0048</v>
      </c>
      <c r="C486" s="3" t="str">
        <f>'Unit Prices'!C486</f>
        <v>14.80.01.17.20.25.00.000001</v>
      </c>
      <c r="D486" s="4" t="str">
        <f>'Unit Prices'!D486</f>
        <v>Adjustable waling extension FF20/50</v>
      </c>
      <c r="E486" s="30"/>
      <c r="F486" s="31"/>
      <c r="G486" s="31"/>
      <c r="H486" s="31"/>
      <c r="I486" s="32">
        <f t="shared" si="25"/>
        <v>0</v>
      </c>
      <c r="J486" s="33">
        <f t="shared" si="26"/>
        <v>0</v>
      </c>
      <c r="K486" s="34"/>
      <c r="L486" s="35"/>
      <c r="M486" s="23"/>
      <c r="N486" s="23"/>
      <c r="O486" s="23"/>
      <c r="P486" s="22">
        <f t="shared" si="27"/>
        <v>0</v>
      </c>
    </row>
    <row r="487" spans="1:16" ht="16.5" x14ac:dyDescent="0.25">
      <c r="A487" s="3">
        <v>479</v>
      </c>
      <c r="B487" s="3" t="str">
        <f>'Unit Prices'!B487</f>
        <v>SO0049</v>
      </c>
      <c r="C487" s="3" t="str">
        <f>'Unit Prices'!C487</f>
        <v>14.80.01.17.22.26.00.000001</v>
      </c>
      <c r="D487" s="4" t="str">
        <f>'Unit Prices'!D487</f>
        <v>Formwork element connector FF20/50 Z</v>
      </c>
      <c r="E487" s="30"/>
      <c r="F487" s="31"/>
      <c r="G487" s="31"/>
      <c r="H487" s="31"/>
      <c r="I487" s="32">
        <f t="shared" si="25"/>
        <v>0</v>
      </c>
      <c r="J487" s="33">
        <f t="shared" si="26"/>
        <v>0</v>
      </c>
      <c r="K487" s="34"/>
      <c r="L487" s="35"/>
      <c r="M487" s="23"/>
      <c r="N487" s="23"/>
      <c r="O487" s="23"/>
      <c r="P487" s="22">
        <f t="shared" si="27"/>
        <v>0</v>
      </c>
    </row>
    <row r="488" spans="1:16" ht="16.5" x14ac:dyDescent="0.25">
      <c r="A488" s="3">
        <v>480</v>
      </c>
      <c r="B488" s="3" t="str">
        <f>'Unit Prices'!B488</f>
        <v>SO0050</v>
      </c>
      <c r="C488" s="3" t="str">
        <f>'Unit Prices'!C488</f>
        <v>14.80.01.17.25.10.35.000001</v>
      </c>
      <c r="D488" s="4" t="str">
        <f>'Unit Prices'!D488</f>
        <v>Spindle strut T10 350/400cm</v>
      </c>
      <c r="E488" s="30"/>
      <c r="F488" s="31"/>
      <c r="G488" s="31"/>
      <c r="H488" s="31"/>
      <c r="I488" s="32">
        <f t="shared" si="25"/>
        <v>0</v>
      </c>
      <c r="J488" s="33">
        <f t="shared" si="26"/>
        <v>0</v>
      </c>
      <c r="K488" s="34"/>
      <c r="L488" s="35"/>
      <c r="M488" s="23"/>
      <c r="N488" s="23"/>
      <c r="O488" s="23"/>
      <c r="P488" s="22">
        <f t="shared" si="27"/>
        <v>0</v>
      </c>
    </row>
    <row r="489" spans="1:16" ht="16.5" x14ac:dyDescent="0.25">
      <c r="A489" s="3">
        <v>481</v>
      </c>
      <c r="B489" s="3" t="str">
        <f>'Unit Prices'!B489</f>
        <v>SO0051</v>
      </c>
      <c r="C489" s="3" t="str">
        <f>'Unit Prices'!C489</f>
        <v>14.80.01.17.27.20.15.000001</v>
      </c>
      <c r="D489" s="4" t="str">
        <f>'Unit Prices'!D489</f>
        <v>Internal angle plate H20 Top50</v>
      </c>
      <c r="E489" s="30"/>
      <c r="F489" s="31"/>
      <c r="G489" s="31"/>
      <c r="H489" s="31"/>
      <c r="I489" s="32">
        <f t="shared" si="25"/>
        <v>0</v>
      </c>
      <c r="J489" s="33">
        <f t="shared" si="26"/>
        <v>0</v>
      </c>
      <c r="K489" s="34"/>
      <c r="L489" s="35"/>
      <c r="M489" s="23"/>
      <c r="N489" s="23"/>
      <c r="O489" s="23"/>
      <c r="P489" s="22">
        <f t="shared" si="27"/>
        <v>0</v>
      </c>
    </row>
    <row r="490" spans="1:16" ht="16.5" x14ac:dyDescent="0.25">
      <c r="A490" s="3">
        <v>482</v>
      </c>
      <c r="B490" s="3" t="str">
        <f>'Unit Prices'!B490</f>
        <v>SO0052</v>
      </c>
      <c r="C490" s="3" t="str">
        <f>'Unit Prices'!C490</f>
        <v>14.80.01.17.30.05.00.000001</v>
      </c>
      <c r="D490" s="4" t="str">
        <f>'Unit Prices'!D490</f>
        <v>Spring cotter 5mm</v>
      </c>
      <c r="E490" s="30"/>
      <c r="F490" s="31"/>
      <c r="G490" s="31"/>
      <c r="H490" s="31"/>
      <c r="I490" s="32">
        <f t="shared" si="25"/>
        <v>0</v>
      </c>
      <c r="J490" s="33">
        <f t="shared" si="26"/>
        <v>0</v>
      </c>
      <c r="K490" s="34"/>
      <c r="L490" s="35"/>
      <c r="M490" s="23"/>
      <c r="N490" s="23"/>
      <c r="O490" s="23"/>
      <c r="P490" s="22">
        <f t="shared" si="27"/>
        <v>0</v>
      </c>
    </row>
    <row r="491" spans="1:16" ht="16.5" x14ac:dyDescent="0.25">
      <c r="A491" s="3">
        <v>483</v>
      </c>
      <c r="B491" s="3" t="str">
        <f>'Unit Prices'!B491</f>
        <v>SO0053</v>
      </c>
      <c r="C491" s="3" t="str">
        <f>'Unit Prices'!C491</f>
        <v>14.80.01.17.32.10.00.000001</v>
      </c>
      <c r="D491" s="4" t="str">
        <f>'Unit Prices'!D491</f>
        <v>Connecting pin 10cm</v>
      </c>
      <c r="E491" s="30"/>
      <c r="F491" s="31"/>
      <c r="G491" s="31"/>
      <c r="H491" s="31"/>
      <c r="I491" s="32">
        <f t="shared" si="25"/>
        <v>0</v>
      </c>
      <c r="J491" s="33">
        <f t="shared" si="26"/>
        <v>0</v>
      </c>
      <c r="K491" s="34"/>
      <c r="L491" s="35"/>
      <c r="M491" s="23"/>
      <c r="N491" s="23"/>
      <c r="O491" s="23"/>
      <c r="P491" s="22">
        <f t="shared" si="27"/>
        <v>0</v>
      </c>
    </row>
    <row r="492" spans="1:16" ht="16.5" x14ac:dyDescent="0.25">
      <c r="A492" s="3">
        <v>484</v>
      </c>
      <c r="B492" s="3" t="str">
        <f>'Unit Prices'!B492</f>
        <v>SO0054</v>
      </c>
      <c r="C492" s="3" t="str">
        <f>'Unit Prices'!C492</f>
        <v>14.80.01.17.35.15.00.000001</v>
      </c>
      <c r="D492" s="4" t="str">
        <f>'Unit Prices'!D492</f>
        <v>Hole gauge Top50</v>
      </c>
      <c r="E492" s="30"/>
      <c r="F492" s="31"/>
      <c r="G492" s="31"/>
      <c r="H492" s="31"/>
      <c r="I492" s="32">
        <f t="shared" si="25"/>
        <v>0</v>
      </c>
      <c r="J492" s="33">
        <f t="shared" si="26"/>
        <v>0</v>
      </c>
      <c r="K492" s="34"/>
      <c r="L492" s="35"/>
      <c r="M492" s="23"/>
      <c r="N492" s="23"/>
      <c r="O492" s="23"/>
      <c r="P492" s="22">
        <f t="shared" si="27"/>
        <v>0</v>
      </c>
    </row>
    <row r="493" spans="1:16" ht="16.5" x14ac:dyDescent="0.25">
      <c r="A493" s="3">
        <v>485</v>
      </c>
      <c r="B493" s="3" t="str">
        <f>'Unit Prices'!B493</f>
        <v>SO0055</v>
      </c>
      <c r="C493" s="3" t="str">
        <f>'Unit Prices'!C493</f>
        <v>14.80.01.17.37.15.00.000001</v>
      </c>
      <c r="D493" s="4" t="str">
        <f>'Unit Prices'!D493</f>
        <v>Assembly angle Top50</v>
      </c>
      <c r="E493" s="30"/>
      <c r="F493" s="31"/>
      <c r="G493" s="31"/>
      <c r="H493" s="31"/>
      <c r="I493" s="32">
        <f t="shared" si="25"/>
        <v>0</v>
      </c>
      <c r="J493" s="33">
        <f t="shared" si="26"/>
        <v>0</v>
      </c>
      <c r="K493" s="34"/>
      <c r="L493" s="35"/>
      <c r="M493" s="23"/>
      <c r="N493" s="23"/>
      <c r="O493" s="23"/>
      <c r="P493" s="22">
        <f t="shared" si="27"/>
        <v>0</v>
      </c>
    </row>
    <row r="494" spans="1:16" ht="16.5" x14ac:dyDescent="0.25">
      <c r="A494" s="3">
        <v>486</v>
      </c>
      <c r="B494" s="3" t="str">
        <f>'Unit Prices'!B494</f>
        <v>SO0056</v>
      </c>
      <c r="C494" s="3" t="str">
        <f>'Unit Prices'!C494</f>
        <v>14.80.01.17.40.15.00.000001</v>
      </c>
      <c r="D494" s="4" t="str">
        <f>'Unit Prices'!D494</f>
        <v>Lifting bracket</v>
      </c>
      <c r="E494" s="30"/>
      <c r="F494" s="31"/>
      <c r="G494" s="31"/>
      <c r="H494" s="31"/>
      <c r="I494" s="32">
        <f t="shared" si="25"/>
        <v>0</v>
      </c>
      <c r="J494" s="33">
        <f t="shared" si="26"/>
        <v>0</v>
      </c>
      <c r="K494" s="34"/>
      <c r="L494" s="35"/>
      <c r="M494" s="23"/>
      <c r="N494" s="23"/>
      <c r="O494" s="23"/>
      <c r="P494" s="22">
        <f t="shared" si="27"/>
        <v>0</v>
      </c>
    </row>
    <row r="495" spans="1:16" ht="16.5" x14ac:dyDescent="0.25">
      <c r="A495" s="3">
        <v>487</v>
      </c>
      <c r="B495" s="3" t="str">
        <f>'Unit Prices'!B495</f>
        <v>SO0057</v>
      </c>
      <c r="C495" s="3" t="str">
        <f>'Unit Prices'!C495</f>
        <v>14.80.01.17.42.05.18.000001</v>
      </c>
      <c r="D495" s="4" t="str">
        <f>'Unit Prices'!D495</f>
        <v>Beam screw S 8/70</v>
      </c>
      <c r="E495" s="30"/>
      <c r="F495" s="31"/>
      <c r="G495" s="31"/>
      <c r="H495" s="31"/>
      <c r="I495" s="32">
        <f t="shared" si="25"/>
        <v>0</v>
      </c>
      <c r="J495" s="33">
        <f t="shared" si="26"/>
        <v>0</v>
      </c>
      <c r="K495" s="34"/>
      <c r="L495" s="35"/>
      <c r="M495" s="23"/>
      <c r="N495" s="23"/>
      <c r="O495" s="23"/>
      <c r="P495" s="22">
        <f t="shared" si="27"/>
        <v>0</v>
      </c>
    </row>
    <row r="496" spans="1:16" ht="16.5" x14ac:dyDescent="0.25">
      <c r="A496" s="3">
        <v>488</v>
      </c>
      <c r="B496" s="3" t="str">
        <f>'Unit Prices'!B496</f>
        <v>SO0058</v>
      </c>
      <c r="C496" s="3" t="str">
        <f>'Unit Prices'!C496</f>
        <v>14.80.01.17.45.15.00.000001</v>
      </c>
      <c r="D496" s="4" t="str">
        <f>'Unit Prices'!D496</f>
        <v>Beam clamp Top50</v>
      </c>
      <c r="E496" s="30"/>
      <c r="F496" s="31"/>
      <c r="G496" s="31"/>
      <c r="H496" s="31"/>
      <c r="I496" s="32">
        <f t="shared" si="25"/>
        <v>0</v>
      </c>
      <c r="J496" s="33">
        <f t="shared" si="26"/>
        <v>0</v>
      </c>
      <c r="K496" s="34"/>
      <c r="L496" s="35"/>
      <c r="M496" s="23"/>
      <c r="N496" s="23"/>
      <c r="O496" s="23"/>
      <c r="P496" s="22">
        <f t="shared" si="27"/>
        <v>0</v>
      </c>
    </row>
    <row r="497" spans="1:16" ht="16.5" x14ac:dyDescent="0.25">
      <c r="A497" s="3">
        <v>489</v>
      </c>
      <c r="B497" s="3" t="str">
        <f>'Unit Prices'!B497</f>
        <v>SO0059</v>
      </c>
      <c r="C497" s="3" t="str">
        <f>'Unit Prices'!C497</f>
        <v>14.80.01.17.47.10.00.000001</v>
      </c>
      <c r="D497" s="4" t="str">
        <f>'Unit Prices'!D497</f>
        <v>Universal angle tie bracket</v>
      </c>
      <c r="E497" s="30"/>
      <c r="F497" s="31"/>
      <c r="G497" s="31"/>
      <c r="H497" s="31"/>
      <c r="I497" s="32">
        <f t="shared" si="25"/>
        <v>0</v>
      </c>
      <c r="J497" s="33">
        <f t="shared" si="26"/>
        <v>0</v>
      </c>
      <c r="K497" s="34"/>
      <c r="L497" s="35"/>
      <c r="M497" s="23"/>
      <c r="N497" s="23"/>
      <c r="O497" s="23"/>
      <c r="P497" s="22">
        <f t="shared" si="27"/>
        <v>0</v>
      </c>
    </row>
    <row r="498" spans="1:16" ht="16.5" x14ac:dyDescent="0.25">
      <c r="A498" s="3">
        <v>490</v>
      </c>
      <c r="B498" s="3" t="str">
        <f>'Unit Prices'!B498</f>
        <v>SO0060</v>
      </c>
      <c r="C498" s="3" t="str">
        <f>'Unit Prices'!C498</f>
        <v>14.80.01.17.50.14.00.000001</v>
      </c>
      <c r="D498" s="4" t="str">
        <f>'Unit Prices'!D498</f>
        <v>Positioning rail 4.000m</v>
      </c>
      <c r="E498" s="30"/>
      <c r="F498" s="31"/>
      <c r="G498" s="31"/>
      <c r="H498" s="31"/>
      <c r="I498" s="32">
        <f t="shared" si="25"/>
        <v>0</v>
      </c>
      <c r="J498" s="33">
        <f t="shared" si="26"/>
        <v>0</v>
      </c>
      <c r="K498" s="34"/>
      <c r="L498" s="35"/>
      <c r="M498" s="23"/>
      <c r="N498" s="23"/>
      <c r="O498" s="23"/>
      <c r="P498" s="22">
        <f t="shared" si="27"/>
        <v>0</v>
      </c>
    </row>
    <row r="499" spans="1:16" ht="16.5" x14ac:dyDescent="0.25">
      <c r="A499" s="3">
        <v>491</v>
      </c>
      <c r="B499" s="3" t="str">
        <f>'Unit Prices'!B499</f>
        <v>FR0013</v>
      </c>
      <c r="C499" s="3" t="str">
        <f>'Unit Prices'!C499</f>
        <v>14.80.02.12.04.12.22.000001</v>
      </c>
      <c r="D499" s="4" t="str">
        <f>'Unit Prices'!D499</f>
        <v>Frami eco panel 0.30x1.20m</v>
      </c>
      <c r="E499" s="30"/>
      <c r="F499" s="31"/>
      <c r="G499" s="31"/>
      <c r="H499" s="31"/>
      <c r="I499" s="32">
        <f t="shared" si="25"/>
        <v>0</v>
      </c>
      <c r="J499" s="33">
        <f t="shared" si="26"/>
        <v>0</v>
      </c>
      <c r="K499" s="34"/>
      <c r="L499" s="35"/>
      <c r="M499" s="23"/>
      <c r="N499" s="23"/>
      <c r="O499" s="23"/>
      <c r="P499" s="22">
        <f t="shared" si="27"/>
        <v>0</v>
      </c>
    </row>
    <row r="500" spans="1:16" ht="16.5" x14ac:dyDescent="0.25">
      <c r="A500" s="3">
        <v>492</v>
      </c>
      <c r="B500" s="3" t="str">
        <f>'Unit Prices'!B500</f>
        <v>FR0014</v>
      </c>
      <c r="C500" s="3" t="str">
        <f>'Unit Prices'!C500</f>
        <v>14.80.02.12.04.12.35.000001</v>
      </c>
      <c r="D500" s="4" t="str">
        <f>'Unit Prices'!D500</f>
        <v>Frami eco panel 0.30x2.70m</v>
      </c>
      <c r="E500" s="30"/>
      <c r="F500" s="31"/>
      <c r="G500" s="31"/>
      <c r="H500" s="31"/>
      <c r="I500" s="32">
        <f t="shared" si="25"/>
        <v>0</v>
      </c>
      <c r="J500" s="33">
        <f t="shared" si="26"/>
        <v>0</v>
      </c>
      <c r="K500" s="34"/>
      <c r="L500" s="35"/>
      <c r="M500" s="23"/>
      <c r="N500" s="23"/>
      <c r="O500" s="23"/>
      <c r="P500" s="22">
        <f t="shared" si="27"/>
        <v>0</v>
      </c>
    </row>
    <row r="501" spans="1:16" ht="16.5" x14ac:dyDescent="0.25">
      <c r="A501" s="3">
        <v>493</v>
      </c>
      <c r="B501" s="3" t="str">
        <f>'Unit Prices'!B501</f>
        <v>FR0015</v>
      </c>
      <c r="C501" s="3" t="str">
        <f>'Unit Prices'!C501</f>
        <v>14.80.02.12.04.12.40.000001</v>
      </c>
      <c r="D501" s="4" t="str">
        <f>'Unit Prices'!D501</f>
        <v>Frami eco panel 0.30x3.00m</v>
      </c>
      <c r="E501" s="30"/>
      <c r="F501" s="31"/>
      <c r="G501" s="31"/>
      <c r="H501" s="31"/>
      <c r="I501" s="32">
        <f t="shared" si="25"/>
        <v>0</v>
      </c>
      <c r="J501" s="33">
        <f t="shared" si="26"/>
        <v>0</v>
      </c>
      <c r="K501" s="34"/>
      <c r="L501" s="35"/>
      <c r="M501" s="23"/>
      <c r="N501" s="23"/>
      <c r="O501" s="23"/>
      <c r="P501" s="22">
        <f t="shared" si="27"/>
        <v>0</v>
      </c>
    </row>
    <row r="502" spans="1:16" ht="16.5" x14ac:dyDescent="0.25">
      <c r="A502" s="3">
        <v>494</v>
      </c>
      <c r="B502" s="3" t="str">
        <f>'Unit Prices'!B502</f>
        <v>FR0016</v>
      </c>
      <c r="C502" s="3" t="str">
        <f>'Unit Prices'!C502</f>
        <v>14.80.02.12.04.15.40.000001</v>
      </c>
      <c r="D502" s="4" t="str">
        <f>'Unit Prices'!D502</f>
        <v>Frami eco panel 0.45x3.00m</v>
      </c>
      <c r="E502" s="30"/>
      <c r="F502" s="31"/>
      <c r="G502" s="31"/>
      <c r="H502" s="31"/>
      <c r="I502" s="32">
        <f t="shared" si="25"/>
        <v>0</v>
      </c>
      <c r="J502" s="33">
        <f t="shared" si="26"/>
        <v>0</v>
      </c>
      <c r="K502" s="34"/>
      <c r="L502" s="35"/>
      <c r="M502" s="23"/>
      <c r="N502" s="23"/>
      <c r="O502" s="23"/>
      <c r="P502" s="22">
        <f t="shared" si="27"/>
        <v>0</v>
      </c>
    </row>
    <row r="503" spans="1:16" ht="16.5" x14ac:dyDescent="0.25">
      <c r="A503" s="3">
        <v>495</v>
      </c>
      <c r="B503" s="3" t="str">
        <f>'Unit Prices'!B503</f>
        <v>FR0017</v>
      </c>
      <c r="C503" s="3" t="str">
        <f>'Unit Prices'!C503</f>
        <v>14.80.02.12.04.20.40.000001</v>
      </c>
      <c r="D503" s="4" t="str">
        <f>'Unit Prices'!D503</f>
        <v>Frami eco panel 0.60x3.00m</v>
      </c>
      <c r="E503" s="30"/>
      <c r="F503" s="31"/>
      <c r="G503" s="31"/>
      <c r="H503" s="31"/>
      <c r="I503" s="32">
        <f t="shared" si="25"/>
        <v>0</v>
      </c>
      <c r="J503" s="33">
        <f t="shared" si="26"/>
        <v>0</v>
      </c>
      <c r="K503" s="34"/>
      <c r="L503" s="35"/>
      <c r="M503" s="23"/>
      <c r="N503" s="23"/>
      <c r="O503" s="23"/>
      <c r="P503" s="22">
        <f t="shared" si="27"/>
        <v>0</v>
      </c>
    </row>
    <row r="504" spans="1:16" ht="16.5" x14ac:dyDescent="0.25">
      <c r="A504" s="3">
        <v>496</v>
      </c>
      <c r="B504" s="3" t="str">
        <f>'Unit Prices'!B504</f>
        <v>FR0018</v>
      </c>
      <c r="C504" s="3" t="str">
        <f>'Unit Prices'!C504</f>
        <v>14.80.02.12.04.25.40.000001</v>
      </c>
      <c r="D504" s="4" t="str">
        <f>'Unit Prices'!D504</f>
        <v>Frami eco panel 0.90x3.00m</v>
      </c>
      <c r="E504" s="30"/>
      <c r="F504" s="31"/>
      <c r="G504" s="31"/>
      <c r="H504" s="31"/>
      <c r="I504" s="32">
        <f t="shared" si="25"/>
        <v>0</v>
      </c>
      <c r="J504" s="33">
        <f t="shared" si="26"/>
        <v>0</v>
      </c>
      <c r="K504" s="34"/>
      <c r="L504" s="35"/>
      <c r="M504" s="23"/>
      <c r="N504" s="23"/>
      <c r="O504" s="23"/>
      <c r="P504" s="22">
        <f t="shared" si="27"/>
        <v>0</v>
      </c>
    </row>
    <row r="505" spans="1:16" ht="16.5" x14ac:dyDescent="0.25">
      <c r="A505" s="3">
        <v>497</v>
      </c>
      <c r="B505" s="3" t="str">
        <f>'Unit Prices'!B505</f>
        <v>AS0002</v>
      </c>
      <c r="C505" s="3" t="str">
        <f>'Unit Prices'!C505</f>
        <v>14.80.01.04.05.05.00.000001</v>
      </c>
      <c r="D505" s="4" t="str">
        <f>'Unit Prices'!D505</f>
        <v>Top scaffold bracket L</v>
      </c>
      <c r="E505" s="30"/>
      <c r="F505" s="31"/>
      <c r="G505" s="31"/>
      <c r="H505" s="31"/>
      <c r="I505" s="32">
        <f t="shared" si="25"/>
        <v>0</v>
      </c>
      <c r="J505" s="33">
        <f t="shared" si="26"/>
        <v>0</v>
      </c>
      <c r="K505" s="34"/>
      <c r="L505" s="35"/>
      <c r="M505" s="23"/>
      <c r="N505" s="23"/>
      <c r="O505" s="23"/>
      <c r="P505" s="22">
        <f t="shared" si="27"/>
        <v>0</v>
      </c>
    </row>
    <row r="506" spans="1:16" ht="16.5" x14ac:dyDescent="0.25">
      <c r="A506" s="3">
        <v>498</v>
      </c>
      <c r="B506" s="3" t="str">
        <f>'Unit Prices'!B506</f>
        <v>CU0011</v>
      </c>
      <c r="C506" s="3" t="str">
        <f>'Unit Prices'!C506</f>
        <v>14.80.50.34.09.18.25.000001</v>
      </c>
      <c r="D506" s="4" t="str">
        <f>'Unit Prices'!D506</f>
        <v>Screw-on coupler 48mm 50</v>
      </c>
      <c r="E506" s="30"/>
      <c r="F506" s="31"/>
      <c r="G506" s="31"/>
      <c r="H506" s="31"/>
      <c r="I506" s="32">
        <f t="shared" si="25"/>
        <v>0</v>
      </c>
      <c r="J506" s="33">
        <f t="shared" si="26"/>
        <v>0</v>
      </c>
      <c r="K506" s="34"/>
      <c r="L506" s="35"/>
      <c r="M506" s="23"/>
      <c r="N506" s="23"/>
      <c r="O506" s="23"/>
      <c r="P506" s="22">
        <f t="shared" si="27"/>
        <v>0</v>
      </c>
    </row>
    <row r="507" spans="1:16" ht="16.5" x14ac:dyDescent="0.25">
      <c r="A507" s="3">
        <v>499</v>
      </c>
      <c r="B507" s="3" t="str">
        <f>'Unit Prices'!B507</f>
        <v>EF0002</v>
      </c>
      <c r="C507" s="3" t="str">
        <f>'Unit Prices'!C507</f>
        <v>14.80.50.16.05.08.00.000001</v>
      </c>
      <c r="D507" s="4" t="str">
        <f>'Unit Prices'!D507</f>
        <v>Brace stirrup 8</v>
      </c>
      <c r="E507" s="30"/>
      <c r="F507" s="31"/>
      <c r="G507" s="31"/>
      <c r="H507" s="31"/>
      <c r="I507" s="32">
        <f t="shared" si="25"/>
        <v>0</v>
      </c>
      <c r="J507" s="33">
        <f t="shared" si="26"/>
        <v>0</v>
      </c>
      <c r="K507" s="34"/>
      <c r="L507" s="35"/>
      <c r="M507" s="23"/>
      <c r="N507" s="23"/>
      <c r="O507" s="23"/>
      <c r="P507" s="22">
        <f t="shared" si="27"/>
        <v>0</v>
      </c>
    </row>
    <row r="508" spans="1:16" ht="16.5" x14ac:dyDescent="0.25">
      <c r="A508" s="3">
        <v>500</v>
      </c>
      <c r="B508" s="3" t="str">
        <f>'Unit Prices'!B508</f>
        <v>EF0003</v>
      </c>
      <c r="C508" s="3" t="str">
        <f>'Unit Prices'!C508</f>
        <v>14.80.50.16.05.08.05.000001</v>
      </c>
      <c r="D508" s="4" t="str">
        <f>'Unit Prices'!D508</f>
        <v>Safety plate for brace stirrup 8</v>
      </c>
      <c r="E508" s="30"/>
      <c r="F508" s="31"/>
      <c r="G508" s="31"/>
      <c r="H508" s="31"/>
      <c r="I508" s="32">
        <f t="shared" si="25"/>
        <v>0</v>
      </c>
      <c r="J508" s="33">
        <f t="shared" si="26"/>
        <v>0</v>
      </c>
      <c r="K508" s="34"/>
      <c r="L508" s="35"/>
      <c r="M508" s="23"/>
      <c r="N508" s="23"/>
      <c r="O508" s="23"/>
      <c r="P508" s="22">
        <f t="shared" si="27"/>
        <v>0</v>
      </c>
    </row>
    <row r="509" spans="1:16" ht="16.5" x14ac:dyDescent="0.25">
      <c r="A509" s="3">
        <v>501</v>
      </c>
      <c r="B509" s="3" t="str">
        <f>'Unit Prices'!B509</f>
        <v>EF0004</v>
      </c>
      <c r="C509" s="3" t="str">
        <f>'Unit Prices'!C509</f>
        <v>14.80.50.16.07.05.00.000001</v>
      </c>
      <c r="D509" s="4" t="str">
        <f>'Unit Prices'!D509</f>
        <v>Bracing clamp B</v>
      </c>
      <c r="E509" s="30"/>
      <c r="F509" s="31"/>
      <c r="G509" s="31"/>
      <c r="H509" s="31"/>
      <c r="I509" s="32">
        <f t="shared" si="25"/>
        <v>0</v>
      </c>
      <c r="J509" s="33">
        <f t="shared" si="26"/>
        <v>0</v>
      </c>
      <c r="K509" s="34"/>
      <c r="L509" s="35"/>
      <c r="M509" s="23"/>
      <c r="N509" s="23"/>
      <c r="O509" s="23"/>
      <c r="P509" s="22">
        <f t="shared" si="27"/>
        <v>0</v>
      </c>
    </row>
    <row r="510" spans="1:16" ht="16.5" x14ac:dyDescent="0.25">
      <c r="A510" s="3">
        <v>502</v>
      </c>
      <c r="B510" s="3" t="str">
        <f>'Unit Prices'!B510</f>
        <v>FH0003</v>
      </c>
      <c r="C510" s="3" t="str">
        <f>'Unit Prices'!C510</f>
        <v>14.80.02.11.03.00.00.000001</v>
      </c>
      <c r="D510" s="4" t="str">
        <f>'Unit Prices'!D510</f>
        <v>4-way head H20</v>
      </c>
      <c r="E510" s="30"/>
      <c r="F510" s="31"/>
      <c r="G510" s="31"/>
      <c r="H510" s="31"/>
      <c r="I510" s="32">
        <f t="shared" si="25"/>
        <v>0</v>
      </c>
      <c r="J510" s="33">
        <f t="shared" si="26"/>
        <v>0</v>
      </c>
      <c r="K510" s="34"/>
      <c r="L510" s="35"/>
      <c r="M510" s="23"/>
      <c r="N510" s="23"/>
      <c r="O510" s="23"/>
      <c r="P510" s="22">
        <f t="shared" si="27"/>
        <v>0</v>
      </c>
    </row>
    <row r="511" spans="1:16" ht="16.5" x14ac:dyDescent="0.25">
      <c r="A511" s="3">
        <v>503</v>
      </c>
      <c r="B511" s="3" t="str">
        <f>'Unit Prices'!B511</f>
        <v>HA0001</v>
      </c>
      <c r="C511" s="3" t="str">
        <f>'Unit Prices'!C511</f>
        <v>14.80.50.99.05.05.00.000001</v>
      </c>
      <c r="D511" s="4" t="str">
        <f>'Unit Prices'!D511</f>
        <v>Tool box GF</v>
      </c>
      <c r="E511" s="30"/>
      <c r="F511" s="31"/>
      <c r="G511" s="31"/>
      <c r="H511" s="31"/>
      <c r="I511" s="32">
        <f t="shared" si="25"/>
        <v>0</v>
      </c>
      <c r="J511" s="33">
        <f t="shared" si="26"/>
        <v>0</v>
      </c>
      <c r="K511" s="34"/>
      <c r="L511" s="35"/>
      <c r="M511" s="23"/>
      <c r="N511" s="23"/>
      <c r="O511" s="23"/>
      <c r="P511" s="22">
        <f t="shared" si="27"/>
        <v>0</v>
      </c>
    </row>
    <row r="512" spans="1:16" ht="16.5" x14ac:dyDescent="0.25">
      <c r="A512" s="3">
        <v>504</v>
      </c>
      <c r="B512" s="3" t="str">
        <f>'Unit Prices'!B512</f>
        <v>HA0002</v>
      </c>
      <c r="C512" s="3" t="str">
        <f>'Unit Prices'!C512</f>
        <v>14.80.50.99.07.24.05.000001</v>
      </c>
      <c r="D512" s="4" t="str">
        <f>'Unit Prices'!D512</f>
        <v>Box nut 24 3/4"</v>
      </c>
      <c r="E512" s="30"/>
      <c r="F512" s="31"/>
      <c r="G512" s="31"/>
      <c r="H512" s="31"/>
      <c r="I512" s="32">
        <f t="shared" si="25"/>
        <v>0</v>
      </c>
      <c r="J512" s="33">
        <f t="shared" si="26"/>
        <v>0</v>
      </c>
      <c r="K512" s="34"/>
      <c r="L512" s="35"/>
      <c r="M512" s="23"/>
      <c r="N512" s="23"/>
      <c r="O512" s="23"/>
      <c r="P512" s="22">
        <f t="shared" si="27"/>
        <v>0</v>
      </c>
    </row>
    <row r="513" spans="1:16" ht="16.5" x14ac:dyDescent="0.25">
      <c r="A513" s="3">
        <v>505</v>
      </c>
      <c r="B513" s="3" t="str">
        <f>'Unit Prices'!B513</f>
        <v>HA0003</v>
      </c>
      <c r="C513" s="3" t="str">
        <f>'Unit Prices'!C513</f>
        <v>14.80.50.99.10.05.00.000001</v>
      </c>
      <c r="D513" s="4" t="str">
        <f>'Unit Prices'!D513</f>
        <v>Additional tools MF</v>
      </c>
      <c r="E513" s="30"/>
      <c r="F513" s="31"/>
      <c r="G513" s="31"/>
      <c r="H513" s="31"/>
      <c r="I513" s="32">
        <f t="shared" si="25"/>
        <v>0</v>
      </c>
      <c r="J513" s="33">
        <f t="shared" si="26"/>
        <v>0</v>
      </c>
      <c r="K513" s="34"/>
      <c r="L513" s="35"/>
      <c r="M513" s="23"/>
      <c r="N513" s="23"/>
      <c r="O513" s="23"/>
      <c r="P513" s="22">
        <f t="shared" si="27"/>
        <v>0</v>
      </c>
    </row>
    <row r="514" spans="1:16" ht="16.5" x14ac:dyDescent="0.25">
      <c r="A514" s="3">
        <v>506</v>
      </c>
      <c r="B514" s="3" t="str">
        <f>'Unit Prices'!B514</f>
        <v>HA0004</v>
      </c>
      <c r="C514" s="3" t="str">
        <f>'Unit Prices'!C514</f>
        <v>14.80.50.99.12.10.15.000001</v>
      </c>
      <c r="D514" s="4" t="str">
        <f>'Unit Prices'!D514</f>
        <v>Ratchet MF 3/4" SW50</v>
      </c>
      <c r="E514" s="30"/>
      <c r="F514" s="31"/>
      <c r="G514" s="31"/>
      <c r="H514" s="31"/>
      <c r="I514" s="32">
        <f t="shared" si="25"/>
        <v>0</v>
      </c>
      <c r="J514" s="33">
        <f t="shared" si="26"/>
        <v>0</v>
      </c>
      <c r="K514" s="34"/>
      <c r="L514" s="35"/>
      <c r="M514" s="23"/>
      <c r="N514" s="23"/>
      <c r="O514" s="23"/>
      <c r="P514" s="22">
        <f t="shared" si="27"/>
        <v>0</v>
      </c>
    </row>
    <row r="515" spans="1:16" ht="16.5" x14ac:dyDescent="0.25">
      <c r="A515" s="3">
        <v>507</v>
      </c>
      <c r="B515" s="3" t="str">
        <f>'Unit Prices'!B515</f>
        <v>HA0005</v>
      </c>
      <c r="C515" s="3" t="str">
        <f>'Unit Prices'!C515</f>
        <v>14.80.50.99.15.15.00.000001</v>
      </c>
      <c r="D515" s="4" t="str">
        <f>'Unit Prices'!D515</f>
        <v>Tie-rod wrench 15.0/20.0</v>
      </c>
      <c r="E515" s="30"/>
      <c r="F515" s="31"/>
      <c r="G515" s="31"/>
      <c r="H515" s="31"/>
      <c r="I515" s="32">
        <f t="shared" si="25"/>
        <v>0</v>
      </c>
      <c r="J515" s="33">
        <f t="shared" si="26"/>
        <v>0</v>
      </c>
      <c r="K515" s="34"/>
      <c r="L515" s="35"/>
      <c r="M515" s="23"/>
      <c r="N515" s="23"/>
      <c r="O515" s="23"/>
      <c r="P515" s="22">
        <f t="shared" si="27"/>
        <v>0</v>
      </c>
    </row>
    <row r="516" spans="1:16" ht="16.5" x14ac:dyDescent="0.25">
      <c r="A516" s="3">
        <v>508</v>
      </c>
      <c r="B516" s="3" t="str">
        <f>'Unit Prices'!B516</f>
        <v>HA0006</v>
      </c>
      <c r="C516" s="3" t="str">
        <f>'Unit Prices'!C516</f>
        <v>14.80.50.99.20.15.00.000001</v>
      </c>
      <c r="D516" s="4" t="str">
        <f>'Unit Prices'!D516</f>
        <v>Universal cone spanner 15.0/20.0</v>
      </c>
      <c r="E516" s="30"/>
      <c r="F516" s="31"/>
      <c r="G516" s="31"/>
      <c r="H516" s="31"/>
      <c r="I516" s="32">
        <f t="shared" si="25"/>
        <v>0</v>
      </c>
      <c r="J516" s="33">
        <f t="shared" si="26"/>
        <v>0</v>
      </c>
      <c r="K516" s="34"/>
      <c r="L516" s="35"/>
      <c r="M516" s="23"/>
      <c r="N516" s="23"/>
      <c r="O516" s="23"/>
      <c r="P516" s="22">
        <f t="shared" si="27"/>
        <v>0</v>
      </c>
    </row>
    <row r="517" spans="1:16" ht="16.5" x14ac:dyDescent="0.25">
      <c r="A517" s="3">
        <v>509</v>
      </c>
      <c r="B517" s="3" t="str">
        <f>'Unit Prices'!B517</f>
        <v>HA0007</v>
      </c>
      <c r="C517" s="3" t="str">
        <f>'Unit Prices'!C517</f>
        <v>14.80.50.99.13.05.00.000001</v>
      </c>
      <c r="D517" s="4" t="str">
        <f>'Unit Prices'!D517</f>
        <v>Reversible ratchet 3/4"</v>
      </c>
      <c r="E517" s="30"/>
      <c r="F517" s="31"/>
      <c r="G517" s="31"/>
      <c r="H517" s="31"/>
      <c r="I517" s="32">
        <f t="shared" si="25"/>
        <v>0</v>
      </c>
      <c r="J517" s="33">
        <f t="shared" si="26"/>
        <v>0</v>
      </c>
      <c r="K517" s="34"/>
      <c r="L517" s="35"/>
      <c r="M517" s="23"/>
      <c r="N517" s="23"/>
      <c r="O517" s="23"/>
      <c r="P517" s="22">
        <f t="shared" si="27"/>
        <v>0</v>
      </c>
    </row>
    <row r="518" spans="1:16" ht="16.5" x14ac:dyDescent="0.25">
      <c r="A518" s="3">
        <v>510</v>
      </c>
      <c r="B518" s="3" t="str">
        <f>'Unit Prices'!B518</f>
        <v>HG0001</v>
      </c>
      <c r="C518" s="3" t="str">
        <f>'Unit Prices'!C518</f>
        <v>14.80.02.26.01.05.00.000001</v>
      </c>
      <c r="D518" s="4" t="str">
        <f>'Unit Prices'!D518</f>
        <v>Removable folding tripod eco</v>
      </c>
      <c r="E518" s="30"/>
      <c r="F518" s="31"/>
      <c r="G518" s="31"/>
      <c r="H518" s="31"/>
      <c r="I518" s="32">
        <f t="shared" si="25"/>
        <v>0</v>
      </c>
      <c r="J518" s="33">
        <f t="shared" si="26"/>
        <v>0</v>
      </c>
      <c r="K518" s="34"/>
      <c r="L518" s="35"/>
      <c r="M518" s="23"/>
      <c r="N518" s="23"/>
      <c r="O518" s="23"/>
      <c r="P518" s="22">
        <f t="shared" si="27"/>
        <v>0</v>
      </c>
    </row>
    <row r="519" spans="1:16" ht="16.5" x14ac:dyDescent="0.25">
      <c r="A519" s="3">
        <v>511</v>
      </c>
      <c r="B519" s="3" t="str">
        <f>'Unit Prices'!B519</f>
        <v>HN0001</v>
      </c>
      <c r="C519" s="3" t="str">
        <f>'Unit Prices'!C519</f>
        <v>14.80.02.24.05.20.05.000001</v>
      </c>
      <c r="D519" s="4" t="str">
        <f>'Unit Prices'!D519</f>
        <v>Supporting head H20 DF</v>
      </c>
      <c r="E519" s="30"/>
      <c r="F519" s="31"/>
      <c r="G519" s="31"/>
      <c r="H519" s="31"/>
      <c r="I519" s="32">
        <f t="shared" si="25"/>
        <v>0</v>
      </c>
      <c r="J519" s="33">
        <f t="shared" si="26"/>
        <v>0</v>
      </c>
      <c r="K519" s="34"/>
      <c r="L519" s="35"/>
      <c r="M519" s="23"/>
      <c r="N519" s="23"/>
      <c r="O519" s="23"/>
      <c r="P519" s="22">
        <f t="shared" si="27"/>
        <v>0</v>
      </c>
    </row>
    <row r="520" spans="1:16" ht="16.5" x14ac:dyDescent="0.25">
      <c r="A520" s="3">
        <v>512</v>
      </c>
      <c r="B520" s="3" t="str">
        <f>'Unit Prices'!B520</f>
        <v>HQ0001</v>
      </c>
      <c r="C520" s="3" t="str">
        <f>'Unit Prices'!C520</f>
        <v>14.80.01.26.05.06.16.000001</v>
      </c>
      <c r="D520" s="4" t="str">
        <f>'Unit Prices'!D520</f>
        <v>Wind bracing MF/150F/K 6.00m</v>
      </c>
      <c r="E520" s="30"/>
      <c r="F520" s="31"/>
      <c r="G520" s="31"/>
      <c r="H520" s="31"/>
      <c r="I520" s="32">
        <f t="shared" si="25"/>
        <v>0</v>
      </c>
      <c r="J520" s="33">
        <f t="shared" si="26"/>
        <v>0</v>
      </c>
      <c r="K520" s="34"/>
      <c r="L520" s="35"/>
      <c r="M520" s="23"/>
      <c r="N520" s="23"/>
      <c r="O520" s="23"/>
      <c r="P520" s="22">
        <f t="shared" si="27"/>
        <v>0</v>
      </c>
    </row>
    <row r="521" spans="1:16" ht="16.5" x14ac:dyDescent="0.25">
      <c r="A521" s="3">
        <v>513</v>
      </c>
      <c r="B521" s="3" t="str">
        <f>'Unit Prices'!B521</f>
        <v>HQ0002</v>
      </c>
      <c r="C521" s="3" t="str">
        <f>'Unit Prices'!C521</f>
        <v>14.80.01.26.08.05.00.000001</v>
      </c>
      <c r="D521" s="4" t="str">
        <f>'Unit Prices'!D521</f>
        <v>Travelling gear MF</v>
      </c>
      <c r="E521" s="30"/>
      <c r="F521" s="31"/>
      <c r="G521" s="31"/>
      <c r="H521" s="31"/>
      <c r="I521" s="32">
        <f t="shared" ref="I521:I584" si="28">SUM(F521:H521)</f>
        <v>0</v>
      </c>
      <c r="J521" s="33">
        <f t="shared" ref="J521:J584" si="29">E521-I521</f>
        <v>0</v>
      </c>
      <c r="K521" s="34"/>
      <c r="L521" s="35"/>
      <c r="M521" s="23"/>
      <c r="N521" s="23"/>
      <c r="O521" s="23"/>
      <c r="P521" s="22">
        <f t="shared" si="27"/>
        <v>0</v>
      </c>
    </row>
    <row r="522" spans="1:16" ht="16.5" x14ac:dyDescent="0.25">
      <c r="A522" s="3">
        <v>514</v>
      </c>
      <c r="B522" s="3" t="str">
        <f>'Unit Prices'!B522</f>
        <v>HQ0003</v>
      </c>
      <c r="C522" s="3" t="str">
        <f>'Unit Prices'!C522</f>
        <v>14.80.01.26.12.05.13.000001</v>
      </c>
      <c r="D522" s="4" t="str">
        <f>'Unit Prices'!D522</f>
        <v>Plumbing spindle MF 3.00m</v>
      </c>
      <c r="E522" s="30"/>
      <c r="F522" s="31"/>
      <c r="G522" s="31"/>
      <c r="H522" s="31"/>
      <c r="I522" s="32">
        <f t="shared" si="28"/>
        <v>0</v>
      </c>
      <c r="J522" s="33">
        <f t="shared" si="29"/>
        <v>0</v>
      </c>
      <c r="K522" s="34"/>
      <c r="L522" s="35"/>
      <c r="M522" s="23"/>
      <c r="N522" s="23"/>
      <c r="O522" s="23"/>
      <c r="P522" s="22">
        <f t="shared" ref="P522:P585" si="30">SUM(M522:O522)</f>
        <v>0</v>
      </c>
    </row>
    <row r="523" spans="1:16" ht="16.5" x14ac:dyDescent="0.25">
      <c r="A523" s="3">
        <v>515</v>
      </c>
      <c r="B523" s="3" t="str">
        <f>'Unit Prices'!B523</f>
        <v>HQ0004</v>
      </c>
      <c r="C523" s="3" t="str">
        <f>'Unit Prices'!C523</f>
        <v>14.80.01.26.15.05.00.000001</v>
      </c>
      <c r="D523" s="4" t="str">
        <f>'Unit Prices'!D523</f>
        <v>Distance profile MF</v>
      </c>
      <c r="E523" s="30"/>
      <c r="F523" s="31"/>
      <c r="G523" s="31"/>
      <c r="H523" s="31"/>
      <c r="I523" s="32">
        <f t="shared" si="28"/>
        <v>0</v>
      </c>
      <c r="J523" s="33">
        <f t="shared" si="29"/>
        <v>0</v>
      </c>
      <c r="K523" s="34"/>
      <c r="L523" s="35"/>
      <c r="M523" s="23"/>
      <c r="N523" s="23"/>
      <c r="O523" s="23"/>
      <c r="P523" s="22">
        <f t="shared" si="30"/>
        <v>0</v>
      </c>
    </row>
    <row r="524" spans="1:16" ht="16.5" x14ac:dyDescent="0.25">
      <c r="A524" s="3">
        <v>516</v>
      </c>
      <c r="B524" s="3" t="str">
        <f>'Unit Prices'!B524</f>
        <v>HQ0005</v>
      </c>
      <c r="C524" s="3" t="str">
        <f>'Unit Prices'!C524</f>
        <v>14.80.01.26.17.17.00.000001</v>
      </c>
      <c r="D524" s="4" t="str">
        <f>'Unit Prices'!D524</f>
        <v>Screw-on access bracket MF75</v>
      </c>
      <c r="E524" s="30"/>
      <c r="F524" s="31"/>
      <c r="G524" s="31"/>
      <c r="H524" s="31"/>
      <c r="I524" s="32">
        <f t="shared" si="28"/>
        <v>0</v>
      </c>
      <c r="J524" s="33">
        <f t="shared" si="29"/>
        <v>0</v>
      </c>
      <c r="K524" s="34"/>
      <c r="L524" s="35"/>
      <c r="M524" s="23"/>
      <c r="N524" s="23"/>
      <c r="O524" s="23"/>
      <c r="P524" s="22">
        <f t="shared" si="30"/>
        <v>0</v>
      </c>
    </row>
    <row r="525" spans="1:16" ht="16.5" x14ac:dyDescent="0.25">
      <c r="A525" s="3">
        <v>517</v>
      </c>
      <c r="B525" s="3" t="str">
        <f>'Unit Prices'!B525</f>
        <v>HQ0006</v>
      </c>
      <c r="C525" s="3" t="str">
        <f>'Unit Prices'!C525</f>
        <v>14.80.01.26.20.05.18.000001</v>
      </c>
      <c r="D525" s="4" t="str">
        <f>'Unit Prices'!D525</f>
        <v>Vertical profile MF80</v>
      </c>
      <c r="E525" s="30"/>
      <c r="F525" s="31"/>
      <c r="G525" s="31"/>
      <c r="H525" s="31"/>
      <c r="I525" s="32">
        <f t="shared" si="28"/>
        <v>0</v>
      </c>
      <c r="J525" s="33">
        <f t="shared" si="29"/>
        <v>0</v>
      </c>
      <c r="K525" s="34"/>
      <c r="L525" s="35"/>
      <c r="M525" s="23"/>
      <c r="N525" s="23"/>
      <c r="O525" s="23"/>
      <c r="P525" s="22">
        <f t="shared" si="30"/>
        <v>0</v>
      </c>
    </row>
    <row r="526" spans="1:16" ht="16.5" x14ac:dyDescent="0.25">
      <c r="A526" s="3">
        <v>518</v>
      </c>
      <c r="B526" s="3" t="str">
        <f>'Unit Prices'!B526</f>
        <v>HQ0007</v>
      </c>
      <c r="C526" s="3" t="str">
        <f>'Unit Prices'!C526</f>
        <v>14.80.01.26.20.10.13.000001</v>
      </c>
      <c r="D526" s="4" t="str">
        <f>'Unit Prices'!D526</f>
        <v>Vertical waling MF 3.00m</v>
      </c>
      <c r="E526" s="30"/>
      <c r="F526" s="31"/>
      <c r="G526" s="31"/>
      <c r="H526" s="31"/>
      <c r="I526" s="32">
        <f t="shared" si="28"/>
        <v>0</v>
      </c>
      <c r="J526" s="33">
        <f t="shared" si="29"/>
        <v>0</v>
      </c>
      <c r="K526" s="34"/>
      <c r="L526" s="35"/>
      <c r="M526" s="23"/>
      <c r="N526" s="23"/>
      <c r="O526" s="23"/>
      <c r="P526" s="22">
        <f t="shared" si="30"/>
        <v>0</v>
      </c>
    </row>
    <row r="527" spans="1:16" ht="16.5" x14ac:dyDescent="0.25">
      <c r="A527" s="3">
        <v>519</v>
      </c>
      <c r="B527" s="3" t="str">
        <f>'Unit Prices'!B527</f>
        <v>HQ0008</v>
      </c>
      <c r="C527" s="3" t="str">
        <f>'Unit Prices'!C527</f>
        <v>14.80.01.26.25.05.05.000001</v>
      </c>
      <c r="D527" s="4" t="str">
        <f>'Unit Prices'!D527</f>
        <v>Horizontal profile MF with handrail post</v>
      </c>
      <c r="E527" s="30"/>
      <c r="F527" s="31"/>
      <c r="G527" s="31"/>
      <c r="H527" s="31"/>
      <c r="I527" s="32">
        <f t="shared" si="28"/>
        <v>0</v>
      </c>
      <c r="J527" s="33">
        <f t="shared" si="29"/>
        <v>0</v>
      </c>
      <c r="K527" s="34"/>
      <c r="L527" s="35"/>
      <c r="M527" s="23"/>
      <c r="N527" s="23"/>
      <c r="O527" s="23"/>
      <c r="P527" s="22">
        <f t="shared" si="30"/>
        <v>0</v>
      </c>
    </row>
    <row r="528" spans="1:16" ht="16.5" x14ac:dyDescent="0.25">
      <c r="A528" s="3">
        <v>520</v>
      </c>
      <c r="B528" s="3" t="str">
        <f>'Unit Prices'!B528</f>
        <v>HQ0009</v>
      </c>
      <c r="C528" s="3" t="str">
        <f>'Unit Prices'!C528</f>
        <v>14.80.01.26.30.05.00.000001</v>
      </c>
      <c r="D528" s="4" t="str">
        <f>'Unit Prices'!D528</f>
        <v>Suspension profile MF</v>
      </c>
      <c r="E528" s="30"/>
      <c r="F528" s="31"/>
      <c r="G528" s="31"/>
      <c r="H528" s="31"/>
      <c r="I528" s="32">
        <f t="shared" si="28"/>
        <v>0</v>
      </c>
      <c r="J528" s="33">
        <f t="shared" si="29"/>
        <v>0</v>
      </c>
      <c r="K528" s="34"/>
      <c r="L528" s="35"/>
      <c r="M528" s="23"/>
      <c r="N528" s="23"/>
      <c r="O528" s="23"/>
      <c r="P528" s="22">
        <f t="shared" si="30"/>
        <v>0</v>
      </c>
    </row>
    <row r="529" spans="1:16" ht="16.5" x14ac:dyDescent="0.25">
      <c r="A529" s="3">
        <v>521</v>
      </c>
      <c r="B529" s="3" t="str">
        <f>'Unit Prices'!B529</f>
        <v>HQ0010</v>
      </c>
      <c r="C529" s="3" t="str">
        <f>'Unit Prices'!C529</f>
        <v>14.80.01.26.33.05.05.000001</v>
      </c>
      <c r="D529" s="4" t="str">
        <f>'Unit Prices'!D529</f>
        <v>Pressure strut MF short</v>
      </c>
      <c r="E529" s="30"/>
      <c r="F529" s="31"/>
      <c r="G529" s="31"/>
      <c r="H529" s="31"/>
      <c r="I529" s="32">
        <f t="shared" si="28"/>
        <v>0</v>
      </c>
      <c r="J529" s="33">
        <f t="shared" si="29"/>
        <v>0</v>
      </c>
      <c r="K529" s="34"/>
      <c r="L529" s="35"/>
      <c r="M529" s="23"/>
      <c r="N529" s="23"/>
      <c r="O529" s="23"/>
      <c r="P529" s="22">
        <f t="shared" si="30"/>
        <v>0</v>
      </c>
    </row>
    <row r="530" spans="1:16" ht="16.5" x14ac:dyDescent="0.25">
      <c r="A530" s="3">
        <v>522</v>
      </c>
      <c r="B530" s="3" t="str">
        <f>'Unit Prices'!B530</f>
        <v>HQ0011</v>
      </c>
      <c r="C530" s="3" t="str">
        <f>'Unit Prices'!C530</f>
        <v>14.80.01.26.33.05.10.000001</v>
      </c>
      <c r="D530" s="4" t="str">
        <f>'Unit Prices'!D530</f>
        <v>Pressure strut MF long</v>
      </c>
      <c r="E530" s="30"/>
      <c r="F530" s="31"/>
      <c r="G530" s="31"/>
      <c r="H530" s="31"/>
      <c r="I530" s="32">
        <f t="shared" si="28"/>
        <v>0</v>
      </c>
      <c r="J530" s="33">
        <f t="shared" si="29"/>
        <v>0</v>
      </c>
      <c r="K530" s="34"/>
      <c r="L530" s="35"/>
      <c r="M530" s="23"/>
      <c r="N530" s="23"/>
      <c r="O530" s="23"/>
      <c r="P530" s="22">
        <f t="shared" si="30"/>
        <v>0</v>
      </c>
    </row>
    <row r="531" spans="1:16" ht="16.5" x14ac:dyDescent="0.25">
      <c r="A531" s="3">
        <v>523</v>
      </c>
      <c r="B531" s="3" t="str">
        <f>'Unit Prices'!B531</f>
        <v>HQ0012</v>
      </c>
      <c r="C531" s="3" t="str">
        <f>'Unit Prices'!C531</f>
        <v>14.80.01.26.25.05.10.000001</v>
      </c>
      <c r="D531" s="4" t="str">
        <f>'Unit Prices'!D531</f>
        <v>Horizontal profile MF without handrail-post</v>
      </c>
      <c r="E531" s="30"/>
      <c r="F531" s="31"/>
      <c r="G531" s="31"/>
      <c r="H531" s="31"/>
      <c r="I531" s="32">
        <f t="shared" si="28"/>
        <v>0</v>
      </c>
      <c r="J531" s="33">
        <f t="shared" si="29"/>
        <v>0</v>
      </c>
      <c r="K531" s="34"/>
      <c r="L531" s="35"/>
      <c r="M531" s="23"/>
      <c r="N531" s="23"/>
      <c r="O531" s="23"/>
      <c r="P531" s="22">
        <f t="shared" si="30"/>
        <v>0</v>
      </c>
    </row>
    <row r="532" spans="1:16" ht="16.5" x14ac:dyDescent="0.25">
      <c r="A532" s="3">
        <v>524</v>
      </c>
      <c r="B532" s="3" t="str">
        <f>'Unit Prices'!B532</f>
        <v>HQ0013</v>
      </c>
      <c r="C532" s="3" t="str">
        <f>'Unit Prices'!C532</f>
        <v>14.80.01.26.34.10.06.000001</v>
      </c>
      <c r="D532" s="4" t="str">
        <f>'Unit Prices'!D532</f>
        <v>Connector WS10 Xclimb 60</v>
      </c>
      <c r="E532" s="30"/>
      <c r="F532" s="31"/>
      <c r="G532" s="31"/>
      <c r="H532" s="31"/>
      <c r="I532" s="32">
        <f t="shared" si="28"/>
        <v>0</v>
      </c>
      <c r="J532" s="33">
        <f t="shared" si="29"/>
        <v>0</v>
      </c>
      <c r="K532" s="34"/>
      <c r="L532" s="35"/>
      <c r="M532" s="23"/>
      <c r="N532" s="23"/>
      <c r="O532" s="23"/>
      <c r="P532" s="22">
        <f t="shared" si="30"/>
        <v>0</v>
      </c>
    </row>
    <row r="533" spans="1:16" ht="16.5" x14ac:dyDescent="0.25">
      <c r="A533" s="3">
        <v>525</v>
      </c>
      <c r="B533" s="3" t="str">
        <f>'Unit Prices'!B533</f>
        <v>HQ0014</v>
      </c>
      <c r="C533" s="3" t="str">
        <f>'Unit Prices'!C533</f>
        <v>14.80.01.26.33.16.16.000001</v>
      </c>
      <c r="D533" s="4" t="str">
        <f>'Unit Prices'!D533</f>
        <v>Pressure strut Xclimb 60 0.67m</v>
      </c>
      <c r="E533" s="30"/>
      <c r="F533" s="31"/>
      <c r="G533" s="31"/>
      <c r="H533" s="31"/>
      <c r="I533" s="32">
        <f t="shared" si="28"/>
        <v>0</v>
      </c>
      <c r="J533" s="33">
        <f t="shared" si="29"/>
        <v>0</v>
      </c>
      <c r="K533" s="34"/>
      <c r="L533" s="35"/>
      <c r="M533" s="23"/>
      <c r="N533" s="23"/>
      <c r="O533" s="23"/>
      <c r="P533" s="22">
        <f t="shared" si="30"/>
        <v>0</v>
      </c>
    </row>
    <row r="534" spans="1:16" ht="16.5" x14ac:dyDescent="0.25">
      <c r="A534" s="3">
        <v>526</v>
      </c>
      <c r="B534" s="3" t="str">
        <f>'Unit Prices'!B534</f>
        <v>HQ0015</v>
      </c>
      <c r="C534" s="3" t="str">
        <f>'Unit Prices'!C534</f>
        <v>14.80.01.26.35.15.05.000001</v>
      </c>
      <c r="D534" s="4" t="str">
        <f>'Unit Prices'!D534</f>
        <v>Trapez. perforated sheet 35x207mm 1.03x4.500m</v>
      </c>
      <c r="E534" s="30"/>
      <c r="F534" s="31"/>
      <c r="G534" s="31"/>
      <c r="H534" s="31"/>
      <c r="I534" s="32">
        <f t="shared" si="28"/>
        <v>0</v>
      </c>
      <c r="J534" s="33">
        <f t="shared" si="29"/>
        <v>0</v>
      </c>
      <c r="K534" s="34"/>
      <c r="L534" s="35"/>
      <c r="M534" s="23"/>
      <c r="N534" s="23"/>
      <c r="O534" s="23"/>
      <c r="P534" s="22">
        <f t="shared" si="30"/>
        <v>0</v>
      </c>
    </row>
    <row r="535" spans="1:16" ht="16.5" x14ac:dyDescent="0.25">
      <c r="A535" s="3">
        <v>527</v>
      </c>
      <c r="B535" s="3" t="str">
        <f>'Unit Prices'!B535</f>
        <v>HQ0016</v>
      </c>
      <c r="C535" s="3" t="str">
        <f>'Unit Prices'!C535</f>
        <v>14.80.01.26.36.05.10.000001</v>
      </c>
      <c r="D535" s="4" t="str">
        <f>'Unit Prices'!D535</f>
        <v>Rubber sheet 0.32x10.00m</v>
      </c>
      <c r="E535" s="30"/>
      <c r="F535" s="31"/>
      <c r="G535" s="31"/>
      <c r="H535" s="31"/>
      <c r="I535" s="32">
        <f t="shared" si="28"/>
        <v>0</v>
      </c>
      <c r="J535" s="33">
        <f t="shared" si="29"/>
        <v>0</v>
      </c>
      <c r="K535" s="34"/>
      <c r="L535" s="35"/>
      <c r="M535" s="23"/>
      <c r="N535" s="23"/>
      <c r="O535" s="23"/>
      <c r="P535" s="22">
        <f t="shared" si="30"/>
        <v>0</v>
      </c>
    </row>
    <row r="536" spans="1:16" ht="16.5" x14ac:dyDescent="0.25">
      <c r="A536" s="3">
        <v>528</v>
      </c>
      <c r="B536" s="3" t="str">
        <f>'Unit Prices'!B536</f>
        <v>HQ0017</v>
      </c>
      <c r="C536" s="3" t="str">
        <f>'Unit Prices'!C536</f>
        <v>14.80.01.26.37.05.20.000001</v>
      </c>
      <c r="D536" s="4" t="str">
        <f>'Unit Prices'!D536</f>
        <v>Disassembly set for stop-anchor cone 20.0</v>
      </c>
      <c r="E536" s="30"/>
      <c r="F536" s="31"/>
      <c r="G536" s="31"/>
      <c r="H536" s="31"/>
      <c r="I536" s="32">
        <f t="shared" si="28"/>
        <v>0</v>
      </c>
      <c r="J536" s="33">
        <f t="shared" si="29"/>
        <v>0</v>
      </c>
      <c r="K536" s="34"/>
      <c r="L536" s="35"/>
      <c r="M536" s="23"/>
      <c r="N536" s="23"/>
      <c r="O536" s="23"/>
      <c r="P536" s="22">
        <f t="shared" si="30"/>
        <v>0</v>
      </c>
    </row>
    <row r="537" spans="1:16" ht="16.5" x14ac:dyDescent="0.25">
      <c r="A537" s="3">
        <v>529</v>
      </c>
      <c r="B537" s="3" t="str">
        <f>'Unit Prices'!B537</f>
        <v>HQ0018</v>
      </c>
      <c r="C537" s="3" t="str">
        <f>'Unit Prices'!C537</f>
        <v>14.80.01.26.38.16.05.000001</v>
      </c>
      <c r="D537" s="4" t="str">
        <f>'Unit Prices'!D537</f>
        <v>Floor support Xclimb 60 rigid</v>
      </c>
      <c r="E537" s="30"/>
      <c r="F537" s="31"/>
      <c r="G537" s="31"/>
      <c r="H537" s="31"/>
      <c r="I537" s="32">
        <f t="shared" si="28"/>
        <v>0</v>
      </c>
      <c r="J537" s="33">
        <f t="shared" si="29"/>
        <v>0</v>
      </c>
      <c r="K537" s="34"/>
      <c r="L537" s="35"/>
      <c r="M537" s="23"/>
      <c r="N537" s="23"/>
      <c r="O537" s="23"/>
      <c r="P537" s="22">
        <f t="shared" si="30"/>
        <v>0</v>
      </c>
    </row>
    <row r="538" spans="1:16" ht="16.5" x14ac:dyDescent="0.25">
      <c r="A538" s="3">
        <v>530</v>
      </c>
      <c r="B538" s="3" t="str">
        <f>'Unit Prices'!B538</f>
        <v>HQ0019</v>
      </c>
      <c r="C538" s="3" t="str">
        <f>'Unit Prices'!C538</f>
        <v>14.80.01.26.35.15.17.000001</v>
      </c>
      <c r="D538" s="4" t="str">
        <f>'Unit Prices'!D538</f>
        <v>Trapez. perforated sheet 35x207mm 1.03x1.800m</v>
      </c>
      <c r="E538" s="30"/>
      <c r="F538" s="31"/>
      <c r="G538" s="31"/>
      <c r="H538" s="31"/>
      <c r="I538" s="32">
        <f t="shared" si="28"/>
        <v>0</v>
      </c>
      <c r="J538" s="33">
        <f t="shared" si="29"/>
        <v>0</v>
      </c>
      <c r="K538" s="34"/>
      <c r="L538" s="35"/>
      <c r="M538" s="23"/>
      <c r="N538" s="23"/>
      <c r="O538" s="23"/>
      <c r="P538" s="22">
        <f t="shared" si="30"/>
        <v>0</v>
      </c>
    </row>
    <row r="539" spans="1:16" ht="16.5" x14ac:dyDescent="0.25">
      <c r="A539" s="3">
        <v>531</v>
      </c>
      <c r="B539" s="3" t="str">
        <f>'Unit Prices'!B539</f>
        <v>HQ0020</v>
      </c>
      <c r="C539" s="3" t="str">
        <f>'Unit Prices'!C539</f>
        <v>14.80.01.26.39.06.05.000001</v>
      </c>
      <c r="D539" s="4" t="str">
        <f>'Unit Prices'!D539</f>
        <v>Shackle Xclimb 60 6.5t</v>
      </c>
      <c r="E539" s="30"/>
      <c r="F539" s="31"/>
      <c r="G539" s="31"/>
      <c r="H539" s="31"/>
      <c r="I539" s="32">
        <f t="shared" si="28"/>
        <v>0</v>
      </c>
      <c r="J539" s="33">
        <f t="shared" si="29"/>
        <v>0</v>
      </c>
      <c r="K539" s="34"/>
      <c r="L539" s="35"/>
      <c r="M539" s="23"/>
      <c r="N539" s="23"/>
      <c r="O539" s="23"/>
      <c r="P539" s="22">
        <f t="shared" si="30"/>
        <v>0</v>
      </c>
    </row>
    <row r="540" spans="1:16" ht="16.5" x14ac:dyDescent="0.25">
      <c r="A540" s="3">
        <v>532</v>
      </c>
      <c r="B540" s="3" t="str">
        <f>'Unit Prices'!B540</f>
        <v>HQ0021</v>
      </c>
      <c r="C540" s="3" t="str">
        <f>'Unit Prices'!C540</f>
        <v>14.80.01.26.40.06.15.000001</v>
      </c>
      <c r="D540" s="4" t="str">
        <f>'Unit Prices'!D540</f>
        <v>Strengthening profile Xclimb 60 2.00m</v>
      </c>
      <c r="E540" s="30"/>
      <c r="F540" s="31"/>
      <c r="G540" s="31"/>
      <c r="H540" s="31"/>
      <c r="I540" s="32">
        <f t="shared" si="28"/>
        <v>0</v>
      </c>
      <c r="J540" s="33">
        <f t="shared" si="29"/>
        <v>0</v>
      </c>
      <c r="K540" s="34"/>
      <c r="L540" s="35"/>
      <c r="M540" s="23"/>
      <c r="N540" s="23"/>
      <c r="O540" s="23"/>
      <c r="P540" s="22">
        <f t="shared" si="30"/>
        <v>0</v>
      </c>
    </row>
    <row r="541" spans="1:16" ht="16.5" x14ac:dyDescent="0.25">
      <c r="A541" s="3">
        <v>533</v>
      </c>
      <c r="B541" s="3" t="str">
        <f>'Unit Prices'!B541</f>
        <v>HQ0022</v>
      </c>
      <c r="C541" s="3" t="str">
        <f>'Unit Prices'!C541</f>
        <v>14.80.01.26.41.05.05.000001</v>
      </c>
      <c r="D541" s="4" t="str">
        <f>'Unit Prices'!D541</f>
        <v>Guiding shoe Xclimb 60 rigid</v>
      </c>
      <c r="E541" s="30"/>
      <c r="F541" s="31"/>
      <c r="G541" s="31"/>
      <c r="H541" s="31"/>
      <c r="I541" s="32">
        <f t="shared" si="28"/>
        <v>0</v>
      </c>
      <c r="J541" s="33">
        <f t="shared" si="29"/>
        <v>0</v>
      </c>
      <c r="K541" s="34"/>
      <c r="L541" s="35"/>
      <c r="M541" s="23"/>
      <c r="N541" s="23"/>
      <c r="O541" s="23"/>
      <c r="P541" s="22">
        <f t="shared" si="30"/>
        <v>0</v>
      </c>
    </row>
    <row r="542" spans="1:16" ht="16.5" x14ac:dyDescent="0.25">
      <c r="A542" s="3">
        <v>534</v>
      </c>
      <c r="B542" s="3" t="str">
        <f>'Unit Prices'!B542</f>
        <v>HQ0023</v>
      </c>
      <c r="C542" s="3" t="str">
        <f>'Unit Prices'!C542</f>
        <v>14.80.01.26.95.05.05.000001</v>
      </c>
      <c r="D542" s="4" t="str">
        <f>'Unit Prices'!D542</f>
        <v>Strengthening profile screw-set Xclimb 60</v>
      </c>
      <c r="E542" s="30"/>
      <c r="F542" s="31"/>
      <c r="G542" s="31"/>
      <c r="H542" s="31"/>
      <c r="I542" s="32">
        <f t="shared" si="28"/>
        <v>0</v>
      </c>
      <c r="J542" s="33">
        <f t="shared" si="29"/>
        <v>0</v>
      </c>
      <c r="K542" s="34"/>
      <c r="L542" s="35"/>
      <c r="M542" s="23"/>
      <c r="N542" s="23"/>
      <c r="O542" s="23"/>
      <c r="P542" s="22">
        <f t="shared" si="30"/>
        <v>0</v>
      </c>
    </row>
    <row r="543" spans="1:16" ht="16.5" x14ac:dyDescent="0.25">
      <c r="A543" s="3">
        <v>535</v>
      </c>
      <c r="B543" s="3" t="str">
        <f>'Unit Prices'!B543</f>
        <v>HQ0024</v>
      </c>
      <c r="C543" s="3" t="str">
        <f>'Unit Prices'!C543</f>
        <v>14.80.01.26.95.06.05.000001</v>
      </c>
      <c r="D543" s="4" t="str">
        <f>'Unit Prices'!D543</f>
        <v>Lifting beam 110kN 6.00m</v>
      </c>
      <c r="E543" s="30"/>
      <c r="F543" s="31"/>
      <c r="G543" s="31"/>
      <c r="H543" s="31"/>
      <c r="I543" s="32">
        <f t="shared" si="28"/>
        <v>0</v>
      </c>
      <c r="J543" s="33">
        <f t="shared" si="29"/>
        <v>0</v>
      </c>
      <c r="K543" s="34"/>
      <c r="L543" s="35"/>
      <c r="M543" s="23"/>
      <c r="N543" s="23"/>
      <c r="O543" s="23"/>
      <c r="P543" s="22">
        <f t="shared" si="30"/>
        <v>0</v>
      </c>
    </row>
    <row r="544" spans="1:16" ht="16.5" x14ac:dyDescent="0.25">
      <c r="A544" s="3">
        <v>536</v>
      </c>
      <c r="B544" s="3" t="str">
        <f>'Unit Prices'!B544</f>
        <v>HQ0025</v>
      </c>
      <c r="C544" s="3" t="str">
        <f>'Unit Prices'!C544</f>
        <v>14.80.01.26.95.07.05.000001</v>
      </c>
      <c r="D544" s="4" t="str">
        <f>'Unit Prices'!D544</f>
        <v>Univ. countersunk screw Torx 8x160 St galv. []</v>
      </c>
      <c r="E544" s="30"/>
      <c r="F544" s="31"/>
      <c r="G544" s="31"/>
      <c r="H544" s="31"/>
      <c r="I544" s="32">
        <f t="shared" si="28"/>
        <v>0</v>
      </c>
      <c r="J544" s="33">
        <f t="shared" si="29"/>
        <v>0</v>
      </c>
      <c r="K544" s="34"/>
      <c r="L544" s="35"/>
      <c r="M544" s="23"/>
      <c r="N544" s="23"/>
      <c r="O544" s="23"/>
      <c r="P544" s="22">
        <f t="shared" si="30"/>
        <v>0</v>
      </c>
    </row>
    <row r="545" spans="1:16" ht="16.5" x14ac:dyDescent="0.25">
      <c r="A545" s="3">
        <v>537</v>
      </c>
      <c r="B545" s="3" t="str">
        <f>'Unit Prices'!B545</f>
        <v>HQ0026</v>
      </c>
      <c r="C545" s="3" t="str">
        <f>'Unit Prices'!C545</f>
        <v>14.80.01.26.95.08.05.000001</v>
      </c>
      <c r="D545" s="4" t="str">
        <f>'Unit Prices'!D545</f>
        <v>Cup square bolt DIN 603 M10x200 4.6 galv. []</v>
      </c>
      <c r="E545" s="30"/>
      <c r="F545" s="31"/>
      <c r="G545" s="31"/>
      <c r="H545" s="31"/>
      <c r="I545" s="32">
        <f t="shared" si="28"/>
        <v>0</v>
      </c>
      <c r="J545" s="33">
        <f t="shared" si="29"/>
        <v>0</v>
      </c>
      <c r="K545" s="34"/>
      <c r="L545" s="35"/>
      <c r="M545" s="23"/>
      <c r="N545" s="23"/>
      <c r="O545" s="23"/>
      <c r="P545" s="22">
        <f t="shared" si="30"/>
        <v>0</v>
      </c>
    </row>
    <row r="546" spans="1:16" ht="16.5" x14ac:dyDescent="0.25">
      <c r="A546" s="3">
        <v>538</v>
      </c>
      <c r="B546" s="3" t="str">
        <f>'Unit Prices'!B546</f>
        <v>PP0007</v>
      </c>
      <c r="C546" s="3" t="str">
        <f>'Unit Prices'!C546</f>
        <v>14.80.02.13.50.20.35.000001</v>
      </c>
      <c r="D546" s="4" t="str">
        <f>'Unit Prices'!D546</f>
        <v>Doka floor prop Eurex 20 eco 350</v>
      </c>
      <c r="E546" s="30"/>
      <c r="F546" s="31"/>
      <c r="G546" s="31"/>
      <c r="H546" s="31"/>
      <c r="I546" s="32">
        <f t="shared" si="28"/>
        <v>0</v>
      </c>
      <c r="J546" s="33">
        <f t="shared" si="29"/>
        <v>0</v>
      </c>
      <c r="K546" s="34"/>
      <c r="L546" s="35"/>
      <c r="M546" s="23"/>
      <c r="N546" s="23"/>
      <c r="O546" s="23"/>
      <c r="P546" s="22">
        <f t="shared" si="30"/>
        <v>0</v>
      </c>
    </row>
    <row r="547" spans="1:16" ht="16.5" x14ac:dyDescent="0.25">
      <c r="A547" s="3">
        <v>539</v>
      </c>
      <c r="B547" s="3" t="str">
        <f>'Unit Prices'!B547</f>
        <v>PP0008</v>
      </c>
      <c r="C547" s="3" t="str">
        <f>'Unit Prices'!C547</f>
        <v>14.80.02.13.02.00.00.000001</v>
      </c>
      <c r="D547" s="4" t="e">
        <f>'Unit Prices'!D547</f>
        <v>#N/A</v>
      </c>
      <c r="E547" s="30"/>
      <c r="F547" s="31"/>
      <c r="G547" s="31"/>
      <c r="H547" s="31"/>
      <c r="I547" s="32">
        <f t="shared" si="28"/>
        <v>0</v>
      </c>
      <c r="J547" s="33">
        <f t="shared" si="29"/>
        <v>0</v>
      </c>
      <c r="K547" s="34"/>
      <c r="L547" s="35"/>
      <c r="M547" s="23"/>
      <c r="N547" s="23"/>
      <c r="O547" s="23"/>
      <c r="P547" s="22">
        <f t="shared" si="30"/>
        <v>0</v>
      </c>
    </row>
    <row r="548" spans="1:16" ht="16.5" x14ac:dyDescent="0.25">
      <c r="A548" s="3">
        <v>540</v>
      </c>
      <c r="B548" s="3" t="str">
        <f>'Unit Prices'!B548</f>
        <v>PP0009</v>
      </c>
      <c r="C548" s="3" t="str">
        <f>'Unit Prices'!C548</f>
        <v>14.80.02.13.03.00.00.000001</v>
      </c>
      <c r="D548" s="4" t="e">
        <f>'Unit Prices'!D548</f>
        <v>#N/A</v>
      </c>
      <c r="E548" s="30"/>
      <c r="F548" s="31"/>
      <c r="G548" s="31"/>
      <c r="H548" s="31"/>
      <c r="I548" s="32">
        <f t="shared" si="28"/>
        <v>0</v>
      </c>
      <c r="J548" s="33">
        <f t="shared" si="29"/>
        <v>0</v>
      </c>
      <c r="K548" s="34"/>
      <c r="L548" s="35"/>
      <c r="M548" s="23"/>
      <c r="N548" s="23"/>
      <c r="O548" s="23"/>
      <c r="P548" s="22">
        <f t="shared" si="30"/>
        <v>0</v>
      </c>
    </row>
    <row r="549" spans="1:16" ht="16.5" x14ac:dyDescent="0.25">
      <c r="A549" s="3">
        <v>541</v>
      </c>
      <c r="B549" s="3" t="str">
        <f>'Unit Prices'!B549</f>
        <v>PP0010</v>
      </c>
      <c r="C549" s="3" t="str">
        <f>'Unit Prices'!C549</f>
        <v>14.80.02.13.04.00.00.000001</v>
      </c>
      <c r="D549" s="4" t="e">
        <f>'Unit Prices'!D549</f>
        <v>#N/A</v>
      </c>
      <c r="E549" s="30"/>
      <c r="F549" s="31"/>
      <c r="G549" s="31"/>
      <c r="H549" s="31"/>
      <c r="I549" s="32">
        <f t="shared" si="28"/>
        <v>0</v>
      </c>
      <c r="J549" s="33">
        <f t="shared" si="29"/>
        <v>0</v>
      </c>
      <c r="K549" s="34"/>
      <c r="L549" s="35"/>
      <c r="M549" s="23"/>
      <c r="N549" s="23"/>
      <c r="O549" s="23"/>
      <c r="P549" s="22">
        <f t="shared" si="30"/>
        <v>0</v>
      </c>
    </row>
    <row r="550" spans="1:16" ht="16.5" x14ac:dyDescent="0.25">
      <c r="A550" s="3">
        <v>542</v>
      </c>
      <c r="B550" s="3" t="str">
        <f>'Unit Prices'!B550</f>
        <v>PP0011</v>
      </c>
      <c r="C550" s="3" t="str">
        <f>'Unit Prices'!C550</f>
        <v>14.80.02.13.05.00.00.000001</v>
      </c>
      <c r="D550" s="4" t="e">
        <f>'Unit Prices'!D550</f>
        <v>#N/A</v>
      </c>
      <c r="E550" s="30"/>
      <c r="F550" s="31"/>
      <c r="G550" s="31"/>
      <c r="H550" s="31"/>
      <c r="I550" s="32">
        <f t="shared" si="28"/>
        <v>0</v>
      </c>
      <c r="J550" s="33">
        <f t="shared" si="29"/>
        <v>0</v>
      </c>
      <c r="K550" s="34"/>
      <c r="L550" s="35"/>
      <c r="M550" s="23"/>
      <c r="N550" s="23"/>
      <c r="O550" s="23"/>
      <c r="P550" s="22">
        <f t="shared" si="30"/>
        <v>0</v>
      </c>
    </row>
    <row r="551" spans="1:16" ht="16.5" x14ac:dyDescent="0.25">
      <c r="A551" s="3">
        <v>543</v>
      </c>
      <c r="B551" s="3" t="str">
        <f>'Unit Prices'!B551</f>
        <v>PS0011</v>
      </c>
      <c r="C551" s="3" t="str">
        <f>'Unit Prices'!C551</f>
        <v>14.80.01.13.09.34.00.000001</v>
      </c>
      <c r="D551" s="4" t="str">
        <f>'Unit Prices'!D551</f>
        <v>Panel strut 340 IB</v>
      </c>
      <c r="E551" s="30"/>
      <c r="F551" s="31"/>
      <c r="G551" s="31"/>
      <c r="H551" s="31"/>
      <c r="I551" s="32">
        <f t="shared" si="28"/>
        <v>0</v>
      </c>
      <c r="J551" s="33">
        <f t="shared" si="29"/>
        <v>0</v>
      </c>
      <c r="K551" s="34"/>
      <c r="L551" s="35"/>
      <c r="M551" s="23"/>
      <c r="N551" s="23"/>
      <c r="O551" s="23"/>
      <c r="P551" s="22">
        <f t="shared" si="30"/>
        <v>0</v>
      </c>
    </row>
    <row r="552" spans="1:16" ht="16.5" x14ac:dyDescent="0.25">
      <c r="A552" s="3">
        <v>544</v>
      </c>
      <c r="B552" s="3" t="str">
        <f>'Unit Prices'!B552</f>
        <v>PS0012</v>
      </c>
      <c r="C552" s="3" t="str">
        <f>'Unit Prices'!C552</f>
        <v>14.80.01.13.15.05.00.000001</v>
      </c>
      <c r="D552" s="4" t="str">
        <f>'Unit Prices'!D552</f>
        <v>Prop head EB</v>
      </c>
      <c r="E552" s="30"/>
      <c r="F552" s="31"/>
      <c r="G552" s="31"/>
      <c r="H552" s="31"/>
      <c r="I552" s="32">
        <f t="shared" si="28"/>
        <v>0</v>
      </c>
      <c r="J552" s="33">
        <f t="shared" si="29"/>
        <v>0</v>
      </c>
      <c r="K552" s="34"/>
      <c r="L552" s="35"/>
      <c r="M552" s="23"/>
      <c r="N552" s="23"/>
      <c r="O552" s="23"/>
      <c r="P552" s="22">
        <f t="shared" si="30"/>
        <v>0</v>
      </c>
    </row>
    <row r="553" spans="1:16" ht="16.5" x14ac:dyDescent="0.25">
      <c r="A553" s="3">
        <v>545</v>
      </c>
      <c r="B553" s="3" t="str">
        <f>'Unit Prices'!B553</f>
        <v>SZ0003</v>
      </c>
      <c r="C553" s="3" t="str">
        <f>'Unit Prices'!C553</f>
        <v>14.80.50.28.03.05.01.000001</v>
      </c>
      <c r="D553" s="4" t="str">
        <f>'Unit Prices'!D553</f>
        <v>Ladder adapter SK</v>
      </c>
      <c r="E553" s="30"/>
      <c r="F553" s="31"/>
      <c r="G553" s="31"/>
      <c r="H553" s="31"/>
      <c r="I553" s="32">
        <f t="shared" si="28"/>
        <v>0</v>
      </c>
      <c r="J553" s="33">
        <f t="shared" si="29"/>
        <v>0</v>
      </c>
      <c r="K553" s="34"/>
      <c r="L553" s="35"/>
      <c r="M553" s="23"/>
      <c r="N553" s="23"/>
      <c r="O553" s="23"/>
      <c r="P553" s="22">
        <f t="shared" si="30"/>
        <v>0</v>
      </c>
    </row>
    <row r="554" spans="1:16" ht="16.5" x14ac:dyDescent="0.25">
      <c r="A554" s="3">
        <v>546</v>
      </c>
      <c r="B554" s="3" t="str">
        <f>'Unit Prices'!B554</f>
        <v>SZ0004</v>
      </c>
      <c r="C554" s="3" t="str">
        <f>'Unit Prices'!C554</f>
        <v>14.80.50.28.03.07.01.000001</v>
      </c>
      <c r="D554" s="4" t="str">
        <f>'Unit Prices'!D554</f>
        <v>Ladder holder SK</v>
      </c>
      <c r="E554" s="30"/>
      <c r="F554" s="31"/>
      <c r="G554" s="31"/>
      <c r="H554" s="31"/>
      <c r="I554" s="32">
        <f t="shared" si="28"/>
        <v>0</v>
      </c>
      <c r="J554" s="33">
        <f t="shared" si="29"/>
        <v>0</v>
      </c>
      <c r="K554" s="34"/>
      <c r="L554" s="35"/>
      <c r="M554" s="23"/>
      <c r="N554" s="23"/>
      <c r="O554" s="23"/>
      <c r="P554" s="22">
        <f t="shared" si="30"/>
        <v>0</v>
      </c>
    </row>
    <row r="555" spans="1:16" ht="16.5" x14ac:dyDescent="0.25">
      <c r="A555" s="3">
        <v>547</v>
      </c>
      <c r="B555" s="3" t="str">
        <f>'Unit Prices'!B555</f>
        <v>SZ0005</v>
      </c>
      <c r="C555" s="3" t="str">
        <f>'Unit Prices'!C555</f>
        <v>14.80.50.28.04.39.00.000001</v>
      </c>
      <c r="D555" s="4" t="str">
        <f>'Unit Prices'!D555</f>
        <v>Planking hinge 39cm</v>
      </c>
      <c r="E555" s="30"/>
      <c r="F555" s="31"/>
      <c r="G555" s="31"/>
      <c r="H555" s="31"/>
      <c r="I555" s="32">
        <f t="shared" si="28"/>
        <v>0</v>
      </c>
      <c r="J555" s="33">
        <f t="shared" si="29"/>
        <v>0</v>
      </c>
      <c r="K555" s="34"/>
      <c r="L555" s="35"/>
      <c r="M555" s="23"/>
      <c r="N555" s="23"/>
      <c r="O555" s="23"/>
      <c r="P555" s="22">
        <f t="shared" si="30"/>
        <v>0</v>
      </c>
    </row>
    <row r="556" spans="1:16" ht="16.5" x14ac:dyDescent="0.25">
      <c r="A556" s="3">
        <v>548</v>
      </c>
      <c r="B556" s="3" t="str">
        <f>'Unit Prices'!B556</f>
        <v>TR0045</v>
      </c>
      <c r="C556" s="3" t="str">
        <f>'Unit Prices'!C556</f>
        <v>14.80.50.08.06.20.00.000001</v>
      </c>
      <c r="D556" s="4" t="str">
        <f>'Unit Prices'!D556</f>
        <v>Stop-anchor cone 20.0</v>
      </c>
      <c r="E556" s="30"/>
      <c r="F556" s="31"/>
      <c r="G556" s="31"/>
      <c r="H556" s="31"/>
      <c r="I556" s="32">
        <f t="shared" si="28"/>
        <v>0</v>
      </c>
      <c r="J556" s="33">
        <f t="shared" si="29"/>
        <v>0</v>
      </c>
      <c r="K556" s="34"/>
      <c r="L556" s="35"/>
      <c r="M556" s="23"/>
      <c r="N556" s="23"/>
      <c r="O556" s="23"/>
      <c r="P556" s="22">
        <f t="shared" si="30"/>
        <v>0</v>
      </c>
    </row>
    <row r="557" spans="1:16" ht="16.5" x14ac:dyDescent="0.25">
      <c r="A557" s="3">
        <v>549</v>
      </c>
      <c r="B557" s="3" t="str">
        <f>'Unit Prices'!B557</f>
        <v>TR0046</v>
      </c>
      <c r="C557" s="3" t="str">
        <f>'Unit Prices'!C557</f>
        <v>14.80.50.08.06.20.17.000001</v>
      </c>
      <c r="D557" s="4" t="str">
        <f>'Unit Prices'!D557</f>
        <v>Stop anchor 20.0 C17</v>
      </c>
      <c r="E557" s="30"/>
      <c r="F557" s="31"/>
      <c r="G557" s="31"/>
      <c r="H557" s="31"/>
      <c r="I557" s="32">
        <f t="shared" si="28"/>
        <v>0</v>
      </c>
      <c r="J557" s="33">
        <f t="shared" si="29"/>
        <v>0</v>
      </c>
      <c r="K557" s="34"/>
      <c r="L557" s="35"/>
      <c r="M557" s="23"/>
      <c r="N557" s="23"/>
      <c r="O557" s="23"/>
      <c r="P557" s="22">
        <f t="shared" si="30"/>
        <v>0</v>
      </c>
    </row>
    <row r="558" spans="1:16" ht="16.5" x14ac:dyDescent="0.25">
      <c r="A558" s="3">
        <v>550</v>
      </c>
      <c r="B558" s="3" t="str">
        <f>'Unit Prices'!B558</f>
        <v>AS0003</v>
      </c>
      <c r="C558" s="3" t="str">
        <f>'Unit Prices'!C558</f>
        <v>14.80.01.04.06.05.00.000001</v>
      </c>
      <c r="D558" s="4" t="str">
        <f>'Unit Prices'!D558</f>
        <v>Folding bracket K</v>
      </c>
      <c r="E558" s="30"/>
      <c r="F558" s="31"/>
      <c r="G558" s="31"/>
      <c r="H558" s="31"/>
      <c r="I558" s="32">
        <f t="shared" si="28"/>
        <v>0</v>
      </c>
      <c r="J558" s="33">
        <f t="shared" si="29"/>
        <v>0</v>
      </c>
      <c r="K558" s="34"/>
      <c r="L558" s="35"/>
      <c r="M558" s="23"/>
      <c r="N558" s="23"/>
      <c r="O558" s="23"/>
      <c r="P558" s="22">
        <f t="shared" si="30"/>
        <v>0</v>
      </c>
    </row>
    <row r="559" spans="1:16" ht="16.5" x14ac:dyDescent="0.25">
      <c r="A559" s="3">
        <v>551</v>
      </c>
      <c r="B559" s="3" t="str">
        <f>'Unit Prices'!B559</f>
        <v>CL0002</v>
      </c>
      <c r="C559" s="3" t="str">
        <f>'Unit Prices'!C559</f>
        <v>14.80.50.24.02.05.05.000001</v>
      </c>
      <c r="D559" s="4" t="str">
        <f>'Unit Prices'!D559</f>
        <v>Loading Platform 2.50 Ton Fixed []</v>
      </c>
      <c r="E559" s="30"/>
      <c r="F559" s="31"/>
      <c r="G559" s="31"/>
      <c r="H559" s="31"/>
      <c r="I559" s="32">
        <f t="shared" si="28"/>
        <v>0</v>
      </c>
      <c r="J559" s="33">
        <f t="shared" si="29"/>
        <v>0</v>
      </c>
      <c r="K559" s="34"/>
      <c r="L559" s="35"/>
      <c r="M559" s="23"/>
      <c r="N559" s="23"/>
      <c r="O559" s="23"/>
      <c r="P559" s="22">
        <f t="shared" si="30"/>
        <v>0</v>
      </c>
    </row>
    <row r="560" spans="1:16" ht="16.5" x14ac:dyDescent="0.25">
      <c r="A560" s="3">
        <v>552</v>
      </c>
      <c r="B560" s="3" t="str">
        <f>'Unit Prices'!B560</f>
        <v>EF0005</v>
      </c>
      <c r="C560" s="3" t="str">
        <f>'Unit Prices'!C560</f>
        <v>14.80.50.16.08.06.00.000001</v>
      </c>
      <c r="D560" s="4" t="str">
        <f>'Unit Prices'!D560</f>
        <v>Flat head screw 6x60mm</v>
      </c>
      <c r="E560" s="30"/>
      <c r="F560" s="31"/>
      <c r="G560" s="31"/>
      <c r="H560" s="31"/>
      <c r="I560" s="32">
        <f t="shared" si="28"/>
        <v>0</v>
      </c>
      <c r="J560" s="33">
        <f t="shared" si="29"/>
        <v>0</v>
      </c>
      <c r="K560" s="34"/>
      <c r="L560" s="35"/>
      <c r="M560" s="23"/>
      <c r="N560" s="23"/>
      <c r="O560" s="23"/>
      <c r="P560" s="22">
        <f t="shared" si="30"/>
        <v>0</v>
      </c>
    </row>
    <row r="561" spans="1:16" ht="16.5" x14ac:dyDescent="0.25">
      <c r="A561" s="3">
        <v>553</v>
      </c>
      <c r="B561" s="3" t="str">
        <f>'Unit Prices'!B561</f>
        <v>EF0006</v>
      </c>
      <c r="C561" s="3" t="str">
        <f>'Unit Prices'!C561</f>
        <v>14.80.50.16.09.01.01.000001</v>
      </c>
      <c r="D561" s="4" t="str">
        <f>'Unit Prices'!D561</f>
        <v>New Slab Attachment []</v>
      </c>
      <c r="E561" s="30"/>
      <c r="F561" s="31"/>
      <c r="G561" s="31"/>
      <c r="H561" s="31"/>
      <c r="I561" s="32">
        <f t="shared" si="28"/>
        <v>0</v>
      </c>
      <c r="J561" s="33">
        <f t="shared" si="29"/>
        <v>0</v>
      </c>
      <c r="K561" s="34"/>
      <c r="L561" s="35"/>
      <c r="M561" s="23"/>
      <c r="N561" s="23"/>
      <c r="O561" s="23"/>
      <c r="P561" s="22">
        <f t="shared" si="30"/>
        <v>0</v>
      </c>
    </row>
    <row r="562" spans="1:16" ht="16.5" x14ac:dyDescent="0.25">
      <c r="A562" s="3">
        <v>554</v>
      </c>
      <c r="B562" s="3" t="str">
        <f>'Unit Prices'!B562</f>
        <v>EF0007</v>
      </c>
      <c r="C562" s="3" t="str">
        <f>'Unit Prices'!C562</f>
        <v>14.80.50.16.10.05.05.000001</v>
      </c>
      <c r="D562" s="4" t="str">
        <f>'Unit Prices'!D562</f>
        <v>Anchor plate 12/12</v>
      </c>
      <c r="E562" s="30"/>
      <c r="F562" s="31"/>
      <c r="G562" s="31"/>
      <c r="H562" s="31"/>
      <c r="I562" s="32">
        <f t="shared" si="28"/>
        <v>0</v>
      </c>
      <c r="J562" s="33">
        <f t="shared" si="29"/>
        <v>0</v>
      </c>
      <c r="K562" s="34"/>
      <c r="L562" s="35"/>
      <c r="M562" s="23"/>
      <c r="N562" s="23"/>
      <c r="O562" s="23"/>
      <c r="P562" s="22">
        <f t="shared" si="30"/>
        <v>0</v>
      </c>
    </row>
    <row r="563" spans="1:16" ht="16.5" x14ac:dyDescent="0.25">
      <c r="A563" s="3">
        <v>555</v>
      </c>
      <c r="B563" s="3" t="str">
        <f>'Unit Prices'!B563</f>
        <v>EF0008</v>
      </c>
      <c r="C563" s="3" t="str">
        <f>'Unit Prices'!C563</f>
        <v>14.80.50.16.11.12.00.000001</v>
      </c>
      <c r="D563" s="4" t="str">
        <f>'Unit Prices'!D563</f>
        <v>Flat washer 12/12</v>
      </c>
      <c r="E563" s="30"/>
      <c r="F563" s="31"/>
      <c r="G563" s="31"/>
      <c r="H563" s="31"/>
      <c r="I563" s="32">
        <f t="shared" si="28"/>
        <v>0</v>
      </c>
      <c r="J563" s="33">
        <f t="shared" si="29"/>
        <v>0</v>
      </c>
      <c r="K563" s="34"/>
      <c r="L563" s="35"/>
      <c r="M563" s="23"/>
      <c r="N563" s="23"/>
      <c r="O563" s="23"/>
      <c r="P563" s="22">
        <f t="shared" si="30"/>
        <v>0</v>
      </c>
    </row>
    <row r="564" spans="1:16" ht="16.5" x14ac:dyDescent="0.25">
      <c r="A564" s="3">
        <v>556</v>
      </c>
      <c r="B564" s="3" t="str">
        <f>'Unit Prices'!B564</f>
        <v>EK0002</v>
      </c>
      <c r="C564" s="3" t="str">
        <f>'Unit Prices'!C564</f>
        <v>14.80.50.23.09.05.05.000001</v>
      </c>
      <c r="D564" s="4" t="str">
        <f>'Unit Prices'!D564</f>
        <v>Assembly stool SNF</v>
      </c>
      <c r="E564" s="30"/>
      <c r="F564" s="31"/>
      <c r="G564" s="31"/>
      <c r="H564" s="31"/>
      <c r="I564" s="32">
        <f t="shared" si="28"/>
        <v>0</v>
      </c>
      <c r="J564" s="33">
        <f t="shared" si="29"/>
        <v>0</v>
      </c>
      <c r="K564" s="34"/>
      <c r="L564" s="35"/>
      <c r="M564" s="23"/>
      <c r="N564" s="23"/>
      <c r="O564" s="23"/>
      <c r="P564" s="22">
        <f t="shared" si="30"/>
        <v>0</v>
      </c>
    </row>
    <row r="565" spans="1:16" ht="16.5" x14ac:dyDescent="0.25">
      <c r="A565" s="3">
        <v>557</v>
      </c>
      <c r="B565" s="3" t="str">
        <f>'Unit Prices'!B565</f>
        <v>EK0003</v>
      </c>
      <c r="C565" s="3" t="str">
        <f>'Unit Prices'!C565</f>
        <v>14.80.50.23.09.06.05.000001</v>
      </c>
      <c r="D565" s="4" t="str">
        <f>'Unit Prices'!D565</f>
        <v>Body 2.75m SNF</v>
      </c>
      <c r="E565" s="30"/>
      <c r="F565" s="31"/>
      <c r="G565" s="31"/>
      <c r="H565" s="31"/>
      <c r="I565" s="32">
        <f t="shared" si="28"/>
        <v>0</v>
      </c>
      <c r="J565" s="33">
        <f t="shared" si="29"/>
        <v>0</v>
      </c>
      <c r="K565" s="34"/>
      <c r="L565" s="35"/>
      <c r="M565" s="23"/>
      <c r="N565" s="23"/>
      <c r="O565" s="23"/>
      <c r="P565" s="22">
        <f t="shared" si="30"/>
        <v>0</v>
      </c>
    </row>
    <row r="566" spans="1:16" ht="16.5" x14ac:dyDescent="0.25">
      <c r="A566" s="3">
        <v>558</v>
      </c>
      <c r="B566" s="3" t="str">
        <f>'Unit Prices'!B566</f>
        <v>EK0004</v>
      </c>
      <c r="C566" s="3" t="str">
        <f>'Unit Prices'!C566</f>
        <v>14.80.50.23.09.07.05.000001</v>
      </c>
      <c r="D566" s="4" t="str">
        <f>'Unit Prices'!D566</f>
        <v>Knee brace SNF</v>
      </c>
      <c r="E566" s="30"/>
      <c r="F566" s="31"/>
      <c r="G566" s="31"/>
      <c r="H566" s="31"/>
      <c r="I566" s="32">
        <f t="shared" si="28"/>
        <v>0</v>
      </c>
      <c r="J566" s="33">
        <f t="shared" si="29"/>
        <v>0</v>
      </c>
      <c r="K566" s="34"/>
      <c r="L566" s="35"/>
      <c r="M566" s="23"/>
      <c r="N566" s="23"/>
      <c r="O566" s="23"/>
      <c r="P566" s="22">
        <f t="shared" si="30"/>
        <v>0</v>
      </c>
    </row>
    <row r="567" spans="1:16" ht="16.5" x14ac:dyDescent="0.25">
      <c r="A567" s="3">
        <v>559</v>
      </c>
      <c r="B567" s="3" t="str">
        <f>'Unit Prices'!B567</f>
        <v>EK0005</v>
      </c>
      <c r="C567" s="3" t="str">
        <f>'Unit Prices'!C567</f>
        <v>14.80.50.23.09.08.05.000001</v>
      </c>
      <c r="D567" s="4" t="str">
        <f>'Unit Prices'!D567</f>
        <v>Diagonal tube 4.25m SNF</v>
      </c>
      <c r="E567" s="30"/>
      <c r="F567" s="31"/>
      <c r="G567" s="31"/>
      <c r="H567" s="31"/>
      <c r="I567" s="32">
        <f t="shared" si="28"/>
        <v>0</v>
      </c>
      <c r="J567" s="33">
        <f t="shared" si="29"/>
        <v>0</v>
      </c>
      <c r="K567" s="34"/>
      <c r="L567" s="35"/>
      <c r="M567" s="23"/>
      <c r="N567" s="23"/>
      <c r="O567" s="23"/>
      <c r="P567" s="22">
        <f t="shared" si="30"/>
        <v>0</v>
      </c>
    </row>
    <row r="568" spans="1:16" ht="16.5" x14ac:dyDescent="0.25">
      <c r="A568" s="3">
        <v>560</v>
      </c>
      <c r="B568" s="3" t="str">
        <f>'Unit Prices'!B568</f>
        <v>EK0006</v>
      </c>
      <c r="C568" s="3" t="str">
        <f>'Unit Prices'!C568</f>
        <v>14.80.50.23.09.09.05.000001</v>
      </c>
      <c r="D568" s="4" t="str">
        <f>'Unit Prices'!D568</f>
        <v>Wind lock SNF</v>
      </c>
      <c r="E568" s="30"/>
      <c r="F568" s="31"/>
      <c r="G568" s="31"/>
      <c r="H568" s="31"/>
      <c r="I568" s="32">
        <f t="shared" si="28"/>
        <v>0</v>
      </c>
      <c r="J568" s="33">
        <f t="shared" si="29"/>
        <v>0</v>
      </c>
      <c r="K568" s="34"/>
      <c r="L568" s="35"/>
      <c r="M568" s="23"/>
      <c r="N568" s="23"/>
      <c r="O568" s="23"/>
      <c r="P568" s="22">
        <f t="shared" si="30"/>
        <v>0</v>
      </c>
    </row>
    <row r="569" spans="1:16" ht="16.5" x14ac:dyDescent="0.25">
      <c r="A569" s="3">
        <v>561</v>
      </c>
      <c r="B569" s="3" t="str">
        <f>'Unit Prices'!B569</f>
        <v>EK0007</v>
      </c>
      <c r="C569" s="3" t="str">
        <f>'Unit Prices'!C569</f>
        <v>14.80.50.23.09.10.05.000001</v>
      </c>
      <c r="D569" s="4" t="str">
        <f>'Unit Prices'!D569</f>
        <v>Supporting shoe SNF</v>
      </c>
      <c r="E569" s="30"/>
      <c r="F569" s="31"/>
      <c r="G569" s="31"/>
      <c r="H569" s="31"/>
      <c r="I569" s="32">
        <f t="shared" si="28"/>
        <v>0</v>
      </c>
      <c r="J569" s="33">
        <f t="shared" si="29"/>
        <v>0</v>
      </c>
      <c r="K569" s="34"/>
      <c r="L569" s="35"/>
      <c r="M569" s="23"/>
      <c r="N569" s="23"/>
      <c r="O569" s="23"/>
      <c r="P569" s="22">
        <f t="shared" si="30"/>
        <v>0</v>
      </c>
    </row>
    <row r="570" spans="1:16" ht="16.5" x14ac:dyDescent="0.25">
      <c r="A570" s="3">
        <v>562</v>
      </c>
      <c r="B570" s="3" t="str">
        <f>'Unit Prices'!B570</f>
        <v>EK0008</v>
      </c>
      <c r="C570" s="3" t="str">
        <f>'Unit Prices'!C570</f>
        <v>14.80.50.23.09.11.05.000001</v>
      </c>
      <c r="D570" s="4" t="str">
        <f>'Unit Prices'!D570</f>
        <v>Safety net fan 3.10x4.00m SNF</v>
      </c>
      <c r="E570" s="30"/>
      <c r="F570" s="31"/>
      <c r="G570" s="31"/>
      <c r="H570" s="31"/>
      <c r="I570" s="32">
        <f t="shared" si="28"/>
        <v>0</v>
      </c>
      <c r="J570" s="33">
        <f t="shared" si="29"/>
        <v>0</v>
      </c>
      <c r="K570" s="34"/>
      <c r="L570" s="35"/>
      <c r="M570" s="23"/>
      <c r="N570" s="23"/>
      <c r="O570" s="23"/>
      <c r="P570" s="22">
        <f t="shared" si="30"/>
        <v>0</v>
      </c>
    </row>
    <row r="571" spans="1:16" ht="16.5" x14ac:dyDescent="0.25">
      <c r="A571" s="3">
        <v>563</v>
      </c>
      <c r="B571" s="3" t="str">
        <f>'Unit Prices'!B571</f>
        <v>EK0009</v>
      </c>
      <c r="C571" s="3" t="str">
        <f>'Unit Prices'!C571</f>
        <v>14.80.50.23.09.12.05.000001</v>
      </c>
      <c r="D571" s="4" t="str">
        <f>'Unit Prices'!D571</f>
        <v>Corner unit kit SNF</v>
      </c>
      <c r="E571" s="30"/>
      <c r="F571" s="31"/>
      <c r="G571" s="31"/>
      <c r="H571" s="31"/>
      <c r="I571" s="32">
        <f t="shared" si="28"/>
        <v>0</v>
      </c>
      <c r="J571" s="33">
        <f t="shared" si="29"/>
        <v>0</v>
      </c>
      <c r="K571" s="34"/>
      <c r="L571" s="35"/>
      <c r="M571" s="23"/>
      <c r="N571" s="23"/>
      <c r="O571" s="23"/>
      <c r="P571" s="22">
        <f t="shared" si="30"/>
        <v>0</v>
      </c>
    </row>
    <row r="572" spans="1:16" ht="16.5" x14ac:dyDescent="0.25">
      <c r="A572" s="3">
        <v>564</v>
      </c>
      <c r="B572" s="3" t="str">
        <f>'Unit Prices'!B572</f>
        <v>EK0010</v>
      </c>
      <c r="C572" s="3" t="str">
        <f>'Unit Prices'!C572</f>
        <v>14.80.50.23.09.13.05.000001</v>
      </c>
      <c r="D572" s="4" t="str">
        <f>'Unit Prices'!D572</f>
        <v>Wall attachment SNF</v>
      </c>
      <c r="E572" s="30"/>
      <c r="F572" s="31"/>
      <c r="G572" s="31"/>
      <c r="H572" s="31"/>
      <c r="I572" s="32">
        <f t="shared" si="28"/>
        <v>0</v>
      </c>
      <c r="J572" s="33">
        <f t="shared" si="29"/>
        <v>0</v>
      </c>
      <c r="K572" s="34"/>
      <c r="L572" s="35"/>
      <c r="M572" s="23"/>
      <c r="N572" s="23"/>
      <c r="O572" s="23"/>
      <c r="P572" s="22">
        <f t="shared" si="30"/>
        <v>0</v>
      </c>
    </row>
    <row r="573" spans="1:16" ht="16.5" x14ac:dyDescent="0.25">
      <c r="A573" s="3">
        <v>565</v>
      </c>
      <c r="B573" s="3" t="str">
        <f>'Unit Prices'!B573</f>
        <v>EK0011</v>
      </c>
      <c r="C573" s="3" t="str">
        <f>'Unit Prices'!C573</f>
        <v>14.80.50.23.09.14.05.000001</v>
      </c>
      <c r="D573" s="4" t="str">
        <f>'Unit Prices'!D573</f>
        <v>Extension arm tube SNF</v>
      </c>
      <c r="E573" s="30"/>
      <c r="F573" s="31"/>
      <c r="G573" s="31"/>
      <c r="H573" s="31"/>
      <c r="I573" s="32">
        <f t="shared" si="28"/>
        <v>0</v>
      </c>
      <c r="J573" s="33">
        <f t="shared" si="29"/>
        <v>0</v>
      </c>
      <c r="K573" s="34"/>
      <c r="L573" s="35"/>
      <c r="M573" s="23"/>
      <c r="N573" s="23"/>
      <c r="O573" s="23"/>
      <c r="P573" s="22">
        <f t="shared" si="30"/>
        <v>0</v>
      </c>
    </row>
    <row r="574" spans="1:16" ht="16.5" x14ac:dyDescent="0.25">
      <c r="A574" s="3">
        <v>566</v>
      </c>
      <c r="B574" s="3" t="str">
        <f>'Unit Prices'!B574</f>
        <v>EK0012</v>
      </c>
      <c r="C574" s="3" t="str">
        <f>'Unit Prices'!C574</f>
        <v>14.80.50.23.09.15.05.000001</v>
      </c>
      <c r="D574" s="4" t="str">
        <f>'Unit Prices'!D574</f>
        <v>Safety net fan 3.10x6.00m SNF</v>
      </c>
      <c r="E574" s="30"/>
      <c r="F574" s="31"/>
      <c r="G574" s="31"/>
      <c r="H574" s="31"/>
      <c r="I574" s="32">
        <f t="shared" si="28"/>
        <v>0</v>
      </c>
      <c r="J574" s="33">
        <f t="shared" si="29"/>
        <v>0</v>
      </c>
      <c r="K574" s="34"/>
      <c r="L574" s="35"/>
      <c r="M574" s="23"/>
      <c r="N574" s="23"/>
      <c r="O574" s="23"/>
      <c r="P574" s="22">
        <f t="shared" si="30"/>
        <v>0</v>
      </c>
    </row>
    <row r="575" spans="1:16" ht="16.5" x14ac:dyDescent="0.25">
      <c r="A575" s="3">
        <v>567</v>
      </c>
      <c r="B575" s="3" t="str">
        <f>'Unit Prices'!B575</f>
        <v>EK0013</v>
      </c>
      <c r="C575" s="3" t="str">
        <f>'Unit Prices'!C575</f>
        <v>14.80.50.23.09.80.05.000001</v>
      </c>
      <c r="D575" s="4" t="str">
        <f>'Unit Prices'!D575</f>
        <v>Lifting sling SNF</v>
      </c>
      <c r="E575" s="30"/>
      <c r="F575" s="31"/>
      <c r="G575" s="31"/>
      <c r="H575" s="31"/>
      <c r="I575" s="32">
        <f t="shared" si="28"/>
        <v>0</v>
      </c>
      <c r="J575" s="33">
        <f t="shared" si="29"/>
        <v>0</v>
      </c>
      <c r="K575" s="34"/>
      <c r="L575" s="35"/>
      <c r="M575" s="23"/>
      <c r="N575" s="23"/>
      <c r="O575" s="23"/>
      <c r="P575" s="22">
        <f t="shared" si="30"/>
        <v>0</v>
      </c>
    </row>
    <row r="576" spans="1:16" ht="16.5" x14ac:dyDescent="0.25">
      <c r="A576" s="3">
        <v>568</v>
      </c>
      <c r="B576" s="3" t="str">
        <f>'Unit Prices'!B576</f>
        <v>EK0014</v>
      </c>
      <c r="C576" s="3" t="str">
        <f>'Unit Prices'!C576</f>
        <v>14.80.50.23.09.80.06.000001</v>
      </c>
      <c r="D576" s="4" t="str">
        <f>'Unit Prices'!D576</f>
        <v>Double coupler 48/60mm SNF</v>
      </c>
      <c r="E576" s="30"/>
      <c r="F576" s="31"/>
      <c r="G576" s="31"/>
      <c r="H576" s="31"/>
      <c r="I576" s="32">
        <f t="shared" si="28"/>
        <v>0</v>
      </c>
      <c r="J576" s="33">
        <f t="shared" si="29"/>
        <v>0</v>
      </c>
      <c r="K576" s="34"/>
      <c r="L576" s="35"/>
      <c r="M576" s="23"/>
      <c r="N576" s="23"/>
      <c r="O576" s="23"/>
      <c r="P576" s="22">
        <f t="shared" si="30"/>
        <v>0</v>
      </c>
    </row>
    <row r="577" spans="1:16" ht="16.5" x14ac:dyDescent="0.25">
      <c r="A577" s="3">
        <v>569</v>
      </c>
      <c r="B577" s="3" t="str">
        <f>'Unit Prices'!B577</f>
        <v>EK0015</v>
      </c>
      <c r="C577" s="3" t="str">
        <f>'Unit Prices'!C577</f>
        <v>14.80.50.23.09.80.07.000001</v>
      </c>
      <c r="D577" s="4" t="str">
        <f>'Unit Prices'!D577</f>
        <v>Anchor bolt M12x120 SNF2</v>
      </c>
      <c r="E577" s="30"/>
      <c r="F577" s="31"/>
      <c r="G577" s="31"/>
      <c r="H577" s="31"/>
      <c r="I577" s="32">
        <f t="shared" si="28"/>
        <v>0</v>
      </c>
      <c r="J577" s="33">
        <f t="shared" si="29"/>
        <v>0</v>
      </c>
      <c r="K577" s="34"/>
      <c r="L577" s="35"/>
      <c r="M577" s="23"/>
      <c r="N577" s="23"/>
      <c r="O577" s="23"/>
      <c r="P577" s="22">
        <f t="shared" si="30"/>
        <v>0</v>
      </c>
    </row>
    <row r="578" spans="1:16" ht="16.5" x14ac:dyDescent="0.25">
      <c r="A578" s="3">
        <v>570</v>
      </c>
      <c r="B578" s="3" t="str">
        <f>'Unit Prices'!B578</f>
        <v>FH0004</v>
      </c>
      <c r="C578" s="3" t="str">
        <f>'Unit Prices'!C578</f>
        <v>14.80.02.11.90.05.05.000001</v>
      </c>
      <c r="D578" s="4" t="str">
        <f>'Unit Prices'!D578</f>
        <v>Alu beam fork H20</v>
      </c>
      <c r="E578" s="30"/>
      <c r="F578" s="31"/>
      <c r="G578" s="31"/>
      <c r="H578" s="31"/>
      <c r="I578" s="32">
        <f t="shared" si="28"/>
        <v>0</v>
      </c>
      <c r="J578" s="33">
        <f t="shared" si="29"/>
        <v>0</v>
      </c>
      <c r="K578" s="34"/>
      <c r="L578" s="35"/>
      <c r="M578" s="23"/>
      <c r="N578" s="23"/>
      <c r="O578" s="23"/>
      <c r="P578" s="22">
        <f t="shared" si="30"/>
        <v>0</v>
      </c>
    </row>
    <row r="579" spans="1:16" ht="16.5" x14ac:dyDescent="0.25">
      <c r="A579" s="3">
        <v>571</v>
      </c>
      <c r="B579" s="3" t="str">
        <f>'Unit Prices'!B579</f>
        <v>HF0001</v>
      </c>
      <c r="C579" s="3" t="str">
        <f>'Unit Prices'!C579</f>
        <v>14.80.50.40.05.02.15.000001</v>
      </c>
      <c r="D579" s="4" t="str">
        <f>'Unit Prices'!D579</f>
        <v>Waling-to-bracket holder 9-15cm</v>
      </c>
      <c r="E579" s="30"/>
      <c r="F579" s="31"/>
      <c r="G579" s="31"/>
      <c r="H579" s="31"/>
      <c r="I579" s="32">
        <f t="shared" si="28"/>
        <v>0</v>
      </c>
      <c r="J579" s="33">
        <f t="shared" si="29"/>
        <v>0</v>
      </c>
      <c r="K579" s="34"/>
      <c r="L579" s="35"/>
      <c r="M579" s="23"/>
      <c r="N579" s="23"/>
      <c r="O579" s="23"/>
      <c r="P579" s="22">
        <f t="shared" si="30"/>
        <v>0</v>
      </c>
    </row>
    <row r="580" spans="1:16" ht="16.5" x14ac:dyDescent="0.25">
      <c r="A580" s="3">
        <v>572</v>
      </c>
      <c r="B580" s="3" t="str">
        <f>'Unit Prices'!B580</f>
        <v>HF0002</v>
      </c>
      <c r="C580" s="3" t="str">
        <f>'Unit Prices'!C580</f>
        <v>14.80.50.40.10.05.05.000001</v>
      </c>
      <c r="D580" s="4" t="str">
        <f>'Unit Prices'!D580</f>
        <v>Strut head EB</v>
      </c>
      <c r="E580" s="30"/>
      <c r="F580" s="31"/>
      <c r="G580" s="31"/>
      <c r="H580" s="31"/>
      <c r="I580" s="32">
        <f t="shared" si="28"/>
        <v>0</v>
      </c>
      <c r="J580" s="33">
        <f t="shared" si="29"/>
        <v>0</v>
      </c>
      <c r="K580" s="34"/>
      <c r="L580" s="35"/>
      <c r="M580" s="23"/>
      <c r="N580" s="23"/>
      <c r="O580" s="23"/>
      <c r="P580" s="22">
        <f t="shared" si="30"/>
        <v>0</v>
      </c>
    </row>
    <row r="581" spans="1:16" ht="16.5" x14ac:dyDescent="0.25">
      <c r="A581" s="3">
        <v>573</v>
      </c>
      <c r="B581" s="3" t="str">
        <f>'Unit Prices'!B581</f>
        <v>HF0003</v>
      </c>
      <c r="C581" s="3" t="str">
        <f>'Unit Prices'!C581</f>
        <v>14.80.50.40.10.07.05.000001</v>
      </c>
      <c r="D581" s="4" t="str">
        <f>'Unit Prices'!D581</f>
        <v>Frami adjustable clamp</v>
      </c>
      <c r="E581" s="30"/>
      <c r="F581" s="31"/>
      <c r="G581" s="31"/>
      <c r="H581" s="31"/>
      <c r="I581" s="32">
        <f t="shared" si="28"/>
        <v>0</v>
      </c>
      <c r="J581" s="33">
        <f t="shared" si="29"/>
        <v>0</v>
      </c>
      <c r="K581" s="34"/>
      <c r="L581" s="35"/>
      <c r="M581" s="23"/>
      <c r="N581" s="23"/>
      <c r="O581" s="23"/>
      <c r="P581" s="22">
        <f t="shared" si="30"/>
        <v>0</v>
      </c>
    </row>
    <row r="582" spans="1:16" ht="16.5" x14ac:dyDescent="0.25">
      <c r="A582" s="3">
        <v>574</v>
      </c>
      <c r="B582" s="3" t="str">
        <f>'Unit Prices'!B582</f>
        <v>HF0004</v>
      </c>
      <c r="C582" s="3" t="str">
        <f>'Unit Prices'!C582</f>
        <v>14.80.50.40.10.07.07.000001</v>
      </c>
      <c r="D582" s="4" t="str">
        <f>'Unit Prices'!D582</f>
        <v>Frami wedge clamp</v>
      </c>
      <c r="E582" s="30"/>
      <c r="F582" s="31"/>
      <c r="G582" s="31"/>
      <c r="H582" s="31"/>
      <c r="I582" s="32">
        <f t="shared" si="28"/>
        <v>0</v>
      </c>
      <c r="J582" s="33">
        <f t="shared" si="29"/>
        <v>0</v>
      </c>
      <c r="K582" s="34"/>
      <c r="L582" s="35"/>
      <c r="M582" s="23"/>
      <c r="N582" s="23"/>
      <c r="O582" s="23"/>
      <c r="P582" s="22">
        <f t="shared" si="30"/>
        <v>0</v>
      </c>
    </row>
    <row r="583" spans="1:16" ht="16.5" x14ac:dyDescent="0.25">
      <c r="A583" s="3">
        <v>575</v>
      </c>
      <c r="B583" s="3" t="str">
        <f>'Unit Prices'!B583</f>
        <v>HF0005</v>
      </c>
      <c r="C583" s="3" t="str">
        <f>'Unit Prices'!C583</f>
        <v>14.80.50.40.10.10.16.000001</v>
      </c>
      <c r="D583" s="4" t="str">
        <f>'Unit Prices'!D583</f>
        <v>Frami bracket 60</v>
      </c>
      <c r="E583" s="30"/>
      <c r="F583" s="31"/>
      <c r="G583" s="31"/>
      <c r="H583" s="31"/>
      <c r="I583" s="32">
        <f t="shared" si="28"/>
        <v>0</v>
      </c>
      <c r="J583" s="33">
        <f t="shared" si="29"/>
        <v>0</v>
      </c>
      <c r="K583" s="34"/>
      <c r="L583" s="35"/>
      <c r="M583" s="23"/>
      <c r="N583" s="23"/>
      <c r="O583" s="23"/>
      <c r="P583" s="22">
        <f t="shared" si="30"/>
        <v>0</v>
      </c>
    </row>
    <row r="584" spans="1:16" ht="16.5" x14ac:dyDescent="0.25">
      <c r="A584" s="3">
        <v>576</v>
      </c>
      <c r="B584" s="3" t="str">
        <f>'Unit Prices'!B584</f>
        <v>HF0006</v>
      </c>
      <c r="C584" s="3" t="str">
        <f>'Unit Prices'!C584</f>
        <v>14.80.50.40.10.12.00.000001</v>
      </c>
      <c r="D584" s="4" t="str">
        <f>'Unit Prices'!D584</f>
        <v>Frami lifting hook</v>
      </c>
      <c r="E584" s="30"/>
      <c r="F584" s="31"/>
      <c r="G584" s="31"/>
      <c r="H584" s="31"/>
      <c r="I584" s="32">
        <f t="shared" si="28"/>
        <v>0</v>
      </c>
      <c r="J584" s="33">
        <f t="shared" si="29"/>
        <v>0</v>
      </c>
      <c r="K584" s="34"/>
      <c r="L584" s="35"/>
      <c r="M584" s="23"/>
      <c r="N584" s="23"/>
      <c r="O584" s="23"/>
      <c r="P584" s="22">
        <f t="shared" si="30"/>
        <v>0</v>
      </c>
    </row>
    <row r="585" spans="1:16" ht="16.5" x14ac:dyDescent="0.25">
      <c r="A585" s="3">
        <v>577</v>
      </c>
      <c r="B585" s="3" t="str">
        <f>'Unit Prices'!B585</f>
        <v>HF0007</v>
      </c>
      <c r="C585" s="3" t="str">
        <f>'Unit Prices'!C585</f>
        <v>14.80.50.40.10.15.09.000001</v>
      </c>
      <c r="D585" s="4" t="str">
        <f>'Unit Prices'!D585</f>
        <v>Frami universal waling 0.70m</v>
      </c>
      <c r="E585" s="30"/>
      <c r="F585" s="31"/>
      <c r="G585" s="31"/>
      <c r="H585" s="31"/>
      <c r="I585" s="32">
        <f t="shared" ref="I585:I648" si="31">SUM(F585:H585)</f>
        <v>0</v>
      </c>
      <c r="J585" s="33">
        <f t="shared" ref="J585:J648" si="32">E585-I585</f>
        <v>0</v>
      </c>
      <c r="K585" s="34"/>
      <c r="L585" s="35"/>
      <c r="M585" s="23"/>
      <c r="N585" s="23"/>
      <c r="O585" s="23"/>
      <c r="P585" s="22">
        <f t="shared" si="30"/>
        <v>0</v>
      </c>
    </row>
    <row r="586" spans="1:16" ht="16.5" x14ac:dyDescent="0.25">
      <c r="A586" s="3">
        <v>578</v>
      </c>
      <c r="B586" s="3" t="str">
        <f>'Unit Prices'!B586</f>
        <v>HF0008</v>
      </c>
      <c r="C586" s="3" t="str">
        <f>'Unit Prices'!C586</f>
        <v>14.80.50.40.10.15.18.000001</v>
      </c>
      <c r="D586" s="4" t="str">
        <f>'Unit Prices'!D586</f>
        <v>Frami universal waling 1.25m</v>
      </c>
      <c r="E586" s="30"/>
      <c r="F586" s="31"/>
      <c r="G586" s="31"/>
      <c r="H586" s="31"/>
      <c r="I586" s="32">
        <f t="shared" si="31"/>
        <v>0</v>
      </c>
      <c r="J586" s="33">
        <f t="shared" si="32"/>
        <v>0</v>
      </c>
      <c r="K586" s="34"/>
      <c r="L586" s="35"/>
      <c r="M586" s="23"/>
      <c r="N586" s="23"/>
      <c r="O586" s="23"/>
      <c r="P586" s="22">
        <f t="shared" ref="P586:P649" si="33">SUM(M586:O586)</f>
        <v>0</v>
      </c>
    </row>
    <row r="587" spans="1:16" ht="16.5" x14ac:dyDescent="0.25">
      <c r="A587" s="3">
        <v>579</v>
      </c>
      <c r="B587" s="3" t="str">
        <f>'Unit Prices'!B587</f>
        <v>HF0009</v>
      </c>
      <c r="C587" s="3" t="str">
        <f>'Unit Prices'!C587</f>
        <v>14.80.50.40.10.18.12.000001</v>
      </c>
      <c r="D587" s="4" t="str">
        <f>'Unit Prices'!D587</f>
        <v>Frami universal fixing bolt 5-12cm</v>
      </c>
      <c r="E587" s="30"/>
      <c r="F587" s="31"/>
      <c r="G587" s="31"/>
      <c r="H587" s="31"/>
      <c r="I587" s="32">
        <f t="shared" si="31"/>
        <v>0</v>
      </c>
      <c r="J587" s="33">
        <f t="shared" si="32"/>
        <v>0</v>
      </c>
      <c r="K587" s="34"/>
      <c r="L587" s="35"/>
      <c r="M587" s="23"/>
      <c r="N587" s="23"/>
      <c r="O587" s="23"/>
      <c r="P587" s="22">
        <f t="shared" si="33"/>
        <v>0</v>
      </c>
    </row>
    <row r="588" spans="1:16" ht="16.5" x14ac:dyDescent="0.25">
      <c r="A588" s="3">
        <v>580</v>
      </c>
      <c r="B588" s="3" t="str">
        <f>'Unit Prices'!B588</f>
        <v>HF0010</v>
      </c>
      <c r="C588" s="3" t="str">
        <f>'Unit Prices'!C588</f>
        <v>14.80.50.40.10.20.05.000001</v>
      </c>
      <c r="D588" s="4" t="str">
        <f>'Unit Prices'!D588</f>
        <v>Frami tie-holder bracket</v>
      </c>
      <c r="E588" s="30"/>
      <c r="F588" s="31"/>
      <c r="G588" s="31"/>
      <c r="H588" s="31"/>
      <c r="I588" s="32">
        <f t="shared" si="31"/>
        <v>0</v>
      </c>
      <c r="J588" s="33">
        <f t="shared" si="32"/>
        <v>0</v>
      </c>
      <c r="K588" s="34"/>
      <c r="L588" s="35"/>
      <c r="M588" s="23"/>
      <c r="N588" s="23"/>
      <c r="O588" s="23"/>
      <c r="P588" s="22">
        <f t="shared" si="33"/>
        <v>0</v>
      </c>
    </row>
    <row r="589" spans="1:16" ht="16.5" x14ac:dyDescent="0.25">
      <c r="A589" s="3">
        <v>581</v>
      </c>
      <c r="B589" s="3" t="str">
        <f>'Unit Prices'!B589</f>
        <v>HF0011</v>
      </c>
      <c r="C589" s="3" t="str">
        <f>'Unit Prices'!C589</f>
        <v>14.80.50.40.10.07.00.000001</v>
      </c>
      <c r="D589" s="4" t="str">
        <f>'Unit Prices'!D589</f>
        <v>Frami clamp</v>
      </c>
      <c r="E589" s="30"/>
      <c r="F589" s="31"/>
      <c r="G589" s="31"/>
      <c r="H589" s="31"/>
      <c r="I589" s="32">
        <f t="shared" si="31"/>
        <v>0</v>
      </c>
      <c r="J589" s="33">
        <f t="shared" si="32"/>
        <v>0</v>
      </c>
      <c r="K589" s="34"/>
      <c r="L589" s="35"/>
      <c r="M589" s="23"/>
      <c r="N589" s="23"/>
      <c r="O589" s="23"/>
      <c r="P589" s="22">
        <f t="shared" si="33"/>
        <v>0</v>
      </c>
    </row>
    <row r="590" spans="1:16" ht="16.5" x14ac:dyDescent="0.25">
      <c r="A590" s="3">
        <v>582</v>
      </c>
      <c r="B590" s="3" t="str">
        <f>'Unit Prices'!B590</f>
        <v>HF0012</v>
      </c>
      <c r="C590" s="3" t="str">
        <f>'Unit Prices'!C590</f>
        <v>14.80.50.40.15.10.05.000001</v>
      </c>
      <c r="D590" s="4" t="str">
        <f>'Unit Prices'!D590</f>
        <v>Cone screw B 7cm</v>
      </c>
      <c r="E590" s="30"/>
      <c r="F590" s="31"/>
      <c r="G590" s="31"/>
      <c r="H590" s="31"/>
      <c r="I590" s="32">
        <f t="shared" si="31"/>
        <v>0</v>
      </c>
      <c r="J590" s="33">
        <f t="shared" si="32"/>
        <v>0</v>
      </c>
      <c r="K590" s="34"/>
      <c r="L590" s="35"/>
      <c r="M590" s="23"/>
      <c r="N590" s="23"/>
      <c r="O590" s="23"/>
      <c r="P590" s="22">
        <f t="shared" si="33"/>
        <v>0</v>
      </c>
    </row>
    <row r="591" spans="1:16" ht="16.5" x14ac:dyDescent="0.25">
      <c r="A591" s="3">
        <v>583</v>
      </c>
      <c r="B591" s="3" t="str">
        <f>'Unit Prices'!B591</f>
        <v>HF0013</v>
      </c>
      <c r="C591" s="3" t="str">
        <f>'Unit Prices'!C591</f>
        <v>14.80.50.40.15.13.30.000001</v>
      </c>
      <c r="D591" s="4" t="str">
        <f>'Unit Prices'!D591</f>
        <v>Positioning disc M30</v>
      </c>
      <c r="E591" s="30"/>
      <c r="F591" s="31"/>
      <c r="G591" s="31"/>
      <c r="H591" s="31"/>
      <c r="I591" s="32">
        <f t="shared" si="31"/>
        <v>0</v>
      </c>
      <c r="J591" s="33">
        <f t="shared" si="32"/>
        <v>0</v>
      </c>
      <c r="K591" s="34"/>
      <c r="L591" s="35"/>
      <c r="M591" s="23"/>
      <c r="N591" s="23"/>
      <c r="O591" s="23"/>
      <c r="P591" s="22">
        <f t="shared" si="33"/>
        <v>0</v>
      </c>
    </row>
    <row r="592" spans="1:16" ht="16.5" x14ac:dyDescent="0.25">
      <c r="A592" s="3">
        <v>584</v>
      </c>
      <c r="B592" s="3" t="str">
        <f>'Unit Prices'!B592</f>
        <v>HF0014</v>
      </c>
      <c r="C592" s="3" t="str">
        <f>'Unit Prices'!C592</f>
        <v>14.80.50.40.15.15.15.000001</v>
      </c>
      <c r="D592" s="4" t="str">
        <f>'Unit Prices'!D592</f>
        <v>Cantilever positioning cone 15.0 5cm</v>
      </c>
      <c r="E592" s="30"/>
      <c r="F592" s="31"/>
      <c r="G592" s="31"/>
      <c r="H592" s="31"/>
      <c r="I592" s="32">
        <f t="shared" si="31"/>
        <v>0</v>
      </c>
      <c r="J592" s="33">
        <f t="shared" si="32"/>
        <v>0</v>
      </c>
      <c r="K592" s="34"/>
      <c r="L592" s="35"/>
      <c r="M592" s="23"/>
      <c r="N592" s="23"/>
      <c r="O592" s="23"/>
      <c r="P592" s="22">
        <f t="shared" si="33"/>
        <v>0</v>
      </c>
    </row>
    <row r="593" spans="1:16" ht="16.5" x14ac:dyDescent="0.25">
      <c r="A593" s="3">
        <v>585</v>
      </c>
      <c r="B593" s="3" t="str">
        <f>'Unit Prices'!B593</f>
        <v>HF0015</v>
      </c>
      <c r="C593" s="3" t="str">
        <f>'Unit Prices'!C593</f>
        <v>14.80.50.40.15.17.15.000001</v>
      </c>
      <c r="D593" s="4" t="str">
        <f>'Unit Prices'!D593</f>
        <v>Sealing sleeve S 15.0 5cm</v>
      </c>
      <c r="E593" s="30"/>
      <c r="F593" s="31"/>
      <c r="G593" s="31"/>
      <c r="H593" s="31"/>
      <c r="I593" s="32">
        <f t="shared" si="31"/>
        <v>0</v>
      </c>
      <c r="J593" s="33">
        <f t="shared" si="32"/>
        <v>0</v>
      </c>
      <c r="K593" s="34"/>
      <c r="L593" s="35"/>
      <c r="M593" s="23"/>
      <c r="N593" s="23"/>
      <c r="O593" s="23"/>
      <c r="P593" s="22">
        <f t="shared" si="33"/>
        <v>0</v>
      </c>
    </row>
    <row r="594" spans="1:16" ht="16.5" x14ac:dyDescent="0.25">
      <c r="A594" s="3">
        <v>586</v>
      </c>
      <c r="B594" s="3" t="str">
        <f>'Unit Prices'!B594</f>
        <v>HF0016</v>
      </c>
      <c r="C594" s="3" t="str">
        <f>'Unit Prices'!C594</f>
        <v>14.80.50.40.15.17.20.000001</v>
      </c>
      <c r="D594" s="4" t="str">
        <f>'Unit Prices'!D594</f>
        <v>Sealing sleeve K 20.0</v>
      </c>
      <c r="E594" s="30"/>
      <c r="F594" s="31"/>
      <c r="G594" s="31"/>
      <c r="H594" s="31"/>
      <c r="I594" s="32">
        <f t="shared" si="31"/>
        <v>0</v>
      </c>
      <c r="J594" s="33">
        <f t="shared" si="32"/>
        <v>0</v>
      </c>
      <c r="K594" s="34"/>
      <c r="L594" s="35"/>
      <c r="M594" s="23"/>
      <c r="N594" s="23"/>
      <c r="O594" s="23"/>
      <c r="P594" s="22">
        <f t="shared" si="33"/>
        <v>0</v>
      </c>
    </row>
    <row r="595" spans="1:16" ht="16.5" x14ac:dyDescent="0.25">
      <c r="A595" s="3">
        <v>587</v>
      </c>
      <c r="B595" s="3" t="str">
        <f>'Unit Prices'!B595</f>
        <v>HF0017</v>
      </c>
      <c r="C595" s="3" t="str">
        <f>'Unit Prices'!C595</f>
        <v>14.80.50.40.15.20.01.000001</v>
      </c>
      <c r="D595" s="4" t="str">
        <f>'Unit Prices'!D595</f>
        <v>Universal Climbing cone cover cap</v>
      </c>
      <c r="E595" s="30"/>
      <c r="F595" s="31"/>
      <c r="G595" s="31"/>
      <c r="H595" s="31"/>
      <c r="I595" s="32">
        <f t="shared" si="31"/>
        <v>0</v>
      </c>
      <c r="J595" s="33">
        <f t="shared" si="32"/>
        <v>0</v>
      </c>
      <c r="K595" s="34"/>
      <c r="L595" s="35"/>
      <c r="M595" s="23"/>
      <c r="N595" s="23"/>
      <c r="O595" s="23"/>
      <c r="P595" s="22">
        <f t="shared" si="33"/>
        <v>0</v>
      </c>
    </row>
    <row r="596" spans="1:16" ht="16.5" x14ac:dyDescent="0.25">
      <c r="A596" s="3">
        <v>588</v>
      </c>
      <c r="B596" s="3" t="str">
        <f>'Unit Prices'!B596</f>
        <v>HF0018</v>
      </c>
      <c r="C596" s="3" t="str">
        <f>'Unit Prices'!C596</f>
        <v>14.80.50.40.15.20.20.000001</v>
      </c>
      <c r="D596" s="4" t="str">
        <f>'Unit Prices'!D596</f>
        <v>Universal Climbing cone 20.0 2G</v>
      </c>
      <c r="E596" s="30"/>
      <c r="F596" s="31"/>
      <c r="G596" s="31"/>
      <c r="H596" s="31"/>
      <c r="I596" s="32">
        <f t="shared" si="31"/>
        <v>0</v>
      </c>
      <c r="J596" s="33">
        <f t="shared" si="32"/>
        <v>0</v>
      </c>
      <c r="K596" s="34"/>
      <c r="L596" s="35"/>
      <c r="M596" s="23"/>
      <c r="N596" s="23"/>
      <c r="O596" s="23"/>
      <c r="P596" s="22">
        <f t="shared" si="33"/>
        <v>0</v>
      </c>
    </row>
    <row r="597" spans="1:16" ht="16.5" x14ac:dyDescent="0.25">
      <c r="A597" s="3">
        <v>589</v>
      </c>
      <c r="B597" s="3" t="str">
        <f>'Unit Prices'!B597</f>
        <v>HF0019</v>
      </c>
      <c r="C597" s="3" t="str">
        <f>'Unit Prices'!C597</f>
        <v>14.80.50.40.16.05.06.000001</v>
      </c>
      <c r="D597" s="4" t="str">
        <f>'Unit Prices'!D597</f>
        <v>Corner connecting plate SK</v>
      </c>
      <c r="E597" s="30"/>
      <c r="F597" s="31"/>
      <c r="G597" s="31"/>
      <c r="H597" s="31"/>
      <c r="I597" s="32">
        <f t="shared" si="31"/>
        <v>0</v>
      </c>
      <c r="J597" s="33">
        <f t="shared" si="32"/>
        <v>0</v>
      </c>
      <c r="K597" s="34"/>
      <c r="L597" s="35"/>
      <c r="M597" s="23"/>
      <c r="N597" s="23"/>
      <c r="O597" s="23"/>
      <c r="P597" s="22">
        <f t="shared" si="33"/>
        <v>0</v>
      </c>
    </row>
    <row r="598" spans="1:16" ht="16.5" x14ac:dyDescent="0.25">
      <c r="A598" s="3">
        <v>590</v>
      </c>
      <c r="B598" s="3" t="str">
        <f>'Unit Prices'!B598</f>
        <v>HF0020</v>
      </c>
      <c r="C598" s="3" t="str">
        <f>'Unit Prices'!C598</f>
        <v>14.80.50.40.17.05.00.000001</v>
      </c>
      <c r="D598" s="4" t="str">
        <f>'Unit Prices'!D598</f>
        <v>Tool box SK</v>
      </c>
      <c r="E598" s="30"/>
      <c r="F598" s="31"/>
      <c r="G598" s="31"/>
      <c r="H598" s="31"/>
      <c r="I598" s="32">
        <f t="shared" si="31"/>
        <v>0</v>
      </c>
      <c r="J598" s="33">
        <f t="shared" si="32"/>
        <v>0</v>
      </c>
      <c r="K598" s="34"/>
      <c r="L598" s="35"/>
      <c r="M598" s="23"/>
      <c r="N598" s="23"/>
      <c r="O598" s="23"/>
      <c r="P598" s="22">
        <f t="shared" si="33"/>
        <v>0</v>
      </c>
    </row>
    <row r="599" spans="1:16" ht="16.5" x14ac:dyDescent="0.25">
      <c r="A599" s="3">
        <v>591</v>
      </c>
      <c r="B599" s="3" t="str">
        <f>'Unit Prices'!B599</f>
        <v>HF0021</v>
      </c>
      <c r="C599" s="3" t="str">
        <f>'Unit Prices'!C599</f>
        <v>14.80.50.40.18.05.05.000001</v>
      </c>
      <c r="D599" s="4" t="str">
        <f>'Unit Prices'!D599</f>
        <v>U-Washer DIN 434 11 St galv.</v>
      </c>
      <c r="E599" s="30"/>
      <c r="F599" s="31"/>
      <c r="G599" s="31"/>
      <c r="H599" s="31"/>
      <c r="I599" s="32">
        <f t="shared" si="31"/>
        <v>0</v>
      </c>
      <c r="J599" s="33">
        <f t="shared" si="32"/>
        <v>0</v>
      </c>
      <c r="K599" s="34"/>
      <c r="L599" s="35"/>
      <c r="M599" s="23"/>
      <c r="N599" s="23"/>
      <c r="O599" s="23"/>
      <c r="P599" s="22">
        <f t="shared" si="33"/>
        <v>0</v>
      </c>
    </row>
    <row r="600" spans="1:16" ht="16.5" x14ac:dyDescent="0.25">
      <c r="A600" s="3">
        <v>592</v>
      </c>
      <c r="B600" s="3" t="str">
        <f>'Unit Prices'!B600</f>
        <v>HF0022</v>
      </c>
      <c r="C600" s="3" t="str">
        <f>'Unit Prices'!C600</f>
        <v>14.80.50.40.19.05.05.000001</v>
      </c>
      <c r="D600" s="4" t="str">
        <f>'Unit Prices'!D600</f>
        <v>Univ. countersunk screw Torx 5x70 St galv.</v>
      </c>
      <c r="E600" s="30"/>
      <c r="F600" s="31"/>
      <c r="G600" s="31"/>
      <c r="H600" s="31"/>
      <c r="I600" s="32">
        <f t="shared" si="31"/>
        <v>0</v>
      </c>
      <c r="J600" s="33">
        <f t="shared" si="32"/>
        <v>0</v>
      </c>
      <c r="K600" s="34"/>
      <c r="L600" s="35"/>
      <c r="M600" s="23"/>
      <c r="N600" s="23"/>
      <c r="O600" s="23"/>
      <c r="P600" s="22">
        <f t="shared" si="33"/>
        <v>0</v>
      </c>
    </row>
    <row r="601" spans="1:16" ht="16.5" x14ac:dyDescent="0.25">
      <c r="A601" s="3">
        <v>593</v>
      </c>
      <c r="B601" s="3" t="str">
        <f>'Unit Prices'!B601</f>
        <v>HF0023</v>
      </c>
      <c r="C601" s="3" t="str">
        <f>'Unit Prices'!C601</f>
        <v>14.80.50.40.20.05.05.000001</v>
      </c>
      <c r="D601" s="4" t="str">
        <f>'Unit Prices'!D601</f>
        <v>Washer ISO 7094 10 St-100 HV galv.</v>
      </c>
      <c r="E601" s="30"/>
      <c r="F601" s="31"/>
      <c r="G601" s="31"/>
      <c r="H601" s="31"/>
      <c r="I601" s="32">
        <f t="shared" si="31"/>
        <v>0</v>
      </c>
      <c r="J601" s="33">
        <f t="shared" si="32"/>
        <v>0</v>
      </c>
      <c r="K601" s="34"/>
      <c r="L601" s="35"/>
      <c r="M601" s="23"/>
      <c r="N601" s="23"/>
      <c r="O601" s="23"/>
      <c r="P601" s="22">
        <f t="shared" si="33"/>
        <v>0</v>
      </c>
    </row>
    <row r="602" spans="1:16" ht="16.5" x14ac:dyDescent="0.25">
      <c r="A602" s="3">
        <v>594</v>
      </c>
      <c r="B602" s="3" t="str">
        <f>'Unit Prices'!B602</f>
        <v>HF0024</v>
      </c>
      <c r="C602" s="3" t="str">
        <f>'Unit Prices'!C602</f>
        <v>14.80.50.40.20.06.05.000001</v>
      </c>
      <c r="D602" s="4" t="str">
        <f>'Unit Prices'!D602</f>
        <v>Washer ISO 7089 10 St-200 HV galv.</v>
      </c>
      <c r="E602" s="30"/>
      <c r="F602" s="31"/>
      <c r="G602" s="31"/>
      <c r="H602" s="31"/>
      <c r="I602" s="32">
        <f t="shared" si="31"/>
        <v>0</v>
      </c>
      <c r="J602" s="33">
        <f t="shared" si="32"/>
        <v>0</v>
      </c>
      <c r="K602" s="34"/>
      <c r="L602" s="35"/>
      <c r="M602" s="23"/>
      <c r="N602" s="23"/>
      <c r="O602" s="23"/>
      <c r="P602" s="22">
        <f t="shared" si="33"/>
        <v>0</v>
      </c>
    </row>
    <row r="603" spans="1:16" ht="16.5" x14ac:dyDescent="0.25">
      <c r="A603" s="3">
        <v>595</v>
      </c>
      <c r="B603" s="3" t="str">
        <f>'Unit Prices'!B603</f>
        <v>HF0025</v>
      </c>
      <c r="C603" s="3" t="str">
        <f>'Unit Prices'!C603</f>
        <v>14.80.50.40.21.05.05.000001</v>
      </c>
      <c r="D603" s="4" t="str">
        <f>'Unit Prices'!D603</f>
        <v>Cup square bolt DIN 603 M10x60 4.6 galv.</v>
      </c>
      <c r="E603" s="30"/>
      <c r="F603" s="31"/>
      <c r="G603" s="31"/>
      <c r="H603" s="31"/>
      <c r="I603" s="32">
        <f t="shared" si="31"/>
        <v>0</v>
      </c>
      <c r="J603" s="33">
        <f t="shared" si="32"/>
        <v>0</v>
      </c>
      <c r="K603" s="34"/>
      <c r="L603" s="35"/>
      <c r="M603" s="23"/>
      <c r="N603" s="23"/>
      <c r="O603" s="23"/>
      <c r="P603" s="22">
        <f t="shared" si="33"/>
        <v>0</v>
      </c>
    </row>
    <row r="604" spans="1:16" ht="16.5" x14ac:dyDescent="0.25">
      <c r="A604" s="3">
        <v>596</v>
      </c>
      <c r="B604" s="3" t="str">
        <f>'Unit Prices'!B604</f>
        <v>HF0026</v>
      </c>
      <c r="C604" s="3" t="str">
        <f>'Unit Prices'!C604</f>
        <v>14.80.50.40.21.05.06.000001</v>
      </c>
      <c r="D604" s="4" t="str">
        <f>'Unit Prices'!D604</f>
        <v>Cup square bolt DIN 603 M10x110 4.6 galv.</v>
      </c>
      <c r="E604" s="30"/>
      <c r="F604" s="31"/>
      <c r="G604" s="31"/>
      <c r="H604" s="31"/>
      <c r="I604" s="32">
        <f t="shared" si="31"/>
        <v>0</v>
      </c>
      <c r="J604" s="33">
        <f t="shared" si="32"/>
        <v>0</v>
      </c>
      <c r="K604" s="34"/>
      <c r="L604" s="35"/>
      <c r="M604" s="23"/>
      <c r="N604" s="23"/>
      <c r="O604" s="23"/>
      <c r="P604" s="22">
        <f t="shared" si="33"/>
        <v>0</v>
      </c>
    </row>
    <row r="605" spans="1:16" ht="16.5" x14ac:dyDescent="0.25">
      <c r="A605" s="3">
        <v>597</v>
      </c>
      <c r="B605" s="3" t="str">
        <f>'Unit Prices'!B605</f>
        <v>HF0027</v>
      </c>
      <c r="C605" s="3" t="str">
        <f>'Unit Prices'!C605</f>
        <v>14.80.50.40.19.06.05.000001</v>
      </c>
      <c r="D605" s="4" t="str">
        <f>'Unit Prices'!D605</f>
        <v>Univ. countersunk screw Torx 6x90 St galv.</v>
      </c>
      <c r="E605" s="30"/>
      <c r="F605" s="31"/>
      <c r="G605" s="31"/>
      <c r="H605" s="31"/>
      <c r="I605" s="32">
        <f t="shared" si="31"/>
        <v>0</v>
      </c>
      <c r="J605" s="33">
        <f t="shared" si="32"/>
        <v>0</v>
      </c>
      <c r="K605" s="34"/>
      <c r="L605" s="35"/>
      <c r="M605" s="23"/>
      <c r="N605" s="23"/>
      <c r="O605" s="23"/>
      <c r="P605" s="22">
        <f t="shared" si="33"/>
        <v>0</v>
      </c>
    </row>
    <row r="606" spans="1:16" ht="16.5" x14ac:dyDescent="0.25">
      <c r="A606" s="3">
        <v>598</v>
      </c>
      <c r="B606" s="3" t="str">
        <f>'Unit Prices'!B606</f>
        <v>HF0028</v>
      </c>
      <c r="C606" s="3" t="str">
        <f>'Unit Prices'!C606</f>
        <v>14.80.50.40.21.05.10.000001</v>
      </c>
      <c r="D606" s="4" t="str">
        <f>'Unit Prices'!D606</f>
        <v>Cup square bolt DIN 603 M10x220 4.6 galv.</v>
      </c>
      <c r="E606" s="30"/>
      <c r="F606" s="31"/>
      <c r="G606" s="31"/>
      <c r="H606" s="31"/>
      <c r="I606" s="32">
        <f t="shared" si="31"/>
        <v>0</v>
      </c>
      <c r="J606" s="33">
        <f t="shared" si="32"/>
        <v>0</v>
      </c>
      <c r="K606" s="34"/>
      <c r="L606" s="35"/>
      <c r="M606" s="23"/>
      <c r="N606" s="23"/>
      <c r="O606" s="23"/>
      <c r="P606" s="22">
        <f t="shared" si="33"/>
        <v>0</v>
      </c>
    </row>
    <row r="607" spans="1:16" ht="16.5" x14ac:dyDescent="0.25">
      <c r="A607" s="3">
        <v>599</v>
      </c>
      <c r="B607" s="3" t="str">
        <f>'Unit Prices'!B607</f>
        <v>HF0029</v>
      </c>
      <c r="C607" s="3" t="str">
        <f>'Unit Prices'!C607</f>
        <v>14.80.50.40.22.05.05.000001</v>
      </c>
      <c r="D607" s="4" t="str">
        <f>'Unit Prices'!D607</f>
        <v>Hexagon nut DIN 934 M10 8 galv.</v>
      </c>
      <c r="E607" s="30"/>
      <c r="F607" s="31"/>
      <c r="G607" s="31"/>
      <c r="H607" s="31"/>
      <c r="I607" s="32">
        <f t="shared" si="31"/>
        <v>0</v>
      </c>
      <c r="J607" s="33">
        <f t="shared" si="32"/>
        <v>0</v>
      </c>
      <c r="K607" s="34"/>
      <c r="L607" s="35"/>
      <c r="M607" s="23"/>
      <c r="N607" s="23"/>
      <c r="O607" s="23"/>
      <c r="P607" s="22">
        <f t="shared" si="33"/>
        <v>0</v>
      </c>
    </row>
    <row r="608" spans="1:16" ht="16.5" x14ac:dyDescent="0.25">
      <c r="A608" s="3">
        <v>600</v>
      </c>
      <c r="B608" s="3" t="str">
        <f>'Unit Prices'!B608</f>
        <v>HF0030</v>
      </c>
      <c r="C608" s="3" t="str">
        <f>'Unit Prices'!C608</f>
        <v>14.80.50.40.20.15.05.000001</v>
      </c>
      <c r="D608" s="4" t="str">
        <f>'Unit Prices'!D608</f>
        <v>Washer DIN 440 V11x34x3 St-100 HV</v>
      </c>
      <c r="E608" s="30"/>
      <c r="F608" s="31"/>
      <c r="G608" s="31"/>
      <c r="H608" s="31"/>
      <c r="I608" s="32">
        <f t="shared" si="31"/>
        <v>0</v>
      </c>
      <c r="J608" s="33">
        <f t="shared" si="32"/>
        <v>0</v>
      </c>
      <c r="K608" s="34"/>
      <c r="L608" s="35"/>
      <c r="M608" s="23"/>
      <c r="N608" s="23"/>
      <c r="O608" s="23"/>
      <c r="P608" s="22">
        <f t="shared" si="33"/>
        <v>0</v>
      </c>
    </row>
    <row r="609" spans="1:16" ht="16.5" x14ac:dyDescent="0.25">
      <c r="A609" s="3">
        <v>601</v>
      </c>
      <c r="B609" s="3" t="str">
        <f>'Unit Prices'!B609</f>
        <v>HF0031</v>
      </c>
      <c r="C609" s="3" t="str">
        <f>'Unit Prices'!C609</f>
        <v>14.80.50.40.23.05.10.000001</v>
      </c>
      <c r="D609" s="4" t="str">
        <f>'Unit Prices'!D609</f>
        <v>Spring washer DIN 127 A10 FSt galv.</v>
      </c>
      <c r="E609" s="30"/>
      <c r="F609" s="31"/>
      <c r="G609" s="31"/>
      <c r="H609" s="31"/>
      <c r="I609" s="32">
        <f t="shared" si="31"/>
        <v>0</v>
      </c>
      <c r="J609" s="33">
        <f t="shared" si="32"/>
        <v>0</v>
      </c>
      <c r="K609" s="34"/>
      <c r="L609" s="35"/>
      <c r="M609" s="23"/>
      <c r="N609" s="23"/>
      <c r="O609" s="23"/>
      <c r="P609" s="22">
        <f t="shared" si="33"/>
        <v>0</v>
      </c>
    </row>
    <row r="610" spans="1:16" ht="16.5" x14ac:dyDescent="0.25">
      <c r="A610" s="3">
        <v>602</v>
      </c>
      <c r="B610" s="3" t="str">
        <f>'Unit Prices'!B610</f>
        <v>HF0032</v>
      </c>
      <c r="C610" s="3" t="str">
        <f>'Unit Prices'!C610</f>
        <v>14.80.50.40.24.16.00.000001</v>
      </c>
      <c r="D610" s="4" t="str">
        <f>'Unit Prices'!D610</f>
        <v>Doka coil 16mm</v>
      </c>
      <c r="E610" s="30"/>
      <c r="F610" s="31"/>
      <c r="G610" s="31"/>
      <c r="H610" s="31"/>
      <c r="I610" s="32">
        <f t="shared" si="31"/>
        <v>0</v>
      </c>
      <c r="J610" s="33">
        <f t="shared" si="32"/>
        <v>0</v>
      </c>
      <c r="K610" s="34"/>
      <c r="L610" s="35"/>
      <c r="M610" s="23"/>
      <c r="N610" s="23"/>
      <c r="O610" s="23"/>
      <c r="P610" s="22">
        <f t="shared" si="33"/>
        <v>0</v>
      </c>
    </row>
    <row r="611" spans="1:16" ht="16.5" x14ac:dyDescent="0.25">
      <c r="A611" s="3">
        <v>603</v>
      </c>
      <c r="B611" s="3" t="str">
        <f>'Unit Prices'!B611</f>
        <v>HF0033</v>
      </c>
      <c r="C611" s="3" t="str">
        <f>'Unit Prices'!C611</f>
        <v>14.80.50.40.25.16.00.000001</v>
      </c>
      <c r="D611" s="4" t="str">
        <f>'Unit Prices'!D611</f>
        <v>Doka express anchor 16x125mm</v>
      </c>
      <c r="E611" s="30"/>
      <c r="F611" s="31"/>
      <c r="G611" s="31"/>
      <c r="H611" s="31"/>
      <c r="I611" s="32">
        <f t="shared" si="31"/>
        <v>0</v>
      </c>
      <c r="J611" s="33">
        <f t="shared" si="32"/>
        <v>0</v>
      </c>
      <c r="K611" s="34"/>
      <c r="L611" s="35"/>
      <c r="M611" s="23"/>
      <c r="N611" s="23"/>
      <c r="O611" s="23"/>
      <c r="P611" s="22">
        <f t="shared" si="33"/>
        <v>0</v>
      </c>
    </row>
    <row r="612" spans="1:16" ht="16.5" x14ac:dyDescent="0.25">
      <c r="A612" s="3">
        <v>604</v>
      </c>
      <c r="B612" s="3" t="str">
        <f>'Unit Prices'!B612</f>
        <v>HF0034</v>
      </c>
      <c r="C612" s="3" t="str">
        <f>'Unit Prices'!C612</f>
        <v>14.80.50.40.26.08.00.000001</v>
      </c>
      <c r="D612" s="4" t="str">
        <f>'Unit Prices'!D612</f>
        <v>Securing chain 18cm</v>
      </c>
      <c r="E612" s="30"/>
      <c r="F612" s="31"/>
      <c r="G612" s="31"/>
      <c r="H612" s="31"/>
      <c r="I612" s="32">
        <f t="shared" si="31"/>
        <v>0</v>
      </c>
      <c r="J612" s="33">
        <f t="shared" si="32"/>
        <v>0</v>
      </c>
      <c r="K612" s="34"/>
      <c r="L612" s="35"/>
      <c r="M612" s="23"/>
      <c r="N612" s="23"/>
      <c r="O612" s="23"/>
      <c r="P612" s="22">
        <f t="shared" si="33"/>
        <v>0</v>
      </c>
    </row>
    <row r="613" spans="1:16" ht="16.5" x14ac:dyDescent="0.25">
      <c r="A613" s="3">
        <v>605</v>
      </c>
      <c r="B613" s="3" t="str">
        <f>'Unit Prices'!B613</f>
        <v>HF0035</v>
      </c>
      <c r="C613" s="3" t="str">
        <f>'Unit Prices'!C613</f>
        <v>14.80.50.40.27.09.00.000001</v>
      </c>
      <c r="D613" s="4" t="str">
        <f>'Unit Prices'!D613</f>
        <v>Angle connector 9x5cm</v>
      </c>
      <c r="E613" s="30"/>
      <c r="F613" s="31"/>
      <c r="G613" s="31"/>
      <c r="H613" s="31"/>
      <c r="I613" s="32">
        <f t="shared" si="31"/>
        <v>0</v>
      </c>
      <c r="J613" s="33">
        <f t="shared" si="32"/>
        <v>0</v>
      </c>
      <c r="K613" s="34"/>
      <c r="L613" s="35"/>
      <c r="M613" s="23"/>
      <c r="N613" s="23"/>
      <c r="O613" s="23"/>
      <c r="P613" s="22">
        <f t="shared" si="33"/>
        <v>0</v>
      </c>
    </row>
    <row r="614" spans="1:16" ht="16.5" x14ac:dyDescent="0.25">
      <c r="A614" s="3">
        <v>606</v>
      </c>
      <c r="B614" s="3" t="str">
        <f>'Unit Prices'!B614</f>
        <v>HM0001</v>
      </c>
      <c r="C614" s="3" t="str">
        <f>'Unit Prices'!C614</f>
        <v>14.80.02.25.05.15.18.000001</v>
      </c>
      <c r="D614" s="4" t="str">
        <f>'Unit Prices'!D614</f>
        <v>Handrail post T 1.80m</v>
      </c>
      <c r="E614" s="30"/>
      <c r="F614" s="31"/>
      <c r="G614" s="31"/>
      <c r="H614" s="31"/>
      <c r="I614" s="32">
        <f t="shared" si="31"/>
        <v>0</v>
      </c>
      <c r="J614" s="33">
        <f t="shared" si="32"/>
        <v>0</v>
      </c>
      <c r="K614" s="34"/>
      <c r="L614" s="35"/>
      <c r="M614" s="23"/>
      <c r="N614" s="23"/>
      <c r="O614" s="23"/>
      <c r="P614" s="22">
        <f t="shared" si="33"/>
        <v>0</v>
      </c>
    </row>
    <row r="615" spans="1:16" ht="16.5" x14ac:dyDescent="0.25">
      <c r="A615" s="3">
        <v>607</v>
      </c>
      <c r="B615" s="3" t="str">
        <f>'Unit Prices'!B615</f>
        <v>HM0002</v>
      </c>
      <c r="C615" s="3" t="str">
        <f>'Unit Prices'!C615</f>
        <v>14.80.02.25.06.05.05.000001</v>
      </c>
      <c r="D615" s="4" t="str">
        <f>'Unit Prices'!D615</f>
        <v>Special steel part [352-000142-2600]</v>
      </c>
      <c r="E615" s="30"/>
      <c r="F615" s="31"/>
      <c r="G615" s="31"/>
      <c r="H615" s="31"/>
      <c r="I615" s="32">
        <f t="shared" si="31"/>
        <v>0</v>
      </c>
      <c r="J615" s="33">
        <f t="shared" si="32"/>
        <v>0</v>
      </c>
      <c r="K615" s="34"/>
      <c r="L615" s="35"/>
      <c r="M615" s="23"/>
      <c r="N615" s="23"/>
      <c r="O615" s="23"/>
      <c r="P615" s="22">
        <f t="shared" si="33"/>
        <v>0</v>
      </c>
    </row>
    <row r="616" spans="1:16" ht="16.5" x14ac:dyDescent="0.25">
      <c r="A616" s="3">
        <v>608</v>
      </c>
      <c r="B616" s="3" t="str">
        <f>'Unit Prices'!B616</f>
        <v>HM0003</v>
      </c>
      <c r="C616" s="3" t="str">
        <f>'Unit Prices'!C616</f>
        <v>14.80.02.25.06.05.06.000001</v>
      </c>
      <c r="D616" s="4" t="str">
        <f>'Unit Prices'!D616</f>
        <v>Special steel part [352-000142-2601]</v>
      </c>
      <c r="E616" s="30"/>
      <c r="F616" s="31"/>
      <c r="G616" s="31"/>
      <c r="H616" s="31"/>
      <c r="I616" s="32">
        <f t="shared" si="31"/>
        <v>0</v>
      </c>
      <c r="J616" s="33">
        <f t="shared" si="32"/>
        <v>0</v>
      </c>
      <c r="K616" s="34"/>
      <c r="L616" s="35"/>
      <c r="M616" s="23"/>
      <c r="N616" s="23"/>
      <c r="O616" s="23"/>
      <c r="P616" s="22">
        <f t="shared" si="33"/>
        <v>0</v>
      </c>
    </row>
    <row r="617" spans="1:16" ht="16.5" x14ac:dyDescent="0.25">
      <c r="A617" s="3">
        <v>609</v>
      </c>
      <c r="B617" s="3" t="str">
        <f>'Unit Prices'!B617</f>
        <v>HM0004</v>
      </c>
      <c r="C617" s="3" t="str">
        <f>'Unit Prices'!C617</f>
        <v>14.80.02.25.06.05.07.000001</v>
      </c>
      <c r="D617" s="4" t="str">
        <f>'Unit Prices'!D617</f>
        <v>Special steel part [352-000142-2602]</v>
      </c>
      <c r="E617" s="30"/>
      <c r="F617" s="31"/>
      <c r="G617" s="31"/>
      <c r="H617" s="31"/>
      <c r="I617" s="32">
        <f t="shared" si="31"/>
        <v>0</v>
      </c>
      <c r="J617" s="33">
        <f t="shared" si="32"/>
        <v>0</v>
      </c>
      <c r="K617" s="34"/>
      <c r="L617" s="35"/>
      <c r="M617" s="23"/>
      <c r="N617" s="23"/>
      <c r="O617" s="23"/>
      <c r="P617" s="22">
        <f t="shared" si="33"/>
        <v>0</v>
      </c>
    </row>
    <row r="618" spans="1:16" ht="16.5" x14ac:dyDescent="0.25">
      <c r="A618" s="3">
        <v>610</v>
      </c>
      <c r="B618" s="3" t="str">
        <f>'Unit Prices'!B618</f>
        <v>HM0005</v>
      </c>
      <c r="C618" s="3" t="str">
        <f>'Unit Prices'!C618</f>
        <v>14.80.02.25.06.07.05.000001</v>
      </c>
      <c r="D618" s="4" t="str">
        <f>'Unit Prices'!D618</f>
        <v>Special Vertical Profile [352-000142-2700]</v>
      </c>
      <c r="E618" s="30"/>
      <c r="F618" s="31"/>
      <c r="G618" s="31"/>
      <c r="H618" s="31"/>
      <c r="I618" s="32">
        <f t="shared" si="31"/>
        <v>0</v>
      </c>
      <c r="J618" s="33">
        <f t="shared" si="32"/>
        <v>0</v>
      </c>
      <c r="K618" s="34"/>
      <c r="L618" s="35"/>
      <c r="M618" s="23"/>
      <c r="N618" s="23"/>
      <c r="O618" s="23"/>
      <c r="P618" s="22">
        <f t="shared" si="33"/>
        <v>0</v>
      </c>
    </row>
    <row r="619" spans="1:16" ht="16.5" x14ac:dyDescent="0.25">
      <c r="A619" s="3">
        <v>611</v>
      </c>
      <c r="B619" s="3" t="str">
        <f>'Unit Prices'!B619</f>
        <v>SN0006</v>
      </c>
      <c r="C619" s="3" t="str">
        <f>'Unit Prices'!C619</f>
        <v>14.80.50.20.06.05.05.000001</v>
      </c>
      <c r="D619" s="4" t="str">
        <f>'Unit Prices'!D619</f>
        <v>S-Adjustable Waling Extension []</v>
      </c>
      <c r="E619" s="30"/>
      <c r="F619" s="31"/>
      <c r="G619" s="31"/>
      <c r="H619" s="31"/>
      <c r="I619" s="32">
        <f t="shared" si="31"/>
        <v>0</v>
      </c>
      <c r="J619" s="33">
        <f t="shared" si="32"/>
        <v>0</v>
      </c>
      <c r="K619" s="34"/>
      <c r="L619" s="35"/>
      <c r="M619" s="23"/>
      <c r="N619" s="23"/>
      <c r="O619" s="23"/>
      <c r="P619" s="22">
        <f t="shared" si="33"/>
        <v>0</v>
      </c>
    </row>
    <row r="620" spans="1:16" ht="16.5" x14ac:dyDescent="0.25">
      <c r="A620" s="3">
        <v>612</v>
      </c>
      <c r="B620" s="3" t="str">
        <f>'Unit Prices'!B620</f>
        <v>SZ0006</v>
      </c>
      <c r="C620" s="3" t="str">
        <f>'Unit Prices'!C620</f>
        <v>14.80.50.28.05.05.05.000001</v>
      </c>
      <c r="D620" s="4" t="str">
        <f>'Unit Prices'!D620</f>
        <v>Screw-on handrail post 1.50m</v>
      </c>
      <c r="E620" s="30"/>
      <c r="F620" s="31"/>
      <c r="G620" s="31"/>
      <c r="H620" s="31"/>
      <c r="I620" s="32">
        <f t="shared" si="31"/>
        <v>0</v>
      </c>
      <c r="J620" s="33">
        <f t="shared" si="32"/>
        <v>0</v>
      </c>
      <c r="K620" s="34"/>
      <c r="L620" s="35"/>
      <c r="M620" s="23"/>
      <c r="N620" s="23"/>
      <c r="O620" s="23"/>
      <c r="P620" s="22">
        <f t="shared" si="33"/>
        <v>0</v>
      </c>
    </row>
    <row r="621" spans="1:16" ht="16.5" x14ac:dyDescent="0.25">
      <c r="A621" s="3">
        <v>613</v>
      </c>
      <c r="B621" s="3" t="str">
        <f>'Unit Prices'!B621</f>
        <v>SZ0007</v>
      </c>
      <c r="C621" s="3" t="str">
        <f>'Unit Prices'!C621</f>
        <v>14.80.50.28.06.00.00.000001</v>
      </c>
      <c r="D621" s="4" t="str">
        <f>'Unit Prices'!D621</f>
        <v>Star screw</v>
      </c>
      <c r="E621" s="30"/>
      <c r="F621" s="31"/>
      <c r="G621" s="31"/>
      <c r="H621" s="31"/>
      <c r="I621" s="32">
        <f t="shared" si="31"/>
        <v>0</v>
      </c>
      <c r="J621" s="33">
        <f t="shared" si="32"/>
        <v>0</v>
      </c>
      <c r="K621" s="34"/>
      <c r="L621" s="35"/>
      <c r="M621" s="23"/>
      <c r="N621" s="23"/>
      <c r="O621" s="23"/>
      <c r="P621" s="22">
        <f t="shared" si="33"/>
        <v>0</v>
      </c>
    </row>
    <row r="622" spans="1:16" ht="16.5" x14ac:dyDescent="0.25">
      <c r="A622" s="3">
        <v>614</v>
      </c>
      <c r="B622" s="3" t="str">
        <f>'Unit Prices'!B622</f>
        <v>SZ0008</v>
      </c>
      <c r="C622" s="3" t="str">
        <f>'Unit Prices'!C622</f>
        <v>14.80.50.28.07.05.05.000001</v>
      </c>
      <c r="D622" s="4" t="str">
        <f>'Unit Prices'!D622</f>
        <v>Univ. countersunk screw Torx 8x100 St galv. []</v>
      </c>
      <c r="E622" s="30"/>
      <c r="F622" s="31"/>
      <c r="G622" s="31"/>
      <c r="H622" s="31"/>
      <c r="I622" s="32">
        <f t="shared" si="31"/>
        <v>0</v>
      </c>
      <c r="J622" s="33">
        <f t="shared" si="32"/>
        <v>0</v>
      </c>
      <c r="K622" s="34"/>
      <c r="L622" s="35"/>
      <c r="M622" s="23"/>
      <c r="N622" s="23"/>
      <c r="O622" s="23"/>
      <c r="P622" s="22">
        <f t="shared" si="33"/>
        <v>0</v>
      </c>
    </row>
    <row r="623" spans="1:16" ht="16.5" x14ac:dyDescent="0.25">
      <c r="A623" s="3">
        <v>615</v>
      </c>
      <c r="B623" s="3" t="str">
        <f>'Unit Prices'!B623</f>
        <v>SZ0009</v>
      </c>
      <c r="C623" s="3" t="str">
        <f>'Unit Prices'!C623</f>
        <v>14.80.50.28.01.02.40.000001</v>
      </c>
      <c r="D623" s="4" t="str">
        <f>'Unit Prices'!D623</f>
        <v>Caster Wheel Scaf-W-Brake PTFE D: 200 mm</v>
      </c>
      <c r="E623" s="30"/>
      <c r="F623" s="31"/>
      <c r="G623" s="31"/>
      <c r="H623" s="31"/>
      <c r="I623" s="32">
        <f t="shared" si="31"/>
        <v>0</v>
      </c>
      <c r="J623" s="33">
        <f t="shared" si="32"/>
        <v>0</v>
      </c>
      <c r="K623" s="34"/>
      <c r="L623" s="35"/>
      <c r="M623" s="23"/>
      <c r="N623" s="23"/>
      <c r="O623" s="23"/>
      <c r="P623" s="22">
        <f t="shared" si="33"/>
        <v>0</v>
      </c>
    </row>
    <row r="624" spans="1:16" ht="16.5" x14ac:dyDescent="0.25">
      <c r="A624" s="3">
        <v>616</v>
      </c>
      <c r="B624" s="3" t="str">
        <f>'Unit Prices'!B624</f>
        <v>TR0044</v>
      </c>
      <c r="C624" s="3" t="str">
        <f>'Unit Prices'!C624</f>
        <v>14.80.50.08.06.16.00.000001</v>
      </c>
      <c r="D624" s="4" t="str">
        <f>'Unit Prices'!D624</f>
        <v>Stop anchor 15.0 A16</v>
      </c>
      <c r="E624" s="30"/>
      <c r="F624" s="31"/>
      <c r="G624" s="31"/>
      <c r="H624" s="31"/>
      <c r="I624" s="32">
        <f t="shared" si="31"/>
        <v>0</v>
      </c>
      <c r="J624" s="33">
        <f t="shared" si="32"/>
        <v>0</v>
      </c>
      <c r="K624" s="34"/>
      <c r="L624" s="35"/>
      <c r="M624" s="23"/>
      <c r="N624" s="23"/>
      <c r="O624" s="23"/>
      <c r="P624" s="22">
        <f t="shared" si="33"/>
        <v>0</v>
      </c>
    </row>
    <row r="625" spans="1:16" ht="16.5" x14ac:dyDescent="0.25">
      <c r="A625" s="3">
        <v>617</v>
      </c>
      <c r="B625" s="3" t="str">
        <f>'Unit Prices'!B625</f>
        <v>TQ0014</v>
      </c>
      <c r="C625" s="3">
        <f>'Unit Prices'!C625</f>
        <v>0</v>
      </c>
      <c r="D625" s="4" t="str">
        <f>'Unit Prices'!D625</f>
        <v>Excavation Side Protection Y Post 1.20 m</v>
      </c>
      <c r="E625" s="30"/>
      <c r="F625" s="31"/>
      <c r="G625" s="31"/>
      <c r="H625" s="31"/>
      <c r="I625" s="32">
        <f t="shared" si="31"/>
        <v>0</v>
      </c>
      <c r="J625" s="33">
        <f t="shared" si="32"/>
        <v>0</v>
      </c>
      <c r="K625" s="34"/>
      <c r="L625" s="35"/>
      <c r="M625" s="23"/>
      <c r="N625" s="23"/>
      <c r="O625" s="23"/>
      <c r="P625" s="22">
        <f t="shared" si="33"/>
        <v>0</v>
      </c>
    </row>
    <row r="626" spans="1:16" ht="16.5" x14ac:dyDescent="0.25">
      <c r="A626" s="3">
        <v>618</v>
      </c>
      <c r="B626" s="3" t="str">
        <f>'Unit Prices'!B626</f>
        <v>TR0050</v>
      </c>
      <c r="C626" s="3">
        <f>'Unit Prices'!C626</f>
        <v>0</v>
      </c>
      <c r="D626" s="4" t="str">
        <f>'Unit Prices'!D626</f>
        <v>TRUSS SPLICE LOWER</v>
      </c>
      <c r="E626" s="30"/>
      <c r="F626" s="31"/>
      <c r="G626" s="31"/>
      <c r="H626" s="31"/>
      <c r="I626" s="32">
        <f t="shared" si="31"/>
        <v>0</v>
      </c>
      <c r="J626" s="33">
        <f t="shared" si="32"/>
        <v>0</v>
      </c>
      <c r="K626" s="34"/>
      <c r="L626" s="35"/>
      <c r="M626" s="23"/>
      <c r="N626" s="23"/>
      <c r="O626" s="23"/>
      <c r="P626" s="22">
        <f t="shared" si="33"/>
        <v>0</v>
      </c>
    </row>
    <row r="627" spans="1:16" ht="16.5" x14ac:dyDescent="0.25">
      <c r="A627" s="3">
        <v>619</v>
      </c>
      <c r="B627" s="3" t="str">
        <f>'Unit Prices'!B627</f>
        <v>TR0051</v>
      </c>
      <c r="C627" s="3">
        <f>'Unit Prices'!C627</f>
        <v>0</v>
      </c>
      <c r="D627" s="4" t="str">
        <f>'Unit Prices'!D627</f>
        <v>TRUSS SPLICE UPPER</v>
      </c>
      <c r="E627" s="30"/>
      <c r="F627" s="31"/>
      <c r="G627" s="31"/>
      <c r="H627" s="31"/>
      <c r="I627" s="32">
        <f t="shared" si="31"/>
        <v>0</v>
      </c>
      <c r="J627" s="33">
        <f t="shared" si="32"/>
        <v>0</v>
      </c>
      <c r="K627" s="34"/>
      <c r="L627" s="35"/>
      <c r="M627" s="23"/>
      <c r="N627" s="23"/>
      <c r="O627" s="23"/>
      <c r="P627" s="22">
        <f t="shared" si="33"/>
        <v>0</v>
      </c>
    </row>
    <row r="628" spans="1:16" ht="16.5" x14ac:dyDescent="0.25">
      <c r="A628" s="3">
        <v>620</v>
      </c>
      <c r="B628" s="3" t="str">
        <f>'Unit Prices'!B628</f>
        <v>TR0052</v>
      </c>
      <c r="C628" s="3">
        <f>'Unit Prices'!C628</f>
        <v>0</v>
      </c>
      <c r="D628" s="4" t="str">
        <f>'Unit Prices'!D628</f>
        <v>TRUSS SPLICE 100 CM</v>
      </c>
      <c r="E628" s="30"/>
      <c r="F628" s="31"/>
      <c r="G628" s="31"/>
      <c r="H628" s="31"/>
      <c r="I628" s="32">
        <f t="shared" si="31"/>
        <v>0</v>
      </c>
      <c r="J628" s="33">
        <f t="shared" si="32"/>
        <v>0</v>
      </c>
      <c r="K628" s="34"/>
      <c r="L628" s="35"/>
      <c r="M628" s="23"/>
      <c r="N628" s="23"/>
      <c r="O628" s="23"/>
      <c r="P628" s="22">
        <f t="shared" si="33"/>
        <v>0</v>
      </c>
    </row>
    <row r="629" spans="1:16" ht="16.5" x14ac:dyDescent="0.25">
      <c r="A629" s="3">
        <v>621</v>
      </c>
      <c r="B629" s="3" t="str">
        <f>'Unit Prices'!B629</f>
        <v>TR0053</v>
      </c>
      <c r="C629" s="3">
        <f>'Unit Prices'!C629</f>
        <v>0</v>
      </c>
      <c r="D629" s="4" t="str">
        <f>'Unit Prices'!D629</f>
        <v>TRUSS OUTER JACK WITH TUBE 1.5*2.5 MM</v>
      </c>
      <c r="E629" s="30"/>
      <c r="F629" s="31"/>
      <c r="G629" s="31"/>
      <c r="H629" s="31"/>
      <c r="I629" s="32">
        <f t="shared" si="31"/>
        <v>0</v>
      </c>
      <c r="J629" s="33">
        <f t="shared" si="32"/>
        <v>0</v>
      </c>
      <c r="K629" s="34"/>
      <c r="L629" s="35"/>
      <c r="M629" s="23"/>
      <c r="N629" s="23"/>
      <c r="O629" s="23"/>
      <c r="P629" s="22">
        <f t="shared" si="33"/>
        <v>0</v>
      </c>
    </row>
    <row r="630" spans="1:16" ht="16.5" x14ac:dyDescent="0.25">
      <c r="A630" s="3">
        <v>622</v>
      </c>
      <c r="B630" s="3" t="str">
        <f>'Unit Prices'!B630</f>
        <v>TR0054</v>
      </c>
      <c r="C630" s="3">
        <f>'Unit Prices'!C630</f>
        <v>0</v>
      </c>
      <c r="D630" s="4" t="str">
        <f>'Unit Prices'!D630</f>
        <v>TRUSS INNER JACK UNIT</v>
      </c>
      <c r="E630" s="30"/>
      <c r="F630" s="31"/>
      <c r="G630" s="31"/>
      <c r="H630" s="31"/>
      <c r="I630" s="32">
        <f t="shared" si="31"/>
        <v>0</v>
      </c>
      <c r="J630" s="33">
        <f t="shared" si="32"/>
        <v>0</v>
      </c>
      <c r="K630" s="34"/>
      <c r="L630" s="35"/>
      <c r="M630" s="23"/>
      <c r="N630" s="23"/>
      <c r="O630" s="23"/>
      <c r="P630" s="22">
        <f t="shared" si="33"/>
        <v>0</v>
      </c>
    </row>
    <row r="631" spans="1:16" ht="16.5" x14ac:dyDescent="0.25">
      <c r="A631" s="3">
        <v>623</v>
      </c>
      <c r="B631" s="3" t="str">
        <f>'Unit Prices'!B631</f>
        <v>TR0055</v>
      </c>
      <c r="C631" s="3" t="str">
        <f>'Unit Prices'!C631</f>
        <v>14.80.50.08.60.04.05.000001</v>
      </c>
      <c r="D631" s="4" t="str">
        <f>'Unit Prices'!D631</f>
        <v>SPACER TUBE 1*2.5 MM- L=51 MM</v>
      </c>
      <c r="E631" s="30"/>
      <c r="F631" s="31"/>
      <c r="G631" s="31"/>
      <c r="H631" s="31"/>
      <c r="I631" s="32">
        <f t="shared" si="31"/>
        <v>0</v>
      </c>
      <c r="J631" s="33">
        <f t="shared" si="32"/>
        <v>0</v>
      </c>
      <c r="K631" s="34"/>
      <c r="L631" s="35"/>
      <c r="M631" s="23"/>
      <c r="N631" s="23"/>
      <c r="O631" s="23"/>
      <c r="P631" s="22">
        <f t="shared" si="33"/>
        <v>0</v>
      </c>
    </row>
    <row r="632" spans="1:16" ht="16.5" x14ac:dyDescent="0.25">
      <c r="A632" s="3">
        <v>624</v>
      </c>
      <c r="B632" s="3" t="str">
        <f>'Unit Prices'!B632</f>
        <v>TR0056</v>
      </c>
      <c r="C632" s="3">
        <f>'Unit Prices'!C632</f>
        <v>0</v>
      </c>
      <c r="D632" s="4" t="str">
        <f>'Unit Prices'!D632</f>
        <v>SCAFFOLDING TUBE 2*2.5 MM</v>
      </c>
      <c r="E632" s="30"/>
      <c r="F632" s="31"/>
      <c r="G632" s="31"/>
      <c r="H632" s="31"/>
      <c r="I632" s="32">
        <f t="shared" si="31"/>
        <v>0</v>
      </c>
      <c r="J632" s="33">
        <f t="shared" si="32"/>
        <v>0</v>
      </c>
      <c r="K632" s="34"/>
      <c r="L632" s="35"/>
      <c r="M632" s="23"/>
      <c r="N632" s="23"/>
      <c r="O632" s="23"/>
      <c r="P632" s="22">
        <f t="shared" si="33"/>
        <v>0</v>
      </c>
    </row>
    <row r="633" spans="1:16" ht="16.5" x14ac:dyDescent="0.25">
      <c r="A633" s="3">
        <v>625</v>
      </c>
      <c r="B633" s="3" t="str">
        <f>'Unit Prices'!B633</f>
        <v>SO0062</v>
      </c>
      <c r="C633" s="3">
        <f>'Unit Prices'!C633</f>
        <v>0</v>
      </c>
      <c r="D633" s="4" t="str">
        <f>'Unit Prices'!D633</f>
        <v>UNIT OF SOLDIER- SOLDIER CONNECTION</v>
      </c>
      <c r="E633" s="30"/>
      <c r="F633" s="31"/>
      <c r="G633" s="31"/>
      <c r="H633" s="31"/>
      <c r="I633" s="32">
        <f t="shared" si="31"/>
        <v>0</v>
      </c>
      <c r="J633" s="33">
        <f t="shared" si="32"/>
        <v>0</v>
      </c>
      <c r="K633" s="34"/>
      <c r="L633" s="35"/>
      <c r="M633" s="23"/>
      <c r="N633" s="23"/>
      <c r="O633" s="23"/>
      <c r="P633" s="22">
        <f t="shared" si="33"/>
        <v>0</v>
      </c>
    </row>
    <row r="634" spans="1:16" ht="16.5" x14ac:dyDescent="0.25">
      <c r="A634" s="3">
        <v>626</v>
      </c>
      <c r="B634" s="3" t="str">
        <f>'Unit Prices'!B634</f>
        <v>SO0063</v>
      </c>
      <c r="C634" s="3">
        <f>'Unit Prices'!C634</f>
        <v>0</v>
      </c>
      <c r="D634" s="4" t="str">
        <f>'Unit Prices'!D634</f>
        <v>H-ONE HOLE MIDDLE LUG FOR SOLDIER</v>
      </c>
      <c r="E634" s="30"/>
      <c r="F634" s="31"/>
      <c r="G634" s="31"/>
      <c r="H634" s="31"/>
      <c r="I634" s="32">
        <f t="shared" si="31"/>
        <v>0</v>
      </c>
      <c r="J634" s="33">
        <f t="shared" si="32"/>
        <v>0</v>
      </c>
      <c r="K634" s="34"/>
      <c r="L634" s="35"/>
      <c r="M634" s="23"/>
      <c r="N634" s="23"/>
      <c r="O634" s="23"/>
      <c r="P634" s="22">
        <f t="shared" si="33"/>
        <v>0</v>
      </c>
    </row>
    <row r="635" spans="1:16" ht="16.5" x14ac:dyDescent="0.25">
      <c r="A635" s="3">
        <v>627</v>
      </c>
      <c r="B635" s="3" t="str">
        <f>'Unit Prices'!B635</f>
        <v>EF0007</v>
      </c>
      <c r="C635" s="3">
        <f>'Unit Prices'!C635</f>
        <v>0</v>
      </c>
      <c r="D635" s="4" t="str">
        <f>'Unit Prices'!D635</f>
        <v>Anchor plate 12/12</v>
      </c>
      <c r="E635" s="30"/>
      <c r="F635" s="31"/>
      <c r="G635" s="31"/>
      <c r="H635" s="31"/>
      <c r="I635" s="32">
        <f t="shared" si="31"/>
        <v>0</v>
      </c>
      <c r="J635" s="33">
        <f t="shared" si="32"/>
        <v>0</v>
      </c>
      <c r="K635" s="34"/>
      <c r="L635" s="35"/>
      <c r="M635" s="23"/>
      <c r="N635" s="23"/>
      <c r="O635" s="23"/>
      <c r="P635" s="22">
        <f t="shared" si="33"/>
        <v>0</v>
      </c>
    </row>
    <row r="636" spans="1:16" ht="16.5" x14ac:dyDescent="0.25">
      <c r="A636" s="3">
        <v>628</v>
      </c>
      <c r="B636" s="3" t="str">
        <f>'Unit Prices'!B636</f>
        <v>LP0002</v>
      </c>
      <c r="C636" s="3">
        <f>'Unit Prices'!C636</f>
        <v>0</v>
      </c>
      <c r="D636" s="4" t="str">
        <f>'Unit Prices'!D636</f>
        <v>Loading Platform Beam Bearing Plate 150x120x10mm</v>
      </c>
      <c r="E636" s="30"/>
      <c r="F636" s="31"/>
      <c r="G636" s="31"/>
      <c r="H636" s="31"/>
      <c r="I636" s="32">
        <f t="shared" si="31"/>
        <v>0</v>
      </c>
      <c r="J636" s="33">
        <f t="shared" si="32"/>
        <v>0</v>
      </c>
      <c r="K636" s="34"/>
      <c r="L636" s="35"/>
      <c r="M636" s="23"/>
      <c r="N636" s="23"/>
      <c r="O636" s="23"/>
      <c r="P636" s="22">
        <f t="shared" si="33"/>
        <v>0</v>
      </c>
    </row>
    <row r="637" spans="1:16" ht="16.5" x14ac:dyDescent="0.25">
      <c r="A637" s="3">
        <v>629</v>
      </c>
      <c r="B637" s="3">
        <f>'Unit Prices'!B637</f>
        <v>0</v>
      </c>
      <c r="C637" s="3">
        <f>'Unit Prices'!C637</f>
        <v>0</v>
      </c>
      <c r="D637" s="4" t="e">
        <f>'Unit Prices'!D637</f>
        <v>#N/A</v>
      </c>
      <c r="E637" s="30"/>
      <c r="F637" s="31"/>
      <c r="G637" s="31"/>
      <c r="H637" s="31"/>
      <c r="I637" s="32">
        <f t="shared" si="31"/>
        <v>0</v>
      </c>
      <c r="J637" s="33">
        <f t="shared" si="32"/>
        <v>0</v>
      </c>
      <c r="K637" s="34"/>
      <c r="L637" s="35"/>
      <c r="M637" s="23"/>
      <c r="N637" s="23"/>
      <c r="O637" s="23"/>
      <c r="P637" s="22">
        <f t="shared" si="33"/>
        <v>0</v>
      </c>
    </row>
    <row r="638" spans="1:16" ht="16.5" x14ac:dyDescent="0.25">
      <c r="A638" s="3">
        <v>630</v>
      </c>
      <c r="B638" s="3">
        <f>'Unit Prices'!B638</f>
        <v>0</v>
      </c>
      <c r="C638" s="3">
        <f>'Unit Prices'!C638</f>
        <v>0</v>
      </c>
      <c r="D638" s="4" t="e">
        <f>'Unit Prices'!D638</f>
        <v>#N/A</v>
      </c>
      <c r="E638" s="30"/>
      <c r="F638" s="31"/>
      <c r="G638" s="31"/>
      <c r="H638" s="31"/>
      <c r="I638" s="32">
        <f t="shared" si="31"/>
        <v>0</v>
      </c>
      <c r="J638" s="33">
        <f t="shared" si="32"/>
        <v>0</v>
      </c>
      <c r="K638" s="34"/>
      <c r="L638" s="35"/>
      <c r="M638" s="23"/>
      <c r="N638" s="23"/>
      <c r="O638" s="23"/>
      <c r="P638" s="22">
        <f t="shared" si="33"/>
        <v>0</v>
      </c>
    </row>
    <row r="639" spans="1:16" ht="16.5" x14ac:dyDescent="0.25">
      <c r="A639" s="3">
        <v>631</v>
      </c>
      <c r="B639" s="3" t="str">
        <f>'Unit Prices'!B639</f>
        <v>HM0007</v>
      </c>
      <c r="C639" s="3">
        <f>'Unit Prices'!C639</f>
        <v>0</v>
      </c>
      <c r="D639" s="4" t="str">
        <f>'Unit Prices'!D639</f>
        <v>Unit Of Handrail For Acrow Beam S12</v>
      </c>
      <c r="E639" s="30"/>
      <c r="F639" s="31"/>
      <c r="G639" s="31"/>
      <c r="H639" s="31"/>
      <c r="I639" s="32">
        <f t="shared" si="31"/>
        <v>0</v>
      </c>
      <c r="J639" s="33">
        <f t="shared" si="32"/>
        <v>0</v>
      </c>
      <c r="K639" s="34"/>
      <c r="L639" s="35"/>
      <c r="M639" s="23"/>
      <c r="N639" s="23"/>
      <c r="O639" s="23"/>
      <c r="P639" s="22">
        <f t="shared" si="33"/>
        <v>0</v>
      </c>
    </row>
    <row r="640" spans="1:16" ht="16.5" x14ac:dyDescent="0.25">
      <c r="A640" s="3">
        <v>632</v>
      </c>
      <c r="B640" s="3">
        <f>'Unit Prices'!B640</f>
        <v>0</v>
      </c>
      <c r="C640" s="3">
        <f>'Unit Prices'!C640</f>
        <v>0</v>
      </c>
      <c r="D640" s="4" t="e">
        <f>'Unit Prices'!D640</f>
        <v>#N/A</v>
      </c>
      <c r="E640" s="30"/>
      <c r="F640" s="31"/>
      <c r="G640" s="31"/>
      <c r="H640" s="31"/>
      <c r="I640" s="32">
        <f t="shared" si="31"/>
        <v>0</v>
      </c>
      <c r="J640" s="33">
        <f t="shared" si="32"/>
        <v>0</v>
      </c>
      <c r="K640" s="34"/>
      <c r="L640" s="35"/>
      <c r="M640" s="23"/>
      <c r="N640" s="23"/>
      <c r="O640" s="23"/>
      <c r="P640" s="22">
        <f t="shared" si="33"/>
        <v>0</v>
      </c>
    </row>
    <row r="641" spans="1:16" ht="16.5" x14ac:dyDescent="0.25">
      <c r="A641" s="3">
        <v>633</v>
      </c>
      <c r="B641" s="3" t="str">
        <f>'Unit Prices'!B641</f>
        <v>LP0001</v>
      </c>
      <c r="C641" s="3">
        <f>'Unit Prices'!C641</f>
        <v>0</v>
      </c>
      <c r="D641" s="4" t="str">
        <f>'Unit Prices'!D641</f>
        <v>Loading Platform Main Beam, UPN160, L=6.0m</v>
      </c>
      <c r="E641" s="30"/>
      <c r="F641" s="31"/>
      <c r="G641" s="31"/>
      <c r="H641" s="31"/>
      <c r="I641" s="32">
        <f t="shared" si="31"/>
        <v>0</v>
      </c>
      <c r="J641" s="33">
        <f t="shared" si="32"/>
        <v>0</v>
      </c>
      <c r="K641" s="34"/>
      <c r="L641" s="35"/>
      <c r="M641" s="23"/>
      <c r="N641" s="23"/>
      <c r="O641" s="23"/>
      <c r="P641" s="22">
        <f t="shared" si="33"/>
        <v>0</v>
      </c>
    </row>
    <row r="642" spans="1:16" ht="16.5" x14ac:dyDescent="0.25">
      <c r="A642" s="3">
        <v>634</v>
      </c>
      <c r="B642" s="3">
        <f>'Unit Prices'!B642</f>
        <v>0</v>
      </c>
      <c r="C642" s="3">
        <f>'Unit Prices'!C642</f>
        <v>0</v>
      </c>
      <c r="D642" s="4" t="e">
        <f>'Unit Prices'!D642</f>
        <v>#N/A</v>
      </c>
      <c r="E642" s="30"/>
      <c r="F642" s="31"/>
      <c r="G642" s="31"/>
      <c r="H642" s="31"/>
      <c r="I642" s="32">
        <f t="shared" si="31"/>
        <v>0</v>
      </c>
      <c r="J642" s="33">
        <f t="shared" si="32"/>
        <v>0</v>
      </c>
      <c r="K642" s="34"/>
      <c r="L642" s="35"/>
      <c r="M642" s="23"/>
      <c r="N642" s="23"/>
      <c r="O642" s="23"/>
      <c r="P642" s="22">
        <f t="shared" si="33"/>
        <v>0</v>
      </c>
    </row>
    <row r="643" spans="1:16" ht="16.5" x14ac:dyDescent="0.25">
      <c r="A643" s="3">
        <v>635</v>
      </c>
      <c r="B643" s="3">
        <f>'Unit Prices'!B643</f>
        <v>0</v>
      </c>
      <c r="C643" s="3">
        <f>'Unit Prices'!C643</f>
        <v>0</v>
      </c>
      <c r="D643" s="4" t="e">
        <f>'Unit Prices'!D643</f>
        <v>#N/A</v>
      </c>
      <c r="E643" s="30"/>
      <c r="F643" s="31"/>
      <c r="G643" s="31"/>
      <c r="H643" s="31"/>
      <c r="I643" s="32">
        <f t="shared" si="31"/>
        <v>0</v>
      </c>
      <c r="J643" s="33">
        <f t="shared" si="32"/>
        <v>0</v>
      </c>
      <c r="K643" s="34"/>
      <c r="L643" s="35"/>
      <c r="M643" s="23"/>
      <c r="N643" s="23"/>
      <c r="O643" s="23"/>
      <c r="P643" s="22">
        <f t="shared" si="33"/>
        <v>0</v>
      </c>
    </row>
    <row r="644" spans="1:16" ht="16.5" x14ac:dyDescent="0.25">
      <c r="A644" s="3">
        <v>636</v>
      </c>
      <c r="B644" s="3">
        <f>'Unit Prices'!B644</f>
        <v>0</v>
      </c>
      <c r="C644" s="3">
        <f>'Unit Prices'!C644</f>
        <v>0</v>
      </c>
      <c r="D644" s="4" t="e">
        <f>'Unit Prices'!D644</f>
        <v>#N/A</v>
      </c>
      <c r="E644" s="30"/>
      <c r="F644" s="31"/>
      <c r="G644" s="31"/>
      <c r="H644" s="31"/>
      <c r="I644" s="32">
        <f t="shared" si="31"/>
        <v>0</v>
      </c>
      <c r="J644" s="33">
        <f t="shared" si="32"/>
        <v>0</v>
      </c>
      <c r="K644" s="34"/>
      <c r="L644" s="35"/>
      <c r="M644" s="23"/>
      <c r="N644" s="23"/>
      <c r="O644" s="23"/>
      <c r="P644" s="22">
        <f t="shared" si="33"/>
        <v>0</v>
      </c>
    </row>
    <row r="645" spans="1:16" ht="16.5" x14ac:dyDescent="0.25">
      <c r="A645" s="3">
        <v>637</v>
      </c>
      <c r="B645" s="3">
        <f>'Unit Prices'!B645</f>
        <v>0</v>
      </c>
      <c r="C645" s="3">
        <f>'Unit Prices'!C645</f>
        <v>0</v>
      </c>
      <c r="D645" s="4" t="e">
        <f>'Unit Prices'!D645</f>
        <v>#N/A</v>
      </c>
      <c r="E645" s="30"/>
      <c r="F645" s="31"/>
      <c r="G645" s="31"/>
      <c r="H645" s="31"/>
      <c r="I645" s="32">
        <f t="shared" si="31"/>
        <v>0</v>
      </c>
      <c r="J645" s="33">
        <f t="shared" si="32"/>
        <v>0</v>
      </c>
      <c r="K645" s="34"/>
      <c r="L645" s="35"/>
      <c r="M645" s="23"/>
      <c r="N645" s="23"/>
      <c r="O645" s="23"/>
      <c r="P645" s="22">
        <f t="shared" si="33"/>
        <v>0</v>
      </c>
    </row>
    <row r="646" spans="1:16" ht="16.5" x14ac:dyDescent="0.25">
      <c r="A646" s="3">
        <v>638</v>
      </c>
      <c r="B646" s="3">
        <f>'Unit Prices'!B646</f>
        <v>0</v>
      </c>
      <c r="C646" s="3">
        <f>'Unit Prices'!C646</f>
        <v>0</v>
      </c>
      <c r="D646" s="4" t="e">
        <f>'Unit Prices'!D646</f>
        <v>#N/A</v>
      </c>
      <c r="E646" s="30"/>
      <c r="F646" s="31"/>
      <c r="G646" s="31"/>
      <c r="H646" s="31"/>
      <c r="I646" s="32">
        <f t="shared" si="31"/>
        <v>0</v>
      </c>
      <c r="J646" s="33">
        <f t="shared" si="32"/>
        <v>0</v>
      </c>
      <c r="K646" s="34"/>
      <c r="L646" s="35"/>
      <c r="M646" s="23"/>
      <c r="N646" s="23"/>
      <c r="O646" s="23"/>
      <c r="P646" s="22">
        <f t="shared" si="33"/>
        <v>0</v>
      </c>
    </row>
    <row r="647" spans="1:16" ht="16.5" x14ac:dyDescent="0.25">
      <c r="A647" s="3">
        <v>639</v>
      </c>
      <c r="B647" s="3" t="str">
        <f>'Unit Prices'!B647</f>
        <v>LP0003</v>
      </c>
      <c r="C647" s="3">
        <f>'Unit Prices'!C647</f>
        <v>0</v>
      </c>
      <c r="D647" s="4" t="str">
        <f>'Unit Prices'!D647</f>
        <v>Loading Platform Lifting Unit, 8mm</v>
      </c>
      <c r="E647" s="30"/>
      <c r="F647" s="31"/>
      <c r="G647" s="31"/>
      <c r="H647" s="31"/>
      <c r="I647" s="32">
        <f t="shared" si="31"/>
        <v>0</v>
      </c>
      <c r="J647" s="33">
        <f t="shared" si="32"/>
        <v>0</v>
      </c>
      <c r="K647" s="34"/>
      <c r="L647" s="35"/>
      <c r="M647" s="23"/>
      <c r="N647" s="23"/>
      <c r="O647" s="23"/>
      <c r="P647" s="22">
        <f t="shared" si="33"/>
        <v>0</v>
      </c>
    </row>
    <row r="648" spans="1:16" ht="16.5" x14ac:dyDescent="0.25">
      <c r="A648" s="3">
        <v>640</v>
      </c>
      <c r="B648" s="3">
        <f>'Unit Prices'!B648</f>
        <v>0</v>
      </c>
      <c r="C648" s="3">
        <f>'Unit Prices'!C648</f>
        <v>0</v>
      </c>
      <c r="D648" s="4" t="e">
        <f>'Unit Prices'!D648</f>
        <v>#N/A</v>
      </c>
      <c r="E648" s="30"/>
      <c r="F648" s="31"/>
      <c r="G648" s="31"/>
      <c r="H648" s="31"/>
      <c r="I648" s="32">
        <f t="shared" si="31"/>
        <v>0</v>
      </c>
      <c r="J648" s="33">
        <f t="shared" si="32"/>
        <v>0</v>
      </c>
      <c r="K648" s="34"/>
      <c r="L648" s="35"/>
      <c r="M648" s="23"/>
      <c r="N648" s="23"/>
      <c r="O648" s="23"/>
      <c r="P648" s="22">
        <f t="shared" si="33"/>
        <v>0</v>
      </c>
    </row>
    <row r="649" spans="1:16" ht="16.5" x14ac:dyDescent="0.25">
      <c r="A649" s="3">
        <v>641</v>
      </c>
      <c r="B649" s="3">
        <f>'Unit Prices'!B649</f>
        <v>0</v>
      </c>
      <c r="C649" s="3">
        <f>'Unit Prices'!C649</f>
        <v>0</v>
      </c>
      <c r="D649" s="4" t="e">
        <f>'Unit Prices'!D649</f>
        <v>#N/A</v>
      </c>
      <c r="E649" s="30"/>
      <c r="F649" s="31"/>
      <c r="G649" s="31"/>
      <c r="H649" s="31"/>
      <c r="I649" s="32">
        <f t="shared" ref="I649:I712" si="34">SUM(F649:H649)</f>
        <v>0</v>
      </c>
      <c r="J649" s="33">
        <f t="shared" ref="J649:J712" si="35">E649-I649</f>
        <v>0</v>
      </c>
      <c r="K649" s="34"/>
      <c r="L649" s="35"/>
      <c r="M649" s="23"/>
      <c r="N649" s="23"/>
      <c r="O649" s="23"/>
      <c r="P649" s="22">
        <f t="shared" si="33"/>
        <v>0</v>
      </c>
    </row>
    <row r="650" spans="1:16" ht="16.5" x14ac:dyDescent="0.25">
      <c r="A650" s="3">
        <v>642</v>
      </c>
      <c r="B650" s="3">
        <f>'Unit Prices'!B650</f>
        <v>0</v>
      </c>
      <c r="C650" s="3">
        <f>'Unit Prices'!C650</f>
        <v>0</v>
      </c>
      <c r="D650" s="4" t="e">
        <f>'Unit Prices'!D650</f>
        <v>#N/A</v>
      </c>
      <c r="E650" s="30"/>
      <c r="F650" s="31"/>
      <c r="G650" s="31"/>
      <c r="H650" s="31"/>
      <c r="I650" s="32">
        <f t="shared" si="34"/>
        <v>0</v>
      </c>
      <c r="J650" s="33">
        <f t="shared" si="35"/>
        <v>0</v>
      </c>
      <c r="K650" s="34"/>
      <c r="L650" s="35"/>
      <c r="M650" s="23"/>
      <c r="N650" s="23"/>
      <c r="O650" s="23"/>
      <c r="P650" s="22">
        <f t="shared" ref="P650:P713" si="36">SUM(M650:O650)</f>
        <v>0</v>
      </c>
    </row>
    <row r="651" spans="1:16" ht="16.5" x14ac:dyDescent="0.25">
      <c r="A651" s="3">
        <v>643</v>
      </c>
      <c r="B651" s="3">
        <f>'Unit Prices'!B651</f>
        <v>0</v>
      </c>
      <c r="C651" s="3">
        <f>'Unit Prices'!C651</f>
        <v>0</v>
      </c>
      <c r="D651" s="4" t="e">
        <f>'Unit Prices'!D651</f>
        <v>#N/A</v>
      </c>
      <c r="E651" s="30"/>
      <c r="F651" s="31"/>
      <c r="G651" s="31"/>
      <c r="H651" s="31"/>
      <c r="I651" s="32">
        <f t="shared" si="34"/>
        <v>0</v>
      </c>
      <c r="J651" s="33">
        <f t="shared" si="35"/>
        <v>0</v>
      </c>
      <c r="K651" s="34"/>
      <c r="L651" s="35"/>
      <c r="M651" s="23"/>
      <c r="N651" s="23"/>
      <c r="O651" s="23"/>
      <c r="P651" s="22">
        <f t="shared" si="36"/>
        <v>0</v>
      </c>
    </row>
    <row r="652" spans="1:16" ht="16.5" x14ac:dyDescent="0.25">
      <c r="A652" s="3">
        <v>644</v>
      </c>
      <c r="B652" s="3">
        <f>'Unit Prices'!B652</f>
        <v>0</v>
      </c>
      <c r="C652" s="3">
        <f>'Unit Prices'!C652</f>
        <v>0</v>
      </c>
      <c r="D652" s="4" t="e">
        <f>'Unit Prices'!D652</f>
        <v>#N/A</v>
      </c>
      <c r="E652" s="30"/>
      <c r="F652" s="31"/>
      <c r="G652" s="31"/>
      <c r="H652" s="31"/>
      <c r="I652" s="32">
        <f t="shared" si="34"/>
        <v>0</v>
      </c>
      <c r="J652" s="33">
        <f t="shared" si="35"/>
        <v>0</v>
      </c>
      <c r="K652" s="34"/>
      <c r="L652" s="35"/>
      <c r="M652" s="23"/>
      <c r="N652" s="23"/>
      <c r="O652" s="23"/>
      <c r="P652" s="22">
        <f t="shared" si="36"/>
        <v>0</v>
      </c>
    </row>
    <row r="653" spans="1:16" ht="16.5" x14ac:dyDescent="0.25">
      <c r="A653" s="3">
        <v>645</v>
      </c>
      <c r="B653" s="3">
        <f>'Unit Prices'!B653</f>
        <v>0</v>
      </c>
      <c r="C653" s="3">
        <f>'Unit Prices'!C653</f>
        <v>0</v>
      </c>
      <c r="D653" s="4" t="e">
        <f>'Unit Prices'!D653</f>
        <v>#N/A</v>
      </c>
      <c r="E653" s="30"/>
      <c r="F653" s="31"/>
      <c r="G653" s="31"/>
      <c r="H653" s="31"/>
      <c r="I653" s="32">
        <f t="shared" si="34"/>
        <v>0</v>
      </c>
      <c r="J653" s="33">
        <f t="shared" si="35"/>
        <v>0</v>
      </c>
      <c r="K653" s="34"/>
      <c r="L653" s="35"/>
      <c r="M653" s="23"/>
      <c r="N653" s="23"/>
      <c r="O653" s="23"/>
      <c r="P653" s="22">
        <f t="shared" si="36"/>
        <v>0</v>
      </c>
    </row>
    <row r="654" spans="1:16" ht="16.5" x14ac:dyDescent="0.25">
      <c r="A654" s="3">
        <v>646</v>
      </c>
      <c r="B654" s="3">
        <f>'Unit Prices'!B654</f>
        <v>0</v>
      </c>
      <c r="C654" s="3">
        <f>'Unit Prices'!C654</f>
        <v>0</v>
      </c>
      <c r="D654" s="4" t="e">
        <f>'Unit Prices'!D654</f>
        <v>#N/A</v>
      </c>
      <c r="E654" s="30"/>
      <c r="F654" s="31"/>
      <c r="G654" s="31"/>
      <c r="H654" s="31"/>
      <c r="I654" s="32">
        <f t="shared" si="34"/>
        <v>0</v>
      </c>
      <c r="J654" s="33">
        <f t="shared" si="35"/>
        <v>0</v>
      </c>
      <c r="K654" s="34"/>
      <c r="L654" s="35"/>
      <c r="M654" s="23"/>
      <c r="N654" s="23"/>
      <c r="O654" s="23"/>
      <c r="P654" s="22">
        <f t="shared" si="36"/>
        <v>0</v>
      </c>
    </row>
    <row r="655" spans="1:16" ht="16.5" x14ac:dyDescent="0.25">
      <c r="A655" s="3">
        <v>647</v>
      </c>
      <c r="B655" s="3">
        <f>'Unit Prices'!B655</f>
        <v>0</v>
      </c>
      <c r="C655" s="3">
        <f>'Unit Prices'!C655</f>
        <v>0</v>
      </c>
      <c r="D655" s="4" t="e">
        <f>'Unit Prices'!D655</f>
        <v>#N/A</v>
      </c>
      <c r="E655" s="30"/>
      <c r="F655" s="31"/>
      <c r="G655" s="31"/>
      <c r="H655" s="31"/>
      <c r="I655" s="32">
        <f t="shared" si="34"/>
        <v>0</v>
      </c>
      <c r="J655" s="33">
        <f t="shared" si="35"/>
        <v>0</v>
      </c>
      <c r="K655" s="34"/>
      <c r="L655" s="35"/>
      <c r="M655" s="23"/>
      <c r="N655" s="23"/>
      <c r="O655" s="23"/>
      <c r="P655" s="22">
        <f t="shared" si="36"/>
        <v>0</v>
      </c>
    </row>
    <row r="656" spans="1:16" ht="16.5" x14ac:dyDescent="0.25">
      <c r="A656" s="3">
        <v>648</v>
      </c>
      <c r="B656" s="3">
        <f>'Unit Prices'!B656</f>
        <v>0</v>
      </c>
      <c r="C656" s="3">
        <f>'Unit Prices'!C656</f>
        <v>0</v>
      </c>
      <c r="D656" s="4" t="e">
        <f>'Unit Prices'!D656</f>
        <v>#N/A</v>
      </c>
      <c r="E656" s="30"/>
      <c r="F656" s="31"/>
      <c r="G656" s="31"/>
      <c r="H656" s="31"/>
      <c r="I656" s="32">
        <f t="shared" si="34"/>
        <v>0</v>
      </c>
      <c r="J656" s="33">
        <f t="shared" si="35"/>
        <v>0</v>
      </c>
      <c r="K656" s="34"/>
      <c r="L656" s="35"/>
      <c r="M656" s="23"/>
      <c r="N656" s="23"/>
      <c r="O656" s="23"/>
      <c r="P656" s="22">
        <f t="shared" si="36"/>
        <v>0</v>
      </c>
    </row>
    <row r="657" spans="1:16" ht="16.5" x14ac:dyDescent="0.25">
      <c r="A657" s="3">
        <v>649</v>
      </c>
      <c r="B657" s="3">
        <f>'Unit Prices'!B657</f>
        <v>0</v>
      </c>
      <c r="C657" s="3">
        <f>'Unit Prices'!C657</f>
        <v>0</v>
      </c>
      <c r="D657" s="4" t="e">
        <f>'Unit Prices'!D657</f>
        <v>#N/A</v>
      </c>
      <c r="E657" s="30"/>
      <c r="F657" s="31"/>
      <c r="G657" s="31"/>
      <c r="H657" s="31"/>
      <c r="I657" s="32">
        <f t="shared" si="34"/>
        <v>0</v>
      </c>
      <c r="J657" s="33">
        <f t="shared" si="35"/>
        <v>0</v>
      </c>
      <c r="K657" s="34"/>
      <c r="L657" s="35"/>
      <c r="M657" s="23"/>
      <c r="N657" s="23"/>
      <c r="O657" s="23"/>
      <c r="P657" s="22">
        <f t="shared" si="36"/>
        <v>0</v>
      </c>
    </row>
    <row r="658" spans="1:16" ht="16.5" x14ac:dyDescent="0.25">
      <c r="A658" s="3">
        <v>650</v>
      </c>
      <c r="B658" s="3">
        <f>'Unit Prices'!B658</f>
        <v>0</v>
      </c>
      <c r="C658" s="3">
        <f>'Unit Prices'!C658</f>
        <v>0</v>
      </c>
      <c r="D658" s="4" t="e">
        <f>'Unit Prices'!D658</f>
        <v>#N/A</v>
      </c>
      <c r="E658" s="30"/>
      <c r="F658" s="31"/>
      <c r="G658" s="31"/>
      <c r="H658" s="31"/>
      <c r="I658" s="32">
        <f t="shared" si="34"/>
        <v>0</v>
      </c>
      <c r="J658" s="33">
        <f t="shared" si="35"/>
        <v>0</v>
      </c>
      <c r="K658" s="34"/>
      <c r="L658" s="35"/>
      <c r="M658" s="23"/>
      <c r="N658" s="23"/>
      <c r="O658" s="23"/>
      <c r="P658" s="22">
        <f t="shared" si="36"/>
        <v>0</v>
      </c>
    </row>
    <row r="659" spans="1:16" ht="16.5" x14ac:dyDescent="0.25">
      <c r="A659" s="3">
        <v>651</v>
      </c>
      <c r="B659" s="3">
        <f>'Unit Prices'!B659</f>
        <v>0</v>
      </c>
      <c r="C659" s="3">
        <f>'Unit Prices'!C659</f>
        <v>0</v>
      </c>
      <c r="D659" s="4" t="e">
        <f>'Unit Prices'!D659</f>
        <v>#N/A</v>
      </c>
      <c r="E659" s="30"/>
      <c r="F659" s="31"/>
      <c r="G659" s="31"/>
      <c r="H659" s="31"/>
      <c r="I659" s="32">
        <f t="shared" si="34"/>
        <v>0</v>
      </c>
      <c r="J659" s="33">
        <f t="shared" si="35"/>
        <v>0</v>
      </c>
      <c r="K659" s="34"/>
      <c r="L659" s="35"/>
      <c r="M659" s="23"/>
      <c r="N659" s="23"/>
      <c r="O659" s="23"/>
      <c r="P659" s="22">
        <f t="shared" si="36"/>
        <v>0</v>
      </c>
    </row>
    <row r="660" spans="1:16" ht="16.5" x14ac:dyDescent="0.25">
      <c r="A660" s="3">
        <v>652</v>
      </c>
      <c r="B660" s="3">
        <f>'Unit Prices'!B660</f>
        <v>0</v>
      </c>
      <c r="C660" s="3">
        <f>'Unit Prices'!C660</f>
        <v>0</v>
      </c>
      <c r="D660" s="4" t="e">
        <f>'Unit Prices'!D660</f>
        <v>#N/A</v>
      </c>
      <c r="E660" s="30"/>
      <c r="F660" s="31"/>
      <c r="G660" s="31"/>
      <c r="H660" s="31"/>
      <c r="I660" s="32">
        <f t="shared" si="34"/>
        <v>0</v>
      </c>
      <c r="J660" s="33">
        <f t="shared" si="35"/>
        <v>0</v>
      </c>
      <c r="K660" s="34"/>
      <c r="L660" s="35"/>
      <c r="M660" s="23"/>
      <c r="N660" s="23"/>
      <c r="O660" s="23"/>
      <c r="P660" s="22">
        <f t="shared" si="36"/>
        <v>0</v>
      </c>
    </row>
    <row r="661" spans="1:16" ht="16.5" x14ac:dyDescent="0.25">
      <c r="A661" s="3">
        <v>653</v>
      </c>
      <c r="B661" s="3">
        <f>'Unit Prices'!B661</f>
        <v>0</v>
      </c>
      <c r="C661" s="3">
        <f>'Unit Prices'!C661</f>
        <v>0</v>
      </c>
      <c r="D661" s="4" t="e">
        <f>'Unit Prices'!D661</f>
        <v>#N/A</v>
      </c>
      <c r="E661" s="30"/>
      <c r="F661" s="31"/>
      <c r="G661" s="31"/>
      <c r="H661" s="31"/>
      <c r="I661" s="32">
        <f t="shared" si="34"/>
        <v>0</v>
      </c>
      <c r="J661" s="33">
        <f t="shared" si="35"/>
        <v>0</v>
      </c>
      <c r="K661" s="34"/>
      <c r="L661" s="35"/>
      <c r="M661" s="23"/>
      <c r="N661" s="23"/>
      <c r="O661" s="23"/>
      <c r="P661" s="22">
        <f t="shared" si="36"/>
        <v>0</v>
      </c>
    </row>
    <row r="662" spans="1:16" ht="16.5" x14ac:dyDescent="0.25">
      <c r="A662" s="3">
        <v>654</v>
      </c>
      <c r="B662" s="3">
        <f>'Unit Prices'!B662</f>
        <v>0</v>
      </c>
      <c r="C662" s="3">
        <f>'Unit Prices'!C662</f>
        <v>0</v>
      </c>
      <c r="D662" s="4" t="e">
        <f>'Unit Prices'!D662</f>
        <v>#N/A</v>
      </c>
      <c r="E662" s="30"/>
      <c r="F662" s="31"/>
      <c r="G662" s="31"/>
      <c r="H662" s="31"/>
      <c r="I662" s="32">
        <f t="shared" si="34"/>
        <v>0</v>
      </c>
      <c r="J662" s="33">
        <f t="shared" si="35"/>
        <v>0</v>
      </c>
      <c r="K662" s="34"/>
      <c r="L662" s="35"/>
      <c r="M662" s="23"/>
      <c r="N662" s="23"/>
      <c r="O662" s="23"/>
      <c r="P662" s="22">
        <f t="shared" si="36"/>
        <v>0</v>
      </c>
    </row>
    <row r="663" spans="1:16" ht="16.5" x14ac:dyDescent="0.25">
      <c r="A663" s="3">
        <v>655</v>
      </c>
      <c r="B663" s="3">
        <f>'Unit Prices'!B663</f>
        <v>0</v>
      </c>
      <c r="C663" s="3">
        <f>'Unit Prices'!C663</f>
        <v>0</v>
      </c>
      <c r="D663" s="4" t="e">
        <f>'Unit Prices'!D663</f>
        <v>#N/A</v>
      </c>
      <c r="E663" s="30"/>
      <c r="F663" s="31"/>
      <c r="G663" s="31"/>
      <c r="H663" s="31"/>
      <c r="I663" s="32">
        <f t="shared" si="34"/>
        <v>0</v>
      </c>
      <c r="J663" s="33">
        <f t="shared" si="35"/>
        <v>0</v>
      </c>
      <c r="K663" s="34"/>
      <c r="L663" s="35"/>
      <c r="M663" s="23"/>
      <c r="N663" s="23"/>
      <c r="O663" s="23"/>
      <c r="P663" s="22">
        <f t="shared" si="36"/>
        <v>0</v>
      </c>
    </row>
    <row r="664" spans="1:16" ht="16.5" x14ac:dyDescent="0.25">
      <c r="A664" s="3">
        <v>656</v>
      </c>
      <c r="B664" s="3">
        <f>'Unit Prices'!B664</f>
        <v>0</v>
      </c>
      <c r="C664" s="3">
        <f>'Unit Prices'!C664</f>
        <v>0</v>
      </c>
      <c r="D664" s="4" t="e">
        <f>'Unit Prices'!D664</f>
        <v>#N/A</v>
      </c>
      <c r="E664" s="30"/>
      <c r="F664" s="31"/>
      <c r="G664" s="31"/>
      <c r="H664" s="31"/>
      <c r="I664" s="32">
        <f t="shared" si="34"/>
        <v>0</v>
      </c>
      <c r="J664" s="33">
        <f t="shared" si="35"/>
        <v>0</v>
      </c>
      <c r="K664" s="34"/>
      <c r="L664" s="35"/>
      <c r="M664" s="23"/>
      <c r="N664" s="23"/>
      <c r="O664" s="23"/>
      <c r="P664" s="22">
        <f t="shared" si="36"/>
        <v>0</v>
      </c>
    </row>
    <row r="665" spans="1:16" ht="16.5" x14ac:dyDescent="0.25">
      <c r="A665" s="3">
        <v>657</v>
      </c>
      <c r="B665" s="3" t="str">
        <f>'Unit Prices'!B665</f>
        <v>PS0008</v>
      </c>
      <c r="C665" s="3">
        <f>'Unit Prices'!C665</f>
        <v>0</v>
      </c>
      <c r="D665" s="4" t="str">
        <f>'Unit Prices'!D665</f>
        <v>Push Pull (5.00- 5.60 )M</v>
      </c>
      <c r="E665" s="30"/>
      <c r="F665" s="31"/>
      <c r="G665" s="31"/>
      <c r="H665" s="31"/>
      <c r="I665" s="32">
        <f t="shared" si="34"/>
        <v>0</v>
      </c>
      <c r="J665" s="33">
        <f t="shared" si="35"/>
        <v>0</v>
      </c>
      <c r="K665" s="34"/>
      <c r="L665" s="35"/>
      <c r="M665" s="23"/>
      <c r="N665" s="23"/>
      <c r="O665" s="23"/>
      <c r="P665" s="22">
        <f t="shared" si="36"/>
        <v>0</v>
      </c>
    </row>
    <row r="666" spans="1:16" ht="16.5" x14ac:dyDescent="0.25">
      <c r="A666" s="3">
        <v>658</v>
      </c>
      <c r="B666" s="3" t="str">
        <f>'Unit Prices'!B666</f>
        <v>PS0009</v>
      </c>
      <c r="C666" s="3">
        <f>'Unit Prices'!C666</f>
        <v>0</v>
      </c>
      <c r="D666" s="4" t="str">
        <f>'Unit Prices'!D666</f>
        <v>Push Pull (6.00-6.50) M</v>
      </c>
      <c r="E666" s="30"/>
      <c r="F666" s="31"/>
      <c r="G666" s="31"/>
      <c r="H666" s="31"/>
      <c r="I666" s="32">
        <f t="shared" si="34"/>
        <v>0</v>
      </c>
      <c r="J666" s="33">
        <f t="shared" si="35"/>
        <v>0</v>
      </c>
      <c r="K666" s="34"/>
      <c r="L666" s="35"/>
      <c r="M666" s="23"/>
      <c r="N666" s="23"/>
      <c r="O666" s="23"/>
      <c r="P666" s="22">
        <f t="shared" si="36"/>
        <v>0</v>
      </c>
    </row>
    <row r="667" spans="1:16" ht="16.5" x14ac:dyDescent="0.25">
      <c r="A667" s="3">
        <v>659</v>
      </c>
      <c r="B667" s="3" t="str">
        <f>'Unit Prices'!B667</f>
        <v>PS0003</v>
      </c>
      <c r="C667" s="3">
        <f>'Unit Prices'!C667</f>
        <v>0</v>
      </c>
      <c r="D667" s="4" t="str">
        <f>'Unit Prices'!D667</f>
        <v>Push Pull ( 2.60 - 3.40 )M</v>
      </c>
      <c r="E667" s="30"/>
      <c r="F667" s="31"/>
      <c r="G667" s="31"/>
      <c r="H667" s="31"/>
      <c r="I667" s="32">
        <f t="shared" si="34"/>
        <v>0</v>
      </c>
      <c r="J667" s="33">
        <f t="shared" si="35"/>
        <v>0</v>
      </c>
      <c r="K667" s="34"/>
      <c r="L667" s="35"/>
      <c r="M667" s="23"/>
      <c r="N667" s="23"/>
      <c r="O667" s="23"/>
      <c r="P667" s="22">
        <f t="shared" si="36"/>
        <v>0</v>
      </c>
    </row>
    <row r="668" spans="1:16" ht="16.5" x14ac:dyDescent="0.25">
      <c r="A668" s="3">
        <v>660</v>
      </c>
      <c r="B668" s="3" t="str">
        <f>'Unit Prices'!B668</f>
        <v>PS0014</v>
      </c>
      <c r="C668" s="3">
        <f>'Unit Prices'!C668</f>
        <v>0</v>
      </c>
      <c r="D668" s="4" t="str">
        <f>'Unit Prices'!D668</f>
        <v>Push Pull PPS202 Pipe 2"open(1.64:2.34)M</v>
      </c>
      <c r="E668" s="30"/>
      <c r="F668" s="31"/>
      <c r="G668" s="31"/>
      <c r="H668" s="31"/>
      <c r="I668" s="32">
        <f t="shared" si="34"/>
        <v>0</v>
      </c>
      <c r="J668" s="33">
        <f t="shared" si="35"/>
        <v>0</v>
      </c>
      <c r="K668" s="34"/>
      <c r="L668" s="35"/>
      <c r="M668" s="23"/>
      <c r="N668" s="23"/>
      <c r="O668" s="23"/>
      <c r="P668" s="22">
        <f t="shared" si="36"/>
        <v>0</v>
      </c>
    </row>
    <row r="669" spans="1:16" ht="16.5" x14ac:dyDescent="0.25">
      <c r="A669" s="3">
        <v>661</v>
      </c>
      <c r="B669" s="3" t="str">
        <f>'Unit Prices'!B669</f>
        <v>PS0028</v>
      </c>
      <c r="C669" s="3">
        <f>'Unit Prices'!C669</f>
        <v>0</v>
      </c>
      <c r="D669" s="4" t="str">
        <f>'Unit Prices'!D669</f>
        <v>Push Pull H454(4.15:4.85)4m*89*4/500*42</v>
      </c>
      <c r="E669" s="30"/>
      <c r="F669" s="31"/>
      <c r="G669" s="31"/>
      <c r="H669" s="31"/>
      <c r="I669" s="32">
        <f t="shared" si="34"/>
        <v>0</v>
      </c>
      <c r="J669" s="33">
        <f t="shared" si="35"/>
        <v>0</v>
      </c>
      <c r="K669" s="34"/>
      <c r="L669" s="35"/>
      <c r="M669" s="23"/>
      <c r="N669" s="23"/>
      <c r="O669" s="23"/>
      <c r="P669" s="22">
        <f t="shared" si="36"/>
        <v>0</v>
      </c>
    </row>
    <row r="670" spans="1:16" ht="16.5" x14ac:dyDescent="0.25">
      <c r="A670" s="3">
        <v>662</v>
      </c>
      <c r="B670" s="3">
        <f>'Unit Prices'!B670</f>
        <v>0</v>
      </c>
      <c r="C670" s="3">
        <f>'Unit Prices'!C670</f>
        <v>0</v>
      </c>
      <c r="D670" s="4" t="e">
        <f>'Unit Prices'!D670</f>
        <v>#N/A</v>
      </c>
      <c r="E670" s="30"/>
      <c r="F670" s="31"/>
      <c r="G670" s="31"/>
      <c r="H670" s="31"/>
      <c r="I670" s="32">
        <f t="shared" si="34"/>
        <v>0</v>
      </c>
      <c r="J670" s="33">
        <f t="shared" si="35"/>
        <v>0</v>
      </c>
      <c r="K670" s="34"/>
      <c r="L670" s="35"/>
      <c r="M670" s="23"/>
      <c r="N670" s="23"/>
      <c r="O670" s="23"/>
      <c r="P670" s="22">
        <f t="shared" si="36"/>
        <v>0</v>
      </c>
    </row>
    <row r="671" spans="1:16" ht="16.5" x14ac:dyDescent="0.25">
      <c r="A671" s="3">
        <v>663</v>
      </c>
      <c r="B671" s="3">
        <f>'Unit Prices'!B671</f>
        <v>0</v>
      </c>
      <c r="C671" s="3">
        <f>'Unit Prices'!C671</f>
        <v>0</v>
      </c>
      <c r="D671" s="4" t="e">
        <f>'Unit Prices'!D671</f>
        <v>#N/A</v>
      </c>
      <c r="E671" s="30"/>
      <c r="F671" s="31"/>
      <c r="G671" s="31"/>
      <c r="H671" s="31"/>
      <c r="I671" s="32">
        <f t="shared" si="34"/>
        <v>0</v>
      </c>
      <c r="J671" s="33">
        <f t="shared" si="35"/>
        <v>0</v>
      </c>
      <c r="K671" s="34"/>
      <c r="L671" s="35"/>
      <c r="M671" s="23"/>
      <c r="N671" s="23"/>
      <c r="O671" s="23"/>
      <c r="P671" s="22">
        <f t="shared" si="36"/>
        <v>0</v>
      </c>
    </row>
    <row r="672" spans="1:16" ht="16.5" x14ac:dyDescent="0.25">
      <c r="A672" s="3">
        <v>664</v>
      </c>
      <c r="B672" s="3">
        <f>'Unit Prices'!B672</f>
        <v>0</v>
      </c>
      <c r="C672" s="3">
        <f>'Unit Prices'!C672</f>
        <v>0</v>
      </c>
      <c r="D672" s="4" t="e">
        <f>'Unit Prices'!D672</f>
        <v>#N/A</v>
      </c>
      <c r="E672" s="30"/>
      <c r="F672" s="31"/>
      <c r="G672" s="31"/>
      <c r="H672" s="31"/>
      <c r="I672" s="32">
        <f t="shared" si="34"/>
        <v>0</v>
      </c>
      <c r="J672" s="33">
        <f t="shared" si="35"/>
        <v>0</v>
      </c>
      <c r="K672" s="34"/>
      <c r="L672" s="35"/>
      <c r="M672" s="23"/>
      <c r="N672" s="23"/>
      <c r="O672" s="23"/>
      <c r="P672" s="22">
        <f t="shared" si="36"/>
        <v>0</v>
      </c>
    </row>
    <row r="673" spans="1:16" ht="16.5" x14ac:dyDescent="0.25">
      <c r="A673" s="3">
        <v>665</v>
      </c>
      <c r="B673" s="3" t="str">
        <f>'Unit Prices'!B673</f>
        <v>ST0014</v>
      </c>
      <c r="C673" s="3">
        <f>'Unit Prices'!C673</f>
        <v>0</v>
      </c>
      <c r="D673" s="4" t="str">
        <f>'Unit Prices'!D673</f>
        <v>Stair Case Steel plank 1.5M</v>
      </c>
      <c r="E673" s="30"/>
      <c r="F673" s="31"/>
      <c r="G673" s="31"/>
      <c r="H673" s="31"/>
      <c r="I673" s="32">
        <f t="shared" si="34"/>
        <v>0</v>
      </c>
      <c r="J673" s="33">
        <f t="shared" si="35"/>
        <v>0</v>
      </c>
      <c r="K673" s="34"/>
      <c r="L673" s="35"/>
      <c r="M673" s="23"/>
      <c r="N673" s="23"/>
      <c r="O673" s="23"/>
      <c r="P673" s="22">
        <f t="shared" si="36"/>
        <v>0</v>
      </c>
    </row>
    <row r="674" spans="1:16" ht="16.5" x14ac:dyDescent="0.25">
      <c r="A674" s="3">
        <v>666</v>
      </c>
      <c r="B674" s="3">
        <f>'Unit Prices'!B674</f>
        <v>0</v>
      </c>
      <c r="C674" s="3">
        <f>'Unit Prices'!C674</f>
        <v>0</v>
      </c>
      <c r="D674" s="4" t="e">
        <f>'Unit Prices'!D674</f>
        <v>#N/A</v>
      </c>
      <c r="E674" s="30"/>
      <c r="F674" s="31"/>
      <c r="G674" s="31"/>
      <c r="H674" s="31"/>
      <c r="I674" s="32">
        <f t="shared" si="34"/>
        <v>0</v>
      </c>
      <c r="J674" s="33">
        <f t="shared" si="35"/>
        <v>0</v>
      </c>
      <c r="K674" s="34"/>
      <c r="L674" s="35"/>
      <c r="M674" s="23"/>
      <c r="N674" s="23"/>
      <c r="O674" s="23"/>
      <c r="P674" s="22">
        <f t="shared" si="36"/>
        <v>0</v>
      </c>
    </row>
    <row r="675" spans="1:16" ht="16.5" x14ac:dyDescent="0.25">
      <c r="A675" s="3">
        <v>667</v>
      </c>
      <c r="B675" s="3" t="str">
        <f>'Unit Prices'!B675</f>
        <v>PP0014</v>
      </c>
      <c r="C675" s="3">
        <f>'Unit Prices'!C675</f>
        <v>0</v>
      </c>
      <c r="D675" s="4" t="str">
        <f>'Unit Prices'!D675</f>
        <v>Prop Beam Bracket</v>
      </c>
      <c r="E675" s="30"/>
      <c r="F675" s="31"/>
      <c r="G675" s="31"/>
      <c r="H675" s="31"/>
      <c r="I675" s="32">
        <f t="shared" si="34"/>
        <v>0</v>
      </c>
      <c r="J675" s="33">
        <f t="shared" si="35"/>
        <v>0</v>
      </c>
      <c r="K675" s="34"/>
      <c r="L675" s="35"/>
      <c r="M675" s="23"/>
      <c r="N675" s="23"/>
      <c r="O675" s="23"/>
      <c r="P675" s="22">
        <f t="shared" si="36"/>
        <v>0</v>
      </c>
    </row>
    <row r="676" spans="1:16" ht="16.5" x14ac:dyDescent="0.25">
      <c r="A676" s="3">
        <v>668</v>
      </c>
      <c r="B676" s="3" t="str">
        <f>'Unit Prices'!B676</f>
        <v>TQ0014</v>
      </c>
      <c r="C676" s="3">
        <f>'Unit Prices'!C676</f>
        <v>0</v>
      </c>
      <c r="D676" s="4" t="str">
        <f>'Unit Prices'!D676</f>
        <v>Excavation Side Protection Y Post 1.20 m</v>
      </c>
      <c r="E676" s="30"/>
      <c r="F676" s="31"/>
      <c r="G676" s="31"/>
      <c r="H676" s="31"/>
      <c r="I676" s="32">
        <f t="shared" si="34"/>
        <v>0</v>
      </c>
      <c r="J676" s="33">
        <f t="shared" si="35"/>
        <v>0</v>
      </c>
      <c r="K676" s="34"/>
      <c r="L676" s="35"/>
      <c r="M676" s="23"/>
      <c r="N676" s="23"/>
      <c r="O676" s="23"/>
      <c r="P676" s="22">
        <f t="shared" si="36"/>
        <v>0</v>
      </c>
    </row>
    <row r="677" spans="1:16" ht="16.5" x14ac:dyDescent="0.25">
      <c r="A677" s="3">
        <v>669</v>
      </c>
      <c r="B677" s="3" t="str">
        <f>'Unit Prices'!B677</f>
        <v>TQ0014</v>
      </c>
      <c r="C677" s="3">
        <f>'Unit Prices'!C677</f>
        <v>0</v>
      </c>
      <c r="D677" s="4" t="str">
        <f>'Unit Prices'!D677</f>
        <v>Excavation Side Protection Y Post 1.20 m</v>
      </c>
      <c r="E677" s="30"/>
      <c r="F677" s="31"/>
      <c r="G677" s="31"/>
      <c r="H677" s="31"/>
      <c r="I677" s="32">
        <f t="shared" si="34"/>
        <v>0</v>
      </c>
      <c r="J677" s="33">
        <f t="shared" si="35"/>
        <v>0</v>
      </c>
      <c r="K677" s="34"/>
      <c r="L677" s="35"/>
      <c r="M677" s="23"/>
      <c r="N677" s="23"/>
      <c r="O677" s="23"/>
      <c r="P677" s="22">
        <f t="shared" si="36"/>
        <v>0</v>
      </c>
    </row>
    <row r="678" spans="1:16" ht="16.5" x14ac:dyDescent="0.25">
      <c r="A678" s="3">
        <v>670</v>
      </c>
      <c r="B678" s="3" t="str">
        <f>'Unit Prices'!B678</f>
        <v>TQ0017</v>
      </c>
      <c r="C678" s="3">
        <f>'Unit Prices'!C678</f>
        <v>0</v>
      </c>
      <c r="D678" s="4" t="str">
        <f>'Unit Prices'!D678</f>
        <v>Side protection ledger 2.5 m</v>
      </c>
      <c r="E678" s="30"/>
      <c r="F678" s="31"/>
      <c r="G678" s="31"/>
      <c r="H678" s="31"/>
      <c r="I678" s="32">
        <f t="shared" si="34"/>
        <v>0</v>
      </c>
      <c r="J678" s="33">
        <f t="shared" si="35"/>
        <v>0</v>
      </c>
      <c r="K678" s="34"/>
      <c r="L678" s="35"/>
      <c r="M678" s="23"/>
      <c r="N678" s="23"/>
      <c r="O678" s="23"/>
      <c r="P678" s="22">
        <f t="shared" si="36"/>
        <v>0</v>
      </c>
    </row>
    <row r="679" spans="1:16" ht="16.5" x14ac:dyDescent="0.25">
      <c r="A679" s="3">
        <v>671</v>
      </c>
      <c r="B679" s="3">
        <f>'Unit Prices'!B679</f>
        <v>0</v>
      </c>
      <c r="C679" s="3">
        <f>'Unit Prices'!C679</f>
        <v>0</v>
      </c>
      <c r="D679" s="4" t="e">
        <f>'Unit Prices'!D679</f>
        <v>#N/A</v>
      </c>
      <c r="E679" s="30"/>
      <c r="F679" s="31"/>
      <c r="G679" s="31"/>
      <c r="H679" s="31"/>
      <c r="I679" s="32">
        <f t="shared" si="34"/>
        <v>0</v>
      </c>
      <c r="J679" s="33">
        <f t="shared" si="35"/>
        <v>0</v>
      </c>
      <c r="K679" s="34"/>
      <c r="L679" s="35"/>
      <c r="M679" s="23"/>
      <c r="N679" s="23"/>
      <c r="O679" s="23"/>
      <c r="P679" s="22">
        <f t="shared" si="36"/>
        <v>0</v>
      </c>
    </row>
    <row r="680" spans="1:16" ht="16.5" x14ac:dyDescent="0.25">
      <c r="A680" s="3">
        <v>672</v>
      </c>
      <c r="B680" s="3" t="str">
        <f>'Unit Prices'!B680</f>
        <v>CU0010</v>
      </c>
      <c r="C680" s="3">
        <f>'Unit Prices'!C680</f>
        <v>0</v>
      </c>
      <c r="D680" s="4" t="str">
        <f>'Unit Prices'!D680</f>
        <v>Half Circular Form half-coupler</v>
      </c>
      <c r="E680" s="30"/>
      <c r="F680" s="31"/>
      <c r="G680" s="31"/>
      <c r="H680" s="31"/>
      <c r="I680" s="32">
        <f t="shared" si="34"/>
        <v>0</v>
      </c>
      <c r="J680" s="33">
        <f t="shared" si="35"/>
        <v>0</v>
      </c>
      <c r="K680" s="34"/>
      <c r="L680" s="35"/>
      <c r="M680" s="23"/>
      <c r="N680" s="23"/>
      <c r="O680" s="23"/>
      <c r="P680" s="22">
        <f t="shared" si="36"/>
        <v>0</v>
      </c>
    </row>
    <row r="681" spans="1:16" ht="16.5" x14ac:dyDescent="0.25">
      <c r="A681" s="3">
        <v>673</v>
      </c>
      <c r="B681" s="3" t="str">
        <f>'Unit Prices'!B681</f>
        <v>SO0032</v>
      </c>
      <c r="C681" s="3">
        <f>'Unit Prices'!C681</f>
        <v>0</v>
      </c>
      <c r="D681" s="4" t="str">
        <f>'Unit Prices'!D681</f>
        <v>Soldier Splice 90CM</v>
      </c>
      <c r="E681" s="30"/>
      <c r="F681" s="31"/>
      <c r="G681" s="31"/>
      <c r="H681" s="31"/>
      <c r="I681" s="32">
        <f t="shared" si="34"/>
        <v>0</v>
      </c>
      <c r="J681" s="33">
        <f t="shared" si="35"/>
        <v>0</v>
      </c>
      <c r="K681" s="34"/>
      <c r="L681" s="35"/>
      <c r="M681" s="23"/>
      <c r="N681" s="23"/>
      <c r="O681" s="23"/>
      <c r="P681" s="22">
        <f t="shared" si="36"/>
        <v>0</v>
      </c>
    </row>
    <row r="682" spans="1:16" ht="16.5" x14ac:dyDescent="0.25">
      <c r="A682" s="3">
        <v>674</v>
      </c>
      <c r="B682" s="3">
        <f>'Unit Prices'!B682</f>
        <v>0</v>
      </c>
      <c r="C682" s="3" t="str">
        <f>'Unit Prices'!C682</f>
        <v>22.10.01.00.38.25.06.000001</v>
      </c>
      <c r="D682" s="4" t="e">
        <f>'Unit Prices'!D682</f>
        <v>#N/A</v>
      </c>
      <c r="E682" s="30"/>
      <c r="F682" s="31"/>
      <c r="G682" s="31"/>
      <c r="H682" s="31"/>
      <c r="I682" s="32">
        <f t="shared" si="34"/>
        <v>0</v>
      </c>
      <c r="J682" s="33">
        <f t="shared" si="35"/>
        <v>0</v>
      </c>
      <c r="K682" s="34"/>
      <c r="L682" s="35"/>
      <c r="M682" s="23"/>
      <c r="N682" s="23"/>
      <c r="O682" s="23"/>
      <c r="P682" s="22">
        <f t="shared" si="36"/>
        <v>0</v>
      </c>
    </row>
    <row r="683" spans="1:16" ht="16.5" x14ac:dyDescent="0.25">
      <c r="A683" s="3">
        <v>675</v>
      </c>
      <c r="B683" s="3">
        <f>'Unit Prices'!B683</f>
        <v>0</v>
      </c>
      <c r="C683" s="3">
        <f>'Unit Prices'!C683</f>
        <v>0</v>
      </c>
      <c r="D683" s="4" t="e">
        <f>'Unit Prices'!D683</f>
        <v>#N/A</v>
      </c>
      <c r="E683" s="30"/>
      <c r="F683" s="31"/>
      <c r="G683" s="31"/>
      <c r="H683" s="31"/>
      <c r="I683" s="32">
        <f t="shared" si="34"/>
        <v>0</v>
      </c>
      <c r="J683" s="33">
        <f t="shared" si="35"/>
        <v>0</v>
      </c>
      <c r="K683" s="34"/>
      <c r="L683" s="35"/>
      <c r="M683" s="23"/>
      <c r="N683" s="23"/>
      <c r="O683" s="23"/>
      <c r="P683" s="22">
        <f t="shared" si="36"/>
        <v>0</v>
      </c>
    </row>
    <row r="684" spans="1:16" ht="16.5" x14ac:dyDescent="0.25">
      <c r="A684" s="3">
        <v>676</v>
      </c>
      <c r="B684" s="3">
        <f>'Unit Prices'!B684</f>
        <v>0</v>
      </c>
      <c r="C684" s="3">
        <f>'Unit Prices'!C684</f>
        <v>0</v>
      </c>
      <c r="D684" s="4" t="e">
        <f>'Unit Prices'!D684</f>
        <v>#N/A</v>
      </c>
      <c r="E684" s="30"/>
      <c r="F684" s="31"/>
      <c r="G684" s="31"/>
      <c r="H684" s="31"/>
      <c r="I684" s="32">
        <f t="shared" si="34"/>
        <v>0</v>
      </c>
      <c r="J684" s="33">
        <f t="shared" si="35"/>
        <v>0</v>
      </c>
      <c r="K684" s="34"/>
      <c r="L684" s="35"/>
      <c r="M684" s="23"/>
      <c r="N684" s="23"/>
      <c r="O684" s="23"/>
      <c r="P684" s="22">
        <f t="shared" si="36"/>
        <v>0</v>
      </c>
    </row>
    <row r="685" spans="1:16" ht="16.5" x14ac:dyDescent="0.25">
      <c r="A685" s="3">
        <v>677</v>
      </c>
      <c r="B685" s="3">
        <f>'Unit Prices'!B685</f>
        <v>0</v>
      </c>
      <c r="C685" s="3">
        <f>'Unit Prices'!C685</f>
        <v>0</v>
      </c>
      <c r="D685" s="4" t="e">
        <f>'Unit Prices'!D685</f>
        <v>#N/A</v>
      </c>
      <c r="E685" s="30"/>
      <c r="F685" s="31"/>
      <c r="G685" s="31"/>
      <c r="H685" s="31"/>
      <c r="I685" s="32">
        <f t="shared" si="34"/>
        <v>0</v>
      </c>
      <c r="J685" s="33">
        <f t="shared" si="35"/>
        <v>0</v>
      </c>
      <c r="K685" s="34"/>
      <c r="L685" s="35"/>
      <c r="M685" s="23"/>
      <c r="N685" s="23"/>
      <c r="O685" s="23"/>
      <c r="P685" s="22">
        <f t="shared" si="36"/>
        <v>0</v>
      </c>
    </row>
    <row r="686" spans="1:16" ht="16.5" x14ac:dyDescent="0.25">
      <c r="A686" s="3">
        <v>678</v>
      </c>
      <c r="B686" s="3" t="str">
        <f>'Unit Prices'!B686</f>
        <v>TB0020</v>
      </c>
      <c r="C686" s="3">
        <f>'Unit Prices'!C686</f>
        <v>0</v>
      </c>
      <c r="D686" s="4" t="str">
        <f>'Unit Prices'!D686</f>
        <v>HEX NUT DW15 SW 30/50 WELDABLE</v>
      </c>
      <c r="E686" s="30"/>
      <c r="F686" s="31"/>
      <c r="G686" s="31"/>
      <c r="H686" s="31"/>
      <c r="I686" s="32">
        <f t="shared" si="34"/>
        <v>0</v>
      </c>
      <c r="J686" s="33">
        <f t="shared" si="35"/>
        <v>0</v>
      </c>
      <c r="K686" s="34"/>
      <c r="L686" s="35"/>
      <c r="M686" s="23"/>
      <c r="N686" s="23"/>
      <c r="O686" s="23"/>
      <c r="P686" s="22">
        <f t="shared" si="36"/>
        <v>0</v>
      </c>
    </row>
    <row r="687" spans="1:16" ht="16.5" x14ac:dyDescent="0.25">
      <c r="A687" s="3">
        <v>679</v>
      </c>
      <c r="B687" s="3" t="str">
        <f>'Unit Prices'!B687</f>
        <v>SO0068</v>
      </c>
      <c r="C687" s="3">
        <f>'Unit Prices'!C687</f>
        <v>0</v>
      </c>
      <c r="D687" s="4" t="str">
        <f>'Unit Prices'!D687</f>
        <v>Soldier 3.75M</v>
      </c>
      <c r="E687" s="30"/>
      <c r="F687" s="31"/>
      <c r="G687" s="31"/>
      <c r="H687" s="31"/>
      <c r="I687" s="32">
        <f t="shared" si="34"/>
        <v>0</v>
      </c>
      <c r="J687" s="33">
        <f t="shared" si="35"/>
        <v>0</v>
      </c>
      <c r="K687" s="34"/>
      <c r="L687" s="35"/>
      <c r="M687" s="23"/>
      <c r="N687" s="23"/>
      <c r="O687" s="23"/>
      <c r="P687" s="22">
        <f t="shared" si="36"/>
        <v>0</v>
      </c>
    </row>
    <row r="688" spans="1:16" ht="16.5" x14ac:dyDescent="0.25">
      <c r="A688" s="3">
        <v>680</v>
      </c>
      <c r="B688" s="3">
        <f>'Unit Prices'!B688</f>
        <v>0</v>
      </c>
      <c r="C688" s="3">
        <f>'Unit Prices'!C688</f>
        <v>0</v>
      </c>
      <c r="D688" s="4" t="e">
        <f>'Unit Prices'!D688</f>
        <v>#N/A</v>
      </c>
      <c r="E688" s="30"/>
      <c r="F688" s="31"/>
      <c r="G688" s="31"/>
      <c r="H688" s="31"/>
      <c r="I688" s="32">
        <f t="shared" si="34"/>
        <v>0</v>
      </c>
      <c r="J688" s="33">
        <f t="shared" si="35"/>
        <v>0</v>
      </c>
      <c r="K688" s="34"/>
      <c r="L688" s="35"/>
      <c r="M688" s="23"/>
      <c r="N688" s="23"/>
      <c r="O688" s="23"/>
      <c r="P688" s="22">
        <f t="shared" si="36"/>
        <v>0</v>
      </c>
    </row>
    <row r="689" spans="1:16" ht="16.5" x14ac:dyDescent="0.25">
      <c r="A689" s="3">
        <v>681</v>
      </c>
      <c r="B689" s="3" t="str">
        <f>'Unit Prices'!B689</f>
        <v>CF0003</v>
      </c>
      <c r="C689" s="3">
        <f>'Unit Prices'!C689</f>
        <v>0</v>
      </c>
      <c r="D689" s="4" t="str">
        <f>'Unit Prices'!D689</f>
        <v>Corner Filler L-Shape 1M</v>
      </c>
      <c r="E689" s="30"/>
      <c r="F689" s="31"/>
      <c r="G689" s="31"/>
      <c r="H689" s="31"/>
      <c r="I689" s="32">
        <f t="shared" si="34"/>
        <v>0</v>
      </c>
      <c r="J689" s="33">
        <f t="shared" si="35"/>
        <v>0</v>
      </c>
      <c r="K689" s="34"/>
      <c r="L689" s="35"/>
      <c r="M689" s="23"/>
      <c r="N689" s="23"/>
      <c r="O689" s="23"/>
      <c r="P689" s="22">
        <f t="shared" si="36"/>
        <v>0</v>
      </c>
    </row>
    <row r="690" spans="1:16" ht="16.5" x14ac:dyDescent="0.25">
      <c r="A690" s="3">
        <v>682</v>
      </c>
      <c r="B690" s="3" t="str">
        <f>'Unit Prices'!B690</f>
        <v>SN0002</v>
      </c>
      <c r="C690" s="3">
        <f>'Unit Prices'!C690</f>
        <v>0</v>
      </c>
      <c r="D690" s="4" t="str">
        <f>'Unit Prices'!D690</f>
        <v>Soldier Compression Plate</v>
      </c>
      <c r="E690" s="30"/>
      <c r="F690" s="31"/>
      <c r="G690" s="31"/>
      <c r="H690" s="31"/>
      <c r="I690" s="32">
        <f t="shared" si="34"/>
        <v>0</v>
      </c>
      <c r="J690" s="33">
        <f t="shared" si="35"/>
        <v>0</v>
      </c>
      <c r="K690" s="34"/>
      <c r="L690" s="35"/>
      <c r="M690" s="23"/>
      <c r="N690" s="23"/>
      <c r="O690" s="23"/>
      <c r="P690" s="22">
        <f t="shared" si="36"/>
        <v>0</v>
      </c>
    </row>
    <row r="691" spans="1:16" ht="16.5" x14ac:dyDescent="0.25">
      <c r="A691" s="3">
        <v>683</v>
      </c>
      <c r="B691" s="3" t="str">
        <f>'Unit Prices'!B691</f>
        <v>PS0020</v>
      </c>
      <c r="C691" s="3">
        <f>'Unit Prices'!C691</f>
        <v>0</v>
      </c>
      <c r="D691" s="4" t="str">
        <f>'Unit Prices'!D691</f>
        <v>PushPull PPS162 Pipe 60MM Open(1.3:1.8)M</v>
      </c>
      <c r="E691" s="30"/>
      <c r="F691" s="31"/>
      <c r="G691" s="31"/>
      <c r="H691" s="31"/>
      <c r="I691" s="32">
        <f t="shared" si="34"/>
        <v>0</v>
      </c>
      <c r="J691" s="33">
        <f t="shared" si="35"/>
        <v>0</v>
      </c>
      <c r="K691" s="34"/>
      <c r="L691" s="35"/>
      <c r="M691" s="23"/>
      <c r="N691" s="23"/>
      <c r="O691" s="23"/>
      <c r="P691" s="22">
        <f t="shared" si="36"/>
        <v>0</v>
      </c>
    </row>
    <row r="692" spans="1:16" ht="16.5" x14ac:dyDescent="0.25">
      <c r="A692" s="3">
        <v>684</v>
      </c>
      <c r="B692" s="3" t="str">
        <f>'Unit Prices'!B692</f>
        <v>PS0019</v>
      </c>
      <c r="C692" s="3">
        <f>'Unit Prices'!C692</f>
        <v>0</v>
      </c>
      <c r="D692" s="4" t="str">
        <f>'Unit Prices'!D692</f>
        <v>Push Pull PPS252 (2.14 : 2.84) m</v>
      </c>
      <c r="E692" s="30"/>
      <c r="F692" s="31"/>
      <c r="G692" s="31"/>
      <c r="H692" s="31"/>
      <c r="I692" s="32">
        <f t="shared" si="34"/>
        <v>0</v>
      </c>
      <c r="J692" s="33">
        <f t="shared" si="35"/>
        <v>0</v>
      </c>
      <c r="K692" s="34"/>
      <c r="L692" s="35"/>
      <c r="M692" s="23"/>
      <c r="N692" s="23"/>
      <c r="O692" s="23"/>
      <c r="P692" s="22">
        <f t="shared" si="36"/>
        <v>0</v>
      </c>
    </row>
    <row r="693" spans="1:16" ht="16.5" x14ac:dyDescent="0.25">
      <c r="A693" s="3">
        <v>685</v>
      </c>
      <c r="B693" s="3" t="str">
        <f>'Unit Prices'!B693</f>
        <v>PS0004</v>
      </c>
      <c r="C693" s="3">
        <f>'Unit Prices'!C693</f>
        <v>0</v>
      </c>
      <c r="D693" s="4" t="str">
        <f>'Unit Prices'!D693</f>
        <v>Push Pull ( 3.00 - 3.60 )M</v>
      </c>
      <c r="E693" s="30"/>
      <c r="F693" s="31"/>
      <c r="G693" s="31"/>
      <c r="H693" s="31"/>
      <c r="I693" s="32">
        <f t="shared" si="34"/>
        <v>0</v>
      </c>
      <c r="J693" s="33">
        <f t="shared" si="35"/>
        <v>0</v>
      </c>
      <c r="K693" s="34"/>
      <c r="L693" s="35"/>
      <c r="M693" s="23"/>
      <c r="N693" s="23"/>
      <c r="O693" s="23"/>
      <c r="P693" s="22">
        <f t="shared" si="36"/>
        <v>0</v>
      </c>
    </row>
    <row r="694" spans="1:16" ht="16.5" x14ac:dyDescent="0.25">
      <c r="A694" s="3">
        <v>686</v>
      </c>
      <c r="B694" s="3" t="str">
        <f>'Unit Prices'!B694</f>
        <v>FR0025</v>
      </c>
      <c r="C694" s="3">
        <f>'Unit Prices'!C694</f>
        <v>0</v>
      </c>
      <c r="D694" s="4" t="str">
        <f>'Unit Prices'!D694</f>
        <v>frame Ledger 1.50 M</v>
      </c>
      <c r="E694" s="30"/>
      <c r="F694" s="31"/>
      <c r="G694" s="31"/>
      <c r="H694" s="31"/>
      <c r="I694" s="32">
        <f t="shared" si="34"/>
        <v>0</v>
      </c>
      <c r="J694" s="33">
        <f t="shared" si="35"/>
        <v>0</v>
      </c>
      <c r="K694" s="34"/>
      <c r="L694" s="35"/>
      <c r="M694" s="23"/>
      <c r="N694" s="23"/>
      <c r="O694" s="23"/>
      <c r="P694" s="22">
        <f t="shared" si="36"/>
        <v>0</v>
      </c>
    </row>
    <row r="695" spans="1:16" ht="16.5" x14ac:dyDescent="0.25">
      <c r="A695" s="3">
        <v>687</v>
      </c>
      <c r="B695" s="3">
        <f>'Unit Prices'!B695</f>
        <v>0</v>
      </c>
      <c r="C695" s="3">
        <f>'Unit Prices'!C695</f>
        <v>0</v>
      </c>
      <c r="D695" s="4" t="e">
        <f>'Unit Prices'!D695</f>
        <v>#N/A</v>
      </c>
      <c r="E695" s="30"/>
      <c r="F695" s="31"/>
      <c r="G695" s="31"/>
      <c r="H695" s="31"/>
      <c r="I695" s="32">
        <f t="shared" si="34"/>
        <v>0</v>
      </c>
      <c r="J695" s="33">
        <f t="shared" si="35"/>
        <v>0</v>
      </c>
      <c r="K695" s="34"/>
      <c r="L695" s="35"/>
      <c r="M695" s="23"/>
      <c r="N695" s="23"/>
      <c r="O695" s="23"/>
      <c r="P695" s="22">
        <f t="shared" si="36"/>
        <v>0</v>
      </c>
    </row>
    <row r="696" spans="1:16" ht="16.5" x14ac:dyDescent="0.25">
      <c r="A696" s="3">
        <v>688</v>
      </c>
      <c r="B696" s="3" t="str">
        <f>'Unit Prices'!B696</f>
        <v>MS0062</v>
      </c>
      <c r="C696" s="3">
        <f>'Unit Prices'!C696</f>
        <v>0</v>
      </c>
      <c r="D696" s="4" t="str">
        <f>'Unit Prices'!D696</f>
        <v>MF-Horizontal Brace L=3.50 m</v>
      </c>
      <c r="E696" s="30"/>
      <c r="F696" s="31"/>
      <c r="G696" s="31"/>
      <c r="H696" s="31"/>
      <c r="I696" s="32">
        <f t="shared" si="34"/>
        <v>0</v>
      </c>
      <c r="J696" s="33">
        <f t="shared" si="35"/>
        <v>0</v>
      </c>
      <c r="K696" s="34"/>
      <c r="L696" s="35"/>
      <c r="M696" s="23"/>
      <c r="N696" s="23"/>
      <c r="O696" s="23"/>
      <c r="P696" s="22">
        <f t="shared" si="36"/>
        <v>0</v>
      </c>
    </row>
    <row r="697" spans="1:16" ht="16.5" x14ac:dyDescent="0.25">
      <c r="A697" s="3">
        <v>689</v>
      </c>
      <c r="B697" s="3">
        <f>'Unit Prices'!B697</f>
        <v>0</v>
      </c>
      <c r="C697" s="3">
        <f>'Unit Prices'!C697</f>
        <v>0</v>
      </c>
      <c r="D697" s="4" t="e">
        <f>'Unit Prices'!D697</f>
        <v>#N/A</v>
      </c>
      <c r="E697" s="30"/>
      <c r="F697" s="31"/>
      <c r="G697" s="31"/>
      <c r="H697" s="31"/>
      <c r="I697" s="32">
        <f t="shared" si="34"/>
        <v>0</v>
      </c>
      <c r="J697" s="33">
        <f t="shared" si="35"/>
        <v>0</v>
      </c>
      <c r="K697" s="34"/>
      <c r="L697" s="35"/>
      <c r="M697" s="23"/>
      <c r="N697" s="23"/>
      <c r="O697" s="23"/>
      <c r="P697" s="22">
        <f t="shared" si="36"/>
        <v>0</v>
      </c>
    </row>
    <row r="698" spans="1:16" ht="16.5" x14ac:dyDescent="0.25">
      <c r="A698" s="3">
        <v>690</v>
      </c>
      <c r="B698" s="3">
        <f>'Unit Prices'!B698</f>
        <v>0</v>
      </c>
      <c r="C698" s="3">
        <f>'Unit Prices'!C698</f>
        <v>0</v>
      </c>
      <c r="D698" s="4" t="e">
        <f>'Unit Prices'!D698</f>
        <v>#N/A</v>
      </c>
      <c r="E698" s="30"/>
      <c r="F698" s="31"/>
      <c r="G698" s="31"/>
      <c r="H698" s="31"/>
      <c r="I698" s="32">
        <f t="shared" si="34"/>
        <v>0</v>
      </c>
      <c r="J698" s="33">
        <f t="shared" si="35"/>
        <v>0</v>
      </c>
      <c r="K698" s="34"/>
      <c r="L698" s="35"/>
      <c r="M698" s="23"/>
      <c r="N698" s="23"/>
      <c r="O698" s="23"/>
      <c r="P698" s="22">
        <f t="shared" si="36"/>
        <v>0</v>
      </c>
    </row>
    <row r="699" spans="1:16" ht="16.5" x14ac:dyDescent="0.25">
      <c r="A699" s="3">
        <v>691</v>
      </c>
      <c r="B699" s="3">
        <f>'Unit Prices'!B699</f>
        <v>0</v>
      </c>
      <c r="C699" s="3">
        <f>'Unit Prices'!C699</f>
        <v>0</v>
      </c>
      <c r="D699" s="4" t="e">
        <f>'Unit Prices'!D699</f>
        <v>#N/A</v>
      </c>
      <c r="E699" s="30"/>
      <c r="F699" s="31"/>
      <c r="G699" s="31"/>
      <c r="H699" s="31"/>
      <c r="I699" s="32">
        <f t="shared" si="34"/>
        <v>0</v>
      </c>
      <c r="J699" s="33">
        <f t="shared" si="35"/>
        <v>0</v>
      </c>
      <c r="K699" s="34"/>
      <c r="L699" s="35"/>
      <c r="M699" s="23"/>
      <c r="N699" s="23"/>
      <c r="O699" s="23"/>
      <c r="P699" s="22">
        <f t="shared" si="36"/>
        <v>0</v>
      </c>
    </row>
    <row r="700" spans="1:16" ht="16.5" x14ac:dyDescent="0.25">
      <c r="A700" s="3">
        <v>692</v>
      </c>
      <c r="B700" s="3">
        <f>'Unit Prices'!B700</f>
        <v>0</v>
      </c>
      <c r="C700" s="3">
        <f>'Unit Prices'!C700</f>
        <v>0</v>
      </c>
      <c r="D700" s="4" t="e">
        <f>'Unit Prices'!D700</f>
        <v>#N/A</v>
      </c>
      <c r="E700" s="30"/>
      <c r="F700" s="31"/>
      <c r="G700" s="31"/>
      <c r="H700" s="31"/>
      <c r="I700" s="32">
        <f t="shared" si="34"/>
        <v>0</v>
      </c>
      <c r="J700" s="33">
        <f t="shared" si="35"/>
        <v>0</v>
      </c>
      <c r="K700" s="34"/>
      <c r="L700" s="35"/>
      <c r="M700" s="23"/>
      <c r="N700" s="23"/>
      <c r="O700" s="23"/>
      <c r="P700" s="22">
        <f t="shared" si="36"/>
        <v>0</v>
      </c>
    </row>
    <row r="701" spans="1:16" ht="16.5" x14ac:dyDescent="0.25">
      <c r="A701" s="3">
        <v>693</v>
      </c>
      <c r="B701" s="3">
        <f>'Unit Prices'!B701</f>
        <v>0</v>
      </c>
      <c r="C701" s="3">
        <f>'Unit Prices'!C701</f>
        <v>0</v>
      </c>
      <c r="D701" s="4" t="e">
        <f>'Unit Prices'!D701</f>
        <v>#N/A</v>
      </c>
      <c r="E701" s="30"/>
      <c r="F701" s="31"/>
      <c r="G701" s="31"/>
      <c r="H701" s="31"/>
      <c r="I701" s="32">
        <f t="shared" si="34"/>
        <v>0</v>
      </c>
      <c r="J701" s="33">
        <f t="shared" si="35"/>
        <v>0</v>
      </c>
      <c r="K701" s="34"/>
      <c r="L701" s="35"/>
      <c r="M701" s="23"/>
      <c r="N701" s="23"/>
      <c r="O701" s="23"/>
      <c r="P701" s="22">
        <f t="shared" si="36"/>
        <v>0</v>
      </c>
    </row>
    <row r="702" spans="1:16" ht="16.5" x14ac:dyDescent="0.25">
      <c r="A702" s="3">
        <v>694</v>
      </c>
      <c r="B702" s="3" t="str">
        <f>'Unit Prices'!B702</f>
        <v>PS0015</v>
      </c>
      <c r="C702" s="3">
        <f>'Unit Prices'!C702</f>
        <v>0</v>
      </c>
      <c r="D702" s="4" t="str">
        <f>'Unit Prices'!D702</f>
        <v>Push Pull PPH404 Pipe 3"open(3.65:4.35)M</v>
      </c>
      <c r="E702" s="30"/>
      <c r="F702" s="31"/>
      <c r="G702" s="31"/>
      <c r="H702" s="31"/>
      <c r="I702" s="32">
        <f t="shared" si="34"/>
        <v>0</v>
      </c>
      <c r="J702" s="33">
        <f t="shared" si="35"/>
        <v>0</v>
      </c>
      <c r="K702" s="34"/>
      <c r="L702" s="35"/>
      <c r="M702" s="23"/>
      <c r="N702" s="23"/>
      <c r="O702" s="23"/>
      <c r="P702" s="22">
        <f t="shared" si="36"/>
        <v>0</v>
      </c>
    </row>
    <row r="703" spans="1:16" ht="16.5" x14ac:dyDescent="0.25">
      <c r="A703" s="3">
        <v>695</v>
      </c>
      <c r="B703" s="3" t="str">
        <f>'Unit Prices'!B703</f>
        <v>ST0015</v>
      </c>
      <c r="C703" s="3">
        <f>'Unit Prices'!C703</f>
        <v>0</v>
      </c>
      <c r="D703" s="4" t="str">
        <f>'Unit Prices'!D703</f>
        <v>BROKEN BEAM (FOR ACROW SKAF STAIR 3/2M)</v>
      </c>
      <c r="E703" s="30"/>
      <c r="F703" s="31"/>
      <c r="G703" s="31"/>
      <c r="H703" s="31"/>
      <c r="I703" s="32">
        <f t="shared" si="34"/>
        <v>0</v>
      </c>
      <c r="J703" s="33">
        <f t="shared" si="35"/>
        <v>0</v>
      </c>
      <c r="K703" s="34"/>
      <c r="L703" s="35"/>
      <c r="M703" s="23"/>
      <c r="N703" s="23"/>
      <c r="O703" s="23"/>
      <c r="P703" s="22">
        <f t="shared" si="36"/>
        <v>0</v>
      </c>
    </row>
    <row r="704" spans="1:16" ht="16.5" x14ac:dyDescent="0.25">
      <c r="A704" s="3">
        <v>696</v>
      </c>
      <c r="B704" s="3" t="str">
        <f>'Unit Prices'!B704</f>
        <v>SZ0002</v>
      </c>
      <c r="C704" s="3">
        <f>'Unit Prices'!C704</f>
        <v>0</v>
      </c>
      <c r="D704" s="4" t="str">
        <f>'Unit Prices'!D704</f>
        <v>scaffold fixing plate</v>
      </c>
      <c r="E704" s="30"/>
      <c r="F704" s="31"/>
      <c r="G704" s="31"/>
      <c r="H704" s="31"/>
      <c r="I704" s="32">
        <f t="shared" si="34"/>
        <v>0</v>
      </c>
      <c r="J704" s="33">
        <f t="shared" si="35"/>
        <v>0</v>
      </c>
      <c r="K704" s="34"/>
      <c r="L704" s="35"/>
      <c r="M704" s="23"/>
      <c r="N704" s="23"/>
      <c r="O704" s="23"/>
      <c r="P704" s="22">
        <f t="shared" si="36"/>
        <v>0</v>
      </c>
    </row>
    <row r="705" spans="1:16" ht="16.5" x14ac:dyDescent="0.25">
      <c r="A705" s="3">
        <v>697</v>
      </c>
      <c r="B705" s="3" t="str">
        <f>'Unit Prices'!B705</f>
        <v>HA0008</v>
      </c>
      <c r="C705" s="3">
        <f>'Unit Prices'!C705</f>
        <v>0</v>
      </c>
      <c r="D705" s="4" t="str">
        <f>'Unit Prices'!D705</f>
        <v>CUPLOCK SAFETY STRAP</v>
      </c>
      <c r="E705" s="30"/>
      <c r="F705" s="31"/>
      <c r="G705" s="31"/>
      <c r="H705" s="31"/>
      <c r="I705" s="32">
        <f t="shared" si="34"/>
        <v>0</v>
      </c>
      <c r="J705" s="33">
        <f t="shared" si="35"/>
        <v>0</v>
      </c>
      <c r="K705" s="34"/>
      <c r="L705" s="35"/>
      <c r="M705" s="23"/>
      <c r="N705" s="23"/>
      <c r="O705" s="23"/>
      <c r="P705" s="22">
        <f t="shared" si="36"/>
        <v>0</v>
      </c>
    </row>
    <row r="706" spans="1:16" ht="16.5" x14ac:dyDescent="0.25">
      <c r="A706" s="3">
        <v>698</v>
      </c>
      <c r="B706" s="3" t="str">
        <f>'Unit Prices'!B706</f>
        <v>TQ0021</v>
      </c>
      <c r="C706" s="3">
        <f>'Unit Prices'!C706</f>
        <v>0</v>
      </c>
      <c r="D706" s="4" t="str">
        <f>'Unit Prices'!D706</f>
        <v>FIXING TUBE L=50CM WITH WELDED WALL BASE PLATE</v>
      </c>
      <c r="E706" s="30"/>
      <c r="F706" s="31"/>
      <c r="G706" s="31"/>
      <c r="H706" s="31"/>
      <c r="I706" s="32">
        <f t="shared" si="34"/>
        <v>0</v>
      </c>
      <c r="J706" s="33">
        <f t="shared" si="35"/>
        <v>0</v>
      </c>
      <c r="K706" s="34"/>
      <c r="L706" s="35"/>
      <c r="M706" s="23"/>
      <c r="N706" s="23"/>
      <c r="O706" s="23"/>
      <c r="P706" s="22">
        <f t="shared" si="36"/>
        <v>0</v>
      </c>
    </row>
    <row r="707" spans="1:16" ht="16.5" x14ac:dyDescent="0.25">
      <c r="A707" s="3">
        <v>699</v>
      </c>
      <c r="B707" s="3" t="str">
        <f>'Unit Prices'!B707</f>
        <v>TQ0022</v>
      </c>
      <c r="C707" s="3">
        <f>'Unit Prices'!C707</f>
        <v>0</v>
      </c>
      <c r="D707" s="4" t="str">
        <f>'Unit Prices'!D707</f>
        <v>SCAFFOLDING TUBE 1.5×2.5MM L=1.25M</v>
      </c>
      <c r="E707" s="30"/>
      <c r="F707" s="31"/>
      <c r="G707" s="31"/>
      <c r="H707" s="31"/>
      <c r="I707" s="32">
        <f t="shared" si="34"/>
        <v>0</v>
      </c>
      <c r="J707" s="33">
        <f t="shared" si="35"/>
        <v>0</v>
      </c>
      <c r="K707" s="34"/>
      <c r="L707" s="35"/>
      <c r="M707" s="23"/>
      <c r="N707" s="23"/>
      <c r="O707" s="23"/>
      <c r="P707" s="22">
        <f t="shared" si="36"/>
        <v>0</v>
      </c>
    </row>
    <row r="708" spans="1:16" ht="16.5" x14ac:dyDescent="0.25">
      <c r="A708" s="3">
        <v>700</v>
      </c>
      <c r="B708" s="3">
        <f>'Unit Prices'!B708</f>
        <v>0</v>
      </c>
      <c r="C708" s="3">
        <f>'Unit Prices'!C708</f>
        <v>0</v>
      </c>
      <c r="D708" s="4" t="e">
        <f>'Unit Prices'!D708</f>
        <v>#N/A</v>
      </c>
      <c r="E708" s="30"/>
      <c r="F708" s="31"/>
      <c r="G708" s="31"/>
      <c r="H708" s="31"/>
      <c r="I708" s="32">
        <f t="shared" si="34"/>
        <v>0</v>
      </c>
      <c r="J708" s="33">
        <f t="shared" si="35"/>
        <v>0</v>
      </c>
      <c r="K708" s="34"/>
      <c r="L708" s="35"/>
      <c r="M708" s="23"/>
      <c r="N708" s="23"/>
      <c r="O708" s="23"/>
      <c r="P708" s="22">
        <f t="shared" si="36"/>
        <v>0</v>
      </c>
    </row>
    <row r="709" spans="1:16" ht="16.5" x14ac:dyDescent="0.25">
      <c r="A709" s="3">
        <v>701</v>
      </c>
      <c r="B709" s="3">
        <f>'Unit Prices'!B709</f>
        <v>0</v>
      </c>
      <c r="C709" s="3">
        <f>'Unit Prices'!C709</f>
        <v>0</v>
      </c>
      <c r="D709" s="4" t="e">
        <f>'Unit Prices'!D709</f>
        <v>#N/A</v>
      </c>
      <c r="E709" s="30"/>
      <c r="F709" s="31"/>
      <c r="G709" s="31"/>
      <c r="H709" s="31"/>
      <c r="I709" s="32">
        <f t="shared" si="34"/>
        <v>0</v>
      </c>
      <c r="J709" s="33">
        <f t="shared" si="35"/>
        <v>0</v>
      </c>
      <c r="K709" s="34"/>
      <c r="L709" s="35"/>
      <c r="M709" s="23"/>
      <c r="N709" s="23"/>
      <c r="O709" s="23"/>
      <c r="P709" s="22">
        <f t="shared" si="36"/>
        <v>0</v>
      </c>
    </row>
    <row r="710" spans="1:16" ht="16.5" x14ac:dyDescent="0.25">
      <c r="A710" s="3">
        <v>702</v>
      </c>
      <c r="B710" s="3">
        <f>'Unit Prices'!B710</f>
        <v>0</v>
      </c>
      <c r="C710" s="3">
        <f>'Unit Prices'!C710</f>
        <v>0</v>
      </c>
      <c r="D710" s="4" t="e">
        <f>'Unit Prices'!D710</f>
        <v>#N/A</v>
      </c>
      <c r="E710" s="30"/>
      <c r="F710" s="31"/>
      <c r="G710" s="31"/>
      <c r="H710" s="31"/>
      <c r="I710" s="32">
        <f t="shared" si="34"/>
        <v>0</v>
      </c>
      <c r="J710" s="33">
        <f t="shared" si="35"/>
        <v>0</v>
      </c>
      <c r="K710" s="34"/>
      <c r="L710" s="35"/>
      <c r="M710" s="23"/>
      <c r="N710" s="23"/>
      <c r="O710" s="23"/>
      <c r="P710" s="22">
        <f t="shared" si="36"/>
        <v>0</v>
      </c>
    </row>
    <row r="711" spans="1:16" ht="16.5" x14ac:dyDescent="0.25">
      <c r="A711" s="3">
        <v>703</v>
      </c>
      <c r="B711" s="3">
        <f>'Unit Prices'!B711</f>
        <v>0</v>
      </c>
      <c r="C711" s="3">
        <f>'Unit Prices'!C711</f>
        <v>0</v>
      </c>
      <c r="D711" s="4" t="e">
        <f>'Unit Prices'!D711</f>
        <v>#N/A</v>
      </c>
      <c r="E711" s="30"/>
      <c r="F711" s="31"/>
      <c r="G711" s="31"/>
      <c r="H711" s="31"/>
      <c r="I711" s="32">
        <f t="shared" si="34"/>
        <v>0</v>
      </c>
      <c r="J711" s="33">
        <f t="shared" si="35"/>
        <v>0</v>
      </c>
      <c r="K711" s="34"/>
      <c r="L711" s="35"/>
      <c r="M711" s="23"/>
      <c r="N711" s="23"/>
      <c r="O711" s="23"/>
      <c r="P711" s="22">
        <f t="shared" si="36"/>
        <v>0</v>
      </c>
    </row>
    <row r="712" spans="1:16" ht="16.5" x14ac:dyDescent="0.25">
      <c r="A712" s="3">
        <v>704</v>
      </c>
      <c r="B712" s="3" t="str">
        <f>'Unit Prices'!B712</f>
        <v>TZ0026</v>
      </c>
      <c r="C712" s="3">
        <f>'Unit Prices'!C712</f>
        <v>0</v>
      </c>
      <c r="D712" s="4" t="str">
        <f>'Unit Prices'!D712</f>
        <v>Tech-Form Compensation Waler (TFCW)</v>
      </c>
      <c r="E712" s="30"/>
      <c r="F712" s="31"/>
      <c r="G712" s="31"/>
      <c r="H712" s="31"/>
      <c r="I712" s="32">
        <f t="shared" si="34"/>
        <v>0</v>
      </c>
      <c r="J712" s="33">
        <f t="shared" si="35"/>
        <v>0</v>
      </c>
      <c r="K712" s="34"/>
      <c r="L712" s="35"/>
      <c r="M712" s="23"/>
      <c r="N712" s="23"/>
      <c r="O712" s="23"/>
      <c r="P712" s="22">
        <f t="shared" si="36"/>
        <v>0</v>
      </c>
    </row>
    <row r="713" spans="1:16" ht="16.5" x14ac:dyDescent="0.25">
      <c r="A713" s="3">
        <v>705</v>
      </c>
      <c r="B713" s="3">
        <f>'Unit Prices'!B713</f>
        <v>0</v>
      </c>
      <c r="C713" s="3">
        <f>'Unit Prices'!C713</f>
        <v>0</v>
      </c>
      <c r="D713" s="4" t="e">
        <f>'Unit Prices'!D713</f>
        <v>#N/A</v>
      </c>
      <c r="E713" s="30"/>
      <c r="F713" s="31"/>
      <c r="G713" s="31"/>
      <c r="H713" s="31"/>
      <c r="I713" s="32">
        <f t="shared" ref="I713:I758" si="37">SUM(F713:H713)</f>
        <v>0</v>
      </c>
      <c r="J713" s="33">
        <f t="shared" ref="J713:J758" si="38">E713-I713</f>
        <v>0</v>
      </c>
      <c r="K713" s="34"/>
      <c r="L713" s="35"/>
      <c r="M713" s="23"/>
      <c r="N713" s="23"/>
      <c r="O713" s="23"/>
      <c r="P713" s="22">
        <f t="shared" si="36"/>
        <v>0</v>
      </c>
    </row>
    <row r="714" spans="1:16" ht="16.5" x14ac:dyDescent="0.25">
      <c r="A714" s="3">
        <v>706</v>
      </c>
      <c r="B714" s="3" t="str">
        <f>'Unit Prices'!B714</f>
        <v>TZ0011</v>
      </c>
      <c r="C714" s="3">
        <f>'Unit Prices'!C714</f>
        <v>0</v>
      </c>
      <c r="D714" s="4" t="str">
        <f>'Unit Prices'!D714</f>
        <v>Universal Tech-Form Shore Connector</v>
      </c>
      <c r="E714" s="30"/>
      <c r="F714" s="31"/>
      <c r="G714" s="31"/>
      <c r="H714" s="31"/>
      <c r="I714" s="32">
        <f t="shared" si="37"/>
        <v>0</v>
      </c>
      <c r="J714" s="33">
        <f t="shared" si="38"/>
        <v>0</v>
      </c>
      <c r="K714" s="34"/>
      <c r="L714" s="35"/>
      <c r="M714" s="23"/>
      <c r="N714" s="23"/>
      <c r="O714" s="23"/>
      <c r="P714" s="22">
        <f t="shared" ref="P714:P758" si="39">SUM(M714:O714)</f>
        <v>0</v>
      </c>
    </row>
    <row r="715" spans="1:16" ht="16.5" x14ac:dyDescent="0.25">
      <c r="A715" s="3">
        <v>707</v>
      </c>
      <c r="B715" s="3" t="str">
        <f>'Unit Prices'!B715</f>
        <v>MS0023</v>
      </c>
      <c r="C715" s="3" t="str">
        <f>'Unit Prices'!C715</f>
        <v>14.80.02.14.10.05.03.000005</v>
      </c>
      <c r="D715" s="4" t="str">
        <f>'Unit Prices'!D715</f>
        <v>Aluminium Ladder 2.30 m</v>
      </c>
      <c r="E715" s="30"/>
      <c r="F715" s="31"/>
      <c r="G715" s="31"/>
      <c r="H715" s="31"/>
      <c r="I715" s="32">
        <f t="shared" si="37"/>
        <v>0</v>
      </c>
      <c r="J715" s="33">
        <f t="shared" si="38"/>
        <v>0</v>
      </c>
      <c r="K715" s="34"/>
      <c r="L715" s="35"/>
      <c r="M715" s="23"/>
      <c r="N715" s="23"/>
      <c r="O715" s="23"/>
      <c r="P715" s="22">
        <f t="shared" si="39"/>
        <v>0</v>
      </c>
    </row>
    <row r="716" spans="1:16" ht="16.5" x14ac:dyDescent="0.25">
      <c r="A716" s="3">
        <v>708</v>
      </c>
      <c r="B716" s="3" t="str">
        <f>'Unit Prices'!B716</f>
        <v>MS0024</v>
      </c>
      <c r="C716" s="3" t="str">
        <f>'Unit Prices'!C716</f>
        <v>14.80.02.14.15.05.00.000001</v>
      </c>
      <c r="D716" s="4" t="str">
        <f>'Unit Prices'!D716</f>
        <v>EL-ALUMIUM FRAME 1.00M</v>
      </c>
      <c r="E716" s="30"/>
      <c r="F716" s="31"/>
      <c r="G716" s="31"/>
      <c r="H716" s="31"/>
      <c r="I716" s="32">
        <f t="shared" si="37"/>
        <v>0</v>
      </c>
      <c r="J716" s="33">
        <f t="shared" si="38"/>
        <v>0</v>
      </c>
      <c r="K716" s="34"/>
      <c r="L716" s="35"/>
      <c r="M716" s="23"/>
      <c r="N716" s="23"/>
      <c r="O716" s="23"/>
      <c r="P716" s="22">
        <f t="shared" si="39"/>
        <v>0</v>
      </c>
    </row>
    <row r="717" spans="1:16" ht="16.5" x14ac:dyDescent="0.25">
      <c r="A717" s="3">
        <v>709</v>
      </c>
      <c r="B717" s="3" t="str">
        <f>'Unit Prices'!B717</f>
        <v>MS0025</v>
      </c>
      <c r="C717" s="3" t="str">
        <f>'Unit Prices'!C717</f>
        <v>14.80.02.14.15.05.00.000002</v>
      </c>
      <c r="D717" s="4" t="str">
        <f>'Unit Prices'!D717</f>
        <v>EL-ALUMIUM FRAME 1.85M</v>
      </c>
      <c r="E717" s="30"/>
      <c r="F717" s="31"/>
      <c r="G717" s="31"/>
      <c r="H717" s="31"/>
      <c r="I717" s="32">
        <f t="shared" si="37"/>
        <v>0</v>
      </c>
      <c r="J717" s="33">
        <f t="shared" si="38"/>
        <v>0</v>
      </c>
      <c r="K717" s="34"/>
      <c r="L717" s="35"/>
      <c r="M717" s="23"/>
      <c r="N717" s="23"/>
      <c r="O717" s="23"/>
      <c r="P717" s="22">
        <f t="shared" si="39"/>
        <v>0</v>
      </c>
    </row>
    <row r="718" spans="1:16" ht="16.5" x14ac:dyDescent="0.25">
      <c r="A718" s="3">
        <v>710</v>
      </c>
      <c r="B718" s="3" t="str">
        <f>'Unit Prices'!B718</f>
        <v>MS0026</v>
      </c>
      <c r="C718" s="3" t="str">
        <f>'Unit Prices'!C718</f>
        <v>14.80.02.14.15.05.00.000003</v>
      </c>
      <c r="D718" s="4" t="str">
        <f>'Unit Prices'!D718</f>
        <v>EL-ALUMIUM FRAME 2.30M</v>
      </c>
      <c r="E718" s="30"/>
      <c r="F718" s="31"/>
      <c r="G718" s="31"/>
      <c r="H718" s="31"/>
      <c r="I718" s="32">
        <f t="shared" si="37"/>
        <v>0</v>
      </c>
      <c r="J718" s="33">
        <f t="shared" si="38"/>
        <v>0</v>
      </c>
      <c r="K718" s="34"/>
      <c r="L718" s="35"/>
      <c r="M718" s="23"/>
      <c r="N718" s="23"/>
      <c r="O718" s="23"/>
      <c r="P718" s="22">
        <f t="shared" si="39"/>
        <v>0</v>
      </c>
    </row>
    <row r="719" spans="1:16" ht="16.5" x14ac:dyDescent="0.25">
      <c r="A719" s="3">
        <v>711</v>
      </c>
      <c r="B719" s="3" t="str">
        <f>'Unit Prices'!B719</f>
        <v>MS0027</v>
      </c>
      <c r="C719" s="3" t="str">
        <f>'Unit Prices'!C719</f>
        <v>14.80.02.14.17.00.00.000001</v>
      </c>
      <c r="D719" s="4" t="str">
        <f>'Unit Prices'!D719</f>
        <v xml:space="preserve">EL-BLANK PLATFORM </v>
      </c>
      <c r="E719" s="30"/>
      <c r="F719" s="31"/>
      <c r="G719" s="31"/>
      <c r="H719" s="31"/>
      <c r="I719" s="32">
        <f t="shared" si="37"/>
        <v>0</v>
      </c>
      <c r="J719" s="33">
        <f t="shared" si="38"/>
        <v>0</v>
      </c>
      <c r="K719" s="34"/>
      <c r="L719" s="35"/>
      <c r="M719" s="23"/>
      <c r="N719" s="23"/>
      <c r="O719" s="23"/>
      <c r="P719" s="22">
        <f t="shared" si="39"/>
        <v>0</v>
      </c>
    </row>
    <row r="720" spans="1:16" ht="16.5" x14ac:dyDescent="0.25">
      <c r="A720" s="3">
        <v>712</v>
      </c>
      <c r="B720" s="3" t="str">
        <f>'Unit Prices'!B720</f>
        <v>MS0028</v>
      </c>
      <c r="C720" s="3" t="str">
        <f>'Unit Prices'!C720</f>
        <v>14.80.02.14.18.00.00.000001</v>
      </c>
      <c r="D720" s="4" t="str">
        <f>'Unit Prices'!D720</f>
        <v>EL-TRAPDOOR PLATFORM</v>
      </c>
      <c r="E720" s="30"/>
      <c r="F720" s="31"/>
      <c r="G720" s="31"/>
      <c r="H720" s="31"/>
      <c r="I720" s="32">
        <f t="shared" si="37"/>
        <v>0</v>
      </c>
      <c r="J720" s="33">
        <f t="shared" si="38"/>
        <v>0</v>
      </c>
      <c r="K720" s="34"/>
      <c r="L720" s="35"/>
      <c r="M720" s="23"/>
      <c r="N720" s="23"/>
      <c r="O720" s="23"/>
      <c r="P720" s="22">
        <f t="shared" si="39"/>
        <v>0</v>
      </c>
    </row>
    <row r="721" spans="1:16" ht="16.5" x14ac:dyDescent="0.25">
      <c r="A721" s="3">
        <v>713</v>
      </c>
      <c r="B721" s="3" t="str">
        <f>'Unit Prices'!B721</f>
        <v>MS0029</v>
      </c>
      <c r="C721" s="3" t="str">
        <f>'Unit Prices'!C721</f>
        <v>14.80.02.14.10.05.07.000001</v>
      </c>
      <c r="D721" s="4" t="str">
        <f>'Unit Prices'!D721</f>
        <v xml:space="preserve">EL-ALUMIUM LADDER 7 STEPS </v>
      </c>
      <c r="E721" s="30"/>
      <c r="F721" s="31"/>
      <c r="G721" s="31"/>
      <c r="H721" s="31"/>
      <c r="I721" s="32">
        <f t="shared" si="37"/>
        <v>0</v>
      </c>
      <c r="J721" s="33">
        <f t="shared" si="38"/>
        <v>0</v>
      </c>
      <c r="K721" s="34"/>
      <c r="L721" s="35"/>
      <c r="M721" s="23"/>
      <c r="N721" s="23"/>
      <c r="O721" s="23"/>
      <c r="P721" s="22">
        <f t="shared" si="39"/>
        <v>0</v>
      </c>
    </row>
    <row r="722" spans="1:16" ht="16.5" x14ac:dyDescent="0.25">
      <c r="A722" s="3">
        <v>714</v>
      </c>
      <c r="B722" s="3" t="str">
        <f>'Unit Prices'!B722</f>
        <v>MS0030</v>
      </c>
      <c r="C722" s="3" t="str">
        <f>'Unit Prices'!C722</f>
        <v>14.80.02.14.10.05.08.000001</v>
      </c>
      <c r="D722" s="4" t="str">
        <f>'Unit Prices'!D722</f>
        <v xml:space="preserve">EL-ALUMIUM LADDER 8 STEPS </v>
      </c>
      <c r="E722" s="30"/>
      <c r="F722" s="31"/>
      <c r="G722" s="31"/>
      <c r="H722" s="31"/>
      <c r="I722" s="32">
        <f t="shared" si="37"/>
        <v>0</v>
      </c>
      <c r="J722" s="33">
        <f t="shared" si="38"/>
        <v>0</v>
      </c>
      <c r="K722" s="34"/>
      <c r="L722" s="35"/>
      <c r="M722" s="23"/>
      <c r="N722" s="23"/>
      <c r="O722" s="23"/>
      <c r="P722" s="22">
        <f t="shared" si="39"/>
        <v>0</v>
      </c>
    </row>
    <row r="723" spans="1:16" ht="16.5" x14ac:dyDescent="0.25">
      <c r="A723" s="3">
        <v>715</v>
      </c>
      <c r="B723" s="3" t="str">
        <f>'Unit Prices'!B723</f>
        <v>MS0031</v>
      </c>
      <c r="C723" s="3" t="str">
        <f>'Unit Prices'!C723</f>
        <v>14.80.02.14.20.19.00.000001</v>
      </c>
      <c r="D723" s="4" t="str">
        <f>'Unit Prices'!D723</f>
        <v>EL-HORIZONTAL LEDGER 190 CM</v>
      </c>
      <c r="E723" s="30"/>
      <c r="F723" s="31"/>
      <c r="G723" s="31"/>
      <c r="H723" s="31"/>
      <c r="I723" s="32">
        <f t="shared" si="37"/>
        <v>0</v>
      </c>
      <c r="J723" s="33">
        <f t="shared" si="38"/>
        <v>0</v>
      </c>
      <c r="K723" s="34"/>
      <c r="L723" s="35"/>
      <c r="M723" s="23"/>
      <c r="N723" s="23"/>
      <c r="O723" s="23"/>
      <c r="P723" s="22">
        <f t="shared" si="39"/>
        <v>0</v>
      </c>
    </row>
    <row r="724" spans="1:16" ht="16.5" x14ac:dyDescent="0.25">
      <c r="A724" s="3">
        <v>716</v>
      </c>
      <c r="B724" s="3" t="str">
        <f>'Unit Prices'!B724</f>
        <v>MS0032</v>
      </c>
      <c r="C724" s="3" t="str">
        <f>'Unit Prices'!C724</f>
        <v>14.80.02.14.22.24.00.000001</v>
      </c>
      <c r="D724" s="4" t="str">
        <f>'Unit Prices'!D724</f>
        <v>EL-DIAGONAL BRACING 240 CM</v>
      </c>
      <c r="E724" s="30"/>
      <c r="F724" s="31"/>
      <c r="G724" s="31"/>
      <c r="H724" s="31"/>
      <c r="I724" s="32">
        <f t="shared" si="37"/>
        <v>0</v>
      </c>
      <c r="J724" s="33">
        <f t="shared" si="38"/>
        <v>0</v>
      </c>
      <c r="K724" s="34"/>
      <c r="L724" s="35"/>
      <c r="M724" s="23"/>
      <c r="N724" s="23"/>
      <c r="O724" s="23"/>
      <c r="P724" s="22">
        <f t="shared" si="39"/>
        <v>0</v>
      </c>
    </row>
    <row r="725" spans="1:16" ht="16.5" x14ac:dyDescent="0.25">
      <c r="A725" s="3">
        <v>717</v>
      </c>
      <c r="B725" s="3" t="str">
        <f>'Unit Prices'!B725</f>
        <v>MS0033</v>
      </c>
      <c r="C725" s="3" t="str">
        <f>'Unit Prices'!C725</f>
        <v>14.80.02.14.23.00.00.000001</v>
      </c>
      <c r="D725" s="4" t="str">
        <f>'Unit Prices'!D725</f>
        <v>EL-SIDE PILERS</v>
      </c>
      <c r="E725" s="30"/>
      <c r="F725" s="31"/>
      <c r="G725" s="31"/>
      <c r="H725" s="31"/>
      <c r="I725" s="32">
        <f t="shared" si="37"/>
        <v>0</v>
      </c>
      <c r="J725" s="33">
        <f t="shared" si="38"/>
        <v>0</v>
      </c>
      <c r="K725" s="34"/>
      <c r="L725" s="35"/>
      <c r="M725" s="23"/>
      <c r="N725" s="23"/>
      <c r="O725" s="23"/>
      <c r="P725" s="22">
        <f t="shared" si="39"/>
        <v>0</v>
      </c>
    </row>
    <row r="726" spans="1:16" ht="16.5" x14ac:dyDescent="0.25">
      <c r="A726" s="3">
        <v>718</v>
      </c>
      <c r="B726" s="3" t="str">
        <f>'Unit Prices'!B726</f>
        <v>MS0034</v>
      </c>
      <c r="C726" s="3" t="str">
        <f>'Unit Prices'!C726</f>
        <v>14.80.02.14.24.08.05.000001</v>
      </c>
      <c r="D726" s="4" t="str">
        <f>'Unit Prices'!D726</f>
        <v>EL-WHEELS 8" WITH JACK UNIT</v>
      </c>
      <c r="E726" s="30"/>
      <c r="F726" s="31"/>
      <c r="G726" s="31"/>
      <c r="H726" s="31"/>
      <c r="I726" s="32">
        <f t="shared" si="37"/>
        <v>0</v>
      </c>
      <c r="J726" s="33">
        <f t="shared" si="38"/>
        <v>0</v>
      </c>
      <c r="K726" s="34"/>
      <c r="L726" s="35"/>
      <c r="M726" s="23"/>
      <c r="N726" s="23"/>
      <c r="O726" s="23"/>
      <c r="P726" s="22">
        <f t="shared" si="39"/>
        <v>0</v>
      </c>
    </row>
    <row r="727" spans="1:16" ht="16.5" x14ac:dyDescent="0.25">
      <c r="A727" s="3">
        <v>719</v>
      </c>
      <c r="B727" s="3" t="str">
        <f>'Unit Prices'!B727</f>
        <v>MS0035</v>
      </c>
      <c r="C727" s="3" t="str">
        <f>'Unit Prices'!C727</f>
        <v>14.80.02.14.25.01.14.000001</v>
      </c>
      <c r="D727" s="4" t="str">
        <f>'Unit Prices'!D727</f>
        <v>MF-Rung Ladder Frame 142</v>
      </c>
      <c r="E727" s="30"/>
      <c r="F727" s="31"/>
      <c r="G727" s="31"/>
      <c r="H727" s="31"/>
      <c r="I727" s="32">
        <f t="shared" si="37"/>
        <v>0</v>
      </c>
      <c r="J727" s="33">
        <f t="shared" si="38"/>
        <v>0</v>
      </c>
      <c r="K727" s="34"/>
      <c r="L727" s="35"/>
      <c r="M727" s="23"/>
      <c r="N727" s="23"/>
      <c r="O727" s="23"/>
      <c r="P727" s="22">
        <f t="shared" si="39"/>
        <v>0</v>
      </c>
    </row>
    <row r="728" spans="1:16" ht="16.5" x14ac:dyDescent="0.25">
      <c r="A728" s="3">
        <v>720</v>
      </c>
      <c r="B728" s="3" t="str">
        <f>'Unit Prices'!B728</f>
        <v>MS0036</v>
      </c>
      <c r="C728" s="3" t="str">
        <f>'Unit Prices'!C728</f>
        <v>14.80.02.14.25.02.14.000001</v>
      </c>
      <c r="D728" s="4" t="str">
        <f>'Unit Prices'!D728</f>
        <v>MF-Rung Frame 142</v>
      </c>
      <c r="E728" s="30"/>
      <c r="F728" s="31"/>
      <c r="G728" s="31"/>
      <c r="H728" s="31"/>
      <c r="I728" s="32">
        <f t="shared" si="37"/>
        <v>0</v>
      </c>
      <c r="J728" s="33">
        <f t="shared" si="38"/>
        <v>0</v>
      </c>
      <c r="K728" s="34"/>
      <c r="L728" s="35"/>
      <c r="M728" s="23"/>
      <c r="N728" s="23"/>
      <c r="O728" s="23"/>
      <c r="P728" s="22">
        <f t="shared" si="39"/>
        <v>0</v>
      </c>
    </row>
    <row r="729" spans="1:16" ht="16.5" x14ac:dyDescent="0.25">
      <c r="A729" s="3">
        <v>721</v>
      </c>
      <c r="B729" s="3" t="str">
        <f>'Unit Prices'!B729</f>
        <v>MS0037</v>
      </c>
      <c r="C729" s="3" t="str">
        <f>'Unit Prices'!C729</f>
        <v>14.80.02.14.26.01.10.000001</v>
      </c>
      <c r="D729" s="4" t="str">
        <f>'Unit Prices'!D729</f>
        <v>MF-Built in Frame 1.00 m</v>
      </c>
      <c r="E729" s="30"/>
      <c r="F729" s="31"/>
      <c r="G729" s="31"/>
      <c r="H729" s="31"/>
      <c r="I729" s="32">
        <f t="shared" si="37"/>
        <v>0</v>
      </c>
      <c r="J729" s="33">
        <f t="shared" si="38"/>
        <v>0</v>
      </c>
      <c r="K729" s="34"/>
      <c r="L729" s="35"/>
      <c r="M729" s="23"/>
      <c r="N729" s="23"/>
      <c r="O729" s="23"/>
      <c r="P729" s="22">
        <f t="shared" si="39"/>
        <v>0</v>
      </c>
    </row>
    <row r="730" spans="1:16" ht="16.5" x14ac:dyDescent="0.25">
      <c r="A730" s="3">
        <v>722</v>
      </c>
      <c r="B730" s="3" t="str">
        <f>'Unit Prices'!B730</f>
        <v>MS0038</v>
      </c>
      <c r="C730" s="3" t="str">
        <f>'Unit Prices'!C730</f>
        <v>14.80.02.14.27.10.00.000001</v>
      </c>
      <c r="D730" s="4" t="str">
        <f>'Unit Prices'!D730</f>
        <v>MF-Frame 1.00 m</v>
      </c>
      <c r="E730" s="30"/>
      <c r="F730" s="31"/>
      <c r="G730" s="31"/>
      <c r="H730" s="31"/>
      <c r="I730" s="32">
        <f t="shared" si="37"/>
        <v>0</v>
      </c>
      <c r="J730" s="33">
        <f t="shared" si="38"/>
        <v>0</v>
      </c>
      <c r="K730" s="34"/>
      <c r="L730" s="35"/>
      <c r="M730" s="23"/>
      <c r="N730" s="23"/>
      <c r="O730" s="23"/>
      <c r="P730" s="22">
        <f t="shared" si="39"/>
        <v>0</v>
      </c>
    </row>
    <row r="731" spans="1:16" ht="16.5" x14ac:dyDescent="0.25">
      <c r="A731" s="3">
        <v>723</v>
      </c>
      <c r="B731" s="3" t="str">
        <f>'Unit Prices'!B731</f>
        <v>MS0039</v>
      </c>
      <c r="C731" s="3" t="str">
        <f>'Unit Prices'!C731</f>
        <v>14.80.02.14.28.24.00.000001</v>
      </c>
      <c r="D731" s="4" t="str">
        <f>'Unit Prices'!D731</f>
        <v>MF-Horizontal Brace 1.42 × 1.85 m</v>
      </c>
      <c r="E731" s="30"/>
      <c r="F731" s="31"/>
      <c r="G731" s="31"/>
      <c r="H731" s="31"/>
      <c r="I731" s="32">
        <f t="shared" si="37"/>
        <v>0</v>
      </c>
      <c r="J731" s="33">
        <f t="shared" si="38"/>
        <v>0</v>
      </c>
      <c r="K731" s="34"/>
      <c r="L731" s="35"/>
      <c r="M731" s="23"/>
      <c r="N731" s="23"/>
      <c r="O731" s="23"/>
      <c r="P731" s="22">
        <f t="shared" si="39"/>
        <v>0</v>
      </c>
    </row>
    <row r="732" spans="1:16" ht="16.5" x14ac:dyDescent="0.25">
      <c r="A732" s="3">
        <v>724</v>
      </c>
      <c r="B732" s="3" t="str">
        <f>'Unit Prices'!B732</f>
        <v>MS0040</v>
      </c>
      <c r="C732" s="3" t="str">
        <f>'Unit Prices'!C732</f>
        <v>14.80.02.14.29.00.00.000001</v>
      </c>
      <c r="D732" s="4" t="str">
        <f>'Unit Prices'!D732</f>
        <v xml:space="preserve">MF-Diagonal Brace </v>
      </c>
      <c r="E732" s="30"/>
      <c r="F732" s="31"/>
      <c r="G732" s="31"/>
      <c r="H732" s="31"/>
      <c r="I732" s="32">
        <f t="shared" si="37"/>
        <v>0</v>
      </c>
      <c r="J732" s="33">
        <f t="shared" si="38"/>
        <v>0</v>
      </c>
      <c r="K732" s="34"/>
      <c r="L732" s="35"/>
      <c r="M732" s="23"/>
      <c r="N732" s="23"/>
      <c r="O732" s="23"/>
      <c r="P732" s="22">
        <f t="shared" si="39"/>
        <v>0</v>
      </c>
    </row>
    <row r="733" spans="1:16" ht="16.5" x14ac:dyDescent="0.25">
      <c r="A733" s="3">
        <v>725</v>
      </c>
      <c r="B733" s="3" t="str">
        <f>'Unit Prices'!B733</f>
        <v>MS0041</v>
      </c>
      <c r="C733" s="3" t="str">
        <f>'Unit Prices'!C733</f>
        <v>14.80.02.14.30.00.00.000001</v>
      </c>
      <c r="D733" s="4" t="str">
        <f>'Unit Prices'!D733</f>
        <v>MF-Fixed Platform</v>
      </c>
      <c r="E733" s="30"/>
      <c r="F733" s="31"/>
      <c r="G733" s="31"/>
      <c r="H733" s="31"/>
      <c r="I733" s="32">
        <f t="shared" si="37"/>
        <v>0</v>
      </c>
      <c r="J733" s="33">
        <f t="shared" si="38"/>
        <v>0</v>
      </c>
      <c r="K733" s="34"/>
      <c r="L733" s="35"/>
      <c r="M733" s="23"/>
      <c r="N733" s="23"/>
      <c r="O733" s="23"/>
      <c r="P733" s="22">
        <f t="shared" si="39"/>
        <v>0</v>
      </c>
    </row>
    <row r="734" spans="1:16" ht="16.5" x14ac:dyDescent="0.25">
      <c r="A734" s="3">
        <v>726</v>
      </c>
      <c r="B734" s="3" t="str">
        <f>'Unit Prices'!B734</f>
        <v>MS0042</v>
      </c>
      <c r="C734" s="3" t="str">
        <f>'Unit Prices'!C734</f>
        <v>14.80.02.14.31.00.00.000001</v>
      </c>
      <c r="D734" s="4" t="str">
        <f>'Unit Prices'!D734</f>
        <v>MF-Trapdoor Platform</v>
      </c>
      <c r="E734" s="30"/>
      <c r="F734" s="31"/>
      <c r="G734" s="31"/>
      <c r="H734" s="31"/>
      <c r="I734" s="32">
        <f t="shared" si="37"/>
        <v>0</v>
      </c>
      <c r="J734" s="33">
        <f t="shared" si="38"/>
        <v>0</v>
      </c>
      <c r="K734" s="34"/>
      <c r="L734" s="35"/>
      <c r="M734" s="23"/>
      <c r="N734" s="23"/>
      <c r="O734" s="23"/>
      <c r="P734" s="22">
        <f t="shared" si="39"/>
        <v>0</v>
      </c>
    </row>
    <row r="735" spans="1:16" ht="16.5" x14ac:dyDescent="0.25">
      <c r="A735" s="3">
        <v>727</v>
      </c>
      <c r="B735" s="3" t="str">
        <f>'Unit Prices'!B735</f>
        <v>MS0043</v>
      </c>
      <c r="C735" s="3" t="str">
        <f>'Unit Prices'!C735</f>
        <v>14.80.02.14.32.00.00.000001</v>
      </c>
      <c r="D735" s="4" t="str">
        <f>'Unit Prices'!D735</f>
        <v>MF-Large Stabiliser</v>
      </c>
      <c r="E735" s="30"/>
      <c r="F735" s="31"/>
      <c r="G735" s="31"/>
      <c r="H735" s="31"/>
      <c r="I735" s="32">
        <f t="shared" si="37"/>
        <v>0</v>
      </c>
      <c r="J735" s="33">
        <f t="shared" si="38"/>
        <v>0</v>
      </c>
      <c r="K735" s="34"/>
      <c r="L735" s="35"/>
      <c r="M735" s="23"/>
      <c r="N735" s="23"/>
      <c r="O735" s="23"/>
      <c r="P735" s="22">
        <f t="shared" si="39"/>
        <v>0</v>
      </c>
    </row>
    <row r="736" spans="1:16" ht="16.5" x14ac:dyDescent="0.25">
      <c r="A736" s="3">
        <v>728</v>
      </c>
      <c r="B736" s="3" t="str">
        <f>'Unit Prices'!B736</f>
        <v>MS0044</v>
      </c>
      <c r="C736" s="3" t="str">
        <f>'Unit Prices'!C736</f>
        <v>14.80.02.14.33.08.05.000001</v>
      </c>
      <c r="D736" s="4" t="str">
        <f>'Unit Prices'!D736</f>
        <v>MF-Castor 8" with Adjustable Leg</v>
      </c>
      <c r="E736" s="30"/>
      <c r="F736" s="31"/>
      <c r="G736" s="31"/>
      <c r="H736" s="31"/>
      <c r="I736" s="32">
        <f t="shared" si="37"/>
        <v>0</v>
      </c>
      <c r="J736" s="33">
        <f t="shared" si="38"/>
        <v>0</v>
      </c>
      <c r="K736" s="34"/>
      <c r="L736" s="35"/>
      <c r="M736" s="23"/>
      <c r="N736" s="23"/>
      <c r="O736" s="23"/>
      <c r="P736" s="22">
        <f t="shared" si="39"/>
        <v>0</v>
      </c>
    </row>
    <row r="737" spans="1:16" ht="16.5" x14ac:dyDescent="0.25">
      <c r="A737" s="3">
        <v>729</v>
      </c>
      <c r="B737" s="3" t="str">
        <f>'Unit Prices'!B737</f>
        <v>MS0045</v>
      </c>
      <c r="C737" s="3" t="str">
        <f>'Unit Prices'!C737</f>
        <v>14.80.02.14.34.18.00.000001</v>
      </c>
      <c r="D737" s="4" t="str">
        <f>'Unit Prices'!D737</f>
        <v>MF-Toe-Board Set 1.85 m</v>
      </c>
      <c r="E737" s="30"/>
      <c r="F737" s="31"/>
      <c r="G737" s="31"/>
      <c r="H737" s="31"/>
      <c r="I737" s="32">
        <f t="shared" si="37"/>
        <v>0</v>
      </c>
      <c r="J737" s="33">
        <f t="shared" si="38"/>
        <v>0</v>
      </c>
      <c r="K737" s="34"/>
      <c r="L737" s="35"/>
      <c r="M737" s="23"/>
      <c r="N737" s="23"/>
      <c r="O737" s="23"/>
      <c r="P737" s="22">
        <f t="shared" si="39"/>
        <v>0</v>
      </c>
    </row>
    <row r="738" spans="1:16" ht="16.5" x14ac:dyDescent="0.25">
      <c r="A738" s="3">
        <v>730</v>
      </c>
      <c r="B738" s="3" t="str">
        <f>'Unit Prices'!B738</f>
        <v>MS0046</v>
      </c>
      <c r="C738" s="3" t="str">
        <f>'Unit Prices'!C738</f>
        <v>14.80.02.14.05.05.70.000001</v>
      </c>
      <c r="D738" s="4" t="str">
        <f>'Unit Prices'!D738</f>
        <v>scaffold Mobile Aluminum 30M</v>
      </c>
      <c r="E738" s="30"/>
      <c r="F738" s="31"/>
      <c r="G738" s="31"/>
      <c r="H738" s="31"/>
      <c r="I738" s="32">
        <f t="shared" si="37"/>
        <v>0</v>
      </c>
      <c r="J738" s="33">
        <f t="shared" si="38"/>
        <v>0</v>
      </c>
      <c r="K738" s="34"/>
      <c r="L738" s="35"/>
      <c r="M738" s="23"/>
      <c r="N738" s="23"/>
      <c r="O738" s="23"/>
      <c r="P738" s="22">
        <f t="shared" si="39"/>
        <v>0</v>
      </c>
    </row>
    <row r="739" spans="1:16" ht="16.5" x14ac:dyDescent="0.25">
      <c r="A739" s="3">
        <v>731</v>
      </c>
      <c r="B739" s="3" t="str">
        <f>'Unit Prices'!B739</f>
        <v>MS0047</v>
      </c>
      <c r="C739" s="3" t="str">
        <f>'Unit Prices'!C739</f>
        <v>14.80.02.14.35.06.01.000001</v>
      </c>
      <c r="D739" s="4" t="e">
        <f>'Unit Prices'!D739</f>
        <v>#N/A</v>
      </c>
      <c r="E739" s="30"/>
      <c r="F739" s="31"/>
      <c r="G739" s="31"/>
      <c r="H739" s="31"/>
      <c r="I739" s="32">
        <f t="shared" si="37"/>
        <v>0</v>
      </c>
      <c r="J739" s="33">
        <f t="shared" si="38"/>
        <v>0</v>
      </c>
      <c r="K739" s="34"/>
      <c r="L739" s="35"/>
      <c r="M739" s="23"/>
      <c r="N739" s="23"/>
      <c r="O739" s="23"/>
      <c r="P739" s="22">
        <f t="shared" si="39"/>
        <v>0</v>
      </c>
    </row>
    <row r="740" spans="1:16" ht="16.5" x14ac:dyDescent="0.25">
      <c r="A740" s="3">
        <v>732</v>
      </c>
      <c r="B740" s="3" t="str">
        <f>'Unit Prices'!B740</f>
        <v>MS0048</v>
      </c>
      <c r="C740" s="3" t="str">
        <f>'Unit Prices'!C740</f>
        <v>14.80.02.14.35.15.01.000001</v>
      </c>
      <c r="D740" s="4" t="e">
        <f>'Unit Prices'!D740</f>
        <v>#N/A</v>
      </c>
      <c r="E740" s="30"/>
      <c r="F740" s="31"/>
      <c r="G740" s="31"/>
      <c r="H740" s="31"/>
      <c r="I740" s="32">
        <f t="shared" si="37"/>
        <v>0</v>
      </c>
      <c r="J740" s="33">
        <f t="shared" si="38"/>
        <v>0</v>
      </c>
      <c r="K740" s="34"/>
      <c r="L740" s="35"/>
      <c r="M740" s="23"/>
      <c r="N740" s="23"/>
      <c r="O740" s="23"/>
      <c r="P740" s="22">
        <f t="shared" si="39"/>
        <v>0</v>
      </c>
    </row>
    <row r="741" spans="1:16" ht="16.5" x14ac:dyDescent="0.25">
      <c r="A741" s="3">
        <v>733</v>
      </c>
      <c r="B741" s="3" t="str">
        <f>'Unit Prices'!B741</f>
        <v>MS0049</v>
      </c>
      <c r="C741" s="3" t="str">
        <f>'Unit Prices'!C741</f>
        <v>14.80.02.14.10.06.00.000001</v>
      </c>
      <c r="D741" s="4" t="e">
        <f>'Unit Prices'!D741</f>
        <v>#N/A</v>
      </c>
      <c r="E741" s="30"/>
      <c r="F741" s="31"/>
      <c r="G741" s="31"/>
      <c r="H741" s="31"/>
      <c r="I741" s="32">
        <f t="shared" si="37"/>
        <v>0</v>
      </c>
      <c r="J741" s="33">
        <f t="shared" si="38"/>
        <v>0</v>
      </c>
      <c r="K741" s="34"/>
      <c r="L741" s="35"/>
      <c r="M741" s="23"/>
      <c r="N741" s="23"/>
      <c r="O741" s="23"/>
      <c r="P741" s="22">
        <f t="shared" si="39"/>
        <v>0</v>
      </c>
    </row>
    <row r="742" spans="1:16" ht="16.5" x14ac:dyDescent="0.25">
      <c r="A742" s="3">
        <v>734</v>
      </c>
      <c r="B742" s="3" t="str">
        <f>'Unit Prices'!B742</f>
        <v>MS0050</v>
      </c>
      <c r="C742" s="3" t="str">
        <f>'Unit Prices'!C742</f>
        <v>14.80.02.14.36.01.00.000001</v>
      </c>
      <c r="D742" s="4" t="e">
        <f>'Unit Prices'!D742</f>
        <v>#N/A</v>
      </c>
      <c r="E742" s="30"/>
      <c r="F742" s="31"/>
      <c r="G742" s="31"/>
      <c r="H742" s="31"/>
      <c r="I742" s="32">
        <f t="shared" si="37"/>
        <v>0</v>
      </c>
      <c r="J742" s="33">
        <f t="shared" si="38"/>
        <v>0</v>
      </c>
      <c r="K742" s="34"/>
      <c r="L742" s="35"/>
      <c r="M742" s="23"/>
      <c r="N742" s="23"/>
      <c r="O742" s="23"/>
      <c r="P742" s="22">
        <f t="shared" si="39"/>
        <v>0</v>
      </c>
    </row>
    <row r="743" spans="1:16" ht="16.5" x14ac:dyDescent="0.25">
      <c r="A743" s="3">
        <v>735</v>
      </c>
      <c r="B743" s="3" t="str">
        <f>'Unit Prices'!B743</f>
        <v>MS0051</v>
      </c>
      <c r="C743" s="3" t="str">
        <f>'Unit Prices'!C743</f>
        <v>14.80.02.14.36.02.00.000001</v>
      </c>
      <c r="D743" s="4" t="e">
        <f>'Unit Prices'!D743</f>
        <v>#N/A</v>
      </c>
      <c r="E743" s="30"/>
      <c r="F743" s="31"/>
      <c r="G743" s="31"/>
      <c r="H743" s="31"/>
      <c r="I743" s="32">
        <f t="shared" si="37"/>
        <v>0</v>
      </c>
      <c r="J743" s="33">
        <f t="shared" si="38"/>
        <v>0</v>
      </c>
      <c r="K743" s="34"/>
      <c r="L743" s="35"/>
      <c r="M743" s="23"/>
      <c r="N743" s="23"/>
      <c r="O743" s="23"/>
      <c r="P743" s="22">
        <f t="shared" si="39"/>
        <v>0</v>
      </c>
    </row>
    <row r="744" spans="1:16" ht="16.5" x14ac:dyDescent="0.25">
      <c r="A744" s="3">
        <v>736</v>
      </c>
      <c r="B744" s="3" t="str">
        <f>'Unit Prices'!B744</f>
        <v>MS0052</v>
      </c>
      <c r="C744" s="3" t="str">
        <f>'Unit Prices'!C744</f>
        <v>14.80.02.14.36.03.00.000001</v>
      </c>
      <c r="D744" s="4" t="e">
        <f>'Unit Prices'!D744</f>
        <v>#N/A</v>
      </c>
      <c r="E744" s="30"/>
      <c r="F744" s="31"/>
      <c r="G744" s="31"/>
      <c r="H744" s="31"/>
      <c r="I744" s="32">
        <f t="shared" si="37"/>
        <v>0</v>
      </c>
      <c r="J744" s="33">
        <f t="shared" si="38"/>
        <v>0</v>
      </c>
      <c r="K744" s="34"/>
      <c r="L744" s="35"/>
      <c r="M744" s="23"/>
      <c r="N744" s="23"/>
      <c r="O744" s="23"/>
      <c r="P744" s="22">
        <f t="shared" si="39"/>
        <v>0</v>
      </c>
    </row>
    <row r="745" spans="1:16" ht="16.5" x14ac:dyDescent="0.25">
      <c r="A745" s="3">
        <v>737</v>
      </c>
      <c r="B745" s="3" t="str">
        <f>'Unit Prices'!B745</f>
        <v>MS0053</v>
      </c>
      <c r="C745" s="3" t="str">
        <f>'Unit Prices'!C745</f>
        <v>14.80.02.14.25.02.11.000001</v>
      </c>
      <c r="D745" s="4" t="str">
        <f>'Unit Prices'!D745</f>
        <v>MF-Rung Frame 141 (0.75*1.0)m</v>
      </c>
      <c r="E745" s="30"/>
      <c r="F745" s="31"/>
      <c r="G745" s="31"/>
      <c r="H745" s="31"/>
      <c r="I745" s="32">
        <f t="shared" si="37"/>
        <v>0</v>
      </c>
      <c r="J745" s="33">
        <f t="shared" si="38"/>
        <v>0</v>
      </c>
      <c r="K745" s="34"/>
      <c r="L745" s="35"/>
      <c r="M745" s="23"/>
      <c r="N745" s="23"/>
      <c r="O745" s="23"/>
      <c r="P745" s="22">
        <f t="shared" si="39"/>
        <v>0</v>
      </c>
    </row>
    <row r="746" spans="1:16" ht="16.5" x14ac:dyDescent="0.25">
      <c r="A746" s="3">
        <v>738</v>
      </c>
      <c r="B746" s="3" t="str">
        <f>'Unit Prices'!B746</f>
        <v>MS0054</v>
      </c>
      <c r="C746" s="3" t="str">
        <f>'Unit Prices'!C746</f>
        <v>14.80.02.14.25.02.11.000002</v>
      </c>
      <c r="D746" s="4" t="str">
        <f>'Unit Prices'!D746</f>
        <v>MF-Rung Frame 141 (0.75*1.85)m</v>
      </c>
      <c r="E746" s="30"/>
      <c r="F746" s="31"/>
      <c r="G746" s="31"/>
      <c r="H746" s="31"/>
      <c r="I746" s="32">
        <f t="shared" si="37"/>
        <v>0</v>
      </c>
      <c r="J746" s="33">
        <f t="shared" si="38"/>
        <v>0</v>
      </c>
      <c r="K746" s="34"/>
      <c r="L746" s="35"/>
      <c r="M746" s="23"/>
      <c r="N746" s="23"/>
      <c r="O746" s="23"/>
      <c r="P746" s="22">
        <f t="shared" si="39"/>
        <v>0</v>
      </c>
    </row>
    <row r="747" spans="1:16" ht="16.5" x14ac:dyDescent="0.25">
      <c r="A747" s="3">
        <v>739</v>
      </c>
      <c r="B747" s="3" t="str">
        <f>'Unit Prices'!B747</f>
        <v>MS0055</v>
      </c>
      <c r="C747" s="3" t="str">
        <f>'Unit Prices'!C747</f>
        <v>14.80.02.14.33.06.03.000001</v>
      </c>
      <c r="D747" s="4" t="str">
        <f>'Unit Prices'!D747</f>
        <v>MF-Castor 6" without Adjustable Leg</v>
      </c>
      <c r="E747" s="30"/>
      <c r="F747" s="31"/>
      <c r="G747" s="31"/>
      <c r="H747" s="31"/>
      <c r="I747" s="32">
        <f t="shared" si="37"/>
        <v>0</v>
      </c>
      <c r="J747" s="33">
        <f t="shared" si="38"/>
        <v>0</v>
      </c>
      <c r="K747" s="34"/>
      <c r="L747" s="35"/>
      <c r="M747" s="23"/>
      <c r="N747" s="23"/>
      <c r="O747" s="23"/>
      <c r="P747" s="22">
        <f t="shared" si="39"/>
        <v>0</v>
      </c>
    </row>
    <row r="748" spans="1:16" ht="16.5" x14ac:dyDescent="0.25">
      <c r="A748" s="3">
        <v>740</v>
      </c>
      <c r="B748" s="3" t="str">
        <f>'Unit Prices'!B748</f>
        <v>MS0056</v>
      </c>
      <c r="C748" s="3" t="str">
        <f>'Unit Prices'!C748</f>
        <v>14.80.02.14.31.00.00.000002</v>
      </c>
      <c r="D748" s="4" t="str">
        <f>'Unit Prices'!D748</f>
        <v>MF-Trapdoor Platform 0.75* 1.85m</v>
      </c>
      <c r="E748" s="30"/>
      <c r="F748" s="31"/>
      <c r="G748" s="31"/>
      <c r="H748" s="31"/>
      <c r="I748" s="32">
        <f t="shared" si="37"/>
        <v>0</v>
      </c>
      <c r="J748" s="33">
        <f t="shared" si="38"/>
        <v>0</v>
      </c>
      <c r="K748" s="34"/>
      <c r="L748" s="35"/>
      <c r="M748" s="23"/>
      <c r="N748" s="23"/>
      <c r="O748" s="23"/>
      <c r="P748" s="22">
        <f t="shared" si="39"/>
        <v>0</v>
      </c>
    </row>
    <row r="749" spans="1:16" ht="16.5" x14ac:dyDescent="0.25">
      <c r="A749" s="3">
        <v>741</v>
      </c>
      <c r="B749" s="3" t="str">
        <f>'Unit Prices'!B749</f>
        <v>MS0057</v>
      </c>
      <c r="C749" s="3" t="str">
        <f>'Unit Prices'!C749</f>
        <v>14.80.02.14.34.05.18.000001</v>
      </c>
      <c r="D749" s="4" t="str">
        <f>'Unit Prices'!D749</f>
        <v>MF-Toe-Board Set 0.75*1.85 m</v>
      </c>
      <c r="E749" s="30"/>
      <c r="F749" s="31"/>
      <c r="G749" s="31"/>
      <c r="H749" s="31"/>
      <c r="I749" s="32">
        <f t="shared" si="37"/>
        <v>0</v>
      </c>
      <c r="J749" s="33">
        <f t="shared" si="38"/>
        <v>0</v>
      </c>
      <c r="K749" s="34"/>
      <c r="L749" s="35"/>
      <c r="M749" s="23"/>
      <c r="N749" s="23"/>
      <c r="O749" s="23"/>
      <c r="P749" s="22">
        <f t="shared" si="39"/>
        <v>0</v>
      </c>
    </row>
    <row r="750" spans="1:16" ht="16.5" x14ac:dyDescent="0.25">
      <c r="A750" s="3">
        <v>742</v>
      </c>
      <c r="B750" s="3" t="str">
        <f>'Unit Prices'!B750</f>
        <v>MS0058</v>
      </c>
      <c r="C750" s="3" t="str">
        <f>'Unit Prices'!C750</f>
        <v>14.80.02.14.36.04.00.000001</v>
      </c>
      <c r="D750" s="4" t="e">
        <f>'Unit Prices'!D750</f>
        <v>#N/A</v>
      </c>
      <c r="E750" s="30"/>
      <c r="F750" s="31"/>
      <c r="G750" s="31"/>
      <c r="H750" s="31"/>
      <c r="I750" s="32">
        <f t="shared" si="37"/>
        <v>0</v>
      </c>
      <c r="J750" s="33">
        <f t="shared" si="38"/>
        <v>0</v>
      </c>
      <c r="K750" s="34"/>
      <c r="L750" s="35"/>
      <c r="M750" s="23"/>
      <c r="N750" s="23"/>
      <c r="O750" s="23"/>
      <c r="P750" s="22">
        <f t="shared" si="39"/>
        <v>0</v>
      </c>
    </row>
    <row r="751" spans="1:16" ht="16.5" x14ac:dyDescent="0.25">
      <c r="A751" s="3">
        <v>743</v>
      </c>
      <c r="B751" s="3" t="str">
        <f>'Unit Prices'!B751</f>
        <v>MS0059</v>
      </c>
      <c r="C751" s="3" t="str">
        <f>'Unit Prices'!C751</f>
        <v>14.80.02.14.25.02.11.000003</v>
      </c>
      <c r="D751" s="4" t="str">
        <f>'Unit Prices'!D751</f>
        <v xml:space="preserve">MF-Rung Frame 141 (0.75*2.85)m </v>
      </c>
      <c r="E751" s="30"/>
      <c r="F751" s="31"/>
      <c r="G751" s="31"/>
      <c r="H751" s="31"/>
      <c r="I751" s="32">
        <f t="shared" si="37"/>
        <v>0</v>
      </c>
      <c r="J751" s="33">
        <f t="shared" si="38"/>
        <v>0</v>
      </c>
      <c r="K751" s="34"/>
      <c r="L751" s="35"/>
      <c r="M751" s="23"/>
      <c r="N751" s="23"/>
      <c r="O751" s="23"/>
      <c r="P751" s="22">
        <f t="shared" si="39"/>
        <v>0</v>
      </c>
    </row>
    <row r="752" spans="1:16" ht="16.5" x14ac:dyDescent="0.25">
      <c r="A752" s="3">
        <v>744</v>
      </c>
      <c r="B752" s="3" t="str">
        <f>'Unit Prices'!B752</f>
        <v>MS0060</v>
      </c>
      <c r="C752" s="3" t="str">
        <f>'Unit Prices'!C752</f>
        <v>14.80.02.14.30.06.03.000001</v>
      </c>
      <c r="D752" s="4" t="str">
        <f>'Unit Prices'!D752</f>
        <v xml:space="preserve"> FIXED PLATFORM WIDTH(60)CM L=3.02M</v>
      </c>
      <c r="E752" s="30"/>
      <c r="F752" s="31"/>
      <c r="G752" s="31"/>
      <c r="H752" s="31"/>
      <c r="I752" s="32">
        <f t="shared" si="37"/>
        <v>0</v>
      </c>
      <c r="J752" s="33">
        <f t="shared" si="38"/>
        <v>0</v>
      </c>
      <c r="K752" s="34"/>
      <c r="L752" s="35"/>
      <c r="M752" s="23"/>
      <c r="N752" s="23"/>
      <c r="O752" s="23"/>
      <c r="P752" s="22">
        <f t="shared" si="39"/>
        <v>0</v>
      </c>
    </row>
    <row r="753" spans="1:16" ht="16.5" x14ac:dyDescent="0.25">
      <c r="A753" s="3">
        <v>745</v>
      </c>
      <c r="B753" s="3" t="str">
        <f>'Unit Prices'!B753</f>
        <v>MS0061</v>
      </c>
      <c r="C753" s="3" t="str">
        <f>'Unit Prices'!C753</f>
        <v>14.80.02.14.37.03.00.000001</v>
      </c>
      <c r="D753" s="4" t="str">
        <f>'Unit Prices'!D753</f>
        <v>ALUMIUM LADDER BEAM L=3.65M</v>
      </c>
      <c r="E753" s="30"/>
      <c r="F753" s="31"/>
      <c r="G753" s="31"/>
      <c r="H753" s="31"/>
      <c r="I753" s="32">
        <f t="shared" si="37"/>
        <v>0</v>
      </c>
      <c r="J753" s="33">
        <f t="shared" si="38"/>
        <v>0</v>
      </c>
      <c r="K753" s="34"/>
      <c r="L753" s="35"/>
      <c r="M753" s="23"/>
      <c r="N753" s="23"/>
      <c r="O753" s="23"/>
      <c r="P753" s="22">
        <f t="shared" si="39"/>
        <v>0</v>
      </c>
    </row>
    <row r="754" spans="1:16" ht="16.5" x14ac:dyDescent="0.25">
      <c r="A754" s="3">
        <v>746</v>
      </c>
      <c r="B754" s="3" t="str">
        <f>'Unit Prices'!B754</f>
        <v>MS0062</v>
      </c>
      <c r="C754" s="3" t="str">
        <f>'Unit Prices'!C754</f>
        <v>14.80.02.14.28.30.00.000001</v>
      </c>
      <c r="D754" s="4" t="str">
        <f>'Unit Prices'!D754</f>
        <v>MF-Horizontal Brace L=3.50 m</v>
      </c>
      <c r="E754" s="30"/>
      <c r="F754" s="31"/>
      <c r="G754" s="31"/>
      <c r="H754" s="31"/>
      <c r="I754" s="32">
        <f t="shared" si="37"/>
        <v>0</v>
      </c>
      <c r="J754" s="33">
        <f t="shared" si="38"/>
        <v>0</v>
      </c>
      <c r="K754" s="34"/>
      <c r="L754" s="35"/>
      <c r="M754" s="23"/>
      <c r="N754" s="23"/>
      <c r="O754" s="23"/>
      <c r="P754" s="22">
        <f t="shared" si="39"/>
        <v>0</v>
      </c>
    </row>
    <row r="755" spans="1:16" ht="16.5" x14ac:dyDescent="0.25">
      <c r="A755" s="3">
        <v>747</v>
      </c>
      <c r="B755" s="3" t="str">
        <f>'Unit Prices'!B755</f>
        <v>MS0063</v>
      </c>
      <c r="C755" s="3" t="str">
        <f>'Unit Prices'!C755</f>
        <v>14.80.02.14.01.11.12.000001</v>
      </c>
      <c r="D755" s="4" t="e">
        <f>'Unit Prices'!D755</f>
        <v>#N/A</v>
      </c>
      <c r="E755" s="30"/>
      <c r="F755" s="31"/>
      <c r="G755" s="31"/>
      <c r="H755" s="31"/>
      <c r="I755" s="32">
        <f t="shared" si="37"/>
        <v>0</v>
      </c>
      <c r="J755" s="33">
        <f t="shared" si="38"/>
        <v>0</v>
      </c>
      <c r="K755" s="34"/>
      <c r="L755" s="35"/>
      <c r="M755" s="23"/>
      <c r="N755" s="23"/>
      <c r="O755" s="23"/>
      <c r="P755" s="22">
        <f t="shared" si="39"/>
        <v>0</v>
      </c>
    </row>
    <row r="756" spans="1:16" ht="16.5" x14ac:dyDescent="0.25">
      <c r="A756" s="3">
        <v>748</v>
      </c>
      <c r="B756" s="3" t="str">
        <f>'Unit Prices'!B756</f>
        <v>MS0064</v>
      </c>
      <c r="C756" s="3" t="str">
        <f>'Unit Prices'!C756</f>
        <v>14.80.02.14.31.00.00.000003</v>
      </c>
      <c r="D756" s="4" t="str">
        <f>'Unit Prices'!D756</f>
        <v>MF-Trapdoor Platform L=195 cm</v>
      </c>
      <c r="E756" s="30"/>
      <c r="F756" s="31"/>
      <c r="G756" s="31"/>
      <c r="H756" s="31"/>
      <c r="I756" s="32">
        <f t="shared" si="37"/>
        <v>0</v>
      </c>
      <c r="J756" s="33">
        <f t="shared" si="38"/>
        <v>0</v>
      </c>
      <c r="K756" s="34"/>
      <c r="L756" s="35"/>
      <c r="M756" s="23"/>
      <c r="N756" s="23"/>
      <c r="O756" s="23"/>
      <c r="P756" s="22">
        <f t="shared" si="39"/>
        <v>0</v>
      </c>
    </row>
    <row r="757" spans="1:16" ht="16.5" x14ac:dyDescent="0.25">
      <c r="A757" s="3">
        <v>749</v>
      </c>
      <c r="B757" s="3">
        <f>'Unit Prices'!B757</f>
        <v>0</v>
      </c>
      <c r="C757" s="3">
        <f>'Unit Prices'!C757</f>
        <v>0</v>
      </c>
      <c r="D757" s="4" t="e">
        <f>'Unit Prices'!D757</f>
        <v>#N/A</v>
      </c>
      <c r="E757" s="30"/>
      <c r="F757" s="31"/>
      <c r="G757" s="31"/>
      <c r="H757" s="31"/>
      <c r="I757" s="32">
        <f t="shared" si="37"/>
        <v>0</v>
      </c>
      <c r="J757" s="33">
        <f t="shared" si="38"/>
        <v>0</v>
      </c>
      <c r="K757" s="34"/>
      <c r="L757" s="35"/>
      <c r="M757" s="23"/>
      <c r="N757" s="23"/>
      <c r="O757" s="23"/>
      <c r="P757" s="22">
        <f t="shared" si="39"/>
        <v>0</v>
      </c>
    </row>
    <row r="758" spans="1:16" ht="16.5" x14ac:dyDescent="0.25">
      <c r="A758" s="3">
        <v>750</v>
      </c>
      <c r="B758" s="3">
        <f>'Unit Prices'!B758</f>
        <v>0</v>
      </c>
      <c r="C758" s="3">
        <f>'Unit Prices'!C758</f>
        <v>0</v>
      </c>
      <c r="D758" s="4" t="e">
        <f>'Unit Prices'!D758</f>
        <v>#N/A</v>
      </c>
      <c r="E758" s="30"/>
      <c r="F758" s="31"/>
      <c r="G758" s="31"/>
      <c r="H758" s="31"/>
      <c r="I758" s="32">
        <f t="shared" si="37"/>
        <v>0</v>
      </c>
      <c r="J758" s="33">
        <f t="shared" si="38"/>
        <v>0</v>
      </c>
      <c r="K758" s="34"/>
      <c r="L758" s="35"/>
      <c r="M758" s="23"/>
      <c r="N758" s="23"/>
      <c r="O758" s="23"/>
      <c r="P758" s="22">
        <f t="shared" si="39"/>
        <v>0</v>
      </c>
    </row>
  </sheetData>
  <autoFilter ref="A8:Q8" xr:uid="{3902D3A0-7E34-4FD7-94AE-D06CF8B5D870}"/>
  <mergeCells count="7">
    <mergeCell ref="M4:O4"/>
    <mergeCell ref="A5:B5"/>
    <mergeCell ref="A6:B6"/>
    <mergeCell ref="A1:B1"/>
    <mergeCell ref="A2:B2"/>
    <mergeCell ref="A3:B3"/>
    <mergeCell ref="A4:B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6235-912A-4388-9E59-E2263E09436B}">
  <sheetPr>
    <tabColor rgb="FFC00000"/>
  </sheetPr>
  <dimension ref="A1:AB763"/>
  <sheetViews>
    <sheetView zoomScale="80" zoomScaleNormal="80" workbookViewId="0">
      <selection activeCell="B9" sqref="B9:D758"/>
    </sheetView>
  </sheetViews>
  <sheetFormatPr defaultRowHeight="12.75" x14ac:dyDescent="0.25"/>
  <cols>
    <col min="1" max="1" width="4.42578125" style="6" bestFit="1" customWidth="1"/>
    <col min="2" max="2" width="13.7109375" style="6" bestFit="1" customWidth="1"/>
    <col min="3" max="3" width="27" style="6" bestFit="1" customWidth="1"/>
    <col min="4" max="4" width="63.5703125" style="6" bestFit="1" customWidth="1"/>
    <col min="5" max="5" width="11" style="6" bestFit="1" customWidth="1"/>
    <col min="6" max="6" width="12.42578125" style="6" bestFit="1" customWidth="1"/>
    <col min="7" max="7" width="15.140625" style="6" bestFit="1" customWidth="1"/>
    <col min="8" max="9" width="15.140625" style="10" customWidth="1"/>
    <col min="10" max="10" width="11" style="6" bestFit="1" customWidth="1"/>
    <col min="11" max="11" width="12.42578125" style="6" bestFit="1" customWidth="1"/>
    <col min="12" max="12" width="15.140625" style="6" bestFit="1" customWidth="1"/>
    <col min="13" max="14" width="15.140625" style="10" customWidth="1"/>
    <col min="15" max="16" width="13" style="6" bestFit="1" customWidth="1"/>
    <col min="17" max="17" width="15.140625" style="6" bestFit="1" customWidth="1"/>
    <col min="18" max="19" width="15.140625" style="10" customWidth="1"/>
    <col min="20" max="20" width="11" style="6" bestFit="1" customWidth="1"/>
    <col min="21" max="21" width="12.42578125" style="6" bestFit="1" customWidth="1"/>
    <col min="22" max="22" width="15.140625" style="6" bestFit="1" customWidth="1"/>
    <col min="23" max="24" width="15.140625" style="10" customWidth="1"/>
    <col min="25" max="25" width="9.140625" style="6"/>
    <col min="26" max="26" width="13.42578125" style="6" bestFit="1" customWidth="1"/>
    <col min="27" max="27" width="14.85546875" style="6" bestFit="1" customWidth="1"/>
    <col min="28" max="28" width="16.5703125" style="6" bestFit="1" customWidth="1"/>
    <col min="29" max="16384" width="9.140625" style="6"/>
  </cols>
  <sheetData>
    <row r="1" spans="1:28" x14ac:dyDescent="0.25">
      <c r="A1" s="15"/>
      <c r="B1" s="15"/>
      <c r="C1" s="26"/>
      <c r="D1" s="15"/>
      <c r="E1" s="15"/>
      <c r="F1" s="15"/>
      <c r="G1" s="15"/>
      <c r="H1" s="16"/>
      <c r="I1" s="16"/>
      <c r="J1" s="15"/>
      <c r="K1" s="15"/>
      <c r="L1" s="15"/>
      <c r="M1" s="16"/>
      <c r="N1" s="16"/>
      <c r="O1" s="15"/>
      <c r="P1" s="15"/>
      <c r="Q1" s="15"/>
      <c r="R1" s="16"/>
      <c r="S1" s="16"/>
      <c r="T1" s="15"/>
      <c r="U1" s="15"/>
      <c r="V1" s="15"/>
      <c r="W1" s="16"/>
      <c r="X1" s="16"/>
      <c r="Z1" s="15"/>
      <c r="AA1" s="15"/>
      <c r="AB1" s="15"/>
    </row>
    <row r="2" spans="1:28" x14ac:dyDescent="0.25">
      <c r="A2" s="15"/>
      <c r="B2" s="15"/>
      <c r="C2" s="26"/>
      <c r="D2" s="15"/>
      <c r="E2" s="15"/>
      <c r="F2" s="15"/>
      <c r="G2" s="15"/>
      <c r="H2" s="16"/>
      <c r="I2" s="16"/>
      <c r="J2" s="15"/>
      <c r="K2" s="15"/>
      <c r="L2" s="15"/>
      <c r="M2" s="16"/>
      <c r="N2" s="16"/>
      <c r="O2" s="15"/>
      <c r="P2" s="15"/>
      <c r="Q2" s="15"/>
      <c r="R2" s="16"/>
      <c r="S2" s="16"/>
      <c r="T2" s="15"/>
      <c r="U2" s="15"/>
      <c r="V2" s="15"/>
      <c r="W2" s="16"/>
      <c r="X2" s="16"/>
      <c r="Z2" s="15"/>
      <c r="AA2" s="15"/>
      <c r="AB2" s="15"/>
    </row>
    <row r="3" spans="1:28" x14ac:dyDescent="0.25">
      <c r="A3" s="15"/>
      <c r="B3" s="15"/>
      <c r="C3" s="26"/>
      <c r="D3" s="15"/>
      <c r="E3" s="15"/>
      <c r="F3" s="15"/>
      <c r="G3" s="15"/>
      <c r="H3" s="16"/>
      <c r="I3" s="16"/>
      <c r="J3" s="15"/>
      <c r="K3" s="15"/>
      <c r="L3" s="15"/>
      <c r="M3" s="16"/>
      <c r="N3" s="16"/>
      <c r="O3" s="15"/>
      <c r="P3" s="15"/>
      <c r="Q3" s="15"/>
      <c r="R3" s="16"/>
      <c r="S3" s="16"/>
      <c r="T3" s="15"/>
      <c r="U3" s="15"/>
      <c r="V3" s="15"/>
      <c r="W3" s="16"/>
      <c r="X3" s="16"/>
      <c r="Z3" s="15"/>
      <c r="AA3" s="15"/>
      <c r="AB3" s="15"/>
    </row>
    <row r="4" spans="1:28" x14ac:dyDescent="0.25">
      <c r="A4" s="15"/>
      <c r="B4" s="15"/>
      <c r="C4" s="27"/>
      <c r="D4" s="15"/>
      <c r="E4" s="15"/>
      <c r="F4" s="15"/>
      <c r="G4" s="15"/>
      <c r="H4" s="16"/>
      <c r="I4" s="16"/>
      <c r="J4" s="15"/>
      <c r="K4" s="15"/>
      <c r="L4" s="15"/>
      <c r="M4" s="16"/>
      <c r="N4" s="16"/>
      <c r="O4" s="15"/>
      <c r="P4" s="15"/>
      <c r="Q4" s="15"/>
      <c r="R4" s="16"/>
      <c r="S4" s="16"/>
      <c r="T4" s="15"/>
      <c r="U4" s="15"/>
      <c r="V4" s="15"/>
      <c r="W4" s="16"/>
      <c r="X4" s="16"/>
      <c r="Z4" s="15"/>
      <c r="AA4" s="15"/>
      <c r="AB4" s="15"/>
    </row>
    <row r="5" spans="1:28" ht="13.5" thickBot="1" x14ac:dyDescent="0.3">
      <c r="A5" s="15"/>
      <c r="B5" s="15"/>
      <c r="C5" s="26"/>
      <c r="D5" s="15"/>
      <c r="E5" s="15"/>
      <c r="F5" s="15"/>
      <c r="G5" s="15"/>
      <c r="H5" s="16"/>
      <c r="I5" s="16"/>
      <c r="J5" s="15"/>
      <c r="K5" s="15"/>
      <c r="L5" s="15"/>
      <c r="M5" s="16"/>
      <c r="N5" s="16"/>
      <c r="O5" s="15"/>
      <c r="P5" s="15"/>
      <c r="Q5" s="15"/>
      <c r="R5" s="16"/>
      <c r="S5" s="16"/>
      <c r="T5" s="15"/>
      <c r="U5" s="15"/>
      <c r="V5" s="15"/>
      <c r="W5" s="16"/>
      <c r="X5" s="16"/>
      <c r="Z5" s="15"/>
      <c r="AA5" s="15"/>
      <c r="AB5" s="15"/>
    </row>
    <row r="6" spans="1:28" ht="15.75" customHeight="1" thickBot="1" x14ac:dyDescent="0.3">
      <c r="A6" s="135"/>
      <c r="B6" s="135"/>
      <c r="C6" s="135"/>
      <c r="D6" s="136"/>
      <c r="E6" s="137" t="s">
        <v>27</v>
      </c>
      <c r="F6" s="138"/>
      <c r="G6" s="138"/>
      <c r="H6" s="138"/>
      <c r="I6" s="139"/>
      <c r="J6" s="140" t="s">
        <v>31</v>
      </c>
      <c r="K6" s="141"/>
      <c r="L6" s="141"/>
      <c r="M6" s="141"/>
      <c r="N6" s="142"/>
      <c r="O6" s="126" t="s">
        <v>32</v>
      </c>
      <c r="P6" s="127"/>
      <c r="Q6" s="127"/>
      <c r="R6" s="127"/>
      <c r="S6" s="128"/>
      <c r="T6" s="129" t="s">
        <v>33</v>
      </c>
      <c r="U6" s="130"/>
      <c r="V6" s="130"/>
      <c r="W6" s="130"/>
      <c r="X6" s="131"/>
      <c r="Z6" s="123" t="s">
        <v>41</v>
      </c>
      <c r="AA6" s="124"/>
      <c r="AB6" s="125"/>
    </row>
    <row r="7" spans="1:28" ht="13.5" thickBot="1" x14ac:dyDescent="0.3">
      <c r="E7" s="2" t="s">
        <v>42</v>
      </c>
      <c r="F7" s="2">
        <f>'9400015894 PONEERS'!F1+'9400016451 VIDAFORM'!F1+'PO 94000171374 MASTER'!F1+'PR-0004'!F1+'PR-0005'!F1+'PR-0006'!F1+'PR-0007'!F1+'PR-0008'!F1+'PR-0009'!F1+'PR-0010'!F1</f>
        <v>0</v>
      </c>
      <c r="J7" s="2" t="s">
        <v>42</v>
      </c>
      <c r="K7" s="2">
        <f>'9400015894 PONEERS'!F2+'9400016451 VIDAFORM'!F2+'PO 94000171374 MASTER'!F2+'PR-0004'!F2+'PR-0005'!F2+'PR-0006'!F2+'PR-0007'!F2+'PR-0008'!F2+'PR-0009'!F2+'PR-0010'!F2</f>
        <v>0</v>
      </c>
      <c r="O7" s="2" t="s">
        <v>42</v>
      </c>
      <c r="P7" s="2">
        <f>'9400015894 PONEERS'!F3+'9400016451 VIDAFORM'!F3+'PO 94000171374 MASTER'!F3+'PR-0004'!F3+'PR-0005'!F3+'PR-0006'!F3+'PR-0007'!F3+'PR-0008'!F3+'PR-0009'!F3+'PR-0010'!F3</f>
        <v>0</v>
      </c>
      <c r="T7" s="2" t="s">
        <v>42</v>
      </c>
      <c r="U7" s="2">
        <f>'9400015894 PONEERS'!F4+'9400016451 VIDAFORM'!F4+'PO 94000171374 MASTER'!F4+'PR-0004'!F4+'PR-0005'!F4+'PR-0006'!F4+'PR-0007'!F4+'PR-0008'!F4+'PR-0009'!F4+'PR-0010'!F4</f>
        <v>0</v>
      </c>
    </row>
    <row r="8" spans="1:28" s="2" customFormat="1" ht="17.25" thickBot="1" x14ac:dyDescent="0.3">
      <c r="A8" s="48" t="s">
        <v>0</v>
      </c>
      <c r="B8" s="48" t="s">
        <v>1</v>
      </c>
      <c r="C8" s="48" t="s">
        <v>2</v>
      </c>
      <c r="D8" s="48" t="s">
        <v>3</v>
      </c>
      <c r="E8" s="81" t="s">
        <v>28</v>
      </c>
      <c r="F8" s="82" t="s">
        <v>29</v>
      </c>
      <c r="G8" s="82" t="s">
        <v>30</v>
      </c>
      <c r="H8" s="82" t="s">
        <v>43</v>
      </c>
      <c r="I8" s="83" t="s">
        <v>44</v>
      </c>
      <c r="J8" s="87" t="s">
        <v>28</v>
      </c>
      <c r="K8" s="88" t="s">
        <v>29</v>
      </c>
      <c r="L8" s="88" t="s">
        <v>30</v>
      </c>
      <c r="M8" s="88" t="s">
        <v>43</v>
      </c>
      <c r="N8" s="89" t="s">
        <v>44</v>
      </c>
      <c r="O8" s="90" t="s">
        <v>28</v>
      </c>
      <c r="P8" s="91" t="s">
        <v>29</v>
      </c>
      <c r="Q8" s="91" t="s">
        <v>30</v>
      </c>
      <c r="R8" s="91" t="s">
        <v>43</v>
      </c>
      <c r="S8" s="92" t="s">
        <v>44</v>
      </c>
      <c r="T8" s="93" t="s">
        <v>28</v>
      </c>
      <c r="U8" s="94" t="s">
        <v>29</v>
      </c>
      <c r="V8" s="94" t="s">
        <v>30</v>
      </c>
      <c r="W8" s="94" t="s">
        <v>43</v>
      </c>
      <c r="X8" s="95" t="s">
        <v>44</v>
      </c>
      <c r="Z8" s="49" t="s">
        <v>34</v>
      </c>
      <c r="AA8" s="50" t="s">
        <v>35</v>
      </c>
      <c r="AB8" s="51" t="s">
        <v>36</v>
      </c>
    </row>
    <row r="9" spans="1:28" ht="16.5" x14ac:dyDescent="0.25">
      <c r="A9" s="47">
        <v>1</v>
      </c>
      <c r="B9" s="47" t="str">
        <f>'Unit Prices'!B9</f>
        <v>CK0021</v>
      </c>
      <c r="C9" s="47" t="str">
        <f>'Unit Prices'!C9</f>
        <v>14.80.02.19.06.05.00.000001</v>
      </c>
      <c r="D9" s="80" t="str">
        <f>'Unit Prices'!D9</f>
        <v>cuplock Vertical 0.5M</v>
      </c>
      <c r="E9" s="84">
        <f>'9400015894 PONEERS'!$E$1*'9400015894 PONEERS'!E9+'9400016451 VIDAFORM'!$E$1*'9400016451 VIDAFORM'!E9+'PO 94000171374 MASTER'!$E$1*'PO 94000171374 MASTER'!E9+'PR-0004'!$E$1*'PR-0004'!E9+'PR-0005'!$E$1*'PR-0005'!E9+'PR-0006'!$E$1*'PR-0006'!E9+'PR-0007'!$E$1*'PR-0007'!E9+'PR-0008'!$E$1*'PR-0008'!E9+'PR-0009'!$E$1*'PR-0009'!E9+'PR-0010'!$E$1*'PR-0010'!E9</f>
        <v>0</v>
      </c>
      <c r="F9" s="85">
        <f>'9400015894 PONEERS'!$X$1*'9400015894 PONEERS'!X9+'9400016451 VIDAFORM'!$J$1*'9400016451 VIDAFORM'!J9+'PO 94000171374 MASTER'!$I$1*'PO 94000171374 MASTER'!I9+'PR-0004'!$I$1*'PR-0004'!I9+'PR-0005'!$I$1*'PR-0005'!I9+'PR-0006'!$I$1*'PR-0006'!I9+'PR-0007'!$I$1*'PR-0007'!I9+'PR-0008'!$I$1*'PR-0008'!I9+'PR-0009'!$I$1*'PR-0009'!I9+'PR-0010'!$I$1*'PR-0010'!I9</f>
        <v>0</v>
      </c>
      <c r="G9" s="86">
        <f>E9-F9</f>
        <v>0</v>
      </c>
      <c r="H9" s="84">
        <f>'9400015894 PONEERS'!$AE$1*'9400015894 PONEERS'!AE9+'9400016451 VIDAFORM'!$Q$1*'9400016451 VIDAFORM'!Q9+'PO 94000171374 MASTER'!$P$1*'PO 94000171374 MASTER'!P9+'PR-0004'!$P$1*'PR-0004'!P9+'PR-0005'!$P$1*'PR-0005'!P9+'PR-0006'!$P$1*'PR-0006'!P9+'PR-0007'!$P$1*'PR-0007'!P9+'PR-0008'!$P$1*'PR-0008'!P9+'PR-0009'!$P$1*'PR-0009'!P9+'PR-0010'!$P$1*'PR-0010'!P9</f>
        <v>0</v>
      </c>
      <c r="I9" s="84">
        <f>F9-H9</f>
        <v>0</v>
      </c>
      <c r="J9" s="84">
        <f>'9400015894 PONEERS'!$E$2*'9400015894 PONEERS'!E9+'9400016451 VIDAFORM'!$E$2*'9400016451 VIDAFORM'!E9+'PO 94000171374 MASTER'!$E$2*'PO 94000171374 MASTER'!E9+'PR-0004'!$E$2*'PR-0004'!E9+'PR-0005'!$E$2*'PR-0005'!E9+'PR-0006'!$E$2*'PR-0006'!E9+'PR-0007'!$E$2*'PR-0007'!E9+'PR-0008'!$E$2*'PR-0008'!E9+'PR-0009'!$E$2*'PR-0009'!E9+'PR-0010'!$E$2*'PR-0010'!E9</f>
        <v>0</v>
      </c>
      <c r="K9" s="85">
        <f>'9400015894 PONEERS'!$X$2*'9400015894 PONEERS'!X9+'9400016451 VIDAFORM'!$J$2*'9400016451 VIDAFORM'!J9+'PO 94000171374 MASTER'!$I$2*'PO 94000171374 MASTER'!I9+'PR-0004'!$I$2*'PR-0004'!I9+'PR-0005'!$I$2*'PR-0005'!I9+'PR-0006'!$I$2*'PR-0006'!I9+'PR-0007'!$I$2*'PR-0007'!I9+'PR-0008'!$I$2*'PR-0008'!I9+'PR-0009'!$I$2*'PR-0009'!I9+'PR-0010'!$I$2*'PR-0010'!I9</f>
        <v>0</v>
      </c>
      <c r="L9" s="86">
        <f>J9-K9</f>
        <v>0</v>
      </c>
      <c r="M9" s="84">
        <f>'9400015894 PONEERS'!$AE$2*'9400015894 PONEERS'!AE9+'9400016451 VIDAFORM'!$Q$2*'9400016451 VIDAFORM'!Q9+'PO 94000171374 MASTER'!$P$2*'PO 94000171374 MASTER'!P9+'PR-0004'!$P$2*'PR-0004'!P9+'PR-0005'!$P$2*'PR-0005'!P9+'PR-0006'!$P$2*'PR-0006'!P9+'PR-0007'!$P$2*'PR-0007'!P9+'PR-0008'!$P$2*'PR-0008'!P9+'PR-0009'!$P$2*'PR-0009'!P9+'PR-0010'!$P$2*'PR-0010'!P9</f>
        <v>0</v>
      </c>
      <c r="N9" s="84">
        <f>K9-M9</f>
        <v>0</v>
      </c>
      <c r="O9" s="84">
        <f>'9400015894 PONEERS'!$E$3*'9400015894 PONEERS'!E9+'9400016451 VIDAFORM'!$E$3*'9400016451 VIDAFORM'!E9+'PO 94000171374 MASTER'!$E$3*'PO 94000171374 MASTER'!E9+'PR-0004'!$E$3*'PR-0004'!E9+'PR-0005'!$E$3*'PR-0005'!E9+'PR-0006'!$E$3*'PR-0006'!E9+'PR-0007'!$E$3*'PR-0007'!E9+'PR-0008'!$E$3*'PR-0008'!E9+'PR-0009'!$E$3*'PR-0009'!E9+'PR-0010'!$E$3*'PR-0010'!E9</f>
        <v>300</v>
      </c>
      <c r="P9" s="85">
        <f>'9400015894 PONEERS'!$X$3*'9400015894 PONEERS'!X9+'9400016451 VIDAFORM'!$J$3*'9400016451 VIDAFORM'!J9+'PO 94000171374 MASTER'!$I$3*'PO 94000171374 MASTER'!I9+'PR-0004'!$I$3*'PR-0004'!I9+'PR-0005'!$I$3*'PR-0005'!I9+'PR-0006'!$I$3*'PR-0006'!I9+'PR-0007'!$I$3*'PR-0007'!I9+'PR-0008'!$I$3*'PR-0008'!I9+'PR-0009'!$I$3*'PR-0009'!I9+'PR-0010'!$I$3*'PR-0010'!I9</f>
        <v>0</v>
      </c>
      <c r="Q9" s="86">
        <f>O9-P9</f>
        <v>300</v>
      </c>
      <c r="R9" s="84">
        <f>'9400015894 PONEERS'!$AE$3*'9400015894 PONEERS'!AE9+'9400016451 VIDAFORM'!$Q$3*'9400016451 VIDAFORM'!Q9+'PO 94000171374 MASTER'!$P$3*'PO 94000171374 MASTER'!P9+'PR-0004'!$P$3*'PR-0004'!P9+'PR-0005'!$P$3*'PR-0005'!P9+'PR-0006'!$P$3*'PR-0006'!P9+'PR-0007'!$P$3*'PR-0007'!P9+'PR-0008'!$P$3*'PR-0008'!P9+'PR-0009'!$P$3*'PR-0009'!P9+'PR-0010'!$P$3*'PR-0010'!P9</f>
        <v>0</v>
      </c>
      <c r="S9" s="84">
        <f>P9-R9</f>
        <v>0</v>
      </c>
      <c r="T9" s="84">
        <f>'9400015894 PONEERS'!$E$4*'9400015894 PONEERS'!E9+'9400016451 VIDAFORM'!$E$4*'9400016451 VIDAFORM'!E9+'PO 94000171374 MASTER'!$E$4*'PO 94000171374 MASTER'!E9+'PR-0004'!$E$4*'PR-0004'!E9+'PR-0005'!$E$4*'PR-0005'!E9+'PR-0006'!$E$4*'PR-0006'!E9+'PR-0007'!$E$4*'PR-0007'!E9+'PR-0008'!$E$4*'PR-0008'!E9+'PR-0009'!$E$4*'PR-0009'!E9+'PR-0010'!$E$4*'PR-0010'!E9</f>
        <v>0</v>
      </c>
      <c r="U9" s="85">
        <f>'9400015894 PONEERS'!$X$4*'9400015894 PONEERS'!X9+'9400016451 VIDAFORM'!$J$4*'9400016451 VIDAFORM'!J9+'PO 94000171374 MASTER'!$I$4*'PO 94000171374 MASTER'!I9+'PR-0004'!$I$4*'PR-0004'!I9+'PR-0005'!$I$4*'PR-0005'!I9+'PR-0006'!$I$4*'PR-0006'!I9+'PR-0007'!$I$4*'PR-0007'!I9+'PR-0008'!$I$4*'PR-0008'!I9+'PR-0009'!$I$4*'PR-0009'!I9+'PR-0010'!$I$4*'PR-0010'!I9</f>
        <v>0</v>
      </c>
      <c r="V9" s="86">
        <f>T9-U9</f>
        <v>0</v>
      </c>
      <c r="W9" s="84">
        <f>'9400015894 PONEERS'!$AE$4*'9400015894 PONEERS'!AE9+'9400016451 VIDAFORM'!$Q$4*'9400016451 VIDAFORM'!Q9+'PO 94000171374 MASTER'!$P$4*'PO 94000171374 MASTER'!P9+'PR-0004'!$P$4*'PR-0004'!P9+'PR-0005'!$P$4*'PR-0005'!P9+'PR-0006'!$P$4*'PR-0006'!P9+'PR-0007'!$P$4*'PR-0007'!P9+'PR-0008'!$P$4*'PR-0008'!P9+'PR-0009'!$P$4*'PR-0009'!P9+'PR-0010'!$P$4*'PR-0010'!P9</f>
        <v>0</v>
      </c>
      <c r="X9" s="84">
        <f>U9-W9</f>
        <v>0</v>
      </c>
      <c r="Z9" s="42">
        <f>E9+J9+O9+T9</f>
        <v>300</v>
      </c>
      <c r="AA9" s="43">
        <f>F9+K9+P9+U9</f>
        <v>0</v>
      </c>
      <c r="AB9" s="44">
        <f>Z9-AA9</f>
        <v>300</v>
      </c>
    </row>
    <row r="10" spans="1:28" ht="16.5" x14ac:dyDescent="0.25">
      <c r="A10" s="45">
        <v>2</v>
      </c>
      <c r="B10" s="47" t="str">
        <f>'Unit Prices'!B10</f>
        <v>CK0018</v>
      </c>
      <c r="C10" s="47" t="str">
        <f>'Unit Prices'!C10</f>
        <v>14.80.02.19.06.01.00.000001</v>
      </c>
      <c r="D10" s="80" t="str">
        <f>'Unit Prices'!D10</f>
        <v>cuplock Vertical 1M</v>
      </c>
      <c r="E10" s="84">
        <f>'9400015894 PONEERS'!$E$1*'9400015894 PONEERS'!E10+'9400016451 VIDAFORM'!$E$1*'9400016451 VIDAFORM'!E10+'PO 94000171374 MASTER'!$E$1*'PO 94000171374 MASTER'!E10+'PR-0004'!$E$1*'PR-0004'!E10+'PR-0005'!$E$1*'PR-0005'!E10+'PR-0006'!$E$1*'PR-0006'!E10+'PR-0007'!$E$1*'PR-0007'!E10+'PR-0008'!$E$1*'PR-0008'!E10+'PR-0009'!$E$1*'PR-0009'!E10+'PR-0010'!$E$1*'PR-0010'!E10</f>
        <v>0</v>
      </c>
      <c r="F10" s="85">
        <f>'9400015894 PONEERS'!$X$1*'9400015894 PONEERS'!X10+'9400016451 VIDAFORM'!$J$1*'9400016451 VIDAFORM'!J10+'PO 94000171374 MASTER'!$I$1*'PO 94000171374 MASTER'!I10+'PR-0004'!$I$1*'PR-0004'!I10+'PR-0005'!$I$1*'PR-0005'!I10+'PR-0006'!$I$1*'PR-0006'!I10+'PR-0007'!$I$1*'PR-0007'!I10+'PR-0008'!$I$1*'PR-0008'!I10+'PR-0009'!$I$1*'PR-0009'!I10+'PR-0010'!$I$1*'PR-0010'!I10</f>
        <v>0</v>
      </c>
      <c r="G10" s="86">
        <f t="shared" ref="G10:G73" si="0">E10-F10</f>
        <v>0</v>
      </c>
      <c r="H10" s="84">
        <f>'9400015894 PONEERS'!$AE$1*'9400015894 PONEERS'!AE10+'9400016451 VIDAFORM'!$Q$1*'9400016451 VIDAFORM'!Q10+'PO 94000171374 MASTER'!$P$1*'PO 94000171374 MASTER'!P10+'PR-0004'!$P$1*'PR-0004'!P10+'PR-0005'!$P$1*'PR-0005'!P10+'PR-0006'!$P$1*'PR-0006'!P10+'PR-0007'!$P$1*'PR-0007'!P10+'PR-0008'!$P$1*'PR-0008'!P10+'PR-0009'!$P$1*'PR-0009'!P10+'PR-0010'!$P$1*'PR-0010'!P10</f>
        <v>0</v>
      </c>
      <c r="I10" s="84">
        <f t="shared" ref="I10:I73" si="1">F10-H10</f>
        <v>0</v>
      </c>
      <c r="J10" s="84">
        <f>'9400015894 PONEERS'!$E$2*'9400015894 PONEERS'!E10+'9400016451 VIDAFORM'!$E$2*'9400016451 VIDAFORM'!E10+'PO 94000171374 MASTER'!$E$2*'PO 94000171374 MASTER'!E10+'PR-0004'!$E$2*'PR-0004'!E10+'PR-0005'!$E$2*'PR-0005'!E10+'PR-0006'!$E$2*'PR-0006'!E10+'PR-0007'!$E$2*'PR-0007'!E10+'PR-0008'!$E$2*'PR-0008'!E10+'PR-0009'!$E$2*'PR-0009'!E10+'PR-0010'!$E$2*'PR-0010'!E10</f>
        <v>0</v>
      </c>
      <c r="K10" s="85">
        <f>'9400015894 PONEERS'!$X$2*'9400015894 PONEERS'!X10+'9400016451 VIDAFORM'!$J$2*'9400016451 VIDAFORM'!J10+'PO 94000171374 MASTER'!$I$2*'PO 94000171374 MASTER'!I10+'PR-0004'!$I$2*'PR-0004'!I10+'PR-0005'!$I$2*'PR-0005'!I10+'PR-0006'!$I$2*'PR-0006'!I10+'PR-0007'!$I$2*'PR-0007'!I10+'PR-0008'!$I$2*'PR-0008'!I10+'PR-0009'!$I$2*'PR-0009'!I10+'PR-0010'!$I$2*'PR-0010'!I10</f>
        <v>0</v>
      </c>
      <c r="L10" s="86">
        <f t="shared" ref="L10:L73" si="2">J10-K10</f>
        <v>0</v>
      </c>
      <c r="M10" s="84">
        <f>'9400015894 PONEERS'!$AE$2*'9400015894 PONEERS'!AE10+'9400016451 VIDAFORM'!$Q$2*'9400016451 VIDAFORM'!Q10+'PO 94000171374 MASTER'!$P$2*'PO 94000171374 MASTER'!P10+'PR-0004'!$P$2*'PR-0004'!P10+'PR-0005'!$P$2*'PR-0005'!P10+'PR-0006'!$P$2*'PR-0006'!P10+'PR-0007'!$P$2*'PR-0007'!P10+'PR-0008'!$P$2*'PR-0008'!P10+'PR-0009'!$P$2*'PR-0009'!P10+'PR-0010'!$P$2*'PR-0010'!P10</f>
        <v>0</v>
      </c>
      <c r="N10" s="84">
        <f t="shared" ref="N10:N73" si="3">K10-M10</f>
        <v>0</v>
      </c>
      <c r="O10" s="84">
        <f>'9400015894 PONEERS'!$E$3*'9400015894 PONEERS'!E10+'9400016451 VIDAFORM'!$E$3*'9400016451 VIDAFORM'!E10+'PO 94000171374 MASTER'!$E$3*'PO 94000171374 MASTER'!E10+'PR-0004'!$E$3*'PR-0004'!E10+'PR-0005'!$E$3*'PR-0005'!E10+'PR-0006'!$E$3*'PR-0006'!E10+'PR-0007'!$E$3*'PR-0007'!E10+'PR-0008'!$E$3*'PR-0008'!E10+'PR-0009'!$E$3*'PR-0009'!E10+'PR-0010'!$E$3*'PR-0010'!E10</f>
        <v>900</v>
      </c>
      <c r="P10" s="85">
        <f>'9400015894 PONEERS'!$X$3*'9400015894 PONEERS'!X10+'9400016451 VIDAFORM'!$J$3*'9400016451 VIDAFORM'!J10+'PO 94000171374 MASTER'!$I$3*'PO 94000171374 MASTER'!I10+'PR-0004'!$I$3*'PR-0004'!I10+'PR-0005'!$I$3*'PR-0005'!I10+'PR-0006'!$I$3*'PR-0006'!I10+'PR-0007'!$I$3*'PR-0007'!I10+'PR-0008'!$I$3*'PR-0008'!I10+'PR-0009'!$I$3*'PR-0009'!I10+'PR-0010'!$I$3*'PR-0010'!I10</f>
        <v>0</v>
      </c>
      <c r="Q10" s="86">
        <f t="shared" ref="Q10:Q73" si="4">O10-P10</f>
        <v>900</v>
      </c>
      <c r="R10" s="84">
        <f>'9400015894 PONEERS'!$AE$3*'9400015894 PONEERS'!AE10+'9400016451 VIDAFORM'!$Q$3*'9400016451 VIDAFORM'!Q10+'PO 94000171374 MASTER'!$P$3*'PO 94000171374 MASTER'!P10+'PR-0004'!$P$3*'PR-0004'!P10+'PR-0005'!$P$3*'PR-0005'!P10+'PR-0006'!$P$3*'PR-0006'!P10+'PR-0007'!$P$3*'PR-0007'!P10+'PR-0008'!$P$3*'PR-0008'!P10+'PR-0009'!$P$3*'PR-0009'!P10+'PR-0010'!$P$3*'PR-0010'!P10</f>
        <v>0</v>
      </c>
      <c r="S10" s="84">
        <f t="shared" ref="S10:S73" si="5">P10-R10</f>
        <v>0</v>
      </c>
      <c r="T10" s="84">
        <f>'9400015894 PONEERS'!$E$4*'9400015894 PONEERS'!E10+'9400016451 VIDAFORM'!$E$4*'9400016451 VIDAFORM'!E10+'PO 94000171374 MASTER'!$E$4*'PO 94000171374 MASTER'!E10+'PR-0004'!$E$4*'PR-0004'!E10+'PR-0005'!$E$4*'PR-0005'!E10+'PR-0006'!$E$4*'PR-0006'!E10+'PR-0007'!$E$4*'PR-0007'!E10+'PR-0008'!$E$4*'PR-0008'!E10+'PR-0009'!$E$4*'PR-0009'!E10+'PR-0010'!$E$4*'PR-0010'!E10</f>
        <v>0</v>
      </c>
      <c r="U10" s="85">
        <f>'9400015894 PONEERS'!$X$4*'9400015894 PONEERS'!X10+'9400016451 VIDAFORM'!$J$4*'9400016451 VIDAFORM'!J10+'PO 94000171374 MASTER'!$I$4*'PO 94000171374 MASTER'!I10+'PR-0004'!$I$4*'PR-0004'!I10+'PR-0005'!$I$4*'PR-0005'!I10+'PR-0006'!$I$4*'PR-0006'!I10+'PR-0007'!$I$4*'PR-0007'!I10+'PR-0008'!$I$4*'PR-0008'!I10+'PR-0009'!$I$4*'PR-0009'!I10+'PR-0010'!$I$4*'PR-0010'!I10</f>
        <v>0</v>
      </c>
      <c r="V10" s="86">
        <f t="shared" ref="V10:V73" si="6">T10-U10</f>
        <v>0</v>
      </c>
      <c r="W10" s="84">
        <f>'9400015894 PONEERS'!$AE$4*'9400015894 PONEERS'!AE10+'9400016451 VIDAFORM'!$Q$4*'9400016451 VIDAFORM'!Q10+'PO 94000171374 MASTER'!$P$4*'PO 94000171374 MASTER'!P10+'PR-0004'!$P$4*'PR-0004'!P10+'PR-0005'!$P$4*'PR-0005'!P10+'PR-0006'!$P$4*'PR-0006'!P10+'PR-0007'!$P$4*'PR-0007'!P10+'PR-0008'!$P$4*'PR-0008'!P10+'PR-0009'!$P$4*'PR-0009'!P10+'PR-0010'!$P$4*'PR-0010'!P10</f>
        <v>0</v>
      </c>
      <c r="X10" s="84">
        <f t="shared" ref="X10:X73" si="7">U10-W10</f>
        <v>0</v>
      </c>
      <c r="Z10" s="37">
        <f t="shared" ref="Z10:Z73" si="8">E10+J10+O10+T10</f>
        <v>900</v>
      </c>
      <c r="AA10" s="32">
        <f t="shared" ref="AA10:AA73" si="9">F10+K10+P10+U10</f>
        <v>0</v>
      </c>
      <c r="AB10" s="38">
        <f t="shared" ref="AB10:AB73" si="10">Z10-AA10</f>
        <v>900</v>
      </c>
    </row>
    <row r="11" spans="1:28" ht="16.5" x14ac:dyDescent="0.25">
      <c r="A11" s="45">
        <v>3</v>
      </c>
      <c r="B11" s="47" t="str">
        <f>'Unit Prices'!B11</f>
        <v>CK0022</v>
      </c>
      <c r="C11" s="47" t="str">
        <f>'Unit Prices'!C11</f>
        <v>14.80.02.19.06.13.00.000001</v>
      </c>
      <c r="D11" s="80" t="str">
        <f>'Unit Prices'!D11</f>
        <v>cuplock Vertical 1.3M</v>
      </c>
      <c r="E11" s="84">
        <f>'9400015894 PONEERS'!$E$1*'9400015894 PONEERS'!E11+'9400016451 VIDAFORM'!$E$1*'9400016451 VIDAFORM'!E11+'PO 94000171374 MASTER'!$E$1*'PO 94000171374 MASTER'!E11+'PR-0004'!$E$1*'PR-0004'!E11+'PR-0005'!$E$1*'PR-0005'!E11+'PR-0006'!$E$1*'PR-0006'!E11+'PR-0007'!$E$1*'PR-0007'!E11+'PR-0008'!$E$1*'PR-0008'!E11+'PR-0009'!$E$1*'PR-0009'!E11+'PR-0010'!$E$1*'PR-0010'!E11</f>
        <v>0</v>
      </c>
      <c r="F11" s="85">
        <f>'9400015894 PONEERS'!$X$1*'9400015894 PONEERS'!X11+'9400016451 VIDAFORM'!$J$1*'9400016451 VIDAFORM'!J11+'PO 94000171374 MASTER'!$I$1*'PO 94000171374 MASTER'!I11+'PR-0004'!$I$1*'PR-0004'!I11+'PR-0005'!$I$1*'PR-0005'!I11+'PR-0006'!$I$1*'PR-0006'!I11+'PR-0007'!$I$1*'PR-0007'!I11+'PR-0008'!$I$1*'PR-0008'!I11+'PR-0009'!$I$1*'PR-0009'!I11+'PR-0010'!$I$1*'PR-0010'!I11</f>
        <v>0</v>
      </c>
      <c r="G11" s="86">
        <f t="shared" si="0"/>
        <v>0</v>
      </c>
      <c r="H11" s="84">
        <f>'9400015894 PONEERS'!$AE$1*'9400015894 PONEERS'!AE11+'9400016451 VIDAFORM'!$Q$1*'9400016451 VIDAFORM'!Q11+'PO 94000171374 MASTER'!$P$1*'PO 94000171374 MASTER'!P11+'PR-0004'!$P$1*'PR-0004'!P11+'PR-0005'!$P$1*'PR-0005'!P11+'PR-0006'!$P$1*'PR-0006'!P11+'PR-0007'!$P$1*'PR-0007'!P11+'PR-0008'!$P$1*'PR-0008'!P11+'PR-0009'!$P$1*'PR-0009'!P11+'PR-0010'!$P$1*'PR-0010'!P11</f>
        <v>0</v>
      </c>
      <c r="I11" s="84">
        <f t="shared" si="1"/>
        <v>0</v>
      </c>
      <c r="J11" s="84">
        <f>'9400015894 PONEERS'!$E$2*'9400015894 PONEERS'!E11+'9400016451 VIDAFORM'!$E$2*'9400016451 VIDAFORM'!E11+'PO 94000171374 MASTER'!$E$2*'PO 94000171374 MASTER'!E11+'PR-0004'!$E$2*'PR-0004'!E11+'PR-0005'!$E$2*'PR-0005'!E11+'PR-0006'!$E$2*'PR-0006'!E11+'PR-0007'!$E$2*'PR-0007'!E11+'PR-0008'!$E$2*'PR-0008'!E11+'PR-0009'!$E$2*'PR-0009'!E11+'PR-0010'!$E$2*'PR-0010'!E11</f>
        <v>0</v>
      </c>
      <c r="K11" s="85">
        <f>'9400015894 PONEERS'!$X$2*'9400015894 PONEERS'!X11+'9400016451 VIDAFORM'!$J$2*'9400016451 VIDAFORM'!J11+'PO 94000171374 MASTER'!$I$2*'PO 94000171374 MASTER'!I11+'PR-0004'!$I$2*'PR-0004'!I11+'PR-0005'!$I$2*'PR-0005'!I11+'PR-0006'!$I$2*'PR-0006'!I11+'PR-0007'!$I$2*'PR-0007'!I11+'PR-0008'!$I$2*'PR-0008'!I11+'PR-0009'!$I$2*'PR-0009'!I11+'PR-0010'!$I$2*'PR-0010'!I11</f>
        <v>0</v>
      </c>
      <c r="L11" s="86">
        <f t="shared" si="2"/>
        <v>0</v>
      </c>
      <c r="M11" s="84">
        <f>'9400015894 PONEERS'!$AE$2*'9400015894 PONEERS'!AE11+'9400016451 VIDAFORM'!$Q$2*'9400016451 VIDAFORM'!Q11+'PO 94000171374 MASTER'!$P$2*'PO 94000171374 MASTER'!P11+'PR-0004'!$P$2*'PR-0004'!P11+'PR-0005'!$P$2*'PR-0005'!P11+'PR-0006'!$P$2*'PR-0006'!P11+'PR-0007'!$P$2*'PR-0007'!P11+'PR-0008'!$P$2*'PR-0008'!P11+'PR-0009'!$P$2*'PR-0009'!P11+'PR-0010'!$P$2*'PR-0010'!P11</f>
        <v>0</v>
      </c>
      <c r="N11" s="84">
        <f t="shared" si="3"/>
        <v>0</v>
      </c>
      <c r="O11" s="84">
        <f>'9400015894 PONEERS'!$E$3*'9400015894 PONEERS'!E11+'9400016451 VIDAFORM'!$E$3*'9400016451 VIDAFORM'!E11+'PO 94000171374 MASTER'!$E$3*'PO 94000171374 MASTER'!E11+'PR-0004'!$E$3*'PR-0004'!E11+'PR-0005'!$E$3*'PR-0005'!E11+'PR-0006'!$E$3*'PR-0006'!E11+'PR-0007'!$E$3*'PR-0007'!E11+'PR-0008'!$E$3*'PR-0008'!E11+'PR-0009'!$E$3*'PR-0009'!E11+'PR-0010'!$E$3*'PR-0010'!E11</f>
        <v>0</v>
      </c>
      <c r="P11" s="85">
        <f>'9400015894 PONEERS'!$X$3*'9400015894 PONEERS'!X11+'9400016451 VIDAFORM'!$J$3*'9400016451 VIDAFORM'!J11+'PO 94000171374 MASTER'!$I$3*'PO 94000171374 MASTER'!I11+'PR-0004'!$I$3*'PR-0004'!I11+'PR-0005'!$I$3*'PR-0005'!I11+'PR-0006'!$I$3*'PR-0006'!I11+'PR-0007'!$I$3*'PR-0007'!I11+'PR-0008'!$I$3*'PR-0008'!I11+'PR-0009'!$I$3*'PR-0009'!I11+'PR-0010'!$I$3*'PR-0010'!I11</f>
        <v>0</v>
      </c>
      <c r="Q11" s="86">
        <f t="shared" si="4"/>
        <v>0</v>
      </c>
      <c r="R11" s="84">
        <f>'9400015894 PONEERS'!$AE$3*'9400015894 PONEERS'!AE11+'9400016451 VIDAFORM'!$Q$3*'9400016451 VIDAFORM'!Q11+'PO 94000171374 MASTER'!$P$3*'PO 94000171374 MASTER'!P11+'PR-0004'!$P$3*'PR-0004'!P11+'PR-0005'!$P$3*'PR-0005'!P11+'PR-0006'!$P$3*'PR-0006'!P11+'PR-0007'!$P$3*'PR-0007'!P11+'PR-0008'!$P$3*'PR-0008'!P11+'PR-0009'!$P$3*'PR-0009'!P11+'PR-0010'!$P$3*'PR-0010'!P11</f>
        <v>0</v>
      </c>
      <c r="S11" s="84">
        <f t="shared" si="5"/>
        <v>0</v>
      </c>
      <c r="T11" s="84">
        <f>'9400015894 PONEERS'!$E$4*'9400015894 PONEERS'!E11+'9400016451 VIDAFORM'!$E$4*'9400016451 VIDAFORM'!E11+'PO 94000171374 MASTER'!$E$4*'PO 94000171374 MASTER'!E11+'PR-0004'!$E$4*'PR-0004'!E11+'PR-0005'!$E$4*'PR-0005'!E11+'PR-0006'!$E$4*'PR-0006'!E11+'PR-0007'!$E$4*'PR-0007'!E11+'PR-0008'!$E$4*'PR-0008'!E11+'PR-0009'!$E$4*'PR-0009'!E11+'PR-0010'!$E$4*'PR-0010'!E11</f>
        <v>0</v>
      </c>
      <c r="U11" s="85">
        <f>'9400015894 PONEERS'!$X$4*'9400015894 PONEERS'!X11+'9400016451 VIDAFORM'!$J$4*'9400016451 VIDAFORM'!J11+'PO 94000171374 MASTER'!$I$4*'PO 94000171374 MASTER'!I11+'PR-0004'!$I$4*'PR-0004'!I11+'PR-0005'!$I$4*'PR-0005'!I11+'PR-0006'!$I$4*'PR-0006'!I11+'PR-0007'!$I$4*'PR-0007'!I11+'PR-0008'!$I$4*'PR-0008'!I11+'PR-0009'!$I$4*'PR-0009'!I11+'PR-0010'!$I$4*'PR-0010'!I11</f>
        <v>0</v>
      </c>
      <c r="V11" s="86">
        <f t="shared" si="6"/>
        <v>0</v>
      </c>
      <c r="W11" s="84">
        <f>'9400015894 PONEERS'!$AE$4*'9400015894 PONEERS'!AE11+'9400016451 VIDAFORM'!$Q$4*'9400016451 VIDAFORM'!Q11+'PO 94000171374 MASTER'!$P$4*'PO 94000171374 MASTER'!P11+'PR-0004'!$P$4*'PR-0004'!P11+'PR-0005'!$P$4*'PR-0005'!P11+'PR-0006'!$P$4*'PR-0006'!P11+'PR-0007'!$P$4*'PR-0007'!P11+'PR-0008'!$P$4*'PR-0008'!P11+'PR-0009'!$P$4*'PR-0009'!P11+'PR-0010'!$P$4*'PR-0010'!P11</f>
        <v>0</v>
      </c>
      <c r="X11" s="84">
        <f t="shared" si="7"/>
        <v>0</v>
      </c>
      <c r="Z11" s="37">
        <f t="shared" si="8"/>
        <v>0</v>
      </c>
      <c r="AA11" s="32">
        <f t="shared" si="9"/>
        <v>0</v>
      </c>
      <c r="AB11" s="38">
        <f t="shared" si="10"/>
        <v>0</v>
      </c>
    </row>
    <row r="12" spans="1:28" ht="16.5" x14ac:dyDescent="0.25">
      <c r="A12" s="45">
        <v>4</v>
      </c>
      <c r="B12" s="47" t="str">
        <f>'Unit Prices'!B12</f>
        <v>CK0023</v>
      </c>
      <c r="C12" s="47" t="str">
        <f>'Unit Prices'!C12</f>
        <v>14.80.02.19.06.15.00.000001</v>
      </c>
      <c r="D12" s="80" t="str">
        <f>'Unit Prices'!D12</f>
        <v>cuplock Vertical 1.5M</v>
      </c>
      <c r="E12" s="84">
        <f>'9400015894 PONEERS'!$E$1*'9400015894 PONEERS'!E12+'9400016451 VIDAFORM'!$E$1*'9400016451 VIDAFORM'!E12+'PO 94000171374 MASTER'!$E$1*'PO 94000171374 MASTER'!E12+'PR-0004'!$E$1*'PR-0004'!E12+'PR-0005'!$E$1*'PR-0005'!E12+'PR-0006'!$E$1*'PR-0006'!E12+'PR-0007'!$E$1*'PR-0007'!E12+'PR-0008'!$E$1*'PR-0008'!E12+'PR-0009'!$E$1*'PR-0009'!E12+'PR-0010'!$E$1*'PR-0010'!E12</f>
        <v>365</v>
      </c>
      <c r="F12" s="85">
        <f>'9400015894 PONEERS'!$X$1*'9400015894 PONEERS'!X12+'9400016451 VIDAFORM'!$J$1*'9400016451 VIDAFORM'!J12+'PO 94000171374 MASTER'!$I$1*'PO 94000171374 MASTER'!I12+'PR-0004'!$I$1*'PR-0004'!I12+'PR-0005'!$I$1*'PR-0005'!I12+'PR-0006'!$I$1*'PR-0006'!I12+'PR-0007'!$I$1*'PR-0007'!I12+'PR-0008'!$I$1*'PR-0008'!I12+'PR-0009'!$I$1*'PR-0009'!I12+'PR-0010'!$I$1*'PR-0010'!I12</f>
        <v>373</v>
      </c>
      <c r="G12" s="86">
        <f t="shared" si="0"/>
        <v>-8</v>
      </c>
      <c r="H12" s="84">
        <f>'9400015894 PONEERS'!$AE$1*'9400015894 PONEERS'!AE12+'9400016451 VIDAFORM'!$Q$1*'9400016451 VIDAFORM'!Q12+'PO 94000171374 MASTER'!$P$1*'PO 94000171374 MASTER'!P12+'PR-0004'!$P$1*'PR-0004'!P12+'PR-0005'!$P$1*'PR-0005'!P12+'PR-0006'!$P$1*'PR-0006'!P12+'PR-0007'!$P$1*'PR-0007'!P12+'PR-0008'!$P$1*'PR-0008'!P12+'PR-0009'!$P$1*'PR-0009'!P12+'PR-0010'!$P$1*'PR-0010'!P12</f>
        <v>0</v>
      </c>
      <c r="I12" s="84">
        <f t="shared" si="1"/>
        <v>373</v>
      </c>
      <c r="J12" s="84">
        <f>'9400015894 PONEERS'!$E$2*'9400015894 PONEERS'!E12+'9400016451 VIDAFORM'!$E$2*'9400016451 VIDAFORM'!E12+'PO 94000171374 MASTER'!$E$2*'PO 94000171374 MASTER'!E12+'PR-0004'!$E$2*'PR-0004'!E12+'PR-0005'!$E$2*'PR-0005'!E12+'PR-0006'!$E$2*'PR-0006'!E12+'PR-0007'!$E$2*'PR-0007'!E12+'PR-0008'!$E$2*'PR-0008'!E12+'PR-0009'!$E$2*'PR-0009'!E12+'PR-0010'!$E$2*'PR-0010'!E12</f>
        <v>0</v>
      </c>
      <c r="K12" s="85">
        <f>'9400015894 PONEERS'!$X$2*'9400015894 PONEERS'!X12+'9400016451 VIDAFORM'!$J$2*'9400016451 VIDAFORM'!J12+'PO 94000171374 MASTER'!$I$2*'PO 94000171374 MASTER'!I12+'PR-0004'!$I$2*'PR-0004'!I12+'PR-0005'!$I$2*'PR-0005'!I12+'PR-0006'!$I$2*'PR-0006'!I12+'PR-0007'!$I$2*'PR-0007'!I12+'PR-0008'!$I$2*'PR-0008'!I12+'PR-0009'!$I$2*'PR-0009'!I12+'PR-0010'!$I$2*'PR-0010'!I12</f>
        <v>0</v>
      </c>
      <c r="L12" s="86">
        <f t="shared" si="2"/>
        <v>0</v>
      </c>
      <c r="M12" s="84">
        <f>'9400015894 PONEERS'!$AE$2*'9400015894 PONEERS'!AE12+'9400016451 VIDAFORM'!$Q$2*'9400016451 VIDAFORM'!Q12+'PO 94000171374 MASTER'!$P$2*'PO 94000171374 MASTER'!P12+'PR-0004'!$P$2*'PR-0004'!P12+'PR-0005'!$P$2*'PR-0005'!P12+'PR-0006'!$P$2*'PR-0006'!P12+'PR-0007'!$P$2*'PR-0007'!P12+'PR-0008'!$P$2*'PR-0008'!P12+'PR-0009'!$P$2*'PR-0009'!P12+'PR-0010'!$P$2*'PR-0010'!P12</f>
        <v>0</v>
      </c>
      <c r="N12" s="84">
        <f t="shared" si="3"/>
        <v>0</v>
      </c>
      <c r="O12" s="84">
        <f>'9400015894 PONEERS'!$E$3*'9400015894 PONEERS'!E12+'9400016451 VIDAFORM'!$E$3*'9400016451 VIDAFORM'!E12+'PO 94000171374 MASTER'!$E$3*'PO 94000171374 MASTER'!E12+'PR-0004'!$E$3*'PR-0004'!E12+'PR-0005'!$E$3*'PR-0005'!E12+'PR-0006'!$E$3*'PR-0006'!E12+'PR-0007'!$E$3*'PR-0007'!E12+'PR-0008'!$E$3*'PR-0008'!E12+'PR-0009'!$E$3*'PR-0009'!E12+'PR-0010'!$E$3*'PR-0010'!E12</f>
        <v>500</v>
      </c>
      <c r="P12" s="85">
        <f>'9400015894 PONEERS'!$X$3*'9400015894 PONEERS'!X12+'9400016451 VIDAFORM'!$J$3*'9400016451 VIDAFORM'!J12+'PO 94000171374 MASTER'!$I$3*'PO 94000171374 MASTER'!I12+'PR-0004'!$I$3*'PR-0004'!I12+'PR-0005'!$I$3*'PR-0005'!I12+'PR-0006'!$I$3*'PR-0006'!I12+'PR-0007'!$I$3*'PR-0007'!I12+'PR-0008'!$I$3*'PR-0008'!I12+'PR-0009'!$I$3*'PR-0009'!I12+'PR-0010'!$I$3*'PR-0010'!I12</f>
        <v>0</v>
      </c>
      <c r="Q12" s="86">
        <f t="shared" si="4"/>
        <v>500</v>
      </c>
      <c r="R12" s="84">
        <f>'9400015894 PONEERS'!$AE$3*'9400015894 PONEERS'!AE12+'9400016451 VIDAFORM'!$Q$3*'9400016451 VIDAFORM'!Q12+'PO 94000171374 MASTER'!$P$3*'PO 94000171374 MASTER'!P12+'PR-0004'!$P$3*'PR-0004'!P12+'PR-0005'!$P$3*'PR-0005'!P12+'PR-0006'!$P$3*'PR-0006'!P12+'PR-0007'!$P$3*'PR-0007'!P12+'PR-0008'!$P$3*'PR-0008'!P12+'PR-0009'!$P$3*'PR-0009'!P12+'PR-0010'!$P$3*'PR-0010'!P12</f>
        <v>0</v>
      </c>
      <c r="S12" s="84">
        <f t="shared" si="5"/>
        <v>0</v>
      </c>
      <c r="T12" s="84">
        <f>'9400015894 PONEERS'!$E$4*'9400015894 PONEERS'!E12+'9400016451 VIDAFORM'!$E$4*'9400016451 VIDAFORM'!E12+'PO 94000171374 MASTER'!$E$4*'PO 94000171374 MASTER'!E12+'PR-0004'!$E$4*'PR-0004'!E12+'PR-0005'!$E$4*'PR-0005'!E12+'PR-0006'!$E$4*'PR-0006'!E12+'PR-0007'!$E$4*'PR-0007'!E12+'PR-0008'!$E$4*'PR-0008'!E12+'PR-0009'!$E$4*'PR-0009'!E12+'PR-0010'!$E$4*'PR-0010'!E12</f>
        <v>0</v>
      </c>
      <c r="U12" s="85">
        <f>'9400015894 PONEERS'!$X$4*'9400015894 PONEERS'!X12+'9400016451 VIDAFORM'!$J$4*'9400016451 VIDAFORM'!J12+'PO 94000171374 MASTER'!$I$4*'PO 94000171374 MASTER'!I12+'PR-0004'!$I$4*'PR-0004'!I12+'PR-0005'!$I$4*'PR-0005'!I12+'PR-0006'!$I$4*'PR-0006'!I12+'PR-0007'!$I$4*'PR-0007'!I12+'PR-0008'!$I$4*'PR-0008'!I12+'PR-0009'!$I$4*'PR-0009'!I12+'PR-0010'!$I$4*'PR-0010'!I12</f>
        <v>0</v>
      </c>
      <c r="V12" s="86">
        <f t="shared" si="6"/>
        <v>0</v>
      </c>
      <c r="W12" s="84">
        <f>'9400015894 PONEERS'!$AE$4*'9400015894 PONEERS'!AE12+'9400016451 VIDAFORM'!$Q$4*'9400016451 VIDAFORM'!Q12+'PO 94000171374 MASTER'!$P$4*'PO 94000171374 MASTER'!P12+'PR-0004'!$P$4*'PR-0004'!P12+'PR-0005'!$P$4*'PR-0005'!P12+'PR-0006'!$P$4*'PR-0006'!P12+'PR-0007'!$P$4*'PR-0007'!P12+'PR-0008'!$P$4*'PR-0008'!P12+'PR-0009'!$P$4*'PR-0009'!P12+'PR-0010'!$P$4*'PR-0010'!P12</f>
        <v>0</v>
      </c>
      <c r="X12" s="84">
        <f t="shared" si="7"/>
        <v>0</v>
      </c>
      <c r="Z12" s="37">
        <f t="shared" si="8"/>
        <v>865</v>
      </c>
      <c r="AA12" s="32">
        <f t="shared" si="9"/>
        <v>373</v>
      </c>
      <c r="AB12" s="38">
        <f t="shared" si="10"/>
        <v>492</v>
      </c>
    </row>
    <row r="13" spans="1:28" ht="16.5" x14ac:dyDescent="0.25">
      <c r="A13" s="45">
        <v>5</v>
      </c>
      <c r="B13" s="47" t="str">
        <f>'Unit Prices'!B13</f>
        <v>CK0024</v>
      </c>
      <c r="C13" s="47" t="str">
        <f>'Unit Prices'!C13</f>
        <v>14.80.02.19.06.18.00.000001</v>
      </c>
      <c r="D13" s="80" t="str">
        <f>'Unit Prices'!D13</f>
        <v>cuplock Vertical 1.8M</v>
      </c>
      <c r="E13" s="84">
        <f>'9400015894 PONEERS'!$E$1*'9400015894 PONEERS'!E13+'9400016451 VIDAFORM'!$E$1*'9400016451 VIDAFORM'!E13+'PO 94000171374 MASTER'!$E$1*'PO 94000171374 MASTER'!E13+'PR-0004'!$E$1*'PR-0004'!E13+'PR-0005'!$E$1*'PR-0005'!E13+'PR-0006'!$E$1*'PR-0006'!E13+'PR-0007'!$E$1*'PR-0007'!E13+'PR-0008'!$E$1*'PR-0008'!E13+'PR-0009'!$E$1*'PR-0009'!E13+'PR-0010'!$E$1*'PR-0010'!E13</f>
        <v>0</v>
      </c>
      <c r="F13" s="85">
        <f>'9400015894 PONEERS'!$X$1*'9400015894 PONEERS'!X13+'9400016451 VIDAFORM'!$J$1*'9400016451 VIDAFORM'!J13+'PO 94000171374 MASTER'!$I$1*'PO 94000171374 MASTER'!I13+'PR-0004'!$I$1*'PR-0004'!I13+'PR-0005'!$I$1*'PR-0005'!I13+'PR-0006'!$I$1*'PR-0006'!I13+'PR-0007'!$I$1*'PR-0007'!I13+'PR-0008'!$I$1*'PR-0008'!I13+'PR-0009'!$I$1*'PR-0009'!I13+'PR-0010'!$I$1*'PR-0010'!I13</f>
        <v>0</v>
      </c>
      <c r="G13" s="86">
        <f t="shared" si="0"/>
        <v>0</v>
      </c>
      <c r="H13" s="84">
        <f>'9400015894 PONEERS'!$AE$1*'9400015894 PONEERS'!AE13+'9400016451 VIDAFORM'!$Q$1*'9400016451 VIDAFORM'!Q13+'PO 94000171374 MASTER'!$P$1*'PO 94000171374 MASTER'!P13+'PR-0004'!$P$1*'PR-0004'!P13+'PR-0005'!$P$1*'PR-0005'!P13+'PR-0006'!$P$1*'PR-0006'!P13+'PR-0007'!$P$1*'PR-0007'!P13+'PR-0008'!$P$1*'PR-0008'!P13+'PR-0009'!$P$1*'PR-0009'!P13+'PR-0010'!$P$1*'PR-0010'!P13</f>
        <v>0</v>
      </c>
      <c r="I13" s="84">
        <f t="shared" si="1"/>
        <v>0</v>
      </c>
      <c r="J13" s="84">
        <f>'9400015894 PONEERS'!$E$2*'9400015894 PONEERS'!E13+'9400016451 VIDAFORM'!$E$2*'9400016451 VIDAFORM'!E13+'PO 94000171374 MASTER'!$E$2*'PO 94000171374 MASTER'!E13+'PR-0004'!$E$2*'PR-0004'!E13+'PR-0005'!$E$2*'PR-0005'!E13+'PR-0006'!$E$2*'PR-0006'!E13+'PR-0007'!$E$2*'PR-0007'!E13+'PR-0008'!$E$2*'PR-0008'!E13+'PR-0009'!$E$2*'PR-0009'!E13+'PR-0010'!$E$2*'PR-0010'!E13</f>
        <v>0</v>
      </c>
      <c r="K13" s="85">
        <f>'9400015894 PONEERS'!$X$2*'9400015894 PONEERS'!X13+'9400016451 VIDAFORM'!$J$2*'9400016451 VIDAFORM'!J13+'PO 94000171374 MASTER'!$I$2*'PO 94000171374 MASTER'!I13+'PR-0004'!$I$2*'PR-0004'!I13+'PR-0005'!$I$2*'PR-0005'!I13+'PR-0006'!$I$2*'PR-0006'!I13+'PR-0007'!$I$2*'PR-0007'!I13+'PR-0008'!$I$2*'PR-0008'!I13+'PR-0009'!$I$2*'PR-0009'!I13+'PR-0010'!$I$2*'PR-0010'!I13</f>
        <v>0</v>
      </c>
      <c r="L13" s="86">
        <f t="shared" si="2"/>
        <v>0</v>
      </c>
      <c r="M13" s="84">
        <f>'9400015894 PONEERS'!$AE$2*'9400015894 PONEERS'!AE13+'9400016451 VIDAFORM'!$Q$2*'9400016451 VIDAFORM'!Q13+'PO 94000171374 MASTER'!$P$2*'PO 94000171374 MASTER'!P13+'PR-0004'!$P$2*'PR-0004'!P13+'PR-0005'!$P$2*'PR-0005'!P13+'PR-0006'!$P$2*'PR-0006'!P13+'PR-0007'!$P$2*'PR-0007'!P13+'PR-0008'!$P$2*'PR-0008'!P13+'PR-0009'!$P$2*'PR-0009'!P13+'PR-0010'!$P$2*'PR-0010'!P13</f>
        <v>0</v>
      </c>
      <c r="N13" s="84">
        <f t="shared" si="3"/>
        <v>0</v>
      </c>
      <c r="O13" s="84">
        <f>'9400015894 PONEERS'!$E$3*'9400015894 PONEERS'!E13+'9400016451 VIDAFORM'!$E$3*'9400016451 VIDAFORM'!E13+'PO 94000171374 MASTER'!$E$3*'PO 94000171374 MASTER'!E13+'PR-0004'!$E$3*'PR-0004'!E13+'PR-0005'!$E$3*'PR-0005'!E13+'PR-0006'!$E$3*'PR-0006'!E13+'PR-0007'!$E$3*'PR-0007'!E13+'PR-0008'!$E$3*'PR-0008'!E13+'PR-0009'!$E$3*'PR-0009'!E13+'PR-0010'!$E$3*'PR-0010'!E13</f>
        <v>0</v>
      </c>
      <c r="P13" s="85">
        <f>'9400015894 PONEERS'!$X$3*'9400015894 PONEERS'!X13+'9400016451 VIDAFORM'!$J$3*'9400016451 VIDAFORM'!J13+'PO 94000171374 MASTER'!$I$3*'PO 94000171374 MASTER'!I13+'PR-0004'!$I$3*'PR-0004'!I13+'PR-0005'!$I$3*'PR-0005'!I13+'PR-0006'!$I$3*'PR-0006'!I13+'PR-0007'!$I$3*'PR-0007'!I13+'PR-0008'!$I$3*'PR-0008'!I13+'PR-0009'!$I$3*'PR-0009'!I13+'PR-0010'!$I$3*'PR-0010'!I13</f>
        <v>0</v>
      </c>
      <c r="Q13" s="86">
        <f t="shared" si="4"/>
        <v>0</v>
      </c>
      <c r="R13" s="84">
        <f>'9400015894 PONEERS'!$AE$3*'9400015894 PONEERS'!AE13+'9400016451 VIDAFORM'!$Q$3*'9400016451 VIDAFORM'!Q13+'PO 94000171374 MASTER'!$P$3*'PO 94000171374 MASTER'!P13+'PR-0004'!$P$3*'PR-0004'!P13+'PR-0005'!$P$3*'PR-0005'!P13+'PR-0006'!$P$3*'PR-0006'!P13+'PR-0007'!$P$3*'PR-0007'!P13+'PR-0008'!$P$3*'PR-0008'!P13+'PR-0009'!$P$3*'PR-0009'!P13+'PR-0010'!$P$3*'PR-0010'!P13</f>
        <v>0</v>
      </c>
      <c r="S13" s="84">
        <f t="shared" si="5"/>
        <v>0</v>
      </c>
      <c r="T13" s="84">
        <f>'9400015894 PONEERS'!$E$4*'9400015894 PONEERS'!E13+'9400016451 VIDAFORM'!$E$4*'9400016451 VIDAFORM'!E13+'PO 94000171374 MASTER'!$E$4*'PO 94000171374 MASTER'!E13+'PR-0004'!$E$4*'PR-0004'!E13+'PR-0005'!$E$4*'PR-0005'!E13+'PR-0006'!$E$4*'PR-0006'!E13+'PR-0007'!$E$4*'PR-0007'!E13+'PR-0008'!$E$4*'PR-0008'!E13+'PR-0009'!$E$4*'PR-0009'!E13+'PR-0010'!$E$4*'PR-0010'!E13</f>
        <v>0</v>
      </c>
      <c r="U13" s="85">
        <f>'9400015894 PONEERS'!$X$4*'9400015894 PONEERS'!X13+'9400016451 VIDAFORM'!$J$4*'9400016451 VIDAFORM'!J13+'PO 94000171374 MASTER'!$I$4*'PO 94000171374 MASTER'!I13+'PR-0004'!$I$4*'PR-0004'!I13+'PR-0005'!$I$4*'PR-0005'!I13+'PR-0006'!$I$4*'PR-0006'!I13+'PR-0007'!$I$4*'PR-0007'!I13+'PR-0008'!$I$4*'PR-0008'!I13+'PR-0009'!$I$4*'PR-0009'!I13+'PR-0010'!$I$4*'PR-0010'!I13</f>
        <v>0</v>
      </c>
      <c r="V13" s="86">
        <f t="shared" si="6"/>
        <v>0</v>
      </c>
      <c r="W13" s="84">
        <f>'9400015894 PONEERS'!$AE$4*'9400015894 PONEERS'!AE13+'9400016451 VIDAFORM'!$Q$4*'9400016451 VIDAFORM'!Q13+'PO 94000171374 MASTER'!$P$4*'PO 94000171374 MASTER'!P13+'PR-0004'!$P$4*'PR-0004'!P13+'PR-0005'!$P$4*'PR-0005'!P13+'PR-0006'!$P$4*'PR-0006'!P13+'PR-0007'!$P$4*'PR-0007'!P13+'PR-0008'!$P$4*'PR-0008'!P13+'PR-0009'!$P$4*'PR-0009'!P13+'PR-0010'!$P$4*'PR-0010'!P13</f>
        <v>0</v>
      </c>
      <c r="X13" s="84">
        <f t="shared" si="7"/>
        <v>0</v>
      </c>
      <c r="Z13" s="37">
        <f t="shared" si="8"/>
        <v>0</v>
      </c>
      <c r="AA13" s="32">
        <f t="shared" si="9"/>
        <v>0</v>
      </c>
      <c r="AB13" s="38">
        <f t="shared" si="10"/>
        <v>0</v>
      </c>
    </row>
    <row r="14" spans="1:28" ht="16.5" x14ac:dyDescent="0.25">
      <c r="A14" s="45">
        <v>6</v>
      </c>
      <c r="B14" s="47" t="str">
        <f>'Unit Prices'!B14</f>
        <v>CK0019</v>
      </c>
      <c r="C14" s="47" t="str">
        <f>'Unit Prices'!C14</f>
        <v>14.80.02.19.06.02.00.000001</v>
      </c>
      <c r="D14" s="80" t="str">
        <f>'Unit Prices'!D14</f>
        <v>cuplock Vertical 2M</v>
      </c>
      <c r="E14" s="84">
        <f>'9400015894 PONEERS'!$E$1*'9400015894 PONEERS'!E14+'9400016451 VIDAFORM'!$E$1*'9400016451 VIDAFORM'!E14+'PO 94000171374 MASTER'!$E$1*'PO 94000171374 MASTER'!E14+'PR-0004'!$E$1*'PR-0004'!E14+'PR-0005'!$E$1*'PR-0005'!E14+'PR-0006'!$E$1*'PR-0006'!E14+'PR-0007'!$E$1*'PR-0007'!E14+'PR-0008'!$E$1*'PR-0008'!E14+'PR-0009'!$E$1*'PR-0009'!E14+'PR-0010'!$E$1*'PR-0010'!E14</f>
        <v>106</v>
      </c>
      <c r="F14" s="85">
        <f>'9400015894 PONEERS'!$X$1*'9400015894 PONEERS'!X14+'9400016451 VIDAFORM'!$J$1*'9400016451 VIDAFORM'!J14+'PO 94000171374 MASTER'!$I$1*'PO 94000171374 MASTER'!I14+'PR-0004'!$I$1*'PR-0004'!I14+'PR-0005'!$I$1*'PR-0005'!I14+'PR-0006'!$I$1*'PR-0006'!I14+'PR-0007'!$I$1*'PR-0007'!I14+'PR-0008'!$I$1*'PR-0008'!I14+'PR-0009'!$I$1*'PR-0009'!I14+'PR-0010'!$I$1*'PR-0010'!I14</f>
        <v>76</v>
      </c>
      <c r="G14" s="86">
        <f t="shared" si="0"/>
        <v>30</v>
      </c>
      <c r="H14" s="84">
        <f>'9400015894 PONEERS'!$AE$1*'9400015894 PONEERS'!AE14+'9400016451 VIDAFORM'!$Q$1*'9400016451 VIDAFORM'!Q14+'PO 94000171374 MASTER'!$P$1*'PO 94000171374 MASTER'!P14+'PR-0004'!$P$1*'PR-0004'!P14+'PR-0005'!$P$1*'PR-0005'!P14+'PR-0006'!$P$1*'PR-0006'!P14+'PR-0007'!$P$1*'PR-0007'!P14+'PR-0008'!$P$1*'PR-0008'!P14+'PR-0009'!$P$1*'PR-0009'!P14+'PR-0010'!$P$1*'PR-0010'!P14</f>
        <v>0</v>
      </c>
      <c r="I14" s="84">
        <f t="shared" si="1"/>
        <v>76</v>
      </c>
      <c r="J14" s="84">
        <f>'9400015894 PONEERS'!$E$2*'9400015894 PONEERS'!E14+'9400016451 VIDAFORM'!$E$2*'9400016451 VIDAFORM'!E14+'PO 94000171374 MASTER'!$E$2*'PO 94000171374 MASTER'!E14+'PR-0004'!$E$2*'PR-0004'!E14+'PR-0005'!$E$2*'PR-0005'!E14+'PR-0006'!$E$2*'PR-0006'!E14+'PR-0007'!$E$2*'PR-0007'!E14+'PR-0008'!$E$2*'PR-0008'!E14+'PR-0009'!$E$2*'PR-0009'!E14+'PR-0010'!$E$2*'PR-0010'!E14</f>
        <v>0</v>
      </c>
      <c r="K14" s="85">
        <f>'9400015894 PONEERS'!$X$2*'9400015894 PONEERS'!X14+'9400016451 VIDAFORM'!$J$2*'9400016451 VIDAFORM'!J14+'PO 94000171374 MASTER'!$I$2*'PO 94000171374 MASTER'!I14+'PR-0004'!$I$2*'PR-0004'!I14+'PR-0005'!$I$2*'PR-0005'!I14+'PR-0006'!$I$2*'PR-0006'!I14+'PR-0007'!$I$2*'PR-0007'!I14+'PR-0008'!$I$2*'PR-0008'!I14+'PR-0009'!$I$2*'PR-0009'!I14+'PR-0010'!$I$2*'PR-0010'!I14</f>
        <v>0</v>
      </c>
      <c r="L14" s="86">
        <f t="shared" si="2"/>
        <v>0</v>
      </c>
      <c r="M14" s="84">
        <f>'9400015894 PONEERS'!$AE$2*'9400015894 PONEERS'!AE14+'9400016451 VIDAFORM'!$Q$2*'9400016451 VIDAFORM'!Q14+'PO 94000171374 MASTER'!$P$2*'PO 94000171374 MASTER'!P14+'PR-0004'!$P$2*'PR-0004'!P14+'PR-0005'!$P$2*'PR-0005'!P14+'PR-0006'!$P$2*'PR-0006'!P14+'PR-0007'!$P$2*'PR-0007'!P14+'PR-0008'!$P$2*'PR-0008'!P14+'PR-0009'!$P$2*'PR-0009'!P14+'PR-0010'!$P$2*'PR-0010'!P14</f>
        <v>0</v>
      </c>
      <c r="N14" s="84">
        <f t="shared" si="3"/>
        <v>0</v>
      </c>
      <c r="O14" s="84">
        <f>'9400015894 PONEERS'!$E$3*'9400015894 PONEERS'!E14+'9400016451 VIDAFORM'!$E$3*'9400016451 VIDAFORM'!E14+'PO 94000171374 MASTER'!$E$3*'PO 94000171374 MASTER'!E14+'PR-0004'!$E$3*'PR-0004'!E14+'PR-0005'!$E$3*'PR-0005'!E14+'PR-0006'!$E$3*'PR-0006'!E14+'PR-0007'!$E$3*'PR-0007'!E14+'PR-0008'!$E$3*'PR-0008'!E14+'PR-0009'!$E$3*'PR-0009'!E14+'PR-0010'!$E$3*'PR-0010'!E14</f>
        <v>800</v>
      </c>
      <c r="P14" s="85">
        <f>'9400015894 PONEERS'!$X$3*'9400015894 PONEERS'!X14+'9400016451 VIDAFORM'!$J$3*'9400016451 VIDAFORM'!J14+'PO 94000171374 MASTER'!$I$3*'PO 94000171374 MASTER'!I14+'PR-0004'!$I$3*'PR-0004'!I14+'PR-0005'!$I$3*'PR-0005'!I14+'PR-0006'!$I$3*'PR-0006'!I14+'PR-0007'!$I$3*'PR-0007'!I14+'PR-0008'!$I$3*'PR-0008'!I14+'PR-0009'!$I$3*'PR-0009'!I14+'PR-0010'!$I$3*'PR-0010'!I14</f>
        <v>0</v>
      </c>
      <c r="Q14" s="86">
        <f t="shared" si="4"/>
        <v>800</v>
      </c>
      <c r="R14" s="84">
        <f>'9400015894 PONEERS'!$AE$3*'9400015894 PONEERS'!AE14+'9400016451 VIDAFORM'!$Q$3*'9400016451 VIDAFORM'!Q14+'PO 94000171374 MASTER'!$P$3*'PO 94000171374 MASTER'!P14+'PR-0004'!$P$3*'PR-0004'!P14+'PR-0005'!$P$3*'PR-0005'!P14+'PR-0006'!$P$3*'PR-0006'!P14+'PR-0007'!$P$3*'PR-0007'!P14+'PR-0008'!$P$3*'PR-0008'!P14+'PR-0009'!$P$3*'PR-0009'!P14+'PR-0010'!$P$3*'PR-0010'!P14</f>
        <v>0</v>
      </c>
      <c r="S14" s="84">
        <f t="shared" si="5"/>
        <v>0</v>
      </c>
      <c r="T14" s="84">
        <f>'9400015894 PONEERS'!$E$4*'9400015894 PONEERS'!E14+'9400016451 VIDAFORM'!$E$4*'9400016451 VIDAFORM'!E14+'PO 94000171374 MASTER'!$E$4*'PO 94000171374 MASTER'!E14+'PR-0004'!$E$4*'PR-0004'!E14+'PR-0005'!$E$4*'PR-0005'!E14+'PR-0006'!$E$4*'PR-0006'!E14+'PR-0007'!$E$4*'PR-0007'!E14+'PR-0008'!$E$4*'PR-0008'!E14+'PR-0009'!$E$4*'PR-0009'!E14+'PR-0010'!$E$4*'PR-0010'!E14</f>
        <v>0</v>
      </c>
      <c r="U14" s="85">
        <f>'9400015894 PONEERS'!$X$4*'9400015894 PONEERS'!X14+'9400016451 VIDAFORM'!$J$4*'9400016451 VIDAFORM'!J14+'PO 94000171374 MASTER'!$I$4*'PO 94000171374 MASTER'!I14+'PR-0004'!$I$4*'PR-0004'!I14+'PR-0005'!$I$4*'PR-0005'!I14+'PR-0006'!$I$4*'PR-0006'!I14+'PR-0007'!$I$4*'PR-0007'!I14+'PR-0008'!$I$4*'PR-0008'!I14+'PR-0009'!$I$4*'PR-0009'!I14+'PR-0010'!$I$4*'PR-0010'!I14</f>
        <v>0</v>
      </c>
      <c r="V14" s="86">
        <f t="shared" si="6"/>
        <v>0</v>
      </c>
      <c r="W14" s="84">
        <f>'9400015894 PONEERS'!$AE$4*'9400015894 PONEERS'!AE14+'9400016451 VIDAFORM'!$Q$4*'9400016451 VIDAFORM'!Q14+'PO 94000171374 MASTER'!$P$4*'PO 94000171374 MASTER'!P14+'PR-0004'!$P$4*'PR-0004'!P14+'PR-0005'!$P$4*'PR-0005'!P14+'PR-0006'!$P$4*'PR-0006'!P14+'PR-0007'!$P$4*'PR-0007'!P14+'PR-0008'!$P$4*'PR-0008'!P14+'PR-0009'!$P$4*'PR-0009'!P14+'PR-0010'!$P$4*'PR-0010'!P14</f>
        <v>0</v>
      </c>
      <c r="X14" s="84">
        <f t="shared" si="7"/>
        <v>0</v>
      </c>
      <c r="Z14" s="37">
        <f t="shared" si="8"/>
        <v>906</v>
      </c>
      <c r="AA14" s="32">
        <f t="shared" si="9"/>
        <v>76</v>
      </c>
      <c r="AB14" s="38">
        <f t="shared" si="10"/>
        <v>830</v>
      </c>
    </row>
    <row r="15" spans="1:28" ht="16.5" x14ac:dyDescent="0.25">
      <c r="A15" s="45">
        <v>7</v>
      </c>
      <c r="B15" s="47" t="str">
        <f>'Unit Prices'!B15</f>
        <v>CK0025</v>
      </c>
      <c r="C15" s="47" t="str">
        <f>'Unit Prices'!C15</f>
        <v>14.80.02.19.06.23.00.000001</v>
      </c>
      <c r="D15" s="80" t="str">
        <f>'Unit Prices'!D15</f>
        <v>cuplock Vertical 2.3M</v>
      </c>
      <c r="E15" s="84">
        <f>'9400015894 PONEERS'!$E$1*'9400015894 PONEERS'!E15+'9400016451 VIDAFORM'!$E$1*'9400016451 VIDAFORM'!E15+'PO 94000171374 MASTER'!$E$1*'PO 94000171374 MASTER'!E15+'PR-0004'!$E$1*'PR-0004'!E15+'PR-0005'!$E$1*'PR-0005'!E15+'PR-0006'!$E$1*'PR-0006'!E15+'PR-0007'!$E$1*'PR-0007'!E15+'PR-0008'!$E$1*'PR-0008'!E15+'PR-0009'!$E$1*'PR-0009'!E15+'PR-0010'!$E$1*'PR-0010'!E15</f>
        <v>0</v>
      </c>
      <c r="F15" s="85">
        <f>'9400015894 PONEERS'!$X$1*'9400015894 PONEERS'!X15+'9400016451 VIDAFORM'!$J$1*'9400016451 VIDAFORM'!J15+'PO 94000171374 MASTER'!$I$1*'PO 94000171374 MASTER'!I15+'PR-0004'!$I$1*'PR-0004'!I15+'PR-0005'!$I$1*'PR-0005'!I15+'PR-0006'!$I$1*'PR-0006'!I15+'PR-0007'!$I$1*'PR-0007'!I15+'PR-0008'!$I$1*'PR-0008'!I15+'PR-0009'!$I$1*'PR-0009'!I15+'PR-0010'!$I$1*'PR-0010'!I15</f>
        <v>0</v>
      </c>
      <c r="G15" s="86">
        <f t="shared" si="0"/>
        <v>0</v>
      </c>
      <c r="H15" s="84">
        <f>'9400015894 PONEERS'!$AE$1*'9400015894 PONEERS'!AE15+'9400016451 VIDAFORM'!$Q$1*'9400016451 VIDAFORM'!Q15+'PO 94000171374 MASTER'!$P$1*'PO 94000171374 MASTER'!P15+'PR-0004'!$P$1*'PR-0004'!P15+'PR-0005'!$P$1*'PR-0005'!P15+'PR-0006'!$P$1*'PR-0006'!P15+'PR-0007'!$P$1*'PR-0007'!P15+'PR-0008'!$P$1*'PR-0008'!P15+'PR-0009'!$P$1*'PR-0009'!P15+'PR-0010'!$P$1*'PR-0010'!P15</f>
        <v>0</v>
      </c>
      <c r="I15" s="84">
        <f t="shared" si="1"/>
        <v>0</v>
      </c>
      <c r="J15" s="84">
        <f>'9400015894 PONEERS'!$E$2*'9400015894 PONEERS'!E15+'9400016451 VIDAFORM'!$E$2*'9400016451 VIDAFORM'!E15+'PO 94000171374 MASTER'!$E$2*'PO 94000171374 MASTER'!E15+'PR-0004'!$E$2*'PR-0004'!E15+'PR-0005'!$E$2*'PR-0005'!E15+'PR-0006'!$E$2*'PR-0006'!E15+'PR-0007'!$E$2*'PR-0007'!E15+'PR-0008'!$E$2*'PR-0008'!E15+'PR-0009'!$E$2*'PR-0009'!E15+'PR-0010'!$E$2*'PR-0010'!E15</f>
        <v>0</v>
      </c>
      <c r="K15" s="85">
        <f>'9400015894 PONEERS'!$X$2*'9400015894 PONEERS'!X15+'9400016451 VIDAFORM'!$J$2*'9400016451 VIDAFORM'!J15+'PO 94000171374 MASTER'!$I$2*'PO 94000171374 MASTER'!I15+'PR-0004'!$I$2*'PR-0004'!I15+'PR-0005'!$I$2*'PR-0005'!I15+'PR-0006'!$I$2*'PR-0006'!I15+'PR-0007'!$I$2*'PR-0007'!I15+'PR-0008'!$I$2*'PR-0008'!I15+'PR-0009'!$I$2*'PR-0009'!I15+'PR-0010'!$I$2*'PR-0010'!I15</f>
        <v>0</v>
      </c>
      <c r="L15" s="86">
        <f t="shared" si="2"/>
        <v>0</v>
      </c>
      <c r="M15" s="84">
        <f>'9400015894 PONEERS'!$AE$2*'9400015894 PONEERS'!AE15+'9400016451 VIDAFORM'!$Q$2*'9400016451 VIDAFORM'!Q15+'PO 94000171374 MASTER'!$P$2*'PO 94000171374 MASTER'!P15+'PR-0004'!$P$2*'PR-0004'!P15+'PR-0005'!$P$2*'PR-0005'!P15+'PR-0006'!$P$2*'PR-0006'!P15+'PR-0007'!$P$2*'PR-0007'!P15+'PR-0008'!$P$2*'PR-0008'!P15+'PR-0009'!$P$2*'PR-0009'!P15+'PR-0010'!$P$2*'PR-0010'!P15</f>
        <v>0</v>
      </c>
      <c r="N15" s="84">
        <f t="shared" si="3"/>
        <v>0</v>
      </c>
      <c r="O15" s="84">
        <f>'9400015894 PONEERS'!$E$3*'9400015894 PONEERS'!E15+'9400016451 VIDAFORM'!$E$3*'9400016451 VIDAFORM'!E15+'PO 94000171374 MASTER'!$E$3*'PO 94000171374 MASTER'!E15+'PR-0004'!$E$3*'PR-0004'!E15+'PR-0005'!$E$3*'PR-0005'!E15+'PR-0006'!$E$3*'PR-0006'!E15+'PR-0007'!$E$3*'PR-0007'!E15+'PR-0008'!$E$3*'PR-0008'!E15+'PR-0009'!$E$3*'PR-0009'!E15+'PR-0010'!$E$3*'PR-0010'!E15</f>
        <v>0</v>
      </c>
      <c r="P15" s="85">
        <f>'9400015894 PONEERS'!$X$3*'9400015894 PONEERS'!X15+'9400016451 VIDAFORM'!$J$3*'9400016451 VIDAFORM'!J15+'PO 94000171374 MASTER'!$I$3*'PO 94000171374 MASTER'!I15+'PR-0004'!$I$3*'PR-0004'!I15+'PR-0005'!$I$3*'PR-0005'!I15+'PR-0006'!$I$3*'PR-0006'!I15+'PR-0007'!$I$3*'PR-0007'!I15+'PR-0008'!$I$3*'PR-0008'!I15+'PR-0009'!$I$3*'PR-0009'!I15+'PR-0010'!$I$3*'PR-0010'!I15</f>
        <v>0</v>
      </c>
      <c r="Q15" s="86">
        <f t="shared" si="4"/>
        <v>0</v>
      </c>
      <c r="R15" s="84">
        <f>'9400015894 PONEERS'!$AE$3*'9400015894 PONEERS'!AE15+'9400016451 VIDAFORM'!$Q$3*'9400016451 VIDAFORM'!Q15+'PO 94000171374 MASTER'!$P$3*'PO 94000171374 MASTER'!P15+'PR-0004'!$P$3*'PR-0004'!P15+'PR-0005'!$P$3*'PR-0005'!P15+'PR-0006'!$P$3*'PR-0006'!P15+'PR-0007'!$P$3*'PR-0007'!P15+'PR-0008'!$P$3*'PR-0008'!P15+'PR-0009'!$P$3*'PR-0009'!P15+'PR-0010'!$P$3*'PR-0010'!P15</f>
        <v>0</v>
      </c>
      <c r="S15" s="84">
        <f t="shared" si="5"/>
        <v>0</v>
      </c>
      <c r="T15" s="84">
        <f>'9400015894 PONEERS'!$E$4*'9400015894 PONEERS'!E15+'9400016451 VIDAFORM'!$E$4*'9400016451 VIDAFORM'!E15+'PO 94000171374 MASTER'!$E$4*'PO 94000171374 MASTER'!E15+'PR-0004'!$E$4*'PR-0004'!E15+'PR-0005'!$E$4*'PR-0005'!E15+'PR-0006'!$E$4*'PR-0006'!E15+'PR-0007'!$E$4*'PR-0007'!E15+'PR-0008'!$E$4*'PR-0008'!E15+'PR-0009'!$E$4*'PR-0009'!E15+'PR-0010'!$E$4*'PR-0010'!E15</f>
        <v>0</v>
      </c>
      <c r="U15" s="85">
        <f>'9400015894 PONEERS'!$X$4*'9400015894 PONEERS'!X15+'9400016451 VIDAFORM'!$J$4*'9400016451 VIDAFORM'!J15+'PO 94000171374 MASTER'!$I$4*'PO 94000171374 MASTER'!I15+'PR-0004'!$I$4*'PR-0004'!I15+'PR-0005'!$I$4*'PR-0005'!I15+'PR-0006'!$I$4*'PR-0006'!I15+'PR-0007'!$I$4*'PR-0007'!I15+'PR-0008'!$I$4*'PR-0008'!I15+'PR-0009'!$I$4*'PR-0009'!I15+'PR-0010'!$I$4*'PR-0010'!I15</f>
        <v>0</v>
      </c>
      <c r="V15" s="86">
        <f t="shared" si="6"/>
        <v>0</v>
      </c>
      <c r="W15" s="84">
        <f>'9400015894 PONEERS'!$AE$4*'9400015894 PONEERS'!AE15+'9400016451 VIDAFORM'!$Q$4*'9400016451 VIDAFORM'!Q15+'PO 94000171374 MASTER'!$P$4*'PO 94000171374 MASTER'!P15+'PR-0004'!$P$4*'PR-0004'!P15+'PR-0005'!$P$4*'PR-0005'!P15+'PR-0006'!$P$4*'PR-0006'!P15+'PR-0007'!$P$4*'PR-0007'!P15+'PR-0008'!$P$4*'PR-0008'!P15+'PR-0009'!$P$4*'PR-0009'!P15+'PR-0010'!$P$4*'PR-0010'!P15</f>
        <v>0</v>
      </c>
      <c r="X15" s="84">
        <f t="shared" si="7"/>
        <v>0</v>
      </c>
      <c r="Z15" s="37">
        <f t="shared" si="8"/>
        <v>0</v>
      </c>
      <c r="AA15" s="32">
        <f t="shared" si="9"/>
        <v>0</v>
      </c>
      <c r="AB15" s="38">
        <f t="shared" si="10"/>
        <v>0</v>
      </c>
    </row>
    <row r="16" spans="1:28" ht="16.5" x14ac:dyDescent="0.25">
      <c r="A16" s="45">
        <v>8</v>
      </c>
      <c r="B16" s="47" t="str">
        <f>'Unit Prices'!B16</f>
        <v>CK0026</v>
      </c>
      <c r="C16" s="47" t="str">
        <f>'Unit Prices'!C16</f>
        <v>14.80.02.19.06.25.00.000001</v>
      </c>
      <c r="D16" s="80" t="str">
        <f>'Unit Prices'!D16</f>
        <v>cuplock Vertical 2.5M</v>
      </c>
      <c r="E16" s="84">
        <f>'9400015894 PONEERS'!$E$1*'9400015894 PONEERS'!E16+'9400016451 VIDAFORM'!$E$1*'9400016451 VIDAFORM'!E16+'PO 94000171374 MASTER'!$E$1*'PO 94000171374 MASTER'!E16+'PR-0004'!$E$1*'PR-0004'!E16+'PR-0005'!$E$1*'PR-0005'!E16+'PR-0006'!$E$1*'PR-0006'!E16+'PR-0007'!$E$1*'PR-0007'!E16+'PR-0008'!$E$1*'PR-0008'!E16+'PR-0009'!$E$1*'PR-0009'!E16+'PR-0010'!$E$1*'PR-0010'!E16</f>
        <v>370</v>
      </c>
      <c r="F16" s="85">
        <f>'9400015894 PONEERS'!$X$1*'9400015894 PONEERS'!X16+'9400016451 VIDAFORM'!$J$1*'9400016451 VIDAFORM'!J16+'PO 94000171374 MASTER'!$I$1*'PO 94000171374 MASTER'!I16+'PR-0004'!$I$1*'PR-0004'!I16+'PR-0005'!$I$1*'PR-0005'!I16+'PR-0006'!$I$1*'PR-0006'!I16+'PR-0007'!$I$1*'PR-0007'!I16+'PR-0008'!$I$1*'PR-0008'!I16+'PR-0009'!$I$1*'PR-0009'!I16+'PR-0010'!$I$1*'PR-0010'!I16</f>
        <v>169</v>
      </c>
      <c r="G16" s="86">
        <f t="shared" si="0"/>
        <v>201</v>
      </c>
      <c r="H16" s="84">
        <f>'9400015894 PONEERS'!$AE$1*'9400015894 PONEERS'!AE16+'9400016451 VIDAFORM'!$Q$1*'9400016451 VIDAFORM'!Q16+'PO 94000171374 MASTER'!$P$1*'PO 94000171374 MASTER'!P16+'PR-0004'!$P$1*'PR-0004'!P16+'PR-0005'!$P$1*'PR-0005'!P16+'PR-0006'!$P$1*'PR-0006'!P16+'PR-0007'!$P$1*'PR-0007'!P16+'PR-0008'!$P$1*'PR-0008'!P16+'PR-0009'!$P$1*'PR-0009'!P16+'PR-0010'!$P$1*'PR-0010'!P16</f>
        <v>0</v>
      </c>
      <c r="I16" s="84">
        <f t="shared" si="1"/>
        <v>169</v>
      </c>
      <c r="J16" s="84">
        <f>'9400015894 PONEERS'!$E$2*'9400015894 PONEERS'!E16+'9400016451 VIDAFORM'!$E$2*'9400016451 VIDAFORM'!E16+'PO 94000171374 MASTER'!$E$2*'PO 94000171374 MASTER'!E16+'PR-0004'!$E$2*'PR-0004'!E16+'PR-0005'!$E$2*'PR-0005'!E16+'PR-0006'!$E$2*'PR-0006'!E16+'PR-0007'!$E$2*'PR-0007'!E16+'PR-0008'!$E$2*'PR-0008'!E16+'PR-0009'!$E$2*'PR-0009'!E16+'PR-0010'!$E$2*'PR-0010'!E16</f>
        <v>0</v>
      </c>
      <c r="K16" s="85">
        <f>'9400015894 PONEERS'!$X$2*'9400015894 PONEERS'!X16+'9400016451 VIDAFORM'!$J$2*'9400016451 VIDAFORM'!J16+'PO 94000171374 MASTER'!$I$2*'PO 94000171374 MASTER'!I16+'PR-0004'!$I$2*'PR-0004'!I16+'PR-0005'!$I$2*'PR-0005'!I16+'PR-0006'!$I$2*'PR-0006'!I16+'PR-0007'!$I$2*'PR-0007'!I16+'PR-0008'!$I$2*'PR-0008'!I16+'PR-0009'!$I$2*'PR-0009'!I16+'PR-0010'!$I$2*'PR-0010'!I16</f>
        <v>0</v>
      </c>
      <c r="L16" s="86">
        <f t="shared" si="2"/>
        <v>0</v>
      </c>
      <c r="M16" s="84">
        <f>'9400015894 PONEERS'!$AE$2*'9400015894 PONEERS'!AE16+'9400016451 VIDAFORM'!$Q$2*'9400016451 VIDAFORM'!Q16+'PO 94000171374 MASTER'!$P$2*'PO 94000171374 MASTER'!P16+'PR-0004'!$P$2*'PR-0004'!P16+'PR-0005'!$P$2*'PR-0005'!P16+'PR-0006'!$P$2*'PR-0006'!P16+'PR-0007'!$P$2*'PR-0007'!P16+'PR-0008'!$P$2*'PR-0008'!P16+'PR-0009'!$P$2*'PR-0009'!P16+'PR-0010'!$P$2*'PR-0010'!P16</f>
        <v>0</v>
      </c>
      <c r="N16" s="84">
        <f t="shared" si="3"/>
        <v>0</v>
      </c>
      <c r="O16" s="84">
        <f>'9400015894 PONEERS'!$E$3*'9400015894 PONEERS'!E16+'9400016451 VIDAFORM'!$E$3*'9400016451 VIDAFORM'!E16+'PO 94000171374 MASTER'!$E$3*'PO 94000171374 MASTER'!E16+'PR-0004'!$E$3*'PR-0004'!E16+'PR-0005'!$E$3*'PR-0005'!E16+'PR-0006'!$E$3*'PR-0006'!E16+'PR-0007'!$E$3*'PR-0007'!E16+'PR-0008'!$E$3*'PR-0008'!E16+'PR-0009'!$E$3*'PR-0009'!E16+'PR-0010'!$E$3*'PR-0010'!E16</f>
        <v>0</v>
      </c>
      <c r="P16" s="85">
        <f>'9400015894 PONEERS'!$X$3*'9400015894 PONEERS'!X16+'9400016451 VIDAFORM'!$J$3*'9400016451 VIDAFORM'!J16+'PO 94000171374 MASTER'!$I$3*'PO 94000171374 MASTER'!I16+'PR-0004'!$I$3*'PR-0004'!I16+'PR-0005'!$I$3*'PR-0005'!I16+'PR-0006'!$I$3*'PR-0006'!I16+'PR-0007'!$I$3*'PR-0007'!I16+'PR-0008'!$I$3*'PR-0008'!I16+'PR-0009'!$I$3*'PR-0009'!I16+'PR-0010'!$I$3*'PR-0010'!I16</f>
        <v>0</v>
      </c>
      <c r="Q16" s="86">
        <f t="shared" si="4"/>
        <v>0</v>
      </c>
      <c r="R16" s="84">
        <f>'9400015894 PONEERS'!$AE$3*'9400015894 PONEERS'!AE16+'9400016451 VIDAFORM'!$Q$3*'9400016451 VIDAFORM'!Q16+'PO 94000171374 MASTER'!$P$3*'PO 94000171374 MASTER'!P16+'PR-0004'!$P$3*'PR-0004'!P16+'PR-0005'!$P$3*'PR-0005'!P16+'PR-0006'!$P$3*'PR-0006'!P16+'PR-0007'!$P$3*'PR-0007'!P16+'PR-0008'!$P$3*'PR-0008'!P16+'PR-0009'!$P$3*'PR-0009'!P16+'PR-0010'!$P$3*'PR-0010'!P16</f>
        <v>0</v>
      </c>
      <c r="S16" s="84">
        <f t="shared" si="5"/>
        <v>0</v>
      </c>
      <c r="T16" s="84">
        <f>'9400015894 PONEERS'!$E$4*'9400015894 PONEERS'!E16+'9400016451 VIDAFORM'!$E$4*'9400016451 VIDAFORM'!E16+'PO 94000171374 MASTER'!$E$4*'PO 94000171374 MASTER'!E16+'PR-0004'!$E$4*'PR-0004'!E16+'PR-0005'!$E$4*'PR-0005'!E16+'PR-0006'!$E$4*'PR-0006'!E16+'PR-0007'!$E$4*'PR-0007'!E16+'PR-0008'!$E$4*'PR-0008'!E16+'PR-0009'!$E$4*'PR-0009'!E16+'PR-0010'!$E$4*'PR-0010'!E16</f>
        <v>0</v>
      </c>
      <c r="U16" s="85">
        <f>'9400015894 PONEERS'!$X$4*'9400015894 PONEERS'!X16+'9400016451 VIDAFORM'!$J$4*'9400016451 VIDAFORM'!J16+'PO 94000171374 MASTER'!$I$4*'PO 94000171374 MASTER'!I16+'PR-0004'!$I$4*'PR-0004'!I16+'PR-0005'!$I$4*'PR-0005'!I16+'PR-0006'!$I$4*'PR-0006'!I16+'PR-0007'!$I$4*'PR-0007'!I16+'PR-0008'!$I$4*'PR-0008'!I16+'PR-0009'!$I$4*'PR-0009'!I16+'PR-0010'!$I$4*'PR-0010'!I16</f>
        <v>0</v>
      </c>
      <c r="V16" s="86">
        <f t="shared" si="6"/>
        <v>0</v>
      </c>
      <c r="W16" s="84">
        <f>'9400015894 PONEERS'!$AE$4*'9400015894 PONEERS'!AE16+'9400016451 VIDAFORM'!$Q$4*'9400016451 VIDAFORM'!Q16+'PO 94000171374 MASTER'!$P$4*'PO 94000171374 MASTER'!P16+'PR-0004'!$P$4*'PR-0004'!P16+'PR-0005'!$P$4*'PR-0005'!P16+'PR-0006'!$P$4*'PR-0006'!P16+'PR-0007'!$P$4*'PR-0007'!P16+'PR-0008'!$P$4*'PR-0008'!P16+'PR-0009'!$P$4*'PR-0009'!P16+'PR-0010'!$P$4*'PR-0010'!P16</f>
        <v>0</v>
      </c>
      <c r="X16" s="84">
        <f t="shared" si="7"/>
        <v>0</v>
      </c>
      <c r="Z16" s="37">
        <f t="shared" si="8"/>
        <v>370</v>
      </c>
      <c r="AA16" s="32">
        <f t="shared" si="9"/>
        <v>169</v>
      </c>
      <c r="AB16" s="38">
        <f t="shared" si="10"/>
        <v>201</v>
      </c>
    </row>
    <row r="17" spans="1:28" ht="16.5" x14ac:dyDescent="0.25">
      <c r="A17" s="45">
        <v>9</v>
      </c>
      <c r="B17" s="47" t="str">
        <f>'Unit Prices'!B17</f>
        <v>CK0027</v>
      </c>
      <c r="C17" s="47" t="str">
        <f>'Unit Prices'!C17</f>
        <v>14.80.02.19.06.28.00.000001</v>
      </c>
      <c r="D17" s="80" t="str">
        <f>'Unit Prices'!D17</f>
        <v>cuplock Vertical 2.8M</v>
      </c>
      <c r="E17" s="84">
        <f>'9400015894 PONEERS'!$E$1*'9400015894 PONEERS'!E17+'9400016451 VIDAFORM'!$E$1*'9400016451 VIDAFORM'!E17+'PO 94000171374 MASTER'!$E$1*'PO 94000171374 MASTER'!E17+'PR-0004'!$E$1*'PR-0004'!E17+'PR-0005'!$E$1*'PR-0005'!E17+'PR-0006'!$E$1*'PR-0006'!E17+'PR-0007'!$E$1*'PR-0007'!E17+'PR-0008'!$E$1*'PR-0008'!E17+'PR-0009'!$E$1*'PR-0009'!E17+'PR-0010'!$E$1*'PR-0010'!E17</f>
        <v>0</v>
      </c>
      <c r="F17" s="85">
        <f>'9400015894 PONEERS'!$X$1*'9400015894 PONEERS'!X17+'9400016451 VIDAFORM'!$J$1*'9400016451 VIDAFORM'!J17+'PO 94000171374 MASTER'!$I$1*'PO 94000171374 MASTER'!I17+'PR-0004'!$I$1*'PR-0004'!I17+'PR-0005'!$I$1*'PR-0005'!I17+'PR-0006'!$I$1*'PR-0006'!I17+'PR-0007'!$I$1*'PR-0007'!I17+'PR-0008'!$I$1*'PR-0008'!I17+'PR-0009'!$I$1*'PR-0009'!I17+'PR-0010'!$I$1*'PR-0010'!I17</f>
        <v>0</v>
      </c>
      <c r="G17" s="86">
        <f t="shared" si="0"/>
        <v>0</v>
      </c>
      <c r="H17" s="84">
        <f>'9400015894 PONEERS'!$AE$1*'9400015894 PONEERS'!AE17+'9400016451 VIDAFORM'!$Q$1*'9400016451 VIDAFORM'!Q17+'PO 94000171374 MASTER'!$P$1*'PO 94000171374 MASTER'!P17+'PR-0004'!$P$1*'PR-0004'!P17+'PR-0005'!$P$1*'PR-0005'!P17+'PR-0006'!$P$1*'PR-0006'!P17+'PR-0007'!$P$1*'PR-0007'!P17+'PR-0008'!$P$1*'PR-0008'!P17+'PR-0009'!$P$1*'PR-0009'!P17+'PR-0010'!$P$1*'PR-0010'!P17</f>
        <v>0</v>
      </c>
      <c r="I17" s="84">
        <f t="shared" si="1"/>
        <v>0</v>
      </c>
      <c r="J17" s="84">
        <f>'9400015894 PONEERS'!$E$2*'9400015894 PONEERS'!E17+'9400016451 VIDAFORM'!$E$2*'9400016451 VIDAFORM'!E17+'PO 94000171374 MASTER'!$E$2*'PO 94000171374 MASTER'!E17+'PR-0004'!$E$2*'PR-0004'!E17+'PR-0005'!$E$2*'PR-0005'!E17+'PR-0006'!$E$2*'PR-0006'!E17+'PR-0007'!$E$2*'PR-0007'!E17+'PR-0008'!$E$2*'PR-0008'!E17+'PR-0009'!$E$2*'PR-0009'!E17+'PR-0010'!$E$2*'PR-0010'!E17</f>
        <v>0</v>
      </c>
      <c r="K17" s="85">
        <f>'9400015894 PONEERS'!$X$2*'9400015894 PONEERS'!X17+'9400016451 VIDAFORM'!$J$2*'9400016451 VIDAFORM'!J17+'PO 94000171374 MASTER'!$I$2*'PO 94000171374 MASTER'!I17+'PR-0004'!$I$2*'PR-0004'!I17+'PR-0005'!$I$2*'PR-0005'!I17+'PR-0006'!$I$2*'PR-0006'!I17+'PR-0007'!$I$2*'PR-0007'!I17+'PR-0008'!$I$2*'PR-0008'!I17+'PR-0009'!$I$2*'PR-0009'!I17+'PR-0010'!$I$2*'PR-0010'!I17</f>
        <v>0</v>
      </c>
      <c r="L17" s="86">
        <f t="shared" si="2"/>
        <v>0</v>
      </c>
      <c r="M17" s="84">
        <f>'9400015894 PONEERS'!$AE$2*'9400015894 PONEERS'!AE17+'9400016451 VIDAFORM'!$Q$2*'9400016451 VIDAFORM'!Q17+'PO 94000171374 MASTER'!$P$2*'PO 94000171374 MASTER'!P17+'PR-0004'!$P$2*'PR-0004'!P17+'PR-0005'!$P$2*'PR-0005'!P17+'PR-0006'!$P$2*'PR-0006'!P17+'PR-0007'!$P$2*'PR-0007'!P17+'PR-0008'!$P$2*'PR-0008'!P17+'PR-0009'!$P$2*'PR-0009'!P17+'PR-0010'!$P$2*'PR-0010'!P17</f>
        <v>0</v>
      </c>
      <c r="N17" s="84">
        <f t="shared" si="3"/>
        <v>0</v>
      </c>
      <c r="O17" s="84">
        <f>'9400015894 PONEERS'!$E$3*'9400015894 PONEERS'!E17+'9400016451 VIDAFORM'!$E$3*'9400016451 VIDAFORM'!E17+'PO 94000171374 MASTER'!$E$3*'PO 94000171374 MASTER'!E17+'PR-0004'!$E$3*'PR-0004'!E17+'PR-0005'!$E$3*'PR-0005'!E17+'PR-0006'!$E$3*'PR-0006'!E17+'PR-0007'!$E$3*'PR-0007'!E17+'PR-0008'!$E$3*'PR-0008'!E17+'PR-0009'!$E$3*'PR-0009'!E17+'PR-0010'!$E$3*'PR-0010'!E17</f>
        <v>0</v>
      </c>
      <c r="P17" s="85">
        <f>'9400015894 PONEERS'!$X$3*'9400015894 PONEERS'!X17+'9400016451 VIDAFORM'!$J$3*'9400016451 VIDAFORM'!J17+'PO 94000171374 MASTER'!$I$3*'PO 94000171374 MASTER'!I17+'PR-0004'!$I$3*'PR-0004'!I17+'PR-0005'!$I$3*'PR-0005'!I17+'PR-0006'!$I$3*'PR-0006'!I17+'PR-0007'!$I$3*'PR-0007'!I17+'PR-0008'!$I$3*'PR-0008'!I17+'PR-0009'!$I$3*'PR-0009'!I17+'PR-0010'!$I$3*'PR-0010'!I17</f>
        <v>0</v>
      </c>
      <c r="Q17" s="86">
        <f t="shared" si="4"/>
        <v>0</v>
      </c>
      <c r="R17" s="84">
        <f>'9400015894 PONEERS'!$AE$3*'9400015894 PONEERS'!AE17+'9400016451 VIDAFORM'!$Q$3*'9400016451 VIDAFORM'!Q17+'PO 94000171374 MASTER'!$P$3*'PO 94000171374 MASTER'!P17+'PR-0004'!$P$3*'PR-0004'!P17+'PR-0005'!$P$3*'PR-0005'!P17+'PR-0006'!$P$3*'PR-0006'!P17+'PR-0007'!$P$3*'PR-0007'!P17+'PR-0008'!$P$3*'PR-0008'!P17+'PR-0009'!$P$3*'PR-0009'!P17+'PR-0010'!$P$3*'PR-0010'!P17</f>
        <v>0</v>
      </c>
      <c r="S17" s="84">
        <f t="shared" si="5"/>
        <v>0</v>
      </c>
      <c r="T17" s="84">
        <f>'9400015894 PONEERS'!$E$4*'9400015894 PONEERS'!E17+'9400016451 VIDAFORM'!$E$4*'9400016451 VIDAFORM'!E17+'PO 94000171374 MASTER'!$E$4*'PO 94000171374 MASTER'!E17+'PR-0004'!$E$4*'PR-0004'!E17+'PR-0005'!$E$4*'PR-0005'!E17+'PR-0006'!$E$4*'PR-0006'!E17+'PR-0007'!$E$4*'PR-0007'!E17+'PR-0008'!$E$4*'PR-0008'!E17+'PR-0009'!$E$4*'PR-0009'!E17+'PR-0010'!$E$4*'PR-0010'!E17</f>
        <v>0</v>
      </c>
      <c r="U17" s="85">
        <f>'9400015894 PONEERS'!$X$4*'9400015894 PONEERS'!X17+'9400016451 VIDAFORM'!$J$4*'9400016451 VIDAFORM'!J17+'PO 94000171374 MASTER'!$I$4*'PO 94000171374 MASTER'!I17+'PR-0004'!$I$4*'PR-0004'!I17+'PR-0005'!$I$4*'PR-0005'!I17+'PR-0006'!$I$4*'PR-0006'!I17+'PR-0007'!$I$4*'PR-0007'!I17+'PR-0008'!$I$4*'PR-0008'!I17+'PR-0009'!$I$4*'PR-0009'!I17+'PR-0010'!$I$4*'PR-0010'!I17</f>
        <v>0</v>
      </c>
      <c r="V17" s="86">
        <f t="shared" si="6"/>
        <v>0</v>
      </c>
      <c r="W17" s="84">
        <f>'9400015894 PONEERS'!$AE$4*'9400015894 PONEERS'!AE17+'9400016451 VIDAFORM'!$Q$4*'9400016451 VIDAFORM'!Q17+'PO 94000171374 MASTER'!$P$4*'PO 94000171374 MASTER'!P17+'PR-0004'!$P$4*'PR-0004'!P17+'PR-0005'!$P$4*'PR-0005'!P17+'PR-0006'!$P$4*'PR-0006'!P17+'PR-0007'!$P$4*'PR-0007'!P17+'PR-0008'!$P$4*'PR-0008'!P17+'PR-0009'!$P$4*'PR-0009'!P17+'PR-0010'!$P$4*'PR-0010'!P17</f>
        <v>0</v>
      </c>
      <c r="X17" s="84">
        <f t="shared" si="7"/>
        <v>0</v>
      </c>
      <c r="Z17" s="37">
        <f t="shared" si="8"/>
        <v>0</v>
      </c>
      <c r="AA17" s="32">
        <f t="shared" si="9"/>
        <v>0</v>
      </c>
      <c r="AB17" s="38">
        <f t="shared" si="10"/>
        <v>0</v>
      </c>
    </row>
    <row r="18" spans="1:28" ht="16.5" x14ac:dyDescent="0.25">
      <c r="A18" s="45">
        <v>10</v>
      </c>
      <c r="B18" s="47" t="str">
        <f>'Unit Prices'!B18</f>
        <v>CK0020</v>
      </c>
      <c r="C18" s="47" t="str">
        <f>'Unit Prices'!C18</f>
        <v>14.80.02.19.06.03.00.000001</v>
      </c>
      <c r="D18" s="80" t="str">
        <f>'Unit Prices'!D18</f>
        <v>cuplock Vertical 3M</v>
      </c>
      <c r="E18" s="84">
        <f>'9400015894 PONEERS'!$E$1*'9400015894 PONEERS'!E18+'9400016451 VIDAFORM'!$E$1*'9400016451 VIDAFORM'!E18+'PO 94000171374 MASTER'!$E$1*'PO 94000171374 MASTER'!E18+'PR-0004'!$E$1*'PR-0004'!E18+'PR-0005'!$E$1*'PR-0005'!E18+'PR-0006'!$E$1*'PR-0006'!E18+'PR-0007'!$E$1*'PR-0007'!E18+'PR-0008'!$E$1*'PR-0008'!E18+'PR-0009'!$E$1*'PR-0009'!E18+'PR-0010'!$E$1*'PR-0010'!E18</f>
        <v>3000</v>
      </c>
      <c r="F18" s="85">
        <f>'9400015894 PONEERS'!$X$1*'9400015894 PONEERS'!X18+'9400016451 VIDAFORM'!$J$1*'9400016451 VIDAFORM'!J18+'PO 94000171374 MASTER'!$I$1*'PO 94000171374 MASTER'!I18+'PR-0004'!$I$1*'PR-0004'!I18+'PR-0005'!$I$1*'PR-0005'!I18+'PR-0006'!$I$1*'PR-0006'!I18+'PR-0007'!$I$1*'PR-0007'!I18+'PR-0008'!$I$1*'PR-0008'!I18+'PR-0009'!$I$1*'PR-0009'!I18+'PR-0010'!$I$1*'PR-0010'!I18</f>
        <v>1506</v>
      </c>
      <c r="G18" s="86">
        <f t="shared" si="0"/>
        <v>1494</v>
      </c>
      <c r="H18" s="84">
        <f>'9400015894 PONEERS'!$AE$1*'9400015894 PONEERS'!AE18+'9400016451 VIDAFORM'!$Q$1*'9400016451 VIDAFORM'!Q18+'PO 94000171374 MASTER'!$P$1*'PO 94000171374 MASTER'!P18+'PR-0004'!$P$1*'PR-0004'!P18+'PR-0005'!$P$1*'PR-0005'!P18+'PR-0006'!$P$1*'PR-0006'!P18+'PR-0007'!$P$1*'PR-0007'!P18+'PR-0008'!$P$1*'PR-0008'!P18+'PR-0009'!$P$1*'PR-0009'!P18+'PR-0010'!$P$1*'PR-0010'!P18</f>
        <v>0</v>
      </c>
      <c r="I18" s="84">
        <f t="shared" si="1"/>
        <v>1506</v>
      </c>
      <c r="J18" s="84">
        <f>'9400015894 PONEERS'!$E$2*'9400015894 PONEERS'!E18+'9400016451 VIDAFORM'!$E$2*'9400016451 VIDAFORM'!E18+'PO 94000171374 MASTER'!$E$2*'PO 94000171374 MASTER'!E18+'PR-0004'!$E$2*'PR-0004'!E18+'PR-0005'!$E$2*'PR-0005'!E18+'PR-0006'!$E$2*'PR-0006'!E18+'PR-0007'!$E$2*'PR-0007'!E18+'PR-0008'!$E$2*'PR-0008'!E18+'PR-0009'!$E$2*'PR-0009'!E18+'PR-0010'!$E$2*'PR-0010'!E18</f>
        <v>0</v>
      </c>
      <c r="K18" s="85">
        <f>'9400015894 PONEERS'!$X$2*'9400015894 PONEERS'!X18+'9400016451 VIDAFORM'!$J$2*'9400016451 VIDAFORM'!J18+'PO 94000171374 MASTER'!$I$2*'PO 94000171374 MASTER'!I18+'PR-0004'!$I$2*'PR-0004'!I18+'PR-0005'!$I$2*'PR-0005'!I18+'PR-0006'!$I$2*'PR-0006'!I18+'PR-0007'!$I$2*'PR-0007'!I18+'PR-0008'!$I$2*'PR-0008'!I18+'PR-0009'!$I$2*'PR-0009'!I18+'PR-0010'!$I$2*'PR-0010'!I18</f>
        <v>0</v>
      </c>
      <c r="L18" s="86">
        <f t="shared" si="2"/>
        <v>0</v>
      </c>
      <c r="M18" s="84">
        <f>'9400015894 PONEERS'!$AE$2*'9400015894 PONEERS'!AE18+'9400016451 VIDAFORM'!$Q$2*'9400016451 VIDAFORM'!Q18+'PO 94000171374 MASTER'!$P$2*'PO 94000171374 MASTER'!P18+'PR-0004'!$P$2*'PR-0004'!P18+'PR-0005'!$P$2*'PR-0005'!P18+'PR-0006'!$P$2*'PR-0006'!P18+'PR-0007'!$P$2*'PR-0007'!P18+'PR-0008'!$P$2*'PR-0008'!P18+'PR-0009'!$P$2*'PR-0009'!P18+'PR-0010'!$P$2*'PR-0010'!P18</f>
        <v>0</v>
      </c>
      <c r="N18" s="84">
        <f t="shared" si="3"/>
        <v>0</v>
      </c>
      <c r="O18" s="84">
        <f>'9400015894 PONEERS'!$E$3*'9400015894 PONEERS'!E18+'9400016451 VIDAFORM'!$E$3*'9400016451 VIDAFORM'!E18+'PO 94000171374 MASTER'!$E$3*'PO 94000171374 MASTER'!E18+'PR-0004'!$E$3*'PR-0004'!E18+'PR-0005'!$E$3*'PR-0005'!E18+'PR-0006'!$E$3*'PR-0006'!E18+'PR-0007'!$E$3*'PR-0007'!E18+'PR-0008'!$E$3*'PR-0008'!E18+'PR-0009'!$E$3*'PR-0009'!E18+'PR-0010'!$E$3*'PR-0010'!E18</f>
        <v>0</v>
      </c>
      <c r="P18" s="85">
        <f>'9400015894 PONEERS'!$X$3*'9400015894 PONEERS'!X18+'9400016451 VIDAFORM'!$J$3*'9400016451 VIDAFORM'!J18+'PO 94000171374 MASTER'!$I$3*'PO 94000171374 MASTER'!I18+'PR-0004'!$I$3*'PR-0004'!I18+'PR-0005'!$I$3*'PR-0005'!I18+'PR-0006'!$I$3*'PR-0006'!I18+'PR-0007'!$I$3*'PR-0007'!I18+'PR-0008'!$I$3*'PR-0008'!I18+'PR-0009'!$I$3*'PR-0009'!I18+'PR-0010'!$I$3*'PR-0010'!I18</f>
        <v>0</v>
      </c>
      <c r="Q18" s="86">
        <f t="shared" si="4"/>
        <v>0</v>
      </c>
      <c r="R18" s="84">
        <f>'9400015894 PONEERS'!$AE$3*'9400015894 PONEERS'!AE18+'9400016451 VIDAFORM'!$Q$3*'9400016451 VIDAFORM'!Q18+'PO 94000171374 MASTER'!$P$3*'PO 94000171374 MASTER'!P18+'PR-0004'!$P$3*'PR-0004'!P18+'PR-0005'!$P$3*'PR-0005'!P18+'PR-0006'!$P$3*'PR-0006'!P18+'PR-0007'!$P$3*'PR-0007'!P18+'PR-0008'!$P$3*'PR-0008'!P18+'PR-0009'!$P$3*'PR-0009'!P18+'PR-0010'!$P$3*'PR-0010'!P18</f>
        <v>0</v>
      </c>
      <c r="S18" s="84">
        <f t="shared" si="5"/>
        <v>0</v>
      </c>
      <c r="T18" s="84">
        <f>'9400015894 PONEERS'!$E$4*'9400015894 PONEERS'!E18+'9400016451 VIDAFORM'!$E$4*'9400016451 VIDAFORM'!E18+'PO 94000171374 MASTER'!$E$4*'PO 94000171374 MASTER'!E18+'PR-0004'!$E$4*'PR-0004'!E18+'PR-0005'!$E$4*'PR-0005'!E18+'PR-0006'!$E$4*'PR-0006'!E18+'PR-0007'!$E$4*'PR-0007'!E18+'PR-0008'!$E$4*'PR-0008'!E18+'PR-0009'!$E$4*'PR-0009'!E18+'PR-0010'!$E$4*'PR-0010'!E18</f>
        <v>0</v>
      </c>
      <c r="U18" s="85">
        <f>'9400015894 PONEERS'!$X$4*'9400015894 PONEERS'!X18+'9400016451 VIDAFORM'!$J$4*'9400016451 VIDAFORM'!J18+'PO 94000171374 MASTER'!$I$4*'PO 94000171374 MASTER'!I18+'PR-0004'!$I$4*'PR-0004'!I18+'PR-0005'!$I$4*'PR-0005'!I18+'PR-0006'!$I$4*'PR-0006'!I18+'PR-0007'!$I$4*'PR-0007'!I18+'PR-0008'!$I$4*'PR-0008'!I18+'PR-0009'!$I$4*'PR-0009'!I18+'PR-0010'!$I$4*'PR-0010'!I18</f>
        <v>0</v>
      </c>
      <c r="V18" s="86">
        <f t="shared" si="6"/>
        <v>0</v>
      </c>
      <c r="W18" s="84">
        <f>'9400015894 PONEERS'!$AE$4*'9400015894 PONEERS'!AE18+'9400016451 VIDAFORM'!$Q$4*'9400016451 VIDAFORM'!Q18+'PO 94000171374 MASTER'!$P$4*'PO 94000171374 MASTER'!P18+'PR-0004'!$P$4*'PR-0004'!P18+'PR-0005'!$P$4*'PR-0005'!P18+'PR-0006'!$P$4*'PR-0006'!P18+'PR-0007'!$P$4*'PR-0007'!P18+'PR-0008'!$P$4*'PR-0008'!P18+'PR-0009'!$P$4*'PR-0009'!P18+'PR-0010'!$P$4*'PR-0010'!P18</f>
        <v>0</v>
      </c>
      <c r="X18" s="84">
        <f t="shared" si="7"/>
        <v>0</v>
      </c>
      <c r="Z18" s="37">
        <f t="shared" si="8"/>
        <v>3000</v>
      </c>
      <c r="AA18" s="32">
        <f t="shared" si="9"/>
        <v>1506</v>
      </c>
      <c r="AB18" s="38">
        <f t="shared" si="10"/>
        <v>1494</v>
      </c>
    </row>
    <row r="19" spans="1:28" ht="16.5" x14ac:dyDescent="0.25">
      <c r="A19" s="45">
        <v>11</v>
      </c>
      <c r="B19" s="47" t="str">
        <f>'Unit Prices'!B19</f>
        <v>CL0001</v>
      </c>
      <c r="C19" s="47" t="str">
        <f>'Unit Prices'!C19</f>
        <v>14.80.50.24.01.00.00.000001</v>
      </c>
      <c r="D19" s="80" t="str">
        <f>'Unit Prices'!D19</f>
        <v>cuplock Spigot</v>
      </c>
      <c r="E19" s="84">
        <f>'9400015894 PONEERS'!$E$1*'9400015894 PONEERS'!E19+'9400016451 VIDAFORM'!$E$1*'9400016451 VIDAFORM'!E19+'PO 94000171374 MASTER'!$E$1*'PO 94000171374 MASTER'!E19+'PR-0004'!$E$1*'PR-0004'!E19+'PR-0005'!$E$1*'PR-0005'!E19+'PR-0006'!$E$1*'PR-0006'!E19+'PR-0007'!$E$1*'PR-0007'!E19+'PR-0008'!$E$1*'PR-0008'!E19+'PR-0009'!$E$1*'PR-0009'!E19+'PR-0010'!$E$1*'PR-0010'!E19</f>
        <v>0</v>
      </c>
      <c r="F19" s="85">
        <f>'9400015894 PONEERS'!$X$1*'9400015894 PONEERS'!X19+'9400016451 VIDAFORM'!$J$1*'9400016451 VIDAFORM'!J19+'PO 94000171374 MASTER'!$I$1*'PO 94000171374 MASTER'!I19+'PR-0004'!$I$1*'PR-0004'!I19+'PR-0005'!$I$1*'PR-0005'!I19+'PR-0006'!$I$1*'PR-0006'!I19+'PR-0007'!$I$1*'PR-0007'!I19+'PR-0008'!$I$1*'PR-0008'!I19+'PR-0009'!$I$1*'PR-0009'!I19+'PR-0010'!$I$1*'PR-0010'!I19</f>
        <v>0</v>
      </c>
      <c r="G19" s="86">
        <f t="shared" si="0"/>
        <v>0</v>
      </c>
      <c r="H19" s="84">
        <f>'9400015894 PONEERS'!$AE$1*'9400015894 PONEERS'!AE19+'9400016451 VIDAFORM'!$Q$1*'9400016451 VIDAFORM'!Q19+'PO 94000171374 MASTER'!$P$1*'PO 94000171374 MASTER'!P19+'PR-0004'!$P$1*'PR-0004'!P19+'PR-0005'!$P$1*'PR-0005'!P19+'PR-0006'!$P$1*'PR-0006'!P19+'PR-0007'!$P$1*'PR-0007'!P19+'PR-0008'!$P$1*'PR-0008'!P19+'PR-0009'!$P$1*'PR-0009'!P19+'PR-0010'!$P$1*'PR-0010'!P19</f>
        <v>0</v>
      </c>
      <c r="I19" s="84">
        <f t="shared" si="1"/>
        <v>0</v>
      </c>
      <c r="J19" s="84">
        <f>'9400015894 PONEERS'!$E$2*'9400015894 PONEERS'!E19+'9400016451 VIDAFORM'!$E$2*'9400016451 VIDAFORM'!E19+'PO 94000171374 MASTER'!$E$2*'PO 94000171374 MASTER'!E19+'PR-0004'!$E$2*'PR-0004'!E19+'PR-0005'!$E$2*'PR-0005'!E19+'PR-0006'!$E$2*'PR-0006'!E19+'PR-0007'!$E$2*'PR-0007'!E19+'PR-0008'!$E$2*'PR-0008'!E19+'PR-0009'!$E$2*'PR-0009'!E19+'PR-0010'!$E$2*'PR-0010'!E19</f>
        <v>0</v>
      </c>
      <c r="K19" s="85">
        <f>'9400015894 PONEERS'!$X$2*'9400015894 PONEERS'!X19+'9400016451 VIDAFORM'!$J$2*'9400016451 VIDAFORM'!J19+'PO 94000171374 MASTER'!$I$2*'PO 94000171374 MASTER'!I19+'PR-0004'!$I$2*'PR-0004'!I19+'PR-0005'!$I$2*'PR-0005'!I19+'PR-0006'!$I$2*'PR-0006'!I19+'PR-0007'!$I$2*'PR-0007'!I19+'PR-0008'!$I$2*'PR-0008'!I19+'PR-0009'!$I$2*'PR-0009'!I19+'PR-0010'!$I$2*'PR-0010'!I19</f>
        <v>0</v>
      </c>
      <c r="L19" s="86">
        <f t="shared" si="2"/>
        <v>0</v>
      </c>
      <c r="M19" s="84">
        <f>'9400015894 PONEERS'!$AE$2*'9400015894 PONEERS'!AE19+'9400016451 VIDAFORM'!$Q$2*'9400016451 VIDAFORM'!Q19+'PO 94000171374 MASTER'!$P$2*'PO 94000171374 MASTER'!P19+'PR-0004'!$P$2*'PR-0004'!P19+'PR-0005'!$P$2*'PR-0005'!P19+'PR-0006'!$P$2*'PR-0006'!P19+'PR-0007'!$P$2*'PR-0007'!P19+'PR-0008'!$P$2*'PR-0008'!P19+'PR-0009'!$P$2*'PR-0009'!P19+'PR-0010'!$P$2*'PR-0010'!P19</f>
        <v>0</v>
      </c>
      <c r="N19" s="84">
        <f t="shared" si="3"/>
        <v>0</v>
      </c>
      <c r="O19" s="84">
        <f>'9400015894 PONEERS'!$E$3*'9400015894 PONEERS'!E19+'9400016451 VIDAFORM'!$E$3*'9400016451 VIDAFORM'!E19+'PO 94000171374 MASTER'!$E$3*'PO 94000171374 MASTER'!E19+'PR-0004'!$E$3*'PR-0004'!E19+'PR-0005'!$E$3*'PR-0005'!E19+'PR-0006'!$E$3*'PR-0006'!E19+'PR-0007'!$E$3*'PR-0007'!E19+'PR-0008'!$E$3*'PR-0008'!E19+'PR-0009'!$E$3*'PR-0009'!E19+'PR-0010'!$E$3*'PR-0010'!E19</f>
        <v>0</v>
      </c>
      <c r="P19" s="85">
        <f>'9400015894 PONEERS'!$X$3*'9400015894 PONEERS'!X19+'9400016451 VIDAFORM'!$J$3*'9400016451 VIDAFORM'!J19+'PO 94000171374 MASTER'!$I$3*'PO 94000171374 MASTER'!I19+'PR-0004'!$I$3*'PR-0004'!I19+'PR-0005'!$I$3*'PR-0005'!I19+'PR-0006'!$I$3*'PR-0006'!I19+'PR-0007'!$I$3*'PR-0007'!I19+'PR-0008'!$I$3*'PR-0008'!I19+'PR-0009'!$I$3*'PR-0009'!I19+'PR-0010'!$I$3*'PR-0010'!I19</f>
        <v>0</v>
      </c>
      <c r="Q19" s="86">
        <f t="shared" si="4"/>
        <v>0</v>
      </c>
      <c r="R19" s="84">
        <f>'9400015894 PONEERS'!$AE$3*'9400015894 PONEERS'!AE19+'9400016451 VIDAFORM'!$Q$3*'9400016451 VIDAFORM'!Q19+'PO 94000171374 MASTER'!$P$3*'PO 94000171374 MASTER'!P19+'PR-0004'!$P$3*'PR-0004'!P19+'PR-0005'!$P$3*'PR-0005'!P19+'PR-0006'!$P$3*'PR-0006'!P19+'PR-0007'!$P$3*'PR-0007'!P19+'PR-0008'!$P$3*'PR-0008'!P19+'PR-0009'!$P$3*'PR-0009'!P19+'PR-0010'!$P$3*'PR-0010'!P19</f>
        <v>0</v>
      </c>
      <c r="S19" s="84">
        <f t="shared" si="5"/>
        <v>0</v>
      </c>
      <c r="T19" s="84">
        <f>'9400015894 PONEERS'!$E$4*'9400015894 PONEERS'!E19+'9400016451 VIDAFORM'!$E$4*'9400016451 VIDAFORM'!E19+'PO 94000171374 MASTER'!$E$4*'PO 94000171374 MASTER'!E19+'PR-0004'!$E$4*'PR-0004'!E19+'PR-0005'!$E$4*'PR-0005'!E19+'PR-0006'!$E$4*'PR-0006'!E19+'PR-0007'!$E$4*'PR-0007'!E19+'PR-0008'!$E$4*'PR-0008'!E19+'PR-0009'!$E$4*'PR-0009'!E19+'PR-0010'!$E$4*'PR-0010'!E19</f>
        <v>0</v>
      </c>
      <c r="U19" s="85">
        <f>'9400015894 PONEERS'!$X$4*'9400015894 PONEERS'!X19+'9400016451 VIDAFORM'!$J$4*'9400016451 VIDAFORM'!J19+'PO 94000171374 MASTER'!$I$4*'PO 94000171374 MASTER'!I19+'PR-0004'!$I$4*'PR-0004'!I19+'PR-0005'!$I$4*'PR-0005'!I19+'PR-0006'!$I$4*'PR-0006'!I19+'PR-0007'!$I$4*'PR-0007'!I19+'PR-0008'!$I$4*'PR-0008'!I19+'PR-0009'!$I$4*'PR-0009'!I19+'PR-0010'!$I$4*'PR-0010'!I19</f>
        <v>0</v>
      </c>
      <c r="V19" s="86">
        <f t="shared" si="6"/>
        <v>0</v>
      </c>
      <c r="W19" s="84">
        <f>'9400015894 PONEERS'!$AE$4*'9400015894 PONEERS'!AE19+'9400016451 VIDAFORM'!$Q$4*'9400016451 VIDAFORM'!Q19+'PO 94000171374 MASTER'!$P$4*'PO 94000171374 MASTER'!P19+'PR-0004'!$P$4*'PR-0004'!P19+'PR-0005'!$P$4*'PR-0005'!P19+'PR-0006'!$P$4*'PR-0006'!P19+'PR-0007'!$P$4*'PR-0007'!P19+'PR-0008'!$P$4*'PR-0008'!P19+'PR-0009'!$P$4*'PR-0009'!P19+'PR-0010'!$P$4*'PR-0010'!P19</f>
        <v>0</v>
      </c>
      <c r="X19" s="84">
        <f t="shared" si="7"/>
        <v>0</v>
      </c>
      <c r="Z19" s="37">
        <f t="shared" si="8"/>
        <v>0</v>
      </c>
      <c r="AA19" s="32">
        <f t="shared" si="9"/>
        <v>0</v>
      </c>
      <c r="AB19" s="38">
        <f t="shared" si="10"/>
        <v>0</v>
      </c>
    </row>
    <row r="20" spans="1:28" ht="16.5" x14ac:dyDescent="0.25">
      <c r="A20" s="45">
        <v>12</v>
      </c>
      <c r="B20" s="47" t="str">
        <f>'Unit Prices'!B20</f>
        <v>CK0006</v>
      </c>
      <c r="C20" s="47" t="str">
        <f>'Unit Prices'!C20</f>
        <v>14.80.02.19.04.04.00.000001</v>
      </c>
      <c r="D20" s="80" t="str">
        <f>'Unit Prices'!D20</f>
        <v>cuplock Ledger 0.4M</v>
      </c>
      <c r="E20" s="84">
        <f>'9400015894 PONEERS'!$E$1*'9400015894 PONEERS'!E20+'9400016451 VIDAFORM'!$E$1*'9400016451 VIDAFORM'!E20+'PO 94000171374 MASTER'!$E$1*'PO 94000171374 MASTER'!E20+'PR-0004'!$E$1*'PR-0004'!E20+'PR-0005'!$E$1*'PR-0005'!E20+'PR-0006'!$E$1*'PR-0006'!E20+'PR-0007'!$E$1*'PR-0007'!E20+'PR-0008'!$E$1*'PR-0008'!E20+'PR-0009'!$E$1*'PR-0009'!E20+'PR-0010'!$E$1*'PR-0010'!E20</f>
        <v>0</v>
      </c>
      <c r="F20" s="85">
        <f>'9400015894 PONEERS'!$X$1*'9400015894 PONEERS'!X20+'9400016451 VIDAFORM'!$J$1*'9400016451 VIDAFORM'!J20+'PO 94000171374 MASTER'!$I$1*'PO 94000171374 MASTER'!I20+'PR-0004'!$I$1*'PR-0004'!I20+'PR-0005'!$I$1*'PR-0005'!I20+'PR-0006'!$I$1*'PR-0006'!I20+'PR-0007'!$I$1*'PR-0007'!I20+'PR-0008'!$I$1*'PR-0008'!I20+'PR-0009'!$I$1*'PR-0009'!I20+'PR-0010'!$I$1*'PR-0010'!I20</f>
        <v>0</v>
      </c>
      <c r="G20" s="86">
        <f t="shared" si="0"/>
        <v>0</v>
      </c>
      <c r="H20" s="84">
        <f>'9400015894 PONEERS'!$AE$1*'9400015894 PONEERS'!AE20+'9400016451 VIDAFORM'!$Q$1*'9400016451 VIDAFORM'!Q20+'PO 94000171374 MASTER'!$P$1*'PO 94000171374 MASTER'!P20+'PR-0004'!$P$1*'PR-0004'!P20+'PR-0005'!$P$1*'PR-0005'!P20+'PR-0006'!$P$1*'PR-0006'!P20+'PR-0007'!$P$1*'PR-0007'!P20+'PR-0008'!$P$1*'PR-0008'!P20+'PR-0009'!$P$1*'PR-0009'!P20+'PR-0010'!$P$1*'PR-0010'!P20</f>
        <v>0</v>
      </c>
      <c r="I20" s="84">
        <f t="shared" si="1"/>
        <v>0</v>
      </c>
      <c r="J20" s="84">
        <f>'9400015894 PONEERS'!$E$2*'9400015894 PONEERS'!E20+'9400016451 VIDAFORM'!$E$2*'9400016451 VIDAFORM'!E20+'PO 94000171374 MASTER'!$E$2*'PO 94000171374 MASTER'!E20+'PR-0004'!$E$2*'PR-0004'!E20+'PR-0005'!$E$2*'PR-0005'!E20+'PR-0006'!$E$2*'PR-0006'!E20+'PR-0007'!$E$2*'PR-0007'!E20+'PR-0008'!$E$2*'PR-0008'!E20+'PR-0009'!$E$2*'PR-0009'!E20+'PR-0010'!$E$2*'PR-0010'!E20</f>
        <v>0</v>
      </c>
      <c r="K20" s="85">
        <f>'9400015894 PONEERS'!$X$2*'9400015894 PONEERS'!X20+'9400016451 VIDAFORM'!$J$2*'9400016451 VIDAFORM'!J20+'PO 94000171374 MASTER'!$I$2*'PO 94000171374 MASTER'!I20+'PR-0004'!$I$2*'PR-0004'!I20+'PR-0005'!$I$2*'PR-0005'!I20+'PR-0006'!$I$2*'PR-0006'!I20+'PR-0007'!$I$2*'PR-0007'!I20+'PR-0008'!$I$2*'PR-0008'!I20+'PR-0009'!$I$2*'PR-0009'!I20+'PR-0010'!$I$2*'PR-0010'!I20</f>
        <v>0</v>
      </c>
      <c r="L20" s="86">
        <f t="shared" si="2"/>
        <v>0</v>
      </c>
      <c r="M20" s="84">
        <f>'9400015894 PONEERS'!$AE$2*'9400015894 PONEERS'!AE20+'9400016451 VIDAFORM'!$Q$2*'9400016451 VIDAFORM'!Q20+'PO 94000171374 MASTER'!$P$2*'PO 94000171374 MASTER'!P20+'PR-0004'!$P$2*'PR-0004'!P20+'PR-0005'!$P$2*'PR-0005'!P20+'PR-0006'!$P$2*'PR-0006'!P20+'PR-0007'!$P$2*'PR-0007'!P20+'PR-0008'!$P$2*'PR-0008'!P20+'PR-0009'!$P$2*'PR-0009'!P20+'PR-0010'!$P$2*'PR-0010'!P20</f>
        <v>0</v>
      </c>
      <c r="N20" s="84">
        <f t="shared" si="3"/>
        <v>0</v>
      </c>
      <c r="O20" s="84">
        <f>'9400015894 PONEERS'!$E$3*'9400015894 PONEERS'!E20+'9400016451 VIDAFORM'!$E$3*'9400016451 VIDAFORM'!E20+'PO 94000171374 MASTER'!$E$3*'PO 94000171374 MASTER'!E20+'PR-0004'!$E$3*'PR-0004'!E20+'PR-0005'!$E$3*'PR-0005'!E20+'PR-0006'!$E$3*'PR-0006'!E20+'PR-0007'!$E$3*'PR-0007'!E20+'PR-0008'!$E$3*'PR-0008'!E20+'PR-0009'!$E$3*'PR-0009'!E20+'PR-0010'!$E$3*'PR-0010'!E20</f>
        <v>0</v>
      </c>
      <c r="P20" s="85">
        <f>'9400015894 PONEERS'!$X$3*'9400015894 PONEERS'!X20+'9400016451 VIDAFORM'!$J$3*'9400016451 VIDAFORM'!J20+'PO 94000171374 MASTER'!$I$3*'PO 94000171374 MASTER'!I20+'PR-0004'!$I$3*'PR-0004'!I20+'PR-0005'!$I$3*'PR-0005'!I20+'PR-0006'!$I$3*'PR-0006'!I20+'PR-0007'!$I$3*'PR-0007'!I20+'PR-0008'!$I$3*'PR-0008'!I20+'PR-0009'!$I$3*'PR-0009'!I20+'PR-0010'!$I$3*'PR-0010'!I20</f>
        <v>0</v>
      </c>
      <c r="Q20" s="86">
        <f t="shared" si="4"/>
        <v>0</v>
      </c>
      <c r="R20" s="84">
        <f>'9400015894 PONEERS'!$AE$3*'9400015894 PONEERS'!AE20+'9400016451 VIDAFORM'!$Q$3*'9400016451 VIDAFORM'!Q20+'PO 94000171374 MASTER'!$P$3*'PO 94000171374 MASTER'!P20+'PR-0004'!$P$3*'PR-0004'!P20+'PR-0005'!$P$3*'PR-0005'!P20+'PR-0006'!$P$3*'PR-0006'!P20+'PR-0007'!$P$3*'PR-0007'!P20+'PR-0008'!$P$3*'PR-0008'!P20+'PR-0009'!$P$3*'PR-0009'!P20+'PR-0010'!$P$3*'PR-0010'!P20</f>
        <v>0</v>
      </c>
      <c r="S20" s="84">
        <f t="shared" si="5"/>
        <v>0</v>
      </c>
      <c r="T20" s="84">
        <f>'9400015894 PONEERS'!$E$4*'9400015894 PONEERS'!E20+'9400016451 VIDAFORM'!$E$4*'9400016451 VIDAFORM'!E20+'PO 94000171374 MASTER'!$E$4*'PO 94000171374 MASTER'!E20+'PR-0004'!$E$4*'PR-0004'!E20+'PR-0005'!$E$4*'PR-0005'!E20+'PR-0006'!$E$4*'PR-0006'!E20+'PR-0007'!$E$4*'PR-0007'!E20+'PR-0008'!$E$4*'PR-0008'!E20+'PR-0009'!$E$4*'PR-0009'!E20+'PR-0010'!$E$4*'PR-0010'!E20</f>
        <v>0</v>
      </c>
      <c r="U20" s="85">
        <f>'9400015894 PONEERS'!$X$4*'9400015894 PONEERS'!X20+'9400016451 VIDAFORM'!$J$4*'9400016451 VIDAFORM'!J20+'PO 94000171374 MASTER'!$I$4*'PO 94000171374 MASTER'!I20+'PR-0004'!$I$4*'PR-0004'!I20+'PR-0005'!$I$4*'PR-0005'!I20+'PR-0006'!$I$4*'PR-0006'!I20+'PR-0007'!$I$4*'PR-0007'!I20+'PR-0008'!$I$4*'PR-0008'!I20+'PR-0009'!$I$4*'PR-0009'!I20+'PR-0010'!$I$4*'PR-0010'!I20</f>
        <v>0</v>
      </c>
      <c r="V20" s="86">
        <f t="shared" si="6"/>
        <v>0</v>
      </c>
      <c r="W20" s="84">
        <f>'9400015894 PONEERS'!$AE$4*'9400015894 PONEERS'!AE20+'9400016451 VIDAFORM'!$Q$4*'9400016451 VIDAFORM'!Q20+'PO 94000171374 MASTER'!$P$4*'PO 94000171374 MASTER'!P20+'PR-0004'!$P$4*'PR-0004'!P20+'PR-0005'!$P$4*'PR-0005'!P20+'PR-0006'!$P$4*'PR-0006'!P20+'PR-0007'!$P$4*'PR-0007'!P20+'PR-0008'!$P$4*'PR-0008'!P20+'PR-0009'!$P$4*'PR-0009'!P20+'PR-0010'!$P$4*'PR-0010'!P20</f>
        <v>0</v>
      </c>
      <c r="X20" s="84">
        <f t="shared" si="7"/>
        <v>0</v>
      </c>
      <c r="Z20" s="37">
        <f t="shared" si="8"/>
        <v>0</v>
      </c>
      <c r="AA20" s="32">
        <f t="shared" si="9"/>
        <v>0</v>
      </c>
      <c r="AB20" s="38">
        <f t="shared" si="10"/>
        <v>0</v>
      </c>
    </row>
    <row r="21" spans="1:28" ht="16.5" x14ac:dyDescent="0.25">
      <c r="A21" s="45">
        <v>13</v>
      </c>
      <c r="B21" s="47" t="str">
        <f>'Unit Prices'!B21</f>
        <v>CK0007</v>
      </c>
      <c r="C21" s="47" t="str">
        <f>'Unit Prices'!C21</f>
        <v>14.80.02.19.04.06.00.000001</v>
      </c>
      <c r="D21" s="80" t="str">
        <f>'Unit Prices'!D21</f>
        <v>cuplock Ledger 0.6M</v>
      </c>
      <c r="E21" s="84">
        <f>'9400015894 PONEERS'!$E$1*'9400015894 PONEERS'!E21+'9400016451 VIDAFORM'!$E$1*'9400016451 VIDAFORM'!E21+'PO 94000171374 MASTER'!$E$1*'PO 94000171374 MASTER'!E21+'PR-0004'!$E$1*'PR-0004'!E21+'PR-0005'!$E$1*'PR-0005'!E21+'PR-0006'!$E$1*'PR-0006'!E21+'PR-0007'!$E$1*'PR-0007'!E21+'PR-0008'!$E$1*'PR-0008'!E21+'PR-0009'!$E$1*'PR-0009'!E21+'PR-0010'!$E$1*'PR-0010'!E21</f>
        <v>157</v>
      </c>
      <c r="F21" s="85">
        <f>'9400015894 PONEERS'!$X$1*'9400015894 PONEERS'!X21+'9400016451 VIDAFORM'!$J$1*'9400016451 VIDAFORM'!J21+'PO 94000171374 MASTER'!$I$1*'PO 94000171374 MASTER'!I21+'PR-0004'!$I$1*'PR-0004'!I21+'PR-0005'!$I$1*'PR-0005'!I21+'PR-0006'!$I$1*'PR-0006'!I21+'PR-0007'!$I$1*'PR-0007'!I21+'PR-0008'!$I$1*'PR-0008'!I21+'PR-0009'!$I$1*'PR-0009'!I21+'PR-0010'!$I$1*'PR-0010'!I21</f>
        <v>0</v>
      </c>
      <c r="G21" s="86">
        <f t="shared" si="0"/>
        <v>157</v>
      </c>
      <c r="H21" s="84">
        <f>'9400015894 PONEERS'!$AE$1*'9400015894 PONEERS'!AE21+'9400016451 VIDAFORM'!$Q$1*'9400016451 VIDAFORM'!Q21+'PO 94000171374 MASTER'!$P$1*'PO 94000171374 MASTER'!P21+'PR-0004'!$P$1*'PR-0004'!P21+'PR-0005'!$P$1*'PR-0005'!P21+'PR-0006'!$P$1*'PR-0006'!P21+'PR-0007'!$P$1*'PR-0007'!P21+'PR-0008'!$P$1*'PR-0008'!P21+'PR-0009'!$P$1*'PR-0009'!P21+'PR-0010'!$P$1*'PR-0010'!P21</f>
        <v>0</v>
      </c>
      <c r="I21" s="84">
        <f t="shared" si="1"/>
        <v>0</v>
      </c>
      <c r="J21" s="84">
        <f>'9400015894 PONEERS'!$E$2*'9400015894 PONEERS'!E21+'9400016451 VIDAFORM'!$E$2*'9400016451 VIDAFORM'!E21+'PO 94000171374 MASTER'!$E$2*'PO 94000171374 MASTER'!E21+'PR-0004'!$E$2*'PR-0004'!E21+'PR-0005'!$E$2*'PR-0005'!E21+'PR-0006'!$E$2*'PR-0006'!E21+'PR-0007'!$E$2*'PR-0007'!E21+'PR-0008'!$E$2*'PR-0008'!E21+'PR-0009'!$E$2*'PR-0009'!E21+'PR-0010'!$E$2*'PR-0010'!E21</f>
        <v>0</v>
      </c>
      <c r="K21" s="85">
        <f>'9400015894 PONEERS'!$X$2*'9400015894 PONEERS'!X21+'9400016451 VIDAFORM'!$J$2*'9400016451 VIDAFORM'!J21+'PO 94000171374 MASTER'!$I$2*'PO 94000171374 MASTER'!I21+'PR-0004'!$I$2*'PR-0004'!I21+'PR-0005'!$I$2*'PR-0005'!I21+'PR-0006'!$I$2*'PR-0006'!I21+'PR-0007'!$I$2*'PR-0007'!I21+'PR-0008'!$I$2*'PR-0008'!I21+'PR-0009'!$I$2*'PR-0009'!I21+'PR-0010'!$I$2*'PR-0010'!I21</f>
        <v>0</v>
      </c>
      <c r="L21" s="86">
        <f t="shared" si="2"/>
        <v>0</v>
      </c>
      <c r="M21" s="84">
        <f>'9400015894 PONEERS'!$AE$2*'9400015894 PONEERS'!AE21+'9400016451 VIDAFORM'!$Q$2*'9400016451 VIDAFORM'!Q21+'PO 94000171374 MASTER'!$P$2*'PO 94000171374 MASTER'!P21+'PR-0004'!$P$2*'PR-0004'!P21+'PR-0005'!$P$2*'PR-0005'!P21+'PR-0006'!$P$2*'PR-0006'!P21+'PR-0007'!$P$2*'PR-0007'!P21+'PR-0008'!$P$2*'PR-0008'!P21+'PR-0009'!$P$2*'PR-0009'!P21+'PR-0010'!$P$2*'PR-0010'!P21</f>
        <v>0</v>
      </c>
      <c r="N21" s="84">
        <f t="shared" si="3"/>
        <v>0</v>
      </c>
      <c r="O21" s="84">
        <f>'9400015894 PONEERS'!$E$3*'9400015894 PONEERS'!E21+'9400016451 VIDAFORM'!$E$3*'9400016451 VIDAFORM'!E21+'PO 94000171374 MASTER'!$E$3*'PO 94000171374 MASTER'!E21+'PR-0004'!$E$3*'PR-0004'!E21+'PR-0005'!$E$3*'PR-0005'!E21+'PR-0006'!$E$3*'PR-0006'!E21+'PR-0007'!$E$3*'PR-0007'!E21+'PR-0008'!$E$3*'PR-0008'!E21+'PR-0009'!$E$3*'PR-0009'!E21+'PR-0010'!$E$3*'PR-0010'!E21</f>
        <v>0</v>
      </c>
      <c r="P21" s="85">
        <f>'9400015894 PONEERS'!$X$3*'9400015894 PONEERS'!X21+'9400016451 VIDAFORM'!$J$3*'9400016451 VIDAFORM'!J21+'PO 94000171374 MASTER'!$I$3*'PO 94000171374 MASTER'!I21+'PR-0004'!$I$3*'PR-0004'!I21+'PR-0005'!$I$3*'PR-0005'!I21+'PR-0006'!$I$3*'PR-0006'!I21+'PR-0007'!$I$3*'PR-0007'!I21+'PR-0008'!$I$3*'PR-0008'!I21+'PR-0009'!$I$3*'PR-0009'!I21+'PR-0010'!$I$3*'PR-0010'!I21</f>
        <v>0</v>
      </c>
      <c r="Q21" s="86">
        <f t="shared" si="4"/>
        <v>0</v>
      </c>
      <c r="R21" s="84">
        <f>'9400015894 PONEERS'!$AE$3*'9400015894 PONEERS'!AE21+'9400016451 VIDAFORM'!$Q$3*'9400016451 VIDAFORM'!Q21+'PO 94000171374 MASTER'!$P$3*'PO 94000171374 MASTER'!P21+'PR-0004'!$P$3*'PR-0004'!P21+'PR-0005'!$P$3*'PR-0005'!P21+'PR-0006'!$P$3*'PR-0006'!P21+'PR-0007'!$P$3*'PR-0007'!P21+'PR-0008'!$P$3*'PR-0008'!P21+'PR-0009'!$P$3*'PR-0009'!P21+'PR-0010'!$P$3*'PR-0010'!P21</f>
        <v>0</v>
      </c>
      <c r="S21" s="84">
        <f t="shared" si="5"/>
        <v>0</v>
      </c>
      <c r="T21" s="84">
        <f>'9400015894 PONEERS'!$E$4*'9400015894 PONEERS'!E21+'9400016451 VIDAFORM'!$E$4*'9400016451 VIDAFORM'!E21+'PO 94000171374 MASTER'!$E$4*'PO 94000171374 MASTER'!E21+'PR-0004'!$E$4*'PR-0004'!E21+'PR-0005'!$E$4*'PR-0005'!E21+'PR-0006'!$E$4*'PR-0006'!E21+'PR-0007'!$E$4*'PR-0007'!E21+'PR-0008'!$E$4*'PR-0008'!E21+'PR-0009'!$E$4*'PR-0009'!E21+'PR-0010'!$E$4*'PR-0010'!E21</f>
        <v>0</v>
      </c>
      <c r="U21" s="85">
        <f>'9400015894 PONEERS'!$X$4*'9400015894 PONEERS'!X21+'9400016451 VIDAFORM'!$J$4*'9400016451 VIDAFORM'!J21+'PO 94000171374 MASTER'!$I$4*'PO 94000171374 MASTER'!I21+'PR-0004'!$I$4*'PR-0004'!I21+'PR-0005'!$I$4*'PR-0005'!I21+'PR-0006'!$I$4*'PR-0006'!I21+'PR-0007'!$I$4*'PR-0007'!I21+'PR-0008'!$I$4*'PR-0008'!I21+'PR-0009'!$I$4*'PR-0009'!I21+'PR-0010'!$I$4*'PR-0010'!I21</f>
        <v>0</v>
      </c>
      <c r="V21" s="86">
        <f t="shared" si="6"/>
        <v>0</v>
      </c>
      <c r="W21" s="84">
        <f>'9400015894 PONEERS'!$AE$4*'9400015894 PONEERS'!AE21+'9400016451 VIDAFORM'!$Q$4*'9400016451 VIDAFORM'!Q21+'PO 94000171374 MASTER'!$P$4*'PO 94000171374 MASTER'!P21+'PR-0004'!$P$4*'PR-0004'!P21+'PR-0005'!$P$4*'PR-0005'!P21+'PR-0006'!$P$4*'PR-0006'!P21+'PR-0007'!$P$4*'PR-0007'!P21+'PR-0008'!$P$4*'PR-0008'!P21+'PR-0009'!$P$4*'PR-0009'!P21+'PR-0010'!$P$4*'PR-0010'!P21</f>
        <v>0</v>
      </c>
      <c r="X21" s="84">
        <f t="shared" si="7"/>
        <v>0</v>
      </c>
      <c r="Z21" s="37">
        <f t="shared" si="8"/>
        <v>157</v>
      </c>
      <c r="AA21" s="32">
        <f t="shared" si="9"/>
        <v>0</v>
      </c>
      <c r="AB21" s="38">
        <f t="shared" si="10"/>
        <v>157</v>
      </c>
    </row>
    <row r="22" spans="1:28" ht="16.5" x14ac:dyDescent="0.25">
      <c r="A22" s="45">
        <v>14</v>
      </c>
      <c r="B22" s="47" t="str">
        <f>'Unit Prices'!B22</f>
        <v>CK0028</v>
      </c>
      <c r="C22" s="47" t="str">
        <f>'Unit Prices'!C22</f>
        <v>14.80.02.19.04.08.00.000001</v>
      </c>
      <c r="D22" s="80" t="str">
        <f>'Unit Prices'!D22</f>
        <v>cuplock Ledger 0.80 M</v>
      </c>
      <c r="E22" s="84">
        <f>'9400015894 PONEERS'!$E$1*'9400015894 PONEERS'!E22+'9400016451 VIDAFORM'!$E$1*'9400016451 VIDAFORM'!E22+'PO 94000171374 MASTER'!$E$1*'PO 94000171374 MASTER'!E22+'PR-0004'!$E$1*'PR-0004'!E22+'PR-0005'!$E$1*'PR-0005'!E22+'PR-0006'!$E$1*'PR-0006'!E22+'PR-0007'!$E$1*'PR-0007'!E22+'PR-0008'!$E$1*'PR-0008'!E22+'PR-0009'!$E$1*'PR-0009'!E22+'PR-0010'!$E$1*'PR-0010'!E22</f>
        <v>0</v>
      </c>
      <c r="F22" s="85">
        <f>'9400015894 PONEERS'!$X$1*'9400015894 PONEERS'!X22+'9400016451 VIDAFORM'!$J$1*'9400016451 VIDAFORM'!J22+'PO 94000171374 MASTER'!$I$1*'PO 94000171374 MASTER'!I22+'PR-0004'!$I$1*'PR-0004'!I22+'PR-0005'!$I$1*'PR-0005'!I22+'PR-0006'!$I$1*'PR-0006'!I22+'PR-0007'!$I$1*'PR-0007'!I22+'PR-0008'!$I$1*'PR-0008'!I22+'PR-0009'!$I$1*'PR-0009'!I22+'PR-0010'!$I$1*'PR-0010'!I22</f>
        <v>0</v>
      </c>
      <c r="G22" s="86">
        <f t="shared" si="0"/>
        <v>0</v>
      </c>
      <c r="H22" s="84">
        <f>'9400015894 PONEERS'!$AE$1*'9400015894 PONEERS'!AE22+'9400016451 VIDAFORM'!$Q$1*'9400016451 VIDAFORM'!Q22+'PO 94000171374 MASTER'!$P$1*'PO 94000171374 MASTER'!P22+'PR-0004'!$P$1*'PR-0004'!P22+'PR-0005'!$P$1*'PR-0005'!P22+'PR-0006'!$P$1*'PR-0006'!P22+'PR-0007'!$P$1*'PR-0007'!P22+'PR-0008'!$P$1*'PR-0008'!P22+'PR-0009'!$P$1*'PR-0009'!P22+'PR-0010'!$P$1*'PR-0010'!P22</f>
        <v>0</v>
      </c>
      <c r="I22" s="84">
        <f t="shared" si="1"/>
        <v>0</v>
      </c>
      <c r="J22" s="84">
        <f>'9400015894 PONEERS'!$E$2*'9400015894 PONEERS'!E22+'9400016451 VIDAFORM'!$E$2*'9400016451 VIDAFORM'!E22+'PO 94000171374 MASTER'!$E$2*'PO 94000171374 MASTER'!E22+'PR-0004'!$E$2*'PR-0004'!E22+'PR-0005'!$E$2*'PR-0005'!E22+'PR-0006'!$E$2*'PR-0006'!E22+'PR-0007'!$E$2*'PR-0007'!E22+'PR-0008'!$E$2*'PR-0008'!E22+'PR-0009'!$E$2*'PR-0009'!E22+'PR-0010'!$E$2*'PR-0010'!E22</f>
        <v>0</v>
      </c>
      <c r="K22" s="85">
        <f>'9400015894 PONEERS'!$X$2*'9400015894 PONEERS'!X22+'9400016451 VIDAFORM'!$J$2*'9400016451 VIDAFORM'!J22+'PO 94000171374 MASTER'!$I$2*'PO 94000171374 MASTER'!I22+'PR-0004'!$I$2*'PR-0004'!I22+'PR-0005'!$I$2*'PR-0005'!I22+'PR-0006'!$I$2*'PR-0006'!I22+'PR-0007'!$I$2*'PR-0007'!I22+'PR-0008'!$I$2*'PR-0008'!I22+'PR-0009'!$I$2*'PR-0009'!I22+'PR-0010'!$I$2*'PR-0010'!I22</f>
        <v>0</v>
      </c>
      <c r="L22" s="86">
        <f t="shared" si="2"/>
        <v>0</v>
      </c>
      <c r="M22" s="84">
        <f>'9400015894 PONEERS'!$AE$2*'9400015894 PONEERS'!AE22+'9400016451 VIDAFORM'!$Q$2*'9400016451 VIDAFORM'!Q22+'PO 94000171374 MASTER'!$P$2*'PO 94000171374 MASTER'!P22+'PR-0004'!$P$2*'PR-0004'!P22+'PR-0005'!$P$2*'PR-0005'!P22+'PR-0006'!$P$2*'PR-0006'!P22+'PR-0007'!$P$2*'PR-0007'!P22+'PR-0008'!$P$2*'PR-0008'!P22+'PR-0009'!$P$2*'PR-0009'!P22+'PR-0010'!$P$2*'PR-0010'!P22</f>
        <v>0</v>
      </c>
      <c r="N22" s="84">
        <f t="shared" si="3"/>
        <v>0</v>
      </c>
      <c r="O22" s="84">
        <f>'9400015894 PONEERS'!$E$3*'9400015894 PONEERS'!E22+'9400016451 VIDAFORM'!$E$3*'9400016451 VIDAFORM'!E22+'PO 94000171374 MASTER'!$E$3*'PO 94000171374 MASTER'!E22+'PR-0004'!$E$3*'PR-0004'!E22+'PR-0005'!$E$3*'PR-0005'!E22+'PR-0006'!$E$3*'PR-0006'!E22+'PR-0007'!$E$3*'PR-0007'!E22+'PR-0008'!$E$3*'PR-0008'!E22+'PR-0009'!$E$3*'PR-0009'!E22+'PR-0010'!$E$3*'PR-0010'!E22</f>
        <v>0</v>
      </c>
      <c r="P22" s="85">
        <f>'9400015894 PONEERS'!$X$3*'9400015894 PONEERS'!X22+'9400016451 VIDAFORM'!$J$3*'9400016451 VIDAFORM'!J22+'PO 94000171374 MASTER'!$I$3*'PO 94000171374 MASTER'!I22+'PR-0004'!$I$3*'PR-0004'!I22+'PR-0005'!$I$3*'PR-0005'!I22+'PR-0006'!$I$3*'PR-0006'!I22+'PR-0007'!$I$3*'PR-0007'!I22+'PR-0008'!$I$3*'PR-0008'!I22+'PR-0009'!$I$3*'PR-0009'!I22+'PR-0010'!$I$3*'PR-0010'!I22</f>
        <v>0</v>
      </c>
      <c r="Q22" s="86">
        <f t="shared" si="4"/>
        <v>0</v>
      </c>
      <c r="R22" s="84">
        <f>'9400015894 PONEERS'!$AE$3*'9400015894 PONEERS'!AE22+'9400016451 VIDAFORM'!$Q$3*'9400016451 VIDAFORM'!Q22+'PO 94000171374 MASTER'!$P$3*'PO 94000171374 MASTER'!P22+'PR-0004'!$P$3*'PR-0004'!P22+'PR-0005'!$P$3*'PR-0005'!P22+'PR-0006'!$P$3*'PR-0006'!P22+'PR-0007'!$P$3*'PR-0007'!P22+'PR-0008'!$P$3*'PR-0008'!P22+'PR-0009'!$P$3*'PR-0009'!P22+'PR-0010'!$P$3*'PR-0010'!P22</f>
        <v>0</v>
      </c>
      <c r="S22" s="84">
        <f t="shared" si="5"/>
        <v>0</v>
      </c>
      <c r="T22" s="84">
        <f>'9400015894 PONEERS'!$E$4*'9400015894 PONEERS'!E22+'9400016451 VIDAFORM'!$E$4*'9400016451 VIDAFORM'!E22+'PO 94000171374 MASTER'!$E$4*'PO 94000171374 MASTER'!E22+'PR-0004'!$E$4*'PR-0004'!E22+'PR-0005'!$E$4*'PR-0005'!E22+'PR-0006'!$E$4*'PR-0006'!E22+'PR-0007'!$E$4*'PR-0007'!E22+'PR-0008'!$E$4*'PR-0008'!E22+'PR-0009'!$E$4*'PR-0009'!E22+'PR-0010'!$E$4*'PR-0010'!E22</f>
        <v>0</v>
      </c>
      <c r="U22" s="85">
        <f>'9400015894 PONEERS'!$X$4*'9400015894 PONEERS'!X22+'9400016451 VIDAFORM'!$J$4*'9400016451 VIDAFORM'!J22+'PO 94000171374 MASTER'!$I$4*'PO 94000171374 MASTER'!I22+'PR-0004'!$I$4*'PR-0004'!I22+'PR-0005'!$I$4*'PR-0005'!I22+'PR-0006'!$I$4*'PR-0006'!I22+'PR-0007'!$I$4*'PR-0007'!I22+'PR-0008'!$I$4*'PR-0008'!I22+'PR-0009'!$I$4*'PR-0009'!I22+'PR-0010'!$I$4*'PR-0010'!I22</f>
        <v>0</v>
      </c>
      <c r="V22" s="86">
        <f t="shared" si="6"/>
        <v>0</v>
      </c>
      <c r="W22" s="84">
        <f>'9400015894 PONEERS'!$AE$4*'9400015894 PONEERS'!AE22+'9400016451 VIDAFORM'!$Q$4*'9400016451 VIDAFORM'!Q22+'PO 94000171374 MASTER'!$P$4*'PO 94000171374 MASTER'!P22+'PR-0004'!$P$4*'PR-0004'!P22+'PR-0005'!$P$4*'PR-0005'!P22+'PR-0006'!$P$4*'PR-0006'!P22+'PR-0007'!$P$4*'PR-0007'!P22+'PR-0008'!$P$4*'PR-0008'!P22+'PR-0009'!$P$4*'PR-0009'!P22+'PR-0010'!$P$4*'PR-0010'!P22</f>
        <v>0</v>
      </c>
      <c r="X22" s="84">
        <f t="shared" si="7"/>
        <v>0</v>
      </c>
      <c r="Z22" s="37">
        <f t="shared" si="8"/>
        <v>0</v>
      </c>
      <c r="AA22" s="32">
        <f t="shared" si="9"/>
        <v>0</v>
      </c>
      <c r="AB22" s="38">
        <f t="shared" si="10"/>
        <v>0</v>
      </c>
    </row>
    <row r="23" spans="1:28" ht="16.5" x14ac:dyDescent="0.25">
      <c r="A23" s="45">
        <v>15</v>
      </c>
      <c r="B23" s="47" t="str">
        <f>'Unit Prices'!B23</f>
        <v>CK0008</v>
      </c>
      <c r="C23" s="47" t="str">
        <f>'Unit Prices'!C23</f>
        <v>14.80.02.19.04.09.00.000001</v>
      </c>
      <c r="D23" s="80" t="str">
        <f>'Unit Prices'!D23</f>
        <v>cuplock Ledger 0.9M</v>
      </c>
      <c r="E23" s="84">
        <f>'9400015894 PONEERS'!$E$1*'9400015894 PONEERS'!E23+'9400016451 VIDAFORM'!$E$1*'9400016451 VIDAFORM'!E23+'PO 94000171374 MASTER'!$E$1*'PO 94000171374 MASTER'!E23+'PR-0004'!$E$1*'PR-0004'!E23+'PR-0005'!$E$1*'PR-0005'!E23+'PR-0006'!$E$1*'PR-0006'!E23+'PR-0007'!$E$1*'PR-0007'!E23+'PR-0008'!$E$1*'PR-0008'!E23+'PR-0009'!$E$1*'PR-0009'!E23+'PR-0010'!$E$1*'PR-0010'!E23</f>
        <v>5425</v>
      </c>
      <c r="F23" s="85">
        <f>'9400015894 PONEERS'!$X$1*'9400015894 PONEERS'!X23+'9400016451 VIDAFORM'!$J$1*'9400016451 VIDAFORM'!J23+'PO 94000171374 MASTER'!$I$1*'PO 94000171374 MASTER'!I23+'PR-0004'!$I$1*'PR-0004'!I23+'PR-0005'!$I$1*'PR-0005'!I23+'PR-0006'!$I$1*'PR-0006'!I23+'PR-0007'!$I$1*'PR-0007'!I23+'PR-0008'!$I$1*'PR-0008'!I23+'PR-0009'!$I$1*'PR-0009'!I23+'PR-0010'!$I$1*'PR-0010'!I23</f>
        <v>5627</v>
      </c>
      <c r="G23" s="86">
        <f t="shared" si="0"/>
        <v>-202</v>
      </c>
      <c r="H23" s="84">
        <f>'9400015894 PONEERS'!$AE$1*'9400015894 PONEERS'!AE23+'9400016451 VIDAFORM'!$Q$1*'9400016451 VIDAFORM'!Q23+'PO 94000171374 MASTER'!$P$1*'PO 94000171374 MASTER'!P23+'PR-0004'!$P$1*'PR-0004'!P23+'PR-0005'!$P$1*'PR-0005'!P23+'PR-0006'!$P$1*'PR-0006'!P23+'PR-0007'!$P$1*'PR-0007'!P23+'PR-0008'!$P$1*'PR-0008'!P23+'PR-0009'!$P$1*'PR-0009'!P23+'PR-0010'!$P$1*'PR-0010'!P23</f>
        <v>0</v>
      </c>
      <c r="I23" s="84">
        <f t="shared" si="1"/>
        <v>5627</v>
      </c>
      <c r="J23" s="84">
        <f>'9400015894 PONEERS'!$E$2*'9400015894 PONEERS'!E23+'9400016451 VIDAFORM'!$E$2*'9400016451 VIDAFORM'!E23+'PO 94000171374 MASTER'!$E$2*'PO 94000171374 MASTER'!E23+'PR-0004'!$E$2*'PR-0004'!E23+'PR-0005'!$E$2*'PR-0005'!E23+'PR-0006'!$E$2*'PR-0006'!E23+'PR-0007'!$E$2*'PR-0007'!E23+'PR-0008'!$E$2*'PR-0008'!E23+'PR-0009'!$E$2*'PR-0009'!E23+'PR-0010'!$E$2*'PR-0010'!E23</f>
        <v>0</v>
      </c>
      <c r="K23" s="85">
        <f>'9400015894 PONEERS'!$X$2*'9400015894 PONEERS'!X23+'9400016451 VIDAFORM'!$J$2*'9400016451 VIDAFORM'!J23+'PO 94000171374 MASTER'!$I$2*'PO 94000171374 MASTER'!I23+'PR-0004'!$I$2*'PR-0004'!I23+'PR-0005'!$I$2*'PR-0005'!I23+'PR-0006'!$I$2*'PR-0006'!I23+'PR-0007'!$I$2*'PR-0007'!I23+'PR-0008'!$I$2*'PR-0008'!I23+'PR-0009'!$I$2*'PR-0009'!I23+'PR-0010'!$I$2*'PR-0010'!I23</f>
        <v>0</v>
      </c>
      <c r="L23" s="86">
        <f t="shared" si="2"/>
        <v>0</v>
      </c>
      <c r="M23" s="84">
        <f>'9400015894 PONEERS'!$AE$2*'9400015894 PONEERS'!AE23+'9400016451 VIDAFORM'!$Q$2*'9400016451 VIDAFORM'!Q23+'PO 94000171374 MASTER'!$P$2*'PO 94000171374 MASTER'!P23+'PR-0004'!$P$2*'PR-0004'!P23+'PR-0005'!$P$2*'PR-0005'!P23+'PR-0006'!$P$2*'PR-0006'!P23+'PR-0007'!$P$2*'PR-0007'!P23+'PR-0008'!$P$2*'PR-0008'!P23+'PR-0009'!$P$2*'PR-0009'!P23+'PR-0010'!$P$2*'PR-0010'!P23</f>
        <v>0</v>
      </c>
      <c r="N23" s="84">
        <f t="shared" si="3"/>
        <v>0</v>
      </c>
      <c r="O23" s="84">
        <f>'9400015894 PONEERS'!$E$3*'9400015894 PONEERS'!E23+'9400016451 VIDAFORM'!$E$3*'9400016451 VIDAFORM'!E23+'PO 94000171374 MASTER'!$E$3*'PO 94000171374 MASTER'!E23+'PR-0004'!$E$3*'PR-0004'!E23+'PR-0005'!$E$3*'PR-0005'!E23+'PR-0006'!$E$3*'PR-0006'!E23+'PR-0007'!$E$3*'PR-0007'!E23+'PR-0008'!$E$3*'PR-0008'!E23+'PR-0009'!$E$3*'PR-0009'!E23+'PR-0010'!$E$3*'PR-0010'!E23</f>
        <v>1000</v>
      </c>
      <c r="P23" s="85">
        <f>'9400015894 PONEERS'!$X$3*'9400015894 PONEERS'!X23+'9400016451 VIDAFORM'!$J$3*'9400016451 VIDAFORM'!J23+'PO 94000171374 MASTER'!$I$3*'PO 94000171374 MASTER'!I23+'PR-0004'!$I$3*'PR-0004'!I23+'PR-0005'!$I$3*'PR-0005'!I23+'PR-0006'!$I$3*'PR-0006'!I23+'PR-0007'!$I$3*'PR-0007'!I23+'PR-0008'!$I$3*'PR-0008'!I23+'PR-0009'!$I$3*'PR-0009'!I23+'PR-0010'!$I$3*'PR-0010'!I23</f>
        <v>0</v>
      </c>
      <c r="Q23" s="86">
        <f t="shared" si="4"/>
        <v>1000</v>
      </c>
      <c r="R23" s="84">
        <f>'9400015894 PONEERS'!$AE$3*'9400015894 PONEERS'!AE23+'9400016451 VIDAFORM'!$Q$3*'9400016451 VIDAFORM'!Q23+'PO 94000171374 MASTER'!$P$3*'PO 94000171374 MASTER'!P23+'PR-0004'!$P$3*'PR-0004'!P23+'PR-0005'!$P$3*'PR-0005'!P23+'PR-0006'!$P$3*'PR-0006'!P23+'PR-0007'!$P$3*'PR-0007'!P23+'PR-0008'!$P$3*'PR-0008'!P23+'PR-0009'!$P$3*'PR-0009'!P23+'PR-0010'!$P$3*'PR-0010'!P23</f>
        <v>0</v>
      </c>
      <c r="S23" s="84">
        <f t="shared" si="5"/>
        <v>0</v>
      </c>
      <c r="T23" s="84">
        <f>'9400015894 PONEERS'!$E$4*'9400015894 PONEERS'!E23+'9400016451 VIDAFORM'!$E$4*'9400016451 VIDAFORM'!E23+'PO 94000171374 MASTER'!$E$4*'PO 94000171374 MASTER'!E23+'PR-0004'!$E$4*'PR-0004'!E23+'PR-0005'!$E$4*'PR-0005'!E23+'PR-0006'!$E$4*'PR-0006'!E23+'PR-0007'!$E$4*'PR-0007'!E23+'PR-0008'!$E$4*'PR-0008'!E23+'PR-0009'!$E$4*'PR-0009'!E23+'PR-0010'!$E$4*'PR-0010'!E23</f>
        <v>0</v>
      </c>
      <c r="U23" s="85">
        <f>'9400015894 PONEERS'!$X$4*'9400015894 PONEERS'!X23+'9400016451 VIDAFORM'!$J$4*'9400016451 VIDAFORM'!J23+'PO 94000171374 MASTER'!$I$4*'PO 94000171374 MASTER'!I23+'PR-0004'!$I$4*'PR-0004'!I23+'PR-0005'!$I$4*'PR-0005'!I23+'PR-0006'!$I$4*'PR-0006'!I23+'PR-0007'!$I$4*'PR-0007'!I23+'PR-0008'!$I$4*'PR-0008'!I23+'PR-0009'!$I$4*'PR-0009'!I23+'PR-0010'!$I$4*'PR-0010'!I23</f>
        <v>0</v>
      </c>
      <c r="V23" s="86">
        <f t="shared" si="6"/>
        <v>0</v>
      </c>
      <c r="W23" s="84">
        <f>'9400015894 PONEERS'!$AE$4*'9400015894 PONEERS'!AE23+'9400016451 VIDAFORM'!$Q$4*'9400016451 VIDAFORM'!Q23+'PO 94000171374 MASTER'!$P$4*'PO 94000171374 MASTER'!P23+'PR-0004'!$P$4*'PR-0004'!P23+'PR-0005'!$P$4*'PR-0005'!P23+'PR-0006'!$P$4*'PR-0006'!P23+'PR-0007'!$P$4*'PR-0007'!P23+'PR-0008'!$P$4*'PR-0008'!P23+'PR-0009'!$P$4*'PR-0009'!P23+'PR-0010'!$P$4*'PR-0010'!P23</f>
        <v>0</v>
      </c>
      <c r="X23" s="84">
        <f t="shared" si="7"/>
        <v>0</v>
      </c>
      <c r="Z23" s="37">
        <f t="shared" si="8"/>
        <v>6425</v>
      </c>
      <c r="AA23" s="32">
        <f t="shared" si="9"/>
        <v>5627</v>
      </c>
      <c r="AB23" s="38">
        <f t="shared" si="10"/>
        <v>798</v>
      </c>
    </row>
    <row r="24" spans="1:28" ht="16.5" x14ac:dyDescent="0.25">
      <c r="A24" s="45">
        <v>16</v>
      </c>
      <c r="B24" s="47" t="str">
        <f>'Unit Prices'!B24</f>
        <v>CK0004</v>
      </c>
      <c r="C24" s="47" t="str">
        <f>'Unit Prices'!C24</f>
        <v>14.80.02.19.04.01.00.000001</v>
      </c>
      <c r="D24" s="80" t="str">
        <f>'Unit Prices'!D24</f>
        <v>cuplock Ledger 1M</v>
      </c>
      <c r="E24" s="84">
        <f>'9400015894 PONEERS'!$E$1*'9400015894 PONEERS'!E24+'9400016451 VIDAFORM'!$E$1*'9400016451 VIDAFORM'!E24+'PO 94000171374 MASTER'!$E$1*'PO 94000171374 MASTER'!E24+'PR-0004'!$E$1*'PR-0004'!E24+'PR-0005'!$E$1*'PR-0005'!E24+'PR-0006'!$E$1*'PR-0006'!E24+'PR-0007'!$E$1*'PR-0007'!E24+'PR-0008'!$E$1*'PR-0008'!E24+'PR-0009'!$E$1*'PR-0009'!E24+'PR-0010'!$E$1*'PR-0010'!E24</f>
        <v>2014</v>
      </c>
      <c r="F24" s="85">
        <f>'9400015894 PONEERS'!$X$1*'9400015894 PONEERS'!X24+'9400016451 VIDAFORM'!$J$1*'9400016451 VIDAFORM'!J24+'PO 94000171374 MASTER'!$I$1*'PO 94000171374 MASTER'!I24+'PR-0004'!$I$1*'PR-0004'!I24+'PR-0005'!$I$1*'PR-0005'!I24+'PR-0006'!$I$1*'PR-0006'!I24+'PR-0007'!$I$1*'PR-0007'!I24+'PR-0008'!$I$1*'PR-0008'!I24+'PR-0009'!$I$1*'PR-0009'!I24+'PR-0010'!$I$1*'PR-0010'!I24</f>
        <v>200</v>
      </c>
      <c r="G24" s="86">
        <f t="shared" si="0"/>
        <v>1814</v>
      </c>
      <c r="H24" s="84">
        <f>'9400015894 PONEERS'!$AE$1*'9400015894 PONEERS'!AE24+'9400016451 VIDAFORM'!$Q$1*'9400016451 VIDAFORM'!Q24+'PO 94000171374 MASTER'!$P$1*'PO 94000171374 MASTER'!P24+'PR-0004'!$P$1*'PR-0004'!P24+'PR-0005'!$P$1*'PR-0005'!P24+'PR-0006'!$P$1*'PR-0006'!P24+'PR-0007'!$P$1*'PR-0007'!P24+'PR-0008'!$P$1*'PR-0008'!P24+'PR-0009'!$P$1*'PR-0009'!P24+'PR-0010'!$P$1*'PR-0010'!P24</f>
        <v>0</v>
      </c>
      <c r="I24" s="84">
        <f t="shared" si="1"/>
        <v>200</v>
      </c>
      <c r="J24" s="84">
        <f>'9400015894 PONEERS'!$E$2*'9400015894 PONEERS'!E24+'9400016451 VIDAFORM'!$E$2*'9400016451 VIDAFORM'!E24+'PO 94000171374 MASTER'!$E$2*'PO 94000171374 MASTER'!E24+'PR-0004'!$E$2*'PR-0004'!E24+'PR-0005'!$E$2*'PR-0005'!E24+'PR-0006'!$E$2*'PR-0006'!E24+'PR-0007'!$E$2*'PR-0007'!E24+'PR-0008'!$E$2*'PR-0008'!E24+'PR-0009'!$E$2*'PR-0009'!E24+'PR-0010'!$E$2*'PR-0010'!E24</f>
        <v>0</v>
      </c>
      <c r="K24" s="85">
        <f>'9400015894 PONEERS'!$X$2*'9400015894 PONEERS'!X24+'9400016451 VIDAFORM'!$J$2*'9400016451 VIDAFORM'!J24+'PO 94000171374 MASTER'!$I$2*'PO 94000171374 MASTER'!I24+'PR-0004'!$I$2*'PR-0004'!I24+'PR-0005'!$I$2*'PR-0005'!I24+'PR-0006'!$I$2*'PR-0006'!I24+'PR-0007'!$I$2*'PR-0007'!I24+'PR-0008'!$I$2*'PR-0008'!I24+'PR-0009'!$I$2*'PR-0009'!I24+'PR-0010'!$I$2*'PR-0010'!I24</f>
        <v>0</v>
      </c>
      <c r="L24" s="86">
        <f t="shared" si="2"/>
        <v>0</v>
      </c>
      <c r="M24" s="84">
        <f>'9400015894 PONEERS'!$AE$2*'9400015894 PONEERS'!AE24+'9400016451 VIDAFORM'!$Q$2*'9400016451 VIDAFORM'!Q24+'PO 94000171374 MASTER'!$P$2*'PO 94000171374 MASTER'!P24+'PR-0004'!$P$2*'PR-0004'!P24+'PR-0005'!$P$2*'PR-0005'!P24+'PR-0006'!$P$2*'PR-0006'!P24+'PR-0007'!$P$2*'PR-0007'!P24+'PR-0008'!$P$2*'PR-0008'!P24+'PR-0009'!$P$2*'PR-0009'!P24+'PR-0010'!$P$2*'PR-0010'!P24</f>
        <v>0</v>
      </c>
      <c r="N24" s="84">
        <f t="shared" si="3"/>
        <v>0</v>
      </c>
      <c r="O24" s="84">
        <f>'9400015894 PONEERS'!$E$3*'9400015894 PONEERS'!E24+'9400016451 VIDAFORM'!$E$3*'9400016451 VIDAFORM'!E24+'PO 94000171374 MASTER'!$E$3*'PO 94000171374 MASTER'!E24+'PR-0004'!$E$3*'PR-0004'!E24+'PR-0005'!$E$3*'PR-0005'!E24+'PR-0006'!$E$3*'PR-0006'!E24+'PR-0007'!$E$3*'PR-0007'!E24+'PR-0008'!$E$3*'PR-0008'!E24+'PR-0009'!$E$3*'PR-0009'!E24+'PR-0010'!$E$3*'PR-0010'!E24</f>
        <v>1600</v>
      </c>
      <c r="P24" s="85">
        <f>'9400015894 PONEERS'!$X$3*'9400015894 PONEERS'!X24+'9400016451 VIDAFORM'!$J$3*'9400016451 VIDAFORM'!J24+'PO 94000171374 MASTER'!$I$3*'PO 94000171374 MASTER'!I24+'PR-0004'!$I$3*'PR-0004'!I24+'PR-0005'!$I$3*'PR-0005'!I24+'PR-0006'!$I$3*'PR-0006'!I24+'PR-0007'!$I$3*'PR-0007'!I24+'PR-0008'!$I$3*'PR-0008'!I24+'PR-0009'!$I$3*'PR-0009'!I24+'PR-0010'!$I$3*'PR-0010'!I24</f>
        <v>0</v>
      </c>
      <c r="Q24" s="86">
        <f t="shared" si="4"/>
        <v>1600</v>
      </c>
      <c r="R24" s="84">
        <f>'9400015894 PONEERS'!$AE$3*'9400015894 PONEERS'!AE24+'9400016451 VIDAFORM'!$Q$3*'9400016451 VIDAFORM'!Q24+'PO 94000171374 MASTER'!$P$3*'PO 94000171374 MASTER'!P24+'PR-0004'!$P$3*'PR-0004'!P24+'PR-0005'!$P$3*'PR-0005'!P24+'PR-0006'!$P$3*'PR-0006'!P24+'PR-0007'!$P$3*'PR-0007'!P24+'PR-0008'!$P$3*'PR-0008'!P24+'PR-0009'!$P$3*'PR-0009'!P24+'PR-0010'!$P$3*'PR-0010'!P24</f>
        <v>0</v>
      </c>
      <c r="S24" s="84">
        <f t="shared" si="5"/>
        <v>0</v>
      </c>
      <c r="T24" s="84">
        <f>'9400015894 PONEERS'!$E$4*'9400015894 PONEERS'!E24+'9400016451 VIDAFORM'!$E$4*'9400016451 VIDAFORM'!E24+'PO 94000171374 MASTER'!$E$4*'PO 94000171374 MASTER'!E24+'PR-0004'!$E$4*'PR-0004'!E24+'PR-0005'!$E$4*'PR-0005'!E24+'PR-0006'!$E$4*'PR-0006'!E24+'PR-0007'!$E$4*'PR-0007'!E24+'PR-0008'!$E$4*'PR-0008'!E24+'PR-0009'!$E$4*'PR-0009'!E24+'PR-0010'!$E$4*'PR-0010'!E24</f>
        <v>0</v>
      </c>
      <c r="U24" s="85">
        <f>'9400015894 PONEERS'!$X$4*'9400015894 PONEERS'!X24+'9400016451 VIDAFORM'!$J$4*'9400016451 VIDAFORM'!J24+'PO 94000171374 MASTER'!$I$4*'PO 94000171374 MASTER'!I24+'PR-0004'!$I$4*'PR-0004'!I24+'PR-0005'!$I$4*'PR-0005'!I24+'PR-0006'!$I$4*'PR-0006'!I24+'PR-0007'!$I$4*'PR-0007'!I24+'PR-0008'!$I$4*'PR-0008'!I24+'PR-0009'!$I$4*'PR-0009'!I24+'PR-0010'!$I$4*'PR-0010'!I24</f>
        <v>0</v>
      </c>
      <c r="V24" s="86">
        <f t="shared" si="6"/>
        <v>0</v>
      </c>
      <c r="W24" s="84">
        <f>'9400015894 PONEERS'!$AE$4*'9400015894 PONEERS'!AE24+'9400016451 VIDAFORM'!$Q$4*'9400016451 VIDAFORM'!Q24+'PO 94000171374 MASTER'!$P$4*'PO 94000171374 MASTER'!P24+'PR-0004'!$P$4*'PR-0004'!P24+'PR-0005'!$P$4*'PR-0005'!P24+'PR-0006'!$P$4*'PR-0006'!P24+'PR-0007'!$P$4*'PR-0007'!P24+'PR-0008'!$P$4*'PR-0008'!P24+'PR-0009'!$P$4*'PR-0009'!P24+'PR-0010'!$P$4*'PR-0010'!P24</f>
        <v>0</v>
      </c>
      <c r="X24" s="84">
        <f t="shared" si="7"/>
        <v>0</v>
      </c>
      <c r="Z24" s="37">
        <f t="shared" si="8"/>
        <v>3614</v>
      </c>
      <c r="AA24" s="32">
        <f t="shared" si="9"/>
        <v>200</v>
      </c>
      <c r="AB24" s="38">
        <f t="shared" si="10"/>
        <v>3414</v>
      </c>
    </row>
    <row r="25" spans="1:28" ht="16.5" x14ac:dyDescent="0.25">
      <c r="A25" s="45">
        <v>17</v>
      </c>
      <c r="B25" s="47" t="str">
        <f>'Unit Prices'!B25</f>
        <v>CK0010</v>
      </c>
      <c r="C25" s="47" t="str">
        <f>'Unit Prices'!C25</f>
        <v>14.80.02.19.04.12.00.000001</v>
      </c>
      <c r="D25" s="80" t="str">
        <f>'Unit Prices'!D25</f>
        <v>cuplock Ledger 1.2M</v>
      </c>
      <c r="E25" s="84">
        <f>'9400015894 PONEERS'!$E$1*'9400015894 PONEERS'!E25+'9400016451 VIDAFORM'!$E$1*'9400016451 VIDAFORM'!E25+'PO 94000171374 MASTER'!$E$1*'PO 94000171374 MASTER'!E25+'PR-0004'!$E$1*'PR-0004'!E25+'PR-0005'!$E$1*'PR-0005'!E25+'PR-0006'!$E$1*'PR-0006'!E25+'PR-0007'!$E$1*'PR-0007'!E25+'PR-0008'!$E$1*'PR-0008'!E25+'PR-0009'!$E$1*'PR-0009'!E25+'PR-0010'!$E$1*'PR-0010'!E25</f>
        <v>13751</v>
      </c>
      <c r="F25" s="85">
        <f>'9400015894 PONEERS'!$X$1*'9400015894 PONEERS'!X25+'9400016451 VIDAFORM'!$J$1*'9400016451 VIDAFORM'!J25+'PO 94000171374 MASTER'!$I$1*'PO 94000171374 MASTER'!I25+'PR-0004'!$I$1*'PR-0004'!I25+'PR-0005'!$I$1*'PR-0005'!I25+'PR-0006'!$I$1*'PR-0006'!I25+'PR-0007'!$I$1*'PR-0007'!I25+'PR-0008'!$I$1*'PR-0008'!I25+'PR-0009'!$I$1*'PR-0009'!I25+'PR-0010'!$I$1*'PR-0010'!I25</f>
        <v>10198</v>
      </c>
      <c r="G25" s="86">
        <f t="shared" si="0"/>
        <v>3553</v>
      </c>
      <c r="H25" s="84">
        <f>'9400015894 PONEERS'!$AE$1*'9400015894 PONEERS'!AE25+'9400016451 VIDAFORM'!$Q$1*'9400016451 VIDAFORM'!Q25+'PO 94000171374 MASTER'!$P$1*'PO 94000171374 MASTER'!P25+'PR-0004'!$P$1*'PR-0004'!P25+'PR-0005'!$P$1*'PR-0005'!P25+'PR-0006'!$P$1*'PR-0006'!P25+'PR-0007'!$P$1*'PR-0007'!P25+'PR-0008'!$P$1*'PR-0008'!P25+'PR-0009'!$P$1*'PR-0009'!P25+'PR-0010'!$P$1*'PR-0010'!P25</f>
        <v>0</v>
      </c>
      <c r="I25" s="84">
        <f t="shared" si="1"/>
        <v>10198</v>
      </c>
      <c r="J25" s="84">
        <f>'9400015894 PONEERS'!$E$2*'9400015894 PONEERS'!E25+'9400016451 VIDAFORM'!$E$2*'9400016451 VIDAFORM'!E25+'PO 94000171374 MASTER'!$E$2*'PO 94000171374 MASTER'!E25+'PR-0004'!$E$2*'PR-0004'!E25+'PR-0005'!$E$2*'PR-0005'!E25+'PR-0006'!$E$2*'PR-0006'!E25+'PR-0007'!$E$2*'PR-0007'!E25+'PR-0008'!$E$2*'PR-0008'!E25+'PR-0009'!$E$2*'PR-0009'!E25+'PR-0010'!$E$2*'PR-0010'!E25</f>
        <v>0</v>
      </c>
      <c r="K25" s="85">
        <f>'9400015894 PONEERS'!$X$2*'9400015894 PONEERS'!X25+'9400016451 VIDAFORM'!$J$2*'9400016451 VIDAFORM'!J25+'PO 94000171374 MASTER'!$I$2*'PO 94000171374 MASTER'!I25+'PR-0004'!$I$2*'PR-0004'!I25+'PR-0005'!$I$2*'PR-0005'!I25+'PR-0006'!$I$2*'PR-0006'!I25+'PR-0007'!$I$2*'PR-0007'!I25+'PR-0008'!$I$2*'PR-0008'!I25+'PR-0009'!$I$2*'PR-0009'!I25+'PR-0010'!$I$2*'PR-0010'!I25</f>
        <v>0</v>
      </c>
      <c r="L25" s="86">
        <f t="shared" si="2"/>
        <v>0</v>
      </c>
      <c r="M25" s="84">
        <f>'9400015894 PONEERS'!$AE$2*'9400015894 PONEERS'!AE25+'9400016451 VIDAFORM'!$Q$2*'9400016451 VIDAFORM'!Q25+'PO 94000171374 MASTER'!$P$2*'PO 94000171374 MASTER'!P25+'PR-0004'!$P$2*'PR-0004'!P25+'PR-0005'!$P$2*'PR-0005'!P25+'PR-0006'!$P$2*'PR-0006'!P25+'PR-0007'!$P$2*'PR-0007'!P25+'PR-0008'!$P$2*'PR-0008'!P25+'PR-0009'!$P$2*'PR-0009'!P25+'PR-0010'!$P$2*'PR-0010'!P25</f>
        <v>0</v>
      </c>
      <c r="N25" s="84">
        <f t="shared" si="3"/>
        <v>0</v>
      </c>
      <c r="O25" s="84">
        <f>'9400015894 PONEERS'!$E$3*'9400015894 PONEERS'!E25+'9400016451 VIDAFORM'!$E$3*'9400016451 VIDAFORM'!E25+'PO 94000171374 MASTER'!$E$3*'PO 94000171374 MASTER'!E25+'PR-0004'!$E$3*'PR-0004'!E25+'PR-0005'!$E$3*'PR-0005'!E25+'PR-0006'!$E$3*'PR-0006'!E25+'PR-0007'!$E$3*'PR-0007'!E25+'PR-0008'!$E$3*'PR-0008'!E25+'PR-0009'!$E$3*'PR-0009'!E25+'PR-0010'!$E$3*'PR-0010'!E25</f>
        <v>0</v>
      </c>
      <c r="P25" s="85">
        <f>'9400015894 PONEERS'!$X$3*'9400015894 PONEERS'!X25+'9400016451 VIDAFORM'!$J$3*'9400016451 VIDAFORM'!J25+'PO 94000171374 MASTER'!$I$3*'PO 94000171374 MASTER'!I25+'PR-0004'!$I$3*'PR-0004'!I25+'PR-0005'!$I$3*'PR-0005'!I25+'PR-0006'!$I$3*'PR-0006'!I25+'PR-0007'!$I$3*'PR-0007'!I25+'PR-0008'!$I$3*'PR-0008'!I25+'PR-0009'!$I$3*'PR-0009'!I25+'PR-0010'!$I$3*'PR-0010'!I25</f>
        <v>0</v>
      </c>
      <c r="Q25" s="86">
        <f t="shared" si="4"/>
        <v>0</v>
      </c>
      <c r="R25" s="84">
        <f>'9400015894 PONEERS'!$AE$3*'9400015894 PONEERS'!AE25+'9400016451 VIDAFORM'!$Q$3*'9400016451 VIDAFORM'!Q25+'PO 94000171374 MASTER'!$P$3*'PO 94000171374 MASTER'!P25+'PR-0004'!$P$3*'PR-0004'!P25+'PR-0005'!$P$3*'PR-0005'!P25+'PR-0006'!$P$3*'PR-0006'!P25+'PR-0007'!$P$3*'PR-0007'!P25+'PR-0008'!$P$3*'PR-0008'!P25+'PR-0009'!$P$3*'PR-0009'!P25+'PR-0010'!$P$3*'PR-0010'!P25</f>
        <v>0</v>
      </c>
      <c r="S25" s="84">
        <f t="shared" si="5"/>
        <v>0</v>
      </c>
      <c r="T25" s="84">
        <f>'9400015894 PONEERS'!$E$4*'9400015894 PONEERS'!E25+'9400016451 VIDAFORM'!$E$4*'9400016451 VIDAFORM'!E25+'PO 94000171374 MASTER'!$E$4*'PO 94000171374 MASTER'!E25+'PR-0004'!$E$4*'PR-0004'!E25+'PR-0005'!$E$4*'PR-0005'!E25+'PR-0006'!$E$4*'PR-0006'!E25+'PR-0007'!$E$4*'PR-0007'!E25+'PR-0008'!$E$4*'PR-0008'!E25+'PR-0009'!$E$4*'PR-0009'!E25+'PR-0010'!$E$4*'PR-0010'!E25</f>
        <v>0</v>
      </c>
      <c r="U25" s="85">
        <f>'9400015894 PONEERS'!$X$4*'9400015894 PONEERS'!X25+'9400016451 VIDAFORM'!$J$4*'9400016451 VIDAFORM'!J25+'PO 94000171374 MASTER'!$I$4*'PO 94000171374 MASTER'!I25+'PR-0004'!$I$4*'PR-0004'!I25+'PR-0005'!$I$4*'PR-0005'!I25+'PR-0006'!$I$4*'PR-0006'!I25+'PR-0007'!$I$4*'PR-0007'!I25+'PR-0008'!$I$4*'PR-0008'!I25+'PR-0009'!$I$4*'PR-0009'!I25+'PR-0010'!$I$4*'PR-0010'!I25</f>
        <v>0</v>
      </c>
      <c r="V25" s="86">
        <f t="shared" si="6"/>
        <v>0</v>
      </c>
      <c r="W25" s="84">
        <f>'9400015894 PONEERS'!$AE$4*'9400015894 PONEERS'!AE25+'9400016451 VIDAFORM'!$Q$4*'9400016451 VIDAFORM'!Q25+'PO 94000171374 MASTER'!$P$4*'PO 94000171374 MASTER'!P25+'PR-0004'!$P$4*'PR-0004'!P25+'PR-0005'!$P$4*'PR-0005'!P25+'PR-0006'!$P$4*'PR-0006'!P25+'PR-0007'!$P$4*'PR-0007'!P25+'PR-0008'!$P$4*'PR-0008'!P25+'PR-0009'!$P$4*'PR-0009'!P25+'PR-0010'!$P$4*'PR-0010'!P25</f>
        <v>0</v>
      </c>
      <c r="X25" s="84">
        <f t="shared" si="7"/>
        <v>0</v>
      </c>
      <c r="Z25" s="37">
        <f t="shared" si="8"/>
        <v>13751</v>
      </c>
      <c r="AA25" s="32">
        <f t="shared" si="9"/>
        <v>10198</v>
      </c>
      <c r="AB25" s="38">
        <f t="shared" si="10"/>
        <v>3553</v>
      </c>
    </row>
    <row r="26" spans="1:28" ht="16.5" x14ac:dyDescent="0.25">
      <c r="A26" s="45">
        <v>18</v>
      </c>
      <c r="B26" s="47" t="str">
        <f>'Unit Prices'!B26</f>
        <v>CK0009</v>
      </c>
      <c r="C26" s="47" t="str">
        <f>'Unit Prices'!C26</f>
        <v>14.80.02.19.04.11.00.000001</v>
      </c>
      <c r="D26" s="80" t="str">
        <f>'Unit Prices'!D26</f>
        <v>cuplock Ledger 1.25M</v>
      </c>
      <c r="E26" s="84">
        <f>'9400015894 PONEERS'!$E$1*'9400015894 PONEERS'!E26+'9400016451 VIDAFORM'!$E$1*'9400016451 VIDAFORM'!E26+'PO 94000171374 MASTER'!$E$1*'PO 94000171374 MASTER'!E26+'PR-0004'!$E$1*'PR-0004'!E26+'PR-0005'!$E$1*'PR-0005'!E26+'PR-0006'!$E$1*'PR-0006'!E26+'PR-0007'!$E$1*'PR-0007'!E26+'PR-0008'!$E$1*'PR-0008'!E26+'PR-0009'!$E$1*'PR-0009'!E26+'PR-0010'!$E$1*'PR-0010'!E26</f>
        <v>0</v>
      </c>
      <c r="F26" s="85">
        <f>'9400015894 PONEERS'!$X$1*'9400015894 PONEERS'!X26+'9400016451 VIDAFORM'!$J$1*'9400016451 VIDAFORM'!J26+'PO 94000171374 MASTER'!$I$1*'PO 94000171374 MASTER'!I26+'PR-0004'!$I$1*'PR-0004'!I26+'PR-0005'!$I$1*'PR-0005'!I26+'PR-0006'!$I$1*'PR-0006'!I26+'PR-0007'!$I$1*'PR-0007'!I26+'PR-0008'!$I$1*'PR-0008'!I26+'PR-0009'!$I$1*'PR-0009'!I26+'PR-0010'!$I$1*'PR-0010'!I26</f>
        <v>0</v>
      </c>
      <c r="G26" s="86">
        <f t="shared" si="0"/>
        <v>0</v>
      </c>
      <c r="H26" s="84">
        <f>'9400015894 PONEERS'!$AE$1*'9400015894 PONEERS'!AE26+'9400016451 VIDAFORM'!$Q$1*'9400016451 VIDAFORM'!Q26+'PO 94000171374 MASTER'!$P$1*'PO 94000171374 MASTER'!P26+'PR-0004'!$P$1*'PR-0004'!P26+'PR-0005'!$P$1*'PR-0005'!P26+'PR-0006'!$P$1*'PR-0006'!P26+'PR-0007'!$P$1*'PR-0007'!P26+'PR-0008'!$P$1*'PR-0008'!P26+'PR-0009'!$P$1*'PR-0009'!P26+'PR-0010'!$P$1*'PR-0010'!P26</f>
        <v>0</v>
      </c>
      <c r="I26" s="84">
        <f t="shared" si="1"/>
        <v>0</v>
      </c>
      <c r="J26" s="84">
        <f>'9400015894 PONEERS'!$E$2*'9400015894 PONEERS'!E26+'9400016451 VIDAFORM'!$E$2*'9400016451 VIDAFORM'!E26+'PO 94000171374 MASTER'!$E$2*'PO 94000171374 MASTER'!E26+'PR-0004'!$E$2*'PR-0004'!E26+'PR-0005'!$E$2*'PR-0005'!E26+'PR-0006'!$E$2*'PR-0006'!E26+'PR-0007'!$E$2*'PR-0007'!E26+'PR-0008'!$E$2*'PR-0008'!E26+'PR-0009'!$E$2*'PR-0009'!E26+'PR-0010'!$E$2*'PR-0010'!E26</f>
        <v>0</v>
      </c>
      <c r="K26" s="85">
        <f>'9400015894 PONEERS'!$X$2*'9400015894 PONEERS'!X26+'9400016451 VIDAFORM'!$J$2*'9400016451 VIDAFORM'!J26+'PO 94000171374 MASTER'!$I$2*'PO 94000171374 MASTER'!I26+'PR-0004'!$I$2*'PR-0004'!I26+'PR-0005'!$I$2*'PR-0005'!I26+'PR-0006'!$I$2*'PR-0006'!I26+'PR-0007'!$I$2*'PR-0007'!I26+'PR-0008'!$I$2*'PR-0008'!I26+'PR-0009'!$I$2*'PR-0009'!I26+'PR-0010'!$I$2*'PR-0010'!I26</f>
        <v>0</v>
      </c>
      <c r="L26" s="86">
        <f t="shared" si="2"/>
        <v>0</v>
      </c>
      <c r="M26" s="84">
        <f>'9400015894 PONEERS'!$AE$2*'9400015894 PONEERS'!AE26+'9400016451 VIDAFORM'!$Q$2*'9400016451 VIDAFORM'!Q26+'PO 94000171374 MASTER'!$P$2*'PO 94000171374 MASTER'!P26+'PR-0004'!$P$2*'PR-0004'!P26+'PR-0005'!$P$2*'PR-0005'!P26+'PR-0006'!$P$2*'PR-0006'!P26+'PR-0007'!$P$2*'PR-0007'!P26+'PR-0008'!$P$2*'PR-0008'!P26+'PR-0009'!$P$2*'PR-0009'!P26+'PR-0010'!$P$2*'PR-0010'!P26</f>
        <v>0</v>
      </c>
      <c r="N26" s="84">
        <f t="shared" si="3"/>
        <v>0</v>
      </c>
      <c r="O26" s="84">
        <f>'9400015894 PONEERS'!$E$3*'9400015894 PONEERS'!E26+'9400016451 VIDAFORM'!$E$3*'9400016451 VIDAFORM'!E26+'PO 94000171374 MASTER'!$E$3*'PO 94000171374 MASTER'!E26+'PR-0004'!$E$3*'PR-0004'!E26+'PR-0005'!$E$3*'PR-0005'!E26+'PR-0006'!$E$3*'PR-0006'!E26+'PR-0007'!$E$3*'PR-0007'!E26+'PR-0008'!$E$3*'PR-0008'!E26+'PR-0009'!$E$3*'PR-0009'!E26+'PR-0010'!$E$3*'PR-0010'!E26</f>
        <v>700</v>
      </c>
      <c r="P26" s="85">
        <f>'9400015894 PONEERS'!$X$3*'9400015894 PONEERS'!X26+'9400016451 VIDAFORM'!$J$3*'9400016451 VIDAFORM'!J26+'PO 94000171374 MASTER'!$I$3*'PO 94000171374 MASTER'!I26+'PR-0004'!$I$3*'PR-0004'!I26+'PR-0005'!$I$3*'PR-0005'!I26+'PR-0006'!$I$3*'PR-0006'!I26+'PR-0007'!$I$3*'PR-0007'!I26+'PR-0008'!$I$3*'PR-0008'!I26+'PR-0009'!$I$3*'PR-0009'!I26+'PR-0010'!$I$3*'PR-0010'!I26</f>
        <v>0</v>
      </c>
      <c r="Q26" s="86">
        <f t="shared" si="4"/>
        <v>700</v>
      </c>
      <c r="R26" s="84">
        <f>'9400015894 PONEERS'!$AE$3*'9400015894 PONEERS'!AE26+'9400016451 VIDAFORM'!$Q$3*'9400016451 VIDAFORM'!Q26+'PO 94000171374 MASTER'!$P$3*'PO 94000171374 MASTER'!P26+'PR-0004'!$P$3*'PR-0004'!P26+'PR-0005'!$P$3*'PR-0005'!P26+'PR-0006'!$P$3*'PR-0006'!P26+'PR-0007'!$P$3*'PR-0007'!P26+'PR-0008'!$P$3*'PR-0008'!P26+'PR-0009'!$P$3*'PR-0009'!P26+'PR-0010'!$P$3*'PR-0010'!P26</f>
        <v>0</v>
      </c>
      <c r="S26" s="84">
        <f t="shared" si="5"/>
        <v>0</v>
      </c>
      <c r="T26" s="84">
        <f>'9400015894 PONEERS'!$E$4*'9400015894 PONEERS'!E26+'9400016451 VIDAFORM'!$E$4*'9400016451 VIDAFORM'!E26+'PO 94000171374 MASTER'!$E$4*'PO 94000171374 MASTER'!E26+'PR-0004'!$E$4*'PR-0004'!E26+'PR-0005'!$E$4*'PR-0005'!E26+'PR-0006'!$E$4*'PR-0006'!E26+'PR-0007'!$E$4*'PR-0007'!E26+'PR-0008'!$E$4*'PR-0008'!E26+'PR-0009'!$E$4*'PR-0009'!E26+'PR-0010'!$E$4*'PR-0010'!E26</f>
        <v>0</v>
      </c>
      <c r="U26" s="85">
        <f>'9400015894 PONEERS'!$X$4*'9400015894 PONEERS'!X26+'9400016451 VIDAFORM'!$J$4*'9400016451 VIDAFORM'!J26+'PO 94000171374 MASTER'!$I$4*'PO 94000171374 MASTER'!I26+'PR-0004'!$I$4*'PR-0004'!I26+'PR-0005'!$I$4*'PR-0005'!I26+'PR-0006'!$I$4*'PR-0006'!I26+'PR-0007'!$I$4*'PR-0007'!I26+'PR-0008'!$I$4*'PR-0008'!I26+'PR-0009'!$I$4*'PR-0009'!I26+'PR-0010'!$I$4*'PR-0010'!I26</f>
        <v>0</v>
      </c>
      <c r="V26" s="86">
        <f t="shared" si="6"/>
        <v>0</v>
      </c>
      <c r="W26" s="84">
        <f>'9400015894 PONEERS'!$AE$4*'9400015894 PONEERS'!AE26+'9400016451 VIDAFORM'!$Q$4*'9400016451 VIDAFORM'!Q26+'PO 94000171374 MASTER'!$P$4*'PO 94000171374 MASTER'!P26+'PR-0004'!$P$4*'PR-0004'!P26+'PR-0005'!$P$4*'PR-0005'!P26+'PR-0006'!$P$4*'PR-0006'!P26+'PR-0007'!$P$4*'PR-0007'!P26+'PR-0008'!$P$4*'PR-0008'!P26+'PR-0009'!$P$4*'PR-0009'!P26+'PR-0010'!$P$4*'PR-0010'!P26</f>
        <v>0</v>
      </c>
      <c r="X26" s="84">
        <f t="shared" si="7"/>
        <v>0</v>
      </c>
      <c r="Z26" s="37">
        <f t="shared" si="8"/>
        <v>700</v>
      </c>
      <c r="AA26" s="32">
        <f t="shared" si="9"/>
        <v>0</v>
      </c>
      <c r="AB26" s="38">
        <f t="shared" si="10"/>
        <v>700</v>
      </c>
    </row>
    <row r="27" spans="1:28" ht="16.5" x14ac:dyDescent="0.25">
      <c r="A27" s="45">
        <v>19</v>
      </c>
      <c r="B27" s="47" t="str">
        <f>'Unit Prices'!B27</f>
        <v>CK0011</v>
      </c>
      <c r="C27" s="47" t="str">
        <f>'Unit Prices'!C27</f>
        <v>14.80.02.19.04.13.00.000001</v>
      </c>
      <c r="D27" s="80" t="str">
        <f>'Unit Prices'!D27</f>
        <v>cuplock Ledger 1.3M</v>
      </c>
      <c r="E27" s="84">
        <f>'9400015894 PONEERS'!$E$1*'9400015894 PONEERS'!E27+'9400016451 VIDAFORM'!$E$1*'9400016451 VIDAFORM'!E27+'PO 94000171374 MASTER'!$E$1*'PO 94000171374 MASTER'!E27+'PR-0004'!$E$1*'PR-0004'!E27+'PR-0005'!$E$1*'PR-0005'!E27+'PR-0006'!$E$1*'PR-0006'!E27+'PR-0007'!$E$1*'PR-0007'!E27+'PR-0008'!$E$1*'PR-0008'!E27+'PR-0009'!$E$1*'PR-0009'!E27+'PR-0010'!$E$1*'PR-0010'!E27</f>
        <v>0</v>
      </c>
      <c r="F27" s="85">
        <f>'9400015894 PONEERS'!$X$1*'9400015894 PONEERS'!X27+'9400016451 VIDAFORM'!$J$1*'9400016451 VIDAFORM'!J27+'PO 94000171374 MASTER'!$I$1*'PO 94000171374 MASTER'!I27+'PR-0004'!$I$1*'PR-0004'!I27+'PR-0005'!$I$1*'PR-0005'!I27+'PR-0006'!$I$1*'PR-0006'!I27+'PR-0007'!$I$1*'PR-0007'!I27+'PR-0008'!$I$1*'PR-0008'!I27+'PR-0009'!$I$1*'PR-0009'!I27+'PR-0010'!$I$1*'PR-0010'!I27</f>
        <v>0</v>
      </c>
      <c r="G27" s="86">
        <f t="shared" si="0"/>
        <v>0</v>
      </c>
      <c r="H27" s="84">
        <f>'9400015894 PONEERS'!$AE$1*'9400015894 PONEERS'!AE27+'9400016451 VIDAFORM'!$Q$1*'9400016451 VIDAFORM'!Q27+'PO 94000171374 MASTER'!$P$1*'PO 94000171374 MASTER'!P27+'PR-0004'!$P$1*'PR-0004'!P27+'PR-0005'!$P$1*'PR-0005'!P27+'PR-0006'!$P$1*'PR-0006'!P27+'PR-0007'!$P$1*'PR-0007'!P27+'PR-0008'!$P$1*'PR-0008'!P27+'PR-0009'!$P$1*'PR-0009'!P27+'PR-0010'!$P$1*'PR-0010'!P27</f>
        <v>0</v>
      </c>
      <c r="I27" s="84">
        <f t="shared" si="1"/>
        <v>0</v>
      </c>
      <c r="J27" s="84">
        <f>'9400015894 PONEERS'!$E$2*'9400015894 PONEERS'!E27+'9400016451 VIDAFORM'!$E$2*'9400016451 VIDAFORM'!E27+'PO 94000171374 MASTER'!$E$2*'PO 94000171374 MASTER'!E27+'PR-0004'!$E$2*'PR-0004'!E27+'PR-0005'!$E$2*'PR-0005'!E27+'PR-0006'!$E$2*'PR-0006'!E27+'PR-0007'!$E$2*'PR-0007'!E27+'PR-0008'!$E$2*'PR-0008'!E27+'PR-0009'!$E$2*'PR-0009'!E27+'PR-0010'!$E$2*'PR-0010'!E27</f>
        <v>0</v>
      </c>
      <c r="K27" s="85">
        <f>'9400015894 PONEERS'!$X$2*'9400015894 PONEERS'!X27+'9400016451 VIDAFORM'!$J$2*'9400016451 VIDAFORM'!J27+'PO 94000171374 MASTER'!$I$2*'PO 94000171374 MASTER'!I27+'PR-0004'!$I$2*'PR-0004'!I27+'PR-0005'!$I$2*'PR-0005'!I27+'PR-0006'!$I$2*'PR-0006'!I27+'PR-0007'!$I$2*'PR-0007'!I27+'PR-0008'!$I$2*'PR-0008'!I27+'PR-0009'!$I$2*'PR-0009'!I27+'PR-0010'!$I$2*'PR-0010'!I27</f>
        <v>0</v>
      </c>
      <c r="L27" s="86">
        <f t="shared" si="2"/>
        <v>0</v>
      </c>
      <c r="M27" s="84">
        <f>'9400015894 PONEERS'!$AE$2*'9400015894 PONEERS'!AE27+'9400016451 VIDAFORM'!$Q$2*'9400016451 VIDAFORM'!Q27+'PO 94000171374 MASTER'!$P$2*'PO 94000171374 MASTER'!P27+'PR-0004'!$P$2*'PR-0004'!P27+'PR-0005'!$P$2*'PR-0005'!P27+'PR-0006'!$P$2*'PR-0006'!P27+'PR-0007'!$P$2*'PR-0007'!P27+'PR-0008'!$P$2*'PR-0008'!P27+'PR-0009'!$P$2*'PR-0009'!P27+'PR-0010'!$P$2*'PR-0010'!P27</f>
        <v>0</v>
      </c>
      <c r="N27" s="84">
        <f t="shared" si="3"/>
        <v>0</v>
      </c>
      <c r="O27" s="84">
        <f>'9400015894 PONEERS'!$E$3*'9400015894 PONEERS'!E27+'9400016451 VIDAFORM'!$E$3*'9400016451 VIDAFORM'!E27+'PO 94000171374 MASTER'!$E$3*'PO 94000171374 MASTER'!E27+'PR-0004'!$E$3*'PR-0004'!E27+'PR-0005'!$E$3*'PR-0005'!E27+'PR-0006'!$E$3*'PR-0006'!E27+'PR-0007'!$E$3*'PR-0007'!E27+'PR-0008'!$E$3*'PR-0008'!E27+'PR-0009'!$E$3*'PR-0009'!E27+'PR-0010'!$E$3*'PR-0010'!E27</f>
        <v>1010</v>
      </c>
      <c r="P27" s="85">
        <f>'9400015894 PONEERS'!$X$3*'9400015894 PONEERS'!X27+'9400016451 VIDAFORM'!$J$3*'9400016451 VIDAFORM'!J27+'PO 94000171374 MASTER'!$I$3*'PO 94000171374 MASTER'!I27+'PR-0004'!$I$3*'PR-0004'!I27+'PR-0005'!$I$3*'PR-0005'!I27+'PR-0006'!$I$3*'PR-0006'!I27+'PR-0007'!$I$3*'PR-0007'!I27+'PR-0008'!$I$3*'PR-0008'!I27+'PR-0009'!$I$3*'PR-0009'!I27+'PR-0010'!$I$3*'PR-0010'!I27</f>
        <v>0</v>
      </c>
      <c r="Q27" s="86">
        <f t="shared" si="4"/>
        <v>1010</v>
      </c>
      <c r="R27" s="84">
        <f>'9400015894 PONEERS'!$AE$3*'9400015894 PONEERS'!AE27+'9400016451 VIDAFORM'!$Q$3*'9400016451 VIDAFORM'!Q27+'PO 94000171374 MASTER'!$P$3*'PO 94000171374 MASTER'!P27+'PR-0004'!$P$3*'PR-0004'!P27+'PR-0005'!$P$3*'PR-0005'!P27+'PR-0006'!$P$3*'PR-0006'!P27+'PR-0007'!$P$3*'PR-0007'!P27+'PR-0008'!$P$3*'PR-0008'!P27+'PR-0009'!$P$3*'PR-0009'!P27+'PR-0010'!$P$3*'PR-0010'!P27</f>
        <v>0</v>
      </c>
      <c r="S27" s="84">
        <f t="shared" si="5"/>
        <v>0</v>
      </c>
      <c r="T27" s="84">
        <f>'9400015894 PONEERS'!$E$4*'9400015894 PONEERS'!E27+'9400016451 VIDAFORM'!$E$4*'9400016451 VIDAFORM'!E27+'PO 94000171374 MASTER'!$E$4*'PO 94000171374 MASTER'!E27+'PR-0004'!$E$4*'PR-0004'!E27+'PR-0005'!$E$4*'PR-0005'!E27+'PR-0006'!$E$4*'PR-0006'!E27+'PR-0007'!$E$4*'PR-0007'!E27+'PR-0008'!$E$4*'PR-0008'!E27+'PR-0009'!$E$4*'PR-0009'!E27+'PR-0010'!$E$4*'PR-0010'!E27</f>
        <v>0</v>
      </c>
      <c r="U27" s="85">
        <f>'9400015894 PONEERS'!$X$4*'9400015894 PONEERS'!X27+'9400016451 VIDAFORM'!$J$4*'9400016451 VIDAFORM'!J27+'PO 94000171374 MASTER'!$I$4*'PO 94000171374 MASTER'!I27+'PR-0004'!$I$4*'PR-0004'!I27+'PR-0005'!$I$4*'PR-0005'!I27+'PR-0006'!$I$4*'PR-0006'!I27+'PR-0007'!$I$4*'PR-0007'!I27+'PR-0008'!$I$4*'PR-0008'!I27+'PR-0009'!$I$4*'PR-0009'!I27+'PR-0010'!$I$4*'PR-0010'!I27</f>
        <v>0</v>
      </c>
      <c r="V27" s="86">
        <f t="shared" si="6"/>
        <v>0</v>
      </c>
      <c r="W27" s="84">
        <f>'9400015894 PONEERS'!$AE$4*'9400015894 PONEERS'!AE27+'9400016451 VIDAFORM'!$Q$4*'9400016451 VIDAFORM'!Q27+'PO 94000171374 MASTER'!$P$4*'PO 94000171374 MASTER'!P27+'PR-0004'!$P$4*'PR-0004'!P27+'PR-0005'!$P$4*'PR-0005'!P27+'PR-0006'!$P$4*'PR-0006'!P27+'PR-0007'!$P$4*'PR-0007'!P27+'PR-0008'!$P$4*'PR-0008'!P27+'PR-0009'!$P$4*'PR-0009'!P27+'PR-0010'!$P$4*'PR-0010'!P27</f>
        <v>0</v>
      </c>
      <c r="X27" s="84">
        <f t="shared" si="7"/>
        <v>0</v>
      </c>
      <c r="Z27" s="37">
        <f t="shared" si="8"/>
        <v>1010</v>
      </c>
      <c r="AA27" s="32">
        <f t="shared" si="9"/>
        <v>0</v>
      </c>
      <c r="AB27" s="38">
        <f t="shared" si="10"/>
        <v>1010</v>
      </c>
    </row>
    <row r="28" spans="1:28" ht="16.5" x14ac:dyDescent="0.25">
      <c r="A28" s="45">
        <v>20</v>
      </c>
      <c r="B28" s="47" t="str">
        <f>'Unit Prices'!B28</f>
        <v>CK0012</v>
      </c>
      <c r="C28" s="47" t="str">
        <f>'Unit Prices'!C28</f>
        <v>14.80.02.19.04.15.00.000001</v>
      </c>
      <c r="D28" s="80" t="str">
        <f>'Unit Prices'!D28</f>
        <v>cuplock Ledger 1.5M</v>
      </c>
      <c r="E28" s="84">
        <f>'9400015894 PONEERS'!$E$1*'9400015894 PONEERS'!E28+'9400016451 VIDAFORM'!$E$1*'9400016451 VIDAFORM'!E28+'PO 94000171374 MASTER'!$E$1*'PO 94000171374 MASTER'!E28+'PR-0004'!$E$1*'PR-0004'!E28+'PR-0005'!$E$1*'PR-0005'!E28+'PR-0006'!$E$1*'PR-0006'!E28+'PR-0007'!$E$1*'PR-0007'!E28+'PR-0008'!$E$1*'PR-0008'!E28+'PR-0009'!$E$1*'PR-0009'!E28+'PR-0010'!$E$1*'PR-0010'!E28</f>
        <v>510</v>
      </c>
      <c r="F28" s="85">
        <f>'9400015894 PONEERS'!$X$1*'9400015894 PONEERS'!X28+'9400016451 VIDAFORM'!$J$1*'9400016451 VIDAFORM'!J28+'PO 94000171374 MASTER'!$I$1*'PO 94000171374 MASTER'!I28+'PR-0004'!$I$1*'PR-0004'!I28+'PR-0005'!$I$1*'PR-0005'!I28+'PR-0006'!$I$1*'PR-0006'!I28+'PR-0007'!$I$1*'PR-0007'!I28+'PR-0008'!$I$1*'PR-0008'!I28+'PR-0009'!$I$1*'PR-0009'!I28+'PR-0010'!$I$1*'PR-0010'!I28</f>
        <v>387</v>
      </c>
      <c r="G28" s="86">
        <f t="shared" si="0"/>
        <v>123</v>
      </c>
      <c r="H28" s="84">
        <f>'9400015894 PONEERS'!$AE$1*'9400015894 PONEERS'!AE28+'9400016451 VIDAFORM'!$Q$1*'9400016451 VIDAFORM'!Q28+'PO 94000171374 MASTER'!$P$1*'PO 94000171374 MASTER'!P28+'PR-0004'!$P$1*'PR-0004'!P28+'PR-0005'!$P$1*'PR-0005'!P28+'PR-0006'!$P$1*'PR-0006'!P28+'PR-0007'!$P$1*'PR-0007'!P28+'PR-0008'!$P$1*'PR-0008'!P28+'PR-0009'!$P$1*'PR-0009'!P28+'PR-0010'!$P$1*'PR-0010'!P28</f>
        <v>0</v>
      </c>
      <c r="I28" s="84">
        <f t="shared" si="1"/>
        <v>387</v>
      </c>
      <c r="J28" s="84">
        <f>'9400015894 PONEERS'!$E$2*'9400015894 PONEERS'!E28+'9400016451 VIDAFORM'!$E$2*'9400016451 VIDAFORM'!E28+'PO 94000171374 MASTER'!$E$2*'PO 94000171374 MASTER'!E28+'PR-0004'!$E$2*'PR-0004'!E28+'PR-0005'!$E$2*'PR-0005'!E28+'PR-0006'!$E$2*'PR-0006'!E28+'PR-0007'!$E$2*'PR-0007'!E28+'PR-0008'!$E$2*'PR-0008'!E28+'PR-0009'!$E$2*'PR-0009'!E28+'PR-0010'!$E$2*'PR-0010'!E28</f>
        <v>0</v>
      </c>
      <c r="K28" s="85">
        <f>'9400015894 PONEERS'!$X$2*'9400015894 PONEERS'!X28+'9400016451 VIDAFORM'!$J$2*'9400016451 VIDAFORM'!J28+'PO 94000171374 MASTER'!$I$2*'PO 94000171374 MASTER'!I28+'PR-0004'!$I$2*'PR-0004'!I28+'PR-0005'!$I$2*'PR-0005'!I28+'PR-0006'!$I$2*'PR-0006'!I28+'PR-0007'!$I$2*'PR-0007'!I28+'PR-0008'!$I$2*'PR-0008'!I28+'PR-0009'!$I$2*'PR-0009'!I28+'PR-0010'!$I$2*'PR-0010'!I28</f>
        <v>0</v>
      </c>
      <c r="L28" s="86">
        <f t="shared" si="2"/>
        <v>0</v>
      </c>
      <c r="M28" s="84">
        <f>'9400015894 PONEERS'!$AE$2*'9400015894 PONEERS'!AE28+'9400016451 VIDAFORM'!$Q$2*'9400016451 VIDAFORM'!Q28+'PO 94000171374 MASTER'!$P$2*'PO 94000171374 MASTER'!P28+'PR-0004'!$P$2*'PR-0004'!P28+'PR-0005'!$P$2*'PR-0005'!P28+'PR-0006'!$P$2*'PR-0006'!P28+'PR-0007'!$P$2*'PR-0007'!P28+'PR-0008'!$P$2*'PR-0008'!P28+'PR-0009'!$P$2*'PR-0009'!P28+'PR-0010'!$P$2*'PR-0010'!P28</f>
        <v>0</v>
      </c>
      <c r="N28" s="84">
        <f t="shared" si="3"/>
        <v>0</v>
      </c>
      <c r="O28" s="84">
        <f>'9400015894 PONEERS'!$E$3*'9400015894 PONEERS'!E28+'9400016451 VIDAFORM'!$E$3*'9400016451 VIDAFORM'!E28+'PO 94000171374 MASTER'!$E$3*'PO 94000171374 MASTER'!E28+'PR-0004'!$E$3*'PR-0004'!E28+'PR-0005'!$E$3*'PR-0005'!E28+'PR-0006'!$E$3*'PR-0006'!E28+'PR-0007'!$E$3*'PR-0007'!E28+'PR-0008'!$E$3*'PR-0008'!E28+'PR-0009'!$E$3*'PR-0009'!E28+'PR-0010'!$E$3*'PR-0010'!E28</f>
        <v>0</v>
      </c>
      <c r="P28" s="85">
        <f>'9400015894 PONEERS'!$X$3*'9400015894 PONEERS'!X28+'9400016451 VIDAFORM'!$J$3*'9400016451 VIDAFORM'!J28+'PO 94000171374 MASTER'!$I$3*'PO 94000171374 MASTER'!I28+'PR-0004'!$I$3*'PR-0004'!I28+'PR-0005'!$I$3*'PR-0005'!I28+'PR-0006'!$I$3*'PR-0006'!I28+'PR-0007'!$I$3*'PR-0007'!I28+'PR-0008'!$I$3*'PR-0008'!I28+'PR-0009'!$I$3*'PR-0009'!I28+'PR-0010'!$I$3*'PR-0010'!I28</f>
        <v>0</v>
      </c>
      <c r="Q28" s="86">
        <f t="shared" si="4"/>
        <v>0</v>
      </c>
      <c r="R28" s="84">
        <f>'9400015894 PONEERS'!$AE$3*'9400015894 PONEERS'!AE28+'9400016451 VIDAFORM'!$Q$3*'9400016451 VIDAFORM'!Q28+'PO 94000171374 MASTER'!$P$3*'PO 94000171374 MASTER'!P28+'PR-0004'!$P$3*'PR-0004'!P28+'PR-0005'!$P$3*'PR-0005'!P28+'PR-0006'!$P$3*'PR-0006'!P28+'PR-0007'!$P$3*'PR-0007'!P28+'PR-0008'!$P$3*'PR-0008'!P28+'PR-0009'!$P$3*'PR-0009'!P28+'PR-0010'!$P$3*'PR-0010'!P28</f>
        <v>0</v>
      </c>
      <c r="S28" s="84">
        <f t="shared" si="5"/>
        <v>0</v>
      </c>
      <c r="T28" s="84">
        <f>'9400015894 PONEERS'!$E$4*'9400015894 PONEERS'!E28+'9400016451 VIDAFORM'!$E$4*'9400016451 VIDAFORM'!E28+'PO 94000171374 MASTER'!$E$4*'PO 94000171374 MASTER'!E28+'PR-0004'!$E$4*'PR-0004'!E28+'PR-0005'!$E$4*'PR-0005'!E28+'PR-0006'!$E$4*'PR-0006'!E28+'PR-0007'!$E$4*'PR-0007'!E28+'PR-0008'!$E$4*'PR-0008'!E28+'PR-0009'!$E$4*'PR-0009'!E28+'PR-0010'!$E$4*'PR-0010'!E28</f>
        <v>0</v>
      </c>
      <c r="U28" s="85">
        <f>'9400015894 PONEERS'!$X$4*'9400015894 PONEERS'!X28+'9400016451 VIDAFORM'!$J$4*'9400016451 VIDAFORM'!J28+'PO 94000171374 MASTER'!$I$4*'PO 94000171374 MASTER'!I28+'PR-0004'!$I$4*'PR-0004'!I28+'PR-0005'!$I$4*'PR-0005'!I28+'PR-0006'!$I$4*'PR-0006'!I28+'PR-0007'!$I$4*'PR-0007'!I28+'PR-0008'!$I$4*'PR-0008'!I28+'PR-0009'!$I$4*'PR-0009'!I28+'PR-0010'!$I$4*'PR-0010'!I28</f>
        <v>0</v>
      </c>
      <c r="V28" s="86">
        <f t="shared" si="6"/>
        <v>0</v>
      </c>
      <c r="W28" s="84">
        <f>'9400015894 PONEERS'!$AE$4*'9400015894 PONEERS'!AE28+'9400016451 VIDAFORM'!$Q$4*'9400016451 VIDAFORM'!Q28+'PO 94000171374 MASTER'!$P$4*'PO 94000171374 MASTER'!P28+'PR-0004'!$P$4*'PR-0004'!P28+'PR-0005'!$P$4*'PR-0005'!P28+'PR-0006'!$P$4*'PR-0006'!P28+'PR-0007'!$P$4*'PR-0007'!P28+'PR-0008'!$P$4*'PR-0008'!P28+'PR-0009'!$P$4*'PR-0009'!P28+'PR-0010'!$P$4*'PR-0010'!P28</f>
        <v>0</v>
      </c>
      <c r="X28" s="84">
        <f t="shared" si="7"/>
        <v>0</v>
      </c>
      <c r="Z28" s="37">
        <f t="shared" si="8"/>
        <v>510</v>
      </c>
      <c r="AA28" s="32">
        <f t="shared" si="9"/>
        <v>387</v>
      </c>
      <c r="AB28" s="38">
        <f t="shared" si="10"/>
        <v>123</v>
      </c>
    </row>
    <row r="29" spans="1:28" ht="16.5" x14ac:dyDescent="0.25">
      <c r="A29" s="45">
        <v>21</v>
      </c>
      <c r="B29" s="47" t="str">
        <f>'Unit Prices'!B29</f>
        <v>CK0013</v>
      </c>
      <c r="C29" s="47" t="str">
        <f>'Unit Prices'!C29</f>
        <v>14.80.02.19.04.16.00.000001</v>
      </c>
      <c r="D29" s="80" t="str">
        <f>'Unit Prices'!D29</f>
        <v>cuplock Ledger 1.6M</v>
      </c>
      <c r="E29" s="84">
        <f>'9400015894 PONEERS'!$E$1*'9400015894 PONEERS'!E29+'9400016451 VIDAFORM'!$E$1*'9400016451 VIDAFORM'!E29+'PO 94000171374 MASTER'!$E$1*'PO 94000171374 MASTER'!E29+'PR-0004'!$E$1*'PR-0004'!E29+'PR-0005'!$E$1*'PR-0005'!E29+'PR-0006'!$E$1*'PR-0006'!E29+'PR-0007'!$E$1*'PR-0007'!E29+'PR-0008'!$E$1*'PR-0008'!E29+'PR-0009'!$E$1*'PR-0009'!E29+'PR-0010'!$E$1*'PR-0010'!E29</f>
        <v>6000</v>
      </c>
      <c r="F29" s="85">
        <f>'9400015894 PONEERS'!$X$1*'9400015894 PONEERS'!X29+'9400016451 VIDAFORM'!$J$1*'9400016451 VIDAFORM'!J29+'PO 94000171374 MASTER'!$I$1*'PO 94000171374 MASTER'!I29+'PR-0004'!$I$1*'PR-0004'!I29+'PR-0005'!$I$1*'PR-0005'!I29+'PR-0006'!$I$1*'PR-0006'!I29+'PR-0007'!$I$1*'PR-0007'!I29+'PR-0008'!$I$1*'PR-0008'!I29+'PR-0009'!$I$1*'PR-0009'!I29+'PR-0010'!$I$1*'PR-0010'!I29</f>
        <v>3500</v>
      </c>
      <c r="G29" s="86">
        <f t="shared" si="0"/>
        <v>2500</v>
      </c>
      <c r="H29" s="84">
        <f>'9400015894 PONEERS'!$AE$1*'9400015894 PONEERS'!AE29+'9400016451 VIDAFORM'!$Q$1*'9400016451 VIDAFORM'!Q29+'PO 94000171374 MASTER'!$P$1*'PO 94000171374 MASTER'!P29+'PR-0004'!$P$1*'PR-0004'!P29+'PR-0005'!$P$1*'PR-0005'!P29+'PR-0006'!$P$1*'PR-0006'!P29+'PR-0007'!$P$1*'PR-0007'!P29+'PR-0008'!$P$1*'PR-0008'!P29+'PR-0009'!$P$1*'PR-0009'!P29+'PR-0010'!$P$1*'PR-0010'!P29</f>
        <v>0</v>
      </c>
      <c r="I29" s="84">
        <f t="shared" si="1"/>
        <v>3500</v>
      </c>
      <c r="J29" s="84">
        <f>'9400015894 PONEERS'!$E$2*'9400015894 PONEERS'!E29+'9400016451 VIDAFORM'!$E$2*'9400016451 VIDAFORM'!E29+'PO 94000171374 MASTER'!$E$2*'PO 94000171374 MASTER'!E29+'PR-0004'!$E$2*'PR-0004'!E29+'PR-0005'!$E$2*'PR-0005'!E29+'PR-0006'!$E$2*'PR-0006'!E29+'PR-0007'!$E$2*'PR-0007'!E29+'PR-0008'!$E$2*'PR-0008'!E29+'PR-0009'!$E$2*'PR-0009'!E29+'PR-0010'!$E$2*'PR-0010'!E29</f>
        <v>0</v>
      </c>
      <c r="K29" s="85">
        <f>'9400015894 PONEERS'!$X$2*'9400015894 PONEERS'!X29+'9400016451 VIDAFORM'!$J$2*'9400016451 VIDAFORM'!J29+'PO 94000171374 MASTER'!$I$2*'PO 94000171374 MASTER'!I29+'PR-0004'!$I$2*'PR-0004'!I29+'PR-0005'!$I$2*'PR-0005'!I29+'PR-0006'!$I$2*'PR-0006'!I29+'PR-0007'!$I$2*'PR-0007'!I29+'PR-0008'!$I$2*'PR-0008'!I29+'PR-0009'!$I$2*'PR-0009'!I29+'PR-0010'!$I$2*'PR-0010'!I29</f>
        <v>0</v>
      </c>
      <c r="L29" s="86">
        <f t="shared" si="2"/>
        <v>0</v>
      </c>
      <c r="M29" s="84">
        <f>'9400015894 PONEERS'!$AE$2*'9400015894 PONEERS'!AE29+'9400016451 VIDAFORM'!$Q$2*'9400016451 VIDAFORM'!Q29+'PO 94000171374 MASTER'!$P$2*'PO 94000171374 MASTER'!P29+'PR-0004'!$P$2*'PR-0004'!P29+'PR-0005'!$P$2*'PR-0005'!P29+'PR-0006'!$P$2*'PR-0006'!P29+'PR-0007'!$P$2*'PR-0007'!P29+'PR-0008'!$P$2*'PR-0008'!P29+'PR-0009'!$P$2*'PR-0009'!P29+'PR-0010'!$P$2*'PR-0010'!P29</f>
        <v>0</v>
      </c>
      <c r="N29" s="84">
        <f t="shared" si="3"/>
        <v>0</v>
      </c>
      <c r="O29" s="84">
        <f>'9400015894 PONEERS'!$E$3*'9400015894 PONEERS'!E29+'9400016451 VIDAFORM'!$E$3*'9400016451 VIDAFORM'!E29+'PO 94000171374 MASTER'!$E$3*'PO 94000171374 MASTER'!E29+'PR-0004'!$E$3*'PR-0004'!E29+'PR-0005'!$E$3*'PR-0005'!E29+'PR-0006'!$E$3*'PR-0006'!E29+'PR-0007'!$E$3*'PR-0007'!E29+'PR-0008'!$E$3*'PR-0008'!E29+'PR-0009'!$E$3*'PR-0009'!E29+'PR-0010'!$E$3*'PR-0010'!E29</f>
        <v>0</v>
      </c>
      <c r="P29" s="85">
        <f>'9400015894 PONEERS'!$X$3*'9400015894 PONEERS'!X29+'9400016451 VIDAFORM'!$J$3*'9400016451 VIDAFORM'!J29+'PO 94000171374 MASTER'!$I$3*'PO 94000171374 MASTER'!I29+'PR-0004'!$I$3*'PR-0004'!I29+'PR-0005'!$I$3*'PR-0005'!I29+'PR-0006'!$I$3*'PR-0006'!I29+'PR-0007'!$I$3*'PR-0007'!I29+'PR-0008'!$I$3*'PR-0008'!I29+'PR-0009'!$I$3*'PR-0009'!I29+'PR-0010'!$I$3*'PR-0010'!I29</f>
        <v>0</v>
      </c>
      <c r="Q29" s="86">
        <f t="shared" si="4"/>
        <v>0</v>
      </c>
      <c r="R29" s="84">
        <f>'9400015894 PONEERS'!$AE$3*'9400015894 PONEERS'!AE29+'9400016451 VIDAFORM'!$Q$3*'9400016451 VIDAFORM'!Q29+'PO 94000171374 MASTER'!$P$3*'PO 94000171374 MASTER'!P29+'PR-0004'!$P$3*'PR-0004'!P29+'PR-0005'!$P$3*'PR-0005'!P29+'PR-0006'!$P$3*'PR-0006'!P29+'PR-0007'!$P$3*'PR-0007'!P29+'PR-0008'!$P$3*'PR-0008'!P29+'PR-0009'!$P$3*'PR-0009'!P29+'PR-0010'!$P$3*'PR-0010'!P29</f>
        <v>0</v>
      </c>
      <c r="S29" s="84">
        <f t="shared" si="5"/>
        <v>0</v>
      </c>
      <c r="T29" s="84">
        <f>'9400015894 PONEERS'!$E$4*'9400015894 PONEERS'!E29+'9400016451 VIDAFORM'!$E$4*'9400016451 VIDAFORM'!E29+'PO 94000171374 MASTER'!$E$4*'PO 94000171374 MASTER'!E29+'PR-0004'!$E$4*'PR-0004'!E29+'PR-0005'!$E$4*'PR-0005'!E29+'PR-0006'!$E$4*'PR-0006'!E29+'PR-0007'!$E$4*'PR-0007'!E29+'PR-0008'!$E$4*'PR-0008'!E29+'PR-0009'!$E$4*'PR-0009'!E29+'PR-0010'!$E$4*'PR-0010'!E29</f>
        <v>0</v>
      </c>
      <c r="U29" s="85">
        <f>'9400015894 PONEERS'!$X$4*'9400015894 PONEERS'!X29+'9400016451 VIDAFORM'!$J$4*'9400016451 VIDAFORM'!J29+'PO 94000171374 MASTER'!$I$4*'PO 94000171374 MASTER'!I29+'PR-0004'!$I$4*'PR-0004'!I29+'PR-0005'!$I$4*'PR-0005'!I29+'PR-0006'!$I$4*'PR-0006'!I29+'PR-0007'!$I$4*'PR-0007'!I29+'PR-0008'!$I$4*'PR-0008'!I29+'PR-0009'!$I$4*'PR-0009'!I29+'PR-0010'!$I$4*'PR-0010'!I29</f>
        <v>0</v>
      </c>
      <c r="V29" s="86">
        <f t="shared" si="6"/>
        <v>0</v>
      </c>
      <c r="W29" s="84">
        <f>'9400015894 PONEERS'!$AE$4*'9400015894 PONEERS'!AE29+'9400016451 VIDAFORM'!$Q$4*'9400016451 VIDAFORM'!Q29+'PO 94000171374 MASTER'!$P$4*'PO 94000171374 MASTER'!P29+'PR-0004'!$P$4*'PR-0004'!P29+'PR-0005'!$P$4*'PR-0005'!P29+'PR-0006'!$P$4*'PR-0006'!P29+'PR-0007'!$P$4*'PR-0007'!P29+'PR-0008'!$P$4*'PR-0008'!P29+'PR-0009'!$P$4*'PR-0009'!P29+'PR-0010'!$P$4*'PR-0010'!P29</f>
        <v>0</v>
      </c>
      <c r="X29" s="84">
        <f t="shared" si="7"/>
        <v>0</v>
      </c>
      <c r="Z29" s="37">
        <f t="shared" si="8"/>
        <v>6000</v>
      </c>
      <c r="AA29" s="32">
        <f t="shared" si="9"/>
        <v>3500</v>
      </c>
      <c r="AB29" s="38">
        <f t="shared" si="10"/>
        <v>2500</v>
      </c>
    </row>
    <row r="30" spans="1:28" ht="16.5" x14ac:dyDescent="0.25">
      <c r="A30" s="45">
        <v>22</v>
      </c>
      <c r="B30" s="47" t="str">
        <f>'Unit Prices'!B30</f>
        <v>CK0014</v>
      </c>
      <c r="C30" s="47" t="str">
        <f>'Unit Prices'!C30</f>
        <v>14.80.02.19.04.18.00.000001</v>
      </c>
      <c r="D30" s="80" t="str">
        <f>'Unit Prices'!D30</f>
        <v>cuplock Ledger 1.8M</v>
      </c>
      <c r="E30" s="84">
        <f>'9400015894 PONEERS'!$E$1*'9400015894 PONEERS'!E30+'9400016451 VIDAFORM'!$E$1*'9400016451 VIDAFORM'!E30+'PO 94000171374 MASTER'!$E$1*'PO 94000171374 MASTER'!E30+'PR-0004'!$E$1*'PR-0004'!E30+'PR-0005'!$E$1*'PR-0005'!E30+'PR-0006'!$E$1*'PR-0006'!E30+'PR-0007'!$E$1*'PR-0007'!E30+'PR-0008'!$E$1*'PR-0008'!E30+'PR-0009'!$E$1*'PR-0009'!E30+'PR-0010'!$E$1*'PR-0010'!E30</f>
        <v>200</v>
      </c>
      <c r="F30" s="85">
        <f>'9400015894 PONEERS'!$X$1*'9400015894 PONEERS'!X30+'9400016451 VIDAFORM'!$J$1*'9400016451 VIDAFORM'!J30+'PO 94000171374 MASTER'!$I$1*'PO 94000171374 MASTER'!I30+'PR-0004'!$I$1*'PR-0004'!I30+'PR-0005'!$I$1*'PR-0005'!I30+'PR-0006'!$I$1*'PR-0006'!I30+'PR-0007'!$I$1*'PR-0007'!I30+'PR-0008'!$I$1*'PR-0008'!I30+'PR-0009'!$I$1*'PR-0009'!I30+'PR-0010'!$I$1*'PR-0010'!I30</f>
        <v>80</v>
      </c>
      <c r="G30" s="86">
        <f t="shared" si="0"/>
        <v>120</v>
      </c>
      <c r="H30" s="84">
        <f>'9400015894 PONEERS'!$AE$1*'9400015894 PONEERS'!AE30+'9400016451 VIDAFORM'!$Q$1*'9400016451 VIDAFORM'!Q30+'PO 94000171374 MASTER'!$P$1*'PO 94000171374 MASTER'!P30+'PR-0004'!$P$1*'PR-0004'!P30+'PR-0005'!$P$1*'PR-0005'!P30+'PR-0006'!$P$1*'PR-0006'!P30+'PR-0007'!$P$1*'PR-0007'!P30+'PR-0008'!$P$1*'PR-0008'!P30+'PR-0009'!$P$1*'PR-0009'!P30+'PR-0010'!$P$1*'PR-0010'!P30</f>
        <v>0</v>
      </c>
      <c r="I30" s="84">
        <f t="shared" si="1"/>
        <v>80</v>
      </c>
      <c r="J30" s="84">
        <f>'9400015894 PONEERS'!$E$2*'9400015894 PONEERS'!E30+'9400016451 VIDAFORM'!$E$2*'9400016451 VIDAFORM'!E30+'PO 94000171374 MASTER'!$E$2*'PO 94000171374 MASTER'!E30+'PR-0004'!$E$2*'PR-0004'!E30+'PR-0005'!$E$2*'PR-0005'!E30+'PR-0006'!$E$2*'PR-0006'!E30+'PR-0007'!$E$2*'PR-0007'!E30+'PR-0008'!$E$2*'PR-0008'!E30+'PR-0009'!$E$2*'PR-0009'!E30+'PR-0010'!$E$2*'PR-0010'!E30</f>
        <v>0</v>
      </c>
      <c r="K30" s="85">
        <f>'9400015894 PONEERS'!$X$2*'9400015894 PONEERS'!X30+'9400016451 VIDAFORM'!$J$2*'9400016451 VIDAFORM'!J30+'PO 94000171374 MASTER'!$I$2*'PO 94000171374 MASTER'!I30+'PR-0004'!$I$2*'PR-0004'!I30+'PR-0005'!$I$2*'PR-0005'!I30+'PR-0006'!$I$2*'PR-0006'!I30+'PR-0007'!$I$2*'PR-0007'!I30+'PR-0008'!$I$2*'PR-0008'!I30+'PR-0009'!$I$2*'PR-0009'!I30+'PR-0010'!$I$2*'PR-0010'!I30</f>
        <v>0</v>
      </c>
      <c r="L30" s="86">
        <f t="shared" si="2"/>
        <v>0</v>
      </c>
      <c r="M30" s="84">
        <f>'9400015894 PONEERS'!$AE$2*'9400015894 PONEERS'!AE30+'9400016451 VIDAFORM'!$Q$2*'9400016451 VIDAFORM'!Q30+'PO 94000171374 MASTER'!$P$2*'PO 94000171374 MASTER'!P30+'PR-0004'!$P$2*'PR-0004'!P30+'PR-0005'!$P$2*'PR-0005'!P30+'PR-0006'!$P$2*'PR-0006'!P30+'PR-0007'!$P$2*'PR-0007'!P30+'PR-0008'!$P$2*'PR-0008'!P30+'PR-0009'!$P$2*'PR-0009'!P30+'PR-0010'!$P$2*'PR-0010'!P30</f>
        <v>0</v>
      </c>
      <c r="N30" s="84">
        <f t="shared" si="3"/>
        <v>0</v>
      </c>
      <c r="O30" s="84">
        <f>'9400015894 PONEERS'!$E$3*'9400015894 PONEERS'!E30+'9400016451 VIDAFORM'!$E$3*'9400016451 VIDAFORM'!E30+'PO 94000171374 MASTER'!$E$3*'PO 94000171374 MASTER'!E30+'PR-0004'!$E$3*'PR-0004'!E30+'PR-0005'!$E$3*'PR-0005'!E30+'PR-0006'!$E$3*'PR-0006'!E30+'PR-0007'!$E$3*'PR-0007'!E30+'PR-0008'!$E$3*'PR-0008'!E30+'PR-0009'!$E$3*'PR-0009'!E30+'PR-0010'!$E$3*'PR-0010'!E30</f>
        <v>0</v>
      </c>
      <c r="P30" s="85">
        <f>'9400015894 PONEERS'!$X$3*'9400015894 PONEERS'!X30+'9400016451 VIDAFORM'!$J$3*'9400016451 VIDAFORM'!J30+'PO 94000171374 MASTER'!$I$3*'PO 94000171374 MASTER'!I30+'PR-0004'!$I$3*'PR-0004'!I30+'PR-0005'!$I$3*'PR-0005'!I30+'PR-0006'!$I$3*'PR-0006'!I30+'PR-0007'!$I$3*'PR-0007'!I30+'PR-0008'!$I$3*'PR-0008'!I30+'PR-0009'!$I$3*'PR-0009'!I30+'PR-0010'!$I$3*'PR-0010'!I30</f>
        <v>0</v>
      </c>
      <c r="Q30" s="86">
        <f t="shared" si="4"/>
        <v>0</v>
      </c>
      <c r="R30" s="84">
        <f>'9400015894 PONEERS'!$AE$3*'9400015894 PONEERS'!AE30+'9400016451 VIDAFORM'!$Q$3*'9400016451 VIDAFORM'!Q30+'PO 94000171374 MASTER'!$P$3*'PO 94000171374 MASTER'!P30+'PR-0004'!$P$3*'PR-0004'!P30+'PR-0005'!$P$3*'PR-0005'!P30+'PR-0006'!$P$3*'PR-0006'!P30+'PR-0007'!$P$3*'PR-0007'!P30+'PR-0008'!$P$3*'PR-0008'!P30+'PR-0009'!$P$3*'PR-0009'!P30+'PR-0010'!$P$3*'PR-0010'!P30</f>
        <v>0</v>
      </c>
      <c r="S30" s="84">
        <f t="shared" si="5"/>
        <v>0</v>
      </c>
      <c r="T30" s="84">
        <f>'9400015894 PONEERS'!$E$4*'9400015894 PONEERS'!E30+'9400016451 VIDAFORM'!$E$4*'9400016451 VIDAFORM'!E30+'PO 94000171374 MASTER'!$E$4*'PO 94000171374 MASTER'!E30+'PR-0004'!$E$4*'PR-0004'!E30+'PR-0005'!$E$4*'PR-0005'!E30+'PR-0006'!$E$4*'PR-0006'!E30+'PR-0007'!$E$4*'PR-0007'!E30+'PR-0008'!$E$4*'PR-0008'!E30+'PR-0009'!$E$4*'PR-0009'!E30+'PR-0010'!$E$4*'PR-0010'!E30</f>
        <v>0</v>
      </c>
      <c r="U30" s="85">
        <f>'9400015894 PONEERS'!$X$4*'9400015894 PONEERS'!X30+'9400016451 VIDAFORM'!$J$4*'9400016451 VIDAFORM'!J30+'PO 94000171374 MASTER'!$I$4*'PO 94000171374 MASTER'!I30+'PR-0004'!$I$4*'PR-0004'!I30+'PR-0005'!$I$4*'PR-0005'!I30+'PR-0006'!$I$4*'PR-0006'!I30+'PR-0007'!$I$4*'PR-0007'!I30+'PR-0008'!$I$4*'PR-0008'!I30+'PR-0009'!$I$4*'PR-0009'!I30+'PR-0010'!$I$4*'PR-0010'!I30</f>
        <v>0</v>
      </c>
      <c r="V30" s="86">
        <f t="shared" si="6"/>
        <v>0</v>
      </c>
      <c r="W30" s="84">
        <f>'9400015894 PONEERS'!$AE$4*'9400015894 PONEERS'!AE30+'9400016451 VIDAFORM'!$Q$4*'9400016451 VIDAFORM'!Q30+'PO 94000171374 MASTER'!$P$4*'PO 94000171374 MASTER'!P30+'PR-0004'!$P$4*'PR-0004'!P30+'PR-0005'!$P$4*'PR-0005'!P30+'PR-0006'!$P$4*'PR-0006'!P30+'PR-0007'!$P$4*'PR-0007'!P30+'PR-0008'!$P$4*'PR-0008'!P30+'PR-0009'!$P$4*'PR-0009'!P30+'PR-0010'!$P$4*'PR-0010'!P30</f>
        <v>0</v>
      </c>
      <c r="X30" s="84">
        <f t="shared" si="7"/>
        <v>0</v>
      </c>
      <c r="Z30" s="37">
        <f t="shared" si="8"/>
        <v>200</v>
      </c>
      <c r="AA30" s="32">
        <f t="shared" si="9"/>
        <v>80</v>
      </c>
      <c r="AB30" s="38">
        <f t="shared" si="10"/>
        <v>120</v>
      </c>
    </row>
    <row r="31" spans="1:28" ht="16.5" x14ac:dyDescent="0.25">
      <c r="A31" s="45">
        <v>23</v>
      </c>
      <c r="B31" s="47" t="str">
        <f>'Unit Prices'!B31</f>
        <v>CK0015</v>
      </c>
      <c r="C31" s="47" t="str">
        <f>'Unit Prices'!C31</f>
        <v>14.80.02.19.04.21.00.000001</v>
      </c>
      <c r="D31" s="80" t="str">
        <f>'Unit Prices'!D31</f>
        <v>cuplock Ledger 2.1M</v>
      </c>
      <c r="E31" s="84">
        <f>'9400015894 PONEERS'!$E$1*'9400015894 PONEERS'!E31+'9400016451 VIDAFORM'!$E$1*'9400016451 VIDAFORM'!E31+'PO 94000171374 MASTER'!$E$1*'PO 94000171374 MASTER'!E31+'PR-0004'!$E$1*'PR-0004'!E31+'PR-0005'!$E$1*'PR-0005'!E31+'PR-0006'!$E$1*'PR-0006'!E31+'PR-0007'!$E$1*'PR-0007'!E31+'PR-0008'!$E$1*'PR-0008'!E31+'PR-0009'!$E$1*'PR-0009'!E31+'PR-0010'!$E$1*'PR-0010'!E31</f>
        <v>0</v>
      </c>
      <c r="F31" s="85">
        <f>'9400015894 PONEERS'!$X$1*'9400015894 PONEERS'!X31+'9400016451 VIDAFORM'!$J$1*'9400016451 VIDAFORM'!J31+'PO 94000171374 MASTER'!$I$1*'PO 94000171374 MASTER'!I31+'PR-0004'!$I$1*'PR-0004'!I31+'PR-0005'!$I$1*'PR-0005'!I31+'PR-0006'!$I$1*'PR-0006'!I31+'PR-0007'!$I$1*'PR-0007'!I31+'PR-0008'!$I$1*'PR-0008'!I31+'PR-0009'!$I$1*'PR-0009'!I31+'PR-0010'!$I$1*'PR-0010'!I31</f>
        <v>0</v>
      </c>
      <c r="G31" s="86">
        <f t="shared" si="0"/>
        <v>0</v>
      </c>
      <c r="H31" s="84">
        <f>'9400015894 PONEERS'!$AE$1*'9400015894 PONEERS'!AE31+'9400016451 VIDAFORM'!$Q$1*'9400016451 VIDAFORM'!Q31+'PO 94000171374 MASTER'!$P$1*'PO 94000171374 MASTER'!P31+'PR-0004'!$P$1*'PR-0004'!P31+'PR-0005'!$P$1*'PR-0005'!P31+'PR-0006'!$P$1*'PR-0006'!P31+'PR-0007'!$P$1*'PR-0007'!P31+'PR-0008'!$P$1*'PR-0008'!P31+'PR-0009'!$P$1*'PR-0009'!P31+'PR-0010'!$P$1*'PR-0010'!P31</f>
        <v>0</v>
      </c>
      <c r="I31" s="84">
        <f t="shared" si="1"/>
        <v>0</v>
      </c>
      <c r="J31" s="84">
        <f>'9400015894 PONEERS'!$E$2*'9400015894 PONEERS'!E31+'9400016451 VIDAFORM'!$E$2*'9400016451 VIDAFORM'!E31+'PO 94000171374 MASTER'!$E$2*'PO 94000171374 MASTER'!E31+'PR-0004'!$E$2*'PR-0004'!E31+'PR-0005'!$E$2*'PR-0005'!E31+'PR-0006'!$E$2*'PR-0006'!E31+'PR-0007'!$E$2*'PR-0007'!E31+'PR-0008'!$E$2*'PR-0008'!E31+'PR-0009'!$E$2*'PR-0009'!E31+'PR-0010'!$E$2*'PR-0010'!E31</f>
        <v>0</v>
      </c>
      <c r="K31" s="85">
        <f>'9400015894 PONEERS'!$X$2*'9400015894 PONEERS'!X31+'9400016451 VIDAFORM'!$J$2*'9400016451 VIDAFORM'!J31+'PO 94000171374 MASTER'!$I$2*'PO 94000171374 MASTER'!I31+'PR-0004'!$I$2*'PR-0004'!I31+'PR-0005'!$I$2*'PR-0005'!I31+'PR-0006'!$I$2*'PR-0006'!I31+'PR-0007'!$I$2*'PR-0007'!I31+'PR-0008'!$I$2*'PR-0008'!I31+'PR-0009'!$I$2*'PR-0009'!I31+'PR-0010'!$I$2*'PR-0010'!I31</f>
        <v>0</v>
      </c>
      <c r="L31" s="86">
        <f t="shared" si="2"/>
        <v>0</v>
      </c>
      <c r="M31" s="84">
        <f>'9400015894 PONEERS'!$AE$2*'9400015894 PONEERS'!AE31+'9400016451 VIDAFORM'!$Q$2*'9400016451 VIDAFORM'!Q31+'PO 94000171374 MASTER'!$P$2*'PO 94000171374 MASTER'!P31+'PR-0004'!$P$2*'PR-0004'!P31+'PR-0005'!$P$2*'PR-0005'!P31+'PR-0006'!$P$2*'PR-0006'!P31+'PR-0007'!$P$2*'PR-0007'!P31+'PR-0008'!$P$2*'PR-0008'!P31+'PR-0009'!$P$2*'PR-0009'!P31+'PR-0010'!$P$2*'PR-0010'!P31</f>
        <v>0</v>
      </c>
      <c r="N31" s="84">
        <f t="shared" si="3"/>
        <v>0</v>
      </c>
      <c r="O31" s="84">
        <f>'9400015894 PONEERS'!$E$3*'9400015894 PONEERS'!E31+'9400016451 VIDAFORM'!$E$3*'9400016451 VIDAFORM'!E31+'PO 94000171374 MASTER'!$E$3*'PO 94000171374 MASTER'!E31+'PR-0004'!$E$3*'PR-0004'!E31+'PR-0005'!$E$3*'PR-0005'!E31+'PR-0006'!$E$3*'PR-0006'!E31+'PR-0007'!$E$3*'PR-0007'!E31+'PR-0008'!$E$3*'PR-0008'!E31+'PR-0009'!$E$3*'PR-0009'!E31+'PR-0010'!$E$3*'PR-0010'!E31</f>
        <v>0</v>
      </c>
      <c r="P31" s="85">
        <f>'9400015894 PONEERS'!$X$3*'9400015894 PONEERS'!X31+'9400016451 VIDAFORM'!$J$3*'9400016451 VIDAFORM'!J31+'PO 94000171374 MASTER'!$I$3*'PO 94000171374 MASTER'!I31+'PR-0004'!$I$3*'PR-0004'!I31+'PR-0005'!$I$3*'PR-0005'!I31+'PR-0006'!$I$3*'PR-0006'!I31+'PR-0007'!$I$3*'PR-0007'!I31+'PR-0008'!$I$3*'PR-0008'!I31+'PR-0009'!$I$3*'PR-0009'!I31+'PR-0010'!$I$3*'PR-0010'!I31</f>
        <v>0</v>
      </c>
      <c r="Q31" s="86">
        <f t="shared" si="4"/>
        <v>0</v>
      </c>
      <c r="R31" s="84">
        <f>'9400015894 PONEERS'!$AE$3*'9400015894 PONEERS'!AE31+'9400016451 VIDAFORM'!$Q$3*'9400016451 VIDAFORM'!Q31+'PO 94000171374 MASTER'!$P$3*'PO 94000171374 MASTER'!P31+'PR-0004'!$P$3*'PR-0004'!P31+'PR-0005'!$P$3*'PR-0005'!P31+'PR-0006'!$P$3*'PR-0006'!P31+'PR-0007'!$P$3*'PR-0007'!P31+'PR-0008'!$P$3*'PR-0008'!P31+'PR-0009'!$P$3*'PR-0009'!P31+'PR-0010'!$P$3*'PR-0010'!P31</f>
        <v>0</v>
      </c>
      <c r="S31" s="84">
        <f t="shared" si="5"/>
        <v>0</v>
      </c>
      <c r="T31" s="84">
        <f>'9400015894 PONEERS'!$E$4*'9400015894 PONEERS'!E31+'9400016451 VIDAFORM'!$E$4*'9400016451 VIDAFORM'!E31+'PO 94000171374 MASTER'!$E$4*'PO 94000171374 MASTER'!E31+'PR-0004'!$E$4*'PR-0004'!E31+'PR-0005'!$E$4*'PR-0005'!E31+'PR-0006'!$E$4*'PR-0006'!E31+'PR-0007'!$E$4*'PR-0007'!E31+'PR-0008'!$E$4*'PR-0008'!E31+'PR-0009'!$E$4*'PR-0009'!E31+'PR-0010'!$E$4*'PR-0010'!E31</f>
        <v>0</v>
      </c>
      <c r="U31" s="85">
        <f>'9400015894 PONEERS'!$X$4*'9400015894 PONEERS'!X31+'9400016451 VIDAFORM'!$J$4*'9400016451 VIDAFORM'!J31+'PO 94000171374 MASTER'!$I$4*'PO 94000171374 MASTER'!I31+'PR-0004'!$I$4*'PR-0004'!I31+'PR-0005'!$I$4*'PR-0005'!I31+'PR-0006'!$I$4*'PR-0006'!I31+'PR-0007'!$I$4*'PR-0007'!I31+'PR-0008'!$I$4*'PR-0008'!I31+'PR-0009'!$I$4*'PR-0009'!I31+'PR-0010'!$I$4*'PR-0010'!I31</f>
        <v>0</v>
      </c>
      <c r="V31" s="86">
        <f t="shared" si="6"/>
        <v>0</v>
      </c>
      <c r="W31" s="84">
        <f>'9400015894 PONEERS'!$AE$4*'9400015894 PONEERS'!AE31+'9400016451 VIDAFORM'!$Q$4*'9400016451 VIDAFORM'!Q31+'PO 94000171374 MASTER'!$P$4*'PO 94000171374 MASTER'!P31+'PR-0004'!$P$4*'PR-0004'!P31+'PR-0005'!$P$4*'PR-0005'!P31+'PR-0006'!$P$4*'PR-0006'!P31+'PR-0007'!$P$4*'PR-0007'!P31+'PR-0008'!$P$4*'PR-0008'!P31+'PR-0009'!$P$4*'PR-0009'!P31+'PR-0010'!$P$4*'PR-0010'!P31</f>
        <v>0</v>
      </c>
      <c r="X31" s="84">
        <f t="shared" si="7"/>
        <v>0</v>
      </c>
      <c r="Z31" s="37">
        <f t="shared" si="8"/>
        <v>0</v>
      </c>
      <c r="AA31" s="32">
        <f t="shared" si="9"/>
        <v>0</v>
      </c>
      <c r="AB31" s="38">
        <f t="shared" si="10"/>
        <v>0</v>
      </c>
    </row>
    <row r="32" spans="1:28" ht="16.5" x14ac:dyDescent="0.25">
      <c r="A32" s="45">
        <v>24</v>
      </c>
      <c r="B32" s="47" t="str">
        <f>'Unit Prices'!B32</f>
        <v>CK0016</v>
      </c>
      <c r="C32" s="47" t="str">
        <f>'Unit Prices'!C32</f>
        <v>14.80.02.19.04.24.00.000001</v>
      </c>
      <c r="D32" s="80" t="str">
        <f>'Unit Prices'!D32</f>
        <v>cuplock Ledger 2.40M</v>
      </c>
      <c r="E32" s="84">
        <f>'9400015894 PONEERS'!$E$1*'9400015894 PONEERS'!E32+'9400016451 VIDAFORM'!$E$1*'9400016451 VIDAFORM'!E32+'PO 94000171374 MASTER'!$E$1*'PO 94000171374 MASTER'!E32+'PR-0004'!$E$1*'PR-0004'!E32+'PR-0005'!$E$1*'PR-0005'!E32+'PR-0006'!$E$1*'PR-0006'!E32+'PR-0007'!$E$1*'PR-0007'!E32+'PR-0008'!$E$1*'PR-0008'!E32+'PR-0009'!$E$1*'PR-0009'!E32+'PR-0010'!$E$1*'PR-0010'!E32</f>
        <v>0</v>
      </c>
      <c r="F32" s="85">
        <f>'9400015894 PONEERS'!$X$1*'9400015894 PONEERS'!X32+'9400016451 VIDAFORM'!$J$1*'9400016451 VIDAFORM'!J32+'PO 94000171374 MASTER'!$I$1*'PO 94000171374 MASTER'!I32+'PR-0004'!$I$1*'PR-0004'!I32+'PR-0005'!$I$1*'PR-0005'!I32+'PR-0006'!$I$1*'PR-0006'!I32+'PR-0007'!$I$1*'PR-0007'!I32+'PR-0008'!$I$1*'PR-0008'!I32+'PR-0009'!$I$1*'PR-0009'!I32+'PR-0010'!$I$1*'PR-0010'!I32</f>
        <v>0</v>
      </c>
      <c r="G32" s="86">
        <f t="shared" si="0"/>
        <v>0</v>
      </c>
      <c r="H32" s="84">
        <f>'9400015894 PONEERS'!$AE$1*'9400015894 PONEERS'!AE32+'9400016451 VIDAFORM'!$Q$1*'9400016451 VIDAFORM'!Q32+'PO 94000171374 MASTER'!$P$1*'PO 94000171374 MASTER'!P32+'PR-0004'!$P$1*'PR-0004'!P32+'PR-0005'!$P$1*'PR-0005'!P32+'PR-0006'!$P$1*'PR-0006'!P32+'PR-0007'!$P$1*'PR-0007'!P32+'PR-0008'!$P$1*'PR-0008'!P32+'PR-0009'!$P$1*'PR-0009'!P32+'PR-0010'!$P$1*'PR-0010'!P32</f>
        <v>0</v>
      </c>
      <c r="I32" s="84">
        <f t="shared" si="1"/>
        <v>0</v>
      </c>
      <c r="J32" s="84">
        <f>'9400015894 PONEERS'!$E$2*'9400015894 PONEERS'!E32+'9400016451 VIDAFORM'!$E$2*'9400016451 VIDAFORM'!E32+'PO 94000171374 MASTER'!$E$2*'PO 94000171374 MASTER'!E32+'PR-0004'!$E$2*'PR-0004'!E32+'PR-0005'!$E$2*'PR-0005'!E32+'PR-0006'!$E$2*'PR-0006'!E32+'PR-0007'!$E$2*'PR-0007'!E32+'PR-0008'!$E$2*'PR-0008'!E32+'PR-0009'!$E$2*'PR-0009'!E32+'PR-0010'!$E$2*'PR-0010'!E32</f>
        <v>0</v>
      </c>
      <c r="K32" s="85">
        <f>'9400015894 PONEERS'!$X$2*'9400015894 PONEERS'!X32+'9400016451 VIDAFORM'!$J$2*'9400016451 VIDAFORM'!J32+'PO 94000171374 MASTER'!$I$2*'PO 94000171374 MASTER'!I32+'PR-0004'!$I$2*'PR-0004'!I32+'PR-0005'!$I$2*'PR-0005'!I32+'PR-0006'!$I$2*'PR-0006'!I32+'PR-0007'!$I$2*'PR-0007'!I32+'PR-0008'!$I$2*'PR-0008'!I32+'PR-0009'!$I$2*'PR-0009'!I32+'PR-0010'!$I$2*'PR-0010'!I32</f>
        <v>0</v>
      </c>
      <c r="L32" s="86">
        <f t="shared" si="2"/>
        <v>0</v>
      </c>
      <c r="M32" s="84">
        <f>'9400015894 PONEERS'!$AE$2*'9400015894 PONEERS'!AE32+'9400016451 VIDAFORM'!$Q$2*'9400016451 VIDAFORM'!Q32+'PO 94000171374 MASTER'!$P$2*'PO 94000171374 MASTER'!P32+'PR-0004'!$P$2*'PR-0004'!P32+'PR-0005'!$P$2*'PR-0005'!P32+'PR-0006'!$P$2*'PR-0006'!P32+'PR-0007'!$P$2*'PR-0007'!P32+'PR-0008'!$P$2*'PR-0008'!P32+'PR-0009'!$P$2*'PR-0009'!P32+'PR-0010'!$P$2*'PR-0010'!P32</f>
        <v>0</v>
      </c>
      <c r="N32" s="84">
        <f t="shared" si="3"/>
        <v>0</v>
      </c>
      <c r="O32" s="84">
        <f>'9400015894 PONEERS'!$E$3*'9400015894 PONEERS'!E32+'9400016451 VIDAFORM'!$E$3*'9400016451 VIDAFORM'!E32+'PO 94000171374 MASTER'!$E$3*'PO 94000171374 MASTER'!E32+'PR-0004'!$E$3*'PR-0004'!E32+'PR-0005'!$E$3*'PR-0005'!E32+'PR-0006'!$E$3*'PR-0006'!E32+'PR-0007'!$E$3*'PR-0007'!E32+'PR-0008'!$E$3*'PR-0008'!E32+'PR-0009'!$E$3*'PR-0009'!E32+'PR-0010'!$E$3*'PR-0010'!E32</f>
        <v>0</v>
      </c>
      <c r="P32" s="85">
        <f>'9400015894 PONEERS'!$X$3*'9400015894 PONEERS'!X32+'9400016451 VIDAFORM'!$J$3*'9400016451 VIDAFORM'!J32+'PO 94000171374 MASTER'!$I$3*'PO 94000171374 MASTER'!I32+'PR-0004'!$I$3*'PR-0004'!I32+'PR-0005'!$I$3*'PR-0005'!I32+'PR-0006'!$I$3*'PR-0006'!I32+'PR-0007'!$I$3*'PR-0007'!I32+'PR-0008'!$I$3*'PR-0008'!I32+'PR-0009'!$I$3*'PR-0009'!I32+'PR-0010'!$I$3*'PR-0010'!I32</f>
        <v>0</v>
      </c>
      <c r="Q32" s="86">
        <f t="shared" si="4"/>
        <v>0</v>
      </c>
      <c r="R32" s="84">
        <f>'9400015894 PONEERS'!$AE$3*'9400015894 PONEERS'!AE32+'9400016451 VIDAFORM'!$Q$3*'9400016451 VIDAFORM'!Q32+'PO 94000171374 MASTER'!$P$3*'PO 94000171374 MASTER'!P32+'PR-0004'!$P$3*'PR-0004'!P32+'PR-0005'!$P$3*'PR-0005'!P32+'PR-0006'!$P$3*'PR-0006'!P32+'PR-0007'!$P$3*'PR-0007'!P32+'PR-0008'!$P$3*'PR-0008'!P32+'PR-0009'!$P$3*'PR-0009'!P32+'PR-0010'!$P$3*'PR-0010'!P32</f>
        <v>0</v>
      </c>
      <c r="S32" s="84">
        <f t="shared" si="5"/>
        <v>0</v>
      </c>
      <c r="T32" s="84">
        <f>'9400015894 PONEERS'!$E$4*'9400015894 PONEERS'!E32+'9400016451 VIDAFORM'!$E$4*'9400016451 VIDAFORM'!E32+'PO 94000171374 MASTER'!$E$4*'PO 94000171374 MASTER'!E32+'PR-0004'!$E$4*'PR-0004'!E32+'PR-0005'!$E$4*'PR-0005'!E32+'PR-0006'!$E$4*'PR-0006'!E32+'PR-0007'!$E$4*'PR-0007'!E32+'PR-0008'!$E$4*'PR-0008'!E32+'PR-0009'!$E$4*'PR-0009'!E32+'PR-0010'!$E$4*'PR-0010'!E32</f>
        <v>0</v>
      </c>
      <c r="U32" s="85">
        <f>'9400015894 PONEERS'!$X$4*'9400015894 PONEERS'!X32+'9400016451 VIDAFORM'!$J$4*'9400016451 VIDAFORM'!J32+'PO 94000171374 MASTER'!$I$4*'PO 94000171374 MASTER'!I32+'PR-0004'!$I$4*'PR-0004'!I32+'PR-0005'!$I$4*'PR-0005'!I32+'PR-0006'!$I$4*'PR-0006'!I32+'PR-0007'!$I$4*'PR-0007'!I32+'PR-0008'!$I$4*'PR-0008'!I32+'PR-0009'!$I$4*'PR-0009'!I32+'PR-0010'!$I$4*'PR-0010'!I32</f>
        <v>0</v>
      </c>
      <c r="V32" s="86">
        <f t="shared" si="6"/>
        <v>0</v>
      </c>
      <c r="W32" s="84">
        <f>'9400015894 PONEERS'!$AE$4*'9400015894 PONEERS'!AE32+'9400016451 VIDAFORM'!$Q$4*'9400016451 VIDAFORM'!Q32+'PO 94000171374 MASTER'!$P$4*'PO 94000171374 MASTER'!P32+'PR-0004'!$P$4*'PR-0004'!P32+'PR-0005'!$P$4*'PR-0005'!P32+'PR-0006'!$P$4*'PR-0006'!P32+'PR-0007'!$P$4*'PR-0007'!P32+'PR-0008'!$P$4*'PR-0008'!P32+'PR-0009'!$P$4*'PR-0009'!P32+'PR-0010'!$P$4*'PR-0010'!P32</f>
        <v>0</v>
      </c>
      <c r="X32" s="84">
        <f t="shared" si="7"/>
        <v>0</v>
      </c>
      <c r="Z32" s="37">
        <f t="shared" si="8"/>
        <v>0</v>
      </c>
      <c r="AA32" s="32">
        <f t="shared" si="9"/>
        <v>0</v>
      </c>
      <c r="AB32" s="38">
        <f t="shared" si="10"/>
        <v>0</v>
      </c>
    </row>
    <row r="33" spans="1:28" ht="16.5" x14ac:dyDescent="0.25">
      <c r="A33" s="45">
        <v>25</v>
      </c>
      <c r="B33" s="47" t="str">
        <f>'Unit Prices'!B33</f>
        <v>CK0017</v>
      </c>
      <c r="C33" s="47" t="str">
        <f>'Unit Prices'!C33</f>
        <v>14.80.02.19.04.25.00.000001</v>
      </c>
      <c r="D33" s="80" t="str">
        <f>'Unit Prices'!D33</f>
        <v>cuplock Ledger 2.5M</v>
      </c>
      <c r="E33" s="84">
        <f>'9400015894 PONEERS'!$E$1*'9400015894 PONEERS'!E33+'9400016451 VIDAFORM'!$E$1*'9400016451 VIDAFORM'!E33+'PO 94000171374 MASTER'!$E$1*'PO 94000171374 MASTER'!E33+'PR-0004'!$E$1*'PR-0004'!E33+'PR-0005'!$E$1*'PR-0005'!E33+'PR-0006'!$E$1*'PR-0006'!E33+'PR-0007'!$E$1*'PR-0007'!E33+'PR-0008'!$E$1*'PR-0008'!E33+'PR-0009'!$E$1*'PR-0009'!E33+'PR-0010'!$E$1*'PR-0010'!E33</f>
        <v>0</v>
      </c>
      <c r="F33" s="85">
        <f>'9400015894 PONEERS'!$X$1*'9400015894 PONEERS'!X33+'9400016451 VIDAFORM'!$J$1*'9400016451 VIDAFORM'!J33+'PO 94000171374 MASTER'!$I$1*'PO 94000171374 MASTER'!I33+'PR-0004'!$I$1*'PR-0004'!I33+'PR-0005'!$I$1*'PR-0005'!I33+'PR-0006'!$I$1*'PR-0006'!I33+'PR-0007'!$I$1*'PR-0007'!I33+'PR-0008'!$I$1*'PR-0008'!I33+'PR-0009'!$I$1*'PR-0009'!I33+'PR-0010'!$I$1*'PR-0010'!I33</f>
        <v>0</v>
      </c>
      <c r="G33" s="86">
        <f t="shared" si="0"/>
        <v>0</v>
      </c>
      <c r="H33" s="84">
        <f>'9400015894 PONEERS'!$AE$1*'9400015894 PONEERS'!AE33+'9400016451 VIDAFORM'!$Q$1*'9400016451 VIDAFORM'!Q33+'PO 94000171374 MASTER'!$P$1*'PO 94000171374 MASTER'!P33+'PR-0004'!$P$1*'PR-0004'!P33+'PR-0005'!$P$1*'PR-0005'!P33+'PR-0006'!$P$1*'PR-0006'!P33+'PR-0007'!$P$1*'PR-0007'!P33+'PR-0008'!$P$1*'PR-0008'!P33+'PR-0009'!$P$1*'PR-0009'!P33+'PR-0010'!$P$1*'PR-0010'!P33</f>
        <v>0</v>
      </c>
      <c r="I33" s="84">
        <f t="shared" si="1"/>
        <v>0</v>
      </c>
      <c r="J33" s="84">
        <f>'9400015894 PONEERS'!$E$2*'9400015894 PONEERS'!E33+'9400016451 VIDAFORM'!$E$2*'9400016451 VIDAFORM'!E33+'PO 94000171374 MASTER'!$E$2*'PO 94000171374 MASTER'!E33+'PR-0004'!$E$2*'PR-0004'!E33+'PR-0005'!$E$2*'PR-0005'!E33+'PR-0006'!$E$2*'PR-0006'!E33+'PR-0007'!$E$2*'PR-0007'!E33+'PR-0008'!$E$2*'PR-0008'!E33+'PR-0009'!$E$2*'PR-0009'!E33+'PR-0010'!$E$2*'PR-0010'!E33</f>
        <v>0</v>
      </c>
      <c r="K33" s="85">
        <f>'9400015894 PONEERS'!$X$2*'9400015894 PONEERS'!X33+'9400016451 VIDAFORM'!$J$2*'9400016451 VIDAFORM'!J33+'PO 94000171374 MASTER'!$I$2*'PO 94000171374 MASTER'!I33+'PR-0004'!$I$2*'PR-0004'!I33+'PR-0005'!$I$2*'PR-0005'!I33+'PR-0006'!$I$2*'PR-0006'!I33+'PR-0007'!$I$2*'PR-0007'!I33+'PR-0008'!$I$2*'PR-0008'!I33+'PR-0009'!$I$2*'PR-0009'!I33+'PR-0010'!$I$2*'PR-0010'!I33</f>
        <v>0</v>
      </c>
      <c r="L33" s="86">
        <f t="shared" si="2"/>
        <v>0</v>
      </c>
      <c r="M33" s="84">
        <f>'9400015894 PONEERS'!$AE$2*'9400015894 PONEERS'!AE33+'9400016451 VIDAFORM'!$Q$2*'9400016451 VIDAFORM'!Q33+'PO 94000171374 MASTER'!$P$2*'PO 94000171374 MASTER'!P33+'PR-0004'!$P$2*'PR-0004'!P33+'PR-0005'!$P$2*'PR-0005'!P33+'PR-0006'!$P$2*'PR-0006'!P33+'PR-0007'!$P$2*'PR-0007'!P33+'PR-0008'!$P$2*'PR-0008'!P33+'PR-0009'!$P$2*'PR-0009'!P33+'PR-0010'!$P$2*'PR-0010'!P33</f>
        <v>0</v>
      </c>
      <c r="N33" s="84">
        <f t="shared" si="3"/>
        <v>0</v>
      </c>
      <c r="O33" s="84">
        <f>'9400015894 PONEERS'!$E$3*'9400015894 PONEERS'!E33+'9400016451 VIDAFORM'!$E$3*'9400016451 VIDAFORM'!E33+'PO 94000171374 MASTER'!$E$3*'PO 94000171374 MASTER'!E33+'PR-0004'!$E$3*'PR-0004'!E33+'PR-0005'!$E$3*'PR-0005'!E33+'PR-0006'!$E$3*'PR-0006'!E33+'PR-0007'!$E$3*'PR-0007'!E33+'PR-0008'!$E$3*'PR-0008'!E33+'PR-0009'!$E$3*'PR-0009'!E33+'PR-0010'!$E$3*'PR-0010'!E33</f>
        <v>0</v>
      </c>
      <c r="P33" s="85">
        <f>'9400015894 PONEERS'!$X$3*'9400015894 PONEERS'!X33+'9400016451 VIDAFORM'!$J$3*'9400016451 VIDAFORM'!J33+'PO 94000171374 MASTER'!$I$3*'PO 94000171374 MASTER'!I33+'PR-0004'!$I$3*'PR-0004'!I33+'PR-0005'!$I$3*'PR-0005'!I33+'PR-0006'!$I$3*'PR-0006'!I33+'PR-0007'!$I$3*'PR-0007'!I33+'PR-0008'!$I$3*'PR-0008'!I33+'PR-0009'!$I$3*'PR-0009'!I33+'PR-0010'!$I$3*'PR-0010'!I33</f>
        <v>0</v>
      </c>
      <c r="Q33" s="86">
        <f t="shared" si="4"/>
        <v>0</v>
      </c>
      <c r="R33" s="84">
        <f>'9400015894 PONEERS'!$AE$3*'9400015894 PONEERS'!AE33+'9400016451 VIDAFORM'!$Q$3*'9400016451 VIDAFORM'!Q33+'PO 94000171374 MASTER'!$P$3*'PO 94000171374 MASTER'!P33+'PR-0004'!$P$3*'PR-0004'!P33+'PR-0005'!$P$3*'PR-0005'!P33+'PR-0006'!$P$3*'PR-0006'!P33+'PR-0007'!$P$3*'PR-0007'!P33+'PR-0008'!$P$3*'PR-0008'!P33+'PR-0009'!$P$3*'PR-0009'!P33+'PR-0010'!$P$3*'PR-0010'!P33</f>
        <v>0</v>
      </c>
      <c r="S33" s="84">
        <f t="shared" si="5"/>
        <v>0</v>
      </c>
      <c r="T33" s="84">
        <f>'9400015894 PONEERS'!$E$4*'9400015894 PONEERS'!E33+'9400016451 VIDAFORM'!$E$4*'9400016451 VIDAFORM'!E33+'PO 94000171374 MASTER'!$E$4*'PO 94000171374 MASTER'!E33+'PR-0004'!$E$4*'PR-0004'!E33+'PR-0005'!$E$4*'PR-0005'!E33+'PR-0006'!$E$4*'PR-0006'!E33+'PR-0007'!$E$4*'PR-0007'!E33+'PR-0008'!$E$4*'PR-0008'!E33+'PR-0009'!$E$4*'PR-0009'!E33+'PR-0010'!$E$4*'PR-0010'!E33</f>
        <v>0</v>
      </c>
      <c r="U33" s="85">
        <f>'9400015894 PONEERS'!$X$4*'9400015894 PONEERS'!X33+'9400016451 VIDAFORM'!$J$4*'9400016451 VIDAFORM'!J33+'PO 94000171374 MASTER'!$I$4*'PO 94000171374 MASTER'!I33+'PR-0004'!$I$4*'PR-0004'!I33+'PR-0005'!$I$4*'PR-0005'!I33+'PR-0006'!$I$4*'PR-0006'!I33+'PR-0007'!$I$4*'PR-0007'!I33+'PR-0008'!$I$4*'PR-0008'!I33+'PR-0009'!$I$4*'PR-0009'!I33+'PR-0010'!$I$4*'PR-0010'!I33</f>
        <v>0</v>
      </c>
      <c r="V33" s="86">
        <f t="shared" si="6"/>
        <v>0</v>
      </c>
      <c r="W33" s="84">
        <f>'9400015894 PONEERS'!$AE$4*'9400015894 PONEERS'!AE33+'9400016451 VIDAFORM'!$Q$4*'9400016451 VIDAFORM'!Q33+'PO 94000171374 MASTER'!$P$4*'PO 94000171374 MASTER'!P33+'PR-0004'!$P$4*'PR-0004'!P33+'PR-0005'!$P$4*'PR-0005'!P33+'PR-0006'!$P$4*'PR-0006'!P33+'PR-0007'!$P$4*'PR-0007'!P33+'PR-0008'!$P$4*'PR-0008'!P33+'PR-0009'!$P$4*'PR-0009'!P33+'PR-0010'!$P$4*'PR-0010'!P33</f>
        <v>0</v>
      </c>
      <c r="X33" s="84">
        <f t="shared" si="7"/>
        <v>0</v>
      </c>
      <c r="Z33" s="37">
        <f t="shared" si="8"/>
        <v>0</v>
      </c>
      <c r="AA33" s="32">
        <f t="shared" si="9"/>
        <v>0</v>
      </c>
      <c r="AB33" s="38">
        <f t="shared" si="10"/>
        <v>0</v>
      </c>
    </row>
    <row r="34" spans="1:28" ht="16.5" x14ac:dyDescent="0.25">
      <c r="A34" s="45">
        <v>26</v>
      </c>
      <c r="B34" s="47" t="str">
        <f>'Unit Prices'!B34</f>
        <v>CK0005</v>
      </c>
      <c r="C34" s="47" t="str">
        <f>'Unit Prices'!C34</f>
        <v>14.80.02.19.04.03.00.000001</v>
      </c>
      <c r="D34" s="80" t="str">
        <f>'Unit Prices'!D34</f>
        <v>cuplock Ledger 3M</v>
      </c>
      <c r="E34" s="84">
        <f>'9400015894 PONEERS'!$E$1*'9400015894 PONEERS'!E34+'9400016451 VIDAFORM'!$E$1*'9400016451 VIDAFORM'!E34+'PO 94000171374 MASTER'!$E$1*'PO 94000171374 MASTER'!E34+'PR-0004'!$E$1*'PR-0004'!E34+'PR-0005'!$E$1*'PR-0005'!E34+'PR-0006'!$E$1*'PR-0006'!E34+'PR-0007'!$E$1*'PR-0007'!E34+'PR-0008'!$E$1*'PR-0008'!E34+'PR-0009'!$E$1*'PR-0009'!E34+'PR-0010'!$E$1*'PR-0010'!E34</f>
        <v>0</v>
      </c>
      <c r="F34" s="85">
        <f>'9400015894 PONEERS'!$X$1*'9400015894 PONEERS'!X34+'9400016451 VIDAFORM'!$J$1*'9400016451 VIDAFORM'!J34+'PO 94000171374 MASTER'!$I$1*'PO 94000171374 MASTER'!I34+'PR-0004'!$I$1*'PR-0004'!I34+'PR-0005'!$I$1*'PR-0005'!I34+'PR-0006'!$I$1*'PR-0006'!I34+'PR-0007'!$I$1*'PR-0007'!I34+'PR-0008'!$I$1*'PR-0008'!I34+'PR-0009'!$I$1*'PR-0009'!I34+'PR-0010'!$I$1*'PR-0010'!I34</f>
        <v>0</v>
      </c>
      <c r="G34" s="86">
        <f t="shared" si="0"/>
        <v>0</v>
      </c>
      <c r="H34" s="84">
        <f>'9400015894 PONEERS'!$AE$1*'9400015894 PONEERS'!AE34+'9400016451 VIDAFORM'!$Q$1*'9400016451 VIDAFORM'!Q34+'PO 94000171374 MASTER'!$P$1*'PO 94000171374 MASTER'!P34+'PR-0004'!$P$1*'PR-0004'!P34+'PR-0005'!$P$1*'PR-0005'!P34+'PR-0006'!$P$1*'PR-0006'!P34+'PR-0007'!$P$1*'PR-0007'!P34+'PR-0008'!$P$1*'PR-0008'!P34+'PR-0009'!$P$1*'PR-0009'!P34+'PR-0010'!$P$1*'PR-0010'!P34</f>
        <v>0</v>
      </c>
      <c r="I34" s="84">
        <f t="shared" si="1"/>
        <v>0</v>
      </c>
      <c r="J34" s="84">
        <f>'9400015894 PONEERS'!$E$2*'9400015894 PONEERS'!E34+'9400016451 VIDAFORM'!$E$2*'9400016451 VIDAFORM'!E34+'PO 94000171374 MASTER'!$E$2*'PO 94000171374 MASTER'!E34+'PR-0004'!$E$2*'PR-0004'!E34+'PR-0005'!$E$2*'PR-0005'!E34+'PR-0006'!$E$2*'PR-0006'!E34+'PR-0007'!$E$2*'PR-0007'!E34+'PR-0008'!$E$2*'PR-0008'!E34+'PR-0009'!$E$2*'PR-0009'!E34+'PR-0010'!$E$2*'PR-0010'!E34</f>
        <v>0</v>
      </c>
      <c r="K34" s="85">
        <f>'9400015894 PONEERS'!$X$2*'9400015894 PONEERS'!X34+'9400016451 VIDAFORM'!$J$2*'9400016451 VIDAFORM'!J34+'PO 94000171374 MASTER'!$I$2*'PO 94000171374 MASTER'!I34+'PR-0004'!$I$2*'PR-0004'!I34+'PR-0005'!$I$2*'PR-0005'!I34+'PR-0006'!$I$2*'PR-0006'!I34+'PR-0007'!$I$2*'PR-0007'!I34+'PR-0008'!$I$2*'PR-0008'!I34+'PR-0009'!$I$2*'PR-0009'!I34+'PR-0010'!$I$2*'PR-0010'!I34</f>
        <v>0</v>
      </c>
      <c r="L34" s="86">
        <f t="shared" si="2"/>
        <v>0</v>
      </c>
      <c r="M34" s="84">
        <f>'9400015894 PONEERS'!$AE$2*'9400015894 PONEERS'!AE34+'9400016451 VIDAFORM'!$Q$2*'9400016451 VIDAFORM'!Q34+'PO 94000171374 MASTER'!$P$2*'PO 94000171374 MASTER'!P34+'PR-0004'!$P$2*'PR-0004'!P34+'PR-0005'!$P$2*'PR-0005'!P34+'PR-0006'!$P$2*'PR-0006'!P34+'PR-0007'!$P$2*'PR-0007'!P34+'PR-0008'!$P$2*'PR-0008'!P34+'PR-0009'!$P$2*'PR-0009'!P34+'PR-0010'!$P$2*'PR-0010'!P34</f>
        <v>0</v>
      </c>
      <c r="N34" s="84">
        <f t="shared" si="3"/>
        <v>0</v>
      </c>
      <c r="O34" s="84">
        <f>'9400015894 PONEERS'!$E$3*'9400015894 PONEERS'!E34+'9400016451 VIDAFORM'!$E$3*'9400016451 VIDAFORM'!E34+'PO 94000171374 MASTER'!$E$3*'PO 94000171374 MASTER'!E34+'PR-0004'!$E$3*'PR-0004'!E34+'PR-0005'!$E$3*'PR-0005'!E34+'PR-0006'!$E$3*'PR-0006'!E34+'PR-0007'!$E$3*'PR-0007'!E34+'PR-0008'!$E$3*'PR-0008'!E34+'PR-0009'!$E$3*'PR-0009'!E34+'PR-0010'!$E$3*'PR-0010'!E34</f>
        <v>0</v>
      </c>
      <c r="P34" s="85">
        <f>'9400015894 PONEERS'!$X$3*'9400015894 PONEERS'!X34+'9400016451 VIDAFORM'!$J$3*'9400016451 VIDAFORM'!J34+'PO 94000171374 MASTER'!$I$3*'PO 94000171374 MASTER'!I34+'PR-0004'!$I$3*'PR-0004'!I34+'PR-0005'!$I$3*'PR-0005'!I34+'PR-0006'!$I$3*'PR-0006'!I34+'PR-0007'!$I$3*'PR-0007'!I34+'PR-0008'!$I$3*'PR-0008'!I34+'PR-0009'!$I$3*'PR-0009'!I34+'PR-0010'!$I$3*'PR-0010'!I34</f>
        <v>0</v>
      </c>
      <c r="Q34" s="86">
        <f t="shared" si="4"/>
        <v>0</v>
      </c>
      <c r="R34" s="84">
        <f>'9400015894 PONEERS'!$AE$3*'9400015894 PONEERS'!AE34+'9400016451 VIDAFORM'!$Q$3*'9400016451 VIDAFORM'!Q34+'PO 94000171374 MASTER'!$P$3*'PO 94000171374 MASTER'!P34+'PR-0004'!$P$3*'PR-0004'!P34+'PR-0005'!$P$3*'PR-0005'!P34+'PR-0006'!$P$3*'PR-0006'!P34+'PR-0007'!$P$3*'PR-0007'!P34+'PR-0008'!$P$3*'PR-0008'!P34+'PR-0009'!$P$3*'PR-0009'!P34+'PR-0010'!$P$3*'PR-0010'!P34</f>
        <v>0</v>
      </c>
      <c r="S34" s="84">
        <f t="shared" si="5"/>
        <v>0</v>
      </c>
      <c r="T34" s="84">
        <f>'9400015894 PONEERS'!$E$4*'9400015894 PONEERS'!E34+'9400016451 VIDAFORM'!$E$4*'9400016451 VIDAFORM'!E34+'PO 94000171374 MASTER'!$E$4*'PO 94000171374 MASTER'!E34+'PR-0004'!$E$4*'PR-0004'!E34+'PR-0005'!$E$4*'PR-0005'!E34+'PR-0006'!$E$4*'PR-0006'!E34+'PR-0007'!$E$4*'PR-0007'!E34+'PR-0008'!$E$4*'PR-0008'!E34+'PR-0009'!$E$4*'PR-0009'!E34+'PR-0010'!$E$4*'PR-0010'!E34</f>
        <v>0</v>
      </c>
      <c r="U34" s="85">
        <f>'9400015894 PONEERS'!$X$4*'9400015894 PONEERS'!X34+'9400016451 VIDAFORM'!$J$4*'9400016451 VIDAFORM'!J34+'PO 94000171374 MASTER'!$I$4*'PO 94000171374 MASTER'!I34+'PR-0004'!$I$4*'PR-0004'!I34+'PR-0005'!$I$4*'PR-0005'!I34+'PR-0006'!$I$4*'PR-0006'!I34+'PR-0007'!$I$4*'PR-0007'!I34+'PR-0008'!$I$4*'PR-0008'!I34+'PR-0009'!$I$4*'PR-0009'!I34+'PR-0010'!$I$4*'PR-0010'!I34</f>
        <v>0</v>
      </c>
      <c r="V34" s="86">
        <f t="shared" si="6"/>
        <v>0</v>
      </c>
      <c r="W34" s="84">
        <f>'9400015894 PONEERS'!$AE$4*'9400015894 PONEERS'!AE34+'9400016451 VIDAFORM'!$Q$4*'9400016451 VIDAFORM'!Q34+'PO 94000171374 MASTER'!$P$4*'PO 94000171374 MASTER'!P34+'PR-0004'!$P$4*'PR-0004'!P34+'PR-0005'!$P$4*'PR-0005'!P34+'PR-0006'!$P$4*'PR-0006'!P34+'PR-0007'!$P$4*'PR-0007'!P34+'PR-0008'!$P$4*'PR-0008'!P34+'PR-0009'!$P$4*'PR-0009'!P34+'PR-0010'!$P$4*'PR-0010'!P34</f>
        <v>0</v>
      </c>
      <c r="X34" s="84">
        <f t="shared" si="7"/>
        <v>0</v>
      </c>
      <c r="Z34" s="37">
        <f t="shared" si="8"/>
        <v>0</v>
      </c>
      <c r="AA34" s="32">
        <f t="shared" si="9"/>
        <v>0</v>
      </c>
      <c r="AB34" s="38">
        <f t="shared" si="10"/>
        <v>0</v>
      </c>
    </row>
    <row r="35" spans="1:28" ht="16.5" x14ac:dyDescent="0.25">
      <c r="A35" s="45">
        <v>27</v>
      </c>
      <c r="B35" s="47" t="str">
        <f>'Unit Prices'!B35</f>
        <v>CK0001</v>
      </c>
      <c r="C35" s="47" t="str">
        <f>'Unit Prices'!C35</f>
        <v>14.80.02.19.01.00.00.000001</v>
      </c>
      <c r="D35" s="80" t="str">
        <f>'Unit Prices'!D35</f>
        <v>cuplock BEAM BRACKET</v>
      </c>
      <c r="E35" s="84">
        <f>'9400015894 PONEERS'!$E$1*'9400015894 PONEERS'!E35+'9400016451 VIDAFORM'!$E$1*'9400016451 VIDAFORM'!E35+'PO 94000171374 MASTER'!$E$1*'PO 94000171374 MASTER'!E35+'PR-0004'!$E$1*'PR-0004'!E35+'PR-0005'!$E$1*'PR-0005'!E35+'PR-0006'!$E$1*'PR-0006'!E35+'PR-0007'!$E$1*'PR-0007'!E35+'PR-0008'!$E$1*'PR-0008'!E35+'PR-0009'!$E$1*'PR-0009'!E35+'PR-0010'!$E$1*'PR-0010'!E35</f>
        <v>0</v>
      </c>
      <c r="F35" s="85">
        <f>'9400015894 PONEERS'!$X$1*'9400015894 PONEERS'!X35+'9400016451 VIDAFORM'!$J$1*'9400016451 VIDAFORM'!J35+'PO 94000171374 MASTER'!$I$1*'PO 94000171374 MASTER'!I35+'PR-0004'!$I$1*'PR-0004'!I35+'PR-0005'!$I$1*'PR-0005'!I35+'PR-0006'!$I$1*'PR-0006'!I35+'PR-0007'!$I$1*'PR-0007'!I35+'PR-0008'!$I$1*'PR-0008'!I35+'PR-0009'!$I$1*'PR-0009'!I35+'PR-0010'!$I$1*'PR-0010'!I35</f>
        <v>0</v>
      </c>
      <c r="G35" s="86">
        <f t="shared" si="0"/>
        <v>0</v>
      </c>
      <c r="H35" s="84">
        <f>'9400015894 PONEERS'!$AE$1*'9400015894 PONEERS'!AE35+'9400016451 VIDAFORM'!$Q$1*'9400016451 VIDAFORM'!Q35+'PO 94000171374 MASTER'!$P$1*'PO 94000171374 MASTER'!P35+'PR-0004'!$P$1*'PR-0004'!P35+'PR-0005'!$P$1*'PR-0005'!P35+'PR-0006'!$P$1*'PR-0006'!P35+'PR-0007'!$P$1*'PR-0007'!P35+'PR-0008'!$P$1*'PR-0008'!P35+'PR-0009'!$P$1*'PR-0009'!P35+'PR-0010'!$P$1*'PR-0010'!P35</f>
        <v>0</v>
      </c>
      <c r="I35" s="84">
        <f t="shared" si="1"/>
        <v>0</v>
      </c>
      <c r="J35" s="84">
        <f>'9400015894 PONEERS'!$E$2*'9400015894 PONEERS'!E35+'9400016451 VIDAFORM'!$E$2*'9400016451 VIDAFORM'!E35+'PO 94000171374 MASTER'!$E$2*'PO 94000171374 MASTER'!E35+'PR-0004'!$E$2*'PR-0004'!E35+'PR-0005'!$E$2*'PR-0005'!E35+'PR-0006'!$E$2*'PR-0006'!E35+'PR-0007'!$E$2*'PR-0007'!E35+'PR-0008'!$E$2*'PR-0008'!E35+'PR-0009'!$E$2*'PR-0009'!E35+'PR-0010'!$E$2*'PR-0010'!E35</f>
        <v>0</v>
      </c>
      <c r="K35" s="85">
        <f>'9400015894 PONEERS'!$X$2*'9400015894 PONEERS'!X35+'9400016451 VIDAFORM'!$J$2*'9400016451 VIDAFORM'!J35+'PO 94000171374 MASTER'!$I$2*'PO 94000171374 MASTER'!I35+'PR-0004'!$I$2*'PR-0004'!I35+'PR-0005'!$I$2*'PR-0005'!I35+'PR-0006'!$I$2*'PR-0006'!I35+'PR-0007'!$I$2*'PR-0007'!I35+'PR-0008'!$I$2*'PR-0008'!I35+'PR-0009'!$I$2*'PR-0009'!I35+'PR-0010'!$I$2*'PR-0010'!I35</f>
        <v>0</v>
      </c>
      <c r="L35" s="86">
        <f t="shared" si="2"/>
        <v>0</v>
      </c>
      <c r="M35" s="84">
        <f>'9400015894 PONEERS'!$AE$2*'9400015894 PONEERS'!AE35+'9400016451 VIDAFORM'!$Q$2*'9400016451 VIDAFORM'!Q35+'PO 94000171374 MASTER'!$P$2*'PO 94000171374 MASTER'!P35+'PR-0004'!$P$2*'PR-0004'!P35+'PR-0005'!$P$2*'PR-0005'!P35+'PR-0006'!$P$2*'PR-0006'!P35+'PR-0007'!$P$2*'PR-0007'!P35+'PR-0008'!$P$2*'PR-0008'!P35+'PR-0009'!$P$2*'PR-0009'!P35+'PR-0010'!$P$2*'PR-0010'!P35</f>
        <v>0</v>
      </c>
      <c r="N35" s="84">
        <f t="shared" si="3"/>
        <v>0</v>
      </c>
      <c r="O35" s="84">
        <f>'9400015894 PONEERS'!$E$3*'9400015894 PONEERS'!E35+'9400016451 VIDAFORM'!$E$3*'9400016451 VIDAFORM'!E35+'PO 94000171374 MASTER'!$E$3*'PO 94000171374 MASTER'!E35+'PR-0004'!$E$3*'PR-0004'!E35+'PR-0005'!$E$3*'PR-0005'!E35+'PR-0006'!$E$3*'PR-0006'!E35+'PR-0007'!$E$3*'PR-0007'!E35+'PR-0008'!$E$3*'PR-0008'!E35+'PR-0009'!$E$3*'PR-0009'!E35+'PR-0010'!$E$3*'PR-0010'!E35</f>
        <v>0</v>
      </c>
      <c r="P35" s="85">
        <f>'9400015894 PONEERS'!$X$3*'9400015894 PONEERS'!X35+'9400016451 VIDAFORM'!$J$3*'9400016451 VIDAFORM'!J35+'PO 94000171374 MASTER'!$I$3*'PO 94000171374 MASTER'!I35+'PR-0004'!$I$3*'PR-0004'!I35+'PR-0005'!$I$3*'PR-0005'!I35+'PR-0006'!$I$3*'PR-0006'!I35+'PR-0007'!$I$3*'PR-0007'!I35+'PR-0008'!$I$3*'PR-0008'!I35+'PR-0009'!$I$3*'PR-0009'!I35+'PR-0010'!$I$3*'PR-0010'!I35</f>
        <v>0</v>
      </c>
      <c r="Q35" s="86">
        <f t="shared" si="4"/>
        <v>0</v>
      </c>
      <c r="R35" s="84">
        <f>'9400015894 PONEERS'!$AE$3*'9400015894 PONEERS'!AE35+'9400016451 VIDAFORM'!$Q$3*'9400016451 VIDAFORM'!Q35+'PO 94000171374 MASTER'!$P$3*'PO 94000171374 MASTER'!P35+'PR-0004'!$P$3*'PR-0004'!P35+'PR-0005'!$P$3*'PR-0005'!P35+'PR-0006'!$P$3*'PR-0006'!P35+'PR-0007'!$P$3*'PR-0007'!P35+'PR-0008'!$P$3*'PR-0008'!P35+'PR-0009'!$P$3*'PR-0009'!P35+'PR-0010'!$P$3*'PR-0010'!P35</f>
        <v>0</v>
      </c>
      <c r="S35" s="84">
        <f t="shared" si="5"/>
        <v>0</v>
      </c>
      <c r="T35" s="84">
        <f>'9400015894 PONEERS'!$E$4*'9400015894 PONEERS'!E35+'9400016451 VIDAFORM'!$E$4*'9400016451 VIDAFORM'!E35+'PO 94000171374 MASTER'!$E$4*'PO 94000171374 MASTER'!E35+'PR-0004'!$E$4*'PR-0004'!E35+'PR-0005'!$E$4*'PR-0005'!E35+'PR-0006'!$E$4*'PR-0006'!E35+'PR-0007'!$E$4*'PR-0007'!E35+'PR-0008'!$E$4*'PR-0008'!E35+'PR-0009'!$E$4*'PR-0009'!E35+'PR-0010'!$E$4*'PR-0010'!E35</f>
        <v>0</v>
      </c>
      <c r="U35" s="85">
        <f>'9400015894 PONEERS'!$X$4*'9400015894 PONEERS'!X35+'9400016451 VIDAFORM'!$J$4*'9400016451 VIDAFORM'!J35+'PO 94000171374 MASTER'!$I$4*'PO 94000171374 MASTER'!I35+'PR-0004'!$I$4*'PR-0004'!I35+'PR-0005'!$I$4*'PR-0005'!I35+'PR-0006'!$I$4*'PR-0006'!I35+'PR-0007'!$I$4*'PR-0007'!I35+'PR-0008'!$I$4*'PR-0008'!I35+'PR-0009'!$I$4*'PR-0009'!I35+'PR-0010'!$I$4*'PR-0010'!I35</f>
        <v>0</v>
      </c>
      <c r="V35" s="86">
        <f t="shared" si="6"/>
        <v>0</v>
      </c>
      <c r="W35" s="84">
        <f>'9400015894 PONEERS'!$AE$4*'9400015894 PONEERS'!AE35+'9400016451 VIDAFORM'!$Q$4*'9400016451 VIDAFORM'!Q35+'PO 94000171374 MASTER'!$P$4*'PO 94000171374 MASTER'!P35+'PR-0004'!$P$4*'PR-0004'!P35+'PR-0005'!$P$4*'PR-0005'!P35+'PR-0006'!$P$4*'PR-0006'!P35+'PR-0007'!$P$4*'PR-0007'!P35+'PR-0008'!$P$4*'PR-0008'!P35+'PR-0009'!$P$4*'PR-0009'!P35+'PR-0010'!$P$4*'PR-0010'!P35</f>
        <v>0</v>
      </c>
      <c r="X35" s="84">
        <f t="shared" si="7"/>
        <v>0</v>
      </c>
      <c r="Z35" s="37">
        <f t="shared" si="8"/>
        <v>0</v>
      </c>
      <c r="AA35" s="32">
        <f t="shared" si="9"/>
        <v>0</v>
      </c>
      <c r="AB35" s="38">
        <f t="shared" si="10"/>
        <v>0</v>
      </c>
    </row>
    <row r="36" spans="1:28" ht="16.5" x14ac:dyDescent="0.25">
      <c r="A36" s="45">
        <v>28</v>
      </c>
      <c r="B36" s="47" t="str">
        <f>'Unit Prices'!B36</f>
        <v>CK0002</v>
      </c>
      <c r="C36" s="47" t="str">
        <f>'Unit Prices'!C36</f>
        <v>14.80.02.19.02.01.00.000001</v>
      </c>
      <c r="D36" s="80" t="str">
        <f>'Unit Prices'!D36</f>
        <v>cuplock Cantilever Single</v>
      </c>
      <c r="E36" s="84">
        <f>'9400015894 PONEERS'!$E$1*'9400015894 PONEERS'!E36+'9400016451 VIDAFORM'!$E$1*'9400016451 VIDAFORM'!E36+'PO 94000171374 MASTER'!$E$1*'PO 94000171374 MASTER'!E36+'PR-0004'!$E$1*'PR-0004'!E36+'PR-0005'!$E$1*'PR-0005'!E36+'PR-0006'!$E$1*'PR-0006'!E36+'PR-0007'!$E$1*'PR-0007'!E36+'PR-0008'!$E$1*'PR-0008'!E36+'PR-0009'!$E$1*'PR-0009'!E36+'PR-0010'!$E$1*'PR-0010'!E36</f>
        <v>0</v>
      </c>
      <c r="F36" s="85">
        <f>'9400015894 PONEERS'!$X$1*'9400015894 PONEERS'!X36+'9400016451 VIDAFORM'!$J$1*'9400016451 VIDAFORM'!J36+'PO 94000171374 MASTER'!$I$1*'PO 94000171374 MASTER'!I36+'PR-0004'!$I$1*'PR-0004'!I36+'PR-0005'!$I$1*'PR-0005'!I36+'PR-0006'!$I$1*'PR-0006'!I36+'PR-0007'!$I$1*'PR-0007'!I36+'PR-0008'!$I$1*'PR-0008'!I36+'PR-0009'!$I$1*'PR-0009'!I36+'PR-0010'!$I$1*'PR-0010'!I36</f>
        <v>0</v>
      </c>
      <c r="G36" s="86">
        <f t="shared" si="0"/>
        <v>0</v>
      </c>
      <c r="H36" s="84">
        <f>'9400015894 PONEERS'!$AE$1*'9400015894 PONEERS'!AE36+'9400016451 VIDAFORM'!$Q$1*'9400016451 VIDAFORM'!Q36+'PO 94000171374 MASTER'!$P$1*'PO 94000171374 MASTER'!P36+'PR-0004'!$P$1*'PR-0004'!P36+'PR-0005'!$P$1*'PR-0005'!P36+'PR-0006'!$P$1*'PR-0006'!P36+'PR-0007'!$P$1*'PR-0007'!P36+'PR-0008'!$P$1*'PR-0008'!P36+'PR-0009'!$P$1*'PR-0009'!P36+'PR-0010'!$P$1*'PR-0010'!P36</f>
        <v>0</v>
      </c>
      <c r="I36" s="84">
        <f t="shared" si="1"/>
        <v>0</v>
      </c>
      <c r="J36" s="84">
        <f>'9400015894 PONEERS'!$E$2*'9400015894 PONEERS'!E36+'9400016451 VIDAFORM'!$E$2*'9400016451 VIDAFORM'!E36+'PO 94000171374 MASTER'!$E$2*'PO 94000171374 MASTER'!E36+'PR-0004'!$E$2*'PR-0004'!E36+'PR-0005'!$E$2*'PR-0005'!E36+'PR-0006'!$E$2*'PR-0006'!E36+'PR-0007'!$E$2*'PR-0007'!E36+'PR-0008'!$E$2*'PR-0008'!E36+'PR-0009'!$E$2*'PR-0009'!E36+'PR-0010'!$E$2*'PR-0010'!E36</f>
        <v>0</v>
      </c>
      <c r="K36" s="85">
        <f>'9400015894 PONEERS'!$X$2*'9400015894 PONEERS'!X36+'9400016451 VIDAFORM'!$J$2*'9400016451 VIDAFORM'!J36+'PO 94000171374 MASTER'!$I$2*'PO 94000171374 MASTER'!I36+'PR-0004'!$I$2*'PR-0004'!I36+'PR-0005'!$I$2*'PR-0005'!I36+'PR-0006'!$I$2*'PR-0006'!I36+'PR-0007'!$I$2*'PR-0007'!I36+'PR-0008'!$I$2*'PR-0008'!I36+'PR-0009'!$I$2*'PR-0009'!I36+'PR-0010'!$I$2*'PR-0010'!I36</f>
        <v>0</v>
      </c>
      <c r="L36" s="86">
        <f t="shared" si="2"/>
        <v>0</v>
      </c>
      <c r="M36" s="84">
        <f>'9400015894 PONEERS'!$AE$2*'9400015894 PONEERS'!AE36+'9400016451 VIDAFORM'!$Q$2*'9400016451 VIDAFORM'!Q36+'PO 94000171374 MASTER'!$P$2*'PO 94000171374 MASTER'!P36+'PR-0004'!$P$2*'PR-0004'!P36+'PR-0005'!$P$2*'PR-0005'!P36+'PR-0006'!$P$2*'PR-0006'!P36+'PR-0007'!$P$2*'PR-0007'!P36+'PR-0008'!$P$2*'PR-0008'!P36+'PR-0009'!$P$2*'PR-0009'!P36+'PR-0010'!$P$2*'PR-0010'!P36</f>
        <v>0</v>
      </c>
      <c r="N36" s="84">
        <f t="shared" si="3"/>
        <v>0</v>
      </c>
      <c r="O36" s="84">
        <f>'9400015894 PONEERS'!$E$3*'9400015894 PONEERS'!E36+'9400016451 VIDAFORM'!$E$3*'9400016451 VIDAFORM'!E36+'PO 94000171374 MASTER'!$E$3*'PO 94000171374 MASTER'!E36+'PR-0004'!$E$3*'PR-0004'!E36+'PR-0005'!$E$3*'PR-0005'!E36+'PR-0006'!$E$3*'PR-0006'!E36+'PR-0007'!$E$3*'PR-0007'!E36+'PR-0008'!$E$3*'PR-0008'!E36+'PR-0009'!$E$3*'PR-0009'!E36+'PR-0010'!$E$3*'PR-0010'!E36</f>
        <v>0</v>
      </c>
      <c r="P36" s="85">
        <f>'9400015894 PONEERS'!$X$3*'9400015894 PONEERS'!X36+'9400016451 VIDAFORM'!$J$3*'9400016451 VIDAFORM'!J36+'PO 94000171374 MASTER'!$I$3*'PO 94000171374 MASTER'!I36+'PR-0004'!$I$3*'PR-0004'!I36+'PR-0005'!$I$3*'PR-0005'!I36+'PR-0006'!$I$3*'PR-0006'!I36+'PR-0007'!$I$3*'PR-0007'!I36+'PR-0008'!$I$3*'PR-0008'!I36+'PR-0009'!$I$3*'PR-0009'!I36+'PR-0010'!$I$3*'PR-0010'!I36</f>
        <v>0</v>
      </c>
      <c r="Q36" s="86">
        <f t="shared" si="4"/>
        <v>0</v>
      </c>
      <c r="R36" s="84">
        <f>'9400015894 PONEERS'!$AE$3*'9400015894 PONEERS'!AE36+'9400016451 VIDAFORM'!$Q$3*'9400016451 VIDAFORM'!Q36+'PO 94000171374 MASTER'!$P$3*'PO 94000171374 MASTER'!P36+'PR-0004'!$P$3*'PR-0004'!P36+'PR-0005'!$P$3*'PR-0005'!P36+'PR-0006'!$P$3*'PR-0006'!P36+'PR-0007'!$P$3*'PR-0007'!P36+'PR-0008'!$P$3*'PR-0008'!P36+'PR-0009'!$P$3*'PR-0009'!P36+'PR-0010'!$P$3*'PR-0010'!P36</f>
        <v>0</v>
      </c>
      <c r="S36" s="84">
        <f t="shared" si="5"/>
        <v>0</v>
      </c>
      <c r="T36" s="84">
        <f>'9400015894 PONEERS'!$E$4*'9400015894 PONEERS'!E36+'9400016451 VIDAFORM'!$E$4*'9400016451 VIDAFORM'!E36+'PO 94000171374 MASTER'!$E$4*'PO 94000171374 MASTER'!E36+'PR-0004'!$E$4*'PR-0004'!E36+'PR-0005'!$E$4*'PR-0005'!E36+'PR-0006'!$E$4*'PR-0006'!E36+'PR-0007'!$E$4*'PR-0007'!E36+'PR-0008'!$E$4*'PR-0008'!E36+'PR-0009'!$E$4*'PR-0009'!E36+'PR-0010'!$E$4*'PR-0010'!E36</f>
        <v>0</v>
      </c>
      <c r="U36" s="85">
        <f>'9400015894 PONEERS'!$X$4*'9400015894 PONEERS'!X36+'9400016451 VIDAFORM'!$J$4*'9400016451 VIDAFORM'!J36+'PO 94000171374 MASTER'!$I$4*'PO 94000171374 MASTER'!I36+'PR-0004'!$I$4*'PR-0004'!I36+'PR-0005'!$I$4*'PR-0005'!I36+'PR-0006'!$I$4*'PR-0006'!I36+'PR-0007'!$I$4*'PR-0007'!I36+'PR-0008'!$I$4*'PR-0008'!I36+'PR-0009'!$I$4*'PR-0009'!I36+'PR-0010'!$I$4*'PR-0010'!I36</f>
        <v>0</v>
      </c>
      <c r="V36" s="86">
        <f t="shared" si="6"/>
        <v>0</v>
      </c>
      <c r="W36" s="84">
        <f>'9400015894 PONEERS'!$AE$4*'9400015894 PONEERS'!AE36+'9400016451 VIDAFORM'!$Q$4*'9400016451 VIDAFORM'!Q36+'PO 94000171374 MASTER'!$P$4*'PO 94000171374 MASTER'!P36+'PR-0004'!$P$4*'PR-0004'!P36+'PR-0005'!$P$4*'PR-0005'!P36+'PR-0006'!$P$4*'PR-0006'!P36+'PR-0007'!$P$4*'PR-0007'!P36+'PR-0008'!$P$4*'PR-0008'!P36+'PR-0009'!$P$4*'PR-0009'!P36+'PR-0010'!$P$4*'PR-0010'!P36</f>
        <v>0</v>
      </c>
      <c r="X36" s="84">
        <f t="shared" si="7"/>
        <v>0</v>
      </c>
      <c r="Z36" s="37">
        <f t="shared" si="8"/>
        <v>0</v>
      </c>
      <c r="AA36" s="32">
        <f t="shared" si="9"/>
        <v>0</v>
      </c>
      <c r="AB36" s="38">
        <f t="shared" si="10"/>
        <v>0</v>
      </c>
    </row>
    <row r="37" spans="1:28" ht="16.5" x14ac:dyDescent="0.25">
      <c r="A37" s="45">
        <v>29</v>
      </c>
      <c r="B37" s="47" t="str">
        <f>'Unit Prices'!B37</f>
        <v>CK0003</v>
      </c>
      <c r="C37" s="47" t="str">
        <f>'Unit Prices'!C37</f>
        <v>14.80.02.19.02.02.00.000001</v>
      </c>
      <c r="D37" s="80" t="str">
        <f>'Unit Prices'!D37</f>
        <v>cuplock Cantilever double</v>
      </c>
      <c r="E37" s="84">
        <f>'9400015894 PONEERS'!$E$1*'9400015894 PONEERS'!E37+'9400016451 VIDAFORM'!$E$1*'9400016451 VIDAFORM'!E37+'PO 94000171374 MASTER'!$E$1*'PO 94000171374 MASTER'!E37+'PR-0004'!$E$1*'PR-0004'!E37+'PR-0005'!$E$1*'PR-0005'!E37+'PR-0006'!$E$1*'PR-0006'!E37+'PR-0007'!$E$1*'PR-0007'!E37+'PR-0008'!$E$1*'PR-0008'!E37+'PR-0009'!$E$1*'PR-0009'!E37+'PR-0010'!$E$1*'PR-0010'!E37</f>
        <v>0</v>
      </c>
      <c r="F37" s="85">
        <f>'9400015894 PONEERS'!$X$1*'9400015894 PONEERS'!X37+'9400016451 VIDAFORM'!$J$1*'9400016451 VIDAFORM'!J37+'PO 94000171374 MASTER'!$I$1*'PO 94000171374 MASTER'!I37+'PR-0004'!$I$1*'PR-0004'!I37+'PR-0005'!$I$1*'PR-0005'!I37+'PR-0006'!$I$1*'PR-0006'!I37+'PR-0007'!$I$1*'PR-0007'!I37+'PR-0008'!$I$1*'PR-0008'!I37+'PR-0009'!$I$1*'PR-0009'!I37+'PR-0010'!$I$1*'PR-0010'!I37</f>
        <v>0</v>
      </c>
      <c r="G37" s="86">
        <f t="shared" si="0"/>
        <v>0</v>
      </c>
      <c r="H37" s="84">
        <f>'9400015894 PONEERS'!$AE$1*'9400015894 PONEERS'!AE37+'9400016451 VIDAFORM'!$Q$1*'9400016451 VIDAFORM'!Q37+'PO 94000171374 MASTER'!$P$1*'PO 94000171374 MASTER'!P37+'PR-0004'!$P$1*'PR-0004'!P37+'PR-0005'!$P$1*'PR-0005'!P37+'PR-0006'!$P$1*'PR-0006'!P37+'PR-0007'!$P$1*'PR-0007'!P37+'PR-0008'!$P$1*'PR-0008'!P37+'PR-0009'!$P$1*'PR-0009'!P37+'PR-0010'!$P$1*'PR-0010'!P37</f>
        <v>0</v>
      </c>
      <c r="I37" s="84">
        <f t="shared" si="1"/>
        <v>0</v>
      </c>
      <c r="J37" s="84">
        <f>'9400015894 PONEERS'!$E$2*'9400015894 PONEERS'!E37+'9400016451 VIDAFORM'!$E$2*'9400016451 VIDAFORM'!E37+'PO 94000171374 MASTER'!$E$2*'PO 94000171374 MASTER'!E37+'PR-0004'!$E$2*'PR-0004'!E37+'PR-0005'!$E$2*'PR-0005'!E37+'PR-0006'!$E$2*'PR-0006'!E37+'PR-0007'!$E$2*'PR-0007'!E37+'PR-0008'!$E$2*'PR-0008'!E37+'PR-0009'!$E$2*'PR-0009'!E37+'PR-0010'!$E$2*'PR-0010'!E37</f>
        <v>0</v>
      </c>
      <c r="K37" s="85">
        <f>'9400015894 PONEERS'!$X$2*'9400015894 PONEERS'!X37+'9400016451 VIDAFORM'!$J$2*'9400016451 VIDAFORM'!J37+'PO 94000171374 MASTER'!$I$2*'PO 94000171374 MASTER'!I37+'PR-0004'!$I$2*'PR-0004'!I37+'PR-0005'!$I$2*'PR-0005'!I37+'PR-0006'!$I$2*'PR-0006'!I37+'PR-0007'!$I$2*'PR-0007'!I37+'PR-0008'!$I$2*'PR-0008'!I37+'PR-0009'!$I$2*'PR-0009'!I37+'PR-0010'!$I$2*'PR-0010'!I37</f>
        <v>0</v>
      </c>
      <c r="L37" s="86">
        <f t="shared" si="2"/>
        <v>0</v>
      </c>
      <c r="M37" s="84">
        <f>'9400015894 PONEERS'!$AE$2*'9400015894 PONEERS'!AE37+'9400016451 VIDAFORM'!$Q$2*'9400016451 VIDAFORM'!Q37+'PO 94000171374 MASTER'!$P$2*'PO 94000171374 MASTER'!P37+'PR-0004'!$P$2*'PR-0004'!P37+'PR-0005'!$P$2*'PR-0005'!P37+'PR-0006'!$P$2*'PR-0006'!P37+'PR-0007'!$P$2*'PR-0007'!P37+'PR-0008'!$P$2*'PR-0008'!P37+'PR-0009'!$P$2*'PR-0009'!P37+'PR-0010'!$P$2*'PR-0010'!P37</f>
        <v>0</v>
      </c>
      <c r="N37" s="84">
        <f t="shared" si="3"/>
        <v>0</v>
      </c>
      <c r="O37" s="84">
        <f>'9400015894 PONEERS'!$E$3*'9400015894 PONEERS'!E37+'9400016451 VIDAFORM'!$E$3*'9400016451 VIDAFORM'!E37+'PO 94000171374 MASTER'!$E$3*'PO 94000171374 MASTER'!E37+'PR-0004'!$E$3*'PR-0004'!E37+'PR-0005'!$E$3*'PR-0005'!E37+'PR-0006'!$E$3*'PR-0006'!E37+'PR-0007'!$E$3*'PR-0007'!E37+'PR-0008'!$E$3*'PR-0008'!E37+'PR-0009'!$E$3*'PR-0009'!E37+'PR-0010'!$E$3*'PR-0010'!E37</f>
        <v>0</v>
      </c>
      <c r="P37" s="85">
        <f>'9400015894 PONEERS'!$X$3*'9400015894 PONEERS'!X37+'9400016451 VIDAFORM'!$J$3*'9400016451 VIDAFORM'!J37+'PO 94000171374 MASTER'!$I$3*'PO 94000171374 MASTER'!I37+'PR-0004'!$I$3*'PR-0004'!I37+'PR-0005'!$I$3*'PR-0005'!I37+'PR-0006'!$I$3*'PR-0006'!I37+'PR-0007'!$I$3*'PR-0007'!I37+'PR-0008'!$I$3*'PR-0008'!I37+'PR-0009'!$I$3*'PR-0009'!I37+'PR-0010'!$I$3*'PR-0010'!I37</f>
        <v>0</v>
      </c>
      <c r="Q37" s="86">
        <f t="shared" si="4"/>
        <v>0</v>
      </c>
      <c r="R37" s="84">
        <f>'9400015894 PONEERS'!$AE$3*'9400015894 PONEERS'!AE37+'9400016451 VIDAFORM'!$Q$3*'9400016451 VIDAFORM'!Q37+'PO 94000171374 MASTER'!$P$3*'PO 94000171374 MASTER'!P37+'PR-0004'!$P$3*'PR-0004'!P37+'PR-0005'!$P$3*'PR-0005'!P37+'PR-0006'!$P$3*'PR-0006'!P37+'PR-0007'!$P$3*'PR-0007'!P37+'PR-0008'!$P$3*'PR-0008'!P37+'PR-0009'!$P$3*'PR-0009'!P37+'PR-0010'!$P$3*'PR-0010'!P37</f>
        <v>0</v>
      </c>
      <c r="S37" s="84">
        <f t="shared" si="5"/>
        <v>0</v>
      </c>
      <c r="T37" s="84">
        <f>'9400015894 PONEERS'!$E$4*'9400015894 PONEERS'!E37+'9400016451 VIDAFORM'!$E$4*'9400016451 VIDAFORM'!E37+'PO 94000171374 MASTER'!$E$4*'PO 94000171374 MASTER'!E37+'PR-0004'!$E$4*'PR-0004'!E37+'PR-0005'!$E$4*'PR-0005'!E37+'PR-0006'!$E$4*'PR-0006'!E37+'PR-0007'!$E$4*'PR-0007'!E37+'PR-0008'!$E$4*'PR-0008'!E37+'PR-0009'!$E$4*'PR-0009'!E37+'PR-0010'!$E$4*'PR-0010'!E37</f>
        <v>0</v>
      </c>
      <c r="U37" s="85">
        <f>'9400015894 PONEERS'!$X$4*'9400015894 PONEERS'!X37+'9400016451 VIDAFORM'!$J$4*'9400016451 VIDAFORM'!J37+'PO 94000171374 MASTER'!$I$4*'PO 94000171374 MASTER'!I37+'PR-0004'!$I$4*'PR-0004'!I37+'PR-0005'!$I$4*'PR-0005'!I37+'PR-0006'!$I$4*'PR-0006'!I37+'PR-0007'!$I$4*'PR-0007'!I37+'PR-0008'!$I$4*'PR-0008'!I37+'PR-0009'!$I$4*'PR-0009'!I37+'PR-0010'!$I$4*'PR-0010'!I37</f>
        <v>0</v>
      </c>
      <c r="V37" s="86">
        <f t="shared" si="6"/>
        <v>0</v>
      </c>
      <c r="W37" s="84">
        <f>'9400015894 PONEERS'!$AE$4*'9400015894 PONEERS'!AE37+'9400016451 VIDAFORM'!$Q$4*'9400016451 VIDAFORM'!Q37+'PO 94000171374 MASTER'!$P$4*'PO 94000171374 MASTER'!P37+'PR-0004'!$P$4*'PR-0004'!P37+'PR-0005'!$P$4*'PR-0005'!P37+'PR-0006'!$P$4*'PR-0006'!P37+'PR-0007'!$P$4*'PR-0007'!P37+'PR-0008'!$P$4*'PR-0008'!P37+'PR-0009'!$P$4*'PR-0009'!P37+'PR-0010'!$P$4*'PR-0010'!P37</f>
        <v>0</v>
      </c>
      <c r="X37" s="84">
        <f t="shared" si="7"/>
        <v>0</v>
      </c>
      <c r="Z37" s="37">
        <f t="shared" si="8"/>
        <v>0</v>
      </c>
      <c r="AA37" s="32">
        <f t="shared" si="9"/>
        <v>0</v>
      </c>
      <c r="AB37" s="38">
        <f t="shared" si="10"/>
        <v>0</v>
      </c>
    </row>
    <row r="38" spans="1:28" ht="16.5" x14ac:dyDescent="0.25">
      <c r="A38" s="45">
        <v>30</v>
      </c>
      <c r="B38" s="47" t="str">
        <f>'Unit Prices'!B38</f>
        <v>CK0029</v>
      </c>
      <c r="C38" s="47" t="str">
        <f>'Unit Prices'!C38</f>
        <v>14.80.02.19.08.36.00.000001</v>
      </c>
      <c r="D38" s="80" t="str">
        <f>'Unit Prices'!D38</f>
        <v>Acrow Unit Beam 3.60 m</v>
      </c>
      <c r="E38" s="84">
        <f>'9400015894 PONEERS'!$E$1*'9400015894 PONEERS'!E38+'9400016451 VIDAFORM'!$E$1*'9400016451 VIDAFORM'!E38+'PO 94000171374 MASTER'!$E$1*'PO 94000171374 MASTER'!E38+'PR-0004'!$E$1*'PR-0004'!E38+'PR-0005'!$E$1*'PR-0005'!E38+'PR-0006'!$E$1*'PR-0006'!E38+'PR-0007'!$E$1*'PR-0007'!E38+'PR-0008'!$E$1*'PR-0008'!E38+'PR-0009'!$E$1*'PR-0009'!E38+'PR-0010'!$E$1*'PR-0010'!E38</f>
        <v>0</v>
      </c>
      <c r="F38" s="85">
        <f>'9400015894 PONEERS'!$X$1*'9400015894 PONEERS'!X38+'9400016451 VIDAFORM'!$J$1*'9400016451 VIDAFORM'!J38+'PO 94000171374 MASTER'!$I$1*'PO 94000171374 MASTER'!I38+'PR-0004'!$I$1*'PR-0004'!I38+'PR-0005'!$I$1*'PR-0005'!I38+'PR-0006'!$I$1*'PR-0006'!I38+'PR-0007'!$I$1*'PR-0007'!I38+'PR-0008'!$I$1*'PR-0008'!I38+'PR-0009'!$I$1*'PR-0009'!I38+'PR-0010'!$I$1*'PR-0010'!I38</f>
        <v>0</v>
      </c>
      <c r="G38" s="86">
        <f t="shared" si="0"/>
        <v>0</v>
      </c>
      <c r="H38" s="84">
        <f>'9400015894 PONEERS'!$AE$1*'9400015894 PONEERS'!AE38+'9400016451 VIDAFORM'!$Q$1*'9400016451 VIDAFORM'!Q38+'PO 94000171374 MASTER'!$P$1*'PO 94000171374 MASTER'!P38+'PR-0004'!$P$1*'PR-0004'!P38+'PR-0005'!$P$1*'PR-0005'!P38+'PR-0006'!$P$1*'PR-0006'!P38+'PR-0007'!$P$1*'PR-0007'!P38+'PR-0008'!$P$1*'PR-0008'!P38+'PR-0009'!$P$1*'PR-0009'!P38+'PR-0010'!$P$1*'PR-0010'!P38</f>
        <v>0</v>
      </c>
      <c r="I38" s="84">
        <f t="shared" si="1"/>
        <v>0</v>
      </c>
      <c r="J38" s="84">
        <f>'9400015894 PONEERS'!$E$2*'9400015894 PONEERS'!E38+'9400016451 VIDAFORM'!$E$2*'9400016451 VIDAFORM'!E38+'PO 94000171374 MASTER'!$E$2*'PO 94000171374 MASTER'!E38+'PR-0004'!$E$2*'PR-0004'!E38+'PR-0005'!$E$2*'PR-0005'!E38+'PR-0006'!$E$2*'PR-0006'!E38+'PR-0007'!$E$2*'PR-0007'!E38+'PR-0008'!$E$2*'PR-0008'!E38+'PR-0009'!$E$2*'PR-0009'!E38+'PR-0010'!$E$2*'PR-0010'!E38</f>
        <v>0</v>
      </c>
      <c r="K38" s="85">
        <f>'9400015894 PONEERS'!$X$2*'9400015894 PONEERS'!X38+'9400016451 VIDAFORM'!$J$2*'9400016451 VIDAFORM'!J38+'PO 94000171374 MASTER'!$I$2*'PO 94000171374 MASTER'!I38+'PR-0004'!$I$2*'PR-0004'!I38+'PR-0005'!$I$2*'PR-0005'!I38+'PR-0006'!$I$2*'PR-0006'!I38+'PR-0007'!$I$2*'PR-0007'!I38+'PR-0008'!$I$2*'PR-0008'!I38+'PR-0009'!$I$2*'PR-0009'!I38+'PR-0010'!$I$2*'PR-0010'!I38</f>
        <v>0</v>
      </c>
      <c r="L38" s="86">
        <f t="shared" si="2"/>
        <v>0</v>
      </c>
      <c r="M38" s="84">
        <f>'9400015894 PONEERS'!$AE$2*'9400015894 PONEERS'!AE38+'9400016451 VIDAFORM'!$Q$2*'9400016451 VIDAFORM'!Q38+'PO 94000171374 MASTER'!$P$2*'PO 94000171374 MASTER'!P38+'PR-0004'!$P$2*'PR-0004'!P38+'PR-0005'!$P$2*'PR-0005'!P38+'PR-0006'!$P$2*'PR-0006'!P38+'PR-0007'!$P$2*'PR-0007'!P38+'PR-0008'!$P$2*'PR-0008'!P38+'PR-0009'!$P$2*'PR-0009'!P38+'PR-0010'!$P$2*'PR-0010'!P38</f>
        <v>0</v>
      </c>
      <c r="N38" s="84">
        <f t="shared" si="3"/>
        <v>0</v>
      </c>
      <c r="O38" s="84">
        <f>'9400015894 PONEERS'!$E$3*'9400015894 PONEERS'!E38+'9400016451 VIDAFORM'!$E$3*'9400016451 VIDAFORM'!E38+'PO 94000171374 MASTER'!$E$3*'PO 94000171374 MASTER'!E38+'PR-0004'!$E$3*'PR-0004'!E38+'PR-0005'!$E$3*'PR-0005'!E38+'PR-0006'!$E$3*'PR-0006'!E38+'PR-0007'!$E$3*'PR-0007'!E38+'PR-0008'!$E$3*'PR-0008'!E38+'PR-0009'!$E$3*'PR-0009'!E38+'PR-0010'!$E$3*'PR-0010'!E38</f>
        <v>0</v>
      </c>
      <c r="P38" s="85">
        <f>'9400015894 PONEERS'!$X$3*'9400015894 PONEERS'!X38+'9400016451 VIDAFORM'!$J$3*'9400016451 VIDAFORM'!J38+'PO 94000171374 MASTER'!$I$3*'PO 94000171374 MASTER'!I38+'PR-0004'!$I$3*'PR-0004'!I38+'PR-0005'!$I$3*'PR-0005'!I38+'PR-0006'!$I$3*'PR-0006'!I38+'PR-0007'!$I$3*'PR-0007'!I38+'PR-0008'!$I$3*'PR-0008'!I38+'PR-0009'!$I$3*'PR-0009'!I38+'PR-0010'!$I$3*'PR-0010'!I38</f>
        <v>0</v>
      </c>
      <c r="Q38" s="86">
        <f t="shared" si="4"/>
        <v>0</v>
      </c>
      <c r="R38" s="84">
        <f>'9400015894 PONEERS'!$AE$3*'9400015894 PONEERS'!AE38+'9400016451 VIDAFORM'!$Q$3*'9400016451 VIDAFORM'!Q38+'PO 94000171374 MASTER'!$P$3*'PO 94000171374 MASTER'!P38+'PR-0004'!$P$3*'PR-0004'!P38+'PR-0005'!$P$3*'PR-0005'!P38+'PR-0006'!$P$3*'PR-0006'!P38+'PR-0007'!$P$3*'PR-0007'!P38+'PR-0008'!$P$3*'PR-0008'!P38+'PR-0009'!$P$3*'PR-0009'!P38+'PR-0010'!$P$3*'PR-0010'!P38</f>
        <v>0</v>
      </c>
      <c r="S38" s="84">
        <f t="shared" si="5"/>
        <v>0</v>
      </c>
      <c r="T38" s="84">
        <f>'9400015894 PONEERS'!$E$4*'9400015894 PONEERS'!E38+'9400016451 VIDAFORM'!$E$4*'9400016451 VIDAFORM'!E38+'PO 94000171374 MASTER'!$E$4*'PO 94000171374 MASTER'!E38+'PR-0004'!$E$4*'PR-0004'!E38+'PR-0005'!$E$4*'PR-0005'!E38+'PR-0006'!$E$4*'PR-0006'!E38+'PR-0007'!$E$4*'PR-0007'!E38+'PR-0008'!$E$4*'PR-0008'!E38+'PR-0009'!$E$4*'PR-0009'!E38+'PR-0010'!$E$4*'PR-0010'!E38</f>
        <v>0</v>
      </c>
      <c r="U38" s="85">
        <f>'9400015894 PONEERS'!$X$4*'9400015894 PONEERS'!X38+'9400016451 VIDAFORM'!$J$4*'9400016451 VIDAFORM'!J38+'PO 94000171374 MASTER'!$I$4*'PO 94000171374 MASTER'!I38+'PR-0004'!$I$4*'PR-0004'!I38+'PR-0005'!$I$4*'PR-0005'!I38+'PR-0006'!$I$4*'PR-0006'!I38+'PR-0007'!$I$4*'PR-0007'!I38+'PR-0008'!$I$4*'PR-0008'!I38+'PR-0009'!$I$4*'PR-0009'!I38+'PR-0010'!$I$4*'PR-0010'!I38</f>
        <v>0</v>
      </c>
      <c r="V38" s="86">
        <f t="shared" si="6"/>
        <v>0</v>
      </c>
      <c r="W38" s="84">
        <f>'9400015894 PONEERS'!$AE$4*'9400015894 PONEERS'!AE38+'9400016451 VIDAFORM'!$Q$4*'9400016451 VIDAFORM'!Q38+'PO 94000171374 MASTER'!$P$4*'PO 94000171374 MASTER'!P38+'PR-0004'!$P$4*'PR-0004'!P38+'PR-0005'!$P$4*'PR-0005'!P38+'PR-0006'!$P$4*'PR-0006'!P38+'PR-0007'!$P$4*'PR-0007'!P38+'PR-0008'!$P$4*'PR-0008'!P38+'PR-0009'!$P$4*'PR-0009'!P38+'PR-0010'!$P$4*'PR-0010'!P38</f>
        <v>0</v>
      </c>
      <c r="X38" s="84">
        <f t="shared" si="7"/>
        <v>0</v>
      </c>
      <c r="Z38" s="37">
        <f t="shared" si="8"/>
        <v>0</v>
      </c>
      <c r="AA38" s="32">
        <f t="shared" si="9"/>
        <v>0</v>
      </c>
      <c r="AB38" s="38">
        <f t="shared" si="10"/>
        <v>0</v>
      </c>
    </row>
    <row r="39" spans="1:28" ht="16.5" x14ac:dyDescent="0.25">
      <c r="A39" s="45">
        <v>31</v>
      </c>
      <c r="B39" s="47" t="str">
        <f>'Unit Prices'!B39</f>
        <v>CK0030</v>
      </c>
      <c r="C39" s="47" t="str">
        <f>'Unit Prices'!C39</f>
        <v>14.80.02.19.08.27.00.000001</v>
      </c>
      <c r="D39" s="80" t="str">
        <f>'Unit Prices'!D39</f>
        <v>Acrow Unit Beam 2.70 m</v>
      </c>
      <c r="E39" s="84">
        <f>'9400015894 PONEERS'!$E$1*'9400015894 PONEERS'!E39+'9400016451 VIDAFORM'!$E$1*'9400016451 VIDAFORM'!E39+'PO 94000171374 MASTER'!$E$1*'PO 94000171374 MASTER'!E39+'PR-0004'!$E$1*'PR-0004'!E39+'PR-0005'!$E$1*'PR-0005'!E39+'PR-0006'!$E$1*'PR-0006'!E39+'PR-0007'!$E$1*'PR-0007'!E39+'PR-0008'!$E$1*'PR-0008'!E39+'PR-0009'!$E$1*'PR-0009'!E39+'PR-0010'!$E$1*'PR-0010'!E39</f>
        <v>0</v>
      </c>
      <c r="F39" s="85">
        <f>'9400015894 PONEERS'!$X$1*'9400015894 PONEERS'!X39+'9400016451 VIDAFORM'!$J$1*'9400016451 VIDAFORM'!J39+'PO 94000171374 MASTER'!$I$1*'PO 94000171374 MASTER'!I39+'PR-0004'!$I$1*'PR-0004'!I39+'PR-0005'!$I$1*'PR-0005'!I39+'PR-0006'!$I$1*'PR-0006'!I39+'PR-0007'!$I$1*'PR-0007'!I39+'PR-0008'!$I$1*'PR-0008'!I39+'PR-0009'!$I$1*'PR-0009'!I39+'PR-0010'!$I$1*'PR-0010'!I39</f>
        <v>0</v>
      </c>
      <c r="G39" s="86">
        <f t="shared" si="0"/>
        <v>0</v>
      </c>
      <c r="H39" s="84">
        <f>'9400015894 PONEERS'!$AE$1*'9400015894 PONEERS'!AE39+'9400016451 VIDAFORM'!$Q$1*'9400016451 VIDAFORM'!Q39+'PO 94000171374 MASTER'!$P$1*'PO 94000171374 MASTER'!P39+'PR-0004'!$P$1*'PR-0004'!P39+'PR-0005'!$P$1*'PR-0005'!P39+'PR-0006'!$P$1*'PR-0006'!P39+'PR-0007'!$P$1*'PR-0007'!P39+'PR-0008'!$P$1*'PR-0008'!P39+'PR-0009'!$P$1*'PR-0009'!P39+'PR-0010'!$P$1*'PR-0010'!P39</f>
        <v>0</v>
      </c>
      <c r="I39" s="84">
        <f t="shared" si="1"/>
        <v>0</v>
      </c>
      <c r="J39" s="84">
        <f>'9400015894 PONEERS'!$E$2*'9400015894 PONEERS'!E39+'9400016451 VIDAFORM'!$E$2*'9400016451 VIDAFORM'!E39+'PO 94000171374 MASTER'!$E$2*'PO 94000171374 MASTER'!E39+'PR-0004'!$E$2*'PR-0004'!E39+'PR-0005'!$E$2*'PR-0005'!E39+'PR-0006'!$E$2*'PR-0006'!E39+'PR-0007'!$E$2*'PR-0007'!E39+'PR-0008'!$E$2*'PR-0008'!E39+'PR-0009'!$E$2*'PR-0009'!E39+'PR-0010'!$E$2*'PR-0010'!E39</f>
        <v>0</v>
      </c>
      <c r="K39" s="85">
        <f>'9400015894 PONEERS'!$X$2*'9400015894 PONEERS'!X39+'9400016451 VIDAFORM'!$J$2*'9400016451 VIDAFORM'!J39+'PO 94000171374 MASTER'!$I$2*'PO 94000171374 MASTER'!I39+'PR-0004'!$I$2*'PR-0004'!I39+'PR-0005'!$I$2*'PR-0005'!I39+'PR-0006'!$I$2*'PR-0006'!I39+'PR-0007'!$I$2*'PR-0007'!I39+'PR-0008'!$I$2*'PR-0008'!I39+'PR-0009'!$I$2*'PR-0009'!I39+'PR-0010'!$I$2*'PR-0010'!I39</f>
        <v>0</v>
      </c>
      <c r="L39" s="86">
        <f t="shared" si="2"/>
        <v>0</v>
      </c>
      <c r="M39" s="84">
        <f>'9400015894 PONEERS'!$AE$2*'9400015894 PONEERS'!AE39+'9400016451 VIDAFORM'!$Q$2*'9400016451 VIDAFORM'!Q39+'PO 94000171374 MASTER'!$P$2*'PO 94000171374 MASTER'!P39+'PR-0004'!$P$2*'PR-0004'!P39+'PR-0005'!$P$2*'PR-0005'!P39+'PR-0006'!$P$2*'PR-0006'!P39+'PR-0007'!$P$2*'PR-0007'!P39+'PR-0008'!$P$2*'PR-0008'!P39+'PR-0009'!$P$2*'PR-0009'!P39+'PR-0010'!$P$2*'PR-0010'!P39</f>
        <v>0</v>
      </c>
      <c r="N39" s="84">
        <f t="shared" si="3"/>
        <v>0</v>
      </c>
      <c r="O39" s="84">
        <f>'9400015894 PONEERS'!$E$3*'9400015894 PONEERS'!E39+'9400016451 VIDAFORM'!$E$3*'9400016451 VIDAFORM'!E39+'PO 94000171374 MASTER'!$E$3*'PO 94000171374 MASTER'!E39+'PR-0004'!$E$3*'PR-0004'!E39+'PR-0005'!$E$3*'PR-0005'!E39+'PR-0006'!$E$3*'PR-0006'!E39+'PR-0007'!$E$3*'PR-0007'!E39+'PR-0008'!$E$3*'PR-0008'!E39+'PR-0009'!$E$3*'PR-0009'!E39+'PR-0010'!$E$3*'PR-0010'!E39</f>
        <v>0</v>
      </c>
      <c r="P39" s="85">
        <f>'9400015894 PONEERS'!$X$3*'9400015894 PONEERS'!X39+'9400016451 VIDAFORM'!$J$3*'9400016451 VIDAFORM'!J39+'PO 94000171374 MASTER'!$I$3*'PO 94000171374 MASTER'!I39+'PR-0004'!$I$3*'PR-0004'!I39+'PR-0005'!$I$3*'PR-0005'!I39+'PR-0006'!$I$3*'PR-0006'!I39+'PR-0007'!$I$3*'PR-0007'!I39+'PR-0008'!$I$3*'PR-0008'!I39+'PR-0009'!$I$3*'PR-0009'!I39+'PR-0010'!$I$3*'PR-0010'!I39</f>
        <v>0</v>
      </c>
      <c r="Q39" s="86">
        <f t="shared" si="4"/>
        <v>0</v>
      </c>
      <c r="R39" s="84">
        <f>'9400015894 PONEERS'!$AE$3*'9400015894 PONEERS'!AE39+'9400016451 VIDAFORM'!$Q$3*'9400016451 VIDAFORM'!Q39+'PO 94000171374 MASTER'!$P$3*'PO 94000171374 MASTER'!P39+'PR-0004'!$P$3*'PR-0004'!P39+'PR-0005'!$P$3*'PR-0005'!P39+'PR-0006'!$P$3*'PR-0006'!P39+'PR-0007'!$P$3*'PR-0007'!P39+'PR-0008'!$P$3*'PR-0008'!P39+'PR-0009'!$P$3*'PR-0009'!P39+'PR-0010'!$P$3*'PR-0010'!P39</f>
        <v>0</v>
      </c>
      <c r="S39" s="84">
        <f t="shared" si="5"/>
        <v>0</v>
      </c>
      <c r="T39" s="84">
        <f>'9400015894 PONEERS'!$E$4*'9400015894 PONEERS'!E39+'9400016451 VIDAFORM'!$E$4*'9400016451 VIDAFORM'!E39+'PO 94000171374 MASTER'!$E$4*'PO 94000171374 MASTER'!E39+'PR-0004'!$E$4*'PR-0004'!E39+'PR-0005'!$E$4*'PR-0005'!E39+'PR-0006'!$E$4*'PR-0006'!E39+'PR-0007'!$E$4*'PR-0007'!E39+'PR-0008'!$E$4*'PR-0008'!E39+'PR-0009'!$E$4*'PR-0009'!E39+'PR-0010'!$E$4*'PR-0010'!E39</f>
        <v>0</v>
      </c>
      <c r="U39" s="85">
        <f>'9400015894 PONEERS'!$X$4*'9400015894 PONEERS'!X39+'9400016451 VIDAFORM'!$J$4*'9400016451 VIDAFORM'!J39+'PO 94000171374 MASTER'!$I$4*'PO 94000171374 MASTER'!I39+'PR-0004'!$I$4*'PR-0004'!I39+'PR-0005'!$I$4*'PR-0005'!I39+'PR-0006'!$I$4*'PR-0006'!I39+'PR-0007'!$I$4*'PR-0007'!I39+'PR-0008'!$I$4*'PR-0008'!I39+'PR-0009'!$I$4*'PR-0009'!I39+'PR-0010'!$I$4*'PR-0010'!I39</f>
        <v>0</v>
      </c>
      <c r="V39" s="86">
        <f t="shared" si="6"/>
        <v>0</v>
      </c>
      <c r="W39" s="84">
        <f>'9400015894 PONEERS'!$AE$4*'9400015894 PONEERS'!AE39+'9400016451 VIDAFORM'!$Q$4*'9400016451 VIDAFORM'!Q39+'PO 94000171374 MASTER'!$P$4*'PO 94000171374 MASTER'!P39+'PR-0004'!$P$4*'PR-0004'!P39+'PR-0005'!$P$4*'PR-0005'!P39+'PR-0006'!$P$4*'PR-0006'!P39+'PR-0007'!$P$4*'PR-0007'!P39+'PR-0008'!$P$4*'PR-0008'!P39+'PR-0009'!$P$4*'PR-0009'!P39+'PR-0010'!$P$4*'PR-0010'!P39</f>
        <v>0</v>
      </c>
      <c r="X39" s="84">
        <f t="shared" si="7"/>
        <v>0</v>
      </c>
      <c r="Z39" s="37">
        <f t="shared" si="8"/>
        <v>0</v>
      </c>
      <c r="AA39" s="32">
        <f t="shared" si="9"/>
        <v>0</v>
      </c>
      <c r="AB39" s="38">
        <f t="shared" si="10"/>
        <v>0</v>
      </c>
    </row>
    <row r="40" spans="1:28" ht="16.5" x14ac:dyDescent="0.25">
      <c r="A40" s="45">
        <v>32</v>
      </c>
      <c r="B40" s="47" t="str">
        <f>'Unit Prices'!B40</f>
        <v>CK0031</v>
      </c>
      <c r="C40" s="47" t="str">
        <f>'Unit Prices'!C40</f>
        <v>14.80.02.19.08.24.00.000001</v>
      </c>
      <c r="D40" s="80" t="str">
        <f>'Unit Prices'!D40</f>
        <v>Acrow Unit Beam 2.40 m</v>
      </c>
      <c r="E40" s="84">
        <f>'9400015894 PONEERS'!$E$1*'9400015894 PONEERS'!E40+'9400016451 VIDAFORM'!$E$1*'9400016451 VIDAFORM'!E40+'PO 94000171374 MASTER'!$E$1*'PO 94000171374 MASTER'!E40+'PR-0004'!$E$1*'PR-0004'!E40+'PR-0005'!$E$1*'PR-0005'!E40+'PR-0006'!$E$1*'PR-0006'!E40+'PR-0007'!$E$1*'PR-0007'!E40+'PR-0008'!$E$1*'PR-0008'!E40+'PR-0009'!$E$1*'PR-0009'!E40+'PR-0010'!$E$1*'PR-0010'!E40</f>
        <v>0</v>
      </c>
      <c r="F40" s="85">
        <f>'9400015894 PONEERS'!$X$1*'9400015894 PONEERS'!X40+'9400016451 VIDAFORM'!$J$1*'9400016451 VIDAFORM'!J40+'PO 94000171374 MASTER'!$I$1*'PO 94000171374 MASTER'!I40+'PR-0004'!$I$1*'PR-0004'!I40+'PR-0005'!$I$1*'PR-0005'!I40+'PR-0006'!$I$1*'PR-0006'!I40+'PR-0007'!$I$1*'PR-0007'!I40+'PR-0008'!$I$1*'PR-0008'!I40+'PR-0009'!$I$1*'PR-0009'!I40+'PR-0010'!$I$1*'PR-0010'!I40</f>
        <v>0</v>
      </c>
      <c r="G40" s="86">
        <f t="shared" si="0"/>
        <v>0</v>
      </c>
      <c r="H40" s="84">
        <f>'9400015894 PONEERS'!$AE$1*'9400015894 PONEERS'!AE40+'9400016451 VIDAFORM'!$Q$1*'9400016451 VIDAFORM'!Q40+'PO 94000171374 MASTER'!$P$1*'PO 94000171374 MASTER'!P40+'PR-0004'!$P$1*'PR-0004'!P40+'PR-0005'!$P$1*'PR-0005'!P40+'PR-0006'!$P$1*'PR-0006'!P40+'PR-0007'!$P$1*'PR-0007'!P40+'PR-0008'!$P$1*'PR-0008'!P40+'PR-0009'!$P$1*'PR-0009'!P40+'PR-0010'!$P$1*'PR-0010'!P40</f>
        <v>0</v>
      </c>
      <c r="I40" s="84">
        <f t="shared" si="1"/>
        <v>0</v>
      </c>
      <c r="J40" s="84">
        <f>'9400015894 PONEERS'!$E$2*'9400015894 PONEERS'!E40+'9400016451 VIDAFORM'!$E$2*'9400016451 VIDAFORM'!E40+'PO 94000171374 MASTER'!$E$2*'PO 94000171374 MASTER'!E40+'PR-0004'!$E$2*'PR-0004'!E40+'PR-0005'!$E$2*'PR-0005'!E40+'PR-0006'!$E$2*'PR-0006'!E40+'PR-0007'!$E$2*'PR-0007'!E40+'PR-0008'!$E$2*'PR-0008'!E40+'PR-0009'!$E$2*'PR-0009'!E40+'PR-0010'!$E$2*'PR-0010'!E40</f>
        <v>0</v>
      </c>
      <c r="K40" s="85">
        <f>'9400015894 PONEERS'!$X$2*'9400015894 PONEERS'!X40+'9400016451 VIDAFORM'!$J$2*'9400016451 VIDAFORM'!J40+'PO 94000171374 MASTER'!$I$2*'PO 94000171374 MASTER'!I40+'PR-0004'!$I$2*'PR-0004'!I40+'PR-0005'!$I$2*'PR-0005'!I40+'PR-0006'!$I$2*'PR-0006'!I40+'PR-0007'!$I$2*'PR-0007'!I40+'PR-0008'!$I$2*'PR-0008'!I40+'PR-0009'!$I$2*'PR-0009'!I40+'PR-0010'!$I$2*'PR-0010'!I40</f>
        <v>0</v>
      </c>
      <c r="L40" s="86">
        <f t="shared" si="2"/>
        <v>0</v>
      </c>
      <c r="M40" s="84">
        <f>'9400015894 PONEERS'!$AE$2*'9400015894 PONEERS'!AE40+'9400016451 VIDAFORM'!$Q$2*'9400016451 VIDAFORM'!Q40+'PO 94000171374 MASTER'!$P$2*'PO 94000171374 MASTER'!P40+'PR-0004'!$P$2*'PR-0004'!P40+'PR-0005'!$P$2*'PR-0005'!P40+'PR-0006'!$P$2*'PR-0006'!P40+'PR-0007'!$P$2*'PR-0007'!P40+'PR-0008'!$P$2*'PR-0008'!P40+'PR-0009'!$P$2*'PR-0009'!P40+'PR-0010'!$P$2*'PR-0010'!P40</f>
        <v>0</v>
      </c>
      <c r="N40" s="84">
        <f t="shared" si="3"/>
        <v>0</v>
      </c>
      <c r="O40" s="84">
        <f>'9400015894 PONEERS'!$E$3*'9400015894 PONEERS'!E40+'9400016451 VIDAFORM'!$E$3*'9400016451 VIDAFORM'!E40+'PO 94000171374 MASTER'!$E$3*'PO 94000171374 MASTER'!E40+'PR-0004'!$E$3*'PR-0004'!E40+'PR-0005'!$E$3*'PR-0005'!E40+'PR-0006'!$E$3*'PR-0006'!E40+'PR-0007'!$E$3*'PR-0007'!E40+'PR-0008'!$E$3*'PR-0008'!E40+'PR-0009'!$E$3*'PR-0009'!E40+'PR-0010'!$E$3*'PR-0010'!E40</f>
        <v>0</v>
      </c>
      <c r="P40" s="85">
        <f>'9400015894 PONEERS'!$X$3*'9400015894 PONEERS'!X40+'9400016451 VIDAFORM'!$J$3*'9400016451 VIDAFORM'!J40+'PO 94000171374 MASTER'!$I$3*'PO 94000171374 MASTER'!I40+'PR-0004'!$I$3*'PR-0004'!I40+'PR-0005'!$I$3*'PR-0005'!I40+'PR-0006'!$I$3*'PR-0006'!I40+'PR-0007'!$I$3*'PR-0007'!I40+'PR-0008'!$I$3*'PR-0008'!I40+'PR-0009'!$I$3*'PR-0009'!I40+'PR-0010'!$I$3*'PR-0010'!I40</f>
        <v>0</v>
      </c>
      <c r="Q40" s="86">
        <f t="shared" si="4"/>
        <v>0</v>
      </c>
      <c r="R40" s="84">
        <f>'9400015894 PONEERS'!$AE$3*'9400015894 PONEERS'!AE40+'9400016451 VIDAFORM'!$Q$3*'9400016451 VIDAFORM'!Q40+'PO 94000171374 MASTER'!$P$3*'PO 94000171374 MASTER'!P40+'PR-0004'!$P$3*'PR-0004'!P40+'PR-0005'!$P$3*'PR-0005'!P40+'PR-0006'!$P$3*'PR-0006'!P40+'PR-0007'!$P$3*'PR-0007'!P40+'PR-0008'!$P$3*'PR-0008'!P40+'PR-0009'!$P$3*'PR-0009'!P40+'PR-0010'!$P$3*'PR-0010'!P40</f>
        <v>0</v>
      </c>
      <c r="S40" s="84">
        <f t="shared" si="5"/>
        <v>0</v>
      </c>
      <c r="T40" s="84">
        <f>'9400015894 PONEERS'!$E$4*'9400015894 PONEERS'!E40+'9400016451 VIDAFORM'!$E$4*'9400016451 VIDAFORM'!E40+'PO 94000171374 MASTER'!$E$4*'PO 94000171374 MASTER'!E40+'PR-0004'!$E$4*'PR-0004'!E40+'PR-0005'!$E$4*'PR-0005'!E40+'PR-0006'!$E$4*'PR-0006'!E40+'PR-0007'!$E$4*'PR-0007'!E40+'PR-0008'!$E$4*'PR-0008'!E40+'PR-0009'!$E$4*'PR-0009'!E40+'PR-0010'!$E$4*'PR-0010'!E40</f>
        <v>0</v>
      </c>
      <c r="U40" s="85">
        <f>'9400015894 PONEERS'!$X$4*'9400015894 PONEERS'!X40+'9400016451 VIDAFORM'!$J$4*'9400016451 VIDAFORM'!J40+'PO 94000171374 MASTER'!$I$4*'PO 94000171374 MASTER'!I40+'PR-0004'!$I$4*'PR-0004'!I40+'PR-0005'!$I$4*'PR-0005'!I40+'PR-0006'!$I$4*'PR-0006'!I40+'PR-0007'!$I$4*'PR-0007'!I40+'PR-0008'!$I$4*'PR-0008'!I40+'PR-0009'!$I$4*'PR-0009'!I40+'PR-0010'!$I$4*'PR-0010'!I40</f>
        <v>0</v>
      </c>
      <c r="V40" s="86">
        <f t="shared" si="6"/>
        <v>0</v>
      </c>
      <c r="W40" s="84">
        <f>'9400015894 PONEERS'!$AE$4*'9400015894 PONEERS'!AE40+'9400016451 VIDAFORM'!$Q$4*'9400016451 VIDAFORM'!Q40+'PO 94000171374 MASTER'!$P$4*'PO 94000171374 MASTER'!P40+'PR-0004'!$P$4*'PR-0004'!P40+'PR-0005'!$P$4*'PR-0005'!P40+'PR-0006'!$P$4*'PR-0006'!P40+'PR-0007'!$P$4*'PR-0007'!P40+'PR-0008'!$P$4*'PR-0008'!P40+'PR-0009'!$P$4*'PR-0009'!P40+'PR-0010'!$P$4*'PR-0010'!P40</f>
        <v>0</v>
      </c>
      <c r="X40" s="84">
        <f t="shared" si="7"/>
        <v>0</v>
      </c>
      <c r="Z40" s="37">
        <f t="shared" si="8"/>
        <v>0</v>
      </c>
      <c r="AA40" s="32">
        <f t="shared" si="9"/>
        <v>0</v>
      </c>
      <c r="AB40" s="38">
        <f t="shared" si="10"/>
        <v>0</v>
      </c>
    </row>
    <row r="41" spans="1:28" ht="16.5" x14ac:dyDescent="0.25">
      <c r="A41" s="45">
        <v>33</v>
      </c>
      <c r="B41" s="47" t="str">
        <f>'Unit Prices'!B41</f>
        <v>SF0001</v>
      </c>
      <c r="C41" s="47" t="str">
        <f>'Unit Prices'!C41</f>
        <v>14.80.02.23.03.02.00.000001</v>
      </c>
      <c r="D41" s="80" t="str">
        <f>'Unit Prices'!D41</f>
        <v>scaffold LADDER 2M</v>
      </c>
      <c r="E41" s="84">
        <f>'9400015894 PONEERS'!$E$1*'9400015894 PONEERS'!E41+'9400016451 VIDAFORM'!$E$1*'9400016451 VIDAFORM'!E41+'PO 94000171374 MASTER'!$E$1*'PO 94000171374 MASTER'!E41+'PR-0004'!$E$1*'PR-0004'!E41+'PR-0005'!$E$1*'PR-0005'!E41+'PR-0006'!$E$1*'PR-0006'!E41+'PR-0007'!$E$1*'PR-0007'!E41+'PR-0008'!$E$1*'PR-0008'!E41+'PR-0009'!$E$1*'PR-0009'!E41+'PR-0010'!$E$1*'PR-0010'!E41</f>
        <v>0</v>
      </c>
      <c r="F41" s="85">
        <f>'9400015894 PONEERS'!$X$1*'9400015894 PONEERS'!X41+'9400016451 VIDAFORM'!$J$1*'9400016451 VIDAFORM'!J41+'PO 94000171374 MASTER'!$I$1*'PO 94000171374 MASTER'!I41+'PR-0004'!$I$1*'PR-0004'!I41+'PR-0005'!$I$1*'PR-0005'!I41+'PR-0006'!$I$1*'PR-0006'!I41+'PR-0007'!$I$1*'PR-0007'!I41+'PR-0008'!$I$1*'PR-0008'!I41+'PR-0009'!$I$1*'PR-0009'!I41+'PR-0010'!$I$1*'PR-0010'!I41</f>
        <v>0</v>
      </c>
      <c r="G41" s="86">
        <f t="shared" si="0"/>
        <v>0</v>
      </c>
      <c r="H41" s="84">
        <f>'9400015894 PONEERS'!$AE$1*'9400015894 PONEERS'!AE41+'9400016451 VIDAFORM'!$Q$1*'9400016451 VIDAFORM'!Q41+'PO 94000171374 MASTER'!$P$1*'PO 94000171374 MASTER'!P41+'PR-0004'!$P$1*'PR-0004'!P41+'PR-0005'!$P$1*'PR-0005'!P41+'PR-0006'!$P$1*'PR-0006'!P41+'PR-0007'!$P$1*'PR-0007'!P41+'PR-0008'!$P$1*'PR-0008'!P41+'PR-0009'!$P$1*'PR-0009'!P41+'PR-0010'!$P$1*'PR-0010'!P41</f>
        <v>0</v>
      </c>
      <c r="I41" s="84">
        <f t="shared" si="1"/>
        <v>0</v>
      </c>
      <c r="J41" s="84">
        <f>'9400015894 PONEERS'!$E$2*'9400015894 PONEERS'!E41+'9400016451 VIDAFORM'!$E$2*'9400016451 VIDAFORM'!E41+'PO 94000171374 MASTER'!$E$2*'PO 94000171374 MASTER'!E41+'PR-0004'!$E$2*'PR-0004'!E41+'PR-0005'!$E$2*'PR-0005'!E41+'PR-0006'!$E$2*'PR-0006'!E41+'PR-0007'!$E$2*'PR-0007'!E41+'PR-0008'!$E$2*'PR-0008'!E41+'PR-0009'!$E$2*'PR-0009'!E41+'PR-0010'!$E$2*'PR-0010'!E41</f>
        <v>0</v>
      </c>
      <c r="K41" s="85">
        <f>'9400015894 PONEERS'!$X$2*'9400015894 PONEERS'!X41+'9400016451 VIDAFORM'!$J$2*'9400016451 VIDAFORM'!J41+'PO 94000171374 MASTER'!$I$2*'PO 94000171374 MASTER'!I41+'PR-0004'!$I$2*'PR-0004'!I41+'PR-0005'!$I$2*'PR-0005'!I41+'PR-0006'!$I$2*'PR-0006'!I41+'PR-0007'!$I$2*'PR-0007'!I41+'PR-0008'!$I$2*'PR-0008'!I41+'PR-0009'!$I$2*'PR-0009'!I41+'PR-0010'!$I$2*'PR-0010'!I41</f>
        <v>0</v>
      </c>
      <c r="L41" s="86">
        <f t="shared" si="2"/>
        <v>0</v>
      </c>
      <c r="M41" s="84">
        <f>'9400015894 PONEERS'!$AE$2*'9400015894 PONEERS'!AE41+'9400016451 VIDAFORM'!$Q$2*'9400016451 VIDAFORM'!Q41+'PO 94000171374 MASTER'!$P$2*'PO 94000171374 MASTER'!P41+'PR-0004'!$P$2*'PR-0004'!P41+'PR-0005'!$P$2*'PR-0005'!P41+'PR-0006'!$P$2*'PR-0006'!P41+'PR-0007'!$P$2*'PR-0007'!P41+'PR-0008'!$P$2*'PR-0008'!P41+'PR-0009'!$P$2*'PR-0009'!P41+'PR-0010'!$P$2*'PR-0010'!P41</f>
        <v>0</v>
      </c>
      <c r="N41" s="84">
        <f t="shared" si="3"/>
        <v>0</v>
      </c>
      <c r="O41" s="84">
        <f>'9400015894 PONEERS'!$E$3*'9400015894 PONEERS'!E41+'9400016451 VIDAFORM'!$E$3*'9400016451 VIDAFORM'!E41+'PO 94000171374 MASTER'!$E$3*'PO 94000171374 MASTER'!E41+'PR-0004'!$E$3*'PR-0004'!E41+'PR-0005'!$E$3*'PR-0005'!E41+'PR-0006'!$E$3*'PR-0006'!E41+'PR-0007'!$E$3*'PR-0007'!E41+'PR-0008'!$E$3*'PR-0008'!E41+'PR-0009'!$E$3*'PR-0009'!E41+'PR-0010'!$E$3*'PR-0010'!E41</f>
        <v>0</v>
      </c>
      <c r="P41" s="85">
        <f>'9400015894 PONEERS'!$X$3*'9400015894 PONEERS'!X41+'9400016451 VIDAFORM'!$J$3*'9400016451 VIDAFORM'!J41+'PO 94000171374 MASTER'!$I$3*'PO 94000171374 MASTER'!I41+'PR-0004'!$I$3*'PR-0004'!I41+'PR-0005'!$I$3*'PR-0005'!I41+'PR-0006'!$I$3*'PR-0006'!I41+'PR-0007'!$I$3*'PR-0007'!I41+'PR-0008'!$I$3*'PR-0008'!I41+'PR-0009'!$I$3*'PR-0009'!I41+'PR-0010'!$I$3*'PR-0010'!I41</f>
        <v>0</v>
      </c>
      <c r="Q41" s="86">
        <f t="shared" si="4"/>
        <v>0</v>
      </c>
      <c r="R41" s="84">
        <f>'9400015894 PONEERS'!$AE$3*'9400015894 PONEERS'!AE41+'9400016451 VIDAFORM'!$Q$3*'9400016451 VIDAFORM'!Q41+'PO 94000171374 MASTER'!$P$3*'PO 94000171374 MASTER'!P41+'PR-0004'!$P$3*'PR-0004'!P41+'PR-0005'!$P$3*'PR-0005'!P41+'PR-0006'!$P$3*'PR-0006'!P41+'PR-0007'!$P$3*'PR-0007'!P41+'PR-0008'!$P$3*'PR-0008'!P41+'PR-0009'!$P$3*'PR-0009'!P41+'PR-0010'!$P$3*'PR-0010'!P41</f>
        <v>0</v>
      </c>
      <c r="S41" s="84">
        <f t="shared" si="5"/>
        <v>0</v>
      </c>
      <c r="T41" s="84">
        <f>'9400015894 PONEERS'!$E$4*'9400015894 PONEERS'!E41+'9400016451 VIDAFORM'!$E$4*'9400016451 VIDAFORM'!E41+'PO 94000171374 MASTER'!$E$4*'PO 94000171374 MASTER'!E41+'PR-0004'!$E$4*'PR-0004'!E41+'PR-0005'!$E$4*'PR-0005'!E41+'PR-0006'!$E$4*'PR-0006'!E41+'PR-0007'!$E$4*'PR-0007'!E41+'PR-0008'!$E$4*'PR-0008'!E41+'PR-0009'!$E$4*'PR-0009'!E41+'PR-0010'!$E$4*'PR-0010'!E41</f>
        <v>0</v>
      </c>
      <c r="U41" s="85">
        <f>'9400015894 PONEERS'!$X$4*'9400015894 PONEERS'!X41+'9400016451 VIDAFORM'!$J$4*'9400016451 VIDAFORM'!J41+'PO 94000171374 MASTER'!$I$4*'PO 94000171374 MASTER'!I41+'PR-0004'!$I$4*'PR-0004'!I41+'PR-0005'!$I$4*'PR-0005'!I41+'PR-0006'!$I$4*'PR-0006'!I41+'PR-0007'!$I$4*'PR-0007'!I41+'PR-0008'!$I$4*'PR-0008'!I41+'PR-0009'!$I$4*'PR-0009'!I41+'PR-0010'!$I$4*'PR-0010'!I41</f>
        <v>0</v>
      </c>
      <c r="V41" s="86">
        <f t="shared" si="6"/>
        <v>0</v>
      </c>
      <c r="W41" s="84">
        <f>'9400015894 PONEERS'!$AE$4*'9400015894 PONEERS'!AE41+'9400016451 VIDAFORM'!$Q$4*'9400016451 VIDAFORM'!Q41+'PO 94000171374 MASTER'!$P$4*'PO 94000171374 MASTER'!P41+'PR-0004'!$P$4*'PR-0004'!P41+'PR-0005'!$P$4*'PR-0005'!P41+'PR-0006'!$P$4*'PR-0006'!P41+'PR-0007'!$P$4*'PR-0007'!P41+'PR-0008'!$P$4*'PR-0008'!P41+'PR-0009'!$P$4*'PR-0009'!P41+'PR-0010'!$P$4*'PR-0010'!P41</f>
        <v>0</v>
      </c>
      <c r="X41" s="84">
        <f t="shared" si="7"/>
        <v>0</v>
      </c>
      <c r="Z41" s="37">
        <f t="shared" si="8"/>
        <v>0</v>
      </c>
      <c r="AA41" s="32">
        <f t="shared" si="9"/>
        <v>0</v>
      </c>
      <c r="AB41" s="38">
        <f t="shared" si="10"/>
        <v>0</v>
      </c>
    </row>
    <row r="42" spans="1:28" ht="16.5" x14ac:dyDescent="0.25">
      <c r="A42" s="45">
        <v>34</v>
      </c>
      <c r="B42" s="47" t="str">
        <f>'Unit Prices'!B42</f>
        <v>SF0002</v>
      </c>
      <c r="C42" s="47" t="str">
        <f>'Unit Prices'!C42</f>
        <v>14.80.02.23.03.03.00.000001</v>
      </c>
      <c r="D42" s="80" t="str">
        <f>'Unit Prices'!D42</f>
        <v>scaffold LADDER 3M</v>
      </c>
      <c r="E42" s="84">
        <f>'9400015894 PONEERS'!$E$1*'9400015894 PONEERS'!E42+'9400016451 VIDAFORM'!$E$1*'9400016451 VIDAFORM'!E42+'PO 94000171374 MASTER'!$E$1*'PO 94000171374 MASTER'!E42+'PR-0004'!$E$1*'PR-0004'!E42+'PR-0005'!$E$1*'PR-0005'!E42+'PR-0006'!$E$1*'PR-0006'!E42+'PR-0007'!$E$1*'PR-0007'!E42+'PR-0008'!$E$1*'PR-0008'!E42+'PR-0009'!$E$1*'PR-0009'!E42+'PR-0010'!$E$1*'PR-0010'!E42</f>
        <v>0</v>
      </c>
      <c r="F42" s="85">
        <f>'9400015894 PONEERS'!$X$1*'9400015894 PONEERS'!X42+'9400016451 VIDAFORM'!$J$1*'9400016451 VIDAFORM'!J42+'PO 94000171374 MASTER'!$I$1*'PO 94000171374 MASTER'!I42+'PR-0004'!$I$1*'PR-0004'!I42+'PR-0005'!$I$1*'PR-0005'!I42+'PR-0006'!$I$1*'PR-0006'!I42+'PR-0007'!$I$1*'PR-0007'!I42+'PR-0008'!$I$1*'PR-0008'!I42+'PR-0009'!$I$1*'PR-0009'!I42+'PR-0010'!$I$1*'PR-0010'!I42</f>
        <v>0</v>
      </c>
      <c r="G42" s="86">
        <f t="shared" si="0"/>
        <v>0</v>
      </c>
      <c r="H42" s="84">
        <f>'9400015894 PONEERS'!$AE$1*'9400015894 PONEERS'!AE42+'9400016451 VIDAFORM'!$Q$1*'9400016451 VIDAFORM'!Q42+'PO 94000171374 MASTER'!$P$1*'PO 94000171374 MASTER'!P42+'PR-0004'!$P$1*'PR-0004'!P42+'PR-0005'!$P$1*'PR-0005'!P42+'PR-0006'!$P$1*'PR-0006'!P42+'PR-0007'!$P$1*'PR-0007'!P42+'PR-0008'!$P$1*'PR-0008'!P42+'PR-0009'!$P$1*'PR-0009'!P42+'PR-0010'!$P$1*'PR-0010'!P42</f>
        <v>0</v>
      </c>
      <c r="I42" s="84">
        <f t="shared" si="1"/>
        <v>0</v>
      </c>
      <c r="J42" s="84">
        <f>'9400015894 PONEERS'!$E$2*'9400015894 PONEERS'!E42+'9400016451 VIDAFORM'!$E$2*'9400016451 VIDAFORM'!E42+'PO 94000171374 MASTER'!$E$2*'PO 94000171374 MASTER'!E42+'PR-0004'!$E$2*'PR-0004'!E42+'PR-0005'!$E$2*'PR-0005'!E42+'PR-0006'!$E$2*'PR-0006'!E42+'PR-0007'!$E$2*'PR-0007'!E42+'PR-0008'!$E$2*'PR-0008'!E42+'PR-0009'!$E$2*'PR-0009'!E42+'PR-0010'!$E$2*'PR-0010'!E42</f>
        <v>0</v>
      </c>
      <c r="K42" s="85">
        <f>'9400015894 PONEERS'!$X$2*'9400015894 PONEERS'!X42+'9400016451 VIDAFORM'!$J$2*'9400016451 VIDAFORM'!J42+'PO 94000171374 MASTER'!$I$2*'PO 94000171374 MASTER'!I42+'PR-0004'!$I$2*'PR-0004'!I42+'PR-0005'!$I$2*'PR-0005'!I42+'PR-0006'!$I$2*'PR-0006'!I42+'PR-0007'!$I$2*'PR-0007'!I42+'PR-0008'!$I$2*'PR-0008'!I42+'PR-0009'!$I$2*'PR-0009'!I42+'PR-0010'!$I$2*'PR-0010'!I42</f>
        <v>0</v>
      </c>
      <c r="L42" s="86">
        <f t="shared" si="2"/>
        <v>0</v>
      </c>
      <c r="M42" s="84">
        <f>'9400015894 PONEERS'!$AE$2*'9400015894 PONEERS'!AE42+'9400016451 VIDAFORM'!$Q$2*'9400016451 VIDAFORM'!Q42+'PO 94000171374 MASTER'!$P$2*'PO 94000171374 MASTER'!P42+'PR-0004'!$P$2*'PR-0004'!P42+'PR-0005'!$P$2*'PR-0005'!P42+'PR-0006'!$P$2*'PR-0006'!P42+'PR-0007'!$P$2*'PR-0007'!P42+'PR-0008'!$P$2*'PR-0008'!P42+'PR-0009'!$P$2*'PR-0009'!P42+'PR-0010'!$P$2*'PR-0010'!P42</f>
        <v>0</v>
      </c>
      <c r="N42" s="84">
        <f t="shared" si="3"/>
        <v>0</v>
      </c>
      <c r="O42" s="84">
        <f>'9400015894 PONEERS'!$E$3*'9400015894 PONEERS'!E42+'9400016451 VIDAFORM'!$E$3*'9400016451 VIDAFORM'!E42+'PO 94000171374 MASTER'!$E$3*'PO 94000171374 MASTER'!E42+'PR-0004'!$E$3*'PR-0004'!E42+'PR-0005'!$E$3*'PR-0005'!E42+'PR-0006'!$E$3*'PR-0006'!E42+'PR-0007'!$E$3*'PR-0007'!E42+'PR-0008'!$E$3*'PR-0008'!E42+'PR-0009'!$E$3*'PR-0009'!E42+'PR-0010'!$E$3*'PR-0010'!E42</f>
        <v>0</v>
      </c>
      <c r="P42" s="85">
        <f>'9400015894 PONEERS'!$X$3*'9400015894 PONEERS'!X42+'9400016451 VIDAFORM'!$J$3*'9400016451 VIDAFORM'!J42+'PO 94000171374 MASTER'!$I$3*'PO 94000171374 MASTER'!I42+'PR-0004'!$I$3*'PR-0004'!I42+'PR-0005'!$I$3*'PR-0005'!I42+'PR-0006'!$I$3*'PR-0006'!I42+'PR-0007'!$I$3*'PR-0007'!I42+'PR-0008'!$I$3*'PR-0008'!I42+'PR-0009'!$I$3*'PR-0009'!I42+'PR-0010'!$I$3*'PR-0010'!I42</f>
        <v>0</v>
      </c>
      <c r="Q42" s="86">
        <f t="shared" si="4"/>
        <v>0</v>
      </c>
      <c r="R42" s="84">
        <f>'9400015894 PONEERS'!$AE$3*'9400015894 PONEERS'!AE42+'9400016451 VIDAFORM'!$Q$3*'9400016451 VIDAFORM'!Q42+'PO 94000171374 MASTER'!$P$3*'PO 94000171374 MASTER'!P42+'PR-0004'!$P$3*'PR-0004'!P42+'PR-0005'!$P$3*'PR-0005'!P42+'PR-0006'!$P$3*'PR-0006'!P42+'PR-0007'!$P$3*'PR-0007'!P42+'PR-0008'!$P$3*'PR-0008'!P42+'PR-0009'!$P$3*'PR-0009'!P42+'PR-0010'!$P$3*'PR-0010'!P42</f>
        <v>0</v>
      </c>
      <c r="S42" s="84">
        <f t="shared" si="5"/>
        <v>0</v>
      </c>
      <c r="T42" s="84">
        <f>'9400015894 PONEERS'!$E$4*'9400015894 PONEERS'!E42+'9400016451 VIDAFORM'!$E$4*'9400016451 VIDAFORM'!E42+'PO 94000171374 MASTER'!$E$4*'PO 94000171374 MASTER'!E42+'PR-0004'!$E$4*'PR-0004'!E42+'PR-0005'!$E$4*'PR-0005'!E42+'PR-0006'!$E$4*'PR-0006'!E42+'PR-0007'!$E$4*'PR-0007'!E42+'PR-0008'!$E$4*'PR-0008'!E42+'PR-0009'!$E$4*'PR-0009'!E42+'PR-0010'!$E$4*'PR-0010'!E42</f>
        <v>0</v>
      </c>
      <c r="U42" s="85">
        <f>'9400015894 PONEERS'!$X$4*'9400015894 PONEERS'!X42+'9400016451 VIDAFORM'!$J$4*'9400016451 VIDAFORM'!J42+'PO 94000171374 MASTER'!$I$4*'PO 94000171374 MASTER'!I42+'PR-0004'!$I$4*'PR-0004'!I42+'PR-0005'!$I$4*'PR-0005'!I42+'PR-0006'!$I$4*'PR-0006'!I42+'PR-0007'!$I$4*'PR-0007'!I42+'PR-0008'!$I$4*'PR-0008'!I42+'PR-0009'!$I$4*'PR-0009'!I42+'PR-0010'!$I$4*'PR-0010'!I42</f>
        <v>0</v>
      </c>
      <c r="V42" s="86">
        <f t="shared" si="6"/>
        <v>0</v>
      </c>
      <c r="W42" s="84">
        <f>'9400015894 PONEERS'!$AE$4*'9400015894 PONEERS'!AE42+'9400016451 VIDAFORM'!$Q$4*'9400016451 VIDAFORM'!Q42+'PO 94000171374 MASTER'!$P$4*'PO 94000171374 MASTER'!P42+'PR-0004'!$P$4*'PR-0004'!P42+'PR-0005'!$P$4*'PR-0005'!P42+'PR-0006'!$P$4*'PR-0006'!P42+'PR-0007'!$P$4*'PR-0007'!P42+'PR-0008'!$P$4*'PR-0008'!P42+'PR-0009'!$P$4*'PR-0009'!P42+'PR-0010'!$P$4*'PR-0010'!P42</f>
        <v>0</v>
      </c>
      <c r="X42" s="84">
        <f t="shared" si="7"/>
        <v>0</v>
      </c>
      <c r="Z42" s="37">
        <f t="shared" si="8"/>
        <v>0</v>
      </c>
      <c r="AA42" s="32">
        <f t="shared" si="9"/>
        <v>0</v>
      </c>
      <c r="AB42" s="38">
        <f t="shared" si="10"/>
        <v>0</v>
      </c>
    </row>
    <row r="43" spans="1:28" ht="16.5" x14ac:dyDescent="0.25">
      <c r="A43" s="45">
        <v>35</v>
      </c>
      <c r="B43" s="47" t="str">
        <f>'Unit Prices'!B43</f>
        <v>SF0003</v>
      </c>
      <c r="C43" s="47" t="str">
        <f>'Unit Prices'!C43</f>
        <v>14.80.02.23.03.04.00.000001</v>
      </c>
      <c r="D43" s="80" t="str">
        <f>'Unit Prices'!D43</f>
        <v>scaffold LADDER 4M</v>
      </c>
      <c r="E43" s="84">
        <f>'9400015894 PONEERS'!$E$1*'9400015894 PONEERS'!E43+'9400016451 VIDAFORM'!$E$1*'9400016451 VIDAFORM'!E43+'PO 94000171374 MASTER'!$E$1*'PO 94000171374 MASTER'!E43+'PR-0004'!$E$1*'PR-0004'!E43+'PR-0005'!$E$1*'PR-0005'!E43+'PR-0006'!$E$1*'PR-0006'!E43+'PR-0007'!$E$1*'PR-0007'!E43+'PR-0008'!$E$1*'PR-0008'!E43+'PR-0009'!$E$1*'PR-0009'!E43+'PR-0010'!$E$1*'PR-0010'!E43</f>
        <v>0</v>
      </c>
      <c r="F43" s="85">
        <f>'9400015894 PONEERS'!$X$1*'9400015894 PONEERS'!X43+'9400016451 VIDAFORM'!$J$1*'9400016451 VIDAFORM'!J43+'PO 94000171374 MASTER'!$I$1*'PO 94000171374 MASTER'!I43+'PR-0004'!$I$1*'PR-0004'!I43+'PR-0005'!$I$1*'PR-0005'!I43+'PR-0006'!$I$1*'PR-0006'!I43+'PR-0007'!$I$1*'PR-0007'!I43+'PR-0008'!$I$1*'PR-0008'!I43+'PR-0009'!$I$1*'PR-0009'!I43+'PR-0010'!$I$1*'PR-0010'!I43</f>
        <v>0</v>
      </c>
      <c r="G43" s="86">
        <f t="shared" si="0"/>
        <v>0</v>
      </c>
      <c r="H43" s="84">
        <f>'9400015894 PONEERS'!$AE$1*'9400015894 PONEERS'!AE43+'9400016451 VIDAFORM'!$Q$1*'9400016451 VIDAFORM'!Q43+'PO 94000171374 MASTER'!$P$1*'PO 94000171374 MASTER'!P43+'PR-0004'!$P$1*'PR-0004'!P43+'PR-0005'!$P$1*'PR-0005'!P43+'PR-0006'!$P$1*'PR-0006'!P43+'PR-0007'!$P$1*'PR-0007'!P43+'PR-0008'!$P$1*'PR-0008'!P43+'PR-0009'!$P$1*'PR-0009'!P43+'PR-0010'!$P$1*'PR-0010'!P43</f>
        <v>0</v>
      </c>
      <c r="I43" s="84">
        <f t="shared" si="1"/>
        <v>0</v>
      </c>
      <c r="J43" s="84">
        <f>'9400015894 PONEERS'!$E$2*'9400015894 PONEERS'!E43+'9400016451 VIDAFORM'!$E$2*'9400016451 VIDAFORM'!E43+'PO 94000171374 MASTER'!$E$2*'PO 94000171374 MASTER'!E43+'PR-0004'!$E$2*'PR-0004'!E43+'PR-0005'!$E$2*'PR-0005'!E43+'PR-0006'!$E$2*'PR-0006'!E43+'PR-0007'!$E$2*'PR-0007'!E43+'PR-0008'!$E$2*'PR-0008'!E43+'PR-0009'!$E$2*'PR-0009'!E43+'PR-0010'!$E$2*'PR-0010'!E43</f>
        <v>0</v>
      </c>
      <c r="K43" s="85">
        <f>'9400015894 PONEERS'!$X$2*'9400015894 PONEERS'!X43+'9400016451 VIDAFORM'!$J$2*'9400016451 VIDAFORM'!J43+'PO 94000171374 MASTER'!$I$2*'PO 94000171374 MASTER'!I43+'PR-0004'!$I$2*'PR-0004'!I43+'PR-0005'!$I$2*'PR-0005'!I43+'PR-0006'!$I$2*'PR-0006'!I43+'PR-0007'!$I$2*'PR-0007'!I43+'PR-0008'!$I$2*'PR-0008'!I43+'PR-0009'!$I$2*'PR-0009'!I43+'PR-0010'!$I$2*'PR-0010'!I43</f>
        <v>0</v>
      </c>
      <c r="L43" s="86">
        <f t="shared" si="2"/>
        <v>0</v>
      </c>
      <c r="M43" s="84">
        <f>'9400015894 PONEERS'!$AE$2*'9400015894 PONEERS'!AE43+'9400016451 VIDAFORM'!$Q$2*'9400016451 VIDAFORM'!Q43+'PO 94000171374 MASTER'!$P$2*'PO 94000171374 MASTER'!P43+'PR-0004'!$P$2*'PR-0004'!P43+'PR-0005'!$P$2*'PR-0005'!P43+'PR-0006'!$P$2*'PR-0006'!P43+'PR-0007'!$P$2*'PR-0007'!P43+'PR-0008'!$P$2*'PR-0008'!P43+'PR-0009'!$P$2*'PR-0009'!P43+'PR-0010'!$P$2*'PR-0010'!P43</f>
        <v>0</v>
      </c>
      <c r="N43" s="84">
        <f t="shared" si="3"/>
        <v>0</v>
      </c>
      <c r="O43" s="84">
        <f>'9400015894 PONEERS'!$E$3*'9400015894 PONEERS'!E43+'9400016451 VIDAFORM'!$E$3*'9400016451 VIDAFORM'!E43+'PO 94000171374 MASTER'!$E$3*'PO 94000171374 MASTER'!E43+'PR-0004'!$E$3*'PR-0004'!E43+'PR-0005'!$E$3*'PR-0005'!E43+'PR-0006'!$E$3*'PR-0006'!E43+'PR-0007'!$E$3*'PR-0007'!E43+'PR-0008'!$E$3*'PR-0008'!E43+'PR-0009'!$E$3*'PR-0009'!E43+'PR-0010'!$E$3*'PR-0010'!E43</f>
        <v>0</v>
      </c>
      <c r="P43" s="85">
        <f>'9400015894 PONEERS'!$X$3*'9400015894 PONEERS'!X43+'9400016451 VIDAFORM'!$J$3*'9400016451 VIDAFORM'!J43+'PO 94000171374 MASTER'!$I$3*'PO 94000171374 MASTER'!I43+'PR-0004'!$I$3*'PR-0004'!I43+'PR-0005'!$I$3*'PR-0005'!I43+'PR-0006'!$I$3*'PR-0006'!I43+'PR-0007'!$I$3*'PR-0007'!I43+'PR-0008'!$I$3*'PR-0008'!I43+'PR-0009'!$I$3*'PR-0009'!I43+'PR-0010'!$I$3*'PR-0010'!I43</f>
        <v>0</v>
      </c>
      <c r="Q43" s="86">
        <f t="shared" si="4"/>
        <v>0</v>
      </c>
      <c r="R43" s="84">
        <f>'9400015894 PONEERS'!$AE$3*'9400015894 PONEERS'!AE43+'9400016451 VIDAFORM'!$Q$3*'9400016451 VIDAFORM'!Q43+'PO 94000171374 MASTER'!$P$3*'PO 94000171374 MASTER'!P43+'PR-0004'!$P$3*'PR-0004'!P43+'PR-0005'!$P$3*'PR-0005'!P43+'PR-0006'!$P$3*'PR-0006'!P43+'PR-0007'!$P$3*'PR-0007'!P43+'PR-0008'!$P$3*'PR-0008'!P43+'PR-0009'!$P$3*'PR-0009'!P43+'PR-0010'!$P$3*'PR-0010'!P43</f>
        <v>0</v>
      </c>
      <c r="S43" s="84">
        <f t="shared" si="5"/>
        <v>0</v>
      </c>
      <c r="T43" s="84">
        <f>'9400015894 PONEERS'!$E$4*'9400015894 PONEERS'!E43+'9400016451 VIDAFORM'!$E$4*'9400016451 VIDAFORM'!E43+'PO 94000171374 MASTER'!$E$4*'PO 94000171374 MASTER'!E43+'PR-0004'!$E$4*'PR-0004'!E43+'PR-0005'!$E$4*'PR-0005'!E43+'PR-0006'!$E$4*'PR-0006'!E43+'PR-0007'!$E$4*'PR-0007'!E43+'PR-0008'!$E$4*'PR-0008'!E43+'PR-0009'!$E$4*'PR-0009'!E43+'PR-0010'!$E$4*'PR-0010'!E43</f>
        <v>0</v>
      </c>
      <c r="U43" s="85">
        <f>'9400015894 PONEERS'!$X$4*'9400015894 PONEERS'!X43+'9400016451 VIDAFORM'!$J$4*'9400016451 VIDAFORM'!J43+'PO 94000171374 MASTER'!$I$4*'PO 94000171374 MASTER'!I43+'PR-0004'!$I$4*'PR-0004'!I43+'PR-0005'!$I$4*'PR-0005'!I43+'PR-0006'!$I$4*'PR-0006'!I43+'PR-0007'!$I$4*'PR-0007'!I43+'PR-0008'!$I$4*'PR-0008'!I43+'PR-0009'!$I$4*'PR-0009'!I43+'PR-0010'!$I$4*'PR-0010'!I43</f>
        <v>0</v>
      </c>
      <c r="V43" s="86">
        <f t="shared" si="6"/>
        <v>0</v>
      </c>
      <c r="W43" s="84">
        <f>'9400015894 PONEERS'!$AE$4*'9400015894 PONEERS'!AE43+'9400016451 VIDAFORM'!$Q$4*'9400016451 VIDAFORM'!Q43+'PO 94000171374 MASTER'!$P$4*'PO 94000171374 MASTER'!P43+'PR-0004'!$P$4*'PR-0004'!P43+'PR-0005'!$P$4*'PR-0005'!P43+'PR-0006'!$P$4*'PR-0006'!P43+'PR-0007'!$P$4*'PR-0007'!P43+'PR-0008'!$P$4*'PR-0008'!P43+'PR-0009'!$P$4*'PR-0009'!P43+'PR-0010'!$P$4*'PR-0010'!P43</f>
        <v>0</v>
      </c>
      <c r="X43" s="84">
        <f t="shared" si="7"/>
        <v>0</v>
      </c>
      <c r="Z43" s="37">
        <f t="shared" si="8"/>
        <v>0</v>
      </c>
      <c r="AA43" s="32">
        <f t="shared" si="9"/>
        <v>0</v>
      </c>
      <c r="AB43" s="38">
        <f t="shared" si="10"/>
        <v>0</v>
      </c>
    </row>
    <row r="44" spans="1:28" ht="16.5" x14ac:dyDescent="0.25">
      <c r="A44" s="45">
        <v>36</v>
      </c>
      <c r="B44" s="47" t="str">
        <f>'Unit Prices'!B44</f>
        <v>SF0004</v>
      </c>
      <c r="C44" s="47" t="str">
        <f>'Unit Prices'!C44</f>
        <v>14.80.02.23.03.05.00.000001</v>
      </c>
      <c r="D44" s="80" t="str">
        <f>'Unit Prices'!D44</f>
        <v>scaffold LADDER 5M</v>
      </c>
      <c r="E44" s="84">
        <f>'9400015894 PONEERS'!$E$1*'9400015894 PONEERS'!E44+'9400016451 VIDAFORM'!$E$1*'9400016451 VIDAFORM'!E44+'PO 94000171374 MASTER'!$E$1*'PO 94000171374 MASTER'!E44+'PR-0004'!$E$1*'PR-0004'!E44+'PR-0005'!$E$1*'PR-0005'!E44+'PR-0006'!$E$1*'PR-0006'!E44+'PR-0007'!$E$1*'PR-0007'!E44+'PR-0008'!$E$1*'PR-0008'!E44+'PR-0009'!$E$1*'PR-0009'!E44+'PR-0010'!$E$1*'PR-0010'!E44</f>
        <v>0</v>
      </c>
      <c r="F44" s="85">
        <f>'9400015894 PONEERS'!$X$1*'9400015894 PONEERS'!X44+'9400016451 VIDAFORM'!$J$1*'9400016451 VIDAFORM'!J44+'PO 94000171374 MASTER'!$I$1*'PO 94000171374 MASTER'!I44+'PR-0004'!$I$1*'PR-0004'!I44+'PR-0005'!$I$1*'PR-0005'!I44+'PR-0006'!$I$1*'PR-0006'!I44+'PR-0007'!$I$1*'PR-0007'!I44+'PR-0008'!$I$1*'PR-0008'!I44+'PR-0009'!$I$1*'PR-0009'!I44+'PR-0010'!$I$1*'PR-0010'!I44</f>
        <v>0</v>
      </c>
      <c r="G44" s="86">
        <f t="shared" si="0"/>
        <v>0</v>
      </c>
      <c r="H44" s="84">
        <f>'9400015894 PONEERS'!$AE$1*'9400015894 PONEERS'!AE44+'9400016451 VIDAFORM'!$Q$1*'9400016451 VIDAFORM'!Q44+'PO 94000171374 MASTER'!$P$1*'PO 94000171374 MASTER'!P44+'PR-0004'!$P$1*'PR-0004'!P44+'PR-0005'!$P$1*'PR-0005'!P44+'PR-0006'!$P$1*'PR-0006'!P44+'PR-0007'!$P$1*'PR-0007'!P44+'PR-0008'!$P$1*'PR-0008'!P44+'PR-0009'!$P$1*'PR-0009'!P44+'PR-0010'!$P$1*'PR-0010'!P44</f>
        <v>0</v>
      </c>
      <c r="I44" s="84">
        <f t="shared" si="1"/>
        <v>0</v>
      </c>
      <c r="J44" s="84">
        <f>'9400015894 PONEERS'!$E$2*'9400015894 PONEERS'!E44+'9400016451 VIDAFORM'!$E$2*'9400016451 VIDAFORM'!E44+'PO 94000171374 MASTER'!$E$2*'PO 94000171374 MASTER'!E44+'PR-0004'!$E$2*'PR-0004'!E44+'PR-0005'!$E$2*'PR-0005'!E44+'PR-0006'!$E$2*'PR-0006'!E44+'PR-0007'!$E$2*'PR-0007'!E44+'PR-0008'!$E$2*'PR-0008'!E44+'PR-0009'!$E$2*'PR-0009'!E44+'PR-0010'!$E$2*'PR-0010'!E44</f>
        <v>0</v>
      </c>
      <c r="K44" s="85">
        <f>'9400015894 PONEERS'!$X$2*'9400015894 PONEERS'!X44+'9400016451 VIDAFORM'!$J$2*'9400016451 VIDAFORM'!J44+'PO 94000171374 MASTER'!$I$2*'PO 94000171374 MASTER'!I44+'PR-0004'!$I$2*'PR-0004'!I44+'PR-0005'!$I$2*'PR-0005'!I44+'PR-0006'!$I$2*'PR-0006'!I44+'PR-0007'!$I$2*'PR-0007'!I44+'PR-0008'!$I$2*'PR-0008'!I44+'PR-0009'!$I$2*'PR-0009'!I44+'PR-0010'!$I$2*'PR-0010'!I44</f>
        <v>0</v>
      </c>
      <c r="L44" s="86">
        <f t="shared" si="2"/>
        <v>0</v>
      </c>
      <c r="M44" s="84">
        <f>'9400015894 PONEERS'!$AE$2*'9400015894 PONEERS'!AE44+'9400016451 VIDAFORM'!$Q$2*'9400016451 VIDAFORM'!Q44+'PO 94000171374 MASTER'!$P$2*'PO 94000171374 MASTER'!P44+'PR-0004'!$P$2*'PR-0004'!P44+'PR-0005'!$P$2*'PR-0005'!P44+'PR-0006'!$P$2*'PR-0006'!P44+'PR-0007'!$P$2*'PR-0007'!P44+'PR-0008'!$P$2*'PR-0008'!P44+'PR-0009'!$P$2*'PR-0009'!P44+'PR-0010'!$P$2*'PR-0010'!P44</f>
        <v>0</v>
      </c>
      <c r="N44" s="84">
        <f t="shared" si="3"/>
        <v>0</v>
      </c>
      <c r="O44" s="84">
        <f>'9400015894 PONEERS'!$E$3*'9400015894 PONEERS'!E44+'9400016451 VIDAFORM'!$E$3*'9400016451 VIDAFORM'!E44+'PO 94000171374 MASTER'!$E$3*'PO 94000171374 MASTER'!E44+'PR-0004'!$E$3*'PR-0004'!E44+'PR-0005'!$E$3*'PR-0005'!E44+'PR-0006'!$E$3*'PR-0006'!E44+'PR-0007'!$E$3*'PR-0007'!E44+'PR-0008'!$E$3*'PR-0008'!E44+'PR-0009'!$E$3*'PR-0009'!E44+'PR-0010'!$E$3*'PR-0010'!E44</f>
        <v>0</v>
      </c>
      <c r="P44" s="85">
        <f>'9400015894 PONEERS'!$X$3*'9400015894 PONEERS'!X44+'9400016451 VIDAFORM'!$J$3*'9400016451 VIDAFORM'!J44+'PO 94000171374 MASTER'!$I$3*'PO 94000171374 MASTER'!I44+'PR-0004'!$I$3*'PR-0004'!I44+'PR-0005'!$I$3*'PR-0005'!I44+'PR-0006'!$I$3*'PR-0006'!I44+'PR-0007'!$I$3*'PR-0007'!I44+'PR-0008'!$I$3*'PR-0008'!I44+'PR-0009'!$I$3*'PR-0009'!I44+'PR-0010'!$I$3*'PR-0010'!I44</f>
        <v>0</v>
      </c>
      <c r="Q44" s="86">
        <f t="shared" si="4"/>
        <v>0</v>
      </c>
      <c r="R44" s="84">
        <f>'9400015894 PONEERS'!$AE$3*'9400015894 PONEERS'!AE44+'9400016451 VIDAFORM'!$Q$3*'9400016451 VIDAFORM'!Q44+'PO 94000171374 MASTER'!$P$3*'PO 94000171374 MASTER'!P44+'PR-0004'!$P$3*'PR-0004'!P44+'PR-0005'!$P$3*'PR-0005'!P44+'PR-0006'!$P$3*'PR-0006'!P44+'PR-0007'!$P$3*'PR-0007'!P44+'PR-0008'!$P$3*'PR-0008'!P44+'PR-0009'!$P$3*'PR-0009'!P44+'PR-0010'!$P$3*'PR-0010'!P44</f>
        <v>0</v>
      </c>
      <c r="S44" s="84">
        <f t="shared" si="5"/>
        <v>0</v>
      </c>
      <c r="T44" s="84">
        <f>'9400015894 PONEERS'!$E$4*'9400015894 PONEERS'!E44+'9400016451 VIDAFORM'!$E$4*'9400016451 VIDAFORM'!E44+'PO 94000171374 MASTER'!$E$4*'PO 94000171374 MASTER'!E44+'PR-0004'!$E$4*'PR-0004'!E44+'PR-0005'!$E$4*'PR-0005'!E44+'PR-0006'!$E$4*'PR-0006'!E44+'PR-0007'!$E$4*'PR-0007'!E44+'PR-0008'!$E$4*'PR-0008'!E44+'PR-0009'!$E$4*'PR-0009'!E44+'PR-0010'!$E$4*'PR-0010'!E44</f>
        <v>0</v>
      </c>
      <c r="U44" s="85">
        <f>'9400015894 PONEERS'!$X$4*'9400015894 PONEERS'!X44+'9400016451 VIDAFORM'!$J$4*'9400016451 VIDAFORM'!J44+'PO 94000171374 MASTER'!$I$4*'PO 94000171374 MASTER'!I44+'PR-0004'!$I$4*'PR-0004'!I44+'PR-0005'!$I$4*'PR-0005'!I44+'PR-0006'!$I$4*'PR-0006'!I44+'PR-0007'!$I$4*'PR-0007'!I44+'PR-0008'!$I$4*'PR-0008'!I44+'PR-0009'!$I$4*'PR-0009'!I44+'PR-0010'!$I$4*'PR-0010'!I44</f>
        <v>0</v>
      </c>
      <c r="V44" s="86">
        <f t="shared" si="6"/>
        <v>0</v>
      </c>
      <c r="W44" s="84">
        <f>'9400015894 PONEERS'!$AE$4*'9400015894 PONEERS'!AE44+'9400016451 VIDAFORM'!$Q$4*'9400016451 VIDAFORM'!Q44+'PO 94000171374 MASTER'!$P$4*'PO 94000171374 MASTER'!P44+'PR-0004'!$P$4*'PR-0004'!P44+'PR-0005'!$P$4*'PR-0005'!P44+'PR-0006'!$P$4*'PR-0006'!P44+'PR-0007'!$P$4*'PR-0007'!P44+'PR-0008'!$P$4*'PR-0008'!P44+'PR-0009'!$P$4*'PR-0009'!P44+'PR-0010'!$P$4*'PR-0010'!P44</f>
        <v>0</v>
      </c>
      <c r="X44" s="84">
        <f t="shared" si="7"/>
        <v>0</v>
      </c>
      <c r="Z44" s="37">
        <f t="shared" si="8"/>
        <v>0</v>
      </c>
      <c r="AA44" s="32">
        <f t="shared" si="9"/>
        <v>0</v>
      </c>
      <c r="AB44" s="38">
        <f t="shared" si="10"/>
        <v>0</v>
      </c>
    </row>
    <row r="45" spans="1:28" ht="16.5" x14ac:dyDescent="0.25">
      <c r="A45" s="45">
        <v>37</v>
      </c>
      <c r="B45" s="47" t="str">
        <f>'Unit Prices'!B45</f>
        <v>SF0005</v>
      </c>
      <c r="C45" s="47" t="str">
        <f>'Unit Prices'!C45</f>
        <v>14.80.02.23.03.06.00.000001</v>
      </c>
      <c r="D45" s="80" t="str">
        <f>'Unit Prices'!D45</f>
        <v>scaffold LADDER 6M</v>
      </c>
      <c r="E45" s="84">
        <f>'9400015894 PONEERS'!$E$1*'9400015894 PONEERS'!E45+'9400016451 VIDAFORM'!$E$1*'9400016451 VIDAFORM'!E45+'PO 94000171374 MASTER'!$E$1*'PO 94000171374 MASTER'!E45+'PR-0004'!$E$1*'PR-0004'!E45+'PR-0005'!$E$1*'PR-0005'!E45+'PR-0006'!$E$1*'PR-0006'!E45+'PR-0007'!$E$1*'PR-0007'!E45+'PR-0008'!$E$1*'PR-0008'!E45+'PR-0009'!$E$1*'PR-0009'!E45+'PR-0010'!$E$1*'PR-0010'!E45</f>
        <v>0</v>
      </c>
      <c r="F45" s="85">
        <f>'9400015894 PONEERS'!$X$1*'9400015894 PONEERS'!X45+'9400016451 VIDAFORM'!$J$1*'9400016451 VIDAFORM'!J45+'PO 94000171374 MASTER'!$I$1*'PO 94000171374 MASTER'!I45+'PR-0004'!$I$1*'PR-0004'!I45+'PR-0005'!$I$1*'PR-0005'!I45+'PR-0006'!$I$1*'PR-0006'!I45+'PR-0007'!$I$1*'PR-0007'!I45+'PR-0008'!$I$1*'PR-0008'!I45+'PR-0009'!$I$1*'PR-0009'!I45+'PR-0010'!$I$1*'PR-0010'!I45</f>
        <v>0</v>
      </c>
      <c r="G45" s="86">
        <f t="shared" si="0"/>
        <v>0</v>
      </c>
      <c r="H45" s="84">
        <f>'9400015894 PONEERS'!$AE$1*'9400015894 PONEERS'!AE45+'9400016451 VIDAFORM'!$Q$1*'9400016451 VIDAFORM'!Q45+'PO 94000171374 MASTER'!$P$1*'PO 94000171374 MASTER'!P45+'PR-0004'!$P$1*'PR-0004'!P45+'PR-0005'!$P$1*'PR-0005'!P45+'PR-0006'!$P$1*'PR-0006'!P45+'PR-0007'!$P$1*'PR-0007'!P45+'PR-0008'!$P$1*'PR-0008'!P45+'PR-0009'!$P$1*'PR-0009'!P45+'PR-0010'!$P$1*'PR-0010'!P45</f>
        <v>0</v>
      </c>
      <c r="I45" s="84">
        <f t="shared" si="1"/>
        <v>0</v>
      </c>
      <c r="J45" s="84">
        <f>'9400015894 PONEERS'!$E$2*'9400015894 PONEERS'!E45+'9400016451 VIDAFORM'!$E$2*'9400016451 VIDAFORM'!E45+'PO 94000171374 MASTER'!$E$2*'PO 94000171374 MASTER'!E45+'PR-0004'!$E$2*'PR-0004'!E45+'PR-0005'!$E$2*'PR-0005'!E45+'PR-0006'!$E$2*'PR-0006'!E45+'PR-0007'!$E$2*'PR-0007'!E45+'PR-0008'!$E$2*'PR-0008'!E45+'PR-0009'!$E$2*'PR-0009'!E45+'PR-0010'!$E$2*'PR-0010'!E45</f>
        <v>0</v>
      </c>
      <c r="K45" s="85">
        <f>'9400015894 PONEERS'!$X$2*'9400015894 PONEERS'!X45+'9400016451 VIDAFORM'!$J$2*'9400016451 VIDAFORM'!J45+'PO 94000171374 MASTER'!$I$2*'PO 94000171374 MASTER'!I45+'PR-0004'!$I$2*'PR-0004'!I45+'PR-0005'!$I$2*'PR-0005'!I45+'PR-0006'!$I$2*'PR-0006'!I45+'PR-0007'!$I$2*'PR-0007'!I45+'PR-0008'!$I$2*'PR-0008'!I45+'PR-0009'!$I$2*'PR-0009'!I45+'PR-0010'!$I$2*'PR-0010'!I45</f>
        <v>0</v>
      </c>
      <c r="L45" s="86">
        <f t="shared" si="2"/>
        <v>0</v>
      </c>
      <c r="M45" s="84">
        <f>'9400015894 PONEERS'!$AE$2*'9400015894 PONEERS'!AE45+'9400016451 VIDAFORM'!$Q$2*'9400016451 VIDAFORM'!Q45+'PO 94000171374 MASTER'!$P$2*'PO 94000171374 MASTER'!P45+'PR-0004'!$P$2*'PR-0004'!P45+'PR-0005'!$P$2*'PR-0005'!P45+'PR-0006'!$P$2*'PR-0006'!P45+'PR-0007'!$P$2*'PR-0007'!P45+'PR-0008'!$P$2*'PR-0008'!P45+'PR-0009'!$P$2*'PR-0009'!P45+'PR-0010'!$P$2*'PR-0010'!P45</f>
        <v>0</v>
      </c>
      <c r="N45" s="84">
        <f t="shared" si="3"/>
        <v>0</v>
      </c>
      <c r="O45" s="84">
        <f>'9400015894 PONEERS'!$E$3*'9400015894 PONEERS'!E45+'9400016451 VIDAFORM'!$E$3*'9400016451 VIDAFORM'!E45+'PO 94000171374 MASTER'!$E$3*'PO 94000171374 MASTER'!E45+'PR-0004'!$E$3*'PR-0004'!E45+'PR-0005'!$E$3*'PR-0005'!E45+'PR-0006'!$E$3*'PR-0006'!E45+'PR-0007'!$E$3*'PR-0007'!E45+'PR-0008'!$E$3*'PR-0008'!E45+'PR-0009'!$E$3*'PR-0009'!E45+'PR-0010'!$E$3*'PR-0010'!E45</f>
        <v>0</v>
      </c>
      <c r="P45" s="85">
        <f>'9400015894 PONEERS'!$X$3*'9400015894 PONEERS'!X45+'9400016451 VIDAFORM'!$J$3*'9400016451 VIDAFORM'!J45+'PO 94000171374 MASTER'!$I$3*'PO 94000171374 MASTER'!I45+'PR-0004'!$I$3*'PR-0004'!I45+'PR-0005'!$I$3*'PR-0005'!I45+'PR-0006'!$I$3*'PR-0006'!I45+'PR-0007'!$I$3*'PR-0007'!I45+'PR-0008'!$I$3*'PR-0008'!I45+'PR-0009'!$I$3*'PR-0009'!I45+'PR-0010'!$I$3*'PR-0010'!I45</f>
        <v>0</v>
      </c>
      <c r="Q45" s="86">
        <f t="shared" si="4"/>
        <v>0</v>
      </c>
      <c r="R45" s="84">
        <f>'9400015894 PONEERS'!$AE$3*'9400015894 PONEERS'!AE45+'9400016451 VIDAFORM'!$Q$3*'9400016451 VIDAFORM'!Q45+'PO 94000171374 MASTER'!$P$3*'PO 94000171374 MASTER'!P45+'PR-0004'!$P$3*'PR-0004'!P45+'PR-0005'!$P$3*'PR-0005'!P45+'PR-0006'!$P$3*'PR-0006'!P45+'PR-0007'!$P$3*'PR-0007'!P45+'PR-0008'!$P$3*'PR-0008'!P45+'PR-0009'!$P$3*'PR-0009'!P45+'PR-0010'!$P$3*'PR-0010'!P45</f>
        <v>0</v>
      </c>
      <c r="S45" s="84">
        <f t="shared" si="5"/>
        <v>0</v>
      </c>
      <c r="T45" s="84">
        <f>'9400015894 PONEERS'!$E$4*'9400015894 PONEERS'!E45+'9400016451 VIDAFORM'!$E$4*'9400016451 VIDAFORM'!E45+'PO 94000171374 MASTER'!$E$4*'PO 94000171374 MASTER'!E45+'PR-0004'!$E$4*'PR-0004'!E45+'PR-0005'!$E$4*'PR-0005'!E45+'PR-0006'!$E$4*'PR-0006'!E45+'PR-0007'!$E$4*'PR-0007'!E45+'PR-0008'!$E$4*'PR-0008'!E45+'PR-0009'!$E$4*'PR-0009'!E45+'PR-0010'!$E$4*'PR-0010'!E45</f>
        <v>0</v>
      </c>
      <c r="U45" s="85">
        <f>'9400015894 PONEERS'!$X$4*'9400015894 PONEERS'!X45+'9400016451 VIDAFORM'!$J$4*'9400016451 VIDAFORM'!J45+'PO 94000171374 MASTER'!$I$4*'PO 94000171374 MASTER'!I45+'PR-0004'!$I$4*'PR-0004'!I45+'PR-0005'!$I$4*'PR-0005'!I45+'PR-0006'!$I$4*'PR-0006'!I45+'PR-0007'!$I$4*'PR-0007'!I45+'PR-0008'!$I$4*'PR-0008'!I45+'PR-0009'!$I$4*'PR-0009'!I45+'PR-0010'!$I$4*'PR-0010'!I45</f>
        <v>0</v>
      </c>
      <c r="V45" s="86">
        <f t="shared" si="6"/>
        <v>0</v>
      </c>
      <c r="W45" s="84">
        <f>'9400015894 PONEERS'!$AE$4*'9400015894 PONEERS'!AE45+'9400016451 VIDAFORM'!$Q$4*'9400016451 VIDAFORM'!Q45+'PO 94000171374 MASTER'!$P$4*'PO 94000171374 MASTER'!P45+'PR-0004'!$P$4*'PR-0004'!P45+'PR-0005'!$P$4*'PR-0005'!P45+'PR-0006'!$P$4*'PR-0006'!P45+'PR-0007'!$P$4*'PR-0007'!P45+'PR-0008'!$P$4*'PR-0008'!P45+'PR-0009'!$P$4*'PR-0009'!P45+'PR-0010'!$P$4*'PR-0010'!P45</f>
        <v>0</v>
      </c>
      <c r="X45" s="84">
        <f t="shared" si="7"/>
        <v>0</v>
      </c>
      <c r="Z45" s="37">
        <f t="shared" si="8"/>
        <v>0</v>
      </c>
      <c r="AA45" s="32">
        <f t="shared" si="9"/>
        <v>0</v>
      </c>
      <c r="AB45" s="38">
        <f t="shared" si="10"/>
        <v>0</v>
      </c>
    </row>
    <row r="46" spans="1:28" ht="16.5" x14ac:dyDescent="0.25">
      <c r="A46" s="45">
        <v>38</v>
      </c>
      <c r="B46" s="47" t="str">
        <f>'Unit Prices'!B46</f>
        <v>TN0001</v>
      </c>
      <c r="C46" s="47" t="str">
        <f>'Unit Prices'!C46</f>
        <v>14.80.02.10.07.09.00.000001</v>
      </c>
      <c r="D46" s="80" t="str">
        <f>'Unit Prices'!D46</f>
        <v>cuplock TRANSOM 0.90M</v>
      </c>
      <c r="E46" s="84">
        <f>'9400015894 PONEERS'!$E$1*'9400015894 PONEERS'!E46+'9400016451 VIDAFORM'!$E$1*'9400016451 VIDAFORM'!E46+'PO 94000171374 MASTER'!$E$1*'PO 94000171374 MASTER'!E46+'PR-0004'!$E$1*'PR-0004'!E46+'PR-0005'!$E$1*'PR-0005'!E46+'PR-0006'!$E$1*'PR-0006'!E46+'PR-0007'!$E$1*'PR-0007'!E46+'PR-0008'!$E$1*'PR-0008'!E46+'PR-0009'!$E$1*'PR-0009'!E46+'PR-0010'!$E$1*'PR-0010'!E46</f>
        <v>0</v>
      </c>
      <c r="F46" s="85">
        <f>'9400015894 PONEERS'!$X$1*'9400015894 PONEERS'!X46+'9400016451 VIDAFORM'!$J$1*'9400016451 VIDAFORM'!J46+'PO 94000171374 MASTER'!$I$1*'PO 94000171374 MASTER'!I46+'PR-0004'!$I$1*'PR-0004'!I46+'PR-0005'!$I$1*'PR-0005'!I46+'PR-0006'!$I$1*'PR-0006'!I46+'PR-0007'!$I$1*'PR-0007'!I46+'PR-0008'!$I$1*'PR-0008'!I46+'PR-0009'!$I$1*'PR-0009'!I46+'PR-0010'!$I$1*'PR-0010'!I46</f>
        <v>0</v>
      </c>
      <c r="G46" s="86">
        <f t="shared" si="0"/>
        <v>0</v>
      </c>
      <c r="H46" s="84">
        <f>'9400015894 PONEERS'!$AE$1*'9400015894 PONEERS'!AE46+'9400016451 VIDAFORM'!$Q$1*'9400016451 VIDAFORM'!Q46+'PO 94000171374 MASTER'!$P$1*'PO 94000171374 MASTER'!P46+'PR-0004'!$P$1*'PR-0004'!P46+'PR-0005'!$P$1*'PR-0005'!P46+'PR-0006'!$P$1*'PR-0006'!P46+'PR-0007'!$P$1*'PR-0007'!P46+'PR-0008'!$P$1*'PR-0008'!P46+'PR-0009'!$P$1*'PR-0009'!P46+'PR-0010'!$P$1*'PR-0010'!P46</f>
        <v>0</v>
      </c>
      <c r="I46" s="84">
        <f t="shared" si="1"/>
        <v>0</v>
      </c>
      <c r="J46" s="84">
        <f>'9400015894 PONEERS'!$E$2*'9400015894 PONEERS'!E46+'9400016451 VIDAFORM'!$E$2*'9400016451 VIDAFORM'!E46+'PO 94000171374 MASTER'!$E$2*'PO 94000171374 MASTER'!E46+'PR-0004'!$E$2*'PR-0004'!E46+'PR-0005'!$E$2*'PR-0005'!E46+'PR-0006'!$E$2*'PR-0006'!E46+'PR-0007'!$E$2*'PR-0007'!E46+'PR-0008'!$E$2*'PR-0008'!E46+'PR-0009'!$E$2*'PR-0009'!E46+'PR-0010'!$E$2*'PR-0010'!E46</f>
        <v>0</v>
      </c>
      <c r="K46" s="85">
        <f>'9400015894 PONEERS'!$X$2*'9400015894 PONEERS'!X46+'9400016451 VIDAFORM'!$J$2*'9400016451 VIDAFORM'!J46+'PO 94000171374 MASTER'!$I$2*'PO 94000171374 MASTER'!I46+'PR-0004'!$I$2*'PR-0004'!I46+'PR-0005'!$I$2*'PR-0005'!I46+'PR-0006'!$I$2*'PR-0006'!I46+'PR-0007'!$I$2*'PR-0007'!I46+'PR-0008'!$I$2*'PR-0008'!I46+'PR-0009'!$I$2*'PR-0009'!I46+'PR-0010'!$I$2*'PR-0010'!I46</f>
        <v>0</v>
      </c>
      <c r="L46" s="86">
        <f t="shared" si="2"/>
        <v>0</v>
      </c>
      <c r="M46" s="84">
        <f>'9400015894 PONEERS'!$AE$2*'9400015894 PONEERS'!AE46+'9400016451 VIDAFORM'!$Q$2*'9400016451 VIDAFORM'!Q46+'PO 94000171374 MASTER'!$P$2*'PO 94000171374 MASTER'!P46+'PR-0004'!$P$2*'PR-0004'!P46+'PR-0005'!$P$2*'PR-0005'!P46+'PR-0006'!$P$2*'PR-0006'!P46+'PR-0007'!$P$2*'PR-0007'!P46+'PR-0008'!$P$2*'PR-0008'!P46+'PR-0009'!$P$2*'PR-0009'!P46+'PR-0010'!$P$2*'PR-0010'!P46</f>
        <v>0</v>
      </c>
      <c r="N46" s="84">
        <f t="shared" si="3"/>
        <v>0</v>
      </c>
      <c r="O46" s="84">
        <f>'9400015894 PONEERS'!$E$3*'9400015894 PONEERS'!E46+'9400016451 VIDAFORM'!$E$3*'9400016451 VIDAFORM'!E46+'PO 94000171374 MASTER'!$E$3*'PO 94000171374 MASTER'!E46+'PR-0004'!$E$3*'PR-0004'!E46+'PR-0005'!$E$3*'PR-0005'!E46+'PR-0006'!$E$3*'PR-0006'!E46+'PR-0007'!$E$3*'PR-0007'!E46+'PR-0008'!$E$3*'PR-0008'!E46+'PR-0009'!$E$3*'PR-0009'!E46+'PR-0010'!$E$3*'PR-0010'!E46</f>
        <v>0</v>
      </c>
      <c r="P46" s="85">
        <f>'9400015894 PONEERS'!$X$3*'9400015894 PONEERS'!X46+'9400016451 VIDAFORM'!$J$3*'9400016451 VIDAFORM'!J46+'PO 94000171374 MASTER'!$I$3*'PO 94000171374 MASTER'!I46+'PR-0004'!$I$3*'PR-0004'!I46+'PR-0005'!$I$3*'PR-0005'!I46+'PR-0006'!$I$3*'PR-0006'!I46+'PR-0007'!$I$3*'PR-0007'!I46+'PR-0008'!$I$3*'PR-0008'!I46+'PR-0009'!$I$3*'PR-0009'!I46+'PR-0010'!$I$3*'PR-0010'!I46</f>
        <v>0</v>
      </c>
      <c r="Q46" s="86">
        <f t="shared" si="4"/>
        <v>0</v>
      </c>
      <c r="R46" s="84">
        <f>'9400015894 PONEERS'!$AE$3*'9400015894 PONEERS'!AE46+'9400016451 VIDAFORM'!$Q$3*'9400016451 VIDAFORM'!Q46+'PO 94000171374 MASTER'!$P$3*'PO 94000171374 MASTER'!P46+'PR-0004'!$P$3*'PR-0004'!P46+'PR-0005'!$P$3*'PR-0005'!P46+'PR-0006'!$P$3*'PR-0006'!P46+'PR-0007'!$P$3*'PR-0007'!P46+'PR-0008'!$P$3*'PR-0008'!P46+'PR-0009'!$P$3*'PR-0009'!P46+'PR-0010'!$P$3*'PR-0010'!P46</f>
        <v>0</v>
      </c>
      <c r="S46" s="84">
        <f t="shared" si="5"/>
        <v>0</v>
      </c>
      <c r="T46" s="84">
        <f>'9400015894 PONEERS'!$E$4*'9400015894 PONEERS'!E46+'9400016451 VIDAFORM'!$E$4*'9400016451 VIDAFORM'!E46+'PO 94000171374 MASTER'!$E$4*'PO 94000171374 MASTER'!E46+'PR-0004'!$E$4*'PR-0004'!E46+'PR-0005'!$E$4*'PR-0005'!E46+'PR-0006'!$E$4*'PR-0006'!E46+'PR-0007'!$E$4*'PR-0007'!E46+'PR-0008'!$E$4*'PR-0008'!E46+'PR-0009'!$E$4*'PR-0009'!E46+'PR-0010'!$E$4*'PR-0010'!E46</f>
        <v>0</v>
      </c>
      <c r="U46" s="85">
        <f>'9400015894 PONEERS'!$X$4*'9400015894 PONEERS'!X46+'9400016451 VIDAFORM'!$J$4*'9400016451 VIDAFORM'!J46+'PO 94000171374 MASTER'!$I$4*'PO 94000171374 MASTER'!I46+'PR-0004'!$I$4*'PR-0004'!I46+'PR-0005'!$I$4*'PR-0005'!I46+'PR-0006'!$I$4*'PR-0006'!I46+'PR-0007'!$I$4*'PR-0007'!I46+'PR-0008'!$I$4*'PR-0008'!I46+'PR-0009'!$I$4*'PR-0009'!I46+'PR-0010'!$I$4*'PR-0010'!I46</f>
        <v>0</v>
      </c>
      <c r="V46" s="86">
        <f t="shared" si="6"/>
        <v>0</v>
      </c>
      <c r="W46" s="84">
        <f>'9400015894 PONEERS'!$AE$4*'9400015894 PONEERS'!AE46+'9400016451 VIDAFORM'!$Q$4*'9400016451 VIDAFORM'!Q46+'PO 94000171374 MASTER'!$P$4*'PO 94000171374 MASTER'!P46+'PR-0004'!$P$4*'PR-0004'!P46+'PR-0005'!$P$4*'PR-0005'!P46+'PR-0006'!$P$4*'PR-0006'!P46+'PR-0007'!$P$4*'PR-0007'!P46+'PR-0008'!$P$4*'PR-0008'!P46+'PR-0009'!$P$4*'PR-0009'!P46+'PR-0010'!$P$4*'PR-0010'!P46</f>
        <v>0</v>
      </c>
      <c r="X46" s="84">
        <f t="shared" si="7"/>
        <v>0</v>
      </c>
      <c r="Z46" s="37">
        <f t="shared" si="8"/>
        <v>0</v>
      </c>
      <c r="AA46" s="32">
        <f t="shared" si="9"/>
        <v>0</v>
      </c>
      <c r="AB46" s="38">
        <f t="shared" si="10"/>
        <v>0</v>
      </c>
    </row>
    <row r="47" spans="1:28" ht="16.5" x14ac:dyDescent="0.25">
      <c r="A47" s="45">
        <v>39</v>
      </c>
      <c r="B47" s="47" t="str">
        <f>'Unit Prices'!B47</f>
        <v>TN0005</v>
      </c>
      <c r="C47" s="47" t="str">
        <f>'Unit Prices'!C47</f>
        <v>14.80.02.10.07.10.00.000001</v>
      </c>
      <c r="D47" s="80" t="str">
        <f>'Unit Prices'!D47</f>
        <v>cuplock TRANSOM 1.00M</v>
      </c>
      <c r="E47" s="84">
        <f>'9400015894 PONEERS'!$E$1*'9400015894 PONEERS'!E47+'9400016451 VIDAFORM'!$E$1*'9400016451 VIDAFORM'!E47+'PO 94000171374 MASTER'!$E$1*'PO 94000171374 MASTER'!E47+'PR-0004'!$E$1*'PR-0004'!E47+'PR-0005'!$E$1*'PR-0005'!E47+'PR-0006'!$E$1*'PR-0006'!E47+'PR-0007'!$E$1*'PR-0007'!E47+'PR-0008'!$E$1*'PR-0008'!E47+'PR-0009'!$E$1*'PR-0009'!E47+'PR-0010'!$E$1*'PR-0010'!E47</f>
        <v>0</v>
      </c>
      <c r="F47" s="85">
        <f>'9400015894 PONEERS'!$X$1*'9400015894 PONEERS'!X47+'9400016451 VIDAFORM'!$J$1*'9400016451 VIDAFORM'!J47+'PO 94000171374 MASTER'!$I$1*'PO 94000171374 MASTER'!I47+'PR-0004'!$I$1*'PR-0004'!I47+'PR-0005'!$I$1*'PR-0005'!I47+'PR-0006'!$I$1*'PR-0006'!I47+'PR-0007'!$I$1*'PR-0007'!I47+'PR-0008'!$I$1*'PR-0008'!I47+'PR-0009'!$I$1*'PR-0009'!I47+'PR-0010'!$I$1*'PR-0010'!I47</f>
        <v>0</v>
      </c>
      <c r="G47" s="86">
        <f t="shared" si="0"/>
        <v>0</v>
      </c>
      <c r="H47" s="84">
        <f>'9400015894 PONEERS'!$AE$1*'9400015894 PONEERS'!AE47+'9400016451 VIDAFORM'!$Q$1*'9400016451 VIDAFORM'!Q47+'PO 94000171374 MASTER'!$P$1*'PO 94000171374 MASTER'!P47+'PR-0004'!$P$1*'PR-0004'!P47+'PR-0005'!$P$1*'PR-0005'!P47+'PR-0006'!$P$1*'PR-0006'!P47+'PR-0007'!$P$1*'PR-0007'!P47+'PR-0008'!$P$1*'PR-0008'!P47+'PR-0009'!$P$1*'PR-0009'!P47+'PR-0010'!$P$1*'PR-0010'!P47</f>
        <v>0</v>
      </c>
      <c r="I47" s="84">
        <f t="shared" si="1"/>
        <v>0</v>
      </c>
      <c r="J47" s="84">
        <f>'9400015894 PONEERS'!$E$2*'9400015894 PONEERS'!E47+'9400016451 VIDAFORM'!$E$2*'9400016451 VIDAFORM'!E47+'PO 94000171374 MASTER'!$E$2*'PO 94000171374 MASTER'!E47+'PR-0004'!$E$2*'PR-0004'!E47+'PR-0005'!$E$2*'PR-0005'!E47+'PR-0006'!$E$2*'PR-0006'!E47+'PR-0007'!$E$2*'PR-0007'!E47+'PR-0008'!$E$2*'PR-0008'!E47+'PR-0009'!$E$2*'PR-0009'!E47+'PR-0010'!$E$2*'PR-0010'!E47</f>
        <v>0</v>
      </c>
      <c r="K47" s="85">
        <f>'9400015894 PONEERS'!$X$2*'9400015894 PONEERS'!X47+'9400016451 VIDAFORM'!$J$2*'9400016451 VIDAFORM'!J47+'PO 94000171374 MASTER'!$I$2*'PO 94000171374 MASTER'!I47+'PR-0004'!$I$2*'PR-0004'!I47+'PR-0005'!$I$2*'PR-0005'!I47+'PR-0006'!$I$2*'PR-0006'!I47+'PR-0007'!$I$2*'PR-0007'!I47+'PR-0008'!$I$2*'PR-0008'!I47+'PR-0009'!$I$2*'PR-0009'!I47+'PR-0010'!$I$2*'PR-0010'!I47</f>
        <v>0</v>
      </c>
      <c r="L47" s="86">
        <f t="shared" si="2"/>
        <v>0</v>
      </c>
      <c r="M47" s="84">
        <f>'9400015894 PONEERS'!$AE$2*'9400015894 PONEERS'!AE47+'9400016451 VIDAFORM'!$Q$2*'9400016451 VIDAFORM'!Q47+'PO 94000171374 MASTER'!$P$2*'PO 94000171374 MASTER'!P47+'PR-0004'!$P$2*'PR-0004'!P47+'PR-0005'!$P$2*'PR-0005'!P47+'PR-0006'!$P$2*'PR-0006'!P47+'PR-0007'!$P$2*'PR-0007'!P47+'PR-0008'!$P$2*'PR-0008'!P47+'PR-0009'!$P$2*'PR-0009'!P47+'PR-0010'!$P$2*'PR-0010'!P47</f>
        <v>0</v>
      </c>
      <c r="N47" s="84">
        <f t="shared" si="3"/>
        <v>0</v>
      </c>
      <c r="O47" s="84">
        <f>'9400015894 PONEERS'!$E$3*'9400015894 PONEERS'!E47+'9400016451 VIDAFORM'!$E$3*'9400016451 VIDAFORM'!E47+'PO 94000171374 MASTER'!$E$3*'PO 94000171374 MASTER'!E47+'PR-0004'!$E$3*'PR-0004'!E47+'PR-0005'!$E$3*'PR-0005'!E47+'PR-0006'!$E$3*'PR-0006'!E47+'PR-0007'!$E$3*'PR-0007'!E47+'PR-0008'!$E$3*'PR-0008'!E47+'PR-0009'!$E$3*'PR-0009'!E47+'PR-0010'!$E$3*'PR-0010'!E47</f>
        <v>0</v>
      </c>
      <c r="P47" s="85">
        <f>'9400015894 PONEERS'!$X$3*'9400015894 PONEERS'!X47+'9400016451 VIDAFORM'!$J$3*'9400016451 VIDAFORM'!J47+'PO 94000171374 MASTER'!$I$3*'PO 94000171374 MASTER'!I47+'PR-0004'!$I$3*'PR-0004'!I47+'PR-0005'!$I$3*'PR-0005'!I47+'PR-0006'!$I$3*'PR-0006'!I47+'PR-0007'!$I$3*'PR-0007'!I47+'PR-0008'!$I$3*'PR-0008'!I47+'PR-0009'!$I$3*'PR-0009'!I47+'PR-0010'!$I$3*'PR-0010'!I47</f>
        <v>0</v>
      </c>
      <c r="Q47" s="86">
        <f t="shared" si="4"/>
        <v>0</v>
      </c>
      <c r="R47" s="84">
        <f>'9400015894 PONEERS'!$AE$3*'9400015894 PONEERS'!AE47+'9400016451 VIDAFORM'!$Q$3*'9400016451 VIDAFORM'!Q47+'PO 94000171374 MASTER'!$P$3*'PO 94000171374 MASTER'!P47+'PR-0004'!$P$3*'PR-0004'!P47+'PR-0005'!$P$3*'PR-0005'!P47+'PR-0006'!$P$3*'PR-0006'!P47+'PR-0007'!$P$3*'PR-0007'!P47+'PR-0008'!$P$3*'PR-0008'!P47+'PR-0009'!$P$3*'PR-0009'!P47+'PR-0010'!$P$3*'PR-0010'!P47</f>
        <v>0</v>
      </c>
      <c r="S47" s="84">
        <f t="shared" si="5"/>
        <v>0</v>
      </c>
      <c r="T47" s="84">
        <f>'9400015894 PONEERS'!$E$4*'9400015894 PONEERS'!E47+'9400016451 VIDAFORM'!$E$4*'9400016451 VIDAFORM'!E47+'PO 94000171374 MASTER'!$E$4*'PO 94000171374 MASTER'!E47+'PR-0004'!$E$4*'PR-0004'!E47+'PR-0005'!$E$4*'PR-0005'!E47+'PR-0006'!$E$4*'PR-0006'!E47+'PR-0007'!$E$4*'PR-0007'!E47+'PR-0008'!$E$4*'PR-0008'!E47+'PR-0009'!$E$4*'PR-0009'!E47+'PR-0010'!$E$4*'PR-0010'!E47</f>
        <v>0</v>
      </c>
      <c r="U47" s="85">
        <f>'9400015894 PONEERS'!$X$4*'9400015894 PONEERS'!X47+'9400016451 VIDAFORM'!$J$4*'9400016451 VIDAFORM'!J47+'PO 94000171374 MASTER'!$I$4*'PO 94000171374 MASTER'!I47+'PR-0004'!$I$4*'PR-0004'!I47+'PR-0005'!$I$4*'PR-0005'!I47+'PR-0006'!$I$4*'PR-0006'!I47+'PR-0007'!$I$4*'PR-0007'!I47+'PR-0008'!$I$4*'PR-0008'!I47+'PR-0009'!$I$4*'PR-0009'!I47+'PR-0010'!$I$4*'PR-0010'!I47</f>
        <v>0</v>
      </c>
      <c r="V47" s="86">
        <f t="shared" si="6"/>
        <v>0</v>
      </c>
      <c r="W47" s="84">
        <f>'9400015894 PONEERS'!$AE$4*'9400015894 PONEERS'!AE47+'9400016451 VIDAFORM'!$Q$4*'9400016451 VIDAFORM'!Q47+'PO 94000171374 MASTER'!$P$4*'PO 94000171374 MASTER'!P47+'PR-0004'!$P$4*'PR-0004'!P47+'PR-0005'!$P$4*'PR-0005'!P47+'PR-0006'!$P$4*'PR-0006'!P47+'PR-0007'!$P$4*'PR-0007'!P47+'PR-0008'!$P$4*'PR-0008'!P47+'PR-0009'!$P$4*'PR-0009'!P47+'PR-0010'!$P$4*'PR-0010'!P47</f>
        <v>0</v>
      </c>
      <c r="X47" s="84">
        <f t="shared" si="7"/>
        <v>0</v>
      </c>
      <c r="Z47" s="37">
        <f t="shared" si="8"/>
        <v>0</v>
      </c>
      <c r="AA47" s="32">
        <f t="shared" si="9"/>
        <v>0</v>
      </c>
      <c r="AB47" s="38">
        <f t="shared" si="10"/>
        <v>0</v>
      </c>
    </row>
    <row r="48" spans="1:28" ht="16.5" x14ac:dyDescent="0.25">
      <c r="A48" s="45">
        <v>40</v>
      </c>
      <c r="B48" s="47" t="str">
        <f>'Unit Prices'!B48</f>
        <v>TN0002</v>
      </c>
      <c r="C48" s="47" t="str">
        <f>'Unit Prices'!C48</f>
        <v>14.80.02.10.07.12.00.000001</v>
      </c>
      <c r="D48" s="80" t="str">
        <f>'Unit Prices'!D48</f>
        <v>cuplock TRANSOM 1.20M</v>
      </c>
      <c r="E48" s="84">
        <f>'9400015894 PONEERS'!$E$1*'9400015894 PONEERS'!E48+'9400016451 VIDAFORM'!$E$1*'9400016451 VIDAFORM'!E48+'PO 94000171374 MASTER'!$E$1*'PO 94000171374 MASTER'!E48+'PR-0004'!$E$1*'PR-0004'!E48+'PR-0005'!$E$1*'PR-0005'!E48+'PR-0006'!$E$1*'PR-0006'!E48+'PR-0007'!$E$1*'PR-0007'!E48+'PR-0008'!$E$1*'PR-0008'!E48+'PR-0009'!$E$1*'PR-0009'!E48+'PR-0010'!$E$1*'PR-0010'!E48</f>
        <v>0</v>
      </c>
      <c r="F48" s="85">
        <f>'9400015894 PONEERS'!$X$1*'9400015894 PONEERS'!X48+'9400016451 VIDAFORM'!$J$1*'9400016451 VIDAFORM'!J48+'PO 94000171374 MASTER'!$I$1*'PO 94000171374 MASTER'!I48+'PR-0004'!$I$1*'PR-0004'!I48+'PR-0005'!$I$1*'PR-0005'!I48+'PR-0006'!$I$1*'PR-0006'!I48+'PR-0007'!$I$1*'PR-0007'!I48+'PR-0008'!$I$1*'PR-0008'!I48+'PR-0009'!$I$1*'PR-0009'!I48+'PR-0010'!$I$1*'PR-0010'!I48</f>
        <v>0</v>
      </c>
      <c r="G48" s="86">
        <f t="shared" si="0"/>
        <v>0</v>
      </c>
      <c r="H48" s="84">
        <f>'9400015894 PONEERS'!$AE$1*'9400015894 PONEERS'!AE48+'9400016451 VIDAFORM'!$Q$1*'9400016451 VIDAFORM'!Q48+'PO 94000171374 MASTER'!$P$1*'PO 94000171374 MASTER'!P48+'PR-0004'!$P$1*'PR-0004'!P48+'PR-0005'!$P$1*'PR-0005'!P48+'PR-0006'!$P$1*'PR-0006'!P48+'PR-0007'!$P$1*'PR-0007'!P48+'PR-0008'!$P$1*'PR-0008'!P48+'PR-0009'!$P$1*'PR-0009'!P48+'PR-0010'!$P$1*'PR-0010'!P48</f>
        <v>0</v>
      </c>
      <c r="I48" s="84">
        <f t="shared" si="1"/>
        <v>0</v>
      </c>
      <c r="J48" s="84">
        <f>'9400015894 PONEERS'!$E$2*'9400015894 PONEERS'!E48+'9400016451 VIDAFORM'!$E$2*'9400016451 VIDAFORM'!E48+'PO 94000171374 MASTER'!$E$2*'PO 94000171374 MASTER'!E48+'PR-0004'!$E$2*'PR-0004'!E48+'PR-0005'!$E$2*'PR-0005'!E48+'PR-0006'!$E$2*'PR-0006'!E48+'PR-0007'!$E$2*'PR-0007'!E48+'PR-0008'!$E$2*'PR-0008'!E48+'PR-0009'!$E$2*'PR-0009'!E48+'PR-0010'!$E$2*'PR-0010'!E48</f>
        <v>0</v>
      </c>
      <c r="K48" s="85">
        <f>'9400015894 PONEERS'!$X$2*'9400015894 PONEERS'!X48+'9400016451 VIDAFORM'!$J$2*'9400016451 VIDAFORM'!J48+'PO 94000171374 MASTER'!$I$2*'PO 94000171374 MASTER'!I48+'PR-0004'!$I$2*'PR-0004'!I48+'PR-0005'!$I$2*'PR-0005'!I48+'PR-0006'!$I$2*'PR-0006'!I48+'PR-0007'!$I$2*'PR-0007'!I48+'PR-0008'!$I$2*'PR-0008'!I48+'PR-0009'!$I$2*'PR-0009'!I48+'PR-0010'!$I$2*'PR-0010'!I48</f>
        <v>0</v>
      </c>
      <c r="L48" s="86">
        <f t="shared" si="2"/>
        <v>0</v>
      </c>
      <c r="M48" s="84">
        <f>'9400015894 PONEERS'!$AE$2*'9400015894 PONEERS'!AE48+'9400016451 VIDAFORM'!$Q$2*'9400016451 VIDAFORM'!Q48+'PO 94000171374 MASTER'!$P$2*'PO 94000171374 MASTER'!P48+'PR-0004'!$P$2*'PR-0004'!P48+'PR-0005'!$P$2*'PR-0005'!P48+'PR-0006'!$P$2*'PR-0006'!P48+'PR-0007'!$P$2*'PR-0007'!P48+'PR-0008'!$P$2*'PR-0008'!P48+'PR-0009'!$P$2*'PR-0009'!P48+'PR-0010'!$P$2*'PR-0010'!P48</f>
        <v>0</v>
      </c>
      <c r="N48" s="84">
        <f t="shared" si="3"/>
        <v>0</v>
      </c>
      <c r="O48" s="84">
        <f>'9400015894 PONEERS'!$E$3*'9400015894 PONEERS'!E48+'9400016451 VIDAFORM'!$E$3*'9400016451 VIDAFORM'!E48+'PO 94000171374 MASTER'!$E$3*'PO 94000171374 MASTER'!E48+'PR-0004'!$E$3*'PR-0004'!E48+'PR-0005'!$E$3*'PR-0005'!E48+'PR-0006'!$E$3*'PR-0006'!E48+'PR-0007'!$E$3*'PR-0007'!E48+'PR-0008'!$E$3*'PR-0008'!E48+'PR-0009'!$E$3*'PR-0009'!E48+'PR-0010'!$E$3*'PR-0010'!E48</f>
        <v>0</v>
      </c>
      <c r="P48" s="85">
        <f>'9400015894 PONEERS'!$X$3*'9400015894 PONEERS'!X48+'9400016451 VIDAFORM'!$J$3*'9400016451 VIDAFORM'!J48+'PO 94000171374 MASTER'!$I$3*'PO 94000171374 MASTER'!I48+'PR-0004'!$I$3*'PR-0004'!I48+'PR-0005'!$I$3*'PR-0005'!I48+'PR-0006'!$I$3*'PR-0006'!I48+'PR-0007'!$I$3*'PR-0007'!I48+'PR-0008'!$I$3*'PR-0008'!I48+'PR-0009'!$I$3*'PR-0009'!I48+'PR-0010'!$I$3*'PR-0010'!I48</f>
        <v>0</v>
      </c>
      <c r="Q48" s="86">
        <f t="shared" si="4"/>
        <v>0</v>
      </c>
      <c r="R48" s="84">
        <f>'9400015894 PONEERS'!$AE$3*'9400015894 PONEERS'!AE48+'9400016451 VIDAFORM'!$Q$3*'9400016451 VIDAFORM'!Q48+'PO 94000171374 MASTER'!$P$3*'PO 94000171374 MASTER'!P48+'PR-0004'!$P$3*'PR-0004'!P48+'PR-0005'!$P$3*'PR-0005'!P48+'PR-0006'!$P$3*'PR-0006'!P48+'PR-0007'!$P$3*'PR-0007'!P48+'PR-0008'!$P$3*'PR-0008'!P48+'PR-0009'!$P$3*'PR-0009'!P48+'PR-0010'!$P$3*'PR-0010'!P48</f>
        <v>0</v>
      </c>
      <c r="S48" s="84">
        <f t="shared" si="5"/>
        <v>0</v>
      </c>
      <c r="T48" s="84">
        <f>'9400015894 PONEERS'!$E$4*'9400015894 PONEERS'!E48+'9400016451 VIDAFORM'!$E$4*'9400016451 VIDAFORM'!E48+'PO 94000171374 MASTER'!$E$4*'PO 94000171374 MASTER'!E48+'PR-0004'!$E$4*'PR-0004'!E48+'PR-0005'!$E$4*'PR-0005'!E48+'PR-0006'!$E$4*'PR-0006'!E48+'PR-0007'!$E$4*'PR-0007'!E48+'PR-0008'!$E$4*'PR-0008'!E48+'PR-0009'!$E$4*'PR-0009'!E48+'PR-0010'!$E$4*'PR-0010'!E48</f>
        <v>0</v>
      </c>
      <c r="U48" s="85">
        <f>'9400015894 PONEERS'!$X$4*'9400015894 PONEERS'!X48+'9400016451 VIDAFORM'!$J$4*'9400016451 VIDAFORM'!J48+'PO 94000171374 MASTER'!$I$4*'PO 94000171374 MASTER'!I48+'PR-0004'!$I$4*'PR-0004'!I48+'PR-0005'!$I$4*'PR-0005'!I48+'PR-0006'!$I$4*'PR-0006'!I48+'PR-0007'!$I$4*'PR-0007'!I48+'PR-0008'!$I$4*'PR-0008'!I48+'PR-0009'!$I$4*'PR-0009'!I48+'PR-0010'!$I$4*'PR-0010'!I48</f>
        <v>0</v>
      </c>
      <c r="V48" s="86">
        <f t="shared" si="6"/>
        <v>0</v>
      </c>
      <c r="W48" s="84">
        <f>'9400015894 PONEERS'!$AE$4*'9400015894 PONEERS'!AE48+'9400016451 VIDAFORM'!$Q$4*'9400016451 VIDAFORM'!Q48+'PO 94000171374 MASTER'!$P$4*'PO 94000171374 MASTER'!P48+'PR-0004'!$P$4*'PR-0004'!P48+'PR-0005'!$P$4*'PR-0005'!P48+'PR-0006'!$P$4*'PR-0006'!P48+'PR-0007'!$P$4*'PR-0007'!P48+'PR-0008'!$P$4*'PR-0008'!P48+'PR-0009'!$P$4*'PR-0009'!P48+'PR-0010'!$P$4*'PR-0010'!P48</f>
        <v>0</v>
      </c>
      <c r="X48" s="84">
        <f t="shared" si="7"/>
        <v>0</v>
      </c>
      <c r="Z48" s="37">
        <f t="shared" si="8"/>
        <v>0</v>
      </c>
      <c r="AA48" s="32">
        <f t="shared" si="9"/>
        <v>0</v>
      </c>
      <c r="AB48" s="38">
        <f t="shared" si="10"/>
        <v>0</v>
      </c>
    </row>
    <row r="49" spans="1:28" ht="16.5" x14ac:dyDescent="0.25">
      <c r="A49" s="45">
        <v>41</v>
      </c>
      <c r="B49" s="47" t="str">
        <f>'Unit Prices'!B49</f>
        <v>TN0003</v>
      </c>
      <c r="C49" s="47" t="str">
        <f>'Unit Prices'!C49</f>
        <v>14.80.02.10.07.13.00.000001</v>
      </c>
      <c r="D49" s="80" t="str">
        <f>'Unit Prices'!D49</f>
        <v>cuplock TRANSOM 1.30M</v>
      </c>
      <c r="E49" s="84">
        <f>'9400015894 PONEERS'!$E$1*'9400015894 PONEERS'!E49+'9400016451 VIDAFORM'!$E$1*'9400016451 VIDAFORM'!E49+'PO 94000171374 MASTER'!$E$1*'PO 94000171374 MASTER'!E49+'PR-0004'!$E$1*'PR-0004'!E49+'PR-0005'!$E$1*'PR-0005'!E49+'PR-0006'!$E$1*'PR-0006'!E49+'PR-0007'!$E$1*'PR-0007'!E49+'PR-0008'!$E$1*'PR-0008'!E49+'PR-0009'!$E$1*'PR-0009'!E49+'PR-0010'!$E$1*'PR-0010'!E49</f>
        <v>0</v>
      </c>
      <c r="F49" s="85">
        <f>'9400015894 PONEERS'!$X$1*'9400015894 PONEERS'!X49+'9400016451 VIDAFORM'!$J$1*'9400016451 VIDAFORM'!J49+'PO 94000171374 MASTER'!$I$1*'PO 94000171374 MASTER'!I49+'PR-0004'!$I$1*'PR-0004'!I49+'PR-0005'!$I$1*'PR-0005'!I49+'PR-0006'!$I$1*'PR-0006'!I49+'PR-0007'!$I$1*'PR-0007'!I49+'PR-0008'!$I$1*'PR-0008'!I49+'PR-0009'!$I$1*'PR-0009'!I49+'PR-0010'!$I$1*'PR-0010'!I49</f>
        <v>0</v>
      </c>
      <c r="G49" s="86">
        <f t="shared" si="0"/>
        <v>0</v>
      </c>
      <c r="H49" s="84">
        <f>'9400015894 PONEERS'!$AE$1*'9400015894 PONEERS'!AE49+'9400016451 VIDAFORM'!$Q$1*'9400016451 VIDAFORM'!Q49+'PO 94000171374 MASTER'!$P$1*'PO 94000171374 MASTER'!P49+'PR-0004'!$P$1*'PR-0004'!P49+'PR-0005'!$P$1*'PR-0005'!P49+'PR-0006'!$P$1*'PR-0006'!P49+'PR-0007'!$P$1*'PR-0007'!P49+'PR-0008'!$P$1*'PR-0008'!P49+'PR-0009'!$P$1*'PR-0009'!P49+'PR-0010'!$P$1*'PR-0010'!P49</f>
        <v>0</v>
      </c>
      <c r="I49" s="84">
        <f t="shared" si="1"/>
        <v>0</v>
      </c>
      <c r="J49" s="84">
        <f>'9400015894 PONEERS'!$E$2*'9400015894 PONEERS'!E49+'9400016451 VIDAFORM'!$E$2*'9400016451 VIDAFORM'!E49+'PO 94000171374 MASTER'!$E$2*'PO 94000171374 MASTER'!E49+'PR-0004'!$E$2*'PR-0004'!E49+'PR-0005'!$E$2*'PR-0005'!E49+'PR-0006'!$E$2*'PR-0006'!E49+'PR-0007'!$E$2*'PR-0007'!E49+'PR-0008'!$E$2*'PR-0008'!E49+'PR-0009'!$E$2*'PR-0009'!E49+'PR-0010'!$E$2*'PR-0010'!E49</f>
        <v>0</v>
      </c>
      <c r="K49" s="85">
        <f>'9400015894 PONEERS'!$X$2*'9400015894 PONEERS'!X49+'9400016451 VIDAFORM'!$J$2*'9400016451 VIDAFORM'!J49+'PO 94000171374 MASTER'!$I$2*'PO 94000171374 MASTER'!I49+'PR-0004'!$I$2*'PR-0004'!I49+'PR-0005'!$I$2*'PR-0005'!I49+'PR-0006'!$I$2*'PR-0006'!I49+'PR-0007'!$I$2*'PR-0007'!I49+'PR-0008'!$I$2*'PR-0008'!I49+'PR-0009'!$I$2*'PR-0009'!I49+'PR-0010'!$I$2*'PR-0010'!I49</f>
        <v>0</v>
      </c>
      <c r="L49" s="86">
        <f t="shared" si="2"/>
        <v>0</v>
      </c>
      <c r="M49" s="84">
        <f>'9400015894 PONEERS'!$AE$2*'9400015894 PONEERS'!AE49+'9400016451 VIDAFORM'!$Q$2*'9400016451 VIDAFORM'!Q49+'PO 94000171374 MASTER'!$P$2*'PO 94000171374 MASTER'!P49+'PR-0004'!$P$2*'PR-0004'!P49+'PR-0005'!$P$2*'PR-0005'!P49+'PR-0006'!$P$2*'PR-0006'!P49+'PR-0007'!$P$2*'PR-0007'!P49+'PR-0008'!$P$2*'PR-0008'!P49+'PR-0009'!$P$2*'PR-0009'!P49+'PR-0010'!$P$2*'PR-0010'!P49</f>
        <v>0</v>
      </c>
      <c r="N49" s="84">
        <f t="shared" si="3"/>
        <v>0</v>
      </c>
      <c r="O49" s="84">
        <f>'9400015894 PONEERS'!$E$3*'9400015894 PONEERS'!E49+'9400016451 VIDAFORM'!$E$3*'9400016451 VIDAFORM'!E49+'PO 94000171374 MASTER'!$E$3*'PO 94000171374 MASTER'!E49+'PR-0004'!$E$3*'PR-0004'!E49+'PR-0005'!$E$3*'PR-0005'!E49+'PR-0006'!$E$3*'PR-0006'!E49+'PR-0007'!$E$3*'PR-0007'!E49+'PR-0008'!$E$3*'PR-0008'!E49+'PR-0009'!$E$3*'PR-0009'!E49+'PR-0010'!$E$3*'PR-0010'!E49</f>
        <v>0</v>
      </c>
      <c r="P49" s="85">
        <f>'9400015894 PONEERS'!$X$3*'9400015894 PONEERS'!X49+'9400016451 VIDAFORM'!$J$3*'9400016451 VIDAFORM'!J49+'PO 94000171374 MASTER'!$I$3*'PO 94000171374 MASTER'!I49+'PR-0004'!$I$3*'PR-0004'!I49+'PR-0005'!$I$3*'PR-0005'!I49+'PR-0006'!$I$3*'PR-0006'!I49+'PR-0007'!$I$3*'PR-0007'!I49+'PR-0008'!$I$3*'PR-0008'!I49+'PR-0009'!$I$3*'PR-0009'!I49+'PR-0010'!$I$3*'PR-0010'!I49</f>
        <v>0</v>
      </c>
      <c r="Q49" s="86">
        <f t="shared" si="4"/>
        <v>0</v>
      </c>
      <c r="R49" s="84">
        <f>'9400015894 PONEERS'!$AE$3*'9400015894 PONEERS'!AE49+'9400016451 VIDAFORM'!$Q$3*'9400016451 VIDAFORM'!Q49+'PO 94000171374 MASTER'!$P$3*'PO 94000171374 MASTER'!P49+'PR-0004'!$P$3*'PR-0004'!P49+'PR-0005'!$P$3*'PR-0005'!P49+'PR-0006'!$P$3*'PR-0006'!P49+'PR-0007'!$P$3*'PR-0007'!P49+'PR-0008'!$P$3*'PR-0008'!P49+'PR-0009'!$P$3*'PR-0009'!P49+'PR-0010'!$P$3*'PR-0010'!P49</f>
        <v>0</v>
      </c>
      <c r="S49" s="84">
        <f t="shared" si="5"/>
        <v>0</v>
      </c>
      <c r="T49" s="84">
        <f>'9400015894 PONEERS'!$E$4*'9400015894 PONEERS'!E49+'9400016451 VIDAFORM'!$E$4*'9400016451 VIDAFORM'!E49+'PO 94000171374 MASTER'!$E$4*'PO 94000171374 MASTER'!E49+'PR-0004'!$E$4*'PR-0004'!E49+'PR-0005'!$E$4*'PR-0005'!E49+'PR-0006'!$E$4*'PR-0006'!E49+'PR-0007'!$E$4*'PR-0007'!E49+'PR-0008'!$E$4*'PR-0008'!E49+'PR-0009'!$E$4*'PR-0009'!E49+'PR-0010'!$E$4*'PR-0010'!E49</f>
        <v>0</v>
      </c>
      <c r="U49" s="85">
        <f>'9400015894 PONEERS'!$X$4*'9400015894 PONEERS'!X49+'9400016451 VIDAFORM'!$J$4*'9400016451 VIDAFORM'!J49+'PO 94000171374 MASTER'!$I$4*'PO 94000171374 MASTER'!I49+'PR-0004'!$I$4*'PR-0004'!I49+'PR-0005'!$I$4*'PR-0005'!I49+'PR-0006'!$I$4*'PR-0006'!I49+'PR-0007'!$I$4*'PR-0007'!I49+'PR-0008'!$I$4*'PR-0008'!I49+'PR-0009'!$I$4*'PR-0009'!I49+'PR-0010'!$I$4*'PR-0010'!I49</f>
        <v>0</v>
      </c>
      <c r="V49" s="86">
        <f t="shared" si="6"/>
        <v>0</v>
      </c>
      <c r="W49" s="84">
        <f>'9400015894 PONEERS'!$AE$4*'9400015894 PONEERS'!AE49+'9400016451 VIDAFORM'!$Q$4*'9400016451 VIDAFORM'!Q49+'PO 94000171374 MASTER'!$P$4*'PO 94000171374 MASTER'!P49+'PR-0004'!$P$4*'PR-0004'!P49+'PR-0005'!$P$4*'PR-0005'!P49+'PR-0006'!$P$4*'PR-0006'!P49+'PR-0007'!$P$4*'PR-0007'!P49+'PR-0008'!$P$4*'PR-0008'!P49+'PR-0009'!$P$4*'PR-0009'!P49+'PR-0010'!$P$4*'PR-0010'!P49</f>
        <v>0</v>
      </c>
      <c r="X49" s="84">
        <f t="shared" si="7"/>
        <v>0</v>
      </c>
      <c r="Z49" s="37">
        <f t="shared" si="8"/>
        <v>0</v>
      </c>
      <c r="AA49" s="32">
        <f t="shared" si="9"/>
        <v>0</v>
      </c>
      <c r="AB49" s="38">
        <f t="shared" si="10"/>
        <v>0</v>
      </c>
    </row>
    <row r="50" spans="1:28" ht="16.5" x14ac:dyDescent="0.25">
      <c r="A50" s="45">
        <v>42</v>
      </c>
      <c r="B50" s="47" t="str">
        <f>'Unit Prices'!B50</f>
        <v>TN0006</v>
      </c>
      <c r="C50" s="47" t="str">
        <f>'Unit Prices'!C50</f>
        <v>14.80.02.10.07.15.00.000001</v>
      </c>
      <c r="D50" s="80" t="str">
        <f>'Unit Prices'!D50</f>
        <v>cuplock TRANSOM 1.60M</v>
      </c>
      <c r="E50" s="84">
        <f>'9400015894 PONEERS'!$E$1*'9400015894 PONEERS'!E50+'9400016451 VIDAFORM'!$E$1*'9400016451 VIDAFORM'!E50+'PO 94000171374 MASTER'!$E$1*'PO 94000171374 MASTER'!E50+'PR-0004'!$E$1*'PR-0004'!E50+'PR-0005'!$E$1*'PR-0005'!E50+'PR-0006'!$E$1*'PR-0006'!E50+'PR-0007'!$E$1*'PR-0007'!E50+'PR-0008'!$E$1*'PR-0008'!E50+'PR-0009'!$E$1*'PR-0009'!E50+'PR-0010'!$E$1*'PR-0010'!E50</f>
        <v>0</v>
      </c>
      <c r="F50" s="85">
        <f>'9400015894 PONEERS'!$X$1*'9400015894 PONEERS'!X50+'9400016451 VIDAFORM'!$J$1*'9400016451 VIDAFORM'!J50+'PO 94000171374 MASTER'!$I$1*'PO 94000171374 MASTER'!I50+'PR-0004'!$I$1*'PR-0004'!I50+'PR-0005'!$I$1*'PR-0005'!I50+'PR-0006'!$I$1*'PR-0006'!I50+'PR-0007'!$I$1*'PR-0007'!I50+'PR-0008'!$I$1*'PR-0008'!I50+'PR-0009'!$I$1*'PR-0009'!I50+'PR-0010'!$I$1*'PR-0010'!I50</f>
        <v>0</v>
      </c>
      <c r="G50" s="86">
        <f t="shared" si="0"/>
        <v>0</v>
      </c>
      <c r="H50" s="84">
        <f>'9400015894 PONEERS'!$AE$1*'9400015894 PONEERS'!AE50+'9400016451 VIDAFORM'!$Q$1*'9400016451 VIDAFORM'!Q50+'PO 94000171374 MASTER'!$P$1*'PO 94000171374 MASTER'!P50+'PR-0004'!$P$1*'PR-0004'!P50+'PR-0005'!$P$1*'PR-0005'!P50+'PR-0006'!$P$1*'PR-0006'!P50+'PR-0007'!$P$1*'PR-0007'!P50+'PR-0008'!$P$1*'PR-0008'!P50+'PR-0009'!$P$1*'PR-0009'!P50+'PR-0010'!$P$1*'PR-0010'!P50</f>
        <v>0</v>
      </c>
      <c r="I50" s="84">
        <f t="shared" si="1"/>
        <v>0</v>
      </c>
      <c r="J50" s="84">
        <f>'9400015894 PONEERS'!$E$2*'9400015894 PONEERS'!E50+'9400016451 VIDAFORM'!$E$2*'9400016451 VIDAFORM'!E50+'PO 94000171374 MASTER'!$E$2*'PO 94000171374 MASTER'!E50+'PR-0004'!$E$2*'PR-0004'!E50+'PR-0005'!$E$2*'PR-0005'!E50+'PR-0006'!$E$2*'PR-0006'!E50+'PR-0007'!$E$2*'PR-0007'!E50+'PR-0008'!$E$2*'PR-0008'!E50+'PR-0009'!$E$2*'PR-0009'!E50+'PR-0010'!$E$2*'PR-0010'!E50</f>
        <v>0</v>
      </c>
      <c r="K50" s="85">
        <f>'9400015894 PONEERS'!$X$2*'9400015894 PONEERS'!X50+'9400016451 VIDAFORM'!$J$2*'9400016451 VIDAFORM'!J50+'PO 94000171374 MASTER'!$I$2*'PO 94000171374 MASTER'!I50+'PR-0004'!$I$2*'PR-0004'!I50+'PR-0005'!$I$2*'PR-0005'!I50+'PR-0006'!$I$2*'PR-0006'!I50+'PR-0007'!$I$2*'PR-0007'!I50+'PR-0008'!$I$2*'PR-0008'!I50+'PR-0009'!$I$2*'PR-0009'!I50+'PR-0010'!$I$2*'PR-0010'!I50</f>
        <v>0</v>
      </c>
      <c r="L50" s="86">
        <f t="shared" si="2"/>
        <v>0</v>
      </c>
      <c r="M50" s="84">
        <f>'9400015894 PONEERS'!$AE$2*'9400015894 PONEERS'!AE50+'9400016451 VIDAFORM'!$Q$2*'9400016451 VIDAFORM'!Q50+'PO 94000171374 MASTER'!$P$2*'PO 94000171374 MASTER'!P50+'PR-0004'!$P$2*'PR-0004'!P50+'PR-0005'!$P$2*'PR-0005'!P50+'PR-0006'!$P$2*'PR-0006'!P50+'PR-0007'!$P$2*'PR-0007'!P50+'PR-0008'!$P$2*'PR-0008'!P50+'PR-0009'!$P$2*'PR-0009'!P50+'PR-0010'!$P$2*'PR-0010'!P50</f>
        <v>0</v>
      </c>
      <c r="N50" s="84">
        <f t="shared" si="3"/>
        <v>0</v>
      </c>
      <c r="O50" s="84">
        <f>'9400015894 PONEERS'!$E$3*'9400015894 PONEERS'!E50+'9400016451 VIDAFORM'!$E$3*'9400016451 VIDAFORM'!E50+'PO 94000171374 MASTER'!$E$3*'PO 94000171374 MASTER'!E50+'PR-0004'!$E$3*'PR-0004'!E50+'PR-0005'!$E$3*'PR-0005'!E50+'PR-0006'!$E$3*'PR-0006'!E50+'PR-0007'!$E$3*'PR-0007'!E50+'PR-0008'!$E$3*'PR-0008'!E50+'PR-0009'!$E$3*'PR-0009'!E50+'PR-0010'!$E$3*'PR-0010'!E50</f>
        <v>0</v>
      </c>
      <c r="P50" s="85">
        <f>'9400015894 PONEERS'!$X$3*'9400015894 PONEERS'!X50+'9400016451 VIDAFORM'!$J$3*'9400016451 VIDAFORM'!J50+'PO 94000171374 MASTER'!$I$3*'PO 94000171374 MASTER'!I50+'PR-0004'!$I$3*'PR-0004'!I50+'PR-0005'!$I$3*'PR-0005'!I50+'PR-0006'!$I$3*'PR-0006'!I50+'PR-0007'!$I$3*'PR-0007'!I50+'PR-0008'!$I$3*'PR-0008'!I50+'PR-0009'!$I$3*'PR-0009'!I50+'PR-0010'!$I$3*'PR-0010'!I50</f>
        <v>0</v>
      </c>
      <c r="Q50" s="86">
        <f t="shared" si="4"/>
        <v>0</v>
      </c>
      <c r="R50" s="84">
        <f>'9400015894 PONEERS'!$AE$3*'9400015894 PONEERS'!AE50+'9400016451 VIDAFORM'!$Q$3*'9400016451 VIDAFORM'!Q50+'PO 94000171374 MASTER'!$P$3*'PO 94000171374 MASTER'!P50+'PR-0004'!$P$3*'PR-0004'!P50+'PR-0005'!$P$3*'PR-0005'!P50+'PR-0006'!$P$3*'PR-0006'!P50+'PR-0007'!$P$3*'PR-0007'!P50+'PR-0008'!$P$3*'PR-0008'!P50+'PR-0009'!$P$3*'PR-0009'!P50+'PR-0010'!$P$3*'PR-0010'!P50</f>
        <v>0</v>
      </c>
      <c r="S50" s="84">
        <f t="shared" si="5"/>
        <v>0</v>
      </c>
      <c r="T50" s="84">
        <f>'9400015894 PONEERS'!$E$4*'9400015894 PONEERS'!E50+'9400016451 VIDAFORM'!$E$4*'9400016451 VIDAFORM'!E50+'PO 94000171374 MASTER'!$E$4*'PO 94000171374 MASTER'!E50+'PR-0004'!$E$4*'PR-0004'!E50+'PR-0005'!$E$4*'PR-0005'!E50+'PR-0006'!$E$4*'PR-0006'!E50+'PR-0007'!$E$4*'PR-0007'!E50+'PR-0008'!$E$4*'PR-0008'!E50+'PR-0009'!$E$4*'PR-0009'!E50+'PR-0010'!$E$4*'PR-0010'!E50</f>
        <v>0</v>
      </c>
      <c r="U50" s="85">
        <f>'9400015894 PONEERS'!$X$4*'9400015894 PONEERS'!X50+'9400016451 VIDAFORM'!$J$4*'9400016451 VIDAFORM'!J50+'PO 94000171374 MASTER'!$I$4*'PO 94000171374 MASTER'!I50+'PR-0004'!$I$4*'PR-0004'!I50+'PR-0005'!$I$4*'PR-0005'!I50+'PR-0006'!$I$4*'PR-0006'!I50+'PR-0007'!$I$4*'PR-0007'!I50+'PR-0008'!$I$4*'PR-0008'!I50+'PR-0009'!$I$4*'PR-0009'!I50+'PR-0010'!$I$4*'PR-0010'!I50</f>
        <v>0</v>
      </c>
      <c r="V50" s="86">
        <f t="shared" si="6"/>
        <v>0</v>
      </c>
      <c r="W50" s="84">
        <f>'9400015894 PONEERS'!$AE$4*'9400015894 PONEERS'!AE50+'9400016451 VIDAFORM'!$Q$4*'9400016451 VIDAFORM'!Q50+'PO 94000171374 MASTER'!$P$4*'PO 94000171374 MASTER'!P50+'PR-0004'!$P$4*'PR-0004'!P50+'PR-0005'!$P$4*'PR-0005'!P50+'PR-0006'!$P$4*'PR-0006'!P50+'PR-0007'!$P$4*'PR-0007'!P50+'PR-0008'!$P$4*'PR-0008'!P50+'PR-0009'!$P$4*'PR-0009'!P50+'PR-0010'!$P$4*'PR-0010'!P50</f>
        <v>0</v>
      </c>
      <c r="X50" s="84">
        <f t="shared" si="7"/>
        <v>0</v>
      </c>
      <c r="Z50" s="37">
        <f t="shared" si="8"/>
        <v>0</v>
      </c>
      <c r="AA50" s="32">
        <f t="shared" si="9"/>
        <v>0</v>
      </c>
      <c r="AB50" s="38">
        <f t="shared" si="10"/>
        <v>0</v>
      </c>
    </row>
    <row r="51" spans="1:28" ht="16.5" x14ac:dyDescent="0.25">
      <c r="A51" s="45">
        <v>43</v>
      </c>
      <c r="B51" s="47" t="str">
        <f>'Unit Prices'!B51</f>
        <v>TN0004</v>
      </c>
      <c r="C51" s="47" t="str">
        <f>'Unit Prices'!C51</f>
        <v>14.80.02.10.07.18.00.000001</v>
      </c>
      <c r="D51" s="80" t="str">
        <f>'Unit Prices'!D51</f>
        <v>cuplock TRANSOM 1.80M</v>
      </c>
      <c r="E51" s="84">
        <f>'9400015894 PONEERS'!$E$1*'9400015894 PONEERS'!E51+'9400016451 VIDAFORM'!$E$1*'9400016451 VIDAFORM'!E51+'PO 94000171374 MASTER'!$E$1*'PO 94000171374 MASTER'!E51+'PR-0004'!$E$1*'PR-0004'!E51+'PR-0005'!$E$1*'PR-0005'!E51+'PR-0006'!$E$1*'PR-0006'!E51+'PR-0007'!$E$1*'PR-0007'!E51+'PR-0008'!$E$1*'PR-0008'!E51+'PR-0009'!$E$1*'PR-0009'!E51+'PR-0010'!$E$1*'PR-0010'!E51</f>
        <v>0</v>
      </c>
      <c r="F51" s="85">
        <f>'9400015894 PONEERS'!$X$1*'9400015894 PONEERS'!X51+'9400016451 VIDAFORM'!$J$1*'9400016451 VIDAFORM'!J51+'PO 94000171374 MASTER'!$I$1*'PO 94000171374 MASTER'!I51+'PR-0004'!$I$1*'PR-0004'!I51+'PR-0005'!$I$1*'PR-0005'!I51+'PR-0006'!$I$1*'PR-0006'!I51+'PR-0007'!$I$1*'PR-0007'!I51+'PR-0008'!$I$1*'PR-0008'!I51+'PR-0009'!$I$1*'PR-0009'!I51+'PR-0010'!$I$1*'PR-0010'!I51</f>
        <v>0</v>
      </c>
      <c r="G51" s="86">
        <f t="shared" si="0"/>
        <v>0</v>
      </c>
      <c r="H51" s="84">
        <f>'9400015894 PONEERS'!$AE$1*'9400015894 PONEERS'!AE51+'9400016451 VIDAFORM'!$Q$1*'9400016451 VIDAFORM'!Q51+'PO 94000171374 MASTER'!$P$1*'PO 94000171374 MASTER'!P51+'PR-0004'!$P$1*'PR-0004'!P51+'PR-0005'!$P$1*'PR-0005'!P51+'PR-0006'!$P$1*'PR-0006'!P51+'PR-0007'!$P$1*'PR-0007'!P51+'PR-0008'!$P$1*'PR-0008'!P51+'PR-0009'!$P$1*'PR-0009'!P51+'PR-0010'!$P$1*'PR-0010'!P51</f>
        <v>0</v>
      </c>
      <c r="I51" s="84">
        <f t="shared" si="1"/>
        <v>0</v>
      </c>
      <c r="J51" s="84">
        <f>'9400015894 PONEERS'!$E$2*'9400015894 PONEERS'!E51+'9400016451 VIDAFORM'!$E$2*'9400016451 VIDAFORM'!E51+'PO 94000171374 MASTER'!$E$2*'PO 94000171374 MASTER'!E51+'PR-0004'!$E$2*'PR-0004'!E51+'PR-0005'!$E$2*'PR-0005'!E51+'PR-0006'!$E$2*'PR-0006'!E51+'PR-0007'!$E$2*'PR-0007'!E51+'PR-0008'!$E$2*'PR-0008'!E51+'PR-0009'!$E$2*'PR-0009'!E51+'PR-0010'!$E$2*'PR-0010'!E51</f>
        <v>0</v>
      </c>
      <c r="K51" s="85">
        <f>'9400015894 PONEERS'!$X$2*'9400015894 PONEERS'!X51+'9400016451 VIDAFORM'!$J$2*'9400016451 VIDAFORM'!J51+'PO 94000171374 MASTER'!$I$2*'PO 94000171374 MASTER'!I51+'PR-0004'!$I$2*'PR-0004'!I51+'PR-0005'!$I$2*'PR-0005'!I51+'PR-0006'!$I$2*'PR-0006'!I51+'PR-0007'!$I$2*'PR-0007'!I51+'PR-0008'!$I$2*'PR-0008'!I51+'PR-0009'!$I$2*'PR-0009'!I51+'PR-0010'!$I$2*'PR-0010'!I51</f>
        <v>0</v>
      </c>
      <c r="L51" s="86">
        <f t="shared" si="2"/>
        <v>0</v>
      </c>
      <c r="M51" s="84">
        <f>'9400015894 PONEERS'!$AE$2*'9400015894 PONEERS'!AE51+'9400016451 VIDAFORM'!$Q$2*'9400016451 VIDAFORM'!Q51+'PO 94000171374 MASTER'!$P$2*'PO 94000171374 MASTER'!P51+'PR-0004'!$P$2*'PR-0004'!P51+'PR-0005'!$P$2*'PR-0005'!P51+'PR-0006'!$P$2*'PR-0006'!P51+'PR-0007'!$P$2*'PR-0007'!P51+'PR-0008'!$P$2*'PR-0008'!P51+'PR-0009'!$P$2*'PR-0009'!P51+'PR-0010'!$P$2*'PR-0010'!P51</f>
        <v>0</v>
      </c>
      <c r="N51" s="84">
        <f t="shared" si="3"/>
        <v>0</v>
      </c>
      <c r="O51" s="84">
        <f>'9400015894 PONEERS'!$E$3*'9400015894 PONEERS'!E51+'9400016451 VIDAFORM'!$E$3*'9400016451 VIDAFORM'!E51+'PO 94000171374 MASTER'!$E$3*'PO 94000171374 MASTER'!E51+'PR-0004'!$E$3*'PR-0004'!E51+'PR-0005'!$E$3*'PR-0005'!E51+'PR-0006'!$E$3*'PR-0006'!E51+'PR-0007'!$E$3*'PR-0007'!E51+'PR-0008'!$E$3*'PR-0008'!E51+'PR-0009'!$E$3*'PR-0009'!E51+'PR-0010'!$E$3*'PR-0010'!E51</f>
        <v>0</v>
      </c>
      <c r="P51" s="85">
        <f>'9400015894 PONEERS'!$X$3*'9400015894 PONEERS'!X51+'9400016451 VIDAFORM'!$J$3*'9400016451 VIDAFORM'!J51+'PO 94000171374 MASTER'!$I$3*'PO 94000171374 MASTER'!I51+'PR-0004'!$I$3*'PR-0004'!I51+'PR-0005'!$I$3*'PR-0005'!I51+'PR-0006'!$I$3*'PR-0006'!I51+'PR-0007'!$I$3*'PR-0007'!I51+'PR-0008'!$I$3*'PR-0008'!I51+'PR-0009'!$I$3*'PR-0009'!I51+'PR-0010'!$I$3*'PR-0010'!I51</f>
        <v>0</v>
      </c>
      <c r="Q51" s="86">
        <f t="shared" si="4"/>
        <v>0</v>
      </c>
      <c r="R51" s="84">
        <f>'9400015894 PONEERS'!$AE$3*'9400015894 PONEERS'!AE51+'9400016451 VIDAFORM'!$Q$3*'9400016451 VIDAFORM'!Q51+'PO 94000171374 MASTER'!$P$3*'PO 94000171374 MASTER'!P51+'PR-0004'!$P$3*'PR-0004'!P51+'PR-0005'!$P$3*'PR-0005'!P51+'PR-0006'!$P$3*'PR-0006'!P51+'PR-0007'!$P$3*'PR-0007'!P51+'PR-0008'!$P$3*'PR-0008'!P51+'PR-0009'!$P$3*'PR-0009'!P51+'PR-0010'!$P$3*'PR-0010'!P51</f>
        <v>0</v>
      </c>
      <c r="S51" s="84">
        <f t="shared" si="5"/>
        <v>0</v>
      </c>
      <c r="T51" s="84">
        <f>'9400015894 PONEERS'!$E$4*'9400015894 PONEERS'!E51+'9400016451 VIDAFORM'!$E$4*'9400016451 VIDAFORM'!E51+'PO 94000171374 MASTER'!$E$4*'PO 94000171374 MASTER'!E51+'PR-0004'!$E$4*'PR-0004'!E51+'PR-0005'!$E$4*'PR-0005'!E51+'PR-0006'!$E$4*'PR-0006'!E51+'PR-0007'!$E$4*'PR-0007'!E51+'PR-0008'!$E$4*'PR-0008'!E51+'PR-0009'!$E$4*'PR-0009'!E51+'PR-0010'!$E$4*'PR-0010'!E51</f>
        <v>0</v>
      </c>
      <c r="U51" s="85">
        <f>'9400015894 PONEERS'!$X$4*'9400015894 PONEERS'!X51+'9400016451 VIDAFORM'!$J$4*'9400016451 VIDAFORM'!J51+'PO 94000171374 MASTER'!$I$4*'PO 94000171374 MASTER'!I51+'PR-0004'!$I$4*'PR-0004'!I51+'PR-0005'!$I$4*'PR-0005'!I51+'PR-0006'!$I$4*'PR-0006'!I51+'PR-0007'!$I$4*'PR-0007'!I51+'PR-0008'!$I$4*'PR-0008'!I51+'PR-0009'!$I$4*'PR-0009'!I51+'PR-0010'!$I$4*'PR-0010'!I51</f>
        <v>0</v>
      </c>
      <c r="V51" s="86">
        <f t="shared" si="6"/>
        <v>0</v>
      </c>
      <c r="W51" s="84">
        <f>'9400015894 PONEERS'!$AE$4*'9400015894 PONEERS'!AE51+'9400016451 VIDAFORM'!$Q$4*'9400016451 VIDAFORM'!Q51+'PO 94000171374 MASTER'!$P$4*'PO 94000171374 MASTER'!P51+'PR-0004'!$P$4*'PR-0004'!P51+'PR-0005'!$P$4*'PR-0005'!P51+'PR-0006'!$P$4*'PR-0006'!P51+'PR-0007'!$P$4*'PR-0007'!P51+'PR-0008'!$P$4*'PR-0008'!P51+'PR-0009'!$P$4*'PR-0009'!P51+'PR-0010'!$P$4*'PR-0010'!P51</f>
        <v>0</v>
      </c>
      <c r="X51" s="84">
        <f t="shared" si="7"/>
        <v>0</v>
      </c>
      <c r="Z51" s="37">
        <f t="shared" si="8"/>
        <v>0</v>
      </c>
      <c r="AA51" s="32">
        <f t="shared" si="9"/>
        <v>0</v>
      </c>
      <c r="AB51" s="38">
        <f t="shared" si="10"/>
        <v>0</v>
      </c>
    </row>
    <row r="52" spans="1:28" ht="16.5" x14ac:dyDescent="0.25">
      <c r="A52" s="45">
        <v>44</v>
      </c>
      <c r="B52" s="47" t="str">
        <f>'Unit Prices'!B52</f>
        <v>TN0007</v>
      </c>
      <c r="C52" s="47" t="str">
        <f>'Unit Prices'!C52</f>
        <v>14.80.02.10.07.25.00.000001</v>
      </c>
      <c r="D52" s="80" t="str">
        <f>'Unit Prices'!D52</f>
        <v>cuplock TRANSOM 2.50M</v>
      </c>
      <c r="E52" s="84">
        <f>'9400015894 PONEERS'!$E$1*'9400015894 PONEERS'!E52+'9400016451 VIDAFORM'!$E$1*'9400016451 VIDAFORM'!E52+'PO 94000171374 MASTER'!$E$1*'PO 94000171374 MASTER'!E52+'PR-0004'!$E$1*'PR-0004'!E52+'PR-0005'!$E$1*'PR-0005'!E52+'PR-0006'!$E$1*'PR-0006'!E52+'PR-0007'!$E$1*'PR-0007'!E52+'PR-0008'!$E$1*'PR-0008'!E52+'PR-0009'!$E$1*'PR-0009'!E52+'PR-0010'!$E$1*'PR-0010'!E52</f>
        <v>0</v>
      </c>
      <c r="F52" s="85">
        <f>'9400015894 PONEERS'!$X$1*'9400015894 PONEERS'!X52+'9400016451 VIDAFORM'!$J$1*'9400016451 VIDAFORM'!J52+'PO 94000171374 MASTER'!$I$1*'PO 94000171374 MASTER'!I52+'PR-0004'!$I$1*'PR-0004'!I52+'PR-0005'!$I$1*'PR-0005'!I52+'PR-0006'!$I$1*'PR-0006'!I52+'PR-0007'!$I$1*'PR-0007'!I52+'PR-0008'!$I$1*'PR-0008'!I52+'PR-0009'!$I$1*'PR-0009'!I52+'PR-0010'!$I$1*'PR-0010'!I52</f>
        <v>0</v>
      </c>
      <c r="G52" s="86">
        <f t="shared" si="0"/>
        <v>0</v>
      </c>
      <c r="H52" s="84">
        <f>'9400015894 PONEERS'!$AE$1*'9400015894 PONEERS'!AE52+'9400016451 VIDAFORM'!$Q$1*'9400016451 VIDAFORM'!Q52+'PO 94000171374 MASTER'!$P$1*'PO 94000171374 MASTER'!P52+'PR-0004'!$P$1*'PR-0004'!P52+'PR-0005'!$P$1*'PR-0005'!P52+'PR-0006'!$P$1*'PR-0006'!P52+'PR-0007'!$P$1*'PR-0007'!P52+'PR-0008'!$P$1*'PR-0008'!P52+'PR-0009'!$P$1*'PR-0009'!P52+'PR-0010'!$P$1*'PR-0010'!P52</f>
        <v>0</v>
      </c>
      <c r="I52" s="84">
        <f t="shared" si="1"/>
        <v>0</v>
      </c>
      <c r="J52" s="84">
        <f>'9400015894 PONEERS'!$E$2*'9400015894 PONEERS'!E52+'9400016451 VIDAFORM'!$E$2*'9400016451 VIDAFORM'!E52+'PO 94000171374 MASTER'!$E$2*'PO 94000171374 MASTER'!E52+'PR-0004'!$E$2*'PR-0004'!E52+'PR-0005'!$E$2*'PR-0005'!E52+'PR-0006'!$E$2*'PR-0006'!E52+'PR-0007'!$E$2*'PR-0007'!E52+'PR-0008'!$E$2*'PR-0008'!E52+'PR-0009'!$E$2*'PR-0009'!E52+'PR-0010'!$E$2*'PR-0010'!E52</f>
        <v>0</v>
      </c>
      <c r="K52" s="85">
        <f>'9400015894 PONEERS'!$X$2*'9400015894 PONEERS'!X52+'9400016451 VIDAFORM'!$J$2*'9400016451 VIDAFORM'!J52+'PO 94000171374 MASTER'!$I$2*'PO 94000171374 MASTER'!I52+'PR-0004'!$I$2*'PR-0004'!I52+'PR-0005'!$I$2*'PR-0005'!I52+'PR-0006'!$I$2*'PR-0006'!I52+'PR-0007'!$I$2*'PR-0007'!I52+'PR-0008'!$I$2*'PR-0008'!I52+'PR-0009'!$I$2*'PR-0009'!I52+'PR-0010'!$I$2*'PR-0010'!I52</f>
        <v>0</v>
      </c>
      <c r="L52" s="86">
        <f t="shared" si="2"/>
        <v>0</v>
      </c>
      <c r="M52" s="84">
        <f>'9400015894 PONEERS'!$AE$2*'9400015894 PONEERS'!AE52+'9400016451 VIDAFORM'!$Q$2*'9400016451 VIDAFORM'!Q52+'PO 94000171374 MASTER'!$P$2*'PO 94000171374 MASTER'!P52+'PR-0004'!$P$2*'PR-0004'!P52+'PR-0005'!$P$2*'PR-0005'!P52+'PR-0006'!$P$2*'PR-0006'!P52+'PR-0007'!$P$2*'PR-0007'!P52+'PR-0008'!$P$2*'PR-0008'!P52+'PR-0009'!$P$2*'PR-0009'!P52+'PR-0010'!$P$2*'PR-0010'!P52</f>
        <v>0</v>
      </c>
      <c r="N52" s="84">
        <f t="shared" si="3"/>
        <v>0</v>
      </c>
      <c r="O52" s="84">
        <f>'9400015894 PONEERS'!$E$3*'9400015894 PONEERS'!E52+'9400016451 VIDAFORM'!$E$3*'9400016451 VIDAFORM'!E52+'PO 94000171374 MASTER'!$E$3*'PO 94000171374 MASTER'!E52+'PR-0004'!$E$3*'PR-0004'!E52+'PR-0005'!$E$3*'PR-0005'!E52+'PR-0006'!$E$3*'PR-0006'!E52+'PR-0007'!$E$3*'PR-0007'!E52+'PR-0008'!$E$3*'PR-0008'!E52+'PR-0009'!$E$3*'PR-0009'!E52+'PR-0010'!$E$3*'PR-0010'!E52</f>
        <v>0</v>
      </c>
      <c r="P52" s="85">
        <f>'9400015894 PONEERS'!$X$3*'9400015894 PONEERS'!X52+'9400016451 VIDAFORM'!$J$3*'9400016451 VIDAFORM'!J52+'PO 94000171374 MASTER'!$I$3*'PO 94000171374 MASTER'!I52+'PR-0004'!$I$3*'PR-0004'!I52+'PR-0005'!$I$3*'PR-0005'!I52+'PR-0006'!$I$3*'PR-0006'!I52+'PR-0007'!$I$3*'PR-0007'!I52+'PR-0008'!$I$3*'PR-0008'!I52+'PR-0009'!$I$3*'PR-0009'!I52+'PR-0010'!$I$3*'PR-0010'!I52</f>
        <v>0</v>
      </c>
      <c r="Q52" s="86">
        <f t="shared" si="4"/>
        <v>0</v>
      </c>
      <c r="R52" s="84">
        <f>'9400015894 PONEERS'!$AE$3*'9400015894 PONEERS'!AE52+'9400016451 VIDAFORM'!$Q$3*'9400016451 VIDAFORM'!Q52+'PO 94000171374 MASTER'!$P$3*'PO 94000171374 MASTER'!P52+'PR-0004'!$P$3*'PR-0004'!P52+'PR-0005'!$P$3*'PR-0005'!P52+'PR-0006'!$P$3*'PR-0006'!P52+'PR-0007'!$P$3*'PR-0007'!P52+'PR-0008'!$P$3*'PR-0008'!P52+'PR-0009'!$P$3*'PR-0009'!P52+'PR-0010'!$P$3*'PR-0010'!P52</f>
        <v>0</v>
      </c>
      <c r="S52" s="84">
        <f t="shared" si="5"/>
        <v>0</v>
      </c>
      <c r="T52" s="84">
        <f>'9400015894 PONEERS'!$E$4*'9400015894 PONEERS'!E52+'9400016451 VIDAFORM'!$E$4*'9400016451 VIDAFORM'!E52+'PO 94000171374 MASTER'!$E$4*'PO 94000171374 MASTER'!E52+'PR-0004'!$E$4*'PR-0004'!E52+'PR-0005'!$E$4*'PR-0005'!E52+'PR-0006'!$E$4*'PR-0006'!E52+'PR-0007'!$E$4*'PR-0007'!E52+'PR-0008'!$E$4*'PR-0008'!E52+'PR-0009'!$E$4*'PR-0009'!E52+'PR-0010'!$E$4*'PR-0010'!E52</f>
        <v>0</v>
      </c>
      <c r="U52" s="85">
        <f>'9400015894 PONEERS'!$X$4*'9400015894 PONEERS'!X52+'9400016451 VIDAFORM'!$J$4*'9400016451 VIDAFORM'!J52+'PO 94000171374 MASTER'!$I$4*'PO 94000171374 MASTER'!I52+'PR-0004'!$I$4*'PR-0004'!I52+'PR-0005'!$I$4*'PR-0005'!I52+'PR-0006'!$I$4*'PR-0006'!I52+'PR-0007'!$I$4*'PR-0007'!I52+'PR-0008'!$I$4*'PR-0008'!I52+'PR-0009'!$I$4*'PR-0009'!I52+'PR-0010'!$I$4*'PR-0010'!I52</f>
        <v>0</v>
      </c>
      <c r="V52" s="86">
        <f t="shared" si="6"/>
        <v>0</v>
      </c>
      <c r="W52" s="84">
        <f>'9400015894 PONEERS'!$AE$4*'9400015894 PONEERS'!AE52+'9400016451 VIDAFORM'!$Q$4*'9400016451 VIDAFORM'!Q52+'PO 94000171374 MASTER'!$P$4*'PO 94000171374 MASTER'!P52+'PR-0004'!$P$4*'PR-0004'!P52+'PR-0005'!$P$4*'PR-0005'!P52+'PR-0006'!$P$4*'PR-0006'!P52+'PR-0007'!$P$4*'PR-0007'!P52+'PR-0008'!$P$4*'PR-0008'!P52+'PR-0009'!$P$4*'PR-0009'!P52+'PR-0010'!$P$4*'PR-0010'!P52</f>
        <v>0</v>
      </c>
      <c r="X52" s="84">
        <f t="shared" si="7"/>
        <v>0</v>
      </c>
      <c r="Z52" s="37">
        <f t="shared" si="8"/>
        <v>0</v>
      </c>
      <c r="AA52" s="32">
        <f t="shared" si="9"/>
        <v>0</v>
      </c>
      <c r="AB52" s="38">
        <f t="shared" si="10"/>
        <v>0</v>
      </c>
    </row>
    <row r="53" spans="1:28" ht="16.5" x14ac:dyDescent="0.25">
      <c r="A53" s="45">
        <v>45</v>
      </c>
      <c r="B53" s="47" t="str">
        <f>'Unit Prices'!B53</f>
        <v>SR0001</v>
      </c>
      <c r="C53" s="47" t="str">
        <f>'Unit Prices'!C53</f>
        <v>14.80.02.15.03.06.00.000001</v>
      </c>
      <c r="D53" s="80" t="str">
        <f>'Unit Prices'!D53</f>
        <v>Shore Brace Frame 0.6*1.2M</v>
      </c>
      <c r="E53" s="84">
        <f>'9400015894 PONEERS'!$E$1*'9400015894 PONEERS'!E53+'9400016451 VIDAFORM'!$E$1*'9400016451 VIDAFORM'!E53+'PO 94000171374 MASTER'!$E$1*'PO 94000171374 MASTER'!E53+'PR-0004'!$E$1*'PR-0004'!E53+'PR-0005'!$E$1*'PR-0005'!E53+'PR-0006'!$E$1*'PR-0006'!E53+'PR-0007'!$E$1*'PR-0007'!E53+'PR-0008'!$E$1*'PR-0008'!E53+'PR-0009'!$E$1*'PR-0009'!E53+'PR-0010'!$E$1*'PR-0010'!E53</f>
        <v>0</v>
      </c>
      <c r="F53" s="85">
        <f>'9400015894 PONEERS'!$X$1*'9400015894 PONEERS'!X53+'9400016451 VIDAFORM'!$J$1*'9400016451 VIDAFORM'!J53+'PO 94000171374 MASTER'!$I$1*'PO 94000171374 MASTER'!I53+'PR-0004'!$I$1*'PR-0004'!I53+'PR-0005'!$I$1*'PR-0005'!I53+'PR-0006'!$I$1*'PR-0006'!I53+'PR-0007'!$I$1*'PR-0007'!I53+'PR-0008'!$I$1*'PR-0008'!I53+'PR-0009'!$I$1*'PR-0009'!I53+'PR-0010'!$I$1*'PR-0010'!I53</f>
        <v>0</v>
      </c>
      <c r="G53" s="86">
        <f t="shared" si="0"/>
        <v>0</v>
      </c>
      <c r="H53" s="84">
        <f>'9400015894 PONEERS'!$AE$1*'9400015894 PONEERS'!AE53+'9400016451 VIDAFORM'!$Q$1*'9400016451 VIDAFORM'!Q53+'PO 94000171374 MASTER'!$P$1*'PO 94000171374 MASTER'!P53+'PR-0004'!$P$1*'PR-0004'!P53+'PR-0005'!$P$1*'PR-0005'!P53+'PR-0006'!$P$1*'PR-0006'!P53+'PR-0007'!$P$1*'PR-0007'!P53+'PR-0008'!$P$1*'PR-0008'!P53+'PR-0009'!$P$1*'PR-0009'!P53+'PR-0010'!$P$1*'PR-0010'!P53</f>
        <v>0</v>
      </c>
      <c r="I53" s="84">
        <f t="shared" si="1"/>
        <v>0</v>
      </c>
      <c r="J53" s="84">
        <f>'9400015894 PONEERS'!$E$2*'9400015894 PONEERS'!E53+'9400016451 VIDAFORM'!$E$2*'9400016451 VIDAFORM'!E53+'PO 94000171374 MASTER'!$E$2*'PO 94000171374 MASTER'!E53+'PR-0004'!$E$2*'PR-0004'!E53+'PR-0005'!$E$2*'PR-0005'!E53+'PR-0006'!$E$2*'PR-0006'!E53+'PR-0007'!$E$2*'PR-0007'!E53+'PR-0008'!$E$2*'PR-0008'!E53+'PR-0009'!$E$2*'PR-0009'!E53+'PR-0010'!$E$2*'PR-0010'!E53</f>
        <v>0</v>
      </c>
      <c r="K53" s="85">
        <f>'9400015894 PONEERS'!$X$2*'9400015894 PONEERS'!X53+'9400016451 VIDAFORM'!$J$2*'9400016451 VIDAFORM'!J53+'PO 94000171374 MASTER'!$I$2*'PO 94000171374 MASTER'!I53+'PR-0004'!$I$2*'PR-0004'!I53+'PR-0005'!$I$2*'PR-0005'!I53+'PR-0006'!$I$2*'PR-0006'!I53+'PR-0007'!$I$2*'PR-0007'!I53+'PR-0008'!$I$2*'PR-0008'!I53+'PR-0009'!$I$2*'PR-0009'!I53+'PR-0010'!$I$2*'PR-0010'!I53</f>
        <v>0</v>
      </c>
      <c r="L53" s="86">
        <f t="shared" si="2"/>
        <v>0</v>
      </c>
      <c r="M53" s="84">
        <f>'9400015894 PONEERS'!$AE$2*'9400015894 PONEERS'!AE53+'9400016451 VIDAFORM'!$Q$2*'9400016451 VIDAFORM'!Q53+'PO 94000171374 MASTER'!$P$2*'PO 94000171374 MASTER'!P53+'PR-0004'!$P$2*'PR-0004'!P53+'PR-0005'!$P$2*'PR-0005'!P53+'PR-0006'!$P$2*'PR-0006'!P53+'PR-0007'!$P$2*'PR-0007'!P53+'PR-0008'!$P$2*'PR-0008'!P53+'PR-0009'!$P$2*'PR-0009'!P53+'PR-0010'!$P$2*'PR-0010'!P53</f>
        <v>0</v>
      </c>
      <c r="N53" s="84">
        <f t="shared" si="3"/>
        <v>0</v>
      </c>
      <c r="O53" s="84">
        <f>'9400015894 PONEERS'!$E$3*'9400015894 PONEERS'!E53+'9400016451 VIDAFORM'!$E$3*'9400016451 VIDAFORM'!E53+'PO 94000171374 MASTER'!$E$3*'PO 94000171374 MASTER'!E53+'PR-0004'!$E$3*'PR-0004'!E53+'PR-0005'!$E$3*'PR-0005'!E53+'PR-0006'!$E$3*'PR-0006'!E53+'PR-0007'!$E$3*'PR-0007'!E53+'PR-0008'!$E$3*'PR-0008'!E53+'PR-0009'!$E$3*'PR-0009'!E53+'PR-0010'!$E$3*'PR-0010'!E53</f>
        <v>0</v>
      </c>
      <c r="P53" s="85">
        <f>'9400015894 PONEERS'!$X$3*'9400015894 PONEERS'!X53+'9400016451 VIDAFORM'!$J$3*'9400016451 VIDAFORM'!J53+'PO 94000171374 MASTER'!$I$3*'PO 94000171374 MASTER'!I53+'PR-0004'!$I$3*'PR-0004'!I53+'PR-0005'!$I$3*'PR-0005'!I53+'PR-0006'!$I$3*'PR-0006'!I53+'PR-0007'!$I$3*'PR-0007'!I53+'PR-0008'!$I$3*'PR-0008'!I53+'PR-0009'!$I$3*'PR-0009'!I53+'PR-0010'!$I$3*'PR-0010'!I53</f>
        <v>0</v>
      </c>
      <c r="Q53" s="86">
        <f t="shared" si="4"/>
        <v>0</v>
      </c>
      <c r="R53" s="84">
        <f>'9400015894 PONEERS'!$AE$3*'9400015894 PONEERS'!AE53+'9400016451 VIDAFORM'!$Q$3*'9400016451 VIDAFORM'!Q53+'PO 94000171374 MASTER'!$P$3*'PO 94000171374 MASTER'!P53+'PR-0004'!$P$3*'PR-0004'!P53+'PR-0005'!$P$3*'PR-0005'!P53+'PR-0006'!$P$3*'PR-0006'!P53+'PR-0007'!$P$3*'PR-0007'!P53+'PR-0008'!$P$3*'PR-0008'!P53+'PR-0009'!$P$3*'PR-0009'!P53+'PR-0010'!$P$3*'PR-0010'!P53</f>
        <v>0</v>
      </c>
      <c r="S53" s="84">
        <f t="shared" si="5"/>
        <v>0</v>
      </c>
      <c r="T53" s="84">
        <f>'9400015894 PONEERS'!$E$4*'9400015894 PONEERS'!E53+'9400016451 VIDAFORM'!$E$4*'9400016451 VIDAFORM'!E53+'PO 94000171374 MASTER'!$E$4*'PO 94000171374 MASTER'!E53+'PR-0004'!$E$4*'PR-0004'!E53+'PR-0005'!$E$4*'PR-0005'!E53+'PR-0006'!$E$4*'PR-0006'!E53+'PR-0007'!$E$4*'PR-0007'!E53+'PR-0008'!$E$4*'PR-0008'!E53+'PR-0009'!$E$4*'PR-0009'!E53+'PR-0010'!$E$4*'PR-0010'!E53</f>
        <v>0</v>
      </c>
      <c r="U53" s="85">
        <f>'9400015894 PONEERS'!$X$4*'9400015894 PONEERS'!X53+'9400016451 VIDAFORM'!$J$4*'9400016451 VIDAFORM'!J53+'PO 94000171374 MASTER'!$I$4*'PO 94000171374 MASTER'!I53+'PR-0004'!$I$4*'PR-0004'!I53+'PR-0005'!$I$4*'PR-0005'!I53+'PR-0006'!$I$4*'PR-0006'!I53+'PR-0007'!$I$4*'PR-0007'!I53+'PR-0008'!$I$4*'PR-0008'!I53+'PR-0009'!$I$4*'PR-0009'!I53+'PR-0010'!$I$4*'PR-0010'!I53</f>
        <v>0</v>
      </c>
      <c r="V53" s="86">
        <f t="shared" si="6"/>
        <v>0</v>
      </c>
      <c r="W53" s="84">
        <f>'9400015894 PONEERS'!$AE$4*'9400015894 PONEERS'!AE53+'9400016451 VIDAFORM'!$Q$4*'9400016451 VIDAFORM'!Q53+'PO 94000171374 MASTER'!$P$4*'PO 94000171374 MASTER'!P53+'PR-0004'!$P$4*'PR-0004'!P53+'PR-0005'!$P$4*'PR-0005'!P53+'PR-0006'!$P$4*'PR-0006'!P53+'PR-0007'!$P$4*'PR-0007'!P53+'PR-0008'!$P$4*'PR-0008'!P53+'PR-0009'!$P$4*'PR-0009'!P53+'PR-0010'!$P$4*'PR-0010'!P53</f>
        <v>0</v>
      </c>
      <c r="X53" s="84">
        <f t="shared" si="7"/>
        <v>0</v>
      </c>
      <c r="Z53" s="37">
        <f t="shared" si="8"/>
        <v>0</v>
      </c>
      <c r="AA53" s="32">
        <f t="shared" si="9"/>
        <v>0</v>
      </c>
      <c r="AB53" s="38">
        <f t="shared" si="10"/>
        <v>0</v>
      </c>
    </row>
    <row r="54" spans="1:28" ht="16.5" x14ac:dyDescent="0.25">
      <c r="A54" s="45">
        <v>46</v>
      </c>
      <c r="B54" s="47" t="str">
        <f>'Unit Prices'!B54</f>
        <v>SR0002</v>
      </c>
      <c r="C54" s="47" t="str">
        <f>'Unit Prices'!C54</f>
        <v>14.80.02.15.03.09.00.000001</v>
      </c>
      <c r="D54" s="80" t="str">
        <f>'Unit Prices'!D54</f>
        <v>Shore Brace Frame 0.9*1.2M</v>
      </c>
      <c r="E54" s="84">
        <f>'9400015894 PONEERS'!$E$1*'9400015894 PONEERS'!E54+'9400016451 VIDAFORM'!$E$1*'9400016451 VIDAFORM'!E54+'PO 94000171374 MASTER'!$E$1*'PO 94000171374 MASTER'!E54+'PR-0004'!$E$1*'PR-0004'!E54+'PR-0005'!$E$1*'PR-0005'!E54+'PR-0006'!$E$1*'PR-0006'!E54+'PR-0007'!$E$1*'PR-0007'!E54+'PR-0008'!$E$1*'PR-0008'!E54+'PR-0009'!$E$1*'PR-0009'!E54+'PR-0010'!$E$1*'PR-0010'!E54</f>
        <v>0</v>
      </c>
      <c r="F54" s="85">
        <f>'9400015894 PONEERS'!$X$1*'9400015894 PONEERS'!X54+'9400016451 VIDAFORM'!$J$1*'9400016451 VIDAFORM'!J54+'PO 94000171374 MASTER'!$I$1*'PO 94000171374 MASTER'!I54+'PR-0004'!$I$1*'PR-0004'!I54+'PR-0005'!$I$1*'PR-0005'!I54+'PR-0006'!$I$1*'PR-0006'!I54+'PR-0007'!$I$1*'PR-0007'!I54+'PR-0008'!$I$1*'PR-0008'!I54+'PR-0009'!$I$1*'PR-0009'!I54+'PR-0010'!$I$1*'PR-0010'!I54</f>
        <v>0</v>
      </c>
      <c r="G54" s="86">
        <f t="shared" si="0"/>
        <v>0</v>
      </c>
      <c r="H54" s="84">
        <f>'9400015894 PONEERS'!$AE$1*'9400015894 PONEERS'!AE54+'9400016451 VIDAFORM'!$Q$1*'9400016451 VIDAFORM'!Q54+'PO 94000171374 MASTER'!$P$1*'PO 94000171374 MASTER'!P54+'PR-0004'!$P$1*'PR-0004'!P54+'PR-0005'!$P$1*'PR-0005'!P54+'PR-0006'!$P$1*'PR-0006'!P54+'PR-0007'!$P$1*'PR-0007'!P54+'PR-0008'!$P$1*'PR-0008'!P54+'PR-0009'!$P$1*'PR-0009'!P54+'PR-0010'!$P$1*'PR-0010'!P54</f>
        <v>0</v>
      </c>
      <c r="I54" s="84">
        <f t="shared" si="1"/>
        <v>0</v>
      </c>
      <c r="J54" s="84">
        <f>'9400015894 PONEERS'!$E$2*'9400015894 PONEERS'!E54+'9400016451 VIDAFORM'!$E$2*'9400016451 VIDAFORM'!E54+'PO 94000171374 MASTER'!$E$2*'PO 94000171374 MASTER'!E54+'PR-0004'!$E$2*'PR-0004'!E54+'PR-0005'!$E$2*'PR-0005'!E54+'PR-0006'!$E$2*'PR-0006'!E54+'PR-0007'!$E$2*'PR-0007'!E54+'PR-0008'!$E$2*'PR-0008'!E54+'PR-0009'!$E$2*'PR-0009'!E54+'PR-0010'!$E$2*'PR-0010'!E54</f>
        <v>0</v>
      </c>
      <c r="K54" s="85">
        <f>'9400015894 PONEERS'!$X$2*'9400015894 PONEERS'!X54+'9400016451 VIDAFORM'!$J$2*'9400016451 VIDAFORM'!J54+'PO 94000171374 MASTER'!$I$2*'PO 94000171374 MASTER'!I54+'PR-0004'!$I$2*'PR-0004'!I54+'PR-0005'!$I$2*'PR-0005'!I54+'PR-0006'!$I$2*'PR-0006'!I54+'PR-0007'!$I$2*'PR-0007'!I54+'PR-0008'!$I$2*'PR-0008'!I54+'PR-0009'!$I$2*'PR-0009'!I54+'PR-0010'!$I$2*'PR-0010'!I54</f>
        <v>0</v>
      </c>
      <c r="L54" s="86">
        <f t="shared" si="2"/>
        <v>0</v>
      </c>
      <c r="M54" s="84">
        <f>'9400015894 PONEERS'!$AE$2*'9400015894 PONEERS'!AE54+'9400016451 VIDAFORM'!$Q$2*'9400016451 VIDAFORM'!Q54+'PO 94000171374 MASTER'!$P$2*'PO 94000171374 MASTER'!P54+'PR-0004'!$P$2*'PR-0004'!P54+'PR-0005'!$P$2*'PR-0005'!P54+'PR-0006'!$P$2*'PR-0006'!P54+'PR-0007'!$P$2*'PR-0007'!P54+'PR-0008'!$P$2*'PR-0008'!P54+'PR-0009'!$P$2*'PR-0009'!P54+'PR-0010'!$P$2*'PR-0010'!P54</f>
        <v>0</v>
      </c>
      <c r="N54" s="84">
        <f t="shared" si="3"/>
        <v>0</v>
      </c>
      <c r="O54" s="84">
        <f>'9400015894 PONEERS'!$E$3*'9400015894 PONEERS'!E54+'9400016451 VIDAFORM'!$E$3*'9400016451 VIDAFORM'!E54+'PO 94000171374 MASTER'!$E$3*'PO 94000171374 MASTER'!E54+'PR-0004'!$E$3*'PR-0004'!E54+'PR-0005'!$E$3*'PR-0005'!E54+'PR-0006'!$E$3*'PR-0006'!E54+'PR-0007'!$E$3*'PR-0007'!E54+'PR-0008'!$E$3*'PR-0008'!E54+'PR-0009'!$E$3*'PR-0009'!E54+'PR-0010'!$E$3*'PR-0010'!E54</f>
        <v>0</v>
      </c>
      <c r="P54" s="85">
        <f>'9400015894 PONEERS'!$X$3*'9400015894 PONEERS'!X54+'9400016451 VIDAFORM'!$J$3*'9400016451 VIDAFORM'!J54+'PO 94000171374 MASTER'!$I$3*'PO 94000171374 MASTER'!I54+'PR-0004'!$I$3*'PR-0004'!I54+'PR-0005'!$I$3*'PR-0005'!I54+'PR-0006'!$I$3*'PR-0006'!I54+'PR-0007'!$I$3*'PR-0007'!I54+'PR-0008'!$I$3*'PR-0008'!I54+'PR-0009'!$I$3*'PR-0009'!I54+'PR-0010'!$I$3*'PR-0010'!I54</f>
        <v>0</v>
      </c>
      <c r="Q54" s="86">
        <f t="shared" si="4"/>
        <v>0</v>
      </c>
      <c r="R54" s="84">
        <f>'9400015894 PONEERS'!$AE$3*'9400015894 PONEERS'!AE54+'9400016451 VIDAFORM'!$Q$3*'9400016451 VIDAFORM'!Q54+'PO 94000171374 MASTER'!$P$3*'PO 94000171374 MASTER'!P54+'PR-0004'!$P$3*'PR-0004'!P54+'PR-0005'!$P$3*'PR-0005'!P54+'PR-0006'!$P$3*'PR-0006'!P54+'PR-0007'!$P$3*'PR-0007'!P54+'PR-0008'!$P$3*'PR-0008'!P54+'PR-0009'!$P$3*'PR-0009'!P54+'PR-0010'!$P$3*'PR-0010'!P54</f>
        <v>0</v>
      </c>
      <c r="S54" s="84">
        <f t="shared" si="5"/>
        <v>0</v>
      </c>
      <c r="T54" s="84">
        <f>'9400015894 PONEERS'!$E$4*'9400015894 PONEERS'!E54+'9400016451 VIDAFORM'!$E$4*'9400016451 VIDAFORM'!E54+'PO 94000171374 MASTER'!$E$4*'PO 94000171374 MASTER'!E54+'PR-0004'!$E$4*'PR-0004'!E54+'PR-0005'!$E$4*'PR-0005'!E54+'PR-0006'!$E$4*'PR-0006'!E54+'PR-0007'!$E$4*'PR-0007'!E54+'PR-0008'!$E$4*'PR-0008'!E54+'PR-0009'!$E$4*'PR-0009'!E54+'PR-0010'!$E$4*'PR-0010'!E54</f>
        <v>0</v>
      </c>
      <c r="U54" s="85">
        <f>'9400015894 PONEERS'!$X$4*'9400015894 PONEERS'!X54+'9400016451 VIDAFORM'!$J$4*'9400016451 VIDAFORM'!J54+'PO 94000171374 MASTER'!$I$4*'PO 94000171374 MASTER'!I54+'PR-0004'!$I$4*'PR-0004'!I54+'PR-0005'!$I$4*'PR-0005'!I54+'PR-0006'!$I$4*'PR-0006'!I54+'PR-0007'!$I$4*'PR-0007'!I54+'PR-0008'!$I$4*'PR-0008'!I54+'PR-0009'!$I$4*'PR-0009'!I54+'PR-0010'!$I$4*'PR-0010'!I54</f>
        <v>0</v>
      </c>
      <c r="V54" s="86">
        <f t="shared" si="6"/>
        <v>0</v>
      </c>
      <c r="W54" s="84">
        <f>'9400015894 PONEERS'!$AE$4*'9400015894 PONEERS'!AE54+'9400016451 VIDAFORM'!$Q$4*'9400016451 VIDAFORM'!Q54+'PO 94000171374 MASTER'!$P$4*'PO 94000171374 MASTER'!P54+'PR-0004'!$P$4*'PR-0004'!P54+'PR-0005'!$P$4*'PR-0005'!P54+'PR-0006'!$P$4*'PR-0006'!P54+'PR-0007'!$P$4*'PR-0007'!P54+'PR-0008'!$P$4*'PR-0008'!P54+'PR-0009'!$P$4*'PR-0009'!P54+'PR-0010'!$P$4*'PR-0010'!P54</f>
        <v>0</v>
      </c>
      <c r="X54" s="84">
        <f t="shared" si="7"/>
        <v>0</v>
      </c>
      <c r="Z54" s="37">
        <f t="shared" si="8"/>
        <v>0</v>
      </c>
      <c r="AA54" s="32">
        <f t="shared" si="9"/>
        <v>0</v>
      </c>
      <c r="AB54" s="38">
        <f t="shared" si="10"/>
        <v>0</v>
      </c>
    </row>
    <row r="55" spans="1:28" ht="16.5" x14ac:dyDescent="0.25">
      <c r="A55" s="45">
        <v>47</v>
      </c>
      <c r="B55" s="47" t="str">
        <f>'Unit Prices'!B55</f>
        <v>SR0003</v>
      </c>
      <c r="C55" s="47" t="str">
        <f>'Unit Prices'!C55</f>
        <v>14.80.02.15.03.15.00.000001</v>
      </c>
      <c r="D55" s="80" t="str">
        <f>'Unit Prices'!D55</f>
        <v>Shore Brace Frame 1.5*1.2M</v>
      </c>
      <c r="E55" s="84">
        <f>'9400015894 PONEERS'!$E$1*'9400015894 PONEERS'!E55+'9400016451 VIDAFORM'!$E$1*'9400016451 VIDAFORM'!E55+'PO 94000171374 MASTER'!$E$1*'PO 94000171374 MASTER'!E55+'PR-0004'!$E$1*'PR-0004'!E55+'PR-0005'!$E$1*'PR-0005'!E55+'PR-0006'!$E$1*'PR-0006'!E55+'PR-0007'!$E$1*'PR-0007'!E55+'PR-0008'!$E$1*'PR-0008'!E55+'PR-0009'!$E$1*'PR-0009'!E55+'PR-0010'!$E$1*'PR-0010'!E55</f>
        <v>0</v>
      </c>
      <c r="F55" s="85">
        <f>'9400015894 PONEERS'!$X$1*'9400015894 PONEERS'!X55+'9400016451 VIDAFORM'!$J$1*'9400016451 VIDAFORM'!J55+'PO 94000171374 MASTER'!$I$1*'PO 94000171374 MASTER'!I55+'PR-0004'!$I$1*'PR-0004'!I55+'PR-0005'!$I$1*'PR-0005'!I55+'PR-0006'!$I$1*'PR-0006'!I55+'PR-0007'!$I$1*'PR-0007'!I55+'PR-0008'!$I$1*'PR-0008'!I55+'PR-0009'!$I$1*'PR-0009'!I55+'PR-0010'!$I$1*'PR-0010'!I55</f>
        <v>0</v>
      </c>
      <c r="G55" s="86">
        <f t="shared" si="0"/>
        <v>0</v>
      </c>
      <c r="H55" s="84">
        <f>'9400015894 PONEERS'!$AE$1*'9400015894 PONEERS'!AE55+'9400016451 VIDAFORM'!$Q$1*'9400016451 VIDAFORM'!Q55+'PO 94000171374 MASTER'!$P$1*'PO 94000171374 MASTER'!P55+'PR-0004'!$P$1*'PR-0004'!P55+'PR-0005'!$P$1*'PR-0005'!P55+'PR-0006'!$P$1*'PR-0006'!P55+'PR-0007'!$P$1*'PR-0007'!P55+'PR-0008'!$P$1*'PR-0008'!P55+'PR-0009'!$P$1*'PR-0009'!P55+'PR-0010'!$P$1*'PR-0010'!P55</f>
        <v>0</v>
      </c>
      <c r="I55" s="84">
        <f t="shared" si="1"/>
        <v>0</v>
      </c>
      <c r="J55" s="84">
        <f>'9400015894 PONEERS'!$E$2*'9400015894 PONEERS'!E55+'9400016451 VIDAFORM'!$E$2*'9400016451 VIDAFORM'!E55+'PO 94000171374 MASTER'!$E$2*'PO 94000171374 MASTER'!E55+'PR-0004'!$E$2*'PR-0004'!E55+'PR-0005'!$E$2*'PR-0005'!E55+'PR-0006'!$E$2*'PR-0006'!E55+'PR-0007'!$E$2*'PR-0007'!E55+'PR-0008'!$E$2*'PR-0008'!E55+'PR-0009'!$E$2*'PR-0009'!E55+'PR-0010'!$E$2*'PR-0010'!E55</f>
        <v>0</v>
      </c>
      <c r="K55" s="85">
        <f>'9400015894 PONEERS'!$X$2*'9400015894 PONEERS'!X55+'9400016451 VIDAFORM'!$J$2*'9400016451 VIDAFORM'!J55+'PO 94000171374 MASTER'!$I$2*'PO 94000171374 MASTER'!I55+'PR-0004'!$I$2*'PR-0004'!I55+'PR-0005'!$I$2*'PR-0005'!I55+'PR-0006'!$I$2*'PR-0006'!I55+'PR-0007'!$I$2*'PR-0007'!I55+'PR-0008'!$I$2*'PR-0008'!I55+'PR-0009'!$I$2*'PR-0009'!I55+'PR-0010'!$I$2*'PR-0010'!I55</f>
        <v>0</v>
      </c>
      <c r="L55" s="86">
        <f t="shared" si="2"/>
        <v>0</v>
      </c>
      <c r="M55" s="84">
        <f>'9400015894 PONEERS'!$AE$2*'9400015894 PONEERS'!AE55+'9400016451 VIDAFORM'!$Q$2*'9400016451 VIDAFORM'!Q55+'PO 94000171374 MASTER'!$P$2*'PO 94000171374 MASTER'!P55+'PR-0004'!$P$2*'PR-0004'!P55+'PR-0005'!$P$2*'PR-0005'!P55+'PR-0006'!$P$2*'PR-0006'!P55+'PR-0007'!$P$2*'PR-0007'!P55+'PR-0008'!$P$2*'PR-0008'!P55+'PR-0009'!$P$2*'PR-0009'!P55+'PR-0010'!$P$2*'PR-0010'!P55</f>
        <v>0</v>
      </c>
      <c r="N55" s="84">
        <f t="shared" si="3"/>
        <v>0</v>
      </c>
      <c r="O55" s="84">
        <f>'9400015894 PONEERS'!$E$3*'9400015894 PONEERS'!E55+'9400016451 VIDAFORM'!$E$3*'9400016451 VIDAFORM'!E55+'PO 94000171374 MASTER'!$E$3*'PO 94000171374 MASTER'!E55+'PR-0004'!$E$3*'PR-0004'!E55+'PR-0005'!$E$3*'PR-0005'!E55+'PR-0006'!$E$3*'PR-0006'!E55+'PR-0007'!$E$3*'PR-0007'!E55+'PR-0008'!$E$3*'PR-0008'!E55+'PR-0009'!$E$3*'PR-0009'!E55+'PR-0010'!$E$3*'PR-0010'!E55</f>
        <v>0</v>
      </c>
      <c r="P55" s="85">
        <f>'9400015894 PONEERS'!$X$3*'9400015894 PONEERS'!X55+'9400016451 VIDAFORM'!$J$3*'9400016451 VIDAFORM'!J55+'PO 94000171374 MASTER'!$I$3*'PO 94000171374 MASTER'!I55+'PR-0004'!$I$3*'PR-0004'!I55+'PR-0005'!$I$3*'PR-0005'!I55+'PR-0006'!$I$3*'PR-0006'!I55+'PR-0007'!$I$3*'PR-0007'!I55+'PR-0008'!$I$3*'PR-0008'!I55+'PR-0009'!$I$3*'PR-0009'!I55+'PR-0010'!$I$3*'PR-0010'!I55</f>
        <v>0</v>
      </c>
      <c r="Q55" s="86">
        <f t="shared" si="4"/>
        <v>0</v>
      </c>
      <c r="R55" s="84">
        <f>'9400015894 PONEERS'!$AE$3*'9400015894 PONEERS'!AE55+'9400016451 VIDAFORM'!$Q$3*'9400016451 VIDAFORM'!Q55+'PO 94000171374 MASTER'!$P$3*'PO 94000171374 MASTER'!P55+'PR-0004'!$P$3*'PR-0004'!P55+'PR-0005'!$P$3*'PR-0005'!P55+'PR-0006'!$P$3*'PR-0006'!P55+'PR-0007'!$P$3*'PR-0007'!P55+'PR-0008'!$P$3*'PR-0008'!P55+'PR-0009'!$P$3*'PR-0009'!P55+'PR-0010'!$P$3*'PR-0010'!P55</f>
        <v>0</v>
      </c>
      <c r="S55" s="84">
        <f t="shared" si="5"/>
        <v>0</v>
      </c>
      <c r="T55" s="84">
        <f>'9400015894 PONEERS'!$E$4*'9400015894 PONEERS'!E55+'9400016451 VIDAFORM'!$E$4*'9400016451 VIDAFORM'!E55+'PO 94000171374 MASTER'!$E$4*'PO 94000171374 MASTER'!E55+'PR-0004'!$E$4*'PR-0004'!E55+'PR-0005'!$E$4*'PR-0005'!E55+'PR-0006'!$E$4*'PR-0006'!E55+'PR-0007'!$E$4*'PR-0007'!E55+'PR-0008'!$E$4*'PR-0008'!E55+'PR-0009'!$E$4*'PR-0009'!E55+'PR-0010'!$E$4*'PR-0010'!E55</f>
        <v>0</v>
      </c>
      <c r="U55" s="85">
        <f>'9400015894 PONEERS'!$X$4*'9400015894 PONEERS'!X55+'9400016451 VIDAFORM'!$J$4*'9400016451 VIDAFORM'!J55+'PO 94000171374 MASTER'!$I$4*'PO 94000171374 MASTER'!I55+'PR-0004'!$I$4*'PR-0004'!I55+'PR-0005'!$I$4*'PR-0005'!I55+'PR-0006'!$I$4*'PR-0006'!I55+'PR-0007'!$I$4*'PR-0007'!I55+'PR-0008'!$I$4*'PR-0008'!I55+'PR-0009'!$I$4*'PR-0009'!I55+'PR-0010'!$I$4*'PR-0010'!I55</f>
        <v>0</v>
      </c>
      <c r="V55" s="86">
        <f t="shared" si="6"/>
        <v>0</v>
      </c>
      <c r="W55" s="84">
        <f>'9400015894 PONEERS'!$AE$4*'9400015894 PONEERS'!AE55+'9400016451 VIDAFORM'!$Q$4*'9400016451 VIDAFORM'!Q55+'PO 94000171374 MASTER'!$P$4*'PO 94000171374 MASTER'!P55+'PR-0004'!$P$4*'PR-0004'!P55+'PR-0005'!$P$4*'PR-0005'!P55+'PR-0006'!$P$4*'PR-0006'!P55+'PR-0007'!$P$4*'PR-0007'!P55+'PR-0008'!$P$4*'PR-0008'!P55+'PR-0009'!$P$4*'PR-0009'!P55+'PR-0010'!$P$4*'PR-0010'!P55</f>
        <v>0</v>
      </c>
      <c r="X55" s="84">
        <f t="shared" si="7"/>
        <v>0</v>
      </c>
      <c r="Z55" s="37">
        <f t="shared" si="8"/>
        <v>0</v>
      </c>
      <c r="AA55" s="32">
        <f t="shared" si="9"/>
        <v>0</v>
      </c>
      <c r="AB55" s="38">
        <f t="shared" si="10"/>
        <v>0</v>
      </c>
    </row>
    <row r="56" spans="1:28" ht="16.5" x14ac:dyDescent="0.25">
      <c r="A56" s="45">
        <v>48</v>
      </c>
      <c r="B56" s="47" t="str">
        <f>'Unit Prices'!B56</f>
        <v>SR0004</v>
      </c>
      <c r="C56" s="47" t="str">
        <f>'Unit Prices'!C56</f>
        <v>14.80.02.15.03.18.00.000001</v>
      </c>
      <c r="D56" s="80" t="str">
        <f>'Unit Prices'!D56</f>
        <v>Shore Brace Frame 1.8*1.2M</v>
      </c>
      <c r="E56" s="84">
        <f>'9400015894 PONEERS'!$E$1*'9400015894 PONEERS'!E56+'9400016451 VIDAFORM'!$E$1*'9400016451 VIDAFORM'!E56+'PO 94000171374 MASTER'!$E$1*'PO 94000171374 MASTER'!E56+'PR-0004'!$E$1*'PR-0004'!E56+'PR-0005'!$E$1*'PR-0005'!E56+'PR-0006'!$E$1*'PR-0006'!E56+'PR-0007'!$E$1*'PR-0007'!E56+'PR-0008'!$E$1*'PR-0008'!E56+'PR-0009'!$E$1*'PR-0009'!E56+'PR-0010'!$E$1*'PR-0010'!E56</f>
        <v>0</v>
      </c>
      <c r="F56" s="85">
        <f>'9400015894 PONEERS'!$X$1*'9400015894 PONEERS'!X56+'9400016451 VIDAFORM'!$J$1*'9400016451 VIDAFORM'!J56+'PO 94000171374 MASTER'!$I$1*'PO 94000171374 MASTER'!I56+'PR-0004'!$I$1*'PR-0004'!I56+'PR-0005'!$I$1*'PR-0005'!I56+'PR-0006'!$I$1*'PR-0006'!I56+'PR-0007'!$I$1*'PR-0007'!I56+'PR-0008'!$I$1*'PR-0008'!I56+'PR-0009'!$I$1*'PR-0009'!I56+'PR-0010'!$I$1*'PR-0010'!I56</f>
        <v>0</v>
      </c>
      <c r="G56" s="86">
        <f t="shared" si="0"/>
        <v>0</v>
      </c>
      <c r="H56" s="84">
        <f>'9400015894 PONEERS'!$AE$1*'9400015894 PONEERS'!AE56+'9400016451 VIDAFORM'!$Q$1*'9400016451 VIDAFORM'!Q56+'PO 94000171374 MASTER'!$P$1*'PO 94000171374 MASTER'!P56+'PR-0004'!$P$1*'PR-0004'!P56+'PR-0005'!$P$1*'PR-0005'!P56+'PR-0006'!$P$1*'PR-0006'!P56+'PR-0007'!$P$1*'PR-0007'!P56+'PR-0008'!$P$1*'PR-0008'!P56+'PR-0009'!$P$1*'PR-0009'!P56+'PR-0010'!$P$1*'PR-0010'!P56</f>
        <v>0</v>
      </c>
      <c r="I56" s="84">
        <f t="shared" si="1"/>
        <v>0</v>
      </c>
      <c r="J56" s="84">
        <f>'9400015894 PONEERS'!$E$2*'9400015894 PONEERS'!E56+'9400016451 VIDAFORM'!$E$2*'9400016451 VIDAFORM'!E56+'PO 94000171374 MASTER'!$E$2*'PO 94000171374 MASTER'!E56+'PR-0004'!$E$2*'PR-0004'!E56+'PR-0005'!$E$2*'PR-0005'!E56+'PR-0006'!$E$2*'PR-0006'!E56+'PR-0007'!$E$2*'PR-0007'!E56+'PR-0008'!$E$2*'PR-0008'!E56+'PR-0009'!$E$2*'PR-0009'!E56+'PR-0010'!$E$2*'PR-0010'!E56</f>
        <v>0</v>
      </c>
      <c r="K56" s="85">
        <f>'9400015894 PONEERS'!$X$2*'9400015894 PONEERS'!X56+'9400016451 VIDAFORM'!$J$2*'9400016451 VIDAFORM'!J56+'PO 94000171374 MASTER'!$I$2*'PO 94000171374 MASTER'!I56+'PR-0004'!$I$2*'PR-0004'!I56+'PR-0005'!$I$2*'PR-0005'!I56+'PR-0006'!$I$2*'PR-0006'!I56+'PR-0007'!$I$2*'PR-0007'!I56+'PR-0008'!$I$2*'PR-0008'!I56+'PR-0009'!$I$2*'PR-0009'!I56+'PR-0010'!$I$2*'PR-0010'!I56</f>
        <v>0</v>
      </c>
      <c r="L56" s="86">
        <f t="shared" si="2"/>
        <v>0</v>
      </c>
      <c r="M56" s="84">
        <f>'9400015894 PONEERS'!$AE$2*'9400015894 PONEERS'!AE56+'9400016451 VIDAFORM'!$Q$2*'9400016451 VIDAFORM'!Q56+'PO 94000171374 MASTER'!$P$2*'PO 94000171374 MASTER'!P56+'PR-0004'!$P$2*'PR-0004'!P56+'PR-0005'!$P$2*'PR-0005'!P56+'PR-0006'!$P$2*'PR-0006'!P56+'PR-0007'!$P$2*'PR-0007'!P56+'PR-0008'!$P$2*'PR-0008'!P56+'PR-0009'!$P$2*'PR-0009'!P56+'PR-0010'!$P$2*'PR-0010'!P56</f>
        <v>0</v>
      </c>
      <c r="N56" s="84">
        <f t="shared" si="3"/>
        <v>0</v>
      </c>
      <c r="O56" s="84">
        <f>'9400015894 PONEERS'!$E$3*'9400015894 PONEERS'!E56+'9400016451 VIDAFORM'!$E$3*'9400016451 VIDAFORM'!E56+'PO 94000171374 MASTER'!$E$3*'PO 94000171374 MASTER'!E56+'PR-0004'!$E$3*'PR-0004'!E56+'PR-0005'!$E$3*'PR-0005'!E56+'PR-0006'!$E$3*'PR-0006'!E56+'PR-0007'!$E$3*'PR-0007'!E56+'PR-0008'!$E$3*'PR-0008'!E56+'PR-0009'!$E$3*'PR-0009'!E56+'PR-0010'!$E$3*'PR-0010'!E56</f>
        <v>0</v>
      </c>
      <c r="P56" s="85">
        <f>'9400015894 PONEERS'!$X$3*'9400015894 PONEERS'!X56+'9400016451 VIDAFORM'!$J$3*'9400016451 VIDAFORM'!J56+'PO 94000171374 MASTER'!$I$3*'PO 94000171374 MASTER'!I56+'PR-0004'!$I$3*'PR-0004'!I56+'PR-0005'!$I$3*'PR-0005'!I56+'PR-0006'!$I$3*'PR-0006'!I56+'PR-0007'!$I$3*'PR-0007'!I56+'PR-0008'!$I$3*'PR-0008'!I56+'PR-0009'!$I$3*'PR-0009'!I56+'PR-0010'!$I$3*'PR-0010'!I56</f>
        <v>0</v>
      </c>
      <c r="Q56" s="86">
        <f t="shared" si="4"/>
        <v>0</v>
      </c>
      <c r="R56" s="84">
        <f>'9400015894 PONEERS'!$AE$3*'9400015894 PONEERS'!AE56+'9400016451 VIDAFORM'!$Q$3*'9400016451 VIDAFORM'!Q56+'PO 94000171374 MASTER'!$P$3*'PO 94000171374 MASTER'!P56+'PR-0004'!$P$3*'PR-0004'!P56+'PR-0005'!$P$3*'PR-0005'!P56+'PR-0006'!$P$3*'PR-0006'!P56+'PR-0007'!$P$3*'PR-0007'!P56+'PR-0008'!$P$3*'PR-0008'!P56+'PR-0009'!$P$3*'PR-0009'!P56+'PR-0010'!$P$3*'PR-0010'!P56</f>
        <v>0</v>
      </c>
      <c r="S56" s="84">
        <f t="shared" si="5"/>
        <v>0</v>
      </c>
      <c r="T56" s="84">
        <f>'9400015894 PONEERS'!$E$4*'9400015894 PONEERS'!E56+'9400016451 VIDAFORM'!$E$4*'9400016451 VIDAFORM'!E56+'PO 94000171374 MASTER'!$E$4*'PO 94000171374 MASTER'!E56+'PR-0004'!$E$4*'PR-0004'!E56+'PR-0005'!$E$4*'PR-0005'!E56+'PR-0006'!$E$4*'PR-0006'!E56+'PR-0007'!$E$4*'PR-0007'!E56+'PR-0008'!$E$4*'PR-0008'!E56+'PR-0009'!$E$4*'PR-0009'!E56+'PR-0010'!$E$4*'PR-0010'!E56</f>
        <v>0</v>
      </c>
      <c r="U56" s="85">
        <f>'9400015894 PONEERS'!$X$4*'9400015894 PONEERS'!X56+'9400016451 VIDAFORM'!$J$4*'9400016451 VIDAFORM'!J56+'PO 94000171374 MASTER'!$I$4*'PO 94000171374 MASTER'!I56+'PR-0004'!$I$4*'PR-0004'!I56+'PR-0005'!$I$4*'PR-0005'!I56+'PR-0006'!$I$4*'PR-0006'!I56+'PR-0007'!$I$4*'PR-0007'!I56+'PR-0008'!$I$4*'PR-0008'!I56+'PR-0009'!$I$4*'PR-0009'!I56+'PR-0010'!$I$4*'PR-0010'!I56</f>
        <v>0</v>
      </c>
      <c r="V56" s="86">
        <f t="shared" si="6"/>
        <v>0</v>
      </c>
      <c r="W56" s="84">
        <f>'9400015894 PONEERS'!$AE$4*'9400015894 PONEERS'!AE56+'9400016451 VIDAFORM'!$Q$4*'9400016451 VIDAFORM'!Q56+'PO 94000171374 MASTER'!$P$4*'PO 94000171374 MASTER'!P56+'PR-0004'!$P$4*'PR-0004'!P56+'PR-0005'!$P$4*'PR-0005'!P56+'PR-0006'!$P$4*'PR-0006'!P56+'PR-0007'!$P$4*'PR-0007'!P56+'PR-0008'!$P$4*'PR-0008'!P56+'PR-0009'!$P$4*'PR-0009'!P56+'PR-0010'!$P$4*'PR-0010'!P56</f>
        <v>0</v>
      </c>
      <c r="X56" s="84">
        <f t="shared" si="7"/>
        <v>0</v>
      </c>
      <c r="Z56" s="37">
        <f t="shared" si="8"/>
        <v>0</v>
      </c>
      <c r="AA56" s="32">
        <f t="shared" si="9"/>
        <v>0</v>
      </c>
      <c r="AB56" s="38">
        <f t="shared" si="10"/>
        <v>0</v>
      </c>
    </row>
    <row r="57" spans="1:28" ht="16.5" x14ac:dyDescent="0.25">
      <c r="A57" s="45">
        <v>49</v>
      </c>
      <c r="B57" s="47" t="str">
        <f>'Unit Prices'!B57</f>
        <v>SR0005</v>
      </c>
      <c r="C57" s="47" t="str">
        <f>'Unit Prices'!C57</f>
        <v>14.80.02.15.04.16.00.000001</v>
      </c>
      <c r="D57" s="80" t="str">
        <f>'Unit Prices'!D57</f>
        <v>Shore Brace Telescope 1.65*1.20M</v>
      </c>
      <c r="E57" s="84">
        <f>'9400015894 PONEERS'!$E$1*'9400015894 PONEERS'!E57+'9400016451 VIDAFORM'!$E$1*'9400016451 VIDAFORM'!E57+'PO 94000171374 MASTER'!$E$1*'PO 94000171374 MASTER'!E57+'PR-0004'!$E$1*'PR-0004'!E57+'PR-0005'!$E$1*'PR-0005'!E57+'PR-0006'!$E$1*'PR-0006'!E57+'PR-0007'!$E$1*'PR-0007'!E57+'PR-0008'!$E$1*'PR-0008'!E57+'PR-0009'!$E$1*'PR-0009'!E57+'PR-0010'!$E$1*'PR-0010'!E57</f>
        <v>0</v>
      </c>
      <c r="F57" s="85">
        <f>'9400015894 PONEERS'!$X$1*'9400015894 PONEERS'!X57+'9400016451 VIDAFORM'!$J$1*'9400016451 VIDAFORM'!J57+'PO 94000171374 MASTER'!$I$1*'PO 94000171374 MASTER'!I57+'PR-0004'!$I$1*'PR-0004'!I57+'PR-0005'!$I$1*'PR-0005'!I57+'PR-0006'!$I$1*'PR-0006'!I57+'PR-0007'!$I$1*'PR-0007'!I57+'PR-0008'!$I$1*'PR-0008'!I57+'PR-0009'!$I$1*'PR-0009'!I57+'PR-0010'!$I$1*'PR-0010'!I57</f>
        <v>0</v>
      </c>
      <c r="G57" s="86">
        <f t="shared" si="0"/>
        <v>0</v>
      </c>
      <c r="H57" s="84">
        <f>'9400015894 PONEERS'!$AE$1*'9400015894 PONEERS'!AE57+'9400016451 VIDAFORM'!$Q$1*'9400016451 VIDAFORM'!Q57+'PO 94000171374 MASTER'!$P$1*'PO 94000171374 MASTER'!P57+'PR-0004'!$P$1*'PR-0004'!P57+'PR-0005'!$P$1*'PR-0005'!P57+'PR-0006'!$P$1*'PR-0006'!P57+'PR-0007'!$P$1*'PR-0007'!P57+'PR-0008'!$P$1*'PR-0008'!P57+'PR-0009'!$P$1*'PR-0009'!P57+'PR-0010'!$P$1*'PR-0010'!P57</f>
        <v>0</v>
      </c>
      <c r="I57" s="84">
        <f t="shared" si="1"/>
        <v>0</v>
      </c>
      <c r="J57" s="84">
        <f>'9400015894 PONEERS'!$E$2*'9400015894 PONEERS'!E57+'9400016451 VIDAFORM'!$E$2*'9400016451 VIDAFORM'!E57+'PO 94000171374 MASTER'!$E$2*'PO 94000171374 MASTER'!E57+'PR-0004'!$E$2*'PR-0004'!E57+'PR-0005'!$E$2*'PR-0005'!E57+'PR-0006'!$E$2*'PR-0006'!E57+'PR-0007'!$E$2*'PR-0007'!E57+'PR-0008'!$E$2*'PR-0008'!E57+'PR-0009'!$E$2*'PR-0009'!E57+'PR-0010'!$E$2*'PR-0010'!E57</f>
        <v>0</v>
      </c>
      <c r="K57" s="85">
        <f>'9400015894 PONEERS'!$X$2*'9400015894 PONEERS'!X57+'9400016451 VIDAFORM'!$J$2*'9400016451 VIDAFORM'!J57+'PO 94000171374 MASTER'!$I$2*'PO 94000171374 MASTER'!I57+'PR-0004'!$I$2*'PR-0004'!I57+'PR-0005'!$I$2*'PR-0005'!I57+'PR-0006'!$I$2*'PR-0006'!I57+'PR-0007'!$I$2*'PR-0007'!I57+'PR-0008'!$I$2*'PR-0008'!I57+'PR-0009'!$I$2*'PR-0009'!I57+'PR-0010'!$I$2*'PR-0010'!I57</f>
        <v>0</v>
      </c>
      <c r="L57" s="86">
        <f t="shared" si="2"/>
        <v>0</v>
      </c>
      <c r="M57" s="84">
        <f>'9400015894 PONEERS'!$AE$2*'9400015894 PONEERS'!AE57+'9400016451 VIDAFORM'!$Q$2*'9400016451 VIDAFORM'!Q57+'PO 94000171374 MASTER'!$P$2*'PO 94000171374 MASTER'!P57+'PR-0004'!$P$2*'PR-0004'!P57+'PR-0005'!$P$2*'PR-0005'!P57+'PR-0006'!$P$2*'PR-0006'!P57+'PR-0007'!$P$2*'PR-0007'!P57+'PR-0008'!$P$2*'PR-0008'!P57+'PR-0009'!$P$2*'PR-0009'!P57+'PR-0010'!$P$2*'PR-0010'!P57</f>
        <v>0</v>
      </c>
      <c r="N57" s="84">
        <f t="shared" si="3"/>
        <v>0</v>
      </c>
      <c r="O57" s="84">
        <f>'9400015894 PONEERS'!$E$3*'9400015894 PONEERS'!E57+'9400016451 VIDAFORM'!$E$3*'9400016451 VIDAFORM'!E57+'PO 94000171374 MASTER'!$E$3*'PO 94000171374 MASTER'!E57+'PR-0004'!$E$3*'PR-0004'!E57+'PR-0005'!$E$3*'PR-0005'!E57+'PR-0006'!$E$3*'PR-0006'!E57+'PR-0007'!$E$3*'PR-0007'!E57+'PR-0008'!$E$3*'PR-0008'!E57+'PR-0009'!$E$3*'PR-0009'!E57+'PR-0010'!$E$3*'PR-0010'!E57</f>
        <v>0</v>
      </c>
      <c r="P57" s="85">
        <f>'9400015894 PONEERS'!$X$3*'9400015894 PONEERS'!X57+'9400016451 VIDAFORM'!$J$3*'9400016451 VIDAFORM'!J57+'PO 94000171374 MASTER'!$I$3*'PO 94000171374 MASTER'!I57+'PR-0004'!$I$3*'PR-0004'!I57+'PR-0005'!$I$3*'PR-0005'!I57+'PR-0006'!$I$3*'PR-0006'!I57+'PR-0007'!$I$3*'PR-0007'!I57+'PR-0008'!$I$3*'PR-0008'!I57+'PR-0009'!$I$3*'PR-0009'!I57+'PR-0010'!$I$3*'PR-0010'!I57</f>
        <v>0</v>
      </c>
      <c r="Q57" s="86">
        <f t="shared" si="4"/>
        <v>0</v>
      </c>
      <c r="R57" s="84">
        <f>'9400015894 PONEERS'!$AE$3*'9400015894 PONEERS'!AE57+'9400016451 VIDAFORM'!$Q$3*'9400016451 VIDAFORM'!Q57+'PO 94000171374 MASTER'!$P$3*'PO 94000171374 MASTER'!P57+'PR-0004'!$P$3*'PR-0004'!P57+'PR-0005'!$P$3*'PR-0005'!P57+'PR-0006'!$P$3*'PR-0006'!P57+'PR-0007'!$P$3*'PR-0007'!P57+'PR-0008'!$P$3*'PR-0008'!P57+'PR-0009'!$P$3*'PR-0009'!P57+'PR-0010'!$P$3*'PR-0010'!P57</f>
        <v>0</v>
      </c>
      <c r="S57" s="84">
        <f t="shared" si="5"/>
        <v>0</v>
      </c>
      <c r="T57" s="84">
        <f>'9400015894 PONEERS'!$E$4*'9400015894 PONEERS'!E57+'9400016451 VIDAFORM'!$E$4*'9400016451 VIDAFORM'!E57+'PO 94000171374 MASTER'!$E$4*'PO 94000171374 MASTER'!E57+'PR-0004'!$E$4*'PR-0004'!E57+'PR-0005'!$E$4*'PR-0005'!E57+'PR-0006'!$E$4*'PR-0006'!E57+'PR-0007'!$E$4*'PR-0007'!E57+'PR-0008'!$E$4*'PR-0008'!E57+'PR-0009'!$E$4*'PR-0009'!E57+'PR-0010'!$E$4*'PR-0010'!E57</f>
        <v>0</v>
      </c>
      <c r="U57" s="85">
        <f>'9400015894 PONEERS'!$X$4*'9400015894 PONEERS'!X57+'9400016451 VIDAFORM'!$J$4*'9400016451 VIDAFORM'!J57+'PO 94000171374 MASTER'!$I$4*'PO 94000171374 MASTER'!I57+'PR-0004'!$I$4*'PR-0004'!I57+'PR-0005'!$I$4*'PR-0005'!I57+'PR-0006'!$I$4*'PR-0006'!I57+'PR-0007'!$I$4*'PR-0007'!I57+'PR-0008'!$I$4*'PR-0008'!I57+'PR-0009'!$I$4*'PR-0009'!I57+'PR-0010'!$I$4*'PR-0010'!I57</f>
        <v>0</v>
      </c>
      <c r="V57" s="86">
        <f t="shared" si="6"/>
        <v>0</v>
      </c>
      <c r="W57" s="84">
        <f>'9400015894 PONEERS'!$AE$4*'9400015894 PONEERS'!AE57+'9400016451 VIDAFORM'!$Q$4*'9400016451 VIDAFORM'!Q57+'PO 94000171374 MASTER'!$P$4*'PO 94000171374 MASTER'!P57+'PR-0004'!$P$4*'PR-0004'!P57+'PR-0005'!$P$4*'PR-0005'!P57+'PR-0006'!$P$4*'PR-0006'!P57+'PR-0007'!$P$4*'PR-0007'!P57+'PR-0008'!$P$4*'PR-0008'!P57+'PR-0009'!$P$4*'PR-0009'!P57+'PR-0010'!$P$4*'PR-0010'!P57</f>
        <v>0</v>
      </c>
      <c r="X57" s="84">
        <f t="shared" si="7"/>
        <v>0</v>
      </c>
      <c r="Z57" s="37">
        <f t="shared" si="8"/>
        <v>0</v>
      </c>
      <c r="AA57" s="32">
        <f t="shared" si="9"/>
        <v>0</v>
      </c>
      <c r="AB57" s="38">
        <f t="shared" si="10"/>
        <v>0</v>
      </c>
    </row>
    <row r="58" spans="1:28" ht="16.5" x14ac:dyDescent="0.25">
      <c r="A58" s="45">
        <v>50</v>
      </c>
      <c r="B58" s="47" t="str">
        <f>'Unit Prices'!B58</f>
        <v>SR0006</v>
      </c>
      <c r="C58" s="47" t="str">
        <f>'Unit Prices'!C58</f>
        <v>14.80.02.15.10.00.00.000001</v>
      </c>
      <c r="D58" s="80" t="str">
        <f>'Unit Prices'!D58</f>
        <v>wheel unit</v>
      </c>
      <c r="E58" s="84">
        <f>'9400015894 PONEERS'!$E$1*'9400015894 PONEERS'!E58+'9400016451 VIDAFORM'!$E$1*'9400016451 VIDAFORM'!E58+'PO 94000171374 MASTER'!$E$1*'PO 94000171374 MASTER'!E58+'PR-0004'!$E$1*'PR-0004'!E58+'PR-0005'!$E$1*'PR-0005'!E58+'PR-0006'!$E$1*'PR-0006'!E58+'PR-0007'!$E$1*'PR-0007'!E58+'PR-0008'!$E$1*'PR-0008'!E58+'PR-0009'!$E$1*'PR-0009'!E58+'PR-0010'!$E$1*'PR-0010'!E58</f>
        <v>0</v>
      </c>
      <c r="F58" s="85">
        <f>'9400015894 PONEERS'!$X$1*'9400015894 PONEERS'!X58+'9400016451 VIDAFORM'!$J$1*'9400016451 VIDAFORM'!J58+'PO 94000171374 MASTER'!$I$1*'PO 94000171374 MASTER'!I58+'PR-0004'!$I$1*'PR-0004'!I58+'PR-0005'!$I$1*'PR-0005'!I58+'PR-0006'!$I$1*'PR-0006'!I58+'PR-0007'!$I$1*'PR-0007'!I58+'PR-0008'!$I$1*'PR-0008'!I58+'PR-0009'!$I$1*'PR-0009'!I58+'PR-0010'!$I$1*'PR-0010'!I58</f>
        <v>0</v>
      </c>
      <c r="G58" s="86">
        <f t="shared" si="0"/>
        <v>0</v>
      </c>
      <c r="H58" s="84">
        <f>'9400015894 PONEERS'!$AE$1*'9400015894 PONEERS'!AE58+'9400016451 VIDAFORM'!$Q$1*'9400016451 VIDAFORM'!Q58+'PO 94000171374 MASTER'!$P$1*'PO 94000171374 MASTER'!P58+'PR-0004'!$P$1*'PR-0004'!P58+'PR-0005'!$P$1*'PR-0005'!P58+'PR-0006'!$P$1*'PR-0006'!P58+'PR-0007'!$P$1*'PR-0007'!P58+'PR-0008'!$P$1*'PR-0008'!P58+'PR-0009'!$P$1*'PR-0009'!P58+'PR-0010'!$P$1*'PR-0010'!P58</f>
        <v>0</v>
      </c>
      <c r="I58" s="84">
        <f t="shared" si="1"/>
        <v>0</v>
      </c>
      <c r="J58" s="84">
        <f>'9400015894 PONEERS'!$E$2*'9400015894 PONEERS'!E58+'9400016451 VIDAFORM'!$E$2*'9400016451 VIDAFORM'!E58+'PO 94000171374 MASTER'!$E$2*'PO 94000171374 MASTER'!E58+'PR-0004'!$E$2*'PR-0004'!E58+'PR-0005'!$E$2*'PR-0005'!E58+'PR-0006'!$E$2*'PR-0006'!E58+'PR-0007'!$E$2*'PR-0007'!E58+'PR-0008'!$E$2*'PR-0008'!E58+'PR-0009'!$E$2*'PR-0009'!E58+'PR-0010'!$E$2*'PR-0010'!E58</f>
        <v>0</v>
      </c>
      <c r="K58" s="85">
        <f>'9400015894 PONEERS'!$X$2*'9400015894 PONEERS'!X58+'9400016451 VIDAFORM'!$J$2*'9400016451 VIDAFORM'!J58+'PO 94000171374 MASTER'!$I$2*'PO 94000171374 MASTER'!I58+'PR-0004'!$I$2*'PR-0004'!I58+'PR-0005'!$I$2*'PR-0005'!I58+'PR-0006'!$I$2*'PR-0006'!I58+'PR-0007'!$I$2*'PR-0007'!I58+'PR-0008'!$I$2*'PR-0008'!I58+'PR-0009'!$I$2*'PR-0009'!I58+'PR-0010'!$I$2*'PR-0010'!I58</f>
        <v>0</v>
      </c>
      <c r="L58" s="86">
        <f t="shared" si="2"/>
        <v>0</v>
      </c>
      <c r="M58" s="84">
        <f>'9400015894 PONEERS'!$AE$2*'9400015894 PONEERS'!AE58+'9400016451 VIDAFORM'!$Q$2*'9400016451 VIDAFORM'!Q58+'PO 94000171374 MASTER'!$P$2*'PO 94000171374 MASTER'!P58+'PR-0004'!$P$2*'PR-0004'!P58+'PR-0005'!$P$2*'PR-0005'!P58+'PR-0006'!$P$2*'PR-0006'!P58+'PR-0007'!$P$2*'PR-0007'!P58+'PR-0008'!$P$2*'PR-0008'!P58+'PR-0009'!$P$2*'PR-0009'!P58+'PR-0010'!$P$2*'PR-0010'!P58</f>
        <v>0</v>
      </c>
      <c r="N58" s="84">
        <f t="shared" si="3"/>
        <v>0</v>
      </c>
      <c r="O58" s="84">
        <f>'9400015894 PONEERS'!$E$3*'9400015894 PONEERS'!E58+'9400016451 VIDAFORM'!$E$3*'9400016451 VIDAFORM'!E58+'PO 94000171374 MASTER'!$E$3*'PO 94000171374 MASTER'!E58+'PR-0004'!$E$3*'PR-0004'!E58+'PR-0005'!$E$3*'PR-0005'!E58+'PR-0006'!$E$3*'PR-0006'!E58+'PR-0007'!$E$3*'PR-0007'!E58+'PR-0008'!$E$3*'PR-0008'!E58+'PR-0009'!$E$3*'PR-0009'!E58+'PR-0010'!$E$3*'PR-0010'!E58</f>
        <v>0</v>
      </c>
      <c r="P58" s="85">
        <f>'9400015894 PONEERS'!$X$3*'9400015894 PONEERS'!X58+'9400016451 VIDAFORM'!$J$3*'9400016451 VIDAFORM'!J58+'PO 94000171374 MASTER'!$I$3*'PO 94000171374 MASTER'!I58+'PR-0004'!$I$3*'PR-0004'!I58+'PR-0005'!$I$3*'PR-0005'!I58+'PR-0006'!$I$3*'PR-0006'!I58+'PR-0007'!$I$3*'PR-0007'!I58+'PR-0008'!$I$3*'PR-0008'!I58+'PR-0009'!$I$3*'PR-0009'!I58+'PR-0010'!$I$3*'PR-0010'!I58</f>
        <v>0</v>
      </c>
      <c r="Q58" s="86">
        <f t="shared" si="4"/>
        <v>0</v>
      </c>
      <c r="R58" s="84">
        <f>'9400015894 PONEERS'!$AE$3*'9400015894 PONEERS'!AE58+'9400016451 VIDAFORM'!$Q$3*'9400016451 VIDAFORM'!Q58+'PO 94000171374 MASTER'!$P$3*'PO 94000171374 MASTER'!P58+'PR-0004'!$P$3*'PR-0004'!P58+'PR-0005'!$P$3*'PR-0005'!P58+'PR-0006'!$P$3*'PR-0006'!P58+'PR-0007'!$P$3*'PR-0007'!P58+'PR-0008'!$P$3*'PR-0008'!P58+'PR-0009'!$P$3*'PR-0009'!P58+'PR-0010'!$P$3*'PR-0010'!P58</f>
        <v>0</v>
      </c>
      <c r="S58" s="84">
        <f t="shared" si="5"/>
        <v>0</v>
      </c>
      <c r="T58" s="84">
        <f>'9400015894 PONEERS'!$E$4*'9400015894 PONEERS'!E58+'9400016451 VIDAFORM'!$E$4*'9400016451 VIDAFORM'!E58+'PO 94000171374 MASTER'!$E$4*'PO 94000171374 MASTER'!E58+'PR-0004'!$E$4*'PR-0004'!E58+'PR-0005'!$E$4*'PR-0005'!E58+'PR-0006'!$E$4*'PR-0006'!E58+'PR-0007'!$E$4*'PR-0007'!E58+'PR-0008'!$E$4*'PR-0008'!E58+'PR-0009'!$E$4*'PR-0009'!E58+'PR-0010'!$E$4*'PR-0010'!E58</f>
        <v>0</v>
      </c>
      <c r="U58" s="85">
        <f>'9400015894 PONEERS'!$X$4*'9400015894 PONEERS'!X58+'9400016451 VIDAFORM'!$J$4*'9400016451 VIDAFORM'!J58+'PO 94000171374 MASTER'!$I$4*'PO 94000171374 MASTER'!I58+'PR-0004'!$I$4*'PR-0004'!I58+'PR-0005'!$I$4*'PR-0005'!I58+'PR-0006'!$I$4*'PR-0006'!I58+'PR-0007'!$I$4*'PR-0007'!I58+'PR-0008'!$I$4*'PR-0008'!I58+'PR-0009'!$I$4*'PR-0009'!I58+'PR-0010'!$I$4*'PR-0010'!I58</f>
        <v>0</v>
      </c>
      <c r="V58" s="86">
        <f t="shared" si="6"/>
        <v>0</v>
      </c>
      <c r="W58" s="84">
        <f>'9400015894 PONEERS'!$AE$4*'9400015894 PONEERS'!AE58+'9400016451 VIDAFORM'!$Q$4*'9400016451 VIDAFORM'!Q58+'PO 94000171374 MASTER'!$P$4*'PO 94000171374 MASTER'!P58+'PR-0004'!$P$4*'PR-0004'!P58+'PR-0005'!$P$4*'PR-0005'!P58+'PR-0006'!$P$4*'PR-0006'!P58+'PR-0007'!$P$4*'PR-0007'!P58+'PR-0008'!$P$4*'PR-0008'!P58+'PR-0009'!$P$4*'PR-0009'!P58+'PR-0010'!$P$4*'PR-0010'!P58</f>
        <v>0</v>
      </c>
      <c r="X58" s="84">
        <f t="shared" si="7"/>
        <v>0</v>
      </c>
      <c r="Z58" s="37">
        <f t="shared" si="8"/>
        <v>0</v>
      </c>
      <c r="AA58" s="32">
        <f t="shared" si="9"/>
        <v>0</v>
      </c>
      <c r="AB58" s="38">
        <f t="shared" si="10"/>
        <v>0</v>
      </c>
    </row>
    <row r="59" spans="1:28" ht="16.5" x14ac:dyDescent="0.25">
      <c r="A59" s="45">
        <v>51</v>
      </c>
      <c r="B59" s="47" t="str">
        <f>'Unit Prices'!B59</f>
        <v>RZ0001</v>
      </c>
      <c r="C59" s="47" t="str">
        <f>'Unit Prices'!C59</f>
        <v>14.80.50.15.01.00.00.000001</v>
      </c>
      <c r="D59" s="80" t="str">
        <f>'Unit Prices'!D59</f>
        <v>Shore Brace connector</v>
      </c>
      <c r="E59" s="84">
        <f>'9400015894 PONEERS'!$E$1*'9400015894 PONEERS'!E59+'9400016451 VIDAFORM'!$E$1*'9400016451 VIDAFORM'!E59+'PO 94000171374 MASTER'!$E$1*'PO 94000171374 MASTER'!E59+'PR-0004'!$E$1*'PR-0004'!E59+'PR-0005'!$E$1*'PR-0005'!E59+'PR-0006'!$E$1*'PR-0006'!E59+'PR-0007'!$E$1*'PR-0007'!E59+'PR-0008'!$E$1*'PR-0008'!E59+'PR-0009'!$E$1*'PR-0009'!E59+'PR-0010'!$E$1*'PR-0010'!E59</f>
        <v>0</v>
      </c>
      <c r="F59" s="85">
        <f>'9400015894 PONEERS'!$X$1*'9400015894 PONEERS'!X59+'9400016451 VIDAFORM'!$J$1*'9400016451 VIDAFORM'!J59+'PO 94000171374 MASTER'!$I$1*'PO 94000171374 MASTER'!I59+'PR-0004'!$I$1*'PR-0004'!I59+'PR-0005'!$I$1*'PR-0005'!I59+'PR-0006'!$I$1*'PR-0006'!I59+'PR-0007'!$I$1*'PR-0007'!I59+'PR-0008'!$I$1*'PR-0008'!I59+'PR-0009'!$I$1*'PR-0009'!I59+'PR-0010'!$I$1*'PR-0010'!I59</f>
        <v>0</v>
      </c>
      <c r="G59" s="86">
        <f t="shared" si="0"/>
        <v>0</v>
      </c>
      <c r="H59" s="84">
        <f>'9400015894 PONEERS'!$AE$1*'9400015894 PONEERS'!AE59+'9400016451 VIDAFORM'!$Q$1*'9400016451 VIDAFORM'!Q59+'PO 94000171374 MASTER'!$P$1*'PO 94000171374 MASTER'!P59+'PR-0004'!$P$1*'PR-0004'!P59+'PR-0005'!$P$1*'PR-0005'!P59+'PR-0006'!$P$1*'PR-0006'!P59+'PR-0007'!$P$1*'PR-0007'!P59+'PR-0008'!$P$1*'PR-0008'!P59+'PR-0009'!$P$1*'PR-0009'!P59+'PR-0010'!$P$1*'PR-0010'!P59</f>
        <v>0</v>
      </c>
      <c r="I59" s="84">
        <f t="shared" si="1"/>
        <v>0</v>
      </c>
      <c r="J59" s="84">
        <f>'9400015894 PONEERS'!$E$2*'9400015894 PONEERS'!E59+'9400016451 VIDAFORM'!$E$2*'9400016451 VIDAFORM'!E59+'PO 94000171374 MASTER'!$E$2*'PO 94000171374 MASTER'!E59+'PR-0004'!$E$2*'PR-0004'!E59+'PR-0005'!$E$2*'PR-0005'!E59+'PR-0006'!$E$2*'PR-0006'!E59+'PR-0007'!$E$2*'PR-0007'!E59+'PR-0008'!$E$2*'PR-0008'!E59+'PR-0009'!$E$2*'PR-0009'!E59+'PR-0010'!$E$2*'PR-0010'!E59</f>
        <v>0</v>
      </c>
      <c r="K59" s="85">
        <f>'9400015894 PONEERS'!$X$2*'9400015894 PONEERS'!X59+'9400016451 VIDAFORM'!$J$2*'9400016451 VIDAFORM'!J59+'PO 94000171374 MASTER'!$I$2*'PO 94000171374 MASTER'!I59+'PR-0004'!$I$2*'PR-0004'!I59+'PR-0005'!$I$2*'PR-0005'!I59+'PR-0006'!$I$2*'PR-0006'!I59+'PR-0007'!$I$2*'PR-0007'!I59+'PR-0008'!$I$2*'PR-0008'!I59+'PR-0009'!$I$2*'PR-0009'!I59+'PR-0010'!$I$2*'PR-0010'!I59</f>
        <v>0</v>
      </c>
      <c r="L59" s="86">
        <f t="shared" si="2"/>
        <v>0</v>
      </c>
      <c r="M59" s="84">
        <f>'9400015894 PONEERS'!$AE$2*'9400015894 PONEERS'!AE59+'9400016451 VIDAFORM'!$Q$2*'9400016451 VIDAFORM'!Q59+'PO 94000171374 MASTER'!$P$2*'PO 94000171374 MASTER'!P59+'PR-0004'!$P$2*'PR-0004'!P59+'PR-0005'!$P$2*'PR-0005'!P59+'PR-0006'!$P$2*'PR-0006'!P59+'PR-0007'!$P$2*'PR-0007'!P59+'PR-0008'!$P$2*'PR-0008'!P59+'PR-0009'!$P$2*'PR-0009'!P59+'PR-0010'!$P$2*'PR-0010'!P59</f>
        <v>0</v>
      </c>
      <c r="N59" s="84">
        <f t="shared" si="3"/>
        <v>0</v>
      </c>
      <c r="O59" s="84">
        <f>'9400015894 PONEERS'!$E$3*'9400015894 PONEERS'!E59+'9400016451 VIDAFORM'!$E$3*'9400016451 VIDAFORM'!E59+'PO 94000171374 MASTER'!$E$3*'PO 94000171374 MASTER'!E59+'PR-0004'!$E$3*'PR-0004'!E59+'PR-0005'!$E$3*'PR-0005'!E59+'PR-0006'!$E$3*'PR-0006'!E59+'PR-0007'!$E$3*'PR-0007'!E59+'PR-0008'!$E$3*'PR-0008'!E59+'PR-0009'!$E$3*'PR-0009'!E59+'PR-0010'!$E$3*'PR-0010'!E59</f>
        <v>0</v>
      </c>
      <c r="P59" s="85">
        <f>'9400015894 PONEERS'!$X$3*'9400015894 PONEERS'!X59+'9400016451 VIDAFORM'!$J$3*'9400016451 VIDAFORM'!J59+'PO 94000171374 MASTER'!$I$3*'PO 94000171374 MASTER'!I59+'PR-0004'!$I$3*'PR-0004'!I59+'PR-0005'!$I$3*'PR-0005'!I59+'PR-0006'!$I$3*'PR-0006'!I59+'PR-0007'!$I$3*'PR-0007'!I59+'PR-0008'!$I$3*'PR-0008'!I59+'PR-0009'!$I$3*'PR-0009'!I59+'PR-0010'!$I$3*'PR-0010'!I59</f>
        <v>0</v>
      </c>
      <c r="Q59" s="86">
        <f t="shared" si="4"/>
        <v>0</v>
      </c>
      <c r="R59" s="84">
        <f>'9400015894 PONEERS'!$AE$3*'9400015894 PONEERS'!AE59+'9400016451 VIDAFORM'!$Q$3*'9400016451 VIDAFORM'!Q59+'PO 94000171374 MASTER'!$P$3*'PO 94000171374 MASTER'!P59+'PR-0004'!$P$3*'PR-0004'!P59+'PR-0005'!$P$3*'PR-0005'!P59+'PR-0006'!$P$3*'PR-0006'!P59+'PR-0007'!$P$3*'PR-0007'!P59+'PR-0008'!$P$3*'PR-0008'!P59+'PR-0009'!$P$3*'PR-0009'!P59+'PR-0010'!$P$3*'PR-0010'!P59</f>
        <v>0</v>
      </c>
      <c r="S59" s="84">
        <f t="shared" si="5"/>
        <v>0</v>
      </c>
      <c r="T59" s="84">
        <f>'9400015894 PONEERS'!$E$4*'9400015894 PONEERS'!E59+'9400016451 VIDAFORM'!$E$4*'9400016451 VIDAFORM'!E59+'PO 94000171374 MASTER'!$E$4*'PO 94000171374 MASTER'!E59+'PR-0004'!$E$4*'PR-0004'!E59+'PR-0005'!$E$4*'PR-0005'!E59+'PR-0006'!$E$4*'PR-0006'!E59+'PR-0007'!$E$4*'PR-0007'!E59+'PR-0008'!$E$4*'PR-0008'!E59+'PR-0009'!$E$4*'PR-0009'!E59+'PR-0010'!$E$4*'PR-0010'!E59</f>
        <v>0</v>
      </c>
      <c r="U59" s="85">
        <f>'9400015894 PONEERS'!$X$4*'9400015894 PONEERS'!X59+'9400016451 VIDAFORM'!$J$4*'9400016451 VIDAFORM'!J59+'PO 94000171374 MASTER'!$I$4*'PO 94000171374 MASTER'!I59+'PR-0004'!$I$4*'PR-0004'!I59+'PR-0005'!$I$4*'PR-0005'!I59+'PR-0006'!$I$4*'PR-0006'!I59+'PR-0007'!$I$4*'PR-0007'!I59+'PR-0008'!$I$4*'PR-0008'!I59+'PR-0009'!$I$4*'PR-0009'!I59+'PR-0010'!$I$4*'PR-0010'!I59</f>
        <v>0</v>
      </c>
      <c r="V59" s="86">
        <f t="shared" si="6"/>
        <v>0</v>
      </c>
      <c r="W59" s="84">
        <f>'9400015894 PONEERS'!$AE$4*'9400015894 PONEERS'!AE59+'9400016451 VIDAFORM'!$Q$4*'9400016451 VIDAFORM'!Q59+'PO 94000171374 MASTER'!$P$4*'PO 94000171374 MASTER'!P59+'PR-0004'!$P$4*'PR-0004'!P59+'PR-0005'!$P$4*'PR-0005'!P59+'PR-0006'!$P$4*'PR-0006'!P59+'PR-0007'!$P$4*'PR-0007'!P59+'PR-0008'!$P$4*'PR-0008'!P59+'PR-0009'!$P$4*'PR-0009'!P59+'PR-0010'!$P$4*'PR-0010'!P59</f>
        <v>0</v>
      </c>
      <c r="X59" s="84">
        <f t="shared" si="7"/>
        <v>0</v>
      </c>
      <c r="Z59" s="37">
        <f t="shared" si="8"/>
        <v>0</v>
      </c>
      <c r="AA59" s="32">
        <f t="shared" si="9"/>
        <v>0</v>
      </c>
      <c r="AB59" s="38">
        <f t="shared" si="10"/>
        <v>0</v>
      </c>
    </row>
    <row r="60" spans="1:28" ht="16.5" x14ac:dyDescent="0.25">
      <c r="A60" s="45">
        <v>52</v>
      </c>
      <c r="B60" s="47" t="str">
        <f>'Unit Prices'!B60</f>
        <v>RZ0002</v>
      </c>
      <c r="C60" s="47" t="str">
        <f>'Unit Prices'!C60</f>
        <v>14.80.50.15.02.00.00.000001</v>
      </c>
      <c r="D60" s="80" t="str">
        <f>'Unit Prices'!D60</f>
        <v>Shore Brace Coupler</v>
      </c>
      <c r="E60" s="84">
        <f>'9400015894 PONEERS'!$E$1*'9400015894 PONEERS'!E60+'9400016451 VIDAFORM'!$E$1*'9400016451 VIDAFORM'!E60+'PO 94000171374 MASTER'!$E$1*'PO 94000171374 MASTER'!E60+'PR-0004'!$E$1*'PR-0004'!E60+'PR-0005'!$E$1*'PR-0005'!E60+'PR-0006'!$E$1*'PR-0006'!E60+'PR-0007'!$E$1*'PR-0007'!E60+'PR-0008'!$E$1*'PR-0008'!E60+'PR-0009'!$E$1*'PR-0009'!E60+'PR-0010'!$E$1*'PR-0010'!E60</f>
        <v>0</v>
      </c>
      <c r="F60" s="85">
        <f>'9400015894 PONEERS'!$X$1*'9400015894 PONEERS'!X60+'9400016451 VIDAFORM'!$J$1*'9400016451 VIDAFORM'!J60+'PO 94000171374 MASTER'!$I$1*'PO 94000171374 MASTER'!I60+'PR-0004'!$I$1*'PR-0004'!I60+'PR-0005'!$I$1*'PR-0005'!I60+'PR-0006'!$I$1*'PR-0006'!I60+'PR-0007'!$I$1*'PR-0007'!I60+'PR-0008'!$I$1*'PR-0008'!I60+'PR-0009'!$I$1*'PR-0009'!I60+'PR-0010'!$I$1*'PR-0010'!I60</f>
        <v>0</v>
      </c>
      <c r="G60" s="86">
        <f t="shared" si="0"/>
        <v>0</v>
      </c>
      <c r="H60" s="84">
        <f>'9400015894 PONEERS'!$AE$1*'9400015894 PONEERS'!AE60+'9400016451 VIDAFORM'!$Q$1*'9400016451 VIDAFORM'!Q60+'PO 94000171374 MASTER'!$P$1*'PO 94000171374 MASTER'!P60+'PR-0004'!$P$1*'PR-0004'!P60+'PR-0005'!$P$1*'PR-0005'!P60+'PR-0006'!$P$1*'PR-0006'!P60+'PR-0007'!$P$1*'PR-0007'!P60+'PR-0008'!$P$1*'PR-0008'!P60+'PR-0009'!$P$1*'PR-0009'!P60+'PR-0010'!$P$1*'PR-0010'!P60</f>
        <v>0</v>
      </c>
      <c r="I60" s="84">
        <f t="shared" si="1"/>
        <v>0</v>
      </c>
      <c r="J60" s="84">
        <f>'9400015894 PONEERS'!$E$2*'9400015894 PONEERS'!E60+'9400016451 VIDAFORM'!$E$2*'9400016451 VIDAFORM'!E60+'PO 94000171374 MASTER'!$E$2*'PO 94000171374 MASTER'!E60+'PR-0004'!$E$2*'PR-0004'!E60+'PR-0005'!$E$2*'PR-0005'!E60+'PR-0006'!$E$2*'PR-0006'!E60+'PR-0007'!$E$2*'PR-0007'!E60+'PR-0008'!$E$2*'PR-0008'!E60+'PR-0009'!$E$2*'PR-0009'!E60+'PR-0010'!$E$2*'PR-0010'!E60</f>
        <v>0</v>
      </c>
      <c r="K60" s="85">
        <f>'9400015894 PONEERS'!$X$2*'9400015894 PONEERS'!X60+'9400016451 VIDAFORM'!$J$2*'9400016451 VIDAFORM'!J60+'PO 94000171374 MASTER'!$I$2*'PO 94000171374 MASTER'!I60+'PR-0004'!$I$2*'PR-0004'!I60+'PR-0005'!$I$2*'PR-0005'!I60+'PR-0006'!$I$2*'PR-0006'!I60+'PR-0007'!$I$2*'PR-0007'!I60+'PR-0008'!$I$2*'PR-0008'!I60+'PR-0009'!$I$2*'PR-0009'!I60+'PR-0010'!$I$2*'PR-0010'!I60</f>
        <v>0</v>
      </c>
      <c r="L60" s="86">
        <f t="shared" si="2"/>
        <v>0</v>
      </c>
      <c r="M60" s="84">
        <f>'9400015894 PONEERS'!$AE$2*'9400015894 PONEERS'!AE60+'9400016451 VIDAFORM'!$Q$2*'9400016451 VIDAFORM'!Q60+'PO 94000171374 MASTER'!$P$2*'PO 94000171374 MASTER'!P60+'PR-0004'!$P$2*'PR-0004'!P60+'PR-0005'!$P$2*'PR-0005'!P60+'PR-0006'!$P$2*'PR-0006'!P60+'PR-0007'!$P$2*'PR-0007'!P60+'PR-0008'!$P$2*'PR-0008'!P60+'PR-0009'!$P$2*'PR-0009'!P60+'PR-0010'!$P$2*'PR-0010'!P60</f>
        <v>0</v>
      </c>
      <c r="N60" s="84">
        <f t="shared" si="3"/>
        <v>0</v>
      </c>
      <c r="O60" s="84">
        <f>'9400015894 PONEERS'!$E$3*'9400015894 PONEERS'!E60+'9400016451 VIDAFORM'!$E$3*'9400016451 VIDAFORM'!E60+'PO 94000171374 MASTER'!$E$3*'PO 94000171374 MASTER'!E60+'PR-0004'!$E$3*'PR-0004'!E60+'PR-0005'!$E$3*'PR-0005'!E60+'PR-0006'!$E$3*'PR-0006'!E60+'PR-0007'!$E$3*'PR-0007'!E60+'PR-0008'!$E$3*'PR-0008'!E60+'PR-0009'!$E$3*'PR-0009'!E60+'PR-0010'!$E$3*'PR-0010'!E60</f>
        <v>0</v>
      </c>
      <c r="P60" s="85">
        <f>'9400015894 PONEERS'!$X$3*'9400015894 PONEERS'!X60+'9400016451 VIDAFORM'!$J$3*'9400016451 VIDAFORM'!J60+'PO 94000171374 MASTER'!$I$3*'PO 94000171374 MASTER'!I60+'PR-0004'!$I$3*'PR-0004'!I60+'PR-0005'!$I$3*'PR-0005'!I60+'PR-0006'!$I$3*'PR-0006'!I60+'PR-0007'!$I$3*'PR-0007'!I60+'PR-0008'!$I$3*'PR-0008'!I60+'PR-0009'!$I$3*'PR-0009'!I60+'PR-0010'!$I$3*'PR-0010'!I60</f>
        <v>0</v>
      </c>
      <c r="Q60" s="86">
        <f t="shared" si="4"/>
        <v>0</v>
      </c>
      <c r="R60" s="84">
        <f>'9400015894 PONEERS'!$AE$3*'9400015894 PONEERS'!AE60+'9400016451 VIDAFORM'!$Q$3*'9400016451 VIDAFORM'!Q60+'PO 94000171374 MASTER'!$P$3*'PO 94000171374 MASTER'!P60+'PR-0004'!$P$3*'PR-0004'!P60+'PR-0005'!$P$3*'PR-0005'!P60+'PR-0006'!$P$3*'PR-0006'!P60+'PR-0007'!$P$3*'PR-0007'!P60+'PR-0008'!$P$3*'PR-0008'!P60+'PR-0009'!$P$3*'PR-0009'!P60+'PR-0010'!$P$3*'PR-0010'!P60</f>
        <v>0</v>
      </c>
      <c r="S60" s="84">
        <f t="shared" si="5"/>
        <v>0</v>
      </c>
      <c r="T60" s="84">
        <f>'9400015894 PONEERS'!$E$4*'9400015894 PONEERS'!E60+'9400016451 VIDAFORM'!$E$4*'9400016451 VIDAFORM'!E60+'PO 94000171374 MASTER'!$E$4*'PO 94000171374 MASTER'!E60+'PR-0004'!$E$4*'PR-0004'!E60+'PR-0005'!$E$4*'PR-0005'!E60+'PR-0006'!$E$4*'PR-0006'!E60+'PR-0007'!$E$4*'PR-0007'!E60+'PR-0008'!$E$4*'PR-0008'!E60+'PR-0009'!$E$4*'PR-0009'!E60+'PR-0010'!$E$4*'PR-0010'!E60</f>
        <v>0</v>
      </c>
      <c r="U60" s="85">
        <f>'9400015894 PONEERS'!$X$4*'9400015894 PONEERS'!X60+'9400016451 VIDAFORM'!$J$4*'9400016451 VIDAFORM'!J60+'PO 94000171374 MASTER'!$I$4*'PO 94000171374 MASTER'!I60+'PR-0004'!$I$4*'PR-0004'!I60+'PR-0005'!$I$4*'PR-0005'!I60+'PR-0006'!$I$4*'PR-0006'!I60+'PR-0007'!$I$4*'PR-0007'!I60+'PR-0008'!$I$4*'PR-0008'!I60+'PR-0009'!$I$4*'PR-0009'!I60+'PR-0010'!$I$4*'PR-0010'!I60</f>
        <v>0</v>
      </c>
      <c r="V60" s="86">
        <f t="shared" si="6"/>
        <v>0</v>
      </c>
      <c r="W60" s="84">
        <f>'9400015894 PONEERS'!$AE$4*'9400015894 PONEERS'!AE60+'9400016451 VIDAFORM'!$Q$4*'9400016451 VIDAFORM'!Q60+'PO 94000171374 MASTER'!$P$4*'PO 94000171374 MASTER'!P60+'PR-0004'!$P$4*'PR-0004'!P60+'PR-0005'!$P$4*'PR-0005'!P60+'PR-0006'!$P$4*'PR-0006'!P60+'PR-0007'!$P$4*'PR-0007'!P60+'PR-0008'!$P$4*'PR-0008'!P60+'PR-0009'!$P$4*'PR-0009'!P60+'PR-0010'!$P$4*'PR-0010'!P60</f>
        <v>0</v>
      </c>
      <c r="X60" s="84">
        <f t="shared" si="7"/>
        <v>0</v>
      </c>
      <c r="Z60" s="37">
        <f t="shared" si="8"/>
        <v>0</v>
      </c>
      <c r="AA60" s="32">
        <f t="shared" si="9"/>
        <v>0</v>
      </c>
      <c r="AB60" s="38">
        <f t="shared" si="10"/>
        <v>0</v>
      </c>
    </row>
    <row r="61" spans="1:28" ht="16.5" x14ac:dyDescent="0.25">
      <c r="A61" s="45">
        <v>53</v>
      </c>
      <c r="B61" s="47" t="str">
        <f>'Unit Prices'!B61</f>
        <v>FR0001</v>
      </c>
      <c r="C61" s="47" t="str">
        <f>'Unit Prices'!C61</f>
        <v>14.80.02.12.00.05.00.000001</v>
      </c>
      <c r="D61" s="80" t="str">
        <f>'Unit Prices'!D61</f>
        <v>frame 0.50 *1.00M</v>
      </c>
      <c r="E61" s="84">
        <f>'9400015894 PONEERS'!$E$1*'9400015894 PONEERS'!E61+'9400016451 VIDAFORM'!$E$1*'9400016451 VIDAFORM'!E61+'PO 94000171374 MASTER'!$E$1*'PO 94000171374 MASTER'!E61+'PR-0004'!$E$1*'PR-0004'!E61+'PR-0005'!$E$1*'PR-0005'!E61+'PR-0006'!$E$1*'PR-0006'!E61+'PR-0007'!$E$1*'PR-0007'!E61+'PR-0008'!$E$1*'PR-0008'!E61+'PR-0009'!$E$1*'PR-0009'!E61+'PR-0010'!$E$1*'PR-0010'!E61</f>
        <v>0</v>
      </c>
      <c r="F61" s="85">
        <f>'9400015894 PONEERS'!$X$1*'9400015894 PONEERS'!X61+'9400016451 VIDAFORM'!$J$1*'9400016451 VIDAFORM'!J61+'PO 94000171374 MASTER'!$I$1*'PO 94000171374 MASTER'!I61+'PR-0004'!$I$1*'PR-0004'!I61+'PR-0005'!$I$1*'PR-0005'!I61+'PR-0006'!$I$1*'PR-0006'!I61+'PR-0007'!$I$1*'PR-0007'!I61+'PR-0008'!$I$1*'PR-0008'!I61+'PR-0009'!$I$1*'PR-0009'!I61+'PR-0010'!$I$1*'PR-0010'!I61</f>
        <v>0</v>
      </c>
      <c r="G61" s="86">
        <f t="shared" si="0"/>
        <v>0</v>
      </c>
      <c r="H61" s="84">
        <f>'9400015894 PONEERS'!$AE$1*'9400015894 PONEERS'!AE61+'9400016451 VIDAFORM'!$Q$1*'9400016451 VIDAFORM'!Q61+'PO 94000171374 MASTER'!$P$1*'PO 94000171374 MASTER'!P61+'PR-0004'!$P$1*'PR-0004'!P61+'PR-0005'!$P$1*'PR-0005'!P61+'PR-0006'!$P$1*'PR-0006'!P61+'PR-0007'!$P$1*'PR-0007'!P61+'PR-0008'!$P$1*'PR-0008'!P61+'PR-0009'!$P$1*'PR-0009'!P61+'PR-0010'!$P$1*'PR-0010'!P61</f>
        <v>0</v>
      </c>
      <c r="I61" s="84">
        <f t="shared" si="1"/>
        <v>0</v>
      </c>
      <c r="J61" s="84">
        <f>'9400015894 PONEERS'!$E$2*'9400015894 PONEERS'!E61+'9400016451 VIDAFORM'!$E$2*'9400016451 VIDAFORM'!E61+'PO 94000171374 MASTER'!$E$2*'PO 94000171374 MASTER'!E61+'PR-0004'!$E$2*'PR-0004'!E61+'PR-0005'!$E$2*'PR-0005'!E61+'PR-0006'!$E$2*'PR-0006'!E61+'PR-0007'!$E$2*'PR-0007'!E61+'PR-0008'!$E$2*'PR-0008'!E61+'PR-0009'!$E$2*'PR-0009'!E61+'PR-0010'!$E$2*'PR-0010'!E61</f>
        <v>0</v>
      </c>
      <c r="K61" s="85">
        <f>'9400015894 PONEERS'!$X$2*'9400015894 PONEERS'!X61+'9400016451 VIDAFORM'!$J$2*'9400016451 VIDAFORM'!J61+'PO 94000171374 MASTER'!$I$2*'PO 94000171374 MASTER'!I61+'PR-0004'!$I$2*'PR-0004'!I61+'PR-0005'!$I$2*'PR-0005'!I61+'PR-0006'!$I$2*'PR-0006'!I61+'PR-0007'!$I$2*'PR-0007'!I61+'PR-0008'!$I$2*'PR-0008'!I61+'PR-0009'!$I$2*'PR-0009'!I61+'PR-0010'!$I$2*'PR-0010'!I61</f>
        <v>0</v>
      </c>
      <c r="L61" s="86">
        <f t="shared" si="2"/>
        <v>0</v>
      </c>
      <c r="M61" s="84">
        <f>'9400015894 PONEERS'!$AE$2*'9400015894 PONEERS'!AE61+'9400016451 VIDAFORM'!$Q$2*'9400016451 VIDAFORM'!Q61+'PO 94000171374 MASTER'!$P$2*'PO 94000171374 MASTER'!P61+'PR-0004'!$P$2*'PR-0004'!P61+'PR-0005'!$P$2*'PR-0005'!P61+'PR-0006'!$P$2*'PR-0006'!P61+'PR-0007'!$P$2*'PR-0007'!P61+'PR-0008'!$P$2*'PR-0008'!P61+'PR-0009'!$P$2*'PR-0009'!P61+'PR-0010'!$P$2*'PR-0010'!P61</f>
        <v>0</v>
      </c>
      <c r="N61" s="84">
        <f t="shared" si="3"/>
        <v>0</v>
      </c>
      <c r="O61" s="84">
        <f>'9400015894 PONEERS'!$E$3*'9400015894 PONEERS'!E61+'9400016451 VIDAFORM'!$E$3*'9400016451 VIDAFORM'!E61+'PO 94000171374 MASTER'!$E$3*'PO 94000171374 MASTER'!E61+'PR-0004'!$E$3*'PR-0004'!E61+'PR-0005'!$E$3*'PR-0005'!E61+'PR-0006'!$E$3*'PR-0006'!E61+'PR-0007'!$E$3*'PR-0007'!E61+'PR-0008'!$E$3*'PR-0008'!E61+'PR-0009'!$E$3*'PR-0009'!E61+'PR-0010'!$E$3*'PR-0010'!E61</f>
        <v>0</v>
      </c>
      <c r="P61" s="85">
        <f>'9400015894 PONEERS'!$X$3*'9400015894 PONEERS'!X61+'9400016451 VIDAFORM'!$J$3*'9400016451 VIDAFORM'!J61+'PO 94000171374 MASTER'!$I$3*'PO 94000171374 MASTER'!I61+'PR-0004'!$I$3*'PR-0004'!I61+'PR-0005'!$I$3*'PR-0005'!I61+'PR-0006'!$I$3*'PR-0006'!I61+'PR-0007'!$I$3*'PR-0007'!I61+'PR-0008'!$I$3*'PR-0008'!I61+'PR-0009'!$I$3*'PR-0009'!I61+'PR-0010'!$I$3*'PR-0010'!I61</f>
        <v>0</v>
      </c>
      <c r="Q61" s="86">
        <f t="shared" si="4"/>
        <v>0</v>
      </c>
      <c r="R61" s="84">
        <f>'9400015894 PONEERS'!$AE$3*'9400015894 PONEERS'!AE61+'9400016451 VIDAFORM'!$Q$3*'9400016451 VIDAFORM'!Q61+'PO 94000171374 MASTER'!$P$3*'PO 94000171374 MASTER'!P61+'PR-0004'!$P$3*'PR-0004'!P61+'PR-0005'!$P$3*'PR-0005'!P61+'PR-0006'!$P$3*'PR-0006'!P61+'PR-0007'!$P$3*'PR-0007'!P61+'PR-0008'!$P$3*'PR-0008'!P61+'PR-0009'!$P$3*'PR-0009'!P61+'PR-0010'!$P$3*'PR-0010'!P61</f>
        <v>0</v>
      </c>
      <c r="S61" s="84">
        <f t="shared" si="5"/>
        <v>0</v>
      </c>
      <c r="T61" s="84">
        <f>'9400015894 PONEERS'!$E$4*'9400015894 PONEERS'!E61+'9400016451 VIDAFORM'!$E$4*'9400016451 VIDAFORM'!E61+'PO 94000171374 MASTER'!$E$4*'PO 94000171374 MASTER'!E61+'PR-0004'!$E$4*'PR-0004'!E61+'PR-0005'!$E$4*'PR-0005'!E61+'PR-0006'!$E$4*'PR-0006'!E61+'PR-0007'!$E$4*'PR-0007'!E61+'PR-0008'!$E$4*'PR-0008'!E61+'PR-0009'!$E$4*'PR-0009'!E61+'PR-0010'!$E$4*'PR-0010'!E61</f>
        <v>0</v>
      </c>
      <c r="U61" s="85">
        <f>'9400015894 PONEERS'!$X$4*'9400015894 PONEERS'!X61+'9400016451 VIDAFORM'!$J$4*'9400016451 VIDAFORM'!J61+'PO 94000171374 MASTER'!$I$4*'PO 94000171374 MASTER'!I61+'PR-0004'!$I$4*'PR-0004'!I61+'PR-0005'!$I$4*'PR-0005'!I61+'PR-0006'!$I$4*'PR-0006'!I61+'PR-0007'!$I$4*'PR-0007'!I61+'PR-0008'!$I$4*'PR-0008'!I61+'PR-0009'!$I$4*'PR-0009'!I61+'PR-0010'!$I$4*'PR-0010'!I61</f>
        <v>0</v>
      </c>
      <c r="V61" s="86">
        <f t="shared" si="6"/>
        <v>0</v>
      </c>
      <c r="W61" s="84">
        <f>'9400015894 PONEERS'!$AE$4*'9400015894 PONEERS'!AE61+'9400016451 VIDAFORM'!$Q$4*'9400016451 VIDAFORM'!Q61+'PO 94000171374 MASTER'!$P$4*'PO 94000171374 MASTER'!P61+'PR-0004'!$P$4*'PR-0004'!P61+'PR-0005'!$P$4*'PR-0005'!P61+'PR-0006'!$P$4*'PR-0006'!P61+'PR-0007'!$P$4*'PR-0007'!P61+'PR-0008'!$P$4*'PR-0008'!P61+'PR-0009'!$P$4*'PR-0009'!P61+'PR-0010'!$P$4*'PR-0010'!P61</f>
        <v>0</v>
      </c>
      <c r="X61" s="84">
        <f t="shared" si="7"/>
        <v>0</v>
      </c>
      <c r="Z61" s="37">
        <f t="shared" si="8"/>
        <v>0</v>
      </c>
      <c r="AA61" s="32">
        <f t="shared" si="9"/>
        <v>0</v>
      </c>
      <c r="AB61" s="38">
        <f t="shared" si="10"/>
        <v>0</v>
      </c>
    </row>
    <row r="62" spans="1:28" ht="16.5" x14ac:dyDescent="0.25">
      <c r="A62" s="45">
        <v>54</v>
      </c>
      <c r="B62" s="47" t="str">
        <f>'Unit Prices'!B62</f>
        <v>FR0002</v>
      </c>
      <c r="C62" s="47" t="str">
        <f>'Unit Prices'!C62</f>
        <v>14.80.02.12.00.07.00.000001</v>
      </c>
      <c r="D62" s="80" t="str">
        <f>'Unit Prices'!D62</f>
        <v>frame 0.75 *1.00M</v>
      </c>
      <c r="E62" s="84">
        <f>'9400015894 PONEERS'!$E$1*'9400015894 PONEERS'!E62+'9400016451 VIDAFORM'!$E$1*'9400016451 VIDAFORM'!E62+'PO 94000171374 MASTER'!$E$1*'PO 94000171374 MASTER'!E62+'PR-0004'!$E$1*'PR-0004'!E62+'PR-0005'!$E$1*'PR-0005'!E62+'PR-0006'!$E$1*'PR-0006'!E62+'PR-0007'!$E$1*'PR-0007'!E62+'PR-0008'!$E$1*'PR-0008'!E62+'PR-0009'!$E$1*'PR-0009'!E62+'PR-0010'!$E$1*'PR-0010'!E62</f>
        <v>0</v>
      </c>
      <c r="F62" s="85">
        <f>'9400015894 PONEERS'!$X$1*'9400015894 PONEERS'!X62+'9400016451 VIDAFORM'!$J$1*'9400016451 VIDAFORM'!J62+'PO 94000171374 MASTER'!$I$1*'PO 94000171374 MASTER'!I62+'PR-0004'!$I$1*'PR-0004'!I62+'PR-0005'!$I$1*'PR-0005'!I62+'PR-0006'!$I$1*'PR-0006'!I62+'PR-0007'!$I$1*'PR-0007'!I62+'PR-0008'!$I$1*'PR-0008'!I62+'PR-0009'!$I$1*'PR-0009'!I62+'PR-0010'!$I$1*'PR-0010'!I62</f>
        <v>0</v>
      </c>
      <c r="G62" s="86">
        <f t="shared" si="0"/>
        <v>0</v>
      </c>
      <c r="H62" s="84">
        <f>'9400015894 PONEERS'!$AE$1*'9400015894 PONEERS'!AE62+'9400016451 VIDAFORM'!$Q$1*'9400016451 VIDAFORM'!Q62+'PO 94000171374 MASTER'!$P$1*'PO 94000171374 MASTER'!P62+'PR-0004'!$P$1*'PR-0004'!P62+'PR-0005'!$P$1*'PR-0005'!P62+'PR-0006'!$P$1*'PR-0006'!P62+'PR-0007'!$P$1*'PR-0007'!P62+'PR-0008'!$P$1*'PR-0008'!P62+'PR-0009'!$P$1*'PR-0009'!P62+'PR-0010'!$P$1*'PR-0010'!P62</f>
        <v>0</v>
      </c>
      <c r="I62" s="84">
        <f t="shared" si="1"/>
        <v>0</v>
      </c>
      <c r="J62" s="84">
        <f>'9400015894 PONEERS'!$E$2*'9400015894 PONEERS'!E62+'9400016451 VIDAFORM'!$E$2*'9400016451 VIDAFORM'!E62+'PO 94000171374 MASTER'!$E$2*'PO 94000171374 MASTER'!E62+'PR-0004'!$E$2*'PR-0004'!E62+'PR-0005'!$E$2*'PR-0005'!E62+'PR-0006'!$E$2*'PR-0006'!E62+'PR-0007'!$E$2*'PR-0007'!E62+'PR-0008'!$E$2*'PR-0008'!E62+'PR-0009'!$E$2*'PR-0009'!E62+'PR-0010'!$E$2*'PR-0010'!E62</f>
        <v>0</v>
      </c>
      <c r="K62" s="85">
        <f>'9400015894 PONEERS'!$X$2*'9400015894 PONEERS'!X62+'9400016451 VIDAFORM'!$J$2*'9400016451 VIDAFORM'!J62+'PO 94000171374 MASTER'!$I$2*'PO 94000171374 MASTER'!I62+'PR-0004'!$I$2*'PR-0004'!I62+'PR-0005'!$I$2*'PR-0005'!I62+'PR-0006'!$I$2*'PR-0006'!I62+'PR-0007'!$I$2*'PR-0007'!I62+'PR-0008'!$I$2*'PR-0008'!I62+'PR-0009'!$I$2*'PR-0009'!I62+'PR-0010'!$I$2*'PR-0010'!I62</f>
        <v>0</v>
      </c>
      <c r="L62" s="86">
        <f t="shared" si="2"/>
        <v>0</v>
      </c>
      <c r="M62" s="84">
        <f>'9400015894 PONEERS'!$AE$2*'9400015894 PONEERS'!AE62+'9400016451 VIDAFORM'!$Q$2*'9400016451 VIDAFORM'!Q62+'PO 94000171374 MASTER'!$P$2*'PO 94000171374 MASTER'!P62+'PR-0004'!$P$2*'PR-0004'!P62+'PR-0005'!$P$2*'PR-0005'!P62+'PR-0006'!$P$2*'PR-0006'!P62+'PR-0007'!$P$2*'PR-0007'!P62+'PR-0008'!$P$2*'PR-0008'!P62+'PR-0009'!$P$2*'PR-0009'!P62+'PR-0010'!$P$2*'PR-0010'!P62</f>
        <v>0</v>
      </c>
      <c r="N62" s="84">
        <f t="shared" si="3"/>
        <v>0</v>
      </c>
      <c r="O62" s="84">
        <f>'9400015894 PONEERS'!$E$3*'9400015894 PONEERS'!E62+'9400016451 VIDAFORM'!$E$3*'9400016451 VIDAFORM'!E62+'PO 94000171374 MASTER'!$E$3*'PO 94000171374 MASTER'!E62+'PR-0004'!$E$3*'PR-0004'!E62+'PR-0005'!$E$3*'PR-0005'!E62+'PR-0006'!$E$3*'PR-0006'!E62+'PR-0007'!$E$3*'PR-0007'!E62+'PR-0008'!$E$3*'PR-0008'!E62+'PR-0009'!$E$3*'PR-0009'!E62+'PR-0010'!$E$3*'PR-0010'!E62</f>
        <v>0</v>
      </c>
      <c r="P62" s="85">
        <f>'9400015894 PONEERS'!$X$3*'9400015894 PONEERS'!X62+'9400016451 VIDAFORM'!$J$3*'9400016451 VIDAFORM'!J62+'PO 94000171374 MASTER'!$I$3*'PO 94000171374 MASTER'!I62+'PR-0004'!$I$3*'PR-0004'!I62+'PR-0005'!$I$3*'PR-0005'!I62+'PR-0006'!$I$3*'PR-0006'!I62+'PR-0007'!$I$3*'PR-0007'!I62+'PR-0008'!$I$3*'PR-0008'!I62+'PR-0009'!$I$3*'PR-0009'!I62+'PR-0010'!$I$3*'PR-0010'!I62</f>
        <v>0</v>
      </c>
      <c r="Q62" s="86">
        <f t="shared" si="4"/>
        <v>0</v>
      </c>
      <c r="R62" s="84">
        <f>'9400015894 PONEERS'!$AE$3*'9400015894 PONEERS'!AE62+'9400016451 VIDAFORM'!$Q$3*'9400016451 VIDAFORM'!Q62+'PO 94000171374 MASTER'!$P$3*'PO 94000171374 MASTER'!P62+'PR-0004'!$P$3*'PR-0004'!P62+'PR-0005'!$P$3*'PR-0005'!P62+'PR-0006'!$P$3*'PR-0006'!P62+'PR-0007'!$P$3*'PR-0007'!P62+'PR-0008'!$P$3*'PR-0008'!P62+'PR-0009'!$P$3*'PR-0009'!P62+'PR-0010'!$P$3*'PR-0010'!P62</f>
        <v>0</v>
      </c>
      <c r="S62" s="84">
        <f t="shared" si="5"/>
        <v>0</v>
      </c>
      <c r="T62" s="84">
        <f>'9400015894 PONEERS'!$E$4*'9400015894 PONEERS'!E62+'9400016451 VIDAFORM'!$E$4*'9400016451 VIDAFORM'!E62+'PO 94000171374 MASTER'!$E$4*'PO 94000171374 MASTER'!E62+'PR-0004'!$E$4*'PR-0004'!E62+'PR-0005'!$E$4*'PR-0005'!E62+'PR-0006'!$E$4*'PR-0006'!E62+'PR-0007'!$E$4*'PR-0007'!E62+'PR-0008'!$E$4*'PR-0008'!E62+'PR-0009'!$E$4*'PR-0009'!E62+'PR-0010'!$E$4*'PR-0010'!E62</f>
        <v>0</v>
      </c>
      <c r="U62" s="85">
        <f>'9400015894 PONEERS'!$X$4*'9400015894 PONEERS'!X62+'9400016451 VIDAFORM'!$J$4*'9400016451 VIDAFORM'!J62+'PO 94000171374 MASTER'!$I$4*'PO 94000171374 MASTER'!I62+'PR-0004'!$I$4*'PR-0004'!I62+'PR-0005'!$I$4*'PR-0005'!I62+'PR-0006'!$I$4*'PR-0006'!I62+'PR-0007'!$I$4*'PR-0007'!I62+'PR-0008'!$I$4*'PR-0008'!I62+'PR-0009'!$I$4*'PR-0009'!I62+'PR-0010'!$I$4*'PR-0010'!I62</f>
        <v>0</v>
      </c>
      <c r="V62" s="86">
        <f t="shared" si="6"/>
        <v>0</v>
      </c>
      <c r="W62" s="84">
        <f>'9400015894 PONEERS'!$AE$4*'9400015894 PONEERS'!AE62+'9400016451 VIDAFORM'!$Q$4*'9400016451 VIDAFORM'!Q62+'PO 94000171374 MASTER'!$P$4*'PO 94000171374 MASTER'!P62+'PR-0004'!$P$4*'PR-0004'!P62+'PR-0005'!$P$4*'PR-0005'!P62+'PR-0006'!$P$4*'PR-0006'!P62+'PR-0007'!$P$4*'PR-0007'!P62+'PR-0008'!$P$4*'PR-0008'!P62+'PR-0009'!$P$4*'PR-0009'!P62+'PR-0010'!$P$4*'PR-0010'!P62</f>
        <v>0</v>
      </c>
      <c r="X62" s="84">
        <f t="shared" si="7"/>
        <v>0</v>
      </c>
      <c r="Z62" s="37">
        <f t="shared" si="8"/>
        <v>0</v>
      </c>
      <c r="AA62" s="32">
        <f t="shared" si="9"/>
        <v>0</v>
      </c>
      <c r="AB62" s="38">
        <f t="shared" si="10"/>
        <v>0</v>
      </c>
    </row>
    <row r="63" spans="1:28" ht="16.5" x14ac:dyDescent="0.25">
      <c r="A63" s="45">
        <v>55</v>
      </c>
      <c r="B63" s="47" t="str">
        <f>'Unit Prices'!B63</f>
        <v>FR0003</v>
      </c>
      <c r="C63" s="47" t="str">
        <f>'Unit Prices'!C63</f>
        <v>14.80.02.12.00.10.00.000001</v>
      </c>
      <c r="D63" s="80" t="str">
        <f>'Unit Prices'!D63</f>
        <v>frame 1.00 *1.00M</v>
      </c>
      <c r="E63" s="84">
        <f>'9400015894 PONEERS'!$E$1*'9400015894 PONEERS'!E63+'9400016451 VIDAFORM'!$E$1*'9400016451 VIDAFORM'!E63+'PO 94000171374 MASTER'!$E$1*'PO 94000171374 MASTER'!E63+'PR-0004'!$E$1*'PR-0004'!E63+'PR-0005'!$E$1*'PR-0005'!E63+'PR-0006'!$E$1*'PR-0006'!E63+'PR-0007'!$E$1*'PR-0007'!E63+'PR-0008'!$E$1*'PR-0008'!E63+'PR-0009'!$E$1*'PR-0009'!E63+'PR-0010'!$E$1*'PR-0010'!E63</f>
        <v>0</v>
      </c>
      <c r="F63" s="85">
        <f>'9400015894 PONEERS'!$X$1*'9400015894 PONEERS'!X63+'9400016451 VIDAFORM'!$J$1*'9400016451 VIDAFORM'!J63+'PO 94000171374 MASTER'!$I$1*'PO 94000171374 MASTER'!I63+'PR-0004'!$I$1*'PR-0004'!I63+'PR-0005'!$I$1*'PR-0005'!I63+'PR-0006'!$I$1*'PR-0006'!I63+'PR-0007'!$I$1*'PR-0007'!I63+'PR-0008'!$I$1*'PR-0008'!I63+'PR-0009'!$I$1*'PR-0009'!I63+'PR-0010'!$I$1*'PR-0010'!I63</f>
        <v>0</v>
      </c>
      <c r="G63" s="86">
        <f t="shared" si="0"/>
        <v>0</v>
      </c>
      <c r="H63" s="84">
        <f>'9400015894 PONEERS'!$AE$1*'9400015894 PONEERS'!AE63+'9400016451 VIDAFORM'!$Q$1*'9400016451 VIDAFORM'!Q63+'PO 94000171374 MASTER'!$P$1*'PO 94000171374 MASTER'!P63+'PR-0004'!$P$1*'PR-0004'!P63+'PR-0005'!$P$1*'PR-0005'!P63+'PR-0006'!$P$1*'PR-0006'!P63+'PR-0007'!$P$1*'PR-0007'!P63+'PR-0008'!$P$1*'PR-0008'!P63+'PR-0009'!$P$1*'PR-0009'!P63+'PR-0010'!$P$1*'PR-0010'!P63</f>
        <v>0</v>
      </c>
      <c r="I63" s="84">
        <f t="shared" si="1"/>
        <v>0</v>
      </c>
      <c r="J63" s="84">
        <f>'9400015894 PONEERS'!$E$2*'9400015894 PONEERS'!E63+'9400016451 VIDAFORM'!$E$2*'9400016451 VIDAFORM'!E63+'PO 94000171374 MASTER'!$E$2*'PO 94000171374 MASTER'!E63+'PR-0004'!$E$2*'PR-0004'!E63+'PR-0005'!$E$2*'PR-0005'!E63+'PR-0006'!$E$2*'PR-0006'!E63+'PR-0007'!$E$2*'PR-0007'!E63+'PR-0008'!$E$2*'PR-0008'!E63+'PR-0009'!$E$2*'PR-0009'!E63+'PR-0010'!$E$2*'PR-0010'!E63</f>
        <v>0</v>
      </c>
      <c r="K63" s="85">
        <f>'9400015894 PONEERS'!$X$2*'9400015894 PONEERS'!X63+'9400016451 VIDAFORM'!$J$2*'9400016451 VIDAFORM'!J63+'PO 94000171374 MASTER'!$I$2*'PO 94000171374 MASTER'!I63+'PR-0004'!$I$2*'PR-0004'!I63+'PR-0005'!$I$2*'PR-0005'!I63+'PR-0006'!$I$2*'PR-0006'!I63+'PR-0007'!$I$2*'PR-0007'!I63+'PR-0008'!$I$2*'PR-0008'!I63+'PR-0009'!$I$2*'PR-0009'!I63+'PR-0010'!$I$2*'PR-0010'!I63</f>
        <v>0</v>
      </c>
      <c r="L63" s="86">
        <f t="shared" si="2"/>
        <v>0</v>
      </c>
      <c r="M63" s="84">
        <f>'9400015894 PONEERS'!$AE$2*'9400015894 PONEERS'!AE63+'9400016451 VIDAFORM'!$Q$2*'9400016451 VIDAFORM'!Q63+'PO 94000171374 MASTER'!$P$2*'PO 94000171374 MASTER'!P63+'PR-0004'!$P$2*'PR-0004'!P63+'PR-0005'!$P$2*'PR-0005'!P63+'PR-0006'!$P$2*'PR-0006'!P63+'PR-0007'!$P$2*'PR-0007'!P63+'PR-0008'!$P$2*'PR-0008'!P63+'PR-0009'!$P$2*'PR-0009'!P63+'PR-0010'!$P$2*'PR-0010'!P63</f>
        <v>0</v>
      </c>
      <c r="N63" s="84">
        <f t="shared" si="3"/>
        <v>0</v>
      </c>
      <c r="O63" s="84">
        <f>'9400015894 PONEERS'!$E$3*'9400015894 PONEERS'!E63+'9400016451 VIDAFORM'!$E$3*'9400016451 VIDAFORM'!E63+'PO 94000171374 MASTER'!$E$3*'PO 94000171374 MASTER'!E63+'PR-0004'!$E$3*'PR-0004'!E63+'PR-0005'!$E$3*'PR-0005'!E63+'PR-0006'!$E$3*'PR-0006'!E63+'PR-0007'!$E$3*'PR-0007'!E63+'PR-0008'!$E$3*'PR-0008'!E63+'PR-0009'!$E$3*'PR-0009'!E63+'PR-0010'!$E$3*'PR-0010'!E63</f>
        <v>0</v>
      </c>
      <c r="P63" s="85">
        <f>'9400015894 PONEERS'!$X$3*'9400015894 PONEERS'!X63+'9400016451 VIDAFORM'!$J$3*'9400016451 VIDAFORM'!J63+'PO 94000171374 MASTER'!$I$3*'PO 94000171374 MASTER'!I63+'PR-0004'!$I$3*'PR-0004'!I63+'PR-0005'!$I$3*'PR-0005'!I63+'PR-0006'!$I$3*'PR-0006'!I63+'PR-0007'!$I$3*'PR-0007'!I63+'PR-0008'!$I$3*'PR-0008'!I63+'PR-0009'!$I$3*'PR-0009'!I63+'PR-0010'!$I$3*'PR-0010'!I63</f>
        <v>0</v>
      </c>
      <c r="Q63" s="86">
        <f t="shared" si="4"/>
        <v>0</v>
      </c>
      <c r="R63" s="84">
        <f>'9400015894 PONEERS'!$AE$3*'9400015894 PONEERS'!AE63+'9400016451 VIDAFORM'!$Q$3*'9400016451 VIDAFORM'!Q63+'PO 94000171374 MASTER'!$P$3*'PO 94000171374 MASTER'!P63+'PR-0004'!$P$3*'PR-0004'!P63+'PR-0005'!$P$3*'PR-0005'!P63+'PR-0006'!$P$3*'PR-0006'!P63+'PR-0007'!$P$3*'PR-0007'!P63+'PR-0008'!$P$3*'PR-0008'!P63+'PR-0009'!$P$3*'PR-0009'!P63+'PR-0010'!$P$3*'PR-0010'!P63</f>
        <v>0</v>
      </c>
      <c r="S63" s="84">
        <f t="shared" si="5"/>
        <v>0</v>
      </c>
      <c r="T63" s="84">
        <f>'9400015894 PONEERS'!$E$4*'9400015894 PONEERS'!E63+'9400016451 VIDAFORM'!$E$4*'9400016451 VIDAFORM'!E63+'PO 94000171374 MASTER'!$E$4*'PO 94000171374 MASTER'!E63+'PR-0004'!$E$4*'PR-0004'!E63+'PR-0005'!$E$4*'PR-0005'!E63+'PR-0006'!$E$4*'PR-0006'!E63+'PR-0007'!$E$4*'PR-0007'!E63+'PR-0008'!$E$4*'PR-0008'!E63+'PR-0009'!$E$4*'PR-0009'!E63+'PR-0010'!$E$4*'PR-0010'!E63</f>
        <v>0</v>
      </c>
      <c r="U63" s="85">
        <f>'9400015894 PONEERS'!$X$4*'9400015894 PONEERS'!X63+'9400016451 VIDAFORM'!$J$4*'9400016451 VIDAFORM'!J63+'PO 94000171374 MASTER'!$I$4*'PO 94000171374 MASTER'!I63+'PR-0004'!$I$4*'PR-0004'!I63+'PR-0005'!$I$4*'PR-0005'!I63+'PR-0006'!$I$4*'PR-0006'!I63+'PR-0007'!$I$4*'PR-0007'!I63+'PR-0008'!$I$4*'PR-0008'!I63+'PR-0009'!$I$4*'PR-0009'!I63+'PR-0010'!$I$4*'PR-0010'!I63</f>
        <v>0</v>
      </c>
      <c r="V63" s="86">
        <f t="shared" si="6"/>
        <v>0</v>
      </c>
      <c r="W63" s="84">
        <f>'9400015894 PONEERS'!$AE$4*'9400015894 PONEERS'!AE63+'9400016451 VIDAFORM'!$Q$4*'9400016451 VIDAFORM'!Q63+'PO 94000171374 MASTER'!$P$4*'PO 94000171374 MASTER'!P63+'PR-0004'!$P$4*'PR-0004'!P63+'PR-0005'!$P$4*'PR-0005'!P63+'PR-0006'!$P$4*'PR-0006'!P63+'PR-0007'!$P$4*'PR-0007'!P63+'PR-0008'!$P$4*'PR-0008'!P63+'PR-0009'!$P$4*'PR-0009'!P63+'PR-0010'!$P$4*'PR-0010'!P63</f>
        <v>0</v>
      </c>
      <c r="X63" s="84">
        <f t="shared" si="7"/>
        <v>0</v>
      </c>
      <c r="Z63" s="37">
        <f t="shared" si="8"/>
        <v>0</v>
      </c>
      <c r="AA63" s="32">
        <f t="shared" si="9"/>
        <v>0</v>
      </c>
      <c r="AB63" s="38">
        <f t="shared" si="10"/>
        <v>0</v>
      </c>
    </row>
    <row r="64" spans="1:28" ht="16.5" x14ac:dyDescent="0.25">
      <c r="A64" s="45">
        <v>56</v>
      </c>
      <c r="B64" s="47" t="str">
        <f>'Unit Prices'!B64</f>
        <v>FR0004</v>
      </c>
      <c r="C64" s="47" t="str">
        <f>'Unit Prices'!C64</f>
        <v>14.80.02.12.00.11.00.000001</v>
      </c>
      <c r="D64" s="80" t="str">
        <f>'Unit Prices'!D64</f>
        <v>frame 1.50 *1.00M</v>
      </c>
      <c r="E64" s="84">
        <f>'9400015894 PONEERS'!$E$1*'9400015894 PONEERS'!E64+'9400016451 VIDAFORM'!$E$1*'9400016451 VIDAFORM'!E64+'PO 94000171374 MASTER'!$E$1*'PO 94000171374 MASTER'!E64+'PR-0004'!$E$1*'PR-0004'!E64+'PR-0005'!$E$1*'PR-0005'!E64+'PR-0006'!$E$1*'PR-0006'!E64+'PR-0007'!$E$1*'PR-0007'!E64+'PR-0008'!$E$1*'PR-0008'!E64+'PR-0009'!$E$1*'PR-0009'!E64+'PR-0010'!$E$1*'PR-0010'!E64</f>
        <v>0</v>
      </c>
      <c r="F64" s="85">
        <f>'9400015894 PONEERS'!$X$1*'9400015894 PONEERS'!X64+'9400016451 VIDAFORM'!$J$1*'9400016451 VIDAFORM'!J64+'PO 94000171374 MASTER'!$I$1*'PO 94000171374 MASTER'!I64+'PR-0004'!$I$1*'PR-0004'!I64+'PR-0005'!$I$1*'PR-0005'!I64+'PR-0006'!$I$1*'PR-0006'!I64+'PR-0007'!$I$1*'PR-0007'!I64+'PR-0008'!$I$1*'PR-0008'!I64+'PR-0009'!$I$1*'PR-0009'!I64+'PR-0010'!$I$1*'PR-0010'!I64</f>
        <v>0</v>
      </c>
      <c r="G64" s="86">
        <f t="shared" si="0"/>
        <v>0</v>
      </c>
      <c r="H64" s="84">
        <f>'9400015894 PONEERS'!$AE$1*'9400015894 PONEERS'!AE64+'9400016451 VIDAFORM'!$Q$1*'9400016451 VIDAFORM'!Q64+'PO 94000171374 MASTER'!$P$1*'PO 94000171374 MASTER'!P64+'PR-0004'!$P$1*'PR-0004'!P64+'PR-0005'!$P$1*'PR-0005'!P64+'PR-0006'!$P$1*'PR-0006'!P64+'PR-0007'!$P$1*'PR-0007'!P64+'PR-0008'!$P$1*'PR-0008'!P64+'PR-0009'!$P$1*'PR-0009'!P64+'PR-0010'!$P$1*'PR-0010'!P64</f>
        <v>0</v>
      </c>
      <c r="I64" s="84">
        <f t="shared" si="1"/>
        <v>0</v>
      </c>
      <c r="J64" s="84">
        <f>'9400015894 PONEERS'!$E$2*'9400015894 PONEERS'!E64+'9400016451 VIDAFORM'!$E$2*'9400016451 VIDAFORM'!E64+'PO 94000171374 MASTER'!$E$2*'PO 94000171374 MASTER'!E64+'PR-0004'!$E$2*'PR-0004'!E64+'PR-0005'!$E$2*'PR-0005'!E64+'PR-0006'!$E$2*'PR-0006'!E64+'PR-0007'!$E$2*'PR-0007'!E64+'PR-0008'!$E$2*'PR-0008'!E64+'PR-0009'!$E$2*'PR-0009'!E64+'PR-0010'!$E$2*'PR-0010'!E64</f>
        <v>0</v>
      </c>
      <c r="K64" s="85">
        <f>'9400015894 PONEERS'!$X$2*'9400015894 PONEERS'!X64+'9400016451 VIDAFORM'!$J$2*'9400016451 VIDAFORM'!J64+'PO 94000171374 MASTER'!$I$2*'PO 94000171374 MASTER'!I64+'PR-0004'!$I$2*'PR-0004'!I64+'PR-0005'!$I$2*'PR-0005'!I64+'PR-0006'!$I$2*'PR-0006'!I64+'PR-0007'!$I$2*'PR-0007'!I64+'PR-0008'!$I$2*'PR-0008'!I64+'PR-0009'!$I$2*'PR-0009'!I64+'PR-0010'!$I$2*'PR-0010'!I64</f>
        <v>0</v>
      </c>
      <c r="L64" s="86">
        <f t="shared" si="2"/>
        <v>0</v>
      </c>
      <c r="M64" s="84">
        <f>'9400015894 PONEERS'!$AE$2*'9400015894 PONEERS'!AE64+'9400016451 VIDAFORM'!$Q$2*'9400016451 VIDAFORM'!Q64+'PO 94000171374 MASTER'!$P$2*'PO 94000171374 MASTER'!P64+'PR-0004'!$P$2*'PR-0004'!P64+'PR-0005'!$P$2*'PR-0005'!P64+'PR-0006'!$P$2*'PR-0006'!P64+'PR-0007'!$P$2*'PR-0007'!P64+'PR-0008'!$P$2*'PR-0008'!P64+'PR-0009'!$P$2*'PR-0009'!P64+'PR-0010'!$P$2*'PR-0010'!P64</f>
        <v>0</v>
      </c>
      <c r="N64" s="84">
        <f t="shared" si="3"/>
        <v>0</v>
      </c>
      <c r="O64" s="84">
        <f>'9400015894 PONEERS'!$E$3*'9400015894 PONEERS'!E64+'9400016451 VIDAFORM'!$E$3*'9400016451 VIDAFORM'!E64+'PO 94000171374 MASTER'!$E$3*'PO 94000171374 MASTER'!E64+'PR-0004'!$E$3*'PR-0004'!E64+'PR-0005'!$E$3*'PR-0005'!E64+'PR-0006'!$E$3*'PR-0006'!E64+'PR-0007'!$E$3*'PR-0007'!E64+'PR-0008'!$E$3*'PR-0008'!E64+'PR-0009'!$E$3*'PR-0009'!E64+'PR-0010'!$E$3*'PR-0010'!E64</f>
        <v>0</v>
      </c>
      <c r="P64" s="85">
        <f>'9400015894 PONEERS'!$X$3*'9400015894 PONEERS'!X64+'9400016451 VIDAFORM'!$J$3*'9400016451 VIDAFORM'!J64+'PO 94000171374 MASTER'!$I$3*'PO 94000171374 MASTER'!I64+'PR-0004'!$I$3*'PR-0004'!I64+'PR-0005'!$I$3*'PR-0005'!I64+'PR-0006'!$I$3*'PR-0006'!I64+'PR-0007'!$I$3*'PR-0007'!I64+'PR-0008'!$I$3*'PR-0008'!I64+'PR-0009'!$I$3*'PR-0009'!I64+'PR-0010'!$I$3*'PR-0010'!I64</f>
        <v>0</v>
      </c>
      <c r="Q64" s="86">
        <f t="shared" si="4"/>
        <v>0</v>
      </c>
      <c r="R64" s="84">
        <f>'9400015894 PONEERS'!$AE$3*'9400015894 PONEERS'!AE64+'9400016451 VIDAFORM'!$Q$3*'9400016451 VIDAFORM'!Q64+'PO 94000171374 MASTER'!$P$3*'PO 94000171374 MASTER'!P64+'PR-0004'!$P$3*'PR-0004'!P64+'PR-0005'!$P$3*'PR-0005'!P64+'PR-0006'!$P$3*'PR-0006'!P64+'PR-0007'!$P$3*'PR-0007'!P64+'PR-0008'!$P$3*'PR-0008'!P64+'PR-0009'!$P$3*'PR-0009'!P64+'PR-0010'!$P$3*'PR-0010'!P64</f>
        <v>0</v>
      </c>
      <c r="S64" s="84">
        <f t="shared" si="5"/>
        <v>0</v>
      </c>
      <c r="T64" s="84">
        <f>'9400015894 PONEERS'!$E$4*'9400015894 PONEERS'!E64+'9400016451 VIDAFORM'!$E$4*'9400016451 VIDAFORM'!E64+'PO 94000171374 MASTER'!$E$4*'PO 94000171374 MASTER'!E64+'PR-0004'!$E$4*'PR-0004'!E64+'PR-0005'!$E$4*'PR-0005'!E64+'PR-0006'!$E$4*'PR-0006'!E64+'PR-0007'!$E$4*'PR-0007'!E64+'PR-0008'!$E$4*'PR-0008'!E64+'PR-0009'!$E$4*'PR-0009'!E64+'PR-0010'!$E$4*'PR-0010'!E64</f>
        <v>0</v>
      </c>
      <c r="U64" s="85">
        <f>'9400015894 PONEERS'!$X$4*'9400015894 PONEERS'!X64+'9400016451 VIDAFORM'!$J$4*'9400016451 VIDAFORM'!J64+'PO 94000171374 MASTER'!$I$4*'PO 94000171374 MASTER'!I64+'PR-0004'!$I$4*'PR-0004'!I64+'PR-0005'!$I$4*'PR-0005'!I64+'PR-0006'!$I$4*'PR-0006'!I64+'PR-0007'!$I$4*'PR-0007'!I64+'PR-0008'!$I$4*'PR-0008'!I64+'PR-0009'!$I$4*'PR-0009'!I64+'PR-0010'!$I$4*'PR-0010'!I64</f>
        <v>0</v>
      </c>
      <c r="V64" s="86">
        <f t="shared" si="6"/>
        <v>0</v>
      </c>
      <c r="W64" s="84">
        <f>'9400015894 PONEERS'!$AE$4*'9400015894 PONEERS'!AE64+'9400016451 VIDAFORM'!$Q$4*'9400016451 VIDAFORM'!Q64+'PO 94000171374 MASTER'!$P$4*'PO 94000171374 MASTER'!P64+'PR-0004'!$P$4*'PR-0004'!P64+'PR-0005'!$P$4*'PR-0005'!P64+'PR-0006'!$P$4*'PR-0006'!P64+'PR-0007'!$P$4*'PR-0007'!P64+'PR-0008'!$P$4*'PR-0008'!P64+'PR-0009'!$P$4*'PR-0009'!P64+'PR-0010'!$P$4*'PR-0010'!P64</f>
        <v>0</v>
      </c>
      <c r="X64" s="84">
        <f t="shared" si="7"/>
        <v>0</v>
      </c>
      <c r="Z64" s="37">
        <f t="shared" si="8"/>
        <v>0</v>
      </c>
      <c r="AA64" s="32">
        <f t="shared" si="9"/>
        <v>0</v>
      </c>
      <c r="AB64" s="38">
        <f t="shared" si="10"/>
        <v>0</v>
      </c>
    </row>
    <row r="65" spans="1:28" ht="16.5" x14ac:dyDescent="0.25">
      <c r="A65" s="45">
        <v>57</v>
      </c>
      <c r="B65" s="47" t="str">
        <f>'Unit Prices'!B65</f>
        <v>FR0005</v>
      </c>
      <c r="C65" s="47" t="str">
        <f>'Unit Prices'!C65</f>
        <v>14.80.02.12.00.15.00.000001</v>
      </c>
      <c r="D65" s="80" t="str">
        <f>'Unit Prices'!D65</f>
        <v>frame 1.50 *1.20M</v>
      </c>
      <c r="E65" s="84">
        <f>'9400015894 PONEERS'!$E$1*'9400015894 PONEERS'!E65+'9400016451 VIDAFORM'!$E$1*'9400016451 VIDAFORM'!E65+'PO 94000171374 MASTER'!$E$1*'PO 94000171374 MASTER'!E65+'PR-0004'!$E$1*'PR-0004'!E65+'PR-0005'!$E$1*'PR-0005'!E65+'PR-0006'!$E$1*'PR-0006'!E65+'PR-0007'!$E$1*'PR-0007'!E65+'PR-0008'!$E$1*'PR-0008'!E65+'PR-0009'!$E$1*'PR-0009'!E65+'PR-0010'!$E$1*'PR-0010'!E65</f>
        <v>0</v>
      </c>
      <c r="F65" s="85">
        <f>'9400015894 PONEERS'!$X$1*'9400015894 PONEERS'!X65+'9400016451 VIDAFORM'!$J$1*'9400016451 VIDAFORM'!J65+'PO 94000171374 MASTER'!$I$1*'PO 94000171374 MASTER'!I65+'PR-0004'!$I$1*'PR-0004'!I65+'PR-0005'!$I$1*'PR-0005'!I65+'PR-0006'!$I$1*'PR-0006'!I65+'PR-0007'!$I$1*'PR-0007'!I65+'PR-0008'!$I$1*'PR-0008'!I65+'PR-0009'!$I$1*'PR-0009'!I65+'PR-0010'!$I$1*'PR-0010'!I65</f>
        <v>0</v>
      </c>
      <c r="G65" s="86">
        <f t="shared" si="0"/>
        <v>0</v>
      </c>
      <c r="H65" s="84">
        <f>'9400015894 PONEERS'!$AE$1*'9400015894 PONEERS'!AE65+'9400016451 VIDAFORM'!$Q$1*'9400016451 VIDAFORM'!Q65+'PO 94000171374 MASTER'!$P$1*'PO 94000171374 MASTER'!P65+'PR-0004'!$P$1*'PR-0004'!P65+'PR-0005'!$P$1*'PR-0005'!P65+'PR-0006'!$P$1*'PR-0006'!P65+'PR-0007'!$P$1*'PR-0007'!P65+'PR-0008'!$P$1*'PR-0008'!P65+'PR-0009'!$P$1*'PR-0009'!P65+'PR-0010'!$P$1*'PR-0010'!P65</f>
        <v>0</v>
      </c>
      <c r="I65" s="84">
        <f t="shared" si="1"/>
        <v>0</v>
      </c>
      <c r="J65" s="84">
        <f>'9400015894 PONEERS'!$E$2*'9400015894 PONEERS'!E65+'9400016451 VIDAFORM'!$E$2*'9400016451 VIDAFORM'!E65+'PO 94000171374 MASTER'!$E$2*'PO 94000171374 MASTER'!E65+'PR-0004'!$E$2*'PR-0004'!E65+'PR-0005'!$E$2*'PR-0005'!E65+'PR-0006'!$E$2*'PR-0006'!E65+'PR-0007'!$E$2*'PR-0007'!E65+'PR-0008'!$E$2*'PR-0008'!E65+'PR-0009'!$E$2*'PR-0009'!E65+'PR-0010'!$E$2*'PR-0010'!E65</f>
        <v>0</v>
      </c>
      <c r="K65" s="85">
        <f>'9400015894 PONEERS'!$X$2*'9400015894 PONEERS'!X65+'9400016451 VIDAFORM'!$J$2*'9400016451 VIDAFORM'!J65+'PO 94000171374 MASTER'!$I$2*'PO 94000171374 MASTER'!I65+'PR-0004'!$I$2*'PR-0004'!I65+'PR-0005'!$I$2*'PR-0005'!I65+'PR-0006'!$I$2*'PR-0006'!I65+'PR-0007'!$I$2*'PR-0007'!I65+'PR-0008'!$I$2*'PR-0008'!I65+'PR-0009'!$I$2*'PR-0009'!I65+'PR-0010'!$I$2*'PR-0010'!I65</f>
        <v>0</v>
      </c>
      <c r="L65" s="86">
        <f t="shared" si="2"/>
        <v>0</v>
      </c>
      <c r="M65" s="84">
        <f>'9400015894 PONEERS'!$AE$2*'9400015894 PONEERS'!AE65+'9400016451 VIDAFORM'!$Q$2*'9400016451 VIDAFORM'!Q65+'PO 94000171374 MASTER'!$P$2*'PO 94000171374 MASTER'!P65+'PR-0004'!$P$2*'PR-0004'!P65+'PR-0005'!$P$2*'PR-0005'!P65+'PR-0006'!$P$2*'PR-0006'!P65+'PR-0007'!$P$2*'PR-0007'!P65+'PR-0008'!$P$2*'PR-0008'!P65+'PR-0009'!$P$2*'PR-0009'!P65+'PR-0010'!$P$2*'PR-0010'!P65</f>
        <v>0</v>
      </c>
      <c r="N65" s="84">
        <f t="shared" si="3"/>
        <v>0</v>
      </c>
      <c r="O65" s="84">
        <f>'9400015894 PONEERS'!$E$3*'9400015894 PONEERS'!E65+'9400016451 VIDAFORM'!$E$3*'9400016451 VIDAFORM'!E65+'PO 94000171374 MASTER'!$E$3*'PO 94000171374 MASTER'!E65+'PR-0004'!$E$3*'PR-0004'!E65+'PR-0005'!$E$3*'PR-0005'!E65+'PR-0006'!$E$3*'PR-0006'!E65+'PR-0007'!$E$3*'PR-0007'!E65+'PR-0008'!$E$3*'PR-0008'!E65+'PR-0009'!$E$3*'PR-0009'!E65+'PR-0010'!$E$3*'PR-0010'!E65</f>
        <v>0</v>
      </c>
      <c r="P65" s="85">
        <f>'9400015894 PONEERS'!$X$3*'9400015894 PONEERS'!X65+'9400016451 VIDAFORM'!$J$3*'9400016451 VIDAFORM'!J65+'PO 94000171374 MASTER'!$I$3*'PO 94000171374 MASTER'!I65+'PR-0004'!$I$3*'PR-0004'!I65+'PR-0005'!$I$3*'PR-0005'!I65+'PR-0006'!$I$3*'PR-0006'!I65+'PR-0007'!$I$3*'PR-0007'!I65+'PR-0008'!$I$3*'PR-0008'!I65+'PR-0009'!$I$3*'PR-0009'!I65+'PR-0010'!$I$3*'PR-0010'!I65</f>
        <v>0</v>
      </c>
      <c r="Q65" s="86">
        <f t="shared" si="4"/>
        <v>0</v>
      </c>
      <c r="R65" s="84">
        <f>'9400015894 PONEERS'!$AE$3*'9400015894 PONEERS'!AE65+'9400016451 VIDAFORM'!$Q$3*'9400016451 VIDAFORM'!Q65+'PO 94000171374 MASTER'!$P$3*'PO 94000171374 MASTER'!P65+'PR-0004'!$P$3*'PR-0004'!P65+'PR-0005'!$P$3*'PR-0005'!P65+'PR-0006'!$P$3*'PR-0006'!P65+'PR-0007'!$P$3*'PR-0007'!P65+'PR-0008'!$P$3*'PR-0008'!P65+'PR-0009'!$P$3*'PR-0009'!P65+'PR-0010'!$P$3*'PR-0010'!P65</f>
        <v>0</v>
      </c>
      <c r="S65" s="84">
        <f t="shared" si="5"/>
        <v>0</v>
      </c>
      <c r="T65" s="84">
        <f>'9400015894 PONEERS'!$E$4*'9400015894 PONEERS'!E65+'9400016451 VIDAFORM'!$E$4*'9400016451 VIDAFORM'!E65+'PO 94000171374 MASTER'!$E$4*'PO 94000171374 MASTER'!E65+'PR-0004'!$E$4*'PR-0004'!E65+'PR-0005'!$E$4*'PR-0005'!E65+'PR-0006'!$E$4*'PR-0006'!E65+'PR-0007'!$E$4*'PR-0007'!E65+'PR-0008'!$E$4*'PR-0008'!E65+'PR-0009'!$E$4*'PR-0009'!E65+'PR-0010'!$E$4*'PR-0010'!E65</f>
        <v>0</v>
      </c>
      <c r="U65" s="85">
        <f>'9400015894 PONEERS'!$X$4*'9400015894 PONEERS'!X65+'9400016451 VIDAFORM'!$J$4*'9400016451 VIDAFORM'!J65+'PO 94000171374 MASTER'!$I$4*'PO 94000171374 MASTER'!I65+'PR-0004'!$I$4*'PR-0004'!I65+'PR-0005'!$I$4*'PR-0005'!I65+'PR-0006'!$I$4*'PR-0006'!I65+'PR-0007'!$I$4*'PR-0007'!I65+'PR-0008'!$I$4*'PR-0008'!I65+'PR-0009'!$I$4*'PR-0009'!I65+'PR-0010'!$I$4*'PR-0010'!I65</f>
        <v>0</v>
      </c>
      <c r="V65" s="86">
        <f t="shared" si="6"/>
        <v>0</v>
      </c>
      <c r="W65" s="84">
        <f>'9400015894 PONEERS'!$AE$4*'9400015894 PONEERS'!AE65+'9400016451 VIDAFORM'!$Q$4*'9400016451 VIDAFORM'!Q65+'PO 94000171374 MASTER'!$P$4*'PO 94000171374 MASTER'!P65+'PR-0004'!$P$4*'PR-0004'!P65+'PR-0005'!$P$4*'PR-0005'!P65+'PR-0006'!$P$4*'PR-0006'!P65+'PR-0007'!$P$4*'PR-0007'!P65+'PR-0008'!$P$4*'PR-0008'!P65+'PR-0009'!$P$4*'PR-0009'!P65+'PR-0010'!$P$4*'PR-0010'!P65</f>
        <v>0</v>
      </c>
      <c r="X65" s="84">
        <f t="shared" si="7"/>
        <v>0</v>
      </c>
      <c r="Z65" s="37">
        <f t="shared" si="8"/>
        <v>0</v>
      </c>
      <c r="AA65" s="32">
        <f t="shared" si="9"/>
        <v>0</v>
      </c>
      <c r="AB65" s="38">
        <f t="shared" si="10"/>
        <v>0</v>
      </c>
    </row>
    <row r="66" spans="1:28" ht="16.5" x14ac:dyDescent="0.25">
      <c r="A66" s="45">
        <v>58</v>
      </c>
      <c r="B66" s="47" t="str">
        <f>'Unit Prices'!B66</f>
        <v>FR0006</v>
      </c>
      <c r="C66" s="47" t="str">
        <f>'Unit Prices'!C66</f>
        <v>14.80.02.12.00.21.00.000001</v>
      </c>
      <c r="D66" s="80" t="str">
        <f>'Unit Prices'!D66</f>
        <v>frame 2.00 *1.00M</v>
      </c>
      <c r="E66" s="84">
        <f>'9400015894 PONEERS'!$E$1*'9400015894 PONEERS'!E66+'9400016451 VIDAFORM'!$E$1*'9400016451 VIDAFORM'!E66+'PO 94000171374 MASTER'!$E$1*'PO 94000171374 MASTER'!E66+'PR-0004'!$E$1*'PR-0004'!E66+'PR-0005'!$E$1*'PR-0005'!E66+'PR-0006'!$E$1*'PR-0006'!E66+'PR-0007'!$E$1*'PR-0007'!E66+'PR-0008'!$E$1*'PR-0008'!E66+'PR-0009'!$E$1*'PR-0009'!E66+'PR-0010'!$E$1*'PR-0010'!E66</f>
        <v>0</v>
      </c>
      <c r="F66" s="85">
        <f>'9400015894 PONEERS'!$X$1*'9400015894 PONEERS'!X66+'9400016451 VIDAFORM'!$J$1*'9400016451 VIDAFORM'!J66+'PO 94000171374 MASTER'!$I$1*'PO 94000171374 MASTER'!I66+'PR-0004'!$I$1*'PR-0004'!I66+'PR-0005'!$I$1*'PR-0005'!I66+'PR-0006'!$I$1*'PR-0006'!I66+'PR-0007'!$I$1*'PR-0007'!I66+'PR-0008'!$I$1*'PR-0008'!I66+'PR-0009'!$I$1*'PR-0009'!I66+'PR-0010'!$I$1*'PR-0010'!I66</f>
        <v>0</v>
      </c>
      <c r="G66" s="86">
        <f t="shared" si="0"/>
        <v>0</v>
      </c>
      <c r="H66" s="84">
        <f>'9400015894 PONEERS'!$AE$1*'9400015894 PONEERS'!AE66+'9400016451 VIDAFORM'!$Q$1*'9400016451 VIDAFORM'!Q66+'PO 94000171374 MASTER'!$P$1*'PO 94000171374 MASTER'!P66+'PR-0004'!$P$1*'PR-0004'!P66+'PR-0005'!$P$1*'PR-0005'!P66+'PR-0006'!$P$1*'PR-0006'!P66+'PR-0007'!$P$1*'PR-0007'!P66+'PR-0008'!$P$1*'PR-0008'!P66+'PR-0009'!$P$1*'PR-0009'!P66+'PR-0010'!$P$1*'PR-0010'!P66</f>
        <v>0</v>
      </c>
      <c r="I66" s="84">
        <f t="shared" si="1"/>
        <v>0</v>
      </c>
      <c r="J66" s="84">
        <f>'9400015894 PONEERS'!$E$2*'9400015894 PONEERS'!E66+'9400016451 VIDAFORM'!$E$2*'9400016451 VIDAFORM'!E66+'PO 94000171374 MASTER'!$E$2*'PO 94000171374 MASTER'!E66+'PR-0004'!$E$2*'PR-0004'!E66+'PR-0005'!$E$2*'PR-0005'!E66+'PR-0006'!$E$2*'PR-0006'!E66+'PR-0007'!$E$2*'PR-0007'!E66+'PR-0008'!$E$2*'PR-0008'!E66+'PR-0009'!$E$2*'PR-0009'!E66+'PR-0010'!$E$2*'PR-0010'!E66</f>
        <v>0</v>
      </c>
      <c r="K66" s="85">
        <f>'9400015894 PONEERS'!$X$2*'9400015894 PONEERS'!X66+'9400016451 VIDAFORM'!$J$2*'9400016451 VIDAFORM'!J66+'PO 94000171374 MASTER'!$I$2*'PO 94000171374 MASTER'!I66+'PR-0004'!$I$2*'PR-0004'!I66+'PR-0005'!$I$2*'PR-0005'!I66+'PR-0006'!$I$2*'PR-0006'!I66+'PR-0007'!$I$2*'PR-0007'!I66+'PR-0008'!$I$2*'PR-0008'!I66+'PR-0009'!$I$2*'PR-0009'!I66+'PR-0010'!$I$2*'PR-0010'!I66</f>
        <v>0</v>
      </c>
      <c r="L66" s="86">
        <f t="shared" si="2"/>
        <v>0</v>
      </c>
      <c r="M66" s="84">
        <f>'9400015894 PONEERS'!$AE$2*'9400015894 PONEERS'!AE66+'9400016451 VIDAFORM'!$Q$2*'9400016451 VIDAFORM'!Q66+'PO 94000171374 MASTER'!$P$2*'PO 94000171374 MASTER'!P66+'PR-0004'!$P$2*'PR-0004'!P66+'PR-0005'!$P$2*'PR-0005'!P66+'PR-0006'!$P$2*'PR-0006'!P66+'PR-0007'!$P$2*'PR-0007'!P66+'PR-0008'!$P$2*'PR-0008'!P66+'PR-0009'!$P$2*'PR-0009'!P66+'PR-0010'!$P$2*'PR-0010'!P66</f>
        <v>0</v>
      </c>
      <c r="N66" s="84">
        <f t="shared" si="3"/>
        <v>0</v>
      </c>
      <c r="O66" s="84">
        <f>'9400015894 PONEERS'!$E$3*'9400015894 PONEERS'!E66+'9400016451 VIDAFORM'!$E$3*'9400016451 VIDAFORM'!E66+'PO 94000171374 MASTER'!$E$3*'PO 94000171374 MASTER'!E66+'PR-0004'!$E$3*'PR-0004'!E66+'PR-0005'!$E$3*'PR-0005'!E66+'PR-0006'!$E$3*'PR-0006'!E66+'PR-0007'!$E$3*'PR-0007'!E66+'PR-0008'!$E$3*'PR-0008'!E66+'PR-0009'!$E$3*'PR-0009'!E66+'PR-0010'!$E$3*'PR-0010'!E66</f>
        <v>0</v>
      </c>
      <c r="P66" s="85">
        <f>'9400015894 PONEERS'!$X$3*'9400015894 PONEERS'!X66+'9400016451 VIDAFORM'!$J$3*'9400016451 VIDAFORM'!J66+'PO 94000171374 MASTER'!$I$3*'PO 94000171374 MASTER'!I66+'PR-0004'!$I$3*'PR-0004'!I66+'PR-0005'!$I$3*'PR-0005'!I66+'PR-0006'!$I$3*'PR-0006'!I66+'PR-0007'!$I$3*'PR-0007'!I66+'PR-0008'!$I$3*'PR-0008'!I66+'PR-0009'!$I$3*'PR-0009'!I66+'PR-0010'!$I$3*'PR-0010'!I66</f>
        <v>0</v>
      </c>
      <c r="Q66" s="86">
        <f t="shared" si="4"/>
        <v>0</v>
      </c>
      <c r="R66" s="84">
        <f>'9400015894 PONEERS'!$AE$3*'9400015894 PONEERS'!AE66+'9400016451 VIDAFORM'!$Q$3*'9400016451 VIDAFORM'!Q66+'PO 94000171374 MASTER'!$P$3*'PO 94000171374 MASTER'!P66+'PR-0004'!$P$3*'PR-0004'!P66+'PR-0005'!$P$3*'PR-0005'!P66+'PR-0006'!$P$3*'PR-0006'!P66+'PR-0007'!$P$3*'PR-0007'!P66+'PR-0008'!$P$3*'PR-0008'!P66+'PR-0009'!$P$3*'PR-0009'!P66+'PR-0010'!$P$3*'PR-0010'!P66</f>
        <v>0</v>
      </c>
      <c r="S66" s="84">
        <f t="shared" si="5"/>
        <v>0</v>
      </c>
      <c r="T66" s="84">
        <f>'9400015894 PONEERS'!$E$4*'9400015894 PONEERS'!E66+'9400016451 VIDAFORM'!$E$4*'9400016451 VIDAFORM'!E66+'PO 94000171374 MASTER'!$E$4*'PO 94000171374 MASTER'!E66+'PR-0004'!$E$4*'PR-0004'!E66+'PR-0005'!$E$4*'PR-0005'!E66+'PR-0006'!$E$4*'PR-0006'!E66+'PR-0007'!$E$4*'PR-0007'!E66+'PR-0008'!$E$4*'PR-0008'!E66+'PR-0009'!$E$4*'PR-0009'!E66+'PR-0010'!$E$4*'PR-0010'!E66</f>
        <v>0</v>
      </c>
      <c r="U66" s="85">
        <f>'9400015894 PONEERS'!$X$4*'9400015894 PONEERS'!X66+'9400016451 VIDAFORM'!$J$4*'9400016451 VIDAFORM'!J66+'PO 94000171374 MASTER'!$I$4*'PO 94000171374 MASTER'!I66+'PR-0004'!$I$4*'PR-0004'!I66+'PR-0005'!$I$4*'PR-0005'!I66+'PR-0006'!$I$4*'PR-0006'!I66+'PR-0007'!$I$4*'PR-0007'!I66+'PR-0008'!$I$4*'PR-0008'!I66+'PR-0009'!$I$4*'PR-0009'!I66+'PR-0010'!$I$4*'PR-0010'!I66</f>
        <v>0</v>
      </c>
      <c r="V66" s="86">
        <f t="shared" si="6"/>
        <v>0</v>
      </c>
      <c r="W66" s="84">
        <f>'9400015894 PONEERS'!$AE$4*'9400015894 PONEERS'!AE66+'9400016451 VIDAFORM'!$Q$4*'9400016451 VIDAFORM'!Q66+'PO 94000171374 MASTER'!$P$4*'PO 94000171374 MASTER'!P66+'PR-0004'!$P$4*'PR-0004'!P66+'PR-0005'!$P$4*'PR-0005'!P66+'PR-0006'!$P$4*'PR-0006'!P66+'PR-0007'!$P$4*'PR-0007'!P66+'PR-0008'!$P$4*'PR-0008'!P66+'PR-0009'!$P$4*'PR-0009'!P66+'PR-0010'!$P$4*'PR-0010'!P66</f>
        <v>0</v>
      </c>
      <c r="X66" s="84">
        <f t="shared" si="7"/>
        <v>0</v>
      </c>
      <c r="Z66" s="37">
        <f t="shared" si="8"/>
        <v>0</v>
      </c>
      <c r="AA66" s="32">
        <f t="shared" si="9"/>
        <v>0</v>
      </c>
      <c r="AB66" s="38">
        <f t="shared" si="10"/>
        <v>0</v>
      </c>
    </row>
    <row r="67" spans="1:28" ht="16.5" x14ac:dyDescent="0.25">
      <c r="A67" s="45">
        <v>59</v>
      </c>
      <c r="B67" s="47" t="str">
        <f>'Unit Prices'!B67</f>
        <v>FR0007</v>
      </c>
      <c r="C67" s="47" t="str">
        <f>'Unit Prices'!C67</f>
        <v>14.80.02.12.01.02.00.000001</v>
      </c>
      <c r="D67" s="80" t="str">
        <f>'Unit Prices'!D67</f>
        <v>frame LADDER 2M</v>
      </c>
      <c r="E67" s="84">
        <f>'9400015894 PONEERS'!$E$1*'9400015894 PONEERS'!E67+'9400016451 VIDAFORM'!$E$1*'9400016451 VIDAFORM'!E67+'PO 94000171374 MASTER'!$E$1*'PO 94000171374 MASTER'!E67+'PR-0004'!$E$1*'PR-0004'!E67+'PR-0005'!$E$1*'PR-0005'!E67+'PR-0006'!$E$1*'PR-0006'!E67+'PR-0007'!$E$1*'PR-0007'!E67+'PR-0008'!$E$1*'PR-0008'!E67+'PR-0009'!$E$1*'PR-0009'!E67+'PR-0010'!$E$1*'PR-0010'!E67</f>
        <v>0</v>
      </c>
      <c r="F67" s="85">
        <f>'9400015894 PONEERS'!$X$1*'9400015894 PONEERS'!X67+'9400016451 VIDAFORM'!$J$1*'9400016451 VIDAFORM'!J67+'PO 94000171374 MASTER'!$I$1*'PO 94000171374 MASTER'!I67+'PR-0004'!$I$1*'PR-0004'!I67+'PR-0005'!$I$1*'PR-0005'!I67+'PR-0006'!$I$1*'PR-0006'!I67+'PR-0007'!$I$1*'PR-0007'!I67+'PR-0008'!$I$1*'PR-0008'!I67+'PR-0009'!$I$1*'PR-0009'!I67+'PR-0010'!$I$1*'PR-0010'!I67</f>
        <v>0</v>
      </c>
      <c r="G67" s="86">
        <f t="shared" si="0"/>
        <v>0</v>
      </c>
      <c r="H67" s="84">
        <f>'9400015894 PONEERS'!$AE$1*'9400015894 PONEERS'!AE67+'9400016451 VIDAFORM'!$Q$1*'9400016451 VIDAFORM'!Q67+'PO 94000171374 MASTER'!$P$1*'PO 94000171374 MASTER'!P67+'PR-0004'!$P$1*'PR-0004'!P67+'PR-0005'!$P$1*'PR-0005'!P67+'PR-0006'!$P$1*'PR-0006'!P67+'PR-0007'!$P$1*'PR-0007'!P67+'PR-0008'!$P$1*'PR-0008'!P67+'PR-0009'!$P$1*'PR-0009'!P67+'PR-0010'!$P$1*'PR-0010'!P67</f>
        <v>0</v>
      </c>
      <c r="I67" s="84">
        <f t="shared" si="1"/>
        <v>0</v>
      </c>
      <c r="J67" s="84">
        <f>'9400015894 PONEERS'!$E$2*'9400015894 PONEERS'!E67+'9400016451 VIDAFORM'!$E$2*'9400016451 VIDAFORM'!E67+'PO 94000171374 MASTER'!$E$2*'PO 94000171374 MASTER'!E67+'PR-0004'!$E$2*'PR-0004'!E67+'PR-0005'!$E$2*'PR-0005'!E67+'PR-0006'!$E$2*'PR-0006'!E67+'PR-0007'!$E$2*'PR-0007'!E67+'PR-0008'!$E$2*'PR-0008'!E67+'PR-0009'!$E$2*'PR-0009'!E67+'PR-0010'!$E$2*'PR-0010'!E67</f>
        <v>0</v>
      </c>
      <c r="K67" s="85">
        <f>'9400015894 PONEERS'!$X$2*'9400015894 PONEERS'!X67+'9400016451 VIDAFORM'!$J$2*'9400016451 VIDAFORM'!J67+'PO 94000171374 MASTER'!$I$2*'PO 94000171374 MASTER'!I67+'PR-0004'!$I$2*'PR-0004'!I67+'PR-0005'!$I$2*'PR-0005'!I67+'PR-0006'!$I$2*'PR-0006'!I67+'PR-0007'!$I$2*'PR-0007'!I67+'PR-0008'!$I$2*'PR-0008'!I67+'PR-0009'!$I$2*'PR-0009'!I67+'PR-0010'!$I$2*'PR-0010'!I67</f>
        <v>0</v>
      </c>
      <c r="L67" s="86">
        <f t="shared" si="2"/>
        <v>0</v>
      </c>
      <c r="M67" s="84">
        <f>'9400015894 PONEERS'!$AE$2*'9400015894 PONEERS'!AE67+'9400016451 VIDAFORM'!$Q$2*'9400016451 VIDAFORM'!Q67+'PO 94000171374 MASTER'!$P$2*'PO 94000171374 MASTER'!P67+'PR-0004'!$P$2*'PR-0004'!P67+'PR-0005'!$P$2*'PR-0005'!P67+'PR-0006'!$P$2*'PR-0006'!P67+'PR-0007'!$P$2*'PR-0007'!P67+'PR-0008'!$P$2*'PR-0008'!P67+'PR-0009'!$P$2*'PR-0009'!P67+'PR-0010'!$P$2*'PR-0010'!P67</f>
        <v>0</v>
      </c>
      <c r="N67" s="84">
        <f t="shared" si="3"/>
        <v>0</v>
      </c>
      <c r="O67" s="84">
        <f>'9400015894 PONEERS'!$E$3*'9400015894 PONEERS'!E67+'9400016451 VIDAFORM'!$E$3*'9400016451 VIDAFORM'!E67+'PO 94000171374 MASTER'!$E$3*'PO 94000171374 MASTER'!E67+'PR-0004'!$E$3*'PR-0004'!E67+'PR-0005'!$E$3*'PR-0005'!E67+'PR-0006'!$E$3*'PR-0006'!E67+'PR-0007'!$E$3*'PR-0007'!E67+'PR-0008'!$E$3*'PR-0008'!E67+'PR-0009'!$E$3*'PR-0009'!E67+'PR-0010'!$E$3*'PR-0010'!E67</f>
        <v>0</v>
      </c>
      <c r="P67" s="85">
        <f>'9400015894 PONEERS'!$X$3*'9400015894 PONEERS'!X67+'9400016451 VIDAFORM'!$J$3*'9400016451 VIDAFORM'!J67+'PO 94000171374 MASTER'!$I$3*'PO 94000171374 MASTER'!I67+'PR-0004'!$I$3*'PR-0004'!I67+'PR-0005'!$I$3*'PR-0005'!I67+'PR-0006'!$I$3*'PR-0006'!I67+'PR-0007'!$I$3*'PR-0007'!I67+'PR-0008'!$I$3*'PR-0008'!I67+'PR-0009'!$I$3*'PR-0009'!I67+'PR-0010'!$I$3*'PR-0010'!I67</f>
        <v>0</v>
      </c>
      <c r="Q67" s="86">
        <f t="shared" si="4"/>
        <v>0</v>
      </c>
      <c r="R67" s="84">
        <f>'9400015894 PONEERS'!$AE$3*'9400015894 PONEERS'!AE67+'9400016451 VIDAFORM'!$Q$3*'9400016451 VIDAFORM'!Q67+'PO 94000171374 MASTER'!$P$3*'PO 94000171374 MASTER'!P67+'PR-0004'!$P$3*'PR-0004'!P67+'PR-0005'!$P$3*'PR-0005'!P67+'PR-0006'!$P$3*'PR-0006'!P67+'PR-0007'!$P$3*'PR-0007'!P67+'PR-0008'!$P$3*'PR-0008'!P67+'PR-0009'!$P$3*'PR-0009'!P67+'PR-0010'!$P$3*'PR-0010'!P67</f>
        <v>0</v>
      </c>
      <c r="S67" s="84">
        <f t="shared" si="5"/>
        <v>0</v>
      </c>
      <c r="T67" s="84">
        <f>'9400015894 PONEERS'!$E$4*'9400015894 PONEERS'!E67+'9400016451 VIDAFORM'!$E$4*'9400016451 VIDAFORM'!E67+'PO 94000171374 MASTER'!$E$4*'PO 94000171374 MASTER'!E67+'PR-0004'!$E$4*'PR-0004'!E67+'PR-0005'!$E$4*'PR-0005'!E67+'PR-0006'!$E$4*'PR-0006'!E67+'PR-0007'!$E$4*'PR-0007'!E67+'PR-0008'!$E$4*'PR-0008'!E67+'PR-0009'!$E$4*'PR-0009'!E67+'PR-0010'!$E$4*'PR-0010'!E67</f>
        <v>0</v>
      </c>
      <c r="U67" s="85">
        <f>'9400015894 PONEERS'!$X$4*'9400015894 PONEERS'!X67+'9400016451 VIDAFORM'!$J$4*'9400016451 VIDAFORM'!J67+'PO 94000171374 MASTER'!$I$4*'PO 94000171374 MASTER'!I67+'PR-0004'!$I$4*'PR-0004'!I67+'PR-0005'!$I$4*'PR-0005'!I67+'PR-0006'!$I$4*'PR-0006'!I67+'PR-0007'!$I$4*'PR-0007'!I67+'PR-0008'!$I$4*'PR-0008'!I67+'PR-0009'!$I$4*'PR-0009'!I67+'PR-0010'!$I$4*'PR-0010'!I67</f>
        <v>0</v>
      </c>
      <c r="V67" s="86">
        <f t="shared" si="6"/>
        <v>0</v>
      </c>
      <c r="W67" s="84">
        <f>'9400015894 PONEERS'!$AE$4*'9400015894 PONEERS'!AE67+'9400016451 VIDAFORM'!$Q$4*'9400016451 VIDAFORM'!Q67+'PO 94000171374 MASTER'!$P$4*'PO 94000171374 MASTER'!P67+'PR-0004'!$P$4*'PR-0004'!P67+'PR-0005'!$P$4*'PR-0005'!P67+'PR-0006'!$P$4*'PR-0006'!P67+'PR-0007'!$P$4*'PR-0007'!P67+'PR-0008'!$P$4*'PR-0008'!P67+'PR-0009'!$P$4*'PR-0009'!P67+'PR-0010'!$P$4*'PR-0010'!P67</f>
        <v>0</v>
      </c>
      <c r="X67" s="84">
        <f t="shared" si="7"/>
        <v>0</v>
      </c>
      <c r="Z67" s="37">
        <f t="shared" si="8"/>
        <v>0</v>
      </c>
      <c r="AA67" s="32">
        <f t="shared" si="9"/>
        <v>0</v>
      </c>
      <c r="AB67" s="38">
        <f t="shared" si="10"/>
        <v>0</v>
      </c>
    </row>
    <row r="68" spans="1:28" ht="16.5" x14ac:dyDescent="0.25">
      <c r="A68" s="45">
        <v>60</v>
      </c>
      <c r="B68" s="47" t="str">
        <f>'Unit Prices'!B68</f>
        <v>CB0001</v>
      </c>
      <c r="C68" s="47" t="str">
        <f>'Unit Prices'!C68</f>
        <v>14.80.02.20.09.15.00.000001</v>
      </c>
      <c r="D68" s="80" t="str">
        <f>'Unit Prices'!D68</f>
        <v>Cross Brace OPEN 0.90M L=1.50M</v>
      </c>
      <c r="E68" s="84">
        <f>'9400015894 PONEERS'!$E$1*'9400015894 PONEERS'!E68+'9400016451 VIDAFORM'!$E$1*'9400016451 VIDAFORM'!E68+'PO 94000171374 MASTER'!$E$1*'PO 94000171374 MASTER'!E68+'PR-0004'!$E$1*'PR-0004'!E68+'PR-0005'!$E$1*'PR-0005'!E68+'PR-0006'!$E$1*'PR-0006'!E68+'PR-0007'!$E$1*'PR-0007'!E68+'PR-0008'!$E$1*'PR-0008'!E68+'PR-0009'!$E$1*'PR-0009'!E68+'PR-0010'!$E$1*'PR-0010'!E68</f>
        <v>0</v>
      </c>
      <c r="F68" s="85">
        <f>'9400015894 PONEERS'!$X$1*'9400015894 PONEERS'!X68+'9400016451 VIDAFORM'!$J$1*'9400016451 VIDAFORM'!J68+'PO 94000171374 MASTER'!$I$1*'PO 94000171374 MASTER'!I68+'PR-0004'!$I$1*'PR-0004'!I68+'PR-0005'!$I$1*'PR-0005'!I68+'PR-0006'!$I$1*'PR-0006'!I68+'PR-0007'!$I$1*'PR-0007'!I68+'PR-0008'!$I$1*'PR-0008'!I68+'PR-0009'!$I$1*'PR-0009'!I68+'PR-0010'!$I$1*'PR-0010'!I68</f>
        <v>0</v>
      </c>
      <c r="G68" s="86">
        <f t="shared" si="0"/>
        <v>0</v>
      </c>
      <c r="H68" s="84">
        <f>'9400015894 PONEERS'!$AE$1*'9400015894 PONEERS'!AE68+'9400016451 VIDAFORM'!$Q$1*'9400016451 VIDAFORM'!Q68+'PO 94000171374 MASTER'!$P$1*'PO 94000171374 MASTER'!P68+'PR-0004'!$P$1*'PR-0004'!P68+'PR-0005'!$P$1*'PR-0005'!P68+'PR-0006'!$P$1*'PR-0006'!P68+'PR-0007'!$P$1*'PR-0007'!P68+'PR-0008'!$P$1*'PR-0008'!P68+'PR-0009'!$P$1*'PR-0009'!P68+'PR-0010'!$P$1*'PR-0010'!P68</f>
        <v>0</v>
      </c>
      <c r="I68" s="84">
        <f t="shared" si="1"/>
        <v>0</v>
      </c>
      <c r="J68" s="84">
        <f>'9400015894 PONEERS'!$E$2*'9400015894 PONEERS'!E68+'9400016451 VIDAFORM'!$E$2*'9400016451 VIDAFORM'!E68+'PO 94000171374 MASTER'!$E$2*'PO 94000171374 MASTER'!E68+'PR-0004'!$E$2*'PR-0004'!E68+'PR-0005'!$E$2*'PR-0005'!E68+'PR-0006'!$E$2*'PR-0006'!E68+'PR-0007'!$E$2*'PR-0007'!E68+'PR-0008'!$E$2*'PR-0008'!E68+'PR-0009'!$E$2*'PR-0009'!E68+'PR-0010'!$E$2*'PR-0010'!E68</f>
        <v>0</v>
      </c>
      <c r="K68" s="85">
        <f>'9400015894 PONEERS'!$X$2*'9400015894 PONEERS'!X68+'9400016451 VIDAFORM'!$J$2*'9400016451 VIDAFORM'!J68+'PO 94000171374 MASTER'!$I$2*'PO 94000171374 MASTER'!I68+'PR-0004'!$I$2*'PR-0004'!I68+'PR-0005'!$I$2*'PR-0005'!I68+'PR-0006'!$I$2*'PR-0006'!I68+'PR-0007'!$I$2*'PR-0007'!I68+'PR-0008'!$I$2*'PR-0008'!I68+'PR-0009'!$I$2*'PR-0009'!I68+'PR-0010'!$I$2*'PR-0010'!I68</f>
        <v>0</v>
      </c>
      <c r="L68" s="86">
        <f t="shared" si="2"/>
        <v>0</v>
      </c>
      <c r="M68" s="84">
        <f>'9400015894 PONEERS'!$AE$2*'9400015894 PONEERS'!AE68+'9400016451 VIDAFORM'!$Q$2*'9400016451 VIDAFORM'!Q68+'PO 94000171374 MASTER'!$P$2*'PO 94000171374 MASTER'!P68+'PR-0004'!$P$2*'PR-0004'!P68+'PR-0005'!$P$2*'PR-0005'!P68+'PR-0006'!$P$2*'PR-0006'!P68+'PR-0007'!$P$2*'PR-0007'!P68+'PR-0008'!$P$2*'PR-0008'!P68+'PR-0009'!$P$2*'PR-0009'!P68+'PR-0010'!$P$2*'PR-0010'!P68</f>
        <v>0</v>
      </c>
      <c r="N68" s="84">
        <f t="shared" si="3"/>
        <v>0</v>
      </c>
      <c r="O68" s="84">
        <f>'9400015894 PONEERS'!$E$3*'9400015894 PONEERS'!E68+'9400016451 VIDAFORM'!$E$3*'9400016451 VIDAFORM'!E68+'PO 94000171374 MASTER'!$E$3*'PO 94000171374 MASTER'!E68+'PR-0004'!$E$3*'PR-0004'!E68+'PR-0005'!$E$3*'PR-0005'!E68+'PR-0006'!$E$3*'PR-0006'!E68+'PR-0007'!$E$3*'PR-0007'!E68+'PR-0008'!$E$3*'PR-0008'!E68+'PR-0009'!$E$3*'PR-0009'!E68+'PR-0010'!$E$3*'PR-0010'!E68</f>
        <v>0</v>
      </c>
      <c r="P68" s="85">
        <f>'9400015894 PONEERS'!$X$3*'9400015894 PONEERS'!X68+'9400016451 VIDAFORM'!$J$3*'9400016451 VIDAFORM'!J68+'PO 94000171374 MASTER'!$I$3*'PO 94000171374 MASTER'!I68+'PR-0004'!$I$3*'PR-0004'!I68+'PR-0005'!$I$3*'PR-0005'!I68+'PR-0006'!$I$3*'PR-0006'!I68+'PR-0007'!$I$3*'PR-0007'!I68+'PR-0008'!$I$3*'PR-0008'!I68+'PR-0009'!$I$3*'PR-0009'!I68+'PR-0010'!$I$3*'PR-0010'!I68</f>
        <v>0</v>
      </c>
      <c r="Q68" s="86">
        <f t="shared" si="4"/>
        <v>0</v>
      </c>
      <c r="R68" s="84">
        <f>'9400015894 PONEERS'!$AE$3*'9400015894 PONEERS'!AE68+'9400016451 VIDAFORM'!$Q$3*'9400016451 VIDAFORM'!Q68+'PO 94000171374 MASTER'!$P$3*'PO 94000171374 MASTER'!P68+'PR-0004'!$P$3*'PR-0004'!P68+'PR-0005'!$P$3*'PR-0005'!P68+'PR-0006'!$P$3*'PR-0006'!P68+'PR-0007'!$P$3*'PR-0007'!P68+'PR-0008'!$P$3*'PR-0008'!P68+'PR-0009'!$P$3*'PR-0009'!P68+'PR-0010'!$P$3*'PR-0010'!P68</f>
        <v>0</v>
      </c>
      <c r="S68" s="84">
        <f t="shared" si="5"/>
        <v>0</v>
      </c>
      <c r="T68" s="84">
        <f>'9400015894 PONEERS'!$E$4*'9400015894 PONEERS'!E68+'9400016451 VIDAFORM'!$E$4*'9400016451 VIDAFORM'!E68+'PO 94000171374 MASTER'!$E$4*'PO 94000171374 MASTER'!E68+'PR-0004'!$E$4*'PR-0004'!E68+'PR-0005'!$E$4*'PR-0005'!E68+'PR-0006'!$E$4*'PR-0006'!E68+'PR-0007'!$E$4*'PR-0007'!E68+'PR-0008'!$E$4*'PR-0008'!E68+'PR-0009'!$E$4*'PR-0009'!E68+'PR-0010'!$E$4*'PR-0010'!E68</f>
        <v>0</v>
      </c>
      <c r="U68" s="85">
        <f>'9400015894 PONEERS'!$X$4*'9400015894 PONEERS'!X68+'9400016451 VIDAFORM'!$J$4*'9400016451 VIDAFORM'!J68+'PO 94000171374 MASTER'!$I$4*'PO 94000171374 MASTER'!I68+'PR-0004'!$I$4*'PR-0004'!I68+'PR-0005'!$I$4*'PR-0005'!I68+'PR-0006'!$I$4*'PR-0006'!I68+'PR-0007'!$I$4*'PR-0007'!I68+'PR-0008'!$I$4*'PR-0008'!I68+'PR-0009'!$I$4*'PR-0009'!I68+'PR-0010'!$I$4*'PR-0010'!I68</f>
        <v>0</v>
      </c>
      <c r="V68" s="86">
        <f t="shared" si="6"/>
        <v>0</v>
      </c>
      <c r="W68" s="84">
        <f>'9400015894 PONEERS'!$AE$4*'9400015894 PONEERS'!AE68+'9400016451 VIDAFORM'!$Q$4*'9400016451 VIDAFORM'!Q68+'PO 94000171374 MASTER'!$P$4*'PO 94000171374 MASTER'!P68+'PR-0004'!$P$4*'PR-0004'!P68+'PR-0005'!$P$4*'PR-0005'!P68+'PR-0006'!$P$4*'PR-0006'!P68+'PR-0007'!$P$4*'PR-0007'!P68+'PR-0008'!$P$4*'PR-0008'!P68+'PR-0009'!$P$4*'PR-0009'!P68+'PR-0010'!$P$4*'PR-0010'!P68</f>
        <v>0</v>
      </c>
      <c r="X68" s="84">
        <f t="shared" si="7"/>
        <v>0</v>
      </c>
      <c r="Z68" s="37">
        <f t="shared" si="8"/>
        <v>0</v>
      </c>
      <c r="AA68" s="32">
        <f t="shared" si="9"/>
        <v>0</v>
      </c>
      <c r="AB68" s="38">
        <f t="shared" si="10"/>
        <v>0</v>
      </c>
    </row>
    <row r="69" spans="1:28" ht="16.5" x14ac:dyDescent="0.25">
      <c r="A69" s="45">
        <v>61</v>
      </c>
      <c r="B69" s="47" t="str">
        <f>'Unit Prices'!B69</f>
        <v>CB0002</v>
      </c>
      <c r="C69" s="47" t="str">
        <f>'Unit Prices'!C69</f>
        <v>14.80.02.20.12.17.00.000001</v>
      </c>
      <c r="D69" s="80" t="str">
        <f>'Unit Prices'!D69</f>
        <v>Cross Brace OPEN 1.20M L=1.70M</v>
      </c>
      <c r="E69" s="84">
        <f>'9400015894 PONEERS'!$E$1*'9400015894 PONEERS'!E69+'9400016451 VIDAFORM'!$E$1*'9400016451 VIDAFORM'!E69+'PO 94000171374 MASTER'!$E$1*'PO 94000171374 MASTER'!E69+'PR-0004'!$E$1*'PR-0004'!E69+'PR-0005'!$E$1*'PR-0005'!E69+'PR-0006'!$E$1*'PR-0006'!E69+'PR-0007'!$E$1*'PR-0007'!E69+'PR-0008'!$E$1*'PR-0008'!E69+'PR-0009'!$E$1*'PR-0009'!E69+'PR-0010'!$E$1*'PR-0010'!E69</f>
        <v>0</v>
      </c>
      <c r="F69" s="85">
        <f>'9400015894 PONEERS'!$X$1*'9400015894 PONEERS'!X69+'9400016451 VIDAFORM'!$J$1*'9400016451 VIDAFORM'!J69+'PO 94000171374 MASTER'!$I$1*'PO 94000171374 MASTER'!I69+'PR-0004'!$I$1*'PR-0004'!I69+'PR-0005'!$I$1*'PR-0005'!I69+'PR-0006'!$I$1*'PR-0006'!I69+'PR-0007'!$I$1*'PR-0007'!I69+'PR-0008'!$I$1*'PR-0008'!I69+'PR-0009'!$I$1*'PR-0009'!I69+'PR-0010'!$I$1*'PR-0010'!I69</f>
        <v>0</v>
      </c>
      <c r="G69" s="86">
        <f t="shared" si="0"/>
        <v>0</v>
      </c>
      <c r="H69" s="84">
        <f>'9400015894 PONEERS'!$AE$1*'9400015894 PONEERS'!AE69+'9400016451 VIDAFORM'!$Q$1*'9400016451 VIDAFORM'!Q69+'PO 94000171374 MASTER'!$P$1*'PO 94000171374 MASTER'!P69+'PR-0004'!$P$1*'PR-0004'!P69+'PR-0005'!$P$1*'PR-0005'!P69+'PR-0006'!$P$1*'PR-0006'!P69+'PR-0007'!$P$1*'PR-0007'!P69+'PR-0008'!$P$1*'PR-0008'!P69+'PR-0009'!$P$1*'PR-0009'!P69+'PR-0010'!$P$1*'PR-0010'!P69</f>
        <v>0</v>
      </c>
      <c r="I69" s="84">
        <f t="shared" si="1"/>
        <v>0</v>
      </c>
      <c r="J69" s="84">
        <f>'9400015894 PONEERS'!$E$2*'9400015894 PONEERS'!E69+'9400016451 VIDAFORM'!$E$2*'9400016451 VIDAFORM'!E69+'PO 94000171374 MASTER'!$E$2*'PO 94000171374 MASTER'!E69+'PR-0004'!$E$2*'PR-0004'!E69+'PR-0005'!$E$2*'PR-0005'!E69+'PR-0006'!$E$2*'PR-0006'!E69+'PR-0007'!$E$2*'PR-0007'!E69+'PR-0008'!$E$2*'PR-0008'!E69+'PR-0009'!$E$2*'PR-0009'!E69+'PR-0010'!$E$2*'PR-0010'!E69</f>
        <v>0</v>
      </c>
      <c r="K69" s="85">
        <f>'9400015894 PONEERS'!$X$2*'9400015894 PONEERS'!X69+'9400016451 VIDAFORM'!$J$2*'9400016451 VIDAFORM'!J69+'PO 94000171374 MASTER'!$I$2*'PO 94000171374 MASTER'!I69+'PR-0004'!$I$2*'PR-0004'!I69+'PR-0005'!$I$2*'PR-0005'!I69+'PR-0006'!$I$2*'PR-0006'!I69+'PR-0007'!$I$2*'PR-0007'!I69+'PR-0008'!$I$2*'PR-0008'!I69+'PR-0009'!$I$2*'PR-0009'!I69+'PR-0010'!$I$2*'PR-0010'!I69</f>
        <v>0</v>
      </c>
      <c r="L69" s="86">
        <f t="shared" si="2"/>
        <v>0</v>
      </c>
      <c r="M69" s="84">
        <f>'9400015894 PONEERS'!$AE$2*'9400015894 PONEERS'!AE69+'9400016451 VIDAFORM'!$Q$2*'9400016451 VIDAFORM'!Q69+'PO 94000171374 MASTER'!$P$2*'PO 94000171374 MASTER'!P69+'PR-0004'!$P$2*'PR-0004'!P69+'PR-0005'!$P$2*'PR-0005'!P69+'PR-0006'!$P$2*'PR-0006'!P69+'PR-0007'!$P$2*'PR-0007'!P69+'PR-0008'!$P$2*'PR-0008'!P69+'PR-0009'!$P$2*'PR-0009'!P69+'PR-0010'!$P$2*'PR-0010'!P69</f>
        <v>0</v>
      </c>
      <c r="N69" s="84">
        <f t="shared" si="3"/>
        <v>0</v>
      </c>
      <c r="O69" s="84">
        <f>'9400015894 PONEERS'!$E$3*'9400015894 PONEERS'!E69+'9400016451 VIDAFORM'!$E$3*'9400016451 VIDAFORM'!E69+'PO 94000171374 MASTER'!$E$3*'PO 94000171374 MASTER'!E69+'PR-0004'!$E$3*'PR-0004'!E69+'PR-0005'!$E$3*'PR-0005'!E69+'PR-0006'!$E$3*'PR-0006'!E69+'PR-0007'!$E$3*'PR-0007'!E69+'PR-0008'!$E$3*'PR-0008'!E69+'PR-0009'!$E$3*'PR-0009'!E69+'PR-0010'!$E$3*'PR-0010'!E69</f>
        <v>0</v>
      </c>
      <c r="P69" s="85">
        <f>'9400015894 PONEERS'!$X$3*'9400015894 PONEERS'!X69+'9400016451 VIDAFORM'!$J$3*'9400016451 VIDAFORM'!J69+'PO 94000171374 MASTER'!$I$3*'PO 94000171374 MASTER'!I69+'PR-0004'!$I$3*'PR-0004'!I69+'PR-0005'!$I$3*'PR-0005'!I69+'PR-0006'!$I$3*'PR-0006'!I69+'PR-0007'!$I$3*'PR-0007'!I69+'PR-0008'!$I$3*'PR-0008'!I69+'PR-0009'!$I$3*'PR-0009'!I69+'PR-0010'!$I$3*'PR-0010'!I69</f>
        <v>0</v>
      </c>
      <c r="Q69" s="86">
        <f t="shared" si="4"/>
        <v>0</v>
      </c>
      <c r="R69" s="84">
        <f>'9400015894 PONEERS'!$AE$3*'9400015894 PONEERS'!AE69+'9400016451 VIDAFORM'!$Q$3*'9400016451 VIDAFORM'!Q69+'PO 94000171374 MASTER'!$P$3*'PO 94000171374 MASTER'!P69+'PR-0004'!$P$3*'PR-0004'!P69+'PR-0005'!$P$3*'PR-0005'!P69+'PR-0006'!$P$3*'PR-0006'!P69+'PR-0007'!$P$3*'PR-0007'!P69+'PR-0008'!$P$3*'PR-0008'!P69+'PR-0009'!$P$3*'PR-0009'!P69+'PR-0010'!$P$3*'PR-0010'!P69</f>
        <v>0</v>
      </c>
      <c r="S69" s="84">
        <f t="shared" si="5"/>
        <v>0</v>
      </c>
      <c r="T69" s="84">
        <f>'9400015894 PONEERS'!$E$4*'9400015894 PONEERS'!E69+'9400016451 VIDAFORM'!$E$4*'9400016451 VIDAFORM'!E69+'PO 94000171374 MASTER'!$E$4*'PO 94000171374 MASTER'!E69+'PR-0004'!$E$4*'PR-0004'!E69+'PR-0005'!$E$4*'PR-0005'!E69+'PR-0006'!$E$4*'PR-0006'!E69+'PR-0007'!$E$4*'PR-0007'!E69+'PR-0008'!$E$4*'PR-0008'!E69+'PR-0009'!$E$4*'PR-0009'!E69+'PR-0010'!$E$4*'PR-0010'!E69</f>
        <v>0</v>
      </c>
      <c r="U69" s="85">
        <f>'9400015894 PONEERS'!$X$4*'9400015894 PONEERS'!X69+'9400016451 VIDAFORM'!$J$4*'9400016451 VIDAFORM'!J69+'PO 94000171374 MASTER'!$I$4*'PO 94000171374 MASTER'!I69+'PR-0004'!$I$4*'PR-0004'!I69+'PR-0005'!$I$4*'PR-0005'!I69+'PR-0006'!$I$4*'PR-0006'!I69+'PR-0007'!$I$4*'PR-0007'!I69+'PR-0008'!$I$4*'PR-0008'!I69+'PR-0009'!$I$4*'PR-0009'!I69+'PR-0010'!$I$4*'PR-0010'!I69</f>
        <v>0</v>
      </c>
      <c r="V69" s="86">
        <f t="shared" si="6"/>
        <v>0</v>
      </c>
      <c r="W69" s="84">
        <f>'9400015894 PONEERS'!$AE$4*'9400015894 PONEERS'!AE69+'9400016451 VIDAFORM'!$Q$4*'9400016451 VIDAFORM'!Q69+'PO 94000171374 MASTER'!$P$4*'PO 94000171374 MASTER'!P69+'PR-0004'!$P$4*'PR-0004'!P69+'PR-0005'!$P$4*'PR-0005'!P69+'PR-0006'!$P$4*'PR-0006'!P69+'PR-0007'!$P$4*'PR-0007'!P69+'PR-0008'!$P$4*'PR-0008'!P69+'PR-0009'!$P$4*'PR-0009'!P69+'PR-0010'!$P$4*'PR-0010'!P69</f>
        <v>0</v>
      </c>
      <c r="X69" s="84">
        <f t="shared" si="7"/>
        <v>0</v>
      </c>
      <c r="Z69" s="37">
        <f t="shared" si="8"/>
        <v>0</v>
      </c>
      <c r="AA69" s="32">
        <f t="shared" si="9"/>
        <v>0</v>
      </c>
      <c r="AB69" s="38">
        <f t="shared" si="10"/>
        <v>0</v>
      </c>
    </row>
    <row r="70" spans="1:28" ht="16.5" x14ac:dyDescent="0.25">
      <c r="A70" s="45">
        <v>62</v>
      </c>
      <c r="B70" s="47" t="str">
        <f>'Unit Prices'!B70</f>
        <v>CB0003</v>
      </c>
      <c r="C70" s="47" t="str">
        <f>'Unit Prices'!C70</f>
        <v>14.80.02.20.15.18.00.000001</v>
      </c>
      <c r="D70" s="80" t="str">
        <f>'Unit Prices'!D70</f>
        <v>Cross Brace OPEN 1.50M L=1.80M</v>
      </c>
      <c r="E70" s="84">
        <f>'9400015894 PONEERS'!$E$1*'9400015894 PONEERS'!E70+'9400016451 VIDAFORM'!$E$1*'9400016451 VIDAFORM'!E70+'PO 94000171374 MASTER'!$E$1*'PO 94000171374 MASTER'!E70+'PR-0004'!$E$1*'PR-0004'!E70+'PR-0005'!$E$1*'PR-0005'!E70+'PR-0006'!$E$1*'PR-0006'!E70+'PR-0007'!$E$1*'PR-0007'!E70+'PR-0008'!$E$1*'PR-0008'!E70+'PR-0009'!$E$1*'PR-0009'!E70+'PR-0010'!$E$1*'PR-0010'!E70</f>
        <v>0</v>
      </c>
      <c r="F70" s="85">
        <f>'9400015894 PONEERS'!$X$1*'9400015894 PONEERS'!X70+'9400016451 VIDAFORM'!$J$1*'9400016451 VIDAFORM'!J70+'PO 94000171374 MASTER'!$I$1*'PO 94000171374 MASTER'!I70+'PR-0004'!$I$1*'PR-0004'!I70+'PR-0005'!$I$1*'PR-0005'!I70+'PR-0006'!$I$1*'PR-0006'!I70+'PR-0007'!$I$1*'PR-0007'!I70+'PR-0008'!$I$1*'PR-0008'!I70+'PR-0009'!$I$1*'PR-0009'!I70+'PR-0010'!$I$1*'PR-0010'!I70</f>
        <v>0</v>
      </c>
      <c r="G70" s="86">
        <f t="shared" si="0"/>
        <v>0</v>
      </c>
      <c r="H70" s="84">
        <f>'9400015894 PONEERS'!$AE$1*'9400015894 PONEERS'!AE70+'9400016451 VIDAFORM'!$Q$1*'9400016451 VIDAFORM'!Q70+'PO 94000171374 MASTER'!$P$1*'PO 94000171374 MASTER'!P70+'PR-0004'!$P$1*'PR-0004'!P70+'PR-0005'!$P$1*'PR-0005'!P70+'PR-0006'!$P$1*'PR-0006'!P70+'PR-0007'!$P$1*'PR-0007'!P70+'PR-0008'!$P$1*'PR-0008'!P70+'PR-0009'!$P$1*'PR-0009'!P70+'PR-0010'!$P$1*'PR-0010'!P70</f>
        <v>0</v>
      </c>
      <c r="I70" s="84">
        <f t="shared" si="1"/>
        <v>0</v>
      </c>
      <c r="J70" s="84">
        <f>'9400015894 PONEERS'!$E$2*'9400015894 PONEERS'!E70+'9400016451 VIDAFORM'!$E$2*'9400016451 VIDAFORM'!E70+'PO 94000171374 MASTER'!$E$2*'PO 94000171374 MASTER'!E70+'PR-0004'!$E$2*'PR-0004'!E70+'PR-0005'!$E$2*'PR-0005'!E70+'PR-0006'!$E$2*'PR-0006'!E70+'PR-0007'!$E$2*'PR-0007'!E70+'PR-0008'!$E$2*'PR-0008'!E70+'PR-0009'!$E$2*'PR-0009'!E70+'PR-0010'!$E$2*'PR-0010'!E70</f>
        <v>0</v>
      </c>
      <c r="K70" s="85">
        <f>'9400015894 PONEERS'!$X$2*'9400015894 PONEERS'!X70+'9400016451 VIDAFORM'!$J$2*'9400016451 VIDAFORM'!J70+'PO 94000171374 MASTER'!$I$2*'PO 94000171374 MASTER'!I70+'PR-0004'!$I$2*'PR-0004'!I70+'PR-0005'!$I$2*'PR-0005'!I70+'PR-0006'!$I$2*'PR-0006'!I70+'PR-0007'!$I$2*'PR-0007'!I70+'PR-0008'!$I$2*'PR-0008'!I70+'PR-0009'!$I$2*'PR-0009'!I70+'PR-0010'!$I$2*'PR-0010'!I70</f>
        <v>0</v>
      </c>
      <c r="L70" s="86">
        <f t="shared" si="2"/>
        <v>0</v>
      </c>
      <c r="M70" s="84">
        <f>'9400015894 PONEERS'!$AE$2*'9400015894 PONEERS'!AE70+'9400016451 VIDAFORM'!$Q$2*'9400016451 VIDAFORM'!Q70+'PO 94000171374 MASTER'!$P$2*'PO 94000171374 MASTER'!P70+'PR-0004'!$P$2*'PR-0004'!P70+'PR-0005'!$P$2*'PR-0005'!P70+'PR-0006'!$P$2*'PR-0006'!P70+'PR-0007'!$P$2*'PR-0007'!P70+'PR-0008'!$P$2*'PR-0008'!P70+'PR-0009'!$P$2*'PR-0009'!P70+'PR-0010'!$P$2*'PR-0010'!P70</f>
        <v>0</v>
      </c>
      <c r="N70" s="84">
        <f t="shared" si="3"/>
        <v>0</v>
      </c>
      <c r="O70" s="84">
        <f>'9400015894 PONEERS'!$E$3*'9400015894 PONEERS'!E70+'9400016451 VIDAFORM'!$E$3*'9400016451 VIDAFORM'!E70+'PO 94000171374 MASTER'!$E$3*'PO 94000171374 MASTER'!E70+'PR-0004'!$E$3*'PR-0004'!E70+'PR-0005'!$E$3*'PR-0005'!E70+'PR-0006'!$E$3*'PR-0006'!E70+'PR-0007'!$E$3*'PR-0007'!E70+'PR-0008'!$E$3*'PR-0008'!E70+'PR-0009'!$E$3*'PR-0009'!E70+'PR-0010'!$E$3*'PR-0010'!E70</f>
        <v>0</v>
      </c>
      <c r="P70" s="85">
        <f>'9400015894 PONEERS'!$X$3*'9400015894 PONEERS'!X70+'9400016451 VIDAFORM'!$J$3*'9400016451 VIDAFORM'!J70+'PO 94000171374 MASTER'!$I$3*'PO 94000171374 MASTER'!I70+'PR-0004'!$I$3*'PR-0004'!I70+'PR-0005'!$I$3*'PR-0005'!I70+'PR-0006'!$I$3*'PR-0006'!I70+'PR-0007'!$I$3*'PR-0007'!I70+'PR-0008'!$I$3*'PR-0008'!I70+'PR-0009'!$I$3*'PR-0009'!I70+'PR-0010'!$I$3*'PR-0010'!I70</f>
        <v>0</v>
      </c>
      <c r="Q70" s="86">
        <f t="shared" si="4"/>
        <v>0</v>
      </c>
      <c r="R70" s="84">
        <f>'9400015894 PONEERS'!$AE$3*'9400015894 PONEERS'!AE70+'9400016451 VIDAFORM'!$Q$3*'9400016451 VIDAFORM'!Q70+'PO 94000171374 MASTER'!$P$3*'PO 94000171374 MASTER'!P70+'PR-0004'!$P$3*'PR-0004'!P70+'PR-0005'!$P$3*'PR-0005'!P70+'PR-0006'!$P$3*'PR-0006'!P70+'PR-0007'!$P$3*'PR-0007'!P70+'PR-0008'!$P$3*'PR-0008'!P70+'PR-0009'!$P$3*'PR-0009'!P70+'PR-0010'!$P$3*'PR-0010'!P70</f>
        <v>0</v>
      </c>
      <c r="S70" s="84">
        <f t="shared" si="5"/>
        <v>0</v>
      </c>
      <c r="T70" s="84">
        <f>'9400015894 PONEERS'!$E$4*'9400015894 PONEERS'!E70+'9400016451 VIDAFORM'!$E$4*'9400016451 VIDAFORM'!E70+'PO 94000171374 MASTER'!$E$4*'PO 94000171374 MASTER'!E70+'PR-0004'!$E$4*'PR-0004'!E70+'PR-0005'!$E$4*'PR-0005'!E70+'PR-0006'!$E$4*'PR-0006'!E70+'PR-0007'!$E$4*'PR-0007'!E70+'PR-0008'!$E$4*'PR-0008'!E70+'PR-0009'!$E$4*'PR-0009'!E70+'PR-0010'!$E$4*'PR-0010'!E70</f>
        <v>0</v>
      </c>
      <c r="U70" s="85">
        <f>'9400015894 PONEERS'!$X$4*'9400015894 PONEERS'!X70+'9400016451 VIDAFORM'!$J$4*'9400016451 VIDAFORM'!J70+'PO 94000171374 MASTER'!$I$4*'PO 94000171374 MASTER'!I70+'PR-0004'!$I$4*'PR-0004'!I70+'PR-0005'!$I$4*'PR-0005'!I70+'PR-0006'!$I$4*'PR-0006'!I70+'PR-0007'!$I$4*'PR-0007'!I70+'PR-0008'!$I$4*'PR-0008'!I70+'PR-0009'!$I$4*'PR-0009'!I70+'PR-0010'!$I$4*'PR-0010'!I70</f>
        <v>0</v>
      </c>
      <c r="V70" s="86">
        <f t="shared" si="6"/>
        <v>0</v>
      </c>
      <c r="W70" s="84">
        <f>'9400015894 PONEERS'!$AE$4*'9400015894 PONEERS'!AE70+'9400016451 VIDAFORM'!$Q$4*'9400016451 VIDAFORM'!Q70+'PO 94000171374 MASTER'!$P$4*'PO 94000171374 MASTER'!P70+'PR-0004'!$P$4*'PR-0004'!P70+'PR-0005'!$P$4*'PR-0005'!P70+'PR-0006'!$P$4*'PR-0006'!P70+'PR-0007'!$P$4*'PR-0007'!P70+'PR-0008'!$P$4*'PR-0008'!P70+'PR-0009'!$P$4*'PR-0009'!P70+'PR-0010'!$P$4*'PR-0010'!P70</f>
        <v>0</v>
      </c>
      <c r="X70" s="84">
        <f t="shared" si="7"/>
        <v>0</v>
      </c>
      <c r="Z70" s="37">
        <f t="shared" si="8"/>
        <v>0</v>
      </c>
      <c r="AA70" s="32">
        <f t="shared" si="9"/>
        <v>0</v>
      </c>
      <c r="AB70" s="38">
        <f t="shared" si="10"/>
        <v>0</v>
      </c>
    </row>
    <row r="71" spans="1:28" ht="16.5" x14ac:dyDescent="0.25">
      <c r="A71" s="45">
        <v>63</v>
      </c>
      <c r="B71" s="47" t="str">
        <f>'Unit Prices'!B71</f>
        <v>CB0004</v>
      </c>
      <c r="C71" s="47" t="str">
        <f>'Unit Prices'!C71</f>
        <v>14.80.02.20.18.21.00.000001</v>
      </c>
      <c r="D71" s="80" t="str">
        <f>'Unit Prices'!D71</f>
        <v>Cross Brace OPEN 1.80M L=2.10M</v>
      </c>
      <c r="E71" s="84">
        <f>'9400015894 PONEERS'!$E$1*'9400015894 PONEERS'!E71+'9400016451 VIDAFORM'!$E$1*'9400016451 VIDAFORM'!E71+'PO 94000171374 MASTER'!$E$1*'PO 94000171374 MASTER'!E71+'PR-0004'!$E$1*'PR-0004'!E71+'PR-0005'!$E$1*'PR-0005'!E71+'PR-0006'!$E$1*'PR-0006'!E71+'PR-0007'!$E$1*'PR-0007'!E71+'PR-0008'!$E$1*'PR-0008'!E71+'PR-0009'!$E$1*'PR-0009'!E71+'PR-0010'!$E$1*'PR-0010'!E71</f>
        <v>0</v>
      </c>
      <c r="F71" s="85">
        <f>'9400015894 PONEERS'!$X$1*'9400015894 PONEERS'!X71+'9400016451 VIDAFORM'!$J$1*'9400016451 VIDAFORM'!J71+'PO 94000171374 MASTER'!$I$1*'PO 94000171374 MASTER'!I71+'PR-0004'!$I$1*'PR-0004'!I71+'PR-0005'!$I$1*'PR-0005'!I71+'PR-0006'!$I$1*'PR-0006'!I71+'PR-0007'!$I$1*'PR-0007'!I71+'PR-0008'!$I$1*'PR-0008'!I71+'PR-0009'!$I$1*'PR-0009'!I71+'PR-0010'!$I$1*'PR-0010'!I71</f>
        <v>0</v>
      </c>
      <c r="G71" s="86">
        <f t="shared" si="0"/>
        <v>0</v>
      </c>
      <c r="H71" s="84">
        <f>'9400015894 PONEERS'!$AE$1*'9400015894 PONEERS'!AE71+'9400016451 VIDAFORM'!$Q$1*'9400016451 VIDAFORM'!Q71+'PO 94000171374 MASTER'!$P$1*'PO 94000171374 MASTER'!P71+'PR-0004'!$P$1*'PR-0004'!P71+'PR-0005'!$P$1*'PR-0005'!P71+'PR-0006'!$P$1*'PR-0006'!P71+'PR-0007'!$P$1*'PR-0007'!P71+'PR-0008'!$P$1*'PR-0008'!P71+'PR-0009'!$P$1*'PR-0009'!P71+'PR-0010'!$P$1*'PR-0010'!P71</f>
        <v>0</v>
      </c>
      <c r="I71" s="84">
        <f t="shared" si="1"/>
        <v>0</v>
      </c>
      <c r="J71" s="84">
        <f>'9400015894 PONEERS'!$E$2*'9400015894 PONEERS'!E71+'9400016451 VIDAFORM'!$E$2*'9400016451 VIDAFORM'!E71+'PO 94000171374 MASTER'!$E$2*'PO 94000171374 MASTER'!E71+'PR-0004'!$E$2*'PR-0004'!E71+'PR-0005'!$E$2*'PR-0005'!E71+'PR-0006'!$E$2*'PR-0006'!E71+'PR-0007'!$E$2*'PR-0007'!E71+'PR-0008'!$E$2*'PR-0008'!E71+'PR-0009'!$E$2*'PR-0009'!E71+'PR-0010'!$E$2*'PR-0010'!E71</f>
        <v>0</v>
      </c>
      <c r="K71" s="85">
        <f>'9400015894 PONEERS'!$X$2*'9400015894 PONEERS'!X71+'9400016451 VIDAFORM'!$J$2*'9400016451 VIDAFORM'!J71+'PO 94000171374 MASTER'!$I$2*'PO 94000171374 MASTER'!I71+'PR-0004'!$I$2*'PR-0004'!I71+'PR-0005'!$I$2*'PR-0005'!I71+'PR-0006'!$I$2*'PR-0006'!I71+'PR-0007'!$I$2*'PR-0007'!I71+'PR-0008'!$I$2*'PR-0008'!I71+'PR-0009'!$I$2*'PR-0009'!I71+'PR-0010'!$I$2*'PR-0010'!I71</f>
        <v>0</v>
      </c>
      <c r="L71" s="86">
        <f t="shared" si="2"/>
        <v>0</v>
      </c>
      <c r="M71" s="84">
        <f>'9400015894 PONEERS'!$AE$2*'9400015894 PONEERS'!AE71+'9400016451 VIDAFORM'!$Q$2*'9400016451 VIDAFORM'!Q71+'PO 94000171374 MASTER'!$P$2*'PO 94000171374 MASTER'!P71+'PR-0004'!$P$2*'PR-0004'!P71+'PR-0005'!$P$2*'PR-0005'!P71+'PR-0006'!$P$2*'PR-0006'!P71+'PR-0007'!$P$2*'PR-0007'!P71+'PR-0008'!$P$2*'PR-0008'!P71+'PR-0009'!$P$2*'PR-0009'!P71+'PR-0010'!$P$2*'PR-0010'!P71</f>
        <v>0</v>
      </c>
      <c r="N71" s="84">
        <f t="shared" si="3"/>
        <v>0</v>
      </c>
      <c r="O71" s="84">
        <f>'9400015894 PONEERS'!$E$3*'9400015894 PONEERS'!E71+'9400016451 VIDAFORM'!$E$3*'9400016451 VIDAFORM'!E71+'PO 94000171374 MASTER'!$E$3*'PO 94000171374 MASTER'!E71+'PR-0004'!$E$3*'PR-0004'!E71+'PR-0005'!$E$3*'PR-0005'!E71+'PR-0006'!$E$3*'PR-0006'!E71+'PR-0007'!$E$3*'PR-0007'!E71+'PR-0008'!$E$3*'PR-0008'!E71+'PR-0009'!$E$3*'PR-0009'!E71+'PR-0010'!$E$3*'PR-0010'!E71</f>
        <v>0</v>
      </c>
      <c r="P71" s="85">
        <f>'9400015894 PONEERS'!$X$3*'9400015894 PONEERS'!X71+'9400016451 VIDAFORM'!$J$3*'9400016451 VIDAFORM'!J71+'PO 94000171374 MASTER'!$I$3*'PO 94000171374 MASTER'!I71+'PR-0004'!$I$3*'PR-0004'!I71+'PR-0005'!$I$3*'PR-0005'!I71+'PR-0006'!$I$3*'PR-0006'!I71+'PR-0007'!$I$3*'PR-0007'!I71+'PR-0008'!$I$3*'PR-0008'!I71+'PR-0009'!$I$3*'PR-0009'!I71+'PR-0010'!$I$3*'PR-0010'!I71</f>
        <v>0</v>
      </c>
      <c r="Q71" s="86">
        <f t="shared" si="4"/>
        <v>0</v>
      </c>
      <c r="R71" s="84">
        <f>'9400015894 PONEERS'!$AE$3*'9400015894 PONEERS'!AE71+'9400016451 VIDAFORM'!$Q$3*'9400016451 VIDAFORM'!Q71+'PO 94000171374 MASTER'!$P$3*'PO 94000171374 MASTER'!P71+'PR-0004'!$P$3*'PR-0004'!P71+'PR-0005'!$P$3*'PR-0005'!P71+'PR-0006'!$P$3*'PR-0006'!P71+'PR-0007'!$P$3*'PR-0007'!P71+'PR-0008'!$P$3*'PR-0008'!P71+'PR-0009'!$P$3*'PR-0009'!P71+'PR-0010'!$P$3*'PR-0010'!P71</f>
        <v>0</v>
      </c>
      <c r="S71" s="84">
        <f t="shared" si="5"/>
        <v>0</v>
      </c>
      <c r="T71" s="84">
        <f>'9400015894 PONEERS'!$E$4*'9400015894 PONEERS'!E71+'9400016451 VIDAFORM'!$E$4*'9400016451 VIDAFORM'!E71+'PO 94000171374 MASTER'!$E$4*'PO 94000171374 MASTER'!E71+'PR-0004'!$E$4*'PR-0004'!E71+'PR-0005'!$E$4*'PR-0005'!E71+'PR-0006'!$E$4*'PR-0006'!E71+'PR-0007'!$E$4*'PR-0007'!E71+'PR-0008'!$E$4*'PR-0008'!E71+'PR-0009'!$E$4*'PR-0009'!E71+'PR-0010'!$E$4*'PR-0010'!E71</f>
        <v>0</v>
      </c>
      <c r="U71" s="85">
        <f>'9400015894 PONEERS'!$X$4*'9400015894 PONEERS'!X71+'9400016451 VIDAFORM'!$J$4*'9400016451 VIDAFORM'!J71+'PO 94000171374 MASTER'!$I$4*'PO 94000171374 MASTER'!I71+'PR-0004'!$I$4*'PR-0004'!I71+'PR-0005'!$I$4*'PR-0005'!I71+'PR-0006'!$I$4*'PR-0006'!I71+'PR-0007'!$I$4*'PR-0007'!I71+'PR-0008'!$I$4*'PR-0008'!I71+'PR-0009'!$I$4*'PR-0009'!I71+'PR-0010'!$I$4*'PR-0010'!I71</f>
        <v>0</v>
      </c>
      <c r="V71" s="86">
        <f t="shared" si="6"/>
        <v>0</v>
      </c>
      <c r="W71" s="84">
        <f>'9400015894 PONEERS'!$AE$4*'9400015894 PONEERS'!AE71+'9400016451 VIDAFORM'!$Q$4*'9400016451 VIDAFORM'!Q71+'PO 94000171374 MASTER'!$P$4*'PO 94000171374 MASTER'!P71+'PR-0004'!$P$4*'PR-0004'!P71+'PR-0005'!$P$4*'PR-0005'!P71+'PR-0006'!$P$4*'PR-0006'!P71+'PR-0007'!$P$4*'PR-0007'!P71+'PR-0008'!$P$4*'PR-0008'!P71+'PR-0009'!$P$4*'PR-0009'!P71+'PR-0010'!$P$4*'PR-0010'!P71</f>
        <v>0</v>
      </c>
      <c r="X71" s="84">
        <f t="shared" si="7"/>
        <v>0</v>
      </c>
      <c r="Z71" s="37">
        <f t="shared" si="8"/>
        <v>0</v>
      </c>
      <c r="AA71" s="32">
        <f t="shared" si="9"/>
        <v>0</v>
      </c>
      <c r="AB71" s="38">
        <f t="shared" si="10"/>
        <v>0</v>
      </c>
    </row>
    <row r="72" spans="1:28" ht="16.5" x14ac:dyDescent="0.25">
      <c r="A72" s="45">
        <v>64</v>
      </c>
      <c r="B72" s="47" t="str">
        <f>'Unit Prices'!B72</f>
        <v>CB0005</v>
      </c>
      <c r="C72" s="47" t="str">
        <f>'Unit Prices'!C72</f>
        <v>14.80.02.20.21.24.00.000001</v>
      </c>
      <c r="D72" s="80" t="str">
        <f>'Unit Prices'!D72</f>
        <v>Cross Brace OPEN 2.10M L=2.40M</v>
      </c>
      <c r="E72" s="84">
        <f>'9400015894 PONEERS'!$E$1*'9400015894 PONEERS'!E72+'9400016451 VIDAFORM'!$E$1*'9400016451 VIDAFORM'!E72+'PO 94000171374 MASTER'!$E$1*'PO 94000171374 MASTER'!E72+'PR-0004'!$E$1*'PR-0004'!E72+'PR-0005'!$E$1*'PR-0005'!E72+'PR-0006'!$E$1*'PR-0006'!E72+'PR-0007'!$E$1*'PR-0007'!E72+'PR-0008'!$E$1*'PR-0008'!E72+'PR-0009'!$E$1*'PR-0009'!E72+'PR-0010'!$E$1*'PR-0010'!E72</f>
        <v>0</v>
      </c>
      <c r="F72" s="85">
        <f>'9400015894 PONEERS'!$X$1*'9400015894 PONEERS'!X72+'9400016451 VIDAFORM'!$J$1*'9400016451 VIDAFORM'!J72+'PO 94000171374 MASTER'!$I$1*'PO 94000171374 MASTER'!I72+'PR-0004'!$I$1*'PR-0004'!I72+'PR-0005'!$I$1*'PR-0005'!I72+'PR-0006'!$I$1*'PR-0006'!I72+'PR-0007'!$I$1*'PR-0007'!I72+'PR-0008'!$I$1*'PR-0008'!I72+'PR-0009'!$I$1*'PR-0009'!I72+'PR-0010'!$I$1*'PR-0010'!I72</f>
        <v>0</v>
      </c>
      <c r="G72" s="86">
        <f t="shared" si="0"/>
        <v>0</v>
      </c>
      <c r="H72" s="84">
        <f>'9400015894 PONEERS'!$AE$1*'9400015894 PONEERS'!AE72+'9400016451 VIDAFORM'!$Q$1*'9400016451 VIDAFORM'!Q72+'PO 94000171374 MASTER'!$P$1*'PO 94000171374 MASTER'!P72+'PR-0004'!$P$1*'PR-0004'!P72+'PR-0005'!$P$1*'PR-0005'!P72+'PR-0006'!$P$1*'PR-0006'!P72+'PR-0007'!$P$1*'PR-0007'!P72+'PR-0008'!$P$1*'PR-0008'!P72+'PR-0009'!$P$1*'PR-0009'!P72+'PR-0010'!$P$1*'PR-0010'!P72</f>
        <v>0</v>
      </c>
      <c r="I72" s="84">
        <f t="shared" si="1"/>
        <v>0</v>
      </c>
      <c r="J72" s="84">
        <f>'9400015894 PONEERS'!$E$2*'9400015894 PONEERS'!E72+'9400016451 VIDAFORM'!$E$2*'9400016451 VIDAFORM'!E72+'PO 94000171374 MASTER'!$E$2*'PO 94000171374 MASTER'!E72+'PR-0004'!$E$2*'PR-0004'!E72+'PR-0005'!$E$2*'PR-0005'!E72+'PR-0006'!$E$2*'PR-0006'!E72+'PR-0007'!$E$2*'PR-0007'!E72+'PR-0008'!$E$2*'PR-0008'!E72+'PR-0009'!$E$2*'PR-0009'!E72+'PR-0010'!$E$2*'PR-0010'!E72</f>
        <v>0</v>
      </c>
      <c r="K72" s="85">
        <f>'9400015894 PONEERS'!$X$2*'9400015894 PONEERS'!X72+'9400016451 VIDAFORM'!$J$2*'9400016451 VIDAFORM'!J72+'PO 94000171374 MASTER'!$I$2*'PO 94000171374 MASTER'!I72+'PR-0004'!$I$2*'PR-0004'!I72+'PR-0005'!$I$2*'PR-0005'!I72+'PR-0006'!$I$2*'PR-0006'!I72+'PR-0007'!$I$2*'PR-0007'!I72+'PR-0008'!$I$2*'PR-0008'!I72+'PR-0009'!$I$2*'PR-0009'!I72+'PR-0010'!$I$2*'PR-0010'!I72</f>
        <v>0</v>
      </c>
      <c r="L72" s="86">
        <f t="shared" si="2"/>
        <v>0</v>
      </c>
      <c r="M72" s="84">
        <f>'9400015894 PONEERS'!$AE$2*'9400015894 PONEERS'!AE72+'9400016451 VIDAFORM'!$Q$2*'9400016451 VIDAFORM'!Q72+'PO 94000171374 MASTER'!$P$2*'PO 94000171374 MASTER'!P72+'PR-0004'!$P$2*'PR-0004'!P72+'PR-0005'!$P$2*'PR-0005'!P72+'PR-0006'!$P$2*'PR-0006'!P72+'PR-0007'!$P$2*'PR-0007'!P72+'PR-0008'!$P$2*'PR-0008'!P72+'PR-0009'!$P$2*'PR-0009'!P72+'PR-0010'!$P$2*'PR-0010'!P72</f>
        <v>0</v>
      </c>
      <c r="N72" s="84">
        <f t="shared" si="3"/>
        <v>0</v>
      </c>
      <c r="O72" s="84">
        <f>'9400015894 PONEERS'!$E$3*'9400015894 PONEERS'!E72+'9400016451 VIDAFORM'!$E$3*'9400016451 VIDAFORM'!E72+'PO 94000171374 MASTER'!$E$3*'PO 94000171374 MASTER'!E72+'PR-0004'!$E$3*'PR-0004'!E72+'PR-0005'!$E$3*'PR-0005'!E72+'PR-0006'!$E$3*'PR-0006'!E72+'PR-0007'!$E$3*'PR-0007'!E72+'PR-0008'!$E$3*'PR-0008'!E72+'PR-0009'!$E$3*'PR-0009'!E72+'PR-0010'!$E$3*'PR-0010'!E72</f>
        <v>0</v>
      </c>
      <c r="P72" s="85">
        <f>'9400015894 PONEERS'!$X$3*'9400015894 PONEERS'!X72+'9400016451 VIDAFORM'!$J$3*'9400016451 VIDAFORM'!J72+'PO 94000171374 MASTER'!$I$3*'PO 94000171374 MASTER'!I72+'PR-0004'!$I$3*'PR-0004'!I72+'PR-0005'!$I$3*'PR-0005'!I72+'PR-0006'!$I$3*'PR-0006'!I72+'PR-0007'!$I$3*'PR-0007'!I72+'PR-0008'!$I$3*'PR-0008'!I72+'PR-0009'!$I$3*'PR-0009'!I72+'PR-0010'!$I$3*'PR-0010'!I72</f>
        <v>0</v>
      </c>
      <c r="Q72" s="86">
        <f t="shared" si="4"/>
        <v>0</v>
      </c>
      <c r="R72" s="84">
        <f>'9400015894 PONEERS'!$AE$3*'9400015894 PONEERS'!AE72+'9400016451 VIDAFORM'!$Q$3*'9400016451 VIDAFORM'!Q72+'PO 94000171374 MASTER'!$P$3*'PO 94000171374 MASTER'!P72+'PR-0004'!$P$3*'PR-0004'!P72+'PR-0005'!$P$3*'PR-0005'!P72+'PR-0006'!$P$3*'PR-0006'!P72+'PR-0007'!$P$3*'PR-0007'!P72+'PR-0008'!$P$3*'PR-0008'!P72+'PR-0009'!$P$3*'PR-0009'!P72+'PR-0010'!$P$3*'PR-0010'!P72</f>
        <v>0</v>
      </c>
      <c r="S72" s="84">
        <f t="shared" si="5"/>
        <v>0</v>
      </c>
      <c r="T72" s="84">
        <f>'9400015894 PONEERS'!$E$4*'9400015894 PONEERS'!E72+'9400016451 VIDAFORM'!$E$4*'9400016451 VIDAFORM'!E72+'PO 94000171374 MASTER'!$E$4*'PO 94000171374 MASTER'!E72+'PR-0004'!$E$4*'PR-0004'!E72+'PR-0005'!$E$4*'PR-0005'!E72+'PR-0006'!$E$4*'PR-0006'!E72+'PR-0007'!$E$4*'PR-0007'!E72+'PR-0008'!$E$4*'PR-0008'!E72+'PR-0009'!$E$4*'PR-0009'!E72+'PR-0010'!$E$4*'PR-0010'!E72</f>
        <v>0</v>
      </c>
      <c r="U72" s="85">
        <f>'9400015894 PONEERS'!$X$4*'9400015894 PONEERS'!X72+'9400016451 VIDAFORM'!$J$4*'9400016451 VIDAFORM'!J72+'PO 94000171374 MASTER'!$I$4*'PO 94000171374 MASTER'!I72+'PR-0004'!$I$4*'PR-0004'!I72+'PR-0005'!$I$4*'PR-0005'!I72+'PR-0006'!$I$4*'PR-0006'!I72+'PR-0007'!$I$4*'PR-0007'!I72+'PR-0008'!$I$4*'PR-0008'!I72+'PR-0009'!$I$4*'PR-0009'!I72+'PR-0010'!$I$4*'PR-0010'!I72</f>
        <v>0</v>
      </c>
      <c r="V72" s="86">
        <f t="shared" si="6"/>
        <v>0</v>
      </c>
      <c r="W72" s="84">
        <f>'9400015894 PONEERS'!$AE$4*'9400015894 PONEERS'!AE72+'9400016451 VIDAFORM'!$Q$4*'9400016451 VIDAFORM'!Q72+'PO 94000171374 MASTER'!$P$4*'PO 94000171374 MASTER'!P72+'PR-0004'!$P$4*'PR-0004'!P72+'PR-0005'!$P$4*'PR-0005'!P72+'PR-0006'!$P$4*'PR-0006'!P72+'PR-0007'!$P$4*'PR-0007'!P72+'PR-0008'!$P$4*'PR-0008'!P72+'PR-0009'!$P$4*'PR-0009'!P72+'PR-0010'!$P$4*'PR-0010'!P72</f>
        <v>0</v>
      </c>
      <c r="X72" s="84">
        <f t="shared" si="7"/>
        <v>0</v>
      </c>
      <c r="Z72" s="37">
        <f t="shared" si="8"/>
        <v>0</v>
      </c>
      <c r="AA72" s="32">
        <f t="shared" si="9"/>
        <v>0</v>
      </c>
      <c r="AB72" s="38">
        <f t="shared" si="10"/>
        <v>0</v>
      </c>
    </row>
    <row r="73" spans="1:28" ht="16.5" x14ac:dyDescent="0.25">
      <c r="A73" s="45">
        <v>65</v>
      </c>
      <c r="B73" s="47" t="str">
        <f>'Unit Prices'!B73</f>
        <v>CB0006</v>
      </c>
      <c r="C73" s="47" t="str">
        <f>'Unit Prices'!C73</f>
        <v>14.80.02.20.24.27.00.000001</v>
      </c>
      <c r="D73" s="80" t="str">
        <f>'Unit Prices'!D73</f>
        <v>Cross Brace OPEN 2.40M L=2.70M</v>
      </c>
      <c r="E73" s="84">
        <f>'9400015894 PONEERS'!$E$1*'9400015894 PONEERS'!E73+'9400016451 VIDAFORM'!$E$1*'9400016451 VIDAFORM'!E73+'PO 94000171374 MASTER'!$E$1*'PO 94000171374 MASTER'!E73+'PR-0004'!$E$1*'PR-0004'!E73+'PR-0005'!$E$1*'PR-0005'!E73+'PR-0006'!$E$1*'PR-0006'!E73+'PR-0007'!$E$1*'PR-0007'!E73+'PR-0008'!$E$1*'PR-0008'!E73+'PR-0009'!$E$1*'PR-0009'!E73+'PR-0010'!$E$1*'PR-0010'!E73</f>
        <v>0</v>
      </c>
      <c r="F73" s="85">
        <f>'9400015894 PONEERS'!$X$1*'9400015894 PONEERS'!X73+'9400016451 VIDAFORM'!$J$1*'9400016451 VIDAFORM'!J73+'PO 94000171374 MASTER'!$I$1*'PO 94000171374 MASTER'!I73+'PR-0004'!$I$1*'PR-0004'!I73+'PR-0005'!$I$1*'PR-0005'!I73+'PR-0006'!$I$1*'PR-0006'!I73+'PR-0007'!$I$1*'PR-0007'!I73+'PR-0008'!$I$1*'PR-0008'!I73+'PR-0009'!$I$1*'PR-0009'!I73+'PR-0010'!$I$1*'PR-0010'!I73</f>
        <v>0</v>
      </c>
      <c r="G73" s="86">
        <f t="shared" si="0"/>
        <v>0</v>
      </c>
      <c r="H73" s="84">
        <f>'9400015894 PONEERS'!$AE$1*'9400015894 PONEERS'!AE73+'9400016451 VIDAFORM'!$Q$1*'9400016451 VIDAFORM'!Q73+'PO 94000171374 MASTER'!$P$1*'PO 94000171374 MASTER'!P73+'PR-0004'!$P$1*'PR-0004'!P73+'PR-0005'!$P$1*'PR-0005'!P73+'PR-0006'!$P$1*'PR-0006'!P73+'PR-0007'!$P$1*'PR-0007'!P73+'PR-0008'!$P$1*'PR-0008'!P73+'PR-0009'!$P$1*'PR-0009'!P73+'PR-0010'!$P$1*'PR-0010'!P73</f>
        <v>0</v>
      </c>
      <c r="I73" s="84">
        <f t="shared" si="1"/>
        <v>0</v>
      </c>
      <c r="J73" s="84">
        <f>'9400015894 PONEERS'!$E$2*'9400015894 PONEERS'!E73+'9400016451 VIDAFORM'!$E$2*'9400016451 VIDAFORM'!E73+'PO 94000171374 MASTER'!$E$2*'PO 94000171374 MASTER'!E73+'PR-0004'!$E$2*'PR-0004'!E73+'PR-0005'!$E$2*'PR-0005'!E73+'PR-0006'!$E$2*'PR-0006'!E73+'PR-0007'!$E$2*'PR-0007'!E73+'PR-0008'!$E$2*'PR-0008'!E73+'PR-0009'!$E$2*'PR-0009'!E73+'PR-0010'!$E$2*'PR-0010'!E73</f>
        <v>0</v>
      </c>
      <c r="K73" s="85">
        <f>'9400015894 PONEERS'!$X$2*'9400015894 PONEERS'!X73+'9400016451 VIDAFORM'!$J$2*'9400016451 VIDAFORM'!J73+'PO 94000171374 MASTER'!$I$2*'PO 94000171374 MASTER'!I73+'PR-0004'!$I$2*'PR-0004'!I73+'PR-0005'!$I$2*'PR-0005'!I73+'PR-0006'!$I$2*'PR-0006'!I73+'PR-0007'!$I$2*'PR-0007'!I73+'PR-0008'!$I$2*'PR-0008'!I73+'PR-0009'!$I$2*'PR-0009'!I73+'PR-0010'!$I$2*'PR-0010'!I73</f>
        <v>0</v>
      </c>
      <c r="L73" s="86">
        <f t="shared" si="2"/>
        <v>0</v>
      </c>
      <c r="M73" s="84">
        <f>'9400015894 PONEERS'!$AE$2*'9400015894 PONEERS'!AE73+'9400016451 VIDAFORM'!$Q$2*'9400016451 VIDAFORM'!Q73+'PO 94000171374 MASTER'!$P$2*'PO 94000171374 MASTER'!P73+'PR-0004'!$P$2*'PR-0004'!P73+'PR-0005'!$P$2*'PR-0005'!P73+'PR-0006'!$P$2*'PR-0006'!P73+'PR-0007'!$P$2*'PR-0007'!P73+'PR-0008'!$P$2*'PR-0008'!P73+'PR-0009'!$P$2*'PR-0009'!P73+'PR-0010'!$P$2*'PR-0010'!P73</f>
        <v>0</v>
      </c>
      <c r="N73" s="84">
        <f t="shared" si="3"/>
        <v>0</v>
      </c>
      <c r="O73" s="84">
        <f>'9400015894 PONEERS'!$E$3*'9400015894 PONEERS'!E73+'9400016451 VIDAFORM'!$E$3*'9400016451 VIDAFORM'!E73+'PO 94000171374 MASTER'!$E$3*'PO 94000171374 MASTER'!E73+'PR-0004'!$E$3*'PR-0004'!E73+'PR-0005'!$E$3*'PR-0005'!E73+'PR-0006'!$E$3*'PR-0006'!E73+'PR-0007'!$E$3*'PR-0007'!E73+'PR-0008'!$E$3*'PR-0008'!E73+'PR-0009'!$E$3*'PR-0009'!E73+'PR-0010'!$E$3*'PR-0010'!E73</f>
        <v>0</v>
      </c>
      <c r="P73" s="85">
        <f>'9400015894 PONEERS'!$X$3*'9400015894 PONEERS'!X73+'9400016451 VIDAFORM'!$J$3*'9400016451 VIDAFORM'!J73+'PO 94000171374 MASTER'!$I$3*'PO 94000171374 MASTER'!I73+'PR-0004'!$I$3*'PR-0004'!I73+'PR-0005'!$I$3*'PR-0005'!I73+'PR-0006'!$I$3*'PR-0006'!I73+'PR-0007'!$I$3*'PR-0007'!I73+'PR-0008'!$I$3*'PR-0008'!I73+'PR-0009'!$I$3*'PR-0009'!I73+'PR-0010'!$I$3*'PR-0010'!I73</f>
        <v>0</v>
      </c>
      <c r="Q73" s="86">
        <f t="shared" si="4"/>
        <v>0</v>
      </c>
      <c r="R73" s="84">
        <f>'9400015894 PONEERS'!$AE$3*'9400015894 PONEERS'!AE73+'9400016451 VIDAFORM'!$Q$3*'9400016451 VIDAFORM'!Q73+'PO 94000171374 MASTER'!$P$3*'PO 94000171374 MASTER'!P73+'PR-0004'!$P$3*'PR-0004'!P73+'PR-0005'!$P$3*'PR-0005'!P73+'PR-0006'!$P$3*'PR-0006'!P73+'PR-0007'!$P$3*'PR-0007'!P73+'PR-0008'!$P$3*'PR-0008'!P73+'PR-0009'!$P$3*'PR-0009'!P73+'PR-0010'!$P$3*'PR-0010'!P73</f>
        <v>0</v>
      </c>
      <c r="S73" s="84">
        <f t="shared" si="5"/>
        <v>0</v>
      </c>
      <c r="T73" s="84">
        <f>'9400015894 PONEERS'!$E$4*'9400015894 PONEERS'!E73+'9400016451 VIDAFORM'!$E$4*'9400016451 VIDAFORM'!E73+'PO 94000171374 MASTER'!$E$4*'PO 94000171374 MASTER'!E73+'PR-0004'!$E$4*'PR-0004'!E73+'PR-0005'!$E$4*'PR-0005'!E73+'PR-0006'!$E$4*'PR-0006'!E73+'PR-0007'!$E$4*'PR-0007'!E73+'PR-0008'!$E$4*'PR-0008'!E73+'PR-0009'!$E$4*'PR-0009'!E73+'PR-0010'!$E$4*'PR-0010'!E73</f>
        <v>0</v>
      </c>
      <c r="U73" s="85">
        <f>'9400015894 PONEERS'!$X$4*'9400015894 PONEERS'!X73+'9400016451 VIDAFORM'!$J$4*'9400016451 VIDAFORM'!J73+'PO 94000171374 MASTER'!$I$4*'PO 94000171374 MASTER'!I73+'PR-0004'!$I$4*'PR-0004'!I73+'PR-0005'!$I$4*'PR-0005'!I73+'PR-0006'!$I$4*'PR-0006'!I73+'PR-0007'!$I$4*'PR-0007'!I73+'PR-0008'!$I$4*'PR-0008'!I73+'PR-0009'!$I$4*'PR-0009'!I73+'PR-0010'!$I$4*'PR-0010'!I73</f>
        <v>0</v>
      </c>
      <c r="V73" s="86">
        <f t="shared" si="6"/>
        <v>0</v>
      </c>
      <c r="W73" s="84">
        <f>'9400015894 PONEERS'!$AE$4*'9400015894 PONEERS'!AE73+'9400016451 VIDAFORM'!$Q$4*'9400016451 VIDAFORM'!Q73+'PO 94000171374 MASTER'!$P$4*'PO 94000171374 MASTER'!P73+'PR-0004'!$P$4*'PR-0004'!P73+'PR-0005'!$P$4*'PR-0005'!P73+'PR-0006'!$P$4*'PR-0006'!P73+'PR-0007'!$P$4*'PR-0007'!P73+'PR-0008'!$P$4*'PR-0008'!P73+'PR-0009'!$P$4*'PR-0009'!P73+'PR-0010'!$P$4*'PR-0010'!P73</f>
        <v>0</v>
      </c>
      <c r="X73" s="84">
        <f t="shared" si="7"/>
        <v>0</v>
      </c>
      <c r="Z73" s="37">
        <f t="shared" si="8"/>
        <v>0</v>
      </c>
      <c r="AA73" s="32">
        <f t="shared" si="9"/>
        <v>0</v>
      </c>
      <c r="AB73" s="38">
        <f t="shared" si="10"/>
        <v>0</v>
      </c>
    </row>
    <row r="74" spans="1:28" ht="16.5" x14ac:dyDescent="0.25">
      <c r="A74" s="45">
        <v>66</v>
      </c>
      <c r="B74" s="47" t="str">
        <f>'Unit Prices'!B74</f>
        <v>CB0009</v>
      </c>
      <c r="C74" s="47" t="str">
        <f>'Unit Prices'!C74</f>
        <v>14.80.02.20.25.28.00.000001</v>
      </c>
      <c r="D74" s="80" t="str">
        <f>'Unit Prices'!D74</f>
        <v>Cross Brace OPEN 2.50M L=2.80M</v>
      </c>
      <c r="E74" s="84">
        <f>'9400015894 PONEERS'!$E$1*'9400015894 PONEERS'!E74+'9400016451 VIDAFORM'!$E$1*'9400016451 VIDAFORM'!E74+'PO 94000171374 MASTER'!$E$1*'PO 94000171374 MASTER'!E74+'PR-0004'!$E$1*'PR-0004'!E74+'PR-0005'!$E$1*'PR-0005'!E74+'PR-0006'!$E$1*'PR-0006'!E74+'PR-0007'!$E$1*'PR-0007'!E74+'PR-0008'!$E$1*'PR-0008'!E74+'PR-0009'!$E$1*'PR-0009'!E74+'PR-0010'!$E$1*'PR-0010'!E74</f>
        <v>0</v>
      </c>
      <c r="F74" s="85">
        <f>'9400015894 PONEERS'!$X$1*'9400015894 PONEERS'!X74+'9400016451 VIDAFORM'!$J$1*'9400016451 VIDAFORM'!J74+'PO 94000171374 MASTER'!$I$1*'PO 94000171374 MASTER'!I74+'PR-0004'!$I$1*'PR-0004'!I74+'PR-0005'!$I$1*'PR-0005'!I74+'PR-0006'!$I$1*'PR-0006'!I74+'PR-0007'!$I$1*'PR-0007'!I74+'PR-0008'!$I$1*'PR-0008'!I74+'PR-0009'!$I$1*'PR-0009'!I74+'PR-0010'!$I$1*'PR-0010'!I74</f>
        <v>0</v>
      </c>
      <c r="G74" s="86">
        <f t="shared" ref="G74:G137" si="11">E74-F74</f>
        <v>0</v>
      </c>
      <c r="H74" s="84">
        <f>'9400015894 PONEERS'!$AE$1*'9400015894 PONEERS'!AE74+'9400016451 VIDAFORM'!$Q$1*'9400016451 VIDAFORM'!Q74+'PO 94000171374 MASTER'!$P$1*'PO 94000171374 MASTER'!P74+'PR-0004'!$P$1*'PR-0004'!P74+'PR-0005'!$P$1*'PR-0005'!P74+'PR-0006'!$P$1*'PR-0006'!P74+'PR-0007'!$P$1*'PR-0007'!P74+'PR-0008'!$P$1*'PR-0008'!P74+'PR-0009'!$P$1*'PR-0009'!P74+'PR-0010'!$P$1*'PR-0010'!P74</f>
        <v>0</v>
      </c>
      <c r="I74" s="84">
        <f t="shared" ref="I74:I137" si="12">F74-H74</f>
        <v>0</v>
      </c>
      <c r="J74" s="84">
        <f>'9400015894 PONEERS'!$E$2*'9400015894 PONEERS'!E74+'9400016451 VIDAFORM'!$E$2*'9400016451 VIDAFORM'!E74+'PO 94000171374 MASTER'!$E$2*'PO 94000171374 MASTER'!E74+'PR-0004'!$E$2*'PR-0004'!E74+'PR-0005'!$E$2*'PR-0005'!E74+'PR-0006'!$E$2*'PR-0006'!E74+'PR-0007'!$E$2*'PR-0007'!E74+'PR-0008'!$E$2*'PR-0008'!E74+'PR-0009'!$E$2*'PR-0009'!E74+'PR-0010'!$E$2*'PR-0010'!E74</f>
        <v>0</v>
      </c>
      <c r="K74" s="85">
        <f>'9400015894 PONEERS'!$X$2*'9400015894 PONEERS'!X74+'9400016451 VIDAFORM'!$J$2*'9400016451 VIDAFORM'!J74+'PO 94000171374 MASTER'!$I$2*'PO 94000171374 MASTER'!I74+'PR-0004'!$I$2*'PR-0004'!I74+'PR-0005'!$I$2*'PR-0005'!I74+'PR-0006'!$I$2*'PR-0006'!I74+'PR-0007'!$I$2*'PR-0007'!I74+'PR-0008'!$I$2*'PR-0008'!I74+'PR-0009'!$I$2*'PR-0009'!I74+'PR-0010'!$I$2*'PR-0010'!I74</f>
        <v>0</v>
      </c>
      <c r="L74" s="86">
        <f t="shared" ref="L74:L137" si="13">J74-K74</f>
        <v>0</v>
      </c>
      <c r="M74" s="84">
        <f>'9400015894 PONEERS'!$AE$2*'9400015894 PONEERS'!AE74+'9400016451 VIDAFORM'!$Q$2*'9400016451 VIDAFORM'!Q74+'PO 94000171374 MASTER'!$P$2*'PO 94000171374 MASTER'!P74+'PR-0004'!$P$2*'PR-0004'!P74+'PR-0005'!$P$2*'PR-0005'!P74+'PR-0006'!$P$2*'PR-0006'!P74+'PR-0007'!$P$2*'PR-0007'!P74+'PR-0008'!$P$2*'PR-0008'!P74+'PR-0009'!$P$2*'PR-0009'!P74+'PR-0010'!$P$2*'PR-0010'!P74</f>
        <v>0</v>
      </c>
      <c r="N74" s="84">
        <f t="shared" ref="N74:N137" si="14">K74-M74</f>
        <v>0</v>
      </c>
      <c r="O74" s="84">
        <f>'9400015894 PONEERS'!$E$3*'9400015894 PONEERS'!E74+'9400016451 VIDAFORM'!$E$3*'9400016451 VIDAFORM'!E74+'PO 94000171374 MASTER'!$E$3*'PO 94000171374 MASTER'!E74+'PR-0004'!$E$3*'PR-0004'!E74+'PR-0005'!$E$3*'PR-0005'!E74+'PR-0006'!$E$3*'PR-0006'!E74+'PR-0007'!$E$3*'PR-0007'!E74+'PR-0008'!$E$3*'PR-0008'!E74+'PR-0009'!$E$3*'PR-0009'!E74+'PR-0010'!$E$3*'PR-0010'!E74</f>
        <v>0</v>
      </c>
      <c r="P74" s="85">
        <f>'9400015894 PONEERS'!$X$3*'9400015894 PONEERS'!X74+'9400016451 VIDAFORM'!$J$3*'9400016451 VIDAFORM'!J74+'PO 94000171374 MASTER'!$I$3*'PO 94000171374 MASTER'!I74+'PR-0004'!$I$3*'PR-0004'!I74+'PR-0005'!$I$3*'PR-0005'!I74+'PR-0006'!$I$3*'PR-0006'!I74+'PR-0007'!$I$3*'PR-0007'!I74+'PR-0008'!$I$3*'PR-0008'!I74+'PR-0009'!$I$3*'PR-0009'!I74+'PR-0010'!$I$3*'PR-0010'!I74</f>
        <v>0</v>
      </c>
      <c r="Q74" s="86">
        <f t="shared" ref="Q74:Q137" si="15">O74-P74</f>
        <v>0</v>
      </c>
      <c r="R74" s="84">
        <f>'9400015894 PONEERS'!$AE$3*'9400015894 PONEERS'!AE74+'9400016451 VIDAFORM'!$Q$3*'9400016451 VIDAFORM'!Q74+'PO 94000171374 MASTER'!$P$3*'PO 94000171374 MASTER'!P74+'PR-0004'!$P$3*'PR-0004'!P74+'PR-0005'!$P$3*'PR-0005'!P74+'PR-0006'!$P$3*'PR-0006'!P74+'PR-0007'!$P$3*'PR-0007'!P74+'PR-0008'!$P$3*'PR-0008'!P74+'PR-0009'!$P$3*'PR-0009'!P74+'PR-0010'!$P$3*'PR-0010'!P74</f>
        <v>0</v>
      </c>
      <c r="S74" s="84">
        <f t="shared" ref="S74:S137" si="16">P74-R74</f>
        <v>0</v>
      </c>
      <c r="T74" s="84">
        <f>'9400015894 PONEERS'!$E$4*'9400015894 PONEERS'!E74+'9400016451 VIDAFORM'!$E$4*'9400016451 VIDAFORM'!E74+'PO 94000171374 MASTER'!$E$4*'PO 94000171374 MASTER'!E74+'PR-0004'!$E$4*'PR-0004'!E74+'PR-0005'!$E$4*'PR-0005'!E74+'PR-0006'!$E$4*'PR-0006'!E74+'PR-0007'!$E$4*'PR-0007'!E74+'PR-0008'!$E$4*'PR-0008'!E74+'PR-0009'!$E$4*'PR-0009'!E74+'PR-0010'!$E$4*'PR-0010'!E74</f>
        <v>0</v>
      </c>
      <c r="U74" s="85">
        <f>'9400015894 PONEERS'!$X$4*'9400015894 PONEERS'!X74+'9400016451 VIDAFORM'!$J$4*'9400016451 VIDAFORM'!J74+'PO 94000171374 MASTER'!$I$4*'PO 94000171374 MASTER'!I74+'PR-0004'!$I$4*'PR-0004'!I74+'PR-0005'!$I$4*'PR-0005'!I74+'PR-0006'!$I$4*'PR-0006'!I74+'PR-0007'!$I$4*'PR-0007'!I74+'PR-0008'!$I$4*'PR-0008'!I74+'PR-0009'!$I$4*'PR-0009'!I74+'PR-0010'!$I$4*'PR-0010'!I74</f>
        <v>0</v>
      </c>
      <c r="V74" s="86">
        <f t="shared" ref="V74:V137" si="17">T74-U74</f>
        <v>0</v>
      </c>
      <c r="W74" s="84">
        <f>'9400015894 PONEERS'!$AE$4*'9400015894 PONEERS'!AE74+'9400016451 VIDAFORM'!$Q$4*'9400016451 VIDAFORM'!Q74+'PO 94000171374 MASTER'!$P$4*'PO 94000171374 MASTER'!P74+'PR-0004'!$P$4*'PR-0004'!P74+'PR-0005'!$P$4*'PR-0005'!P74+'PR-0006'!$P$4*'PR-0006'!P74+'PR-0007'!$P$4*'PR-0007'!P74+'PR-0008'!$P$4*'PR-0008'!P74+'PR-0009'!$P$4*'PR-0009'!P74+'PR-0010'!$P$4*'PR-0010'!P74</f>
        <v>0</v>
      </c>
      <c r="X74" s="84">
        <f t="shared" ref="X74:X137" si="18">U74-W74</f>
        <v>0</v>
      </c>
      <c r="Z74" s="37">
        <f t="shared" ref="Z74:Z137" si="19">E74+J74+O74+T74</f>
        <v>0</v>
      </c>
      <c r="AA74" s="32">
        <f t="shared" ref="AA74:AA137" si="20">F74+K74+P74+U74</f>
        <v>0</v>
      </c>
      <c r="AB74" s="38">
        <f t="shared" ref="AB74:AB137" si="21">Z74-AA74</f>
        <v>0</v>
      </c>
    </row>
    <row r="75" spans="1:28" ht="16.5" x14ac:dyDescent="0.25">
      <c r="A75" s="45">
        <v>67</v>
      </c>
      <c r="B75" s="47" t="str">
        <f>'Unit Prices'!B75</f>
        <v>CB0007</v>
      </c>
      <c r="C75" s="47" t="str">
        <f>'Unit Prices'!C75</f>
        <v>14.80.02.20.27.30.00.000001</v>
      </c>
      <c r="D75" s="80" t="str">
        <f>'Unit Prices'!D75</f>
        <v>Cross Brace OPEN 2.70M L=3.00M</v>
      </c>
      <c r="E75" s="84">
        <f>'9400015894 PONEERS'!$E$1*'9400015894 PONEERS'!E75+'9400016451 VIDAFORM'!$E$1*'9400016451 VIDAFORM'!E75+'PO 94000171374 MASTER'!$E$1*'PO 94000171374 MASTER'!E75+'PR-0004'!$E$1*'PR-0004'!E75+'PR-0005'!$E$1*'PR-0005'!E75+'PR-0006'!$E$1*'PR-0006'!E75+'PR-0007'!$E$1*'PR-0007'!E75+'PR-0008'!$E$1*'PR-0008'!E75+'PR-0009'!$E$1*'PR-0009'!E75+'PR-0010'!$E$1*'PR-0010'!E75</f>
        <v>0</v>
      </c>
      <c r="F75" s="85">
        <f>'9400015894 PONEERS'!$X$1*'9400015894 PONEERS'!X75+'9400016451 VIDAFORM'!$J$1*'9400016451 VIDAFORM'!J75+'PO 94000171374 MASTER'!$I$1*'PO 94000171374 MASTER'!I75+'PR-0004'!$I$1*'PR-0004'!I75+'PR-0005'!$I$1*'PR-0005'!I75+'PR-0006'!$I$1*'PR-0006'!I75+'PR-0007'!$I$1*'PR-0007'!I75+'PR-0008'!$I$1*'PR-0008'!I75+'PR-0009'!$I$1*'PR-0009'!I75+'PR-0010'!$I$1*'PR-0010'!I75</f>
        <v>0</v>
      </c>
      <c r="G75" s="86">
        <f t="shared" si="11"/>
        <v>0</v>
      </c>
      <c r="H75" s="84">
        <f>'9400015894 PONEERS'!$AE$1*'9400015894 PONEERS'!AE75+'9400016451 VIDAFORM'!$Q$1*'9400016451 VIDAFORM'!Q75+'PO 94000171374 MASTER'!$P$1*'PO 94000171374 MASTER'!P75+'PR-0004'!$P$1*'PR-0004'!P75+'PR-0005'!$P$1*'PR-0005'!P75+'PR-0006'!$P$1*'PR-0006'!P75+'PR-0007'!$P$1*'PR-0007'!P75+'PR-0008'!$P$1*'PR-0008'!P75+'PR-0009'!$P$1*'PR-0009'!P75+'PR-0010'!$P$1*'PR-0010'!P75</f>
        <v>0</v>
      </c>
      <c r="I75" s="84">
        <f t="shared" si="12"/>
        <v>0</v>
      </c>
      <c r="J75" s="84">
        <f>'9400015894 PONEERS'!$E$2*'9400015894 PONEERS'!E75+'9400016451 VIDAFORM'!$E$2*'9400016451 VIDAFORM'!E75+'PO 94000171374 MASTER'!$E$2*'PO 94000171374 MASTER'!E75+'PR-0004'!$E$2*'PR-0004'!E75+'PR-0005'!$E$2*'PR-0005'!E75+'PR-0006'!$E$2*'PR-0006'!E75+'PR-0007'!$E$2*'PR-0007'!E75+'PR-0008'!$E$2*'PR-0008'!E75+'PR-0009'!$E$2*'PR-0009'!E75+'PR-0010'!$E$2*'PR-0010'!E75</f>
        <v>0</v>
      </c>
      <c r="K75" s="85">
        <f>'9400015894 PONEERS'!$X$2*'9400015894 PONEERS'!X75+'9400016451 VIDAFORM'!$J$2*'9400016451 VIDAFORM'!J75+'PO 94000171374 MASTER'!$I$2*'PO 94000171374 MASTER'!I75+'PR-0004'!$I$2*'PR-0004'!I75+'PR-0005'!$I$2*'PR-0005'!I75+'PR-0006'!$I$2*'PR-0006'!I75+'PR-0007'!$I$2*'PR-0007'!I75+'PR-0008'!$I$2*'PR-0008'!I75+'PR-0009'!$I$2*'PR-0009'!I75+'PR-0010'!$I$2*'PR-0010'!I75</f>
        <v>0</v>
      </c>
      <c r="L75" s="86">
        <f t="shared" si="13"/>
        <v>0</v>
      </c>
      <c r="M75" s="84">
        <f>'9400015894 PONEERS'!$AE$2*'9400015894 PONEERS'!AE75+'9400016451 VIDAFORM'!$Q$2*'9400016451 VIDAFORM'!Q75+'PO 94000171374 MASTER'!$P$2*'PO 94000171374 MASTER'!P75+'PR-0004'!$P$2*'PR-0004'!P75+'PR-0005'!$P$2*'PR-0005'!P75+'PR-0006'!$P$2*'PR-0006'!P75+'PR-0007'!$P$2*'PR-0007'!P75+'PR-0008'!$P$2*'PR-0008'!P75+'PR-0009'!$P$2*'PR-0009'!P75+'PR-0010'!$P$2*'PR-0010'!P75</f>
        <v>0</v>
      </c>
      <c r="N75" s="84">
        <f t="shared" si="14"/>
        <v>0</v>
      </c>
      <c r="O75" s="84">
        <f>'9400015894 PONEERS'!$E$3*'9400015894 PONEERS'!E75+'9400016451 VIDAFORM'!$E$3*'9400016451 VIDAFORM'!E75+'PO 94000171374 MASTER'!$E$3*'PO 94000171374 MASTER'!E75+'PR-0004'!$E$3*'PR-0004'!E75+'PR-0005'!$E$3*'PR-0005'!E75+'PR-0006'!$E$3*'PR-0006'!E75+'PR-0007'!$E$3*'PR-0007'!E75+'PR-0008'!$E$3*'PR-0008'!E75+'PR-0009'!$E$3*'PR-0009'!E75+'PR-0010'!$E$3*'PR-0010'!E75</f>
        <v>0</v>
      </c>
      <c r="P75" s="85">
        <f>'9400015894 PONEERS'!$X$3*'9400015894 PONEERS'!X75+'9400016451 VIDAFORM'!$J$3*'9400016451 VIDAFORM'!J75+'PO 94000171374 MASTER'!$I$3*'PO 94000171374 MASTER'!I75+'PR-0004'!$I$3*'PR-0004'!I75+'PR-0005'!$I$3*'PR-0005'!I75+'PR-0006'!$I$3*'PR-0006'!I75+'PR-0007'!$I$3*'PR-0007'!I75+'PR-0008'!$I$3*'PR-0008'!I75+'PR-0009'!$I$3*'PR-0009'!I75+'PR-0010'!$I$3*'PR-0010'!I75</f>
        <v>0</v>
      </c>
      <c r="Q75" s="86">
        <f t="shared" si="15"/>
        <v>0</v>
      </c>
      <c r="R75" s="84">
        <f>'9400015894 PONEERS'!$AE$3*'9400015894 PONEERS'!AE75+'9400016451 VIDAFORM'!$Q$3*'9400016451 VIDAFORM'!Q75+'PO 94000171374 MASTER'!$P$3*'PO 94000171374 MASTER'!P75+'PR-0004'!$P$3*'PR-0004'!P75+'PR-0005'!$P$3*'PR-0005'!P75+'PR-0006'!$P$3*'PR-0006'!P75+'PR-0007'!$P$3*'PR-0007'!P75+'PR-0008'!$P$3*'PR-0008'!P75+'PR-0009'!$P$3*'PR-0009'!P75+'PR-0010'!$P$3*'PR-0010'!P75</f>
        <v>0</v>
      </c>
      <c r="S75" s="84">
        <f t="shared" si="16"/>
        <v>0</v>
      </c>
      <c r="T75" s="84">
        <f>'9400015894 PONEERS'!$E$4*'9400015894 PONEERS'!E75+'9400016451 VIDAFORM'!$E$4*'9400016451 VIDAFORM'!E75+'PO 94000171374 MASTER'!$E$4*'PO 94000171374 MASTER'!E75+'PR-0004'!$E$4*'PR-0004'!E75+'PR-0005'!$E$4*'PR-0005'!E75+'PR-0006'!$E$4*'PR-0006'!E75+'PR-0007'!$E$4*'PR-0007'!E75+'PR-0008'!$E$4*'PR-0008'!E75+'PR-0009'!$E$4*'PR-0009'!E75+'PR-0010'!$E$4*'PR-0010'!E75</f>
        <v>0</v>
      </c>
      <c r="U75" s="85">
        <f>'9400015894 PONEERS'!$X$4*'9400015894 PONEERS'!X75+'9400016451 VIDAFORM'!$J$4*'9400016451 VIDAFORM'!J75+'PO 94000171374 MASTER'!$I$4*'PO 94000171374 MASTER'!I75+'PR-0004'!$I$4*'PR-0004'!I75+'PR-0005'!$I$4*'PR-0005'!I75+'PR-0006'!$I$4*'PR-0006'!I75+'PR-0007'!$I$4*'PR-0007'!I75+'PR-0008'!$I$4*'PR-0008'!I75+'PR-0009'!$I$4*'PR-0009'!I75+'PR-0010'!$I$4*'PR-0010'!I75</f>
        <v>0</v>
      </c>
      <c r="V75" s="86">
        <f t="shared" si="17"/>
        <v>0</v>
      </c>
      <c r="W75" s="84">
        <f>'9400015894 PONEERS'!$AE$4*'9400015894 PONEERS'!AE75+'9400016451 VIDAFORM'!$Q$4*'9400016451 VIDAFORM'!Q75+'PO 94000171374 MASTER'!$P$4*'PO 94000171374 MASTER'!P75+'PR-0004'!$P$4*'PR-0004'!P75+'PR-0005'!$P$4*'PR-0005'!P75+'PR-0006'!$P$4*'PR-0006'!P75+'PR-0007'!$P$4*'PR-0007'!P75+'PR-0008'!$P$4*'PR-0008'!P75+'PR-0009'!$P$4*'PR-0009'!P75+'PR-0010'!$P$4*'PR-0010'!P75</f>
        <v>0</v>
      </c>
      <c r="X75" s="84">
        <f t="shared" si="18"/>
        <v>0</v>
      </c>
      <c r="Z75" s="37">
        <f t="shared" si="19"/>
        <v>0</v>
      </c>
      <c r="AA75" s="32">
        <f t="shared" si="20"/>
        <v>0</v>
      </c>
      <c r="AB75" s="38">
        <f t="shared" si="21"/>
        <v>0</v>
      </c>
    </row>
    <row r="76" spans="1:28" ht="16.5" x14ac:dyDescent="0.25">
      <c r="A76" s="45">
        <v>68</v>
      </c>
      <c r="B76" s="47" t="str">
        <f>'Unit Prices'!B76</f>
        <v>CB0008</v>
      </c>
      <c r="C76" s="47" t="str">
        <f>'Unit Prices'!C76</f>
        <v>14.80.02.20.30.32.00.000001</v>
      </c>
      <c r="D76" s="80" t="str">
        <f>'Unit Prices'!D76</f>
        <v>Cross Brace OPEN 3.00M L=3.20M</v>
      </c>
      <c r="E76" s="84">
        <f>'9400015894 PONEERS'!$E$1*'9400015894 PONEERS'!E76+'9400016451 VIDAFORM'!$E$1*'9400016451 VIDAFORM'!E76+'PO 94000171374 MASTER'!$E$1*'PO 94000171374 MASTER'!E76+'PR-0004'!$E$1*'PR-0004'!E76+'PR-0005'!$E$1*'PR-0005'!E76+'PR-0006'!$E$1*'PR-0006'!E76+'PR-0007'!$E$1*'PR-0007'!E76+'PR-0008'!$E$1*'PR-0008'!E76+'PR-0009'!$E$1*'PR-0009'!E76+'PR-0010'!$E$1*'PR-0010'!E76</f>
        <v>0</v>
      </c>
      <c r="F76" s="85">
        <f>'9400015894 PONEERS'!$X$1*'9400015894 PONEERS'!X76+'9400016451 VIDAFORM'!$J$1*'9400016451 VIDAFORM'!J76+'PO 94000171374 MASTER'!$I$1*'PO 94000171374 MASTER'!I76+'PR-0004'!$I$1*'PR-0004'!I76+'PR-0005'!$I$1*'PR-0005'!I76+'PR-0006'!$I$1*'PR-0006'!I76+'PR-0007'!$I$1*'PR-0007'!I76+'PR-0008'!$I$1*'PR-0008'!I76+'PR-0009'!$I$1*'PR-0009'!I76+'PR-0010'!$I$1*'PR-0010'!I76</f>
        <v>0</v>
      </c>
      <c r="G76" s="86">
        <f t="shared" si="11"/>
        <v>0</v>
      </c>
      <c r="H76" s="84">
        <f>'9400015894 PONEERS'!$AE$1*'9400015894 PONEERS'!AE76+'9400016451 VIDAFORM'!$Q$1*'9400016451 VIDAFORM'!Q76+'PO 94000171374 MASTER'!$P$1*'PO 94000171374 MASTER'!P76+'PR-0004'!$P$1*'PR-0004'!P76+'PR-0005'!$P$1*'PR-0005'!P76+'PR-0006'!$P$1*'PR-0006'!P76+'PR-0007'!$P$1*'PR-0007'!P76+'PR-0008'!$P$1*'PR-0008'!P76+'PR-0009'!$P$1*'PR-0009'!P76+'PR-0010'!$P$1*'PR-0010'!P76</f>
        <v>0</v>
      </c>
      <c r="I76" s="84">
        <f t="shared" si="12"/>
        <v>0</v>
      </c>
      <c r="J76" s="84">
        <f>'9400015894 PONEERS'!$E$2*'9400015894 PONEERS'!E76+'9400016451 VIDAFORM'!$E$2*'9400016451 VIDAFORM'!E76+'PO 94000171374 MASTER'!$E$2*'PO 94000171374 MASTER'!E76+'PR-0004'!$E$2*'PR-0004'!E76+'PR-0005'!$E$2*'PR-0005'!E76+'PR-0006'!$E$2*'PR-0006'!E76+'PR-0007'!$E$2*'PR-0007'!E76+'PR-0008'!$E$2*'PR-0008'!E76+'PR-0009'!$E$2*'PR-0009'!E76+'PR-0010'!$E$2*'PR-0010'!E76</f>
        <v>0</v>
      </c>
      <c r="K76" s="85">
        <f>'9400015894 PONEERS'!$X$2*'9400015894 PONEERS'!X76+'9400016451 VIDAFORM'!$J$2*'9400016451 VIDAFORM'!J76+'PO 94000171374 MASTER'!$I$2*'PO 94000171374 MASTER'!I76+'PR-0004'!$I$2*'PR-0004'!I76+'PR-0005'!$I$2*'PR-0005'!I76+'PR-0006'!$I$2*'PR-0006'!I76+'PR-0007'!$I$2*'PR-0007'!I76+'PR-0008'!$I$2*'PR-0008'!I76+'PR-0009'!$I$2*'PR-0009'!I76+'PR-0010'!$I$2*'PR-0010'!I76</f>
        <v>0</v>
      </c>
      <c r="L76" s="86">
        <f t="shared" si="13"/>
        <v>0</v>
      </c>
      <c r="M76" s="84">
        <f>'9400015894 PONEERS'!$AE$2*'9400015894 PONEERS'!AE76+'9400016451 VIDAFORM'!$Q$2*'9400016451 VIDAFORM'!Q76+'PO 94000171374 MASTER'!$P$2*'PO 94000171374 MASTER'!P76+'PR-0004'!$P$2*'PR-0004'!P76+'PR-0005'!$P$2*'PR-0005'!P76+'PR-0006'!$P$2*'PR-0006'!P76+'PR-0007'!$P$2*'PR-0007'!P76+'PR-0008'!$P$2*'PR-0008'!P76+'PR-0009'!$P$2*'PR-0009'!P76+'PR-0010'!$P$2*'PR-0010'!P76</f>
        <v>0</v>
      </c>
      <c r="N76" s="84">
        <f t="shared" si="14"/>
        <v>0</v>
      </c>
      <c r="O76" s="84">
        <f>'9400015894 PONEERS'!$E$3*'9400015894 PONEERS'!E76+'9400016451 VIDAFORM'!$E$3*'9400016451 VIDAFORM'!E76+'PO 94000171374 MASTER'!$E$3*'PO 94000171374 MASTER'!E76+'PR-0004'!$E$3*'PR-0004'!E76+'PR-0005'!$E$3*'PR-0005'!E76+'PR-0006'!$E$3*'PR-0006'!E76+'PR-0007'!$E$3*'PR-0007'!E76+'PR-0008'!$E$3*'PR-0008'!E76+'PR-0009'!$E$3*'PR-0009'!E76+'PR-0010'!$E$3*'PR-0010'!E76</f>
        <v>0</v>
      </c>
      <c r="P76" s="85">
        <f>'9400015894 PONEERS'!$X$3*'9400015894 PONEERS'!X76+'9400016451 VIDAFORM'!$J$3*'9400016451 VIDAFORM'!J76+'PO 94000171374 MASTER'!$I$3*'PO 94000171374 MASTER'!I76+'PR-0004'!$I$3*'PR-0004'!I76+'PR-0005'!$I$3*'PR-0005'!I76+'PR-0006'!$I$3*'PR-0006'!I76+'PR-0007'!$I$3*'PR-0007'!I76+'PR-0008'!$I$3*'PR-0008'!I76+'PR-0009'!$I$3*'PR-0009'!I76+'PR-0010'!$I$3*'PR-0010'!I76</f>
        <v>0</v>
      </c>
      <c r="Q76" s="86">
        <f t="shared" si="15"/>
        <v>0</v>
      </c>
      <c r="R76" s="84">
        <f>'9400015894 PONEERS'!$AE$3*'9400015894 PONEERS'!AE76+'9400016451 VIDAFORM'!$Q$3*'9400016451 VIDAFORM'!Q76+'PO 94000171374 MASTER'!$P$3*'PO 94000171374 MASTER'!P76+'PR-0004'!$P$3*'PR-0004'!P76+'PR-0005'!$P$3*'PR-0005'!P76+'PR-0006'!$P$3*'PR-0006'!P76+'PR-0007'!$P$3*'PR-0007'!P76+'PR-0008'!$P$3*'PR-0008'!P76+'PR-0009'!$P$3*'PR-0009'!P76+'PR-0010'!$P$3*'PR-0010'!P76</f>
        <v>0</v>
      </c>
      <c r="S76" s="84">
        <f t="shared" si="16"/>
        <v>0</v>
      </c>
      <c r="T76" s="84">
        <f>'9400015894 PONEERS'!$E$4*'9400015894 PONEERS'!E76+'9400016451 VIDAFORM'!$E$4*'9400016451 VIDAFORM'!E76+'PO 94000171374 MASTER'!$E$4*'PO 94000171374 MASTER'!E76+'PR-0004'!$E$4*'PR-0004'!E76+'PR-0005'!$E$4*'PR-0005'!E76+'PR-0006'!$E$4*'PR-0006'!E76+'PR-0007'!$E$4*'PR-0007'!E76+'PR-0008'!$E$4*'PR-0008'!E76+'PR-0009'!$E$4*'PR-0009'!E76+'PR-0010'!$E$4*'PR-0010'!E76</f>
        <v>0</v>
      </c>
      <c r="U76" s="85">
        <f>'9400015894 PONEERS'!$X$4*'9400015894 PONEERS'!X76+'9400016451 VIDAFORM'!$J$4*'9400016451 VIDAFORM'!J76+'PO 94000171374 MASTER'!$I$4*'PO 94000171374 MASTER'!I76+'PR-0004'!$I$4*'PR-0004'!I76+'PR-0005'!$I$4*'PR-0005'!I76+'PR-0006'!$I$4*'PR-0006'!I76+'PR-0007'!$I$4*'PR-0007'!I76+'PR-0008'!$I$4*'PR-0008'!I76+'PR-0009'!$I$4*'PR-0009'!I76+'PR-0010'!$I$4*'PR-0010'!I76</f>
        <v>0</v>
      </c>
      <c r="V76" s="86">
        <f t="shared" si="17"/>
        <v>0</v>
      </c>
      <c r="W76" s="84">
        <f>'9400015894 PONEERS'!$AE$4*'9400015894 PONEERS'!AE76+'9400016451 VIDAFORM'!$Q$4*'9400016451 VIDAFORM'!Q76+'PO 94000171374 MASTER'!$P$4*'PO 94000171374 MASTER'!P76+'PR-0004'!$P$4*'PR-0004'!P76+'PR-0005'!$P$4*'PR-0005'!P76+'PR-0006'!$P$4*'PR-0006'!P76+'PR-0007'!$P$4*'PR-0007'!P76+'PR-0008'!$P$4*'PR-0008'!P76+'PR-0009'!$P$4*'PR-0009'!P76+'PR-0010'!$P$4*'PR-0010'!P76</f>
        <v>0</v>
      </c>
      <c r="X76" s="84">
        <f t="shared" si="18"/>
        <v>0</v>
      </c>
      <c r="Z76" s="37">
        <f t="shared" si="19"/>
        <v>0</v>
      </c>
      <c r="AA76" s="32">
        <f t="shared" si="20"/>
        <v>0</v>
      </c>
      <c r="AB76" s="38">
        <f t="shared" si="21"/>
        <v>0</v>
      </c>
    </row>
    <row r="77" spans="1:28" ht="16.5" x14ac:dyDescent="0.25">
      <c r="A77" s="45">
        <v>69</v>
      </c>
      <c r="B77" s="47" t="str">
        <f>'Unit Prices'!B77</f>
        <v>FR0008</v>
      </c>
      <c r="C77" s="47" t="str">
        <f>'Unit Prices'!C77</f>
        <v>14.80.02.12.02.03.00.000001</v>
      </c>
      <c r="D77" s="80" t="str">
        <f>'Unit Prices'!D77</f>
        <v>frame Ledger 3.00 M</v>
      </c>
      <c r="E77" s="84">
        <f>'9400015894 PONEERS'!$E$1*'9400015894 PONEERS'!E77+'9400016451 VIDAFORM'!$E$1*'9400016451 VIDAFORM'!E77+'PO 94000171374 MASTER'!$E$1*'PO 94000171374 MASTER'!E77+'PR-0004'!$E$1*'PR-0004'!E77+'PR-0005'!$E$1*'PR-0005'!E77+'PR-0006'!$E$1*'PR-0006'!E77+'PR-0007'!$E$1*'PR-0007'!E77+'PR-0008'!$E$1*'PR-0008'!E77+'PR-0009'!$E$1*'PR-0009'!E77+'PR-0010'!$E$1*'PR-0010'!E77</f>
        <v>0</v>
      </c>
      <c r="F77" s="85">
        <f>'9400015894 PONEERS'!$X$1*'9400015894 PONEERS'!X77+'9400016451 VIDAFORM'!$J$1*'9400016451 VIDAFORM'!J77+'PO 94000171374 MASTER'!$I$1*'PO 94000171374 MASTER'!I77+'PR-0004'!$I$1*'PR-0004'!I77+'PR-0005'!$I$1*'PR-0005'!I77+'PR-0006'!$I$1*'PR-0006'!I77+'PR-0007'!$I$1*'PR-0007'!I77+'PR-0008'!$I$1*'PR-0008'!I77+'PR-0009'!$I$1*'PR-0009'!I77+'PR-0010'!$I$1*'PR-0010'!I77</f>
        <v>0</v>
      </c>
      <c r="G77" s="86">
        <f t="shared" si="11"/>
        <v>0</v>
      </c>
      <c r="H77" s="84">
        <f>'9400015894 PONEERS'!$AE$1*'9400015894 PONEERS'!AE77+'9400016451 VIDAFORM'!$Q$1*'9400016451 VIDAFORM'!Q77+'PO 94000171374 MASTER'!$P$1*'PO 94000171374 MASTER'!P77+'PR-0004'!$P$1*'PR-0004'!P77+'PR-0005'!$P$1*'PR-0005'!P77+'PR-0006'!$P$1*'PR-0006'!P77+'PR-0007'!$P$1*'PR-0007'!P77+'PR-0008'!$P$1*'PR-0008'!P77+'PR-0009'!$P$1*'PR-0009'!P77+'PR-0010'!$P$1*'PR-0010'!P77</f>
        <v>0</v>
      </c>
      <c r="I77" s="84">
        <f t="shared" si="12"/>
        <v>0</v>
      </c>
      <c r="J77" s="84">
        <f>'9400015894 PONEERS'!$E$2*'9400015894 PONEERS'!E77+'9400016451 VIDAFORM'!$E$2*'9400016451 VIDAFORM'!E77+'PO 94000171374 MASTER'!$E$2*'PO 94000171374 MASTER'!E77+'PR-0004'!$E$2*'PR-0004'!E77+'PR-0005'!$E$2*'PR-0005'!E77+'PR-0006'!$E$2*'PR-0006'!E77+'PR-0007'!$E$2*'PR-0007'!E77+'PR-0008'!$E$2*'PR-0008'!E77+'PR-0009'!$E$2*'PR-0009'!E77+'PR-0010'!$E$2*'PR-0010'!E77</f>
        <v>0</v>
      </c>
      <c r="K77" s="85">
        <f>'9400015894 PONEERS'!$X$2*'9400015894 PONEERS'!X77+'9400016451 VIDAFORM'!$J$2*'9400016451 VIDAFORM'!J77+'PO 94000171374 MASTER'!$I$2*'PO 94000171374 MASTER'!I77+'PR-0004'!$I$2*'PR-0004'!I77+'PR-0005'!$I$2*'PR-0005'!I77+'PR-0006'!$I$2*'PR-0006'!I77+'PR-0007'!$I$2*'PR-0007'!I77+'PR-0008'!$I$2*'PR-0008'!I77+'PR-0009'!$I$2*'PR-0009'!I77+'PR-0010'!$I$2*'PR-0010'!I77</f>
        <v>0</v>
      </c>
      <c r="L77" s="86">
        <f t="shared" si="13"/>
        <v>0</v>
      </c>
      <c r="M77" s="84">
        <f>'9400015894 PONEERS'!$AE$2*'9400015894 PONEERS'!AE77+'9400016451 VIDAFORM'!$Q$2*'9400016451 VIDAFORM'!Q77+'PO 94000171374 MASTER'!$P$2*'PO 94000171374 MASTER'!P77+'PR-0004'!$P$2*'PR-0004'!P77+'PR-0005'!$P$2*'PR-0005'!P77+'PR-0006'!$P$2*'PR-0006'!P77+'PR-0007'!$P$2*'PR-0007'!P77+'PR-0008'!$P$2*'PR-0008'!P77+'PR-0009'!$P$2*'PR-0009'!P77+'PR-0010'!$P$2*'PR-0010'!P77</f>
        <v>0</v>
      </c>
      <c r="N77" s="84">
        <f t="shared" si="14"/>
        <v>0</v>
      </c>
      <c r="O77" s="84">
        <f>'9400015894 PONEERS'!$E$3*'9400015894 PONEERS'!E77+'9400016451 VIDAFORM'!$E$3*'9400016451 VIDAFORM'!E77+'PO 94000171374 MASTER'!$E$3*'PO 94000171374 MASTER'!E77+'PR-0004'!$E$3*'PR-0004'!E77+'PR-0005'!$E$3*'PR-0005'!E77+'PR-0006'!$E$3*'PR-0006'!E77+'PR-0007'!$E$3*'PR-0007'!E77+'PR-0008'!$E$3*'PR-0008'!E77+'PR-0009'!$E$3*'PR-0009'!E77+'PR-0010'!$E$3*'PR-0010'!E77</f>
        <v>0</v>
      </c>
      <c r="P77" s="85">
        <f>'9400015894 PONEERS'!$X$3*'9400015894 PONEERS'!X77+'9400016451 VIDAFORM'!$J$3*'9400016451 VIDAFORM'!J77+'PO 94000171374 MASTER'!$I$3*'PO 94000171374 MASTER'!I77+'PR-0004'!$I$3*'PR-0004'!I77+'PR-0005'!$I$3*'PR-0005'!I77+'PR-0006'!$I$3*'PR-0006'!I77+'PR-0007'!$I$3*'PR-0007'!I77+'PR-0008'!$I$3*'PR-0008'!I77+'PR-0009'!$I$3*'PR-0009'!I77+'PR-0010'!$I$3*'PR-0010'!I77</f>
        <v>0</v>
      </c>
      <c r="Q77" s="86">
        <f t="shared" si="15"/>
        <v>0</v>
      </c>
      <c r="R77" s="84">
        <f>'9400015894 PONEERS'!$AE$3*'9400015894 PONEERS'!AE77+'9400016451 VIDAFORM'!$Q$3*'9400016451 VIDAFORM'!Q77+'PO 94000171374 MASTER'!$P$3*'PO 94000171374 MASTER'!P77+'PR-0004'!$P$3*'PR-0004'!P77+'PR-0005'!$P$3*'PR-0005'!P77+'PR-0006'!$P$3*'PR-0006'!P77+'PR-0007'!$P$3*'PR-0007'!P77+'PR-0008'!$P$3*'PR-0008'!P77+'PR-0009'!$P$3*'PR-0009'!P77+'PR-0010'!$P$3*'PR-0010'!P77</f>
        <v>0</v>
      </c>
      <c r="S77" s="84">
        <f t="shared" si="16"/>
        <v>0</v>
      </c>
      <c r="T77" s="84">
        <f>'9400015894 PONEERS'!$E$4*'9400015894 PONEERS'!E77+'9400016451 VIDAFORM'!$E$4*'9400016451 VIDAFORM'!E77+'PO 94000171374 MASTER'!$E$4*'PO 94000171374 MASTER'!E77+'PR-0004'!$E$4*'PR-0004'!E77+'PR-0005'!$E$4*'PR-0005'!E77+'PR-0006'!$E$4*'PR-0006'!E77+'PR-0007'!$E$4*'PR-0007'!E77+'PR-0008'!$E$4*'PR-0008'!E77+'PR-0009'!$E$4*'PR-0009'!E77+'PR-0010'!$E$4*'PR-0010'!E77</f>
        <v>0</v>
      </c>
      <c r="U77" s="85">
        <f>'9400015894 PONEERS'!$X$4*'9400015894 PONEERS'!X77+'9400016451 VIDAFORM'!$J$4*'9400016451 VIDAFORM'!J77+'PO 94000171374 MASTER'!$I$4*'PO 94000171374 MASTER'!I77+'PR-0004'!$I$4*'PR-0004'!I77+'PR-0005'!$I$4*'PR-0005'!I77+'PR-0006'!$I$4*'PR-0006'!I77+'PR-0007'!$I$4*'PR-0007'!I77+'PR-0008'!$I$4*'PR-0008'!I77+'PR-0009'!$I$4*'PR-0009'!I77+'PR-0010'!$I$4*'PR-0010'!I77</f>
        <v>0</v>
      </c>
      <c r="V77" s="86">
        <f t="shared" si="17"/>
        <v>0</v>
      </c>
      <c r="W77" s="84">
        <f>'9400015894 PONEERS'!$AE$4*'9400015894 PONEERS'!AE77+'9400016451 VIDAFORM'!$Q$4*'9400016451 VIDAFORM'!Q77+'PO 94000171374 MASTER'!$P$4*'PO 94000171374 MASTER'!P77+'PR-0004'!$P$4*'PR-0004'!P77+'PR-0005'!$P$4*'PR-0005'!P77+'PR-0006'!$P$4*'PR-0006'!P77+'PR-0007'!$P$4*'PR-0007'!P77+'PR-0008'!$P$4*'PR-0008'!P77+'PR-0009'!$P$4*'PR-0009'!P77+'PR-0010'!$P$4*'PR-0010'!P77</f>
        <v>0</v>
      </c>
      <c r="X77" s="84">
        <f t="shared" si="18"/>
        <v>0</v>
      </c>
      <c r="Z77" s="37">
        <f t="shared" si="19"/>
        <v>0</v>
      </c>
      <c r="AA77" s="32">
        <f t="shared" si="20"/>
        <v>0</v>
      </c>
      <c r="AB77" s="38">
        <f t="shared" si="21"/>
        <v>0</v>
      </c>
    </row>
    <row r="78" spans="1:28" ht="16.5" x14ac:dyDescent="0.25">
      <c r="A78" s="45">
        <v>70</v>
      </c>
      <c r="B78" s="47" t="str">
        <f>'Unit Prices'!B78</f>
        <v>FR0012</v>
      </c>
      <c r="C78" s="47" t="str">
        <f>'Unit Prices'!C78</f>
        <v>14.80.02.12.02.27.00.000001</v>
      </c>
      <c r="D78" s="80" t="str">
        <f>'Unit Prices'!D78</f>
        <v>frame Ledger 2.7M</v>
      </c>
      <c r="E78" s="84">
        <f>'9400015894 PONEERS'!$E$1*'9400015894 PONEERS'!E78+'9400016451 VIDAFORM'!$E$1*'9400016451 VIDAFORM'!E78+'PO 94000171374 MASTER'!$E$1*'PO 94000171374 MASTER'!E78+'PR-0004'!$E$1*'PR-0004'!E78+'PR-0005'!$E$1*'PR-0005'!E78+'PR-0006'!$E$1*'PR-0006'!E78+'PR-0007'!$E$1*'PR-0007'!E78+'PR-0008'!$E$1*'PR-0008'!E78+'PR-0009'!$E$1*'PR-0009'!E78+'PR-0010'!$E$1*'PR-0010'!E78</f>
        <v>0</v>
      </c>
      <c r="F78" s="85">
        <f>'9400015894 PONEERS'!$X$1*'9400015894 PONEERS'!X78+'9400016451 VIDAFORM'!$J$1*'9400016451 VIDAFORM'!J78+'PO 94000171374 MASTER'!$I$1*'PO 94000171374 MASTER'!I78+'PR-0004'!$I$1*'PR-0004'!I78+'PR-0005'!$I$1*'PR-0005'!I78+'PR-0006'!$I$1*'PR-0006'!I78+'PR-0007'!$I$1*'PR-0007'!I78+'PR-0008'!$I$1*'PR-0008'!I78+'PR-0009'!$I$1*'PR-0009'!I78+'PR-0010'!$I$1*'PR-0010'!I78</f>
        <v>0</v>
      </c>
      <c r="G78" s="86">
        <f t="shared" si="11"/>
        <v>0</v>
      </c>
      <c r="H78" s="84">
        <f>'9400015894 PONEERS'!$AE$1*'9400015894 PONEERS'!AE78+'9400016451 VIDAFORM'!$Q$1*'9400016451 VIDAFORM'!Q78+'PO 94000171374 MASTER'!$P$1*'PO 94000171374 MASTER'!P78+'PR-0004'!$P$1*'PR-0004'!P78+'PR-0005'!$P$1*'PR-0005'!P78+'PR-0006'!$P$1*'PR-0006'!P78+'PR-0007'!$P$1*'PR-0007'!P78+'PR-0008'!$P$1*'PR-0008'!P78+'PR-0009'!$P$1*'PR-0009'!P78+'PR-0010'!$P$1*'PR-0010'!P78</f>
        <v>0</v>
      </c>
      <c r="I78" s="84">
        <f t="shared" si="12"/>
        <v>0</v>
      </c>
      <c r="J78" s="84">
        <f>'9400015894 PONEERS'!$E$2*'9400015894 PONEERS'!E78+'9400016451 VIDAFORM'!$E$2*'9400016451 VIDAFORM'!E78+'PO 94000171374 MASTER'!$E$2*'PO 94000171374 MASTER'!E78+'PR-0004'!$E$2*'PR-0004'!E78+'PR-0005'!$E$2*'PR-0005'!E78+'PR-0006'!$E$2*'PR-0006'!E78+'PR-0007'!$E$2*'PR-0007'!E78+'PR-0008'!$E$2*'PR-0008'!E78+'PR-0009'!$E$2*'PR-0009'!E78+'PR-0010'!$E$2*'PR-0010'!E78</f>
        <v>0</v>
      </c>
      <c r="K78" s="85">
        <f>'9400015894 PONEERS'!$X$2*'9400015894 PONEERS'!X78+'9400016451 VIDAFORM'!$J$2*'9400016451 VIDAFORM'!J78+'PO 94000171374 MASTER'!$I$2*'PO 94000171374 MASTER'!I78+'PR-0004'!$I$2*'PR-0004'!I78+'PR-0005'!$I$2*'PR-0005'!I78+'PR-0006'!$I$2*'PR-0006'!I78+'PR-0007'!$I$2*'PR-0007'!I78+'PR-0008'!$I$2*'PR-0008'!I78+'PR-0009'!$I$2*'PR-0009'!I78+'PR-0010'!$I$2*'PR-0010'!I78</f>
        <v>0</v>
      </c>
      <c r="L78" s="86">
        <f t="shared" si="13"/>
        <v>0</v>
      </c>
      <c r="M78" s="84">
        <f>'9400015894 PONEERS'!$AE$2*'9400015894 PONEERS'!AE78+'9400016451 VIDAFORM'!$Q$2*'9400016451 VIDAFORM'!Q78+'PO 94000171374 MASTER'!$P$2*'PO 94000171374 MASTER'!P78+'PR-0004'!$P$2*'PR-0004'!P78+'PR-0005'!$P$2*'PR-0005'!P78+'PR-0006'!$P$2*'PR-0006'!P78+'PR-0007'!$P$2*'PR-0007'!P78+'PR-0008'!$P$2*'PR-0008'!P78+'PR-0009'!$P$2*'PR-0009'!P78+'PR-0010'!$P$2*'PR-0010'!P78</f>
        <v>0</v>
      </c>
      <c r="N78" s="84">
        <f t="shared" si="14"/>
        <v>0</v>
      </c>
      <c r="O78" s="84">
        <f>'9400015894 PONEERS'!$E$3*'9400015894 PONEERS'!E78+'9400016451 VIDAFORM'!$E$3*'9400016451 VIDAFORM'!E78+'PO 94000171374 MASTER'!$E$3*'PO 94000171374 MASTER'!E78+'PR-0004'!$E$3*'PR-0004'!E78+'PR-0005'!$E$3*'PR-0005'!E78+'PR-0006'!$E$3*'PR-0006'!E78+'PR-0007'!$E$3*'PR-0007'!E78+'PR-0008'!$E$3*'PR-0008'!E78+'PR-0009'!$E$3*'PR-0009'!E78+'PR-0010'!$E$3*'PR-0010'!E78</f>
        <v>0</v>
      </c>
      <c r="P78" s="85">
        <f>'9400015894 PONEERS'!$X$3*'9400015894 PONEERS'!X78+'9400016451 VIDAFORM'!$J$3*'9400016451 VIDAFORM'!J78+'PO 94000171374 MASTER'!$I$3*'PO 94000171374 MASTER'!I78+'PR-0004'!$I$3*'PR-0004'!I78+'PR-0005'!$I$3*'PR-0005'!I78+'PR-0006'!$I$3*'PR-0006'!I78+'PR-0007'!$I$3*'PR-0007'!I78+'PR-0008'!$I$3*'PR-0008'!I78+'PR-0009'!$I$3*'PR-0009'!I78+'PR-0010'!$I$3*'PR-0010'!I78</f>
        <v>0</v>
      </c>
      <c r="Q78" s="86">
        <f t="shared" si="15"/>
        <v>0</v>
      </c>
      <c r="R78" s="84">
        <f>'9400015894 PONEERS'!$AE$3*'9400015894 PONEERS'!AE78+'9400016451 VIDAFORM'!$Q$3*'9400016451 VIDAFORM'!Q78+'PO 94000171374 MASTER'!$P$3*'PO 94000171374 MASTER'!P78+'PR-0004'!$P$3*'PR-0004'!P78+'PR-0005'!$P$3*'PR-0005'!P78+'PR-0006'!$P$3*'PR-0006'!P78+'PR-0007'!$P$3*'PR-0007'!P78+'PR-0008'!$P$3*'PR-0008'!P78+'PR-0009'!$P$3*'PR-0009'!P78+'PR-0010'!$P$3*'PR-0010'!P78</f>
        <v>0</v>
      </c>
      <c r="S78" s="84">
        <f t="shared" si="16"/>
        <v>0</v>
      </c>
      <c r="T78" s="84">
        <f>'9400015894 PONEERS'!$E$4*'9400015894 PONEERS'!E78+'9400016451 VIDAFORM'!$E$4*'9400016451 VIDAFORM'!E78+'PO 94000171374 MASTER'!$E$4*'PO 94000171374 MASTER'!E78+'PR-0004'!$E$4*'PR-0004'!E78+'PR-0005'!$E$4*'PR-0005'!E78+'PR-0006'!$E$4*'PR-0006'!E78+'PR-0007'!$E$4*'PR-0007'!E78+'PR-0008'!$E$4*'PR-0008'!E78+'PR-0009'!$E$4*'PR-0009'!E78+'PR-0010'!$E$4*'PR-0010'!E78</f>
        <v>0</v>
      </c>
      <c r="U78" s="85">
        <f>'9400015894 PONEERS'!$X$4*'9400015894 PONEERS'!X78+'9400016451 VIDAFORM'!$J$4*'9400016451 VIDAFORM'!J78+'PO 94000171374 MASTER'!$I$4*'PO 94000171374 MASTER'!I78+'PR-0004'!$I$4*'PR-0004'!I78+'PR-0005'!$I$4*'PR-0005'!I78+'PR-0006'!$I$4*'PR-0006'!I78+'PR-0007'!$I$4*'PR-0007'!I78+'PR-0008'!$I$4*'PR-0008'!I78+'PR-0009'!$I$4*'PR-0009'!I78+'PR-0010'!$I$4*'PR-0010'!I78</f>
        <v>0</v>
      </c>
      <c r="V78" s="86">
        <f t="shared" si="17"/>
        <v>0</v>
      </c>
      <c r="W78" s="84">
        <f>'9400015894 PONEERS'!$AE$4*'9400015894 PONEERS'!AE78+'9400016451 VIDAFORM'!$Q$4*'9400016451 VIDAFORM'!Q78+'PO 94000171374 MASTER'!$P$4*'PO 94000171374 MASTER'!P78+'PR-0004'!$P$4*'PR-0004'!P78+'PR-0005'!$P$4*'PR-0005'!P78+'PR-0006'!$P$4*'PR-0006'!P78+'PR-0007'!$P$4*'PR-0007'!P78+'PR-0008'!$P$4*'PR-0008'!P78+'PR-0009'!$P$4*'PR-0009'!P78+'PR-0010'!$P$4*'PR-0010'!P78</f>
        <v>0</v>
      </c>
      <c r="X78" s="84">
        <f t="shared" si="18"/>
        <v>0</v>
      </c>
      <c r="Z78" s="37">
        <f t="shared" si="19"/>
        <v>0</v>
      </c>
      <c r="AA78" s="32">
        <f t="shared" si="20"/>
        <v>0</v>
      </c>
      <c r="AB78" s="38">
        <f t="shared" si="21"/>
        <v>0</v>
      </c>
    </row>
    <row r="79" spans="1:28" ht="16.5" x14ac:dyDescent="0.25">
      <c r="A79" s="45">
        <v>71</v>
      </c>
      <c r="B79" s="47" t="str">
        <f>'Unit Prices'!B79</f>
        <v>FR0019</v>
      </c>
      <c r="C79" s="47" t="str">
        <f>'Unit Prices'!C79</f>
        <v>14.80.02.12.02.26.00.000001</v>
      </c>
      <c r="D79" s="80" t="str">
        <f>'Unit Prices'!D79</f>
        <v>frame Ledger 2.50 M</v>
      </c>
      <c r="E79" s="84">
        <f>'9400015894 PONEERS'!$E$1*'9400015894 PONEERS'!E79+'9400016451 VIDAFORM'!$E$1*'9400016451 VIDAFORM'!E79+'PO 94000171374 MASTER'!$E$1*'PO 94000171374 MASTER'!E79+'PR-0004'!$E$1*'PR-0004'!E79+'PR-0005'!$E$1*'PR-0005'!E79+'PR-0006'!$E$1*'PR-0006'!E79+'PR-0007'!$E$1*'PR-0007'!E79+'PR-0008'!$E$1*'PR-0008'!E79+'PR-0009'!$E$1*'PR-0009'!E79+'PR-0010'!$E$1*'PR-0010'!E79</f>
        <v>0</v>
      </c>
      <c r="F79" s="85">
        <f>'9400015894 PONEERS'!$X$1*'9400015894 PONEERS'!X79+'9400016451 VIDAFORM'!$J$1*'9400016451 VIDAFORM'!J79+'PO 94000171374 MASTER'!$I$1*'PO 94000171374 MASTER'!I79+'PR-0004'!$I$1*'PR-0004'!I79+'PR-0005'!$I$1*'PR-0005'!I79+'PR-0006'!$I$1*'PR-0006'!I79+'PR-0007'!$I$1*'PR-0007'!I79+'PR-0008'!$I$1*'PR-0008'!I79+'PR-0009'!$I$1*'PR-0009'!I79+'PR-0010'!$I$1*'PR-0010'!I79</f>
        <v>0</v>
      </c>
      <c r="G79" s="86">
        <f t="shared" si="11"/>
        <v>0</v>
      </c>
      <c r="H79" s="84">
        <f>'9400015894 PONEERS'!$AE$1*'9400015894 PONEERS'!AE79+'9400016451 VIDAFORM'!$Q$1*'9400016451 VIDAFORM'!Q79+'PO 94000171374 MASTER'!$P$1*'PO 94000171374 MASTER'!P79+'PR-0004'!$P$1*'PR-0004'!P79+'PR-0005'!$P$1*'PR-0005'!P79+'PR-0006'!$P$1*'PR-0006'!P79+'PR-0007'!$P$1*'PR-0007'!P79+'PR-0008'!$P$1*'PR-0008'!P79+'PR-0009'!$P$1*'PR-0009'!P79+'PR-0010'!$P$1*'PR-0010'!P79</f>
        <v>0</v>
      </c>
      <c r="I79" s="84">
        <f t="shared" si="12"/>
        <v>0</v>
      </c>
      <c r="J79" s="84">
        <f>'9400015894 PONEERS'!$E$2*'9400015894 PONEERS'!E79+'9400016451 VIDAFORM'!$E$2*'9400016451 VIDAFORM'!E79+'PO 94000171374 MASTER'!$E$2*'PO 94000171374 MASTER'!E79+'PR-0004'!$E$2*'PR-0004'!E79+'PR-0005'!$E$2*'PR-0005'!E79+'PR-0006'!$E$2*'PR-0006'!E79+'PR-0007'!$E$2*'PR-0007'!E79+'PR-0008'!$E$2*'PR-0008'!E79+'PR-0009'!$E$2*'PR-0009'!E79+'PR-0010'!$E$2*'PR-0010'!E79</f>
        <v>0</v>
      </c>
      <c r="K79" s="85">
        <f>'9400015894 PONEERS'!$X$2*'9400015894 PONEERS'!X79+'9400016451 VIDAFORM'!$J$2*'9400016451 VIDAFORM'!J79+'PO 94000171374 MASTER'!$I$2*'PO 94000171374 MASTER'!I79+'PR-0004'!$I$2*'PR-0004'!I79+'PR-0005'!$I$2*'PR-0005'!I79+'PR-0006'!$I$2*'PR-0006'!I79+'PR-0007'!$I$2*'PR-0007'!I79+'PR-0008'!$I$2*'PR-0008'!I79+'PR-0009'!$I$2*'PR-0009'!I79+'PR-0010'!$I$2*'PR-0010'!I79</f>
        <v>0</v>
      </c>
      <c r="L79" s="86">
        <f t="shared" si="13"/>
        <v>0</v>
      </c>
      <c r="M79" s="84">
        <f>'9400015894 PONEERS'!$AE$2*'9400015894 PONEERS'!AE79+'9400016451 VIDAFORM'!$Q$2*'9400016451 VIDAFORM'!Q79+'PO 94000171374 MASTER'!$P$2*'PO 94000171374 MASTER'!P79+'PR-0004'!$P$2*'PR-0004'!P79+'PR-0005'!$P$2*'PR-0005'!P79+'PR-0006'!$P$2*'PR-0006'!P79+'PR-0007'!$P$2*'PR-0007'!P79+'PR-0008'!$P$2*'PR-0008'!P79+'PR-0009'!$P$2*'PR-0009'!P79+'PR-0010'!$P$2*'PR-0010'!P79</f>
        <v>0</v>
      </c>
      <c r="N79" s="84">
        <f t="shared" si="14"/>
        <v>0</v>
      </c>
      <c r="O79" s="84">
        <f>'9400015894 PONEERS'!$E$3*'9400015894 PONEERS'!E79+'9400016451 VIDAFORM'!$E$3*'9400016451 VIDAFORM'!E79+'PO 94000171374 MASTER'!$E$3*'PO 94000171374 MASTER'!E79+'PR-0004'!$E$3*'PR-0004'!E79+'PR-0005'!$E$3*'PR-0005'!E79+'PR-0006'!$E$3*'PR-0006'!E79+'PR-0007'!$E$3*'PR-0007'!E79+'PR-0008'!$E$3*'PR-0008'!E79+'PR-0009'!$E$3*'PR-0009'!E79+'PR-0010'!$E$3*'PR-0010'!E79</f>
        <v>0</v>
      </c>
      <c r="P79" s="85">
        <f>'9400015894 PONEERS'!$X$3*'9400015894 PONEERS'!X79+'9400016451 VIDAFORM'!$J$3*'9400016451 VIDAFORM'!J79+'PO 94000171374 MASTER'!$I$3*'PO 94000171374 MASTER'!I79+'PR-0004'!$I$3*'PR-0004'!I79+'PR-0005'!$I$3*'PR-0005'!I79+'PR-0006'!$I$3*'PR-0006'!I79+'PR-0007'!$I$3*'PR-0007'!I79+'PR-0008'!$I$3*'PR-0008'!I79+'PR-0009'!$I$3*'PR-0009'!I79+'PR-0010'!$I$3*'PR-0010'!I79</f>
        <v>0</v>
      </c>
      <c r="Q79" s="86">
        <f t="shared" si="15"/>
        <v>0</v>
      </c>
      <c r="R79" s="84">
        <f>'9400015894 PONEERS'!$AE$3*'9400015894 PONEERS'!AE79+'9400016451 VIDAFORM'!$Q$3*'9400016451 VIDAFORM'!Q79+'PO 94000171374 MASTER'!$P$3*'PO 94000171374 MASTER'!P79+'PR-0004'!$P$3*'PR-0004'!P79+'PR-0005'!$P$3*'PR-0005'!P79+'PR-0006'!$P$3*'PR-0006'!P79+'PR-0007'!$P$3*'PR-0007'!P79+'PR-0008'!$P$3*'PR-0008'!P79+'PR-0009'!$P$3*'PR-0009'!P79+'PR-0010'!$P$3*'PR-0010'!P79</f>
        <v>0</v>
      </c>
      <c r="S79" s="84">
        <f t="shared" si="16"/>
        <v>0</v>
      </c>
      <c r="T79" s="84">
        <f>'9400015894 PONEERS'!$E$4*'9400015894 PONEERS'!E79+'9400016451 VIDAFORM'!$E$4*'9400016451 VIDAFORM'!E79+'PO 94000171374 MASTER'!$E$4*'PO 94000171374 MASTER'!E79+'PR-0004'!$E$4*'PR-0004'!E79+'PR-0005'!$E$4*'PR-0005'!E79+'PR-0006'!$E$4*'PR-0006'!E79+'PR-0007'!$E$4*'PR-0007'!E79+'PR-0008'!$E$4*'PR-0008'!E79+'PR-0009'!$E$4*'PR-0009'!E79+'PR-0010'!$E$4*'PR-0010'!E79</f>
        <v>0</v>
      </c>
      <c r="U79" s="85">
        <f>'9400015894 PONEERS'!$X$4*'9400015894 PONEERS'!X79+'9400016451 VIDAFORM'!$J$4*'9400016451 VIDAFORM'!J79+'PO 94000171374 MASTER'!$I$4*'PO 94000171374 MASTER'!I79+'PR-0004'!$I$4*'PR-0004'!I79+'PR-0005'!$I$4*'PR-0005'!I79+'PR-0006'!$I$4*'PR-0006'!I79+'PR-0007'!$I$4*'PR-0007'!I79+'PR-0008'!$I$4*'PR-0008'!I79+'PR-0009'!$I$4*'PR-0009'!I79+'PR-0010'!$I$4*'PR-0010'!I79</f>
        <v>0</v>
      </c>
      <c r="V79" s="86">
        <f t="shared" si="17"/>
        <v>0</v>
      </c>
      <c r="W79" s="84">
        <f>'9400015894 PONEERS'!$AE$4*'9400015894 PONEERS'!AE79+'9400016451 VIDAFORM'!$Q$4*'9400016451 VIDAFORM'!Q79+'PO 94000171374 MASTER'!$P$4*'PO 94000171374 MASTER'!P79+'PR-0004'!$P$4*'PR-0004'!P79+'PR-0005'!$P$4*'PR-0005'!P79+'PR-0006'!$P$4*'PR-0006'!P79+'PR-0007'!$P$4*'PR-0007'!P79+'PR-0008'!$P$4*'PR-0008'!P79+'PR-0009'!$P$4*'PR-0009'!P79+'PR-0010'!$P$4*'PR-0010'!P79</f>
        <v>0</v>
      </c>
      <c r="X79" s="84">
        <f t="shared" si="18"/>
        <v>0</v>
      </c>
      <c r="Z79" s="37">
        <f t="shared" si="19"/>
        <v>0</v>
      </c>
      <c r="AA79" s="32">
        <f t="shared" si="20"/>
        <v>0</v>
      </c>
      <c r="AB79" s="38">
        <f t="shared" si="21"/>
        <v>0</v>
      </c>
    </row>
    <row r="80" spans="1:28" ht="16.5" x14ac:dyDescent="0.25">
      <c r="A80" s="45">
        <v>72</v>
      </c>
      <c r="B80" s="47">
        <f>'Unit Prices'!B80</f>
        <v>0</v>
      </c>
      <c r="C80" s="47">
        <f>'Unit Prices'!C80</f>
        <v>0</v>
      </c>
      <c r="D80" s="80" t="e">
        <f>'Unit Prices'!D80</f>
        <v>#N/A</v>
      </c>
      <c r="E80" s="84">
        <f>'9400015894 PONEERS'!$E$1*'9400015894 PONEERS'!E80+'9400016451 VIDAFORM'!$E$1*'9400016451 VIDAFORM'!E80+'PO 94000171374 MASTER'!$E$1*'PO 94000171374 MASTER'!E80+'PR-0004'!$E$1*'PR-0004'!E80+'PR-0005'!$E$1*'PR-0005'!E80+'PR-0006'!$E$1*'PR-0006'!E80+'PR-0007'!$E$1*'PR-0007'!E80+'PR-0008'!$E$1*'PR-0008'!E80+'PR-0009'!$E$1*'PR-0009'!E80+'PR-0010'!$E$1*'PR-0010'!E80</f>
        <v>0</v>
      </c>
      <c r="F80" s="85">
        <f>'9400015894 PONEERS'!$X$1*'9400015894 PONEERS'!X80+'9400016451 VIDAFORM'!$J$1*'9400016451 VIDAFORM'!J80+'PO 94000171374 MASTER'!$I$1*'PO 94000171374 MASTER'!I80+'PR-0004'!$I$1*'PR-0004'!I80+'PR-0005'!$I$1*'PR-0005'!I80+'PR-0006'!$I$1*'PR-0006'!I80+'PR-0007'!$I$1*'PR-0007'!I80+'PR-0008'!$I$1*'PR-0008'!I80+'PR-0009'!$I$1*'PR-0009'!I80+'PR-0010'!$I$1*'PR-0010'!I80</f>
        <v>0</v>
      </c>
      <c r="G80" s="86">
        <f t="shared" si="11"/>
        <v>0</v>
      </c>
      <c r="H80" s="84">
        <f>'9400015894 PONEERS'!$AE$1*'9400015894 PONEERS'!AE80+'9400016451 VIDAFORM'!$Q$1*'9400016451 VIDAFORM'!Q80+'PO 94000171374 MASTER'!$P$1*'PO 94000171374 MASTER'!P80+'PR-0004'!$P$1*'PR-0004'!P80+'PR-0005'!$P$1*'PR-0005'!P80+'PR-0006'!$P$1*'PR-0006'!P80+'PR-0007'!$P$1*'PR-0007'!P80+'PR-0008'!$P$1*'PR-0008'!P80+'PR-0009'!$P$1*'PR-0009'!P80+'PR-0010'!$P$1*'PR-0010'!P80</f>
        <v>0</v>
      </c>
      <c r="I80" s="84">
        <f t="shared" si="12"/>
        <v>0</v>
      </c>
      <c r="J80" s="84">
        <f>'9400015894 PONEERS'!$E$2*'9400015894 PONEERS'!E80+'9400016451 VIDAFORM'!$E$2*'9400016451 VIDAFORM'!E80+'PO 94000171374 MASTER'!$E$2*'PO 94000171374 MASTER'!E80+'PR-0004'!$E$2*'PR-0004'!E80+'PR-0005'!$E$2*'PR-0005'!E80+'PR-0006'!$E$2*'PR-0006'!E80+'PR-0007'!$E$2*'PR-0007'!E80+'PR-0008'!$E$2*'PR-0008'!E80+'PR-0009'!$E$2*'PR-0009'!E80+'PR-0010'!$E$2*'PR-0010'!E80</f>
        <v>0</v>
      </c>
      <c r="K80" s="85">
        <f>'9400015894 PONEERS'!$X$2*'9400015894 PONEERS'!X80+'9400016451 VIDAFORM'!$J$2*'9400016451 VIDAFORM'!J80+'PO 94000171374 MASTER'!$I$2*'PO 94000171374 MASTER'!I80+'PR-0004'!$I$2*'PR-0004'!I80+'PR-0005'!$I$2*'PR-0005'!I80+'PR-0006'!$I$2*'PR-0006'!I80+'PR-0007'!$I$2*'PR-0007'!I80+'PR-0008'!$I$2*'PR-0008'!I80+'PR-0009'!$I$2*'PR-0009'!I80+'PR-0010'!$I$2*'PR-0010'!I80</f>
        <v>0</v>
      </c>
      <c r="L80" s="86">
        <f t="shared" si="13"/>
        <v>0</v>
      </c>
      <c r="M80" s="84">
        <f>'9400015894 PONEERS'!$AE$2*'9400015894 PONEERS'!AE80+'9400016451 VIDAFORM'!$Q$2*'9400016451 VIDAFORM'!Q80+'PO 94000171374 MASTER'!$P$2*'PO 94000171374 MASTER'!P80+'PR-0004'!$P$2*'PR-0004'!P80+'PR-0005'!$P$2*'PR-0005'!P80+'PR-0006'!$P$2*'PR-0006'!P80+'PR-0007'!$P$2*'PR-0007'!P80+'PR-0008'!$P$2*'PR-0008'!P80+'PR-0009'!$P$2*'PR-0009'!P80+'PR-0010'!$P$2*'PR-0010'!P80</f>
        <v>0</v>
      </c>
      <c r="N80" s="84">
        <f t="shared" si="14"/>
        <v>0</v>
      </c>
      <c r="O80" s="84">
        <f>'9400015894 PONEERS'!$E$3*'9400015894 PONEERS'!E80+'9400016451 VIDAFORM'!$E$3*'9400016451 VIDAFORM'!E80+'PO 94000171374 MASTER'!$E$3*'PO 94000171374 MASTER'!E80+'PR-0004'!$E$3*'PR-0004'!E80+'PR-0005'!$E$3*'PR-0005'!E80+'PR-0006'!$E$3*'PR-0006'!E80+'PR-0007'!$E$3*'PR-0007'!E80+'PR-0008'!$E$3*'PR-0008'!E80+'PR-0009'!$E$3*'PR-0009'!E80+'PR-0010'!$E$3*'PR-0010'!E80</f>
        <v>0</v>
      </c>
      <c r="P80" s="85">
        <f>'9400015894 PONEERS'!$X$3*'9400015894 PONEERS'!X80+'9400016451 VIDAFORM'!$J$3*'9400016451 VIDAFORM'!J80+'PO 94000171374 MASTER'!$I$3*'PO 94000171374 MASTER'!I80+'PR-0004'!$I$3*'PR-0004'!I80+'PR-0005'!$I$3*'PR-0005'!I80+'PR-0006'!$I$3*'PR-0006'!I80+'PR-0007'!$I$3*'PR-0007'!I80+'PR-0008'!$I$3*'PR-0008'!I80+'PR-0009'!$I$3*'PR-0009'!I80+'PR-0010'!$I$3*'PR-0010'!I80</f>
        <v>0</v>
      </c>
      <c r="Q80" s="86">
        <f t="shared" si="15"/>
        <v>0</v>
      </c>
      <c r="R80" s="84">
        <f>'9400015894 PONEERS'!$AE$3*'9400015894 PONEERS'!AE80+'9400016451 VIDAFORM'!$Q$3*'9400016451 VIDAFORM'!Q80+'PO 94000171374 MASTER'!$P$3*'PO 94000171374 MASTER'!P80+'PR-0004'!$P$3*'PR-0004'!P80+'PR-0005'!$P$3*'PR-0005'!P80+'PR-0006'!$P$3*'PR-0006'!P80+'PR-0007'!$P$3*'PR-0007'!P80+'PR-0008'!$P$3*'PR-0008'!P80+'PR-0009'!$P$3*'PR-0009'!P80+'PR-0010'!$P$3*'PR-0010'!P80</f>
        <v>0</v>
      </c>
      <c r="S80" s="84">
        <f t="shared" si="16"/>
        <v>0</v>
      </c>
      <c r="T80" s="84">
        <f>'9400015894 PONEERS'!$E$4*'9400015894 PONEERS'!E80+'9400016451 VIDAFORM'!$E$4*'9400016451 VIDAFORM'!E80+'PO 94000171374 MASTER'!$E$4*'PO 94000171374 MASTER'!E80+'PR-0004'!$E$4*'PR-0004'!E80+'PR-0005'!$E$4*'PR-0005'!E80+'PR-0006'!$E$4*'PR-0006'!E80+'PR-0007'!$E$4*'PR-0007'!E80+'PR-0008'!$E$4*'PR-0008'!E80+'PR-0009'!$E$4*'PR-0009'!E80+'PR-0010'!$E$4*'PR-0010'!E80</f>
        <v>0</v>
      </c>
      <c r="U80" s="85">
        <f>'9400015894 PONEERS'!$X$4*'9400015894 PONEERS'!X80+'9400016451 VIDAFORM'!$J$4*'9400016451 VIDAFORM'!J80+'PO 94000171374 MASTER'!$I$4*'PO 94000171374 MASTER'!I80+'PR-0004'!$I$4*'PR-0004'!I80+'PR-0005'!$I$4*'PR-0005'!I80+'PR-0006'!$I$4*'PR-0006'!I80+'PR-0007'!$I$4*'PR-0007'!I80+'PR-0008'!$I$4*'PR-0008'!I80+'PR-0009'!$I$4*'PR-0009'!I80+'PR-0010'!$I$4*'PR-0010'!I80</f>
        <v>0</v>
      </c>
      <c r="V80" s="86">
        <f t="shared" si="17"/>
        <v>0</v>
      </c>
      <c r="W80" s="84">
        <f>'9400015894 PONEERS'!$AE$4*'9400015894 PONEERS'!AE80+'9400016451 VIDAFORM'!$Q$4*'9400016451 VIDAFORM'!Q80+'PO 94000171374 MASTER'!$P$4*'PO 94000171374 MASTER'!P80+'PR-0004'!$P$4*'PR-0004'!P80+'PR-0005'!$P$4*'PR-0005'!P80+'PR-0006'!$P$4*'PR-0006'!P80+'PR-0007'!$P$4*'PR-0007'!P80+'PR-0008'!$P$4*'PR-0008'!P80+'PR-0009'!$P$4*'PR-0009'!P80+'PR-0010'!$P$4*'PR-0010'!P80</f>
        <v>0</v>
      </c>
      <c r="X80" s="84">
        <f t="shared" si="18"/>
        <v>0</v>
      </c>
      <c r="Z80" s="37">
        <f t="shared" si="19"/>
        <v>0</v>
      </c>
      <c r="AA80" s="32">
        <f t="shared" si="20"/>
        <v>0</v>
      </c>
      <c r="AB80" s="38">
        <f t="shared" si="21"/>
        <v>0</v>
      </c>
    </row>
    <row r="81" spans="1:28" ht="16.5" x14ac:dyDescent="0.25">
      <c r="A81" s="45">
        <v>73</v>
      </c>
      <c r="B81" s="47" t="str">
        <f>'Unit Prices'!B81</f>
        <v>FR0011</v>
      </c>
      <c r="C81" s="47" t="str">
        <f>'Unit Prices'!C81</f>
        <v>14.80.02.12.02.18.00.000001</v>
      </c>
      <c r="D81" s="80" t="str">
        <f>'Unit Prices'!D81</f>
        <v>frame Ledger 1.80M</v>
      </c>
      <c r="E81" s="84">
        <f>'9400015894 PONEERS'!$E$1*'9400015894 PONEERS'!E81+'9400016451 VIDAFORM'!$E$1*'9400016451 VIDAFORM'!E81+'PO 94000171374 MASTER'!$E$1*'PO 94000171374 MASTER'!E81+'PR-0004'!$E$1*'PR-0004'!E81+'PR-0005'!$E$1*'PR-0005'!E81+'PR-0006'!$E$1*'PR-0006'!E81+'PR-0007'!$E$1*'PR-0007'!E81+'PR-0008'!$E$1*'PR-0008'!E81+'PR-0009'!$E$1*'PR-0009'!E81+'PR-0010'!$E$1*'PR-0010'!E81</f>
        <v>0</v>
      </c>
      <c r="F81" s="85">
        <f>'9400015894 PONEERS'!$X$1*'9400015894 PONEERS'!X81+'9400016451 VIDAFORM'!$J$1*'9400016451 VIDAFORM'!J81+'PO 94000171374 MASTER'!$I$1*'PO 94000171374 MASTER'!I81+'PR-0004'!$I$1*'PR-0004'!I81+'PR-0005'!$I$1*'PR-0005'!I81+'PR-0006'!$I$1*'PR-0006'!I81+'PR-0007'!$I$1*'PR-0007'!I81+'PR-0008'!$I$1*'PR-0008'!I81+'PR-0009'!$I$1*'PR-0009'!I81+'PR-0010'!$I$1*'PR-0010'!I81</f>
        <v>0</v>
      </c>
      <c r="G81" s="86">
        <f t="shared" si="11"/>
        <v>0</v>
      </c>
      <c r="H81" s="84">
        <f>'9400015894 PONEERS'!$AE$1*'9400015894 PONEERS'!AE81+'9400016451 VIDAFORM'!$Q$1*'9400016451 VIDAFORM'!Q81+'PO 94000171374 MASTER'!$P$1*'PO 94000171374 MASTER'!P81+'PR-0004'!$P$1*'PR-0004'!P81+'PR-0005'!$P$1*'PR-0005'!P81+'PR-0006'!$P$1*'PR-0006'!P81+'PR-0007'!$P$1*'PR-0007'!P81+'PR-0008'!$P$1*'PR-0008'!P81+'PR-0009'!$P$1*'PR-0009'!P81+'PR-0010'!$P$1*'PR-0010'!P81</f>
        <v>0</v>
      </c>
      <c r="I81" s="84">
        <f t="shared" si="12"/>
        <v>0</v>
      </c>
      <c r="J81" s="84">
        <f>'9400015894 PONEERS'!$E$2*'9400015894 PONEERS'!E81+'9400016451 VIDAFORM'!$E$2*'9400016451 VIDAFORM'!E81+'PO 94000171374 MASTER'!$E$2*'PO 94000171374 MASTER'!E81+'PR-0004'!$E$2*'PR-0004'!E81+'PR-0005'!$E$2*'PR-0005'!E81+'PR-0006'!$E$2*'PR-0006'!E81+'PR-0007'!$E$2*'PR-0007'!E81+'PR-0008'!$E$2*'PR-0008'!E81+'PR-0009'!$E$2*'PR-0009'!E81+'PR-0010'!$E$2*'PR-0010'!E81</f>
        <v>0</v>
      </c>
      <c r="K81" s="85">
        <f>'9400015894 PONEERS'!$X$2*'9400015894 PONEERS'!X81+'9400016451 VIDAFORM'!$J$2*'9400016451 VIDAFORM'!J81+'PO 94000171374 MASTER'!$I$2*'PO 94000171374 MASTER'!I81+'PR-0004'!$I$2*'PR-0004'!I81+'PR-0005'!$I$2*'PR-0005'!I81+'PR-0006'!$I$2*'PR-0006'!I81+'PR-0007'!$I$2*'PR-0007'!I81+'PR-0008'!$I$2*'PR-0008'!I81+'PR-0009'!$I$2*'PR-0009'!I81+'PR-0010'!$I$2*'PR-0010'!I81</f>
        <v>0</v>
      </c>
      <c r="L81" s="86">
        <f t="shared" si="13"/>
        <v>0</v>
      </c>
      <c r="M81" s="84">
        <f>'9400015894 PONEERS'!$AE$2*'9400015894 PONEERS'!AE81+'9400016451 VIDAFORM'!$Q$2*'9400016451 VIDAFORM'!Q81+'PO 94000171374 MASTER'!$P$2*'PO 94000171374 MASTER'!P81+'PR-0004'!$P$2*'PR-0004'!P81+'PR-0005'!$P$2*'PR-0005'!P81+'PR-0006'!$P$2*'PR-0006'!P81+'PR-0007'!$P$2*'PR-0007'!P81+'PR-0008'!$P$2*'PR-0008'!P81+'PR-0009'!$P$2*'PR-0009'!P81+'PR-0010'!$P$2*'PR-0010'!P81</f>
        <v>0</v>
      </c>
      <c r="N81" s="84">
        <f t="shared" si="14"/>
        <v>0</v>
      </c>
      <c r="O81" s="84">
        <f>'9400015894 PONEERS'!$E$3*'9400015894 PONEERS'!E81+'9400016451 VIDAFORM'!$E$3*'9400016451 VIDAFORM'!E81+'PO 94000171374 MASTER'!$E$3*'PO 94000171374 MASTER'!E81+'PR-0004'!$E$3*'PR-0004'!E81+'PR-0005'!$E$3*'PR-0005'!E81+'PR-0006'!$E$3*'PR-0006'!E81+'PR-0007'!$E$3*'PR-0007'!E81+'PR-0008'!$E$3*'PR-0008'!E81+'PR-0009'!$E$3*'PR-0009'!E81+'PR-0010'!$E$3*'PR-0010'!E81</f>
        <v>0</v>
      </c>
      <c r="P81" s="85">
        <f>'9400015894 PONEERS'!$X$3*'9400015894 PONEERS'!X81+'9400016451 VIDAFORM'!$J$3*'9400016451 VIDAFORM'!J81+'PO 94000171374 MASTER'!$I$3*'PO 94000171374 MASTER'!I81+'PR-0004'!$I$3*'PR-0004'!I81+'PR-0005'!$I$3*'PR-0005'!I81+'PR-0006'!$I$3*'PR-0006'!I81+'PR-0007'!$I$3*'PR-0007'!I81+'PR-0008'!$I$3*'PR-0008'!I81+'PR-0009'!$I$3*'PR-0009'!I81+'PR-0010'!$I$3*'PR-0010'!I81</f>
        <v>0</v>
      </c>
      <c r="Q81" s="86">
        <f t="shared" si="15"/>
        <v>0</v>
      </c>
      <c r="R81" s="84">
        <f>'9400015894 PONEERS'!$AE$3*'9400015894 PONEERS'!AE81+'9400016451 VIDAFORM'!$Q$3*'9400016451 VIDAFORM'!Q81+'PO 94000171374 MASTER'!$P$3*'PO 94000171374 MASTER'!P81+'PR-0004'!$P$3*'PR-0004'!P81+'PR-0005'!$P$3*'PR-0005'!P81+'PR-0006'!$P$3*'PR-0006'!P81+'PR-0007'!$P$3*'PR-0007'!P81+'PR-0008'!$P$3*'PR-0008'!P81+'PR-0009'!$P$3*'PR-0009'!P81+'PR-0010'!$P$3*'PR-0010'!P81</f>
        <v>0</v>
      </c>
      <c r="S81" s="84">
        <f t="shared" si="16"/>
        <v>0</v>
      </c>
      <c r="T81" s="84">
        <f>'9400015894 PONEERS'!$E$4*'9400015894 PONEERS'!E81+'9400016451 VIDAFORM'!$E$4*'9400016451 VIDAFORM'!E81+'PO 94000171374 MASTER'!$E$4*'PO 94000171374 MASTER'!E81+'PR-0004'!$E$4*'PR-0004'!E81+'PR-0005'!$E$4*'PR-0005'!E81+'PR-0006'!$E$4*'PR-0006'!E81+'PR-0007'!$E$4*'PR-0007'!E81+'PR-0008'!$E$4*'PR-0008'!E81+'PR-0009'!$E$4*'PR-0009'!E81+'PR-0010'!$E$4*'PR-0010'!E81</f>
        <v>0</v>
      </c>
      <c r="U81" s="85">
        <f>'9400015894 PONEERS'!$X$4*'9400015894 PONEERS'!X81+'9400016451 VIDAFORM'!$J$4*'9400016451 VIDAFORM'!J81+'PO 94000171374 MASTER'!$I$4*'PO 94000171374 MASTER'!I81+'PR-0004'!$I$4*'PR-0004'!I81+'PR-0005'!$I$4*'PR-0005'!I81+'PR-0006'!$I$4*'PR-0006'!I81+'PR-0007'!$I$4*'PR-0007'!I81+'PR-0008'!$I$4*'PR-0008'!I81+'PR-0009'!$I$4*'PR-0009'!I81+'PR-0010'!$I$4*'PR-0010'!I81</f>
        <v>0</v>
      </c>
      <c r="V81" s="86">
        <f t="shared" si="17"/>
        <v>0</v>
      </c>
      <c r="W81" s="84">
        <f>'9400015894 PONEERS'!$AE$4*'9400015894 PONEERS'!AE81+'9400016451 VIDAFORM'!$Q$4*'9400016451 VIDAFORM'!Q81+'PO 94000171374 MASTER'!$P$4*'PO 94000171374 MASTER'!P81+'PR-0004'!$P$4*'PR-0004'!P81+'PR-0005'!$P$4*'PR-0005'!P81+'PR-0006'!$P$4*'PR-0006'!P81+'PR-0007'!$P$4*'PR-0007'!P81+'PR-0008'!$P$4*'PR-0008'!P81+'PR-0009'!$P$4*'PR-0009'!P81+'PR-0010'!$P$4*'PR-0010'!P81</f>
        <v>0</v>
      </c>
      <c r="X81" s="84">
        <f t="shared" si="18"/>
        <v>0</v>
      </c>
      <c r="Z81" s="37">
        <f t="shared" si="19"/>
        <v>0</v>
      </c>
      <c r="AA81" s="32">
        <f t="shared" si="20"/>
        <v>0</v>
      </c>
      <c r="AB81" s="38">
        <f t="shared" si="21"/>
        <v>0</v>
      </c>
    </row>
    <row r="82" spans="1:28" ht="16.5" x14ac:dyDescent="0.25">
      <c r="A82" s="45">
        <v>74</v>
      </c>
      <c r="B82" s="47" t="str">
        <f>'Unit Prices'!B82</f>
        <v>FR0010</v>
      </c>
      <c r="C82" s="47" t="str">
        <f>'Unit Prices'!C82</f>
        <v>14.80.02.12.02.12.00.000001</v>
      </c>
      <c r="D82" s="80" t="str">
        <f>'Unit Prices'!D82</f>
        <v>frame Ledger 1.2M</v>
      </c>
      <c r="E82" s="84">
        <f>'9400015894 PONEERS'!$E$1*'9400015894 PONEERS'!E82+'9400016451 VIDAFORM'!$E$1*'9400016451 VIDAFORM'!E82+'PO 94000171374 MASTER'!$E$1*'PO 94000171374 MASTER'!E82+'PR-0004'!$E$1*'PR-0004'!E82+'PR-0005'!$E$1*'PR-0005'!E82+'PR-0006'!$E$1*'PR-0006'!E82+'PR-0007'!$E$1*'PR-0007'!E82+'PR-0008'!$E$1*'PR-0008'!E82+'PR-0009'!$E$1*'PR-0009'!E82+'PR-0010'!$E$1*'PR-0010'!E82</f>
        <v>0</v>
      </c>
      <c r="F82" s="85">
        <f>'9400015894 PONEERS'!$X$1*'9400015894 PONEERS'!X82+'9400016451 VIDAFORM'!$J$1*'9400016451 VIDAFORM'!J82+'PO 94000171374 MASTER'!$I$1*'PO 94000171374 MASTER'!I82+'PR-0004'!$I$1*'PR-0004'!I82+'PR-0005'!$I$1*'PR-0005'!I82+'PR-0006'!$I$1*'PR-0006'!I82+'PR-0007'!$I$1*'PR-0007'!I82+'PR-0008'!$I$1*'PR-0008'!I82+'PR-0009'!$I$1*'PR-0009'!I82+'PR-0010'!$I$1*'PR-0010'!I82</f>
        <v>0</v>
      </c>
      <c r="G82" s="86">
        <f t="shared" si="11"/>
        <v>0</v>
      </c>
      <c r="H82" s="84">
        <f>'9400015894 PONEERS'!$AE$1*'9400015894 PONEERS'!AE82+'9400016451 VIDAFORM'!$Q$1*'9400016451 VIDAFORM'!Q82+'PO 94000171374 MASTER'!$P$1*'PO 94000171374 MASTER'!P82+'PR-0004'!$P$1*'PR-0004'!P82+'PR-0005'!$P$1*'PR-0005'!P82+'PR-0006'!$P$1*'PR-0006'!P82+'PR-0007'!$P$1*'PR-0007'!P82+'PR-0008'!$P$1*'PR-0008'!P82+'PR-0009'!$P$1*'PR-0009'!P82+'PR-0010'!$P$1*'PR-0010'!P82</f>
        <v>0</v>
      </c>
      <c r="I82" s="84">
        <f t="shared" si="12"/>
        <v>0</v>
      </c>
      <c r="J82" s="84">
        <f>'9400015894 PONEERS'!$E$2*'9400015894 PONEERS'!E82+'9400016451 VIDAFORM'!$E$2*'9400016451 VIDAFORM'!E82+'PO 94000171374 MASTER'!$E$2*'PO 94000171374 MASTER'!E82+'PR-0004'!$E$2*'PR-0004'!E82+'PR-0005'!$E$2*'PR-0005'!E82+'PR-0006'!$E$2*'PR-0006'!E82+'PR-0007'!$E$2*'PR-0007'!E82+'PR-0008'!$E$2*'PR-0008'!E82+'PR-0009'!$E$2*'PR-0009'!E82+'PR-0010'!$E$2*'PR-0010'!E82</f>
        <v>0</v>
      </c>
      <c r="K82" s="85">
        <f>'9400015894 PONEERS'!$X$2*'9400015894 PONEERS'!X82+'9400016451 VIDAFORM'!$J$2*'9400016451 VIDAFORM'!J82+'PO 94000171374 MASTER'!$I$2*'PO 94000171374 MASTER'!I82+'PR-0004'!$I$2*'PR-0004'!I82+'PR-0005'!$I$2*'PR-0005'!I82+'PR-0006'!$I$2*'PR-0006'!I82+'PR-0007'!$I$2*'PR-0007'!I82+'PR-0008'!$I$2*'PR-0008'!I82+'PR-0009'!$I$2*'PR-0009'!I82+'PR-0010'!$I$2*'PR-0010'!I82</f>
        <v>0</v>
      </c>
      <c r="L82" s="86">
        <f t="shared" si="13"/>
        <v>0</v>
      </c>
      <c r="M82" s="84">
        <f>'9400015894 PONEERS'!$AE$2*'9400015894 PONEERS'!AE82+'9400016451 VIDAFORM'!$Q$2*'9400016451 VIDAFORM'!Q82+'PO 94000171374 MASTER'!$P$2*'PO 94000171374 MASTER'!P82+'PR-0004'!$P$2*'PR-0004'!P82+'PR-0005'!$P$2*'PR-0005'!P82+'PR-0006'!$P$2*'PR-0006'!P82+'PR-0007'!$P$2*'PR-0007'!P82+'PR-0008'!$P$2*'PR-0008'!P82+'PR-0009'!$P$2*'PR-0009'!P82+'PR-0010'!$P$2*'PR-0010'!P82</f>
        <v>0</v>
      </c>
      <c r="N82" s="84">
        <f t="shared" si="14"/>
        <v>0</v>
      </c>
      <c r="O82" s="84">
        <f>'9400015894 PONEERS'!$E$3*'9400015894 PONEERS'!E82+'9400016451 VIDAFORM'!$E$3*'9400016451 VIDAFORM'!E82+'PO 94000171374 MASTER'!$E$3*'PO 94000171374 MASTER'!E82+'PR-0004'!$E$3*'PR-0004'!E82+'PR-0005'!$E$3*'PR-0005'!E82+'PR-0006'!$E$3*'PR-0006'!E82+'PR-0007'!$E$3*'PR-0007'!E82+'PR-0008'!$E$3*'PR-0008'!E82+'PR-0009'!$E$3*'PR-0009'!E82+'PR-0010'!$E$3*'PR-0010'!E82</f>
        <v>0</v>
      </c>
      <c r="P82" s="85">
        <f>'9400015894 PONEERS'!$X$3*'9400015894 PONEERS'!X82+'9400016451 VIDAFORM'!$J$3*'9400016451 VIDAFORM'!J82+'PO 94000171374 MASTER'!$I$3*'PO 94000171374 MASTER'!I82+'PR-0004'!$I$3*'PR-0004'!I82+'PR-0005'!$I$3*'PR-0005'!I82+'PR-0006'!$I$3*'PR-0006'!I82+'PR-0007'!$I$3*'PR-0007'!I82+'PR-0008'!$I$3*'PR-0008'!I82+'PR-0009'!$I$3*'PR-0009'!I82+'PR-0010'!$I$3*'PR-0010'!I82</f>
        <v>0</v>
      </c>
      <c r="Q82" s="86">
        <f t="shared" si="15"/>
        <v>0</v>
      </c>
      <c r="R82" s="84">
        <f>'9400015894 PONEERS'!$AE$3*'9400015894 PONEERS'!AE82+'9400016451 VIDAFORM'!$Q$3*'9400016451 VIDAFORM'!Q82+'PO 94000171374 MASTER'!$P$3*'PO 94000171374 MASTER'!P82+'PR-0004'!$P$3*'PR-0004'!P82+'PR-0005'!$P$3*'PR-0005'!P82+'PR-0006'!$P$3*'PR-0006'!P82+'PR-0007'!$P$3*'PR-0007'!P82+'PR-0008'!$P$3*'PR-0008'!P82+'PR-0009'!$P$3*'PR-0009'!P82+'PR-0010'!$P$3*'PR-0010'!P82</f>
        <v>0</v>
      </c>
      <c r="S82" s="84">
        <f t="shared" si="16"/>
        <v>0</v>
      </c>
      <c r="T82" s="84">
        <f>'9400015894 PONEERS'!$E$4*'9400015894 PONEERS'!E82+'9400016451 VIDAFORM'!$E$4*'9400016451 VIDAFORM'!E82+'PO 94000171374 MASTER'!$E$4*'PO 94000171374 MASTER'!E82+'PR-0004'!$E$4*'PR-0004'!E82+'PR-0005'!$E$4*'PR-0005'!E82+'PR-0006'!$E$4*'PR-0006'!E82+'PR-0007'!$E$4*'PR-0007'!E82+'PR-0008'!$E$4*'PR-0008'!E82+'PR-0009'!$E$4*'PR-0009'!E82+'PR-0010'!$E$4*'PR-0010'!E82</f>
        <v>0</v>
      </c>
      <c r="U82" s="85">
        <f>'9400015894 PONEERS'!$X$4*'9400015894 PONEERS'!X82+'9400016451 VIDAFORM'!$J$4*'9400016451 VIDAFORM'!J82+'PO 94000171374 MASTER'!$I$4*'PO 94000171374 MASTER'!I82+'PR-0004'!$I$4*'PR-0004'!I82+'PR-0005'!$I$4*'PR-0005'!I82+'PR-0006'!$I$4*'PR-0006'!I82+'PR-0007'!$I$4*'PR-0007'!I82+'PR-0008'!$I$4*'PR-0008'!I82+'PR-0009'!$I$4*'PR-0009'!I82+'PR-0010'!$I$4*'PR-0010'!I82</f>
        <v>0</v>
      </c>
      <c r="V82" s="86">
        <f t="shared" si="17"/>
        <v>0</v>
      </c>
      <c r="W82" s="84">
        <f>'9400015894 PONEERS'!$AE$4*'9400015894 PONEERS'!AE82+'9400016451 VIDAFORM'!$Q$4*'9400016451 VIDAFORM'!Q82+'PO 94000171374 MASTER'!$P$4*'PO 94000171374 MASTER'!P82+'PR-0004'!$P$4*'PR-0004'!P82+'PR-0005'!$P$4*'PR-0005'!P82+'PR-0006'!$P$4*'PR-0006'!P82+'PR-0007'!$P$4*'PR-0007'!P82+'PR-0008'!$P$4*'PR-0008'!P82+'PR-0009'!$P$4*'PR-0009'!P82+'PR-0010'!$P$4*'PR-0010'!P82</f>
        <v>0</v>
      </c>
      <c r="X82" s="84">
        <f t="shared" si="18"/>
        <v>0</v>
      </c>
      <c r="Z82" s="37">
        <f t="shared" si="19"/>
        <v>0</v>
      </c>
      <c r="AA82" s="32">
        <f t="shared" si="20"/>
        <v>0</v>
      </c>
      <c r="AB82" s="38">
        <f t="shared" si="21"/>
        <v>0</v>
      </c>
    </row>
    <row r="83" spans="1:28" ht="16.5" x14ac:dyDescent="0.25">
      <c r="A83" s="45">
        <v>75</v>
      </c>
      <c r="B83" s="47" t="str">
        <f>'Unit Prices'!B83</f>
        <v>FR0009</v>
      </c>
      <c r="C83" s="47" t="str">
        <f>'Unit Prices'!C83</f>
        <v>14.80.02.12.02.06.00.000001</v>
      </c>
      <c r="D83" s="80" t="str">
        <f>'Unit Prices'!D83</f>
        <v>frame Ledger 0.6M</v>
      </c>
      <c r="E83" s="84">
        <f>'9400015894 PONEERS'!$E$1*'9400015894 PONEERS'!E83+'9400016451 VIDAFORM'!$E$1*'9400016451 VIDAFORM'!E83+'PO 94000171374 MASTER'!$E$1*'PO 94000171374 MASTER'!E83+'PR-0004'!$E$1*'PR-0004'!E83+'PR-0005'!$E$1*'PR-0005'!E83+'PR-0006'!$E$1*'PR-0006'!E83+'PR-0007'!$E$1*'PR-0007'!E83+'PR-0008'!$E$1*'PR-0008'!E83+'PR-0009'!$E$1*'PR-0009'!E83+'PR-0010'!$E$1*'PR-0010'!E83</f>
        <v>0</v>
      </c>
      <c r="F83" s="85">
        <f>'9400015894 PONEERS'!$X$1*'9400015894 PONEERS'!X83+'9400016451 VIDAFORM'!$J$1*'9400016451 VIDAFORM'!J83+'PO 94000171374 MASTER'!$I$1*'PO 94000171374 MASTER'!I83+'PR-0004'!$I$1*'PR-0004'!I83+'PR-0005'!$I$1*'PR-0005'!I83+'PR-0006'!$I$1*'PR-0006'!I83+'PR-0007'!$I$1*'PR-0007'!I83+'PR-0008'!$I$1*'PR-0008'!I83+'PR-0009'!$I$1*'PR-0009'!I83+'PR-0010'!$I$1*'PR-0010'!I83</f>
        <v>0</v>
      </c>
      <c r="G83" s="86">
        <f t="shared" si="11"/>
        <v>0</v>
      </c>
      <c r="H83" s="84">
        <f>'9400015894 PONEERS'!$AE$1*'9400015894 PONEERS'!AE83+'9400016451 VIDAFORM'!$Q$1*'9400016451 VIDAFORM'!Q83+'PO 94000171374 MASTER'!$P$1*'PO 94000171374 MASTER'!P83+'PR-0004'!$P$1*'PR-0004'!P83+'PR-0005'!$P$1*'PR-0005'!P83+'PR-0006'!$P$1*'PR-0006'!P83+'PR-0007'!$P$1*'PR-0007'!P83+'PR-0008'!$P$1*'PR-0008'!P83+'PR-0009'!$P$1*'PR-0009'!P83+'PR-0010'!$P$1*'PR-0010'!P83</f>
        <v>0</v>
      </c>
      <c r="I83" s="84">
        <f t="shared" si="12"/>
        <v>0</v>
      </c>
      <c r="J83" s="84">
        <f>'9400015894 PONEERS'!$E$2*'9400015894 PONEERS'!E83+'9400016451 VIDAFORM'!$E$2*'9400016451 VIDAFORM'!E83+'PO 94000171374 MASTER'!$E$2*'PO 94000171374 MASTER'!E83+'PR-0004'!$E$2*'PR-0004'!E83+'PR-0005'!$E$2*'PR-0005'!E83+'PR-0006'!$E$2*'PR-0006'!E83+'PR-0007'!$E$2*'PR-0007'!E83+'PR-0008'!$E$2*'PR-0008'!E83+'PR-0009'!$E$2*'PR-0009'!E83+'PR-0010'!$E$2*'PR-0010'!E83</f>
        <v>0</v>
      </c>
      <c r="K83" s="85">
        <f>'9400015894 PONEERS'!$X$2*'9400015894 PONEERS'!X83+'9400016451 VIDAFORM'!$J$2*'9400016451 VIDAFORM'!J83+'PO 94000171374 MASTER'!$I$2*'PO 94000171374 MASTER'!I83+'PR-0004'!$I$2*'PR-0004'!I83+'PR-0005'!$I$2*'PR-0005'!I83+'PR-0006'!$I$2*'PR-0006'!I83+'PR-0007'!$I$2*'PR-0007'!I83+'PR-0008'!$I$2*'PR-0008'!I83+'PR-0009'!$I$2*'PR-0009'!I83+'PR-0010'!$I$2*'PR-0010'!I83</f>
        <v>0</v>
      </c>
      <c r="L83" s="86">
        <f t="shared" si="13"/>
        <v>0</v>
      </c>
      <c r="M83" s="84">
        <f>'9400015894 PONEERS'!$AE$2*'9400015894 PONEERS'!AE83+'9400016451 VIDAFORM'!$Q$2*'9400016451 VIDAFORM'!Q83+'PO 94000171374 MASTER'!$P$2*'PO 94000171374 MASTER'!P83+'PR-0004'!$P$2*'PR-0004'!P83+'PR-0005'!$P$2*'PR-0005'!P83+'PR-0006'!$P$2*'PR-0006'!P83+'PR-0007'!$P$2*'PR-0007'!P83+'PR-0008'!$P$2*'PR-0008'!P83+'PR-0009'!$P$2*'PR-0009'!P83+'PR-0010'!$P$2*'PR-0010'!P83</f>
        <v>0</v>
      </c>
      <c r="N83" s="84">
        <f t="shared" si="14"/>
        <v>0</v>
      </c>
      <c r="O83" s="84">
        <f>'9400015894 PONEERS'!$E$3*'9400015894 PONEERS'!E83+'9400016451 VIDAFORM'!$E$3*'9400016451 VIDAFORM'!E83+'PO 94000171374 MASTER'!$E$3*'PO 94000171374 MASTER'!E83+'PR-0004'!$E$3*'PR-0004'!E83+'PR-0005'!$E$3*'PR-0005'!E83+'PR-0006'!$E$3*'PR-0006'!E83+'PR-0007'!$E$3*'PR-0007'!E83+'PR-0008'!$E$3*'PR-0008'!E83+'PR-0009'!$E$3*'PR-0009'!E83+'PR-0010'!$E$3*'PR-0010'!E83</f>
        <v>0</v>
      </c>
      <c r="P83" s="85">
        <f>'9400015894 PONEERS'!$X$3*'9400015894 PONEERS'!X83+'9400016451 VIDAFORM'!$J$3*'9400016451 VIDAFORM'!J83+'PO 94000171374 MASTER'!$I$3*'PO 94000171374 MASTER'!I83+'PR-0004'!$I$3*'PR-0004'!I83+'PR-0005'!$I$3*'PR-0005'!I83+'PR-0006'!$I$3*'PR-0006'!I83+'PR-0007'!$I$3*'PR-0007'!I83+'PR-0008'!$I$3*'PR-0008'!I83+'PR-0009'!$I$3*'PR-0009'!I83+'PR-0010'!$I$3*'PR-0010'!I83</f>
        <v>0</v>
      </c>
      <c r="Q83" s="86">
        <f t="shared" si="15"/>
        <v>0</v>
      </c>
      <c r="R83" s="84">
        <f>'9400015894 PONEERS'!$AE$3*'9400015894 PONEERS'!AE83+'9400016451 VIDAFORM'!$Q$3*'9400016451 VIDAFORM'!Q83+'PO 94000171374 MASTER'!$P$3*'PO 94000171374 MASTER'!P83+'PR-0004'!$P$3*'PR-0004'!P83+'PR-0005'!$P$3*'PR-0005'!P83+'PR-0006'!$P$3*'PR-0006'!P83+'PR-0007'!$P$3*'PR-0007'!P83+'PR-0008'!$P$3*'PR-0008'!P83+'PR-0009'!$P$3*'PR-0009'!P83+'PR-0010'!$P$3*'PR-0010'!P83</f>
        <v>0</v>
      </c>
      <c r="S83" s="84">
        <f t="shared" si="16"/>
        <v>0</v>
      </c>
      <c r="T83" s="84">
        <f>'9400015894 PONEERS'!$E$4*'9400015894 PONEERS'!E83+'9400016451 VIDAFORM'!$E$4*'9400016451 VIDAFORM'!E83+'PO 94000171374 MASTER'!$E$4*'PO 94000171374 MASTER'!E83+'PR-0004'!$E$4*'PR-0004'!E83+'PR-0005'!$E$4*'PR-0005'!E83+'PR-0006'!$E$4*'PR-0006'!E83+'PR-0007'!$E$4*'PR-0007'!E83+'PR-0008'!$E$4*'PR-0008'!E83+'PR-0009'!$E$4*'PR-0009'!E83+'PR-0010'!$E$4*'PR-0010'!E83</f>
        <v>0</v>
      </c>
      <c r="U83" s="85">
        <f>'9400015894 PONEERS'!$X$4*'9400015894 PONEERS'!X83+'9400016451 VIDAFORM'!$J$4*'9400016451 VIDAFORM'!J83+'PO 94000171374 MASTER'!$I$4*'PO 94000171374 MASTER'!I83+'PR-0004'!$I$4*'PR-0004'!I83+'PR-0005'!$I$4*'PR-0005'!I83+'PR-0006'!$I$4*'PR-0006'!I83+'PR-0007'!$I$4*'PR-0007'!I83+'PR-0008'!$I$4*'PR-0008'!I83+'PR-0009'!$I$4*'PR-0009'!I83+'PR-0010'!$I$4*'PR-0010'!I83</f>
        <v>0</v>
      </c>
      <c r="V83" s="86">
        <f t="shared" si="17"/>
        <v>0</v>
      </c>
      <c r="W83" s="84">
        <f>'9400015894 PONEERS'!$AE$4*'9400015894 PONEERS'!AE83+'9400016451 VIDAFORM'!$Q$4*'9400016451 VIDAFORM'!Q83+'PO 94000171374 MASTER'!$P$4*'PO 94000171374 MASTER'!P83+'PR-0004'!$P$4*'PR-0004'!P83+'PR-0005'!$P$4*'PR-0005'!P83+'PR-0006'!$P$4*'PR-0006'!P83+'PR-0007'!$P$4*'PR-0007'!P83+'PR-0008'!$P$4*'PR-0008'!P83+'PR-0009'!$P$4*'PR-0009'!P83+'PR-0010'!$P$4*'PR-0010'!P83</f>
        <v>0</v>
      </c>
      <c r="X83" s="84">
        <f t="shared" si="18"/>
        <v>0</v>
      </c>
      <c r="Z83" s="37">
        <f t="shared" si="19"/>
        <v>0</v>
      </c>
      <c r="AA83" s="32">
        <f t="shared" si="20"/>
        <v>0</v>
      </c>
      <c r="AB83" s="38">
        <f t="shared" si="21"/>
        <v>0</v>
      </c>
    </row>
    <row r="84" spans="1:28" ht="16.5" x14ac:dyDescent="0.25">
      <c r="A84" s="45">
        <v>76</v>
      </c>
      <c r="B84" s="47" t="str">
        <f>'Unit Prices'!B84</f>
        <v>SF0006</v>
      </c>
      <c r="C84" s="47" t="str">
        <f>'Unit Prices'!C84</f>
        <v>14.80.02.23.04.18.00.000001</v>
      </c>
      <c r="D84" s="80" t="str">
        <f>'Unit Prices'!D84</f>
        <v>scaffold Steel plank 1.8M</v>
      </c>
      <c r="E84" s="84">
        <f>'9400015894 PONEERS'!$E$1*'9400015894 PONEERS'!E84+'9400016451 VIDAFORM'!$E$1*'9400016451 VIDAFORM'!E84+'PO 94000171374 MASTER'!$E$1*'PO 94000171374 MASTER'!E84+'PR-0004'!$E$1*'PR-0004'!E84+'PR-0005'!$E$1*'PR-0005'!E84+'PR-0006'!$E$1*'PR-0006'!E84+'PR-0007'!$E$1*'PR-0007'!E84+'PR-0008'!$E$1*'PR-0008'!E84+'PR-0009'!$E$1*'PR-0009'!E84+'PR-0010'!$E$1*'PR-0010'!E84</f>
        <v>0</v>
      </c>
      <c r="F84" s="85">
        <f>'9400015894 PONEERS'!$X$1*'9400015894 PONEERS'!X84+'9400016451 VIDAFORM'!$J$1*'9400016451 VIDAFORM'!J84+'PO 94000171374 MASTER'!$I$1*'PO 94000171374 MASTER'!I84+'PR-0004'!$I$1*'PR-0004'!I84+'PR-0005'!$I$1*'PR-0005'!I84+'PR-0006'!$I$1*'PR-0006'!I84+'PR-0007'!$I$1*'PR-0007'!I84+'PR-0008'!$I$1*'PR-0008'!I84+'PR-0009'!$I$1*'PR-0009'!I84+'PR-0010'!$I$1*'PR-0010'!I84</f>
        <v>0</v>
      </c>
      <c r="G84" s="86">
        <f t="shared" si="11"/>
        <v>0</v>
      </c>
      <c r="H84" s="84">
        <f>'9400015894 PONEERS'!$AE$1*'9400015894 PONEERS'!AE84+'9400016451 VIDAFORM'!$Q$1*'9400016451 VIDAFORM'!Q84+'PO 94000171374 MASTER'!$P$1*'PO 94000171374 MASTER'!P84+'PR-0004'!$P$1*'PR-0004'!P84+'PR-0005'!$P$1*'PR-0005'!P84+'PR-0006'!$P$1*'PR-0006'!P84+'PR-0007'!$P$1*'PR-0007'!P84+'PR-0008'!$P$1*'PR-0008'!P84+'PR-0009'!$P$1*'PR-0009'!P84+'PR-0010'!$P$1*'PR-0010'!P84</f>
        <v>0</v>
      </c>
      <c r="I84" s="84">
        <f t="shared" si="12"/>
        <v>0</v>
      </c>
      <c r="J84" s="84">
        <f>'9400015894 PONEERS'!$E$2*'9400015894 PONEERS'!E84+'9400016451 VIDAFORM'!$E$2*'9400016451 VIDAFORM'!E84+'PO 94000171374 MASTER'!$E$2*'PO 94000171374 MASTER'!E84+'PR-0004'!$E$2*'PR-0004'!E84+'PR-0005'!$E$2*'PR-0005'!E84+'PR-0006'!$E$2*'PR-0006'!E84+'PR-0007'!$E$2*'PR-0007'!E84+'PR-0008'!$E$2*'PR-0008'!E84+'PR-0009'!$E$2*'PR-0009'!E84+'PR-0010'!$E$2*'PR-0010'!E84</f>
        <v>0</v>
      </c>
      <c r="K84" s="85">
        <f>'9400015894 PONEERS'!$X$2*'9400015894 PONEERS'!X84+'9400016451 VIDAFORM'!$J$2*'9400016451 VIDAFORM'!J84+'PO 94000171374 MASTER'!$I$2*'PO 94000171374 MASTER'!I84+'PR-0004'!$I$2*'PR-0004'!I84+'PR-0005'!$I$2*'PR-0005'!I84+'PR-0006'!$I$2*'PR-0006'!I84+'PR-0007'!$I$2*'PR-0007'!I84+'PR-0008'!$I$2*'PR-0008'!I84+'PR-0009'!$I$2*'PR-0009'!I84+'PR-0010'!$I$2*'PR-0010'!I84</f>
        <v>0</v>
      </c>
      <c r="L84" s="86">
        <f t="shared" si="13"/>
        <v>0</v>
      </c>
      <c r="M84" s="84">
        <f>'9400015894 PONEERS'!$AE$2*'9400015894 PONEERS'!AE84+'9400016451 VIDAFORM'!$Q$2*'9400016451 VIDAFORM'!Q84+'PO 94000171374 MASTER'!$P$2*'PO 94000171374 MASTER'!P84+'PR-0004'!$P$2*'PR-0004'!P84+'PR-0005'!$P$2*'PR-0005'!P84+'PR-0006'!$P$2*'PR-0006'!P84+'PR-0007'!$P$2*'PR-0007'!P84+'PR-0008'!$P$2*'PR-0008'!P84+'PR-0009'!$P$2*'PR-0009'!P84+'PR-0010'!$P$2*'PR-0010'!P84</f>
        <v>0</v>
      </c>
      <c r="N84" s="84">
        <f t="shared" si="14"/>
        <v>0</v>
      </c>
      <c r="O84" s="84">
        <f>'9400015894 PONEERS'!$E$3*'9400015894 PONEERS'!E84+'9400016451 VIDAFORM'!$E$3*'9400016451 VIDAFORM'!E84+'PO 94000171374 MASTER'!$E$3*'PO 94000171374 MASTER'!E84+'PR-0004'!$E$3*'PR-0004'!E84+'PR-0005'!$E$3*'PR-0005'!E84+'PR-0006'!$E$3*'PR-0006'!E84+'PR-0007'!$E$3*'PR-0007'!E84+'PR-0008'!$E$3*'PR-0008'!E84+'PR-0009'!$E$3*'PR-0009'!E84+'PR-0010'!$E$3*'PR-0010'!E84</f>
        <v>0</v>
      </c>
      <c r="P84" s="85">
        <f>'9400015894 PONEERS'!$X$3*'9400015894 PONEERS'!X84+'9400016451 VIDAFORM'!$J$3*'9400016451 VIDAFORM'!J84+'PO 94000171374 MASTER'!$I$3*'PO 94000171374 MASTER'!I84+'PR-0004'!$I$3*'PR-0004'!I84+'PR-0005'!$I$3*'PR-0005'!I84+'PR-0006'!$I$3*'PR-0006'!I84+'PR-0007'!$I$3*'PR-0007'!I84+'PR-0008'!$I$3*'PR-0008'!I84+'PR-0009'!$I$3*'PR-0009'!I84+'PR-0010'!$I$3*'PR-0010'!I84</f>
        <v>0</v>
      </c>
      <c r="Q84" s="86">
        <f t="shared" si="15"/>
        <v>0</v>
      </c>
      <c r="R84" s="84">
        <f>'9400015894 PONEERS'!$AE$3*'9400015894 PONEERS'!AE84+'9400016451 VIDAFORM'!$Q$3*'9400016451 VIDAFORM'!Q84+'PO 94000171374 MASTER'!$P$3*'PO 94000171374 MASTER'!P84+'PR-0004'!$P$3*'PR-0004'!P84+'PR-0005'!$P$3*'PR-0005'!P84+'PR-0006'!$P$3*'PR-0006'!P84+'PR-0007'!$P$3*'PR-0007'!P84+'PR-0008'!$P$3*'PR-0008'!P84+'PR-0009'!$P$3*'PR-0009'!P84+'PR-0010'!$P$3*'PR-0010'!P84</f>
        <v>0</v>
      </c>
      <c r="S84" s="84">
        <f t="shared" si="16"/>
        <v>0</v>
      </c>
      <c r="T84" s="84">
        <f>'9400015894 PONEERS'!$E$4*'9400015894 PONEERS'!E84+'9400016451 VIDAFORM'!$E$4*'9400016451 VIDAFORM'!E84+'PO 94000171374 MASTER'!$E$4*'PO 94000171374 MASTER'!E84+'PR-0004'!$E$4*'PR-0004'!E84+'PR-0005'!$E$4*'PR-0005'!E84+'PR-0006'!$E$4*'PR-0006'!E84+'PR-0007'!$E$4*'PR-0007'!E84+'PR-0008'!$E$4*'PR-0008'!E84+'PR-0009'!$E$4*'PR-0009'!E84+'PR-0010'!$E$4*'PR-0010'!E84</f>
        <v>0</v>
      </c>
      <c r="U84" s="85">
        <f>'9400015894 PONEERS'!$X$4*'9400015894 PONEERS'!X84+'9400016451 VIDAFORM'!$J$4*'9400016451 VIDAFORM'!J84+'PO 94000171374 MASTER'!$I$4*'PO 94000171374 MASTER'!I84+'PR-0004'!$I$4*'PR-0004'!I84+'PR-0005'!$I$4*'PR-0005'!I84+'PR-0006'!$I$4*'PR-0006'!I84+'PR-0007'!$I$4*'PR-0007'!I84+'PR-0008'!$I$4*'PR-0008'!I84+'PR-0009'!$I$4*'PR-0009'!I84+'PR-0010'!$I$4*'PR-0010'!I84</f>
        <v>0</v>
      </c>
      <c r="V84" s="86">
        <f t="shared" si="17"/>
        <v>0</v>
      </c>
      <c r="W84" s="84">
        <f>'9400015894 PONEERS'!$AE$4*'9400015894 PONEERS'!AE84+'9400016451 VIDAFORM'!$Q$4*'9400016451 VIDAFORM'!Q84+'PO 94000171374 MASTER'!$P$4*'PO 94000171374 MASTER'!P84+'PR-0004'!$P$4*'PR-0004'!P84+'PR-0005'!$P$4*'PR-0005'!P84+'PR-0006'!$P$4*'PR-0006'!P84+'PR-0007'!$P$4*'PR-0007'!P84+'PR-0008'!$P$4*'PR-0008'!P84+'PR-0009'!$P$4*'PR-0009'!P84+'PR-0010'!$P$4*'PR-0010'!P84</f>
        <v>0</v>
      </c>
      <c r="X84" s="84">
        <f t="shared" si="18"/>
        <v>0</v>
      </c>
      <c r="Z84" s="37">
        <f t="shared" si="19"/>
        <v>0</v>
      </c>
      <c r="AA84" s="32">
        <f t="shared" si="20"/>
        <v>0</v>
      </c>
      <c r="AB84" s="38">
        <f t="shared" si="21"/>
        <v>0</v>
      </c>
    </row>
    <row r="85" spans="1:28" ht="16.5" x14ac:dyDescent="0.25">
      <c r="A85" s="45">
        <v>77</v>
      </c>
      <c r="B85" s="47" t="str">
        <f>'Unit Prices'!B85</f>
        <v>SF0007</v>
      </c>
      <c r="C85" s="47" t="str">
        <f>'Unit Prices'!C85</f>
        <v>14.80.02.23.04.24.00.000001</v>
      </c>
      <c r="D85" s="80" t="str">
        <f>'Unit Prices'!D85</f>
        <v>scaffold Steel plank 2.4M</v>
      </c>
      <c r="E85" s="84">
        <f>'9400015894 PONEERS'!$E$1*'9400015894 PONEERS'!E85+'9400016451 VIDAFORM'!$E$1*'9400016451 VIDAFORM'!E85+'PO 94000171374 MASTER'!$E$1*'PO 94000171374 MASTER'!E85+'PR-0004'!$E$1*'PR-0004'!E85+'PR-0005'!$E$1*'PR-0005'!E85+'PR-0006'!$E$1*'PR-0006'!E85+'PR-0007'!$E$1*'PR-0007'!E85+'PR-0008'!$E$1*'PR-0008'!E85+'PR-0009'!$E$1*'PR-0009'!E85+'PR-0010'!$E$1*'PR-0010'!E85</f>
        <v>0</v>
      </c>
      <c r="F85" s="85">
        <f>'9400015894 PONEERS'!$X$1*'9400015894 PONEERS'!X85+'9400016451 VIDAFORM'!$J$1*'9400016451 VIDAFORM'!J85+'PO 94000171374 MASTER'!$I$1*'PO 94000171374 MASTER'!I85+'PR-0004'!$I$1*'PR-0004'!I85+'PR-0005'!$I$1*'PR-0005'!I85+'PR-0006'!$I$1*'PR-0006'!I85+'PR-0007'!$I$1*'PR-0007'!I85+'PR-0008'!$I$1*'PR-0008'!I85+'PR-0009'!$I$1*'PR-0009'!I85+'PR-0010'!$I$1*'PR-0010'!I85</f>
        <v>0</v>
      </c>
      <c r="G85" s="86">
        <f t="shared" si="11"/>
        <v>0</v>
      </c>
      <c r="H85" s="84">
        <f>'9400015894 PONEERS'!$AE$1*'9400015894 PONEERS'!AE85+'9400016451 VIDAFORM'!$Q$1*'9400016451 VIDAFORM'!Q85+'PO 94000171374 MASTER'!$P$1*'PO 94000171374 MASTER'!P85+'PR-0004'!$P$1*'PR-0004'!P85+'PR-0005'!$P$1*'PR-0005'!P85+'PR-0006'!$P$1*'PR-0006'!P85+'PR-0007'!$P$1*'PR-0007'!P85+'PR-0008'!$P$1*'PR-0008'!P85+'PR-0009'!$P$1*'PR-0009'!P85+'PR-0010'!$P$1*'PR-0010'!P85</f>
        <v>0</v>
      </c>
      <c r="I85" s="84">
        <f t="shared" si="12"/>
        <v>0</v>
      </c>
      <c r="J85" s="84">
        <f>'9400015894 PONEERS'!$E$2*'9400015894 PONEERS'!E85+'9400016451 VIDAFORM'!$E$2*'9400016451 VIDAFORM'!E85+'PO 94000171374 MASTER'!$E$2*'PO 94000171374 MASTER'!E85+'PR-0004'!$E$2*'PR-0004'!E85+'PR-0005'!$E$2*'PR-0005'!E85+'PR-0006'!$E$2*'PR-0006'!E85+'PR-0007'!$E$2*'PR-0007'!E85+'PR-0008'!$E$2*'PR-0008'!E85+'PR-0009'!$E$2*'PR-0009'!E85+'PR-0010'!$E$2*'PR-0010'!E85</f>
        <v>0</v>
      </c>
      <c r="K85" s="85">
        <f>'9400015894 PONEERS'!$X$2*'9400015894 PONEERS'!X85+'9400016451 VIDAFORM'!$J$2*'9400016451 VIDAFORM'!J85+'PO 94000171374 MASTER'!$I$2*'PO 94000171374 MASTER'!I85+'PR-0004'!$I$2*'PR-0004'!I85+'PR-0005'!$I$2*'PR-0005'!I85+'PR-0006'!$I$2*'PR-0006'!I85+'PR-0007'!$I$2*'PR-0007'!I85+'PR-0008'!$I$2*'PR-0008'!I85+'PR-0009'!$I$2*'PR-0009'!I85+'PR-0010'!$I$2*'PR-0010'!I85</f>
        <v>0</v>
      </c>
      <c r="L85" s="86">
        <f t="shared" si="13"/>
        <v>0</v>
      </c>
      <c r="M85" s="84">
        <f>'9400015894 PONEERS'!$AE$2*'9400015894 PONEERS'!AE85+'9400016451 VIDAFORM'!$Q$2*'9400016451 VIDAFORM'!Q85+'PO 94000171374 MASTER'!$P$2*'PO 94000171374 MASTER'!P85+'PR-0004'!$P$2*'PR-0004'!P85+'PR-0005'!$P$2*'PR-0005'!P85+'PR-0006'!$P$2*'PR-0006'!P85+'PR-0007'!$P$2*'PR-0007'!P85+'PR-0008'!$P$2*'PR-0008'!P85+'PR-0009'!$P$2*'PR-0009'!P85+'PR-0010'!$P$2*'PR-0010'!P85</f>
        <v>0</v>
      </c>
      <c r="N85" s="84">
        <f t="shared" si="14"/>
        <v>0</v>
      </c>
      <c r="O85" s="84">
        <f>'9400015894 PONEERS'!$E$3*'9400015894 PONEERS'!E85+'9400016451 VIDAFORM'!$E$3*'9400016451 VIDAFORM'!E85+'PO 94000171374 MASTER'!$E$3*'PO 94000171374 MASTER'!E85+'PR-0004'!$E$3*'PR-0004'!E85+'PR-0005'!$E$3*'PR-0005'!E85+'PR-0006'!$E$3*'PR-0006'!E85+'PR-0007'!$E$3*'PR-0007'!E85+'PR-0008'!$E$3*'PR-0008'!E85+'PR-0009'!$E$3*'PR-0009'!E85+'PR-0010'!$E$3*'PR-0010'!E85</f>
        <v>0</v>
      </c>
      <c r="P85" s="85">
        <f>'9400015894 PONEERS'!$X$3*'9400015894 PONEERS'!X85+'9400016451 VIDAFORM'!$J$3*'9400016451 VIDAFORM'!J85+'PO 94000171374 MASTER'!$I$3*'PO 94000171374 MASTER'!I85+'PR-0004'!$I$3*'PR-0004'!I85+'PR-0005'!$I$3*'PR-0005'!I85+'PR-0006'!$I$3*'PR-0006'!I85+'PR-0007'!$I$3*'PR-0007'!I85+'PR-0008'!$I$3*'PR-0008'!I85+'PR-0009'!$I$3*'PR-0009'!I85+'PR-0010'!$I$3*'PR-0010'!I85</f>
        <v>0</v>
      </c>
      <c r="Q85" s="86">
        <f t="shared" si="15"/>
        <v>0</v>
      </c>
      <c r="R85" s="84">
        <f>'9400015894 PONEERS'!$AE$3*'9400015894 PONEERS'!AE85+'9400016451 VIDAFORM'!$Q$3*'9400016451 VIDAFORM'!Q85+'PO 94000171374 MASTER'!$P$3*'PO 94000171374 MASTER'!P85+'PR-0004'!$P$3*'PR-0004'!P85+'PR-0005'!$P$3*'PR-0005'!P85+'PR-0006'!$P$3*'PR-0006'!P85+'PR-0007'!$P$3*'PR-0007'!P85+'PR-0008'!$P$3*'PR-0008'!P85+'PR-0009'!$P$3*'PR-0009'!P85+'PR-0010'!$P$3*'PR-0010'!P85</f>
        <v>0</v>
      </c>
      <c r="S85" s="84">
        <f t="shared" si="16"/>
        <v>0</v>
      </c>
      <c r="T85" s="84">
        <f>'9400015894 PONEERS'!$E$4*'9400015894 PONEERS'!E85+'9400016451 VIDAFORM'!$E$4*'9400016451 VIDAFORM'!E85+'PO 94000171374 MASTER'!$E$4*'PO 94000171374 MASTER'!E85+'PR-0004'!$E$4*'PR-0004'!E85+'PR-0005'!$E$4*'PR-0005'!E85+'PR-0006'!$E$4*'PR-0006'!E85+'PR-0007'!$E$4*'PR-0007'!E85+'PR-0008'!$E$4*'PR-0008'!E85+'PR-0009'!$E$4*'PR-0009'!E85+'PR-0010'!$E$4*'PR-0010'!E85</f>
        <v>0</v>
      </c>
      <c r="U85" s="85">
        <f>'9400015894 PONEERS'!$X$4*'9400015894 PONEERS'!X85+'9400016451 VIDAFORM'!$J$4*'9400016451 VIDAFORM'!J85+'PO 94000171374 MASTER'!$I$4*'PO 94000171374 MASTER'!I85+'PR-0004'!$I$4*'PR-0004'!I85+'PR-0005'!$I$4*'PR-0005'!I85+'PR-0006'!$I$4*'PR-0006'!I85+'PR-0007'!$I$4*'PR-0007'!I85+'PR-0008'!$I$4*'PR-0008'!I85+'PR-0009'!$I$4*'PR-0009'!I85+'PR-0010'!$I$4*'PR-0010'!I85</f>
        <v>0</v>
      </c>
      <c r="V85" s="86">
        <f t="shared" si="17"/>
        <v>0</v>
      </c>
      <c r="W85" s="84">
        <f>'9400015894 PONEERS'!$AE$4*'9400015894 PONEERS'!AE85+'9400016451 VIDAFORM'!$Q$4*'9400016451 VIDAFORM'!Q85+'PO 94000171374 MASTER'!$P$4*'PO 94000171374 MASTER'!P85+'PR-0004'!$P$4*'PR-0004'!P85+'PR-0005'!$P$4*'PR-0005'!P85+'PR-0006'!$P$4*'PR-0006'!P85+'PR-0007'!$P$4*'PR-0007'!P85+'PR-0008'!$P$4*'PR-0008'!P85+'PR-0009'!$P$4*'PR-0009'!P85+'PR-0010'!$P$4*'PR-0010'!P85</f>
        <v>0</v>
      </c>
      <c r="X85" s="84">
        <f t="shared" si="18"/>
        <v>0</v>
      </c>
      <c r="Z85" s="37">
        <f t="shared" si="19"/>
        <v>0</v>
      </c>
      <c r="AA85" s="32">
        <f t="shared" si="20"/>
        <v>0</v>
      </c>
      <c r="AB85" s="38">
        <f t="shared" si="21"/>
        <v>0</v>
      </c>
    </row>
    <row r="86" spans="1:28" ht="16.5" x14ac:dyDescent="0.25">
      <c r="A86" s="45">
        <v>78</v>
      </c>
      <c r="B86" s="47" t="str">
        <f>'Unit Prices'!B86</f>
        <v>SF0009</v>
      </c>
      <c r="C86" s="47" t="str">
        <f>'Unit Prices'!C86</f>
        <v>14.80.02.23.04.25.00.000001</v>
      </c>
      <c r="D86" s="80" t="str">
        <f>'Unit Prices'!D86</f>
        <v>scaffold Steel plank 2.5M</v>
      </c>
      <c r="E86" s="84">
        <f>'9400015894 PONEERS'!$E$1*'9400015894 PONEERS'!E86+'9400016451 VIDAFORM'!$E$1*'9400016451 VIDAFORM'!E86+'PO 94000171374 MASTER'!$E$1*'PO 94000171374 MASTER'!E86+'PR-0004'!$E$1*'PR-0004'!E86+'PR-0005'!$E$1*'PR-0005'!E86+'PR-0006'!$E$1*'PR-0006'!E86+'PR-0007'!$E$1*'PR-0007'!E86+'PR-0008'!$E$1*'PR-0008'!E86+'PR-0009'!$E$1*'PR-0009'!E86+'PR-0010'!$E$1*'PR-0010'!E86</f>
        <v>0</v>
      </c>
      <c r="F86" s="85">
        <f>'9400015894 PONEERS'!$X$1*'9400015894 PONEERS'!X86+'9400016451 VIDAFORM'!$J$1*'9400016451 VIDAFORM'!J86+'PO 94000171374 MASTER'!$I$1*'PO 94000171374 MASTER'!I86+'PR-0004'!$I$1*'PR-0004'!I86+'PR-0005'!$I$1*'PR-0005'!I86+'PR-0006'!$I$1*'PR-0006'!I86+'PR-0007'!$I$1*'PR-0007'!I86+'PR-0008'!$I$1*'PR-0008'!I86+'PR-0009'!$I$1*'PR-0009'!I86+'PR-0010'!$I$1*'PR-0010'!I86</f>
        <v>0</v>
      </c>
      <c r="G86" s="86">
        <f t="shared" si="11"/>
        <v>0</v>
      </c>
      <c r="H86" s="84">
        <f>'9400015894 PONEERS'!$AE$1*'9400015894 PONEERS'!AE86+'9400016451 VIDAFORM'!$Q$1*'9400016451 VIDAFORM'!Q86+'PO 94000171374 MASTER'!$P$1*'PO 94000171374 MASTER'!P86+'PR-0004'!$P$1*'PR-0004'!P86+'PR-0005'!$P$1*'PR-0005'!P86+'PR-0006'!$P$1*'PR-0006'!P86+'PR-0007'!$P$1*'PR-0007'!P86+'PR-0008'!$P$1*'PR-0008'!P86+'PR-0009'!$P$1*'PR-0009'!P86+'PR-0010'!$P$1*'PR-0010'!P86</f>
        <v>0</v>
      </c>
      <c r="I86" s="84">
        <f t="shared" si="12"/>
        <v>0</v>
      </c>
      <c r="J86" s="84">
        <f>'9400015894 PONEERS'!$E$2*'9400015894 PONEERS'!E86+'9400016451 VIDAFORM'!$E$2*'9400016451 VIDAFORM'!E86+'PO 94000171374 MASTER'!$E$2*'PO 94000171374 MASTER'!E86+'PR-0004'!$E$2*'PR-0004'!E86+'PR-0005'!$E$2*'PR-0005'!E86+'PR-0006'!$E$2*'PR-0006'!E86+'PR-0007'!$E$2*'PR-0007'!E86+'PR-0008'!$E$2*'PR-0008'!E86+'PR-0009'!$E$2*'PR-0009'!E86+'PR-0010'!$E$2*'PR-0010'!E86</f>
        <v>0</v>
      </c>
      <c r="K86" s="85">
        <f>'9400015894 PONEERS'!$X$2*'9400015894 PONEERS'!X86+'9400016451 VIDAFORM'!$J$2*'9400016451 VIDAFORM'!J86+'PO 94000171374 MASTER'!$I$2*'PO 94000171374 MASTER'!I86+'PR-0004'!$I$2*'PR-0004'!I86+'PR-0005'!$I$2*'PR-0005'!I86+'PR-0006'!$I$2*'PR-0006'!I86+'PR-0007'!$I$2*'PR-0007'!I86+'PR-0008'!$I$2*'PR-0008'!I86+'PR-0009'!$I$2*'PR-0009'!I86+'PR-0010'!$I$2*'PR-0010'!I86</f>
        <v>0</v>
      </c>
      <c r="L86" s="86">
        <f t="shared" si="13"/>
        <v>0</v>
      </c>
      <c r="M86" s="84">
        <f>'9400015894 PONEERS'!$AE$2*'9400015894 PONEERS'!AE86+'9400016451 VIDAFORM'!$Q$2*'9400016451 VIDAFORM'!Q86+'PO 94000171374 MASTER'!$P$2*'PO 94000171374 MASTER'!P86+'PR-0004'!$P$2*'PR-0004'!P86+'PR-0005'!$P$2*'PR-0005'!P86+'PR-0006'!$P$2*'PR-0006'!P86+'PR-0007'!$P$2*'PR-0007'!P86+'PR-0008'!$P$2*'PR-0008'!P86+'PR-0009'!$P$2*'PR-0009'!P86+'PR-0010'!$P$2*'PR-0010'!P86</f>
        <v>0</v>
      </c>
      <c r="N86" s="84">
        <f t="shared" si="14"/>
        <v>0</v>
      </c>
      <c r="O86" s="84">
        <f>'9400015894 PONEERS'!$E$3*'9400015894 PONEERS'!E86+'9400016451 VIDAFORM'!$E$3*'9400016451 VIDAFORM'!E86+'PO 94000171374 MASTER'!$E$3*'PO 94000171374 MASTER'!E86+'PR-0004'!$E$3*'PR-0004'!E86+'PR-0005'!$E$3*'PR-0005'!E86+'PR-0006'!$E$3*'PR-0006'!E86+'PR-0007'!$E$3*'PR-0007'!E86+'PR-0008'!$E$3*'PR-0008'!E86+'PR-0009'!$E$3*'PR-0009'!E86+'PR-0010'!$E$3*'PR-0010'!E86</f>
        <v>0</v>
      </c>
      <c r="P86" s="85">
        <f>'9400015894 PONEERS'!$X$3*'9400015894 PONEERS'!X86+'9400016451 VIDAFORM'!$J$3*'9400016451 VIDAFORM'!J86+'PO 94000171374 MASTER'!$I$3*'PO 94000171374 MASTER'!I86+'PR-0004'!$I$3*'PR-0004'!I86+'PR-0005'!$I$3*'PR-0005'!I86+'PR-0006'!$I$3*'PR-0006'!I86+'PR-0007'!$I$3*'PR-0007'!I86+'PR-0008'!$I$3*'PR-0008'!I86+'PR-0009'!$I$3*'PR-0009'!I86+'PR-0010'!$I$3*'PR-0010'!I86</f>
        <v>0</v>
      </c>
      <c r="Q86" s="86">
        <f t="shared" si="15"/>
        <v>0</v>
      </c>
      <c r="R86" s="84">
        <f>'9400015894 PONEERS'!$AE$3*'9400015894 PONEERS'!AE86+'9400016451 VIDAFORM'!$Q$3*'9400016451 VIDAFORM'!Q86+'PO 94000171374 MASTER'!$P$3*'PO 94000171374 MASTER'!P86+'PR-0004'!$P$3*'PR-0004'!P86+'PR-0005'!$P$3*'PR-0005'!P86+'PR-0006'!$P$3*'PR-0006'!P86+'PR-0007'!$P$3*'PR-0007'!P86+'PR-0008'!$P$3*'PR-0008'!P86+'PR-0009'!$P$3*'PR-0009'!P86+'PR-0010'!$P$3*'PR-0010'!P86</f>
        <v>0</v>
      </c>
      <c r="S86" s="84">
        <f t="shared" si="16"/>
        <v>0</v>
      </c>
      <c r="T86" s="84">
        <f>'9400015894 PONEERS'!$E$4*'9400015894 PONEERS'!E86+'9400016451 VIDAFORM'!$E$4*'9400016451 VIDAFORM'!E86+'PO 94000171374 MASTER'!$E$4*'PO 94000171374 MASTER'!E86+'PR-0004'!$E$4*'PR-0004'!E86+'PR-0005'!$E$4*'PR-0005'!E86+'PR-0006'!$E$4*'PR-0006'!E86+'PR-0007'!$E$4*'PR-0007'!E86+'PR-0008'!$E$4*'PR-0008'!E86+'PR-0009'!$E$4*'PR-0009'!E86+'PR-0010'!$E$4*'PR-0010'!E86</f>
        <v>0</v>
      </c>
      <c r="U86" s="85">
        <f>'9400015894 PONEERS'!$X$4*'9400015894 PONEERS'!X86+'9400016451 VIDAFORM'!$J$4*'9400016451 VIDAFORM'!J86+'PO 94000171374 MASTER'!$I$4*'PO 94000171374 MASTER'!I86+'PR-0004'!$I$4*'PR-0004'!I86+'PR-0005'!$I$4*'PR-0005'!I86+'PR-0006'!$I$4*'PR-0006'!I86+'PR-0007'!$I$4*'PR-0007'!I86+'PR-0008'!$I$4*'PR-0008'!I86+'PR-0009'!$I$4*'PR-0009'!I86+'PR-0010'!$I$4*'PR-0010'!I86</f>
        <v>0</v>
      </c>
      <c r="V86" s="86">
        <f t="shared" si="17"/>
        <v>0</v>
      </c>
      <c r="W86" s="84">
        <f>'9400015894 PONEERS'!$AE$4*'9400015894 PONEERS'!AE86+'9400016451 VIDAFORM'!$Q$4*'9400016451 VIDAFORM'!Q86+'PO 94000171374 MASTER'!$P$4*'PO 94000171374 MASTER'!P86+'PR-0004'!$P$4*'PR-0004'!P86+'PR-0005'!$P$4*'PR-0005'!P86+'PR-0006'!$P$4*'PR-0006'!P86+'PR-0007'!$P$4*'PR-0007'!P86+'PR-0008'!$P$4*'PR-0008'!P86+'PR-0009'!$P$4*'PR-0009'!P86+'PR-0010'!$P$4*'PR-0010'!P86</f>
        <v>0</v>
      </c>
      <c r="X86" s="84">
        <f t="shared" si="18"/>
        <v>0</v>
      </c>
      <c r="Z86" s="37">
        <f t="shared" si="19"/>
        <v>0</v>
      </c>
      <c r="AA86" s="32">
        <f t="shared" si="20"/>
        <v>0</v>
      </c>
      <c r="AB86" s="38">
        <f t="shared" si="21"/>
        <v>0</v>
      </c>
    </row>
    <row r="87" spans="1:28" ht="16.5" x14ac:dyDescent="0.25">
      <c r="A87" s="45">
        <v>79</v>
      </c>
      <c r="B87" s="47" t="str">
        <f>'Unit Prices'!B87</f>
        <v>SF0008</v>
      </c>
      <c r="C87" s="47" t="str">
        <f>'Unit Prices'!C87</f>
        <v>14.80.02.23.04.30.00.000001</v>
      </c>
      <c r="D87" s="80" t="str">
        <f>'Unit Prices'!D87</f>
        <v>scaffold Steel plank 3M</v>
      </c>
      <c r="E87" s="84">
        <f>'9400015894 PONEERS'!$E$1*'9400015894 PONEERS'!E87+'9400016451 VIDAFORM'!$E$1*'9400016451 VIDAFORM'!E87+'PO 94000171374 MASTER'!$E$1*'PO 94000171374 MASTER'!E87+'PR-0004'!$E$1*'PR-0004'!E87+'PR-0005'!$E$1*'PR-0005'!E87+'PR-0006'!$E$1*'PR-0006'!E87+'PR-0007'!$E$1*'PR-0007'!E87+'PR-0008'!$E$1*'PR-0008'!E87+'PR-0009'!$E$1*'PR-0009'!E87+'PR-0010'!$E$1*'PR-0010'!E87</f>
        <v>0</v>
      </c>
      <c r="F87" s="85">
        <f>'9400015894 PONEERS'!$X$1*'9400015894 PONEERS'!X87+'9400016451 VIDAFORM'!$J$1*'9400016451 VIDAFORM'!J87+'PO 94000171374 MASTER'!$I$1*'PO 94000171374 MASTER'!I87+'PR-0004'!$I$1*'PR-0004'!I87+'PR-0005'!$I$1*'PR-0005'!I87+'PR-0006'!$I$1*'PR-0006'!I87+'PR-0007'!$I$1*'PR-0007'!I87+'PR-0008'!$I$1*'PR-0008'!I87+'PR-0009'!$I$1*'PR-0009'!I87+'PR-0010'!$I$1*'PR-0010'!I87</f>
        <v>0</v>
      </c>
      <c r="G87" s="86">
        <f t="shared" si="11"/>
        <v>0</v>
      </c>
      <c r="H87" s="84">
        <f>'9400015894 PONEERS'!$AE$1*'9400015894 PONEERS'!AE87+'9400016451 VIDAFORM'!$Q$1*'9400016451 VIDAFORM'!Q87+'PO 94000171374 MASTER'!$P$1*'PO 94000171374 MASTER'!P87+'PR-0004'!$P$1*'PR-0004'!P87+'PR-0005'!$P$1*'PR-0005'!P87+'PR-0006'!$P$1*'PR-0006'!P87+'PR-0007'!$P$1*'PR-0007'!P87+'PR-0008'!$P$1*'PR-0008'!P87+'PR-0009'!$P$1*'PR-0009'!P87+'PR-0010'!$P$1*'PR-0010'!P87</f>
        <v>0</v>
      </c>
      <c r="I87" s="84">
        <f t="shared" si="12"/>
        <v>0</v>
      </c>
      <c r="J87" s="84">
        <f>'9400015894 PONEERS'!$E$2*'9400015894 PONEERS'!E87+'9400016451 VIDAFORM'!$E$2*'9400016451 VIDAFORM'!E87+'PO 94000171374 MASTER'!$E$2*'PO 94000171374 MASTER'!E87+'PR-0004'!$E$2*'PR-0004'!E87+'PR-0005'!$E$2*'PR-0005'!E87+'PR-0006'!$E$2*'PR-0006'!E87+'PR-0007'!$E$2*'PR-0007'!E87+'PR-0008'!$E$2*'PR-0008'!E87+'PR-0009'!$E$2*'PR-0009'!E87+'PR-0010'!$E$2*'PR-0010'!E87</f>
        <v>0</v>
      </c>
      <c r="K87" s="85">
        <f>'9400015894 PONEERS'!$X$2*'9400015894 PONEERS'!X87+'9400016451 VIDAFORM'!$J$2*'9400016451 VIDAFORM'!J87+'PO 94000171374 MASTER'!$I$2*'PO 94000171374 MASTER'!I87+'PR-0004'!$I$2*'PR-0004'!I87+'PR-0005'!$I$2*'PR-0005'!I87+'PR-0006'!$I$2*'PR-0006'!I87+'PR-0007'!$I$2*'PR-0007'!I87+'PR-0008'!$I$2*'PR-0008'!I87+'PR-0009'!$I$2*'PR-0009'!I87+'PR-0010'!$I$2*'PR-0010'!I87</f>
        <v>0</v>
      </c>
      <c r="L87" s="86">
        <f t="shared" si="13"/>
        <v>0</v>
      </c>
      <c r="M87" s="84">
        <f>'9400015894 PONEERS'!$AE$2*'9400015894 PONEERS'!AE87+'9400016451 VIDAFORM'!$Q$2*'9400016451 VIDAFORM'!Q87+'PO 94000171374 MASTER'!$P$2*'PO 94000171374 MASTER'!P87+'PR-0004'!$P$2*'PR-0004'!P87+'PR-0005'!$P$2*'PR-0005'!P87+'PR-0006'!$P$2*'PR-0006'!P87+'PR-0007'!$P$2*'PR-0007'!P87+'PR-0008'!$P$2*'PR-0008'!P87+'PR-0009'!$P$2*'PR-0009'!P87+'PR-0010'!$P$2*'PR-0010'!P87</f>
        <v>0</v>
      </c>
      <c r="N87" s="84">
        <f t="shared" si="14"/>
        <v>0</v>
      </c>
      <c r="O87" s="84">
        <f>'9400015894 PONEERS'!$E$3*'9400015894 PONEERS'!E87+'9400016451 VIDAFORM'!$E$3*'9400016451 VIDAFORM'!E87+'PO 94000171374 MASTER'!$E$3*'PO 94000171374 MASTER'!E87+'PR-0004'!$E$3*'PR-0004'!E87+'PR-0005'!$E$3*'PR-0005'!E87+'PR-0006'!$E$3*'PR-0006'!E87+'PR-0007'!$E$3*'PR-0007'!E87+'PR-0008'!$E$3*'PR-0008'!E87+'PR-0009'!$E$3*'PR-0009'!E87+'PR-0010'!$E$3*'PR-0010'!E87</f>
        <v>0</v>
      </c>
      <c r="P87" s="85">
        <f>'9400015894 PONEERS'!$X$3*'9400015894 PONEERS'!X87+'9400016451 VIDAFORM'!$J$3*'9400016451 VIDAFORM'!J87+'PO 94000171374 MASTER'!$I$3*'PO 94000171374 MASTER'!I87+'PR-0004'!$I$3*'PR-0004'!I87+'PR-0005'!$I$3*'PR-0005'!I87+'PR-0006'!$I$3*'PR-0006'!I87+'PR-0007'!$I$3*'PR-0007'!I87+'PR-0008'!$I$3*'PR-0008'!I87+'PR-0009'!$I$3*'PR-0009'!I87+'PR-0010'!$I$3*'PR-0010'!I87</f>
        <v>0</v>
      </c>
      <c r="Q87" s="86">
        <f t="shared" si="15"/>
        <v>0</v>
      </c>
      <c r="R87" s="84">
        <f>'9400015894 PONEERS'!$AE$3*'9400015894 PONEERS'!AE87+'9400016451 VIDAFORM'!$Q$3*'9400016451 VIDAFORM'!Q87+'PO 94000171374 MASTER'!$P$3*'PO 94000171374 MASTER'!P87+'PR-0004'!$P$3*'PR-0004'!P87+'PR-0005'!$P$3*'PR-0005'!P87+'PR-0006'!$P$3*'PR-0006'!P87+'PR-0007'!$P$3*'PR-0007'!P87+'PR-0008'!$P$3*'PR-0008'!P87+'PR-0009'!$P$3*'PR-0009'!P87+'PR-0010'!$P$3*'PR-0010'!P87</f>
        <v>0</v>
      </c>
      <c r="S87" s="84">
        <f t="shared" si="16"/>
        <v>0</v>
      </c>
      <c r="T87" s="84">
        <f>'9400015894 PONEERS'!$E$4*'9400015894 PONEERS'!E87+'9400016451 VIDAFORM'!$E$4*'9400016451 VIDAFORM'!E87+'PO 94000171374 MASTER'!$E$4*'PO 94000171374 MASTER'!E87+'PR-0004'!$E$4*'PR-0004'!E87+'PR-0005'!$E$4*'PR-0005'!E87+'PR-0006'!$E$4*'PR-0006'!E87+'PR-0007'!$E$4*'PR-0007'!E87+'PR-0008'!$E$4*'PR-0008'!E87+'PR-0009'!$E$4*'PR-0009'!E87+'PR-0010'!$E$4*'PR-0010'!E87</f>
        <v>0</v>
      </c>
      <c r="U87" s="85">
        <f>'9400015894 PONEERS'!$X$4*'9400015894 PONEERS'!X87+'9400016451 VIDAFORM'!$J$4*'9400016451 VIDAFORM'!J87+'PO 94000171374 MASTER'!$I$4*'PO 94000171374 MASTER'!I87+'PR-0004'!$I$4*'PR-0004'!I87+'PR-0005'!$I$4*'PR-0005'!I87+'PR-0006'!$I$4*'PR-0006'!I87+'PR-0007'!$I$4*'PR-0007'!I87+'PR-0008'!$I$4*'PR-0008'!I87+'PR-0009'!$I$4*'PR-0009'!I87+'PR-0010'!$I$4*'PR-0010'!I87</f>
        <v>0</v>
      </c>
      <c r="V87" s="86">
        <f t="shared" si="17"/>
        <v>0</v>
      </c>
      <c r="W87" s="84">
        <f>'9400015894 PONEERS'!$AE$4*'9400015894 PONEERS'!AE87+'9400016451 VIDAFORM'!$Q$4*'9400016451 VIDAFORM'!Q87+'PO 94000171374 MASTER'!$P$4*'PO 94000171374 MASTER'!P87+'PR-0004'!$P$4*'PR-0004'!P87+'PR-0005'!$P$4*'PR-0005'!P87+'PR-0006'!$P$4*'PR-0006'!P87+'PR-0007'!$P$4*'PR-0007'!P87+'PR-0008'!$P$4*'PR-0008'!P87+'PR-0009'!$P$4*'PR-0009'!P87+'PR-0010'!$P$4*'PR-0010'!P87</f>
        <v>0</v>
      </c>
      <c r="X87" s="84">
        <f t="shared" si="18"/>
        <v>0</v>
      </c>
      <c r="Z87" s="37">
        <f t="shared" si="19"/>
        <v>0</v>
      </c>
      <c r="AA87" s="32">
        <f t="shared" si="20"/>
        <v>0</v>
      </c>
      <c r="AB87" s="38">
        <f t="shared" si="21"/>
        <v>0</v>
      </c>
    </row>
    <row r="88" spans="1:28" ht="16.5" x14ac:dyDescent="0.25">
      <c r="A88" s="45">
        <v>80</v>
      </c>
      <c r="B88" s="47" t="str">
        <f>'Unit Prices'!B88</f>
        <v>BJ0001</v>
      </c>
      <c r="C88" s="47" t="str">
        <f>'Unit Prices'!C88</f>
        <v>14.80.02.02.00.00.00.000001</v>
      </c>
      <c r="D88" s="80" t="str">
        <f>'Unit Prices'!D88</f>
        <v>BASE-Jack</v>
      </c>
      <c r="E88" s="84">
        <f>'9400015894 PONEERS'!$E$1*'9400015894 PONEERS'!E88+'9400016451 VIDAFORM'!$E$1*'9400016451 VIDAFORM'!E88+'PO 94000171374 MASTER'!$E$1*'PO 94000171374 MASTER'!E88+'PR-0004'!$E$1*'PR-0004'!E88+'PR-0005'!$E$1*'PR-0005'!E88+'PR-0006'!$E$1*'PR-0006'!E88+'PR-0007'!$E$1*'PR-0007'!E88+'PR-0008'!$E$1*'PR-0008'!E88+'PR-0009'!$E$1*'PR-0009'!E88+'PR-0010'!$E$1*'PR-0010'!E88</f>
        <v>6878</v>
      </c>
      <c r="F88" s="85">
        <f>'9400015894 PONEERS'!$X$1*'9400015894 PONEERS'!X88+'9400016451 VIDAFORM'!$J$1*'9400016451 VIDAFORM'!J88+'PO 94000171374 MASTER'!$I$1*'PO 94000171374 MASTER'!I88+'PR-0004'!$I$1*'PR-0004'!I88+'PR-0005'!$I$1*'PR-0005'!I88+'PR-0006'!$I$1*'PR-0006'!I88+'PR-0007'!$I$1*'PR-0007'!I88+'PR-0008'!$I$1*'PR-0008'!I88+'PR-0009'!$I$1*'PR-0009'!I88+'PR-0010'!$I$1*'PR-0010'!I88</f>
        <v>5600</v>
      </c>
      <c r="G88" s="86">
        <f t="shared" si="11"/>
        <v>1278</v>
      </c>
      <c r="H88" s="84">
        <f>'9400015894 PONEERS'!$AE$1*'9400015894 PONEERS'!AE88+'9400016451 VIDAFORM'!$Q$1*'9400016451 VIDAFORM'!Q88+'PO 94000171374 MASTER'!$P$1*'PO 94000171374 MASTER'!P88+'PR-0004'!$P$1*'PR-0004'!P88+'PR-0005'!$P$1*'PR-0005'!P88+'PR-0006'!$P$1*'PR-0006'!P88+'PR-0007'!$P$1*'PR-0007'!P88+'PR-0008'!$P$1*'PR-0008'!P88+'PR-0009'!$P$1*'PR-0009'!P88+'PR-0010'!$P$1*'PR-0010'!P88</f>
        <v>0</v>
      </c>
      <c r="I88" s="84">
        <f t="shared" si="12"/>
        <v>5600</v>
      </c>
      <c r="J88" s="84">
        <f>'9400015894 PONEERS'!$E$2*'9400015894 PONEERS'!E88+'9400016451 VIDAFORM'!$E$2*'9400016451 VIDAFORM'!E88+'PO 94000171374 MASTER'!$E$2*'PO 94000171374 MASTER'!E88+'PR-0004'!$E$2*'PR-0004'!E88+'PR-0005'!$E$2*'PR-0005'!E88+'PR-0006'!$E$2*'PR-0006'!E88+'PR-0007'!$E$2*'PR-0007'!E88+'PR-0008'!$E$2*'PR-0008'!E88+'PR-0009'!$E$2*'PR-0009'!E88+'PR-0010'!$E$2*'PR-0010'!E88</f>
        <v>0</v>
      </c>
      <c r="K88" s="85">
        <f>'9400015894 PONEERS'!$X$2*'9400015894 PONEERS'!X88+'9400016451 VIDAFORM'!$J$2*'9400016451 VIDAFORM'!J88+'PO 94000171374 MASTER'!$I$2*'PO 94000171374 MASTER'!I88+'PR-0004'!$I$2*'PR-0004'!I88+'PR-0005'!$I$2*'PR-0005'!I88+'PR-0006'!$I$2*'PR-0006'!I88+'PR-0007'!$I$2*'PR-0007'!I88+'PR-0008'!$I$2*'PR-0008'!I88+'PR-0009'!$I$2*'PR-0009'!I88+'PR-0010'!$I$2*'PR-0010'!I88</f>
        <v>0</v>
      </c>
      <c r="L88" s="86">
        <f t="shared" si="13"/>
        <v>0</v>
      </c>
      <c r="M88" s="84">
        <f>'9400015894 PONEERS'!$AE$2*'9400015894 PONEERS'!AE88+'9400016451 VIDAFORM'!$Q$2*'9400016451 VIDAFORM'!Q88+'PO 94000171374 MASTER'!$P$2*'PO 94000171374 MASTER'!P88+'PR-0004'!$P$2*'PR-0004'!P88+'PR-0005'!$P$2*'PR-0005'!P88+'PR-0006'!$P$2*'PR-0006'!P88+'PR-0007'!$P$2*'PR-0007'!P88+'PR-0008'!$P$2*'PR-0008'!P88+'PR-0009'!$P$2*'PR-0009'!P88+'PR-0010'!$P$2*'PR-0010'!P88</f>
        <v>0</v>
      </c>
      <c r="N88" s="84">
        <f t="shared" si="14"/>
        <v>0</v>
      </c>
      <c r="O88" s="84">
        <f>'9400015894 PONEERS'!$E$3*'9400015894 PONEERS'!E88+'9400016451 VIDAFORM'!$E$3*'9400016451 VIDAFORM'!E88+'PO 94000171374 MASTER'!$E$3*'PO 94000171374 MASTER'!E88+'PR-0004'!$E$3*'PR-0004'!E88+'PR-0005'!$E$3*'PR-0005'!E88+'PR-0006'!$E$3*'PR-0006'!E88+'PR-0007'!$E$3*'PR-0007'!E88+'PR-0008'!$E$3*'PR-0008'!E88+'PR-0009'!$E$3*'PR-0009'!E88+'PR-0010'!$E$3*'PR-0010'!E88</f>
        <v>0</v>
      </c>
      <c r="P88" s="85">
        <f>'9400015894 PONEERS'!$X$3*'9400015894 PONEERS'!X88+'9400016451 VIDAFORM'!$J$3*'9400016451 VIDAFORM'!J88+'PO 94000171374 MASTER'!$I$3*'PO 94000171374 MASTER'!I88+'PR-0004'!$I$3*'PR-0004'!I88+'PR-0005'!$I$3*'PR-0005'!I88+'PR-0006'!$I$3*'PR-0006'!I88+'PR-0007'!$I$3*'PR-0007'!I88+'PR-0008'!$I$3*'PR-0008'!I88+'PR-0009'!$I$3*'PR-0009'!I88+'PR-0010'!$I$3*'PR-0010'!I88</f>
        <v>0</v>
      </c>
      <c r="Q88" s="86">
        <f t="shared" si="15"/>
        <v>0</v>
      </c>
      <c r="R88" s="84">
        <f>'9400015894 PONEERS'!$AE$3*'9400015894 PONEERS'!AE88+'9400016451 VIDAFORM'!$Q$3*'9400016451 VIDAFORM'!Q88+'PO 94000171374 MASTER'!$P$3*'PO 94000171374 MASTER'!P88+'PR-0004'!$P$3*'PR-0004'!P88+'PR-0005'!$P$3*'PR-0005'!P88+'PR-0006'!$P$3*'PR-0006'!P88+'PR-0007'!$P$3*'PR-0007'!P88+'PR-0008'!$P$3*'PR-0008'!P88+'PR-0009'!$P$3*'PR-0009'!P88+'PR-0010'!$P$3*'PR-0010'!P88</f>
        <v>0</v>
      </c>
      <c r="S88" s="84">
        <f t="shared" si="16"/>
        <v>0</v>
      </c>
      <c r="T88" s="84">
        <f>'9400015894 PONEERS'!$E$4*'9400015894 PONEERS'!E88+'9400016451 VIDAFORM'!$E$4*'9400016451 VIDAFORM'!E88+'PO 94000171374 MASTER'!$E$4*'PO 94000171374 MASTER'!E88+'PR-0004'!$E$4*'PR-0004'!E88+'PR-0005'!$E$4*'PR-0005'!E88+'PR-0006'!$E$4*'PR-0006'!E88+'PR-0007'!$E$4*'PR-0007'!E88+'PR-0008'!$E$4*'PR-0008'!E88+'PR-0009'!$E$4*'PR-0009'!E88+'PR-0010'!$E$4*'PR-0010'!E88</f>
        <v>0</v>
      </c>
      <c r="U88" s="85">
        <f>'9400015894 PONEERS'!$X$4*'9400015894 PONEERS'!X88+'9400016451 VIDAFORM'!$J$4*'9400016451 VIDAFORM'!J88+'PO 94000171374 MASTER'!$I$4*'PO 94000171374 MASTER'!I88+'PR-0004'!$I$4*'PR-0004'!I88+'PR-0005'!$I$4*'PR-0005'!I88+'PR-0006'!$I$4*'PR-0006'!I88+'PR-0007'!$I$4*'PR-0007'!I88+'PR-0008'!$I$4*'PR-0008'!I88+'PR-0009'!$I$4*'PR-0009'!I88+'PR-0010'!$I$4*'PR-0010'!I88</f>
        <v>0</v>
      </c>
      <c r="V88" s="86">
        <f t="shared" si="17"/>
        <v>0</v>
      </c>
      <c r="W88" s="84">
        <f>'9400015894 PONEERS'!$AE$4*'9400015894 PONEERS'!AE88+'9400016451 VIDAFORM'!$Q$4*'9400016451 VIDAFORM'!Q88+'PO 94000171374 MASTER'!$P$4*'PO 94000171374 MASTER'!P88+'PR-0004'!$P$4*'PR-0004'!P88+'PR-0005'!$P$4*'PR-0005'!P88+'PR-0006'!$P$4*'PR-0006'!P88+'PR-0007'!$P$4*'PR-0007'!P88+'PR-0008'!$P$4*'PR-0008'!P88+'PR-0009'!$P$4*'PR-0009'!P88+'PR-0010'!$P$4*'PR-0010'!P88</f>
        <v>0</v>
      </c>
      <c r="X88" s="84">
        <f t="shared" si="18"/>
        <v>0</v>
      </c>
      <c r="Z88" s="37">
        <f t="shared" si="19"/>
        <v>6878</v>
      </c>
      <c r="AA88" s="32">
        <f t="shared" si="20"/>
        <v>5600</v>
      </c>
      <c r="AB88" s="38">
        <f t="shared" si="21"/>
        <v>1278</v>
      </c>
    </row>
    <row r="89" spans="1:28" ht="16.5" x14ac:dyDescent="0.25">
      <c r="A89" s="45">
        <v>81</v>
      </c>
      <c r="B89" s="47" t="str">
        <f>'Unit Prices'!B89</f>
        <v>BP0001</v>
      </c>
      <c r="C89" s="47" t="str">
        <f>'Unit Prices'!C89</f>
        <v>14.80.02.03.00.00.00.000001</v>
      </c>
      <c r="D89" s="80" t="str">
        <f>'Unit Prices'!D89</f>
        <v>BASE-Plain</v>
      </c>
      <c r="E89" s="84">
        <f>'9400015894 PONEERS'!$E$1*'9400015894 PONEERS'!E89+'9400016451 VIDAFORM'!$E$1*'9400016451 VIDAFORM'!E89+'PO 94000171374 MASTER'!$E$1*'PO 94000171374 MASTER'!E89+'PR-0004'!$E$1*'PR-0004'!E89+'PR-0005'!$E$1*'PR-0005'!E89+'PR-0006'!$E$1*'PR-0006'!E89+'PR-0007'!$E$1*'PR-0007'!E89+'PR-0008'!$E$1*'PR-0008'!E89+'PR-0009'!$E$1*'PR-0009'!E89+'PR-0010'!$E$1*'PR-0010'!E89</f>
        <v>0</v>
      </c>
      <c r="F89" s="85">
        <f>'9400015894 PONEERS'!$X$1*'9400015894 PONEERS'!X89+'9400016451 VIDAFORM'!$J$1*'9400016451 VIDAFORM'!J89+'PO 94000171374 MASTER'!$I$1*'PO 94000171374 MASTER'!I89+'PR-0004'!$I$1*'PR-0004'!I89+'PR-0005'!$I$1*'PR-0005'!I89+'PR-0006'!$I$1*'PR-0006'!I89+'PR-0007'!$I$1*'PR-0007'!I89+'PR-0008'!$I$1*'PR-0008'!I89+'PR-0009'!$I$1*'PR-0009'!I89+'PR-0010'!$I$1*'PR-0010'!I89</f>
        <v>0</v>
      </c>
      <c r="G89" s="86">
        <f t="shared" si="11"/>
        <v>0</v>
      </c>
      <c r="H89" s="84">
        <f>'9400015894 PONEERS'!$AE$1*'9400015894 PONEERS'!AE89+'9400016451 VIDAFORM'!$Q$1*'9400016451 VIDAFORM'!Q89+'PO 94000171374 MASTER'!$P$1*'PO 94000171374 MASTER'!P89+'PR-0004'!$P$1*'PR-0004'!P89+'PR-0005'!$P$1*'PR-0005'!P89+'PR-0006'!$P$1*'PR-0006'!P89+'PR-0007'!$P$1*'PR-0007'!P89+'PR-0008'!$P$1*'PR-0008'!P89+'PR-0009'!$P$1*'PR-0009'!P89+'PR-0010'!$P$1*'PR-0010'!P89</f>
        <v>0</v>
      </c>
      <c r="I89" s="84">
        <f t="shared" si="12"/>
        <v>0</v>
      </c>
      <c r="J89" s="84">
        <f>'9400015894 PONEERS'!$E$2*'9400015894 PONEERS'!E89+'9400016451 VIDAFORM'!$E$2*'9400016451 VIDAFORM'!E89+'PO 94000171374 MASTER'!$E$2*'PO 94000171374 MASTER'!E89+'PR-0004'!$E$2*'PR-0004'!E89+'PR-0005'!$E$2*'PR-0005'!E89+'PR-0006'!$E$2*'PR-0006'!E89+'PR-0007'!$E$2*'PR-0007'!E89+'PR-0008'!$E$2*'PR-0008'!E89+'PR-0009'!$E$2*'PR-0009'!E89+'PR-0010'!$E$2*'PR-0010'!E89</f>
        <v>0</v>
      </c>
      <c r="K89" s="85">
        <f>'9400015894 PONEERS'!$X$2*'9400015894 PONEERS'!X89+'9400016451 VIDAFORM'!$J$2*'9400016451 VIDAFORM'!J89+'PO 94000171374 MASTER'!$I$2*'PO 94000171374 MASTER'!I89+'PR-0004'!$I$2*'PR-0004'!I89+'PR-0005'!$I$2*'PR-0005'!I89+'PR-0006'!$I$2*'PR-0006'!I89+'PR-0007'!$I$2*'PR-0007'!I89+'PR-0008'!$I$2*'PR-0008'!I89+'PR-0009'!$I$2*'PR-0009'!I89+'PR-0010'!$I$2*'PR-0010'!I89</f>
        <v>0</v>
      </c>
      <c r="L89" s="86">
        <f t="shared" si="13"/>
        <v>0</v>
      </c>
      <c r="M89" s="84">
        <f>'9400015894 PONEERS'!$AE$2*'9400015894 PONEERS'!AE89+'9400016451 VIDAFORM'!$Q$2*'9400016451 VIDAFORM'!Q89+'PO 94000171374 MASTER'!$P$2*'PO 94000171374 MASTER'!P89+'PR-0004'!$P$2*'PR-0004'!P89+'PR-0005'!$P$2*'PR-0005'!P89+'PR-0006'!$P$2*'PR-0006'!P89+'PR-0007'!$P$2*'PR-0007'!P89+'PR-0008'!$P$2*'PR-0008'!P89+'PR-0009'!$P$2*'PR-0009'!P89+'PR-0010'!$P$2*'PR-0010'!P89</f>
        <v>0</v>
      </c>
      <c r="N89" s="84">
        <f t="shared" si="14"/>
        <v>0</v>
      </c>
      <c r="O89" s="84">
        <f>'9400015894 PONEERS'!$E$3*'9400015894 PONEERS'!E89+'9400016451 VIDAFORM'!$E$3*'9400016451 VIDAFORM'!E89+'PO 94000171374 MASTER'!$E$3*'PO 94000171374 MASTER'!E89+'PR-0004'!$E$3*'PR-0004'!E89+'PR-0005'!$E$3*'PR-0005'!E89+'PR-0006'!$E$3*'PR-0006'!E89+'PR-0007'!$E$3*'PR-0007'!E89+'PR-0008'!$E$3*'PR-0008'!E89+'PR-0009'!$E$3*'PR-0009'!E89+'PR-0010'!$E$3*'PR-0010'!E89</f>
        <v>0</v>
      </c>
      <c r="P89" s="85">
        <f>'9400015894 PONEERS'!$X$3*'9400015894 PONEERS'!X89+'9400016451 VIDAFORM'!$J$3*'9400016451 VIDAFORM'!J89+'PO 94000171374 MASTER'!$I$3*'PO 94000171374 MASTER'!I89+'PR-0004'!$I$3*'PR-0004'!I89+'PR-0005'!$I$3*'PR-0005'!I89+'PR-0006'!$I$3*'PR-0006'!I89+'PR-0007'!$I$3*'PR-0007'!I89+'PR-0008'!$I$3*'PR-0008'!I89+'PR-0009'!$I$3*'PR-0009'!I89+'PR-0010'!$I$3*'PR-0010'!I89</f>
        <v>0</v>
      </c>
      <c r="Q89" s="86">
        <f t="shared" si="15"/>
        <v>0</v>
      </c>
      <c r="R89" s="84">
        <f>'9400015894 PONEERS'!$AE$3*'9400015894 PONEERS'!AE89+'9400016451 VIDAFORM'!$Q$3*'9400016451 VIDAFORM'!Q89+'PO 94000171374 MASTER'!$P$3*'PO 94000171374 MASTER'!P89+'PR-0004'!$P$3*'PR-0004'!P89+'PR-0005'!$P$3*'PR-0005'!P89+'PR-0006'!$P$3*'PR-0006'!P89+'PR-0007'!$P$3*'PR-0007'!P89+'PR-0008'!$P$3*'PR-0008'!P89+'PR-0009'!$P$3*'PR-0009'!P89+'PR-0010'!$P$3*'PR-0010'!P89</f>
        <v>0</v>
      </c>
      <c r="S89" s="84">
        <f t="shared" si="16"/>
        <v>0</v>
      </c>
      <c r="T89" s="84">
        <f>'9400015894 PONEERS'!$E$4*'9400015894 PONEERS'!E89+'9400016451 VIDAFORM'!$E$4*'9400016451 VIDAFORM'!E89+'PO 94000171374 MASTER'!$E$4*'PO 94000171374 MASTER'!E89+'PR-0004'!$E$4*'PR-0004'!E89+'PR-0005'!$E$4*'PR-0005'!E89+'PR-0006'!$E$4*'PR-0006'!E89+'PR-0007'!$E$4*'PR-0007'!E89+'PR-0008'!$E$4*'PR-0008'!E89+'PR-0009'!$E$4*'PR-0009'!E89+'PR-0010'!$E$4*'PR-0010'!E89</f>
        <v>0</v>
      </c>
      <c r="U89" s="85">
        <f>'9400015894 PONEERS'!$X$4*'9400015894 PONEERS'!X89+'9400016451 VIDAFORM'!$J$4*'9400016451 VIDAFORM'!J89+'PO 94000171374 MASTER'!$I$4*'PO 94000171374 MASTER'!I89+'PR-0004'!$I$4*'PR-0004'!I89+'PR-0005'!$I$4*'PR-0005'!I89+'PR-0006'!$I$4*'PR-0006'!I89+'PR-0007'!$I$4*'PR-0007'!I89+'PR-0008'!$I$4*'PR-0008'!I89+'PR-0009'!$I$4*'PR-0009'!I89+'PR-0010'!$I$4*'PR-0010'!I89</f>
        <v>0</v>
      </c>
      <c r="V89" s="86">
        <f t="shared" si="17"/>
        <v>0</v>
      </c>
      <c r="W89" s="84">
        <f>'9400015894 PONEERS'!$AE$4*'9400015894 PONEERS'!AE89+'9400016451 VIDAFORM'!$Q$4*'9400016451 VIDAFORM'!Q89+'PO 94000171374 MASTER'!$P$4*'PO 94000171374 MASTER'!P89+'PR-0004'!$P$4*'PR-0004'!P89+'PR-0005'!$P$4*'PR-0005'!P89+'PR-0006'!$P$4*'PR-0006'!P89+'PR-0007'!$P$4*'PR-0007'!P89+'PR-0008'!$P$4*'PR-0008'!P89+'PR-0009'!$P$4*'PR-0009'!P89+'PR-0010'!$P$4*'PR-0010'!P89</f>
        <v>0</v>
      </c>
      <c r="X89" s="84">
        <f t="shared" si="18"/>
        <v>0</v>
      </c>
      <c r="Z89" s="37">
        <f t="shared" si="19"/>
        <v>0</v>
      </c>
      <c r="AA89" s="32">
        <f t="shared" si="20"/>
        <v>0</v>
      </c>
      <c r="AB89" s="38">
        <f t="shared" si="21"/>
        <v>0</v>
      </c>
    </row>
    <row r="90" spans="1:28" ht="16.5" x14ac:dyDescent="0.25">
      <c r="A90" s="45">
        <v>82</v>
      </c>
      <c r="B90" s="47" t="str">
        <f>'Unit Prices'!B90</f>
        <v>UH0002</v>
      </c>
      <c r="C90" s="47" t="str">
        <f>'Unit Prices'!C90</f>
        <v>14.80.02.18.01.00.00.000001</v>
      </c>
      <c r="D90" s="80" t="str">
        <f>'Unit Prices'!D90</f>
        <v>U-Head with jack</v>
      </c>
      <c r="E90" s="84">
        <f>'9400015894 PONEERS'!$E$1*'9400015894 PONEERS'!E90+'9400016451 VIDAFORM'!$E$1*'9400016451 VIDAFORM'!E90+'PO 94000171374 MASTER'!$E$1*'PO 94000171374 MASTER'!E90+'PR-0004'!$E$1*'PR-0004'!E90+'PR-0005'!$E$1*'PR-0005'!E90+'PR-0006'!$E$1*'PR-0006'!E90+'PR-0007'!$E$1*'PR-0007'!E90+'PR-0008'!$E$1*'PR-0008'!E90+'PR-0009'!$E$1*'PR-0009'!E90+'PR-0010'!$E$1*'PR-0010'!E90</f>
        <v>4863</v>
      </c>
      <c r="F90" s="85">
        <f>'9400015894 PONEERS'!$X$1*'9400015894 PONEERS'!X90+'9400016451 VIDAFORM'!$J$1*'9400016451 VIDAFORM'!J90+'PO 94000171374 MASTER'!$I$1*'PO 94000171374 MASTER'!I90+'PR-0004'!$I$1*'PR-0004'!I90+'PR-0005'!$I$1*'PR-0005'!I90+'PR-0006'!$I$1*'PR-0006'!I90+'PR-0007'!$I$1*'PR-0007'!I90+'PR-0008'!$I$1*'PR-0008'!I90+'PR-0009'!$I$1*'PR-0009'!I90+'PR-0010'!$I$1*'PR-0010'!I90</f>
        <v>3480</v>
      </c>
      <c r="G90" s="86">
        <f t="shared" si="11"/>
        <v>1383</v>
      </c>
      <c r="H90" s="84">
        <f>'9400015894 PONEERS'!$AE$1*'9400015894 PONEERS'!AE90+'9400016451 VIDAFORM'!$Q$1*'9400016451 VIDAFORM'!Q90+'PO 94000171374 MASTER'!$P$1*'PO 94000171374 MASTER'!P90+'PR-0004'!$P$1*'PR-0004'!P90+'PR-0005'!$P$1*'PR-0005'!P90+'PR-0006'!$P$1*'PR-0006'!P90+'PR-0007'!$P$1*'PR-0007'!P90+'PR-0008'!$P$1*'PR-0008'!P90+'PR-0009'!$P$1*'PR-0009'!P90+'PR-0010'!$P$1*'PR-0010'!P90</f>
        <v>0</v>
      </c>
      <c r="I90" s="84">
        <f t="shared" si="12"/>
        <v>3480</v>
      </c>
      <c r="J90" s="84">
        <f>'9400015894 PONEERS'!$E$2*'9400015894 PONEERS'!E90+'9400016451 VIDAFORM'!$E$2*'9400016451 VIDAFORM'!E90+'PO 94000171374 MASTER'!$E$2*'PO 94000171374 MASTER'!E90+'PR-0004'!$E$2*'PR-0004'!E90+'PR-0005'!$E$2*'PR-0005'!E90+'PR-0006'!$E$2*'PR-0006'!E90+'PR-0007'!$E$2*'PR-0007'!E90+'PR-0008'!$E$2*'PR-0008'!E90+'PR-0009'!$E$2*'PR-0009'!E90+'PR-0010'!$E$2*'PR-0010'!E90</f>
        <v>0</v>
      </c>
      <c r="K90" s="85">
        <f>'9400015894 PONEERS'!$X$2*'9400015894 PONEERS'!X90+'9400016451 VIDAFORM'!$J$2*'9400016451 VIDAFORM'!J90+'PO 94000171374 MASTER'!$I$2*'PO 94000171374 MASTER'!I90+'PR-0004'!$I$2*'PR-0004'!I90+'PR-0005'!$I$2*'PR-0005'!I90+'PR-0006'!$I$2*'PR-0006'!I90+'PR-0007'!$I$2*'PR-0007'!I90+'PR-0008'!$I$2*'PR-0008'!I90+'PR-0009'!$I$2*'PR-0009'!I90+'PR-0010'!$I$2*'PR-0010'!I90</f>
        <v>0</v>
      </c>
      <c r="L90" s="86">
        <f t="shared" si="13"/>
        <v>0</v>
      </c>
      <c r="M90" s="84">
        <f>'9400015894 PONEERS'!$AE$2*'9400015894 PONEERS'!AE90+'9400016451 VIDAFORM'!$Q$2*'9400016451 VIDAFORM'!Q90+'PO 94000171374 MASTER'!$P$2*'PO 94000171374 MASTER'!P90+'PR-0004'!$P$2*'PR-0004'!P90+'PR-0005'!$P$2*'PR-0005'!P90+'PR-0006'!$P$2*'PR-0006'!P90+'PR-0007'!$P$2*'PR-0007'!P90+'PR-0008'!$P$2*'PR-0008'!P90+'PR-0009'!$P$2*'PR-0009'!P90+'PR-0010'!$P$2*'PR-0010'!P90</f>
        <v>0</v>
      </c>
      <c r="N90" s="84">
        <f t="shared" si="14"/>
        <v>0</v>
      </c>
      <c r="O90" s="84">
        <f>'9400015894 PONEERS'!$E$3*'9400015894 PONEERS'!E90+'9400016451 VIDAFORM'!$E$3*'9400016451 VIDAFORM'!E90+'PO 94000171374 MASTER'!$E$3*'PO 94000171374 MASTER'!E90+'PR-0004'!$E$3*'PR-0004'!E90+'PR-0005'!$E$3*'PR-0005'!E90+'PR-0006'!$E$3*'PR-0006'!E90+'PR-0007'!$E$3*'PR-0007'!E90+'PR-0008'!$E$3*'PR-0008'!E90+'PR-0009'!$E$3*'PR-0009'!E90+'PR-0010'!$E$3*'PR-0010'!E90</f>
        <v>0</v>
      </c>
      <c r="P90" s="85">
        <f>'9400015894 PONEERS'!$X$3*'9400015894 PONEERS'!X90+'9400016451 VIDAFORM'!$J$3*'9400016451 VIDAFORM'!J90+'PO 94000171374 MASTER'!$I$3*'PO 94000171374 MASTER'!I90+'PR-0004'!$I$3*'PR-0004'!I90+'PR-0005'!$I$3*'PR-0005'!I90+'PR-0006'!$I$3*'PR-0006'!I90+'PR-0007'!$I$3*'PR-0007'!I90+'PR-0008'!$I$3*'PR-0008'!I90+'PR-0009'!$I$3*'PR-0009'!I90+'PR-0010'!$I$3*'PR-0010'!I90</f>
        <v>0</v>
      </c>
      <c r="Q90" s="86">
        <f t="shared" si="15"/>
        <v>0</v>
      </c>
      <c r="R90" s="84">
        <f>'9400015894 PONEERS'!$AE$3*'9400015894 PONEERS'!AE90+'9400016451 VIDAFORM'!$Q$3*'9400016451 VIDAFORM'!Q90+'PO 94000171374 MASTER'!$P$3*'PO 94000171374 MASTER'!P90+'PR-0004'!$P$3*'PR-0004'!P90+'PR-0005'!$P$3*'PR-0005'!P90+'PR-0006'!$P$3*'PR-0006'!P90+'PR-0007'!$P$3*'PR-0007'!P90+'PR-0008'!$P$3*'PR-0008'!P90+'PR-0009'!$P$3*'PR-0009'!P90+'PR-0010'!$P$3*'PR-0010'!P90</f>
        <v>0</v>
      </c>
      <c r="S90" s="84">
        <f t="shared" si="16"/>
        <v>0</v>
      </c>
      <c r="T90" s="84">
        <f>'9400015894 PONEERS'!$E$4*'9400015894 PONEERS'!E90+'9400016451 VIDAFORM'!$E$4*'9400016451 VIDAFORM'!E90+'PO 94000171374 MASTER'!$E$4*'PO 94000171374 MASTER'!E90+'PR-0004'!$E$4*'PR-0004'!E90+'PR-0005'!$E$4*'PR-0005'!E90+'PR-0006'!$E$4*'PR-0006'!E90+'PR-0007'!$E$4*'PR-0007'!E90+'PR-0008'!$E$4*'PR-0008'!E90+'PR-0009'!$E$4*'PR-0009'!E90+'PR-0010'!$E$4*'PR-0010'!E90</f>
        <v>0</v>
      </c>
      <c r="U90" s="85">
        <f>'9400015894 PONEERS'!$X$4*'9400015894 PONEERS'!X90+'9400016451 VIDAFORM'!$J$4*'9400016451 VIDAFORM'!J90+'PO 94000171374 MASTER'!$I$4*'PO 94000171374 MASTER'!I90+'PR-0004'!$I$4*'PR-0004'!I90+'PR-0005'!$I$4*'PR-0005'!I90+'PR-0006'!$I$4*'PR-0006'!I90+'PR-0007'!$I$4*'PR-0007'!I90+'PR-0008'!$I$4*'PR-0008'!I90+'PR-0009'!$I$4*'PR-0009'!I90+'PR-0010'!$I$4*'PR-0010'!I90</f>
        <v>0</v>
      </c>
      <c r="V90" s="86">
        <f t="shared" si="17"/>
        <v>0</v>
      </c>
      <c r="W90" s="84">
        <f>'9400015894 PONEERS'!$AE$4*'9400015894 PONEERS'!AE90+'9400016451 VIDAFORM'!$Q$4*'9400016451 VIDAFORM'!Q90+'PO 94000171374 MASTER'!$P$4*'PO 94000171374 MASTER'!P90+'PR-0004'!$P$4*'PR-0004'!P90+'PR-0005'!$P$4*'PR-0005'!P90+'PR-0006'!$P$4*'PR-0006'!P90+'PR-0007'!$P$4*'PR-0007'!P90+'PR-0008'!$P$4*'PR-0008'!P90+'PR-0009'!$P$4*'PR-0009'!P90+'PR-0010'!$P$4*'PR-0010'!P90</f>
        <v>0</v>
      </c>
      <c r="X90" s="84">
        <f t="shared" si="18"/>
        <v>0</v>
      </c>
      <c r="Z90" s="37">
        <f t="shared" si="19"/>
        <v>4863</v>
      </c>
      <c r="AA90" s="32">
        <f t="shared" si="20"/>
        <v>3480</v>
      </c>
      <c r="AB90" s="38">
        <f t="shared" si="21"/>
        <v>1383</v>
      </c>
    </row>
    <row r="91" spans="1:28" ht="16.5" x14ac:dyDescent="0.25">
      <c r="A91" s="45">
        <v>83</v>
      </c>
      <c r="B91" s="47" t="str">
        <f>'Unit Prices'!B91</f>
        <v>UH0001</v>
      </c>
      <c r="C91" s="47" t="str">
        <f>'Unit Prices'!C91</f>
        <v>14.80.02.18.00.00.00.000001</v>
      </c>
      <c r="D91" s="80" t="str">
        <f>'Unit Prices'!D91</f>
        <v>U-Head</v>
      </c>
      <c r="E91" s="84">
        <f>'9400015894 PONEERS'!$E$1*'9400015894 PONEERS'!E91+'9400016451 VIDAFORM'!$E$1*'9400016451 VIDAFORM'!E91+'PO 94000171374 MASTER'!$E$1*'PO 94000171374 MASTER'!E91+'PR-0004'!$E$1*'PR-0004'!E91+'PR-0005'!$E$1*'PR-0005'!E91+'PR-0006'!$E$1*'PR-0006'!E91+'PR-0007'!$E$1*'PR-0007'!E91+'PR-0008'!$E$1*'PR-0008'!E91+'PR-0009'!$E$1*'PR-0009'!E91+'PR-0010'!$E$1*'PR-0010'!E91</f>
        <v>0</v>
      </c>
      <c r="F91" s="85">
        <f>'9400015894 PONEERS'!$X$1*'9400015894 PONEERS'!X91+'9400016451 VIDAFORM'!$J$1*'9400016451 VIDAFORM'!J91+'PO 94000171374 MASTER'!$I$1*'PO 94000171374 MASTER'!I91+'PR-0004'!$I$1*'PR-0004'!I91+'PR-0005'!$I$1*'PR-0005'!I91+'PR-0006'!$I$1*'PR-0006'!I91+'PR-0007'!$I$1*'PR-0007'!I91+'PR-0008'!$I$1*'PR-0008'!I91+'PR-0009'!$I$1*'PR-0009'!I91+'PR-0010'!$I$1*'PR-0010'!I91</f>
        <v>0</v>
      </c>
      <c r="G91" s="86">
        <f t="shared" si="11"/>
        <v>0</v>
      </c>
      <c r="H91" s="84">
        <f>'9400015894 PONEERS'!$AE$1*'9400015894 PONEERS'!AE91+'9400016451 VIDAFORM'!$Q$1*'9400016451 VIDAFORM'!Q91+'PO 94000171374 MASTER'!$P$1*'PO 94000171374 MASTER'!P91+'PR-0004'!$P$1*'PR-0004'!P91+'PR-0005'!$P$1*'PR-0005'!P91+'PR-0006'!$P$1*'PR-0006'!P91+'PR-0007'!$P$1*'PR-0007'!P91+'PR-0008'!$P$1*'PR-0008'!P91+'PR-0009'!$P$1*'PR-0009'!P91+'PR-0010'!$P$1*'PR-0010'!P91</f>
        <v>0</v>
      </c>
      <c r="I91" s="84">
        <f t="shared" si="12"/>
        <v>0</v>
      </c>
      <c r="J91" s="84">
        <f>'9400015894 PONEERS'!$E$2*'9400015894 PONEERS'!E91+'9400016451 VIDAFORM'!$E$2*'9400016451 VIDAFORM'!E91+'PO 94000171374 MASTER'!$E$2*'PO 94000171374 MASTER'!E91+'PR-0004'!$E$2*'PR-0004'!E91+'PR-0005'!$E$2*'PR-0005'!E91+'PR-0006'!$E$2*'PR-0006'!E91+'PR-0007'!$E$2*'PR-0007'!E91+'PR-0008'!$E$2*'PR-0008'!E91+'PR-0009'!$E$2*'PR-0009'!E91+'PR-0010'!$E$2*'PR-0010'!E91</f>
        <v>0</v>
      </c>
      <c r="K91" s="85">
        <f>'9400015894 PONEERS'!$X$2*'9400015894 PONEERS'!X91+'9400016451 VIDAFORM'!$J$2*'9400016451 VIDAFORM'!J91+'PO 94000171374 MASTER'!$I$2*'PO 94000171374 MASTER'!I91+'PR-0004'!$I$2*'PR-0004'!I91+'PR-0005'!$I$2*'PR-0005'!I91+'PR-0006'!$I$2*'PR-0006'!I91+'PR-0007'!$I$2*'PR-0007'!I91+'PR-0008'!$I$2*'PR-0008'!I91+'PR-0009'!$I$2*'PR-0009'!I91+'PR-0010'!$I$2*'PR-0010'!I91</f>
        <v>0</v>
      </c>
      <c r="L91" s="86">
        <f t="shared" si="13"/>
        <v>0</v>
      </c>
      <c r="M91" s="84">
        <f>'9400015894 PONEERS'!$AE$2*'9400015894 PONEERS'!AE91+'9400016451 VIDAFORM'!$Q$2*'9400016451 VIDAFORM'!Q91+'PO 94000171374 MASTER'!$P$2*'PO 94000171374 MASTER'!P91+'PR-0004'!$P$2*'PR-0004'!P91+'PR-0005'!$P$2*'PR-0005'!P91+'PR-0006'!$P$2*'PR-0006'!P91+'PR-0007'!$P$2*'PR-0007'!P91+'PR-0008'!$P$2*'PR-0008'!P91+'PR-0009'!$P$2*'PR-0009'!P91+'PR-0010'!$P$2*'PR-0010'!P91</f>
        <v>0</v>
      </c>
      <c r="N91" s="84">
        <f t="shared" si="14"/>
        <v>0</v>
      </c>
      <c r="O91" s="84">
        <f>'9400015894 PONEERS'!$E$3*'9400015894 PONEERS'!E91+'9400016451 VIDAFORM'!$E$3*'9400016451 VIDAFORM'!E91+'PO 94000171374 MASTER'!$E$3*'PO 94000171374 MASTER'!E91+'PR-0004'!$E$3*'PR-0004'!E91+'PR-0005'!$E$3*'PR-0005'!E91+'PR-0006'!$E$3*'PR-0006'!E91+'PR-0007'!$E$3*'PR-0007'!E91+'PR-0008'!$E$3*'PR-0008'!E91+'PR-0009'!$E$3*'PR-0009'!E91+'PR-0010'!$E$3*'PR-0010'!E91</f>
        <v>0</v>
      </c>
      <c r="P91" s="85">
        <f>'9400015894 PONEERS'!$X$3*'9400015894 PONEERS'!X91+'9400016451 VIDAFORM'!$J$3*'9400016451 VIDAFORM'!J91+'PO 94000171374 MASTER'!$I$3*'PO 94000171374 MASTER'!I91+'PR-0004'!$I$3*'PR-0004'!I91+'PR-0005'!$I$3*'PR-0005'!I91+'PR-0006'!$I$3*'PR-0006'!I91+'PR-0007'!$I$3*'PR-0007'!I91+'PR-0008'!$I$3*'PR-0008'!I91+'PR-0009'!$I$3*'PR-0009'!I91+'PR-0010'!$I$3*'PR-0010'!I91</f>
        <v>0</v>
      </c>
      <c r="Q91" s="86">
        <f t="shared" si="15"/>
        <v>0</v>
      </c>
      <c r="R91" s="84">
        <f>'9400015894 PONEERS'!$AE$3*'9400015894 PONEERS'!AE91+'9400016451 VIDAFORM'!$Q$3*'9400016451 VIDAFORM'!Q91+'PO 94000171374 MASTER'!$P$3*'PO 94000171374 MASTER'!P91+'PR-0004'!$P$3*'PR-0004'!P91+'PR-0005'!$P$3*'PR-0005'!P91+'PR-0006'!$P$3*'PR-0006'!P91+'PR-0007'!$P$3*'PR-0007'!P91+'PR-0008'!$P$3*'PR-0008'!P91+'PR-0009'!$P$3*'PR-0009'!P91+'PR-0010'!$P$3*'PR-0010'!P91</f>
        <v>0</v>
      </c>
      <c r="S91" s="84">
        <f t="shared" si="16"/>
        <v>0</v>
      </c>
      <c r="T91" s="84">
        <f>'9400015894 PONEERS'!$E$4*'9400015894 PONEERS'!E91+'9400016451 VIDAFORM'!$E$4*'9400016451 VIDAFORM'!E91+'PO 94000171374 MASTER'!$E$4*'PO 94000171374 MASTER'!E91+'PR-0004'!$E$4*'PR-0004'!E91+'PR-0005'!$E$4*'PR-0005'!E91+'PR-0006'!$E$4*'PR-0006'!E91+'PR-0007'!$E$4*'PR-0007'!E91+'PR-0008'!$E$4*'PR-0008'!E91+'PR-0009'!$E$4*'PR-0009'!E91+'PR-0010'!$E$4*'PR-0010'!E91</f>
        <v>0</v>
      </c>
      <c r="U91" s="85">
        <f>'9400015894 PONEERS'!$X$4*'9400015894 PONEERS'!X91+'9400016451 VIDAFORM'!$J$4*'9400016451 VIDAFORM'!J91+'PO 94000171374 MASTER'!$I$4*'PO 94000171374 MASTER'!I91+'PR-0004'!$I$4*'PR-0004'!I91+'PR-0005'!$I$4*'PR-0005'!I91+'PR-0006'!$I$4*'PR-0006'!I91+'PR-0007'!$I$4*'PR-0007'!I91+'PR-0008'!$I$4*'PR-0008'!I91+'PR-0009'!$I$4*'PR-0009'!I91+'PR-0010'!$I$4*'PR-0010'!I91</f>
        <v>0</v>
      </c>
      <c r="V91" s="86">
        <f t="shared" si="17"/>
        <v>0</v>
      </c>
      <c r="W91" s="84">
        <f>'9400015894 PONEERS'!$AE$4*'9400015894 PONEERS'!AE91+'9400016451 VIDAFORM'!$Q$4*'9400016451 VIDAFORM'!Q91+'PO 94000171374 MASTER'!$P$4*'PO 94000171374 MASTER'!P91+'PR-0004'!$P$4*'PR-0004'!P91+'PR-0005'!$P$4*'PR-0005'!P91+'PR-0006'!$P$4*'PR-0006'!P91+'PR-0007'!$P$4*'PR-0007'!P91+'PR-0008'!$P$4*'PR-0008'!P91+'PR-0009'!$P$4*'PR-0009'!P91+'PR-0010'!$P$4*'PR-0010'!P91</f>
        <v>0</v>
      </c>
      <c r="X91" s="84">
        <f t="shared" si="18"/>
        <v>0</v>
      </c>
      <c r="Z91" s="37">
        <f t="shared" si="19"/>
        <v>0</v>
      </c>
      <c r="AA91" s="32">
        <f t="shared" si="20"/>
        <v>0</v>
      </c>
      <c r="AB91" s="38">
        <f t="shared" si="21"/>
        <v>0</v>
      </c>
    </row>
    <row r="92" spans="1:28" ht="16.5" x14ac:dyDescent="0.25">
      <c r="A92" s="45">
        <v>84</v>
      </c>
      <c r="B92" s="47" t="str">
        <f>'Unit Prices'!B92</f>
        <v>UJ0001</v>
      </c>
      <c r="C92" s="47" t="str">
        <f>'Unit Prices'!C92</f>
        <v>14.80.02.21.00.00.00.000001</v>
      </c>
      <c r="D92" s="80" t="str">
        <f>'Unit Prices'!D92</f>
        <v>Universal Jack</v>
      </c>
      <c r="E92" s="84">
        <f>'9400015894 PONEERS'!$E$1*'9400015894 PONEERS'!E92+'9400016451 VIDAFORM'!$E$1*'9400016451 VIDAFORM'!E92+'PO 94000171374 MASTER'!$E$1*'PO 94000171374 MASTER'!E92+'PR-0004'!$E$1*'PR-0004'!E92+'PR-0005'!$E$1*'PR-0005'!E92+'PR-0006'!$E$1*'PR-0006'!E92+'PR-0007'!$E$1*'PR-0007'!E92+'PR-0008'!$E$1*'PR-0008'!E92+'PR-0009'!$E$1*'PR-0009'!E92+'PR-0010'!$E$1*'PR-0010'!E92</f>
        <v>0</v>
      </c>
      <c r="F92" s="85">
        <f>'9400015894 PONEERS'!$X$1*'9400015894 PONEERS'!X92+'9400016451 VIDAFORM'!$J$1*'9400016451 VIDAFORM'!J92+'PO 94000171374 MASTER'!$I$1*'PO 94000171374 MASTER'!I92+'PR-0004'!$I$1*'PR-0004'!I92+'PR-0005'!$I$1*'PR-0005'!I92+'PR-0006'!$I$1*'PR-0006'!I92+'PR-0007'!$I$1*'PR-0007'!I92+'PR-0008'!$I$1*'PR-0008'!I92+'PR-0009'!$I$1*'PR-0009'!I92+'PR-0010'!$I$1*'PR-0010'!I92</f>
        <v>0</v>
      </c>
      <c r="G92" s="86">
        <f t="shared" si="11"/>
        <v>0</v>
      </c>
      <c r="H92" s="84">
        <f>'9400015894 PONEERS'!$AE$1*'9400015894 PONEERS'!AE92+'9400016451 VIDAFORM'!$Q$1*'9400016451 VIDAFORM'!Q92+'PO 94000171374 MASTER'!$P$1*'PO 94000171374 MASTER'!P92+'PR-0004'!$P$1*'PR-0004'!P92+'PR-0005'!$P$1*'PR-0005'!P92+'PR-0006'!$P$1*'PR-0006'!P92+'PR-0007'!$P$1*'PR-0007'!P92+'PR-0008'!$P$1*'PR-0008'!P92+'PR-0009'!$P$1*'PR-0009'!P92+'PR-0010'!$P$1*'PR-0010'!P92</f>
        <v>0</v>
      </c>
      <c r="I92" s="84">
        <f t="shared" si="12"/>
        <v>0</v>
      </c>
      <c r="J92" s="84">
        <f>'9400015894 PONEERS'!$E$2*'9400015894 PONEERS'!E92+'9400016451 VIDAFORM'!$E$2*'9400016451 VIDAFORM'!E92+'PO 94000171374 MASTER'!$E$2*'PO 94000171374 MASTER'!E92+'PR-0004'!$E$2*'PR-0004'!E92+'PR-0005'!$E$2*'PR-0005'!E92+'PR-0006'!$E$2*'PR-0006'!E92+'PR-0007'!$E$2*'PR-0007'!E92+'PR-0008'!$E$2*'PR-0008'!E92+'PR-0009'!$E$2*'PR-0009'!E92+'PR-0010'!$E$2*'PR-0010'!E92</f>
        <v>0</v>
      </c>
      <c r="K92" s="85">
        <f>'9400015894 PONEERS'!$X$2*'9400015894 PONEERS'!X92+'9400016451 VIDAFORM'!$J$2*'9400016451 VIDAFORM'!J92+'PO 94000171374 MASTER'!$I$2*'PO 94000171374 MASTER'!I92+'PR-0004'!$I$2*'PR-0004'!I92+'PR-0005'!$I$2*'PR-0005'!I92+'PR-0006'!$I$2*'PR-0006'!I92+'PR-0007'!$I$2*'PR-0007'!I92+'PR-0008'!$I$2*'PR-0008'!I92+'PR-0009'!$I$2*'PR-0009'!I92+'PR-0010'!$I$2*'PR-0010'!I92</f>
        <v>0</v>
      </c>
      <c r="L92" s="86">
        <f t="shared" si="13"/>
        <v>0</v>
      </c>
      <c r="M92" s="84">
        <f>'9400015894 PONEERS'!$AE$2*'9400015894 PONEERS'!AE92+'9400016451 VIDAFORM'!$Q$2*'9400016451 VIDAFORM'!Q92+'PO 94000171374 MASTER'!$P$2*'PO 94000171374 MASTER'!P92+'PR-0004'!$P$2*'PR-0004'!P92+'PR-0005'!$P$2*'PR-0005'!P92+'PR-0006'!$P$2*'PR-0006'!P92+'PR-0007'!$P$2*'PR-0007'!P92+'PR-0008'!$P$2*'PR-0008'!P92+'PR-0009'!$P$2*'PR-0009'!P92+'PR-0010'!$P$2*'PR-0010'!P92</f>
        <v>0</v>
      </c>
      <c r="N92" s="84">
        <f t="shared" si="14"/>
        <v>0</v>
      </c>
      <c r="O92" s="84">
        <f>'9400015894 PONEERS'!$E$3*'9400015894 PONEERS'!E92+'9400016451 VIDAFORM'!$E$3*'9400016451 VIDAFORM'!E92+'PO 94000171374 MASTER'!$E$3*'PO 94000171374 MASTER'!E92+'PR-0004'!$E$3*'PR-0004'!E92+'PR-0005'!$E$3*'PR-0005'!E92+'PR-0006'!$E$3*'PR-0006'!E92+'PR-0007'!$E$3*'PR-0007'!E92+'PR-0008'!$E$3*'PR-0008'!E92+'PR-0009'!$E$3*'PR-0009'!E92+'PR-0010'!$E$3*'PR-0010'!E92</f>
        <v>0</v>
      </c>
      <c r="P92" s="85">
        <f>'9400015894 PONEERS'!$X$3*'9400015894 PONEERS'!X92+'9400016451 VIDAFORM'!$J$3*'9400016451 VIDAFORM'!J92+'PO 94000171374 MASTER'!$I$3*'PO 94000171374 MASTER'!I92+'PR-0004'!$I$3*'PR-0004'!I92+'PR-0005'!$I$3*'PR-0005'!I92+'PR-0006'!$I$3*'PR-0006'!I92+'PR-0007'!$I$3*'PR-0007'!I92+'PR-0008'!$I$3*'PR-0008'!I92+'PR-0009'!$I$3*'PR-0009'!I92+'PR-0010'!$I$3*'PR-0010'!I92</f>
        <v>0</v>
      </c>
      <c r="Q92" s="86">
        <f t="shared" si="15"/>
        <v>0</v>
      </c>
      <c r="R92" s="84">
        <f>'9400015894 PONEERS'!$AE$3*'9400015894 PONEERS'!AE92+'9400016451 VIDAFORM'!$Q$3*'9400016451 VIDAFORM'!Q92+'PO 94000171374 MASTER'!$P$3*'PO 94000171374 MASTER'!P92+'PR-0004'!$P$3*'PR-0004'!P92+'PR-0005'!$P$3*'PR-0005'!P92+'PR-0006'!$P$3*'PR-0006'!P92+'PR-0007'!$P$3*'PR-0007'!P92+'PR-0008'!$P$3*'PR-0008'!P92+'PR-0009'!$P$3*'PR-0009'!P92+'PR-0010'!$P$3*'PR-0010'!P92</f>
        <v>0</v>
      </c>
      <c r="S92" s="84">
        <f t="shared" si="16"/>
        <v>0</v>
      </c>
      <c r="T92" s="84">
        <f>'9400015894 PONEERS'!$E$4*'9400015894 PONEERS'!E92+'9400016451 VIDAFORM'!$E$4*'9400016451 VIDAFORM'!E92+'PO 94000171374 MASTER'!$E$4*'PO 94000171374 MASTER'!E92+'PR-0004'!$E$4*'PR-0004'!E92+'PR-0005'!$E$4*'PR-0005'!E92+'PR-0006'!$E$4*'PR-0006'!E92+'PR-0007'!$E$4*'PR-0007'!E92+'PR-0008'!$E$4*'PR-0008'!E92+'PR-0009'!$E$4*'PR-0009'!E92+'PR-0010'!$E$4*'PR-0010'!E92</f>
        <v>0</v>
      </c>
      <c r="U92" s="85">
        <f>'9400015894 PONEERS'!$X$4*'9400015894 PONEERS'!X92+'9400016451 VIDAFORM'!$J$4*'9400016451 VIDAFORM'!J92+'PO 94000171374 MASTER'!$I$4*'PO 94000171374 MASTER'!I92+'PR-0004'!$I$4*'PR-0004'!I92+'PR-0005'!$I$4*'PR-0005'!I92+'PR-0006'!$I$4*'PR-0006'!I92+'PR-0007'!$I$4*'PR-0007'!I92+'PR-0008'!$I$4*'PR-0008'!I92+'PR-0009'!$I$4*'PR-0009'!I92+'PR-0010'!$I$4*'PR-0010'!I92</f>
        <v>0</v>
      </c>
      <c r="V92" s="86">
        <f t="shared" si="17"/>
        <v>0</v>
      </c>
      <c r="W92" s="84">
        <f>'9400015894 PONEERS'!$AE$4*'9400015894 PONEERS'!AE92+'9400016451 VIDAFORM'!$Q$4*'9400016451 VIDAFORM'!Q92+'PO 94000171374 MASTER'!$P$4*'PO 94000171374 MASTER'!P92+'PR-0004'!$P$4*'PR-0004'!P92+'PR-0005'!$P$4*'PR-0005'!P92+'PR-0006'!$P$4*'PR-0006'!P92+'PR-0007'!$P$4*'PR-0007'!P92+'PR-0008'!$P$4*'PR-0008'!P92+'PR-0009'!$P$4*'PR-0009'!P92+'PR-0010'!$P$4*'PR-0010'!P92</f>
        <v>0</v>
      </c>
      <c r="X92" s="84">
        <f t="shared" si="18"/>
        <v>0</v>
      </c>
      <c r="Z92" s="37">
        <f t="shared" si="19"/>
        <v>0</v>
      </c>
      <c r="AA92" s="32">
        <f t="shared" si="20"/>
        <v>0</v>
      </c>
      <c r="AB92" s="38">
        <f t="shared" si="21"/>
        <v>0</v>
      </c>
    </row>
    <row r="93" spans="1:28" ht="16.5" x14ac:dyDescent="0.25">
      <c r="A93" s="45">
        <v>85</v>
      </c>
      <c r="B93" s="47" t="str">
        <f>'Unit Prices'!B93</f>
        <v>FH0002</v>
      </c>
      <c r="C93" s="47" t="str">
        <f>'Unit Prices'!C93</f>
        <v>14.80.02.11.01.00.00.000001</v>
      </c>
      <c r="D93" s="80" t="str">
        <f>'Unit Prices'!D93</f>
        <v>fork Head with Jack</v>
      </c>
      <c r="E93" s="84">
        <f>'9400015894 PONEERS'!$E$1*'9400015894 PONEERS'!E93+'9400016451 VIDAFORM'!$E$1*'9400016451 VIDAFORM'!E93+'PO 94000171374 MASTER'!$E$1*'PO 94000171374 MASTER'!E93+'PR-0004'!$E$1*'PR-0004'!E93+'PR-0005'!$E$1*'PR-0005'!E93+'PR-0006'!$E$1*'PR-0006'!E93+'PR-0007'!$E$1*'PR-0007'!E93+'PR-0008'!$E$1*'PR-0008'!E93+'PR-0009'!$E$1*'PR-0009'!E93+'PR-0010'!$E$1*'PR-0010'!E93</f>
        <v>0</v>
      </c>
      <c r="F93" s="85">
        <f>'9400015894 PONEERS'!$X$1*'9400015894 PONEERS'!X93+'9400016451 VIDAFORM'!$J$1*'9400016451 VIDAFORM'!J93+'PO 94000171374 MASTER'!$I$1*'PO 94000171374 MASTER'!I93+'PR-0004'!$I$1*'PR-0004'!I93+'PR-0005'!$I$1*'PR-0005'!I93+'PR-0006'!$I$1*'PR-0006'!I93+'PR-0007'!$I$1*'PR-0007'!I93+'PR-0008'!$I$1*'PR-0008'!I93+'PR-0009'!$I$1*'PR-0009'!I93+'PR-0010'!$I$1*'PR-0010'!I93</f>
        <v>0</v>
      </c>
      <c r="G93" s="86">
        <f t="shared" si="11"/>
        <v>0</v>
      </c>
      <c r="H93" s="84">
        <f>'9400015894 PONEERS'!$AE$1*'9400015894 PONEERS'!AE93+'9400016451 VIDAFORM'!$Q$1*'9400016451 VIDAFORM'!Q93+'PO 94000171374 MASTER'!$P$1*'PO 94000171374 MASTER'!P93+'PR-0004'!$P$1*'PR-0004'!P93+'PR-0005'!$P$1*'PR-0005'!P93+'PR-0006'!$P$1*'PR-0006'!P93+'PR-0007'!$P$1*'PR-0007'!P93+'PR-0008'!$P$1*'PR-0008'!P93+'PR-0009'!$P$1*'PR-0009'!P93+'PR-0010'!$P$1*'PR-0010'!P93</f>
        <v>0</v>
      </c>
      <c r="I93" s="84">
        <f t="shared" si="12"/>
        <v>0</v>
      </c>
      <c r="J93" s="84">
        <f>'9400015894 PONEERS'!$E$2*'9400015894 PONEERS'!E93+'9400016451 VIDAFORM'!$E$2*'9400016451 VIDAFORM'!E93+'PO 94000171374 MASTER'!$E$2*'PO 94000171374 MASTER'!E93+'PR-0004'!$E$2*'PR-0004'!E93+'PR-0005'!$E$2*'PR-0005'!E93+'PR-0006'!$E$2*'PR-0006'!E93+'PR-0007'!$E$2*'PR-0007'!E93+'PR-0008'!$E$2*'PR-0008'!E93+'PR-0009'!$E$2*'PR-0009'!E93+'PR-0010'!$E$2*'PR-0010'!E93</f>
        <v>0</v>
      </c>
      <c r="K93" s="85">
        <f>'9400015894 PONEERS'!$X$2*'9400015894 PONEERS'!X93+'9400016451 VIDAFORM'!$J$2*'9400016451 VIDAFORM'!J93+'PO 94000171374 MASTER'!$I$2*'PO 94000171374 MASTER'!I93+'PR-0004'!$I$2*'PR-0004'!I93+'PR-0005'!$I$2*'PR-0005'!I93+'PR-0006'!$I$2*'PR-0006'!I93+'PR-0007'!$I$2*'PR-0007'!I93+'PR-0008'!$I$2*'PR-0008'!I93+'PR-0009'!$I$2*'PR-0009'!I93+'PR-0010'!$I$2*'PR-0010'!I93</f>
        <v>0</v>
      </c>
      <c r="L93" s="86">
        <f t="shared" si="13"/>
        <v>0</v>
      </c>
      <c r="M93" s="84">
        <f>'9400015894 PONEERS'!$AE$2*'9400015894 PONEERS'!AE93+'9400016451 VIDAFORM'!$Q$2*'9400016451 VIDAFORM'!Q93+'PO 94000171374 MASTER'!$P$2*'PO 94000171374 MASTER'!P93+'PR-0004'!$P$2*'PR-0004'!P93+'PR-0005'!$P$2*'PR-0005'!P93+'PR-0006'!$P$2*'PR-0006'!P93+'PR-0007'!$P$2*'PR-0007'!P93+'PR-0008'!$P$2*'PR-0008'!P93+'PR-0009'!$P$2*'PR-0009'!P93+'PR-0010'!$P$2*'PR-0010'!P93</f>
        <v>0</v>
      </c>
      <c r="N93" s="84">
        <f t="shared" si="14"/>
        <v>0</v>
      </c>
      <c r="O93" s="84">
        <f>'9400015894 PONEERS'!$E$3*'9400015894 PONEERS'!E93+'9400016451 VIDAFORM'!$E$3*'9400016451 VIDAFORM'!E93+'PO 94000171374 MASTER'!$E$3*'PO 94000171374 MASTER'!E93+'PR-0004'!$E$3*'PR-0004'!E93+'PR-0005'!$E$3*'PR-0005'!E93+'PR-0006'!$E$3*'PR-0006'!E93+'PR-0007'!$E$3*'PR-0007'!E93+'PR-0008'!$E$3*'PR-0008'!E93+'PR-0009'!$E$3*'PR-0009'!E93+'PR-0010'!$E$3*'PR-0010'!E93</f>
        <v>0</v>
      </c>
      <c r="P93" s="85">
        <f>'9400015894 PONEERS'!$X$3*'9400015894 PONEERS'!X93+'9400016451 VIDAFORM'!$J$3*'9400016451 VIDAFORM'!J93+'PO 94000171374 MASTER'!$I$3*'PO 94000171374 MASTER'!I93+'PR-0004'!$I$3*'PR-0004'!I93+'PR-0005'!$I$3*'PR-0005'!I93+'PR-0006'!$I$3*'PR-0006'!I93+'PR-0007'!$I$3*'PR-0007'!I93+'PR-0008'!$I$3*'PR-0008'!I93+'PR-0009'!$I$3*'PR-0009'!I93+'PR-0010'!$I$3*'PR-0010'!I93</f>
        <v>0</v>
      </c>
      <c r="Q93" s="86">
        <f t="shared" si="15"/>
        <v>0</v>
      </c>
      <c r="R93" s="84">
        <f>'9400015894 PONEERS'!$AE$3*'9400015894 PONEERS'!AE93+'9400016451 VIDAFORM'!$Q$3*'9400016451 VIDAFORM'!Q93+'PO 94000171374 MASTER'!$P$3*'PO 94000171374 MASTER'!P93+'PR-0004'!$P$3*'PR-0004'!P93+'PR-0005'!$P$3*'PR-0005'!P93+'PR-0006'!$P$3*'PR-0006'!P93+'PR-0007'!$P$3*'PR-0007'!P93+'PR-0008'!$P$3*'PR-0008'!P93+'PR-0009'!$P$3*'PR-0009'!P93+'PR-0010'!$P$3*'PR-0010'!P93</f>
        <v>0</v>
      </c>
      <c r="S93" s="84">
        <f t="shared" si="16"/>
        <v>0</v>
      </c>
      <c r="T93" s="84">
        <f>'9400015894 PONEERS'!$E$4*'9400015894 PONEERS'!E93+'9400016451 VIDAFORM'!$E$4*'9400016451 VIDAFORM'!E93+'PO 94000171374 MASTER'!$E$4*'PO 94000171374 MASTER'!E93+'PR-0004'!$E$4*'PR-0004'!E93+'PR-0005'!$E$4*'PR-0005'!E93+'PR-0006'!$E$4*'PR-0006'!E93+'PR-0007'!$E$4*'PR-0007'!E93+'PR-0008'!$E$4*'PR-0008'!E93+'PR-0009'!$E$4*'PR-0009'!E93+'PR-0010'!$E$4*'PR-0010'!E93</f>
        <v>0</v>
      </c>
      <c r="U93" s="85">
        <f>'9400015894 PONEERS'!$X$4*'9400015894 PONEERS'!X93+'9400016451 VIDAFORM'!$J$4*'9400016451 VIDAFORM'!J93+'PO 94000171374 MASTER'!$I$4*'PO 94000171374 MASTER'!I93+'PR-0004'!$I$4*'PR-0004'!I93+'PR-0005'!$I$4*'PR-0005'!I93+'PR-0006'!$I$4*'PR-0006'!I93+'PR-0007'!$I$4*'PR-0007'!I93+'PR-0008'!$I$4*'PR-0008'!I93+'PR-0009'!$I$4*'PR-0009'!I93+'PR-0010'!$I$4*'PR-0010'!I93</f>
        <v>0</v>
      </c>
      <c r="V93" s="86">
        <f t="shared" si="17"/>
        <v>0</v>
      </c>
      <c r="W93" s="84">
        <f>'9400015894 PONEERS'!$AE$4*'9400015894 PONEERS'!AE93+'9400016451 VIDAFORM'!$Q$4*'9400016451 VIDAFORM'!Q93+'PO 94000171374 MASTER'!$P$4*'PO 94000171374 MASTER'!P93+'PR-0004'!$P$4*'PR-0004'!P93+'PR-0005'!$P$4*'PR-0005'!P93+'PR-0006'!$P$4*'PR-0006'!P93+'PR-0007'!$P$4*'PR-0007'!P93+'PR-0008'!$P$4*'PR-0008'!P93+'PR-0009'!$P$4*'PR-0009'!P93+'PR-0010'!$P$4*'PR-0010'!P93</f>
        <v>0</v>
      </c>
      <c r="X93" s="84">
        <f t="shared" si="18"/>
        <v>0</v>
      </c>
      <c r="Z93" s="37">
        <f t="shared" si="19"/>
        <v>0</v>
      </c>
      <c r="AA93" s="32">
        <f t="shared" si="20"/>
        <v>0</v>
      </c>
      <c r="AB93" s="38">
        <f t="shared" si="21"/>
        <v>0</v>
      </c>
    </row>
    <row r="94" spans="1:28" ht="16.5" x14ac:dyDescent="0.25">
      <c r="A94" s="45">
        <v>86</v>
      </c>
      <c r="B94" s="47" t="str">
        <f>'Unit Prices'!B94</f>
        <v>FH0001</v>
      </c>
      <c r="C94" s="47" t="str">
        <f>'Unit Prices'!C94</f>
        <v>14.80.02.11.00.00.00.000001</v>
      </c>
      <c r="D94" s="80" t="str">
        <f>'Unit Prices'!D94</f>
        <v>fork Head</v>
      </c>
      <c r="E94" s="84">
        <f>'9400015894 PONEERS'!$E$1*'9400015894 PONEERS'!E94+'9400016451 VIDAFORM'!$E$1*'9400016451 VIDAFORM'!E94+'PO 94000171374 MASTER'!$E$1*'PO 94000171374 MASTER'!E94+'PR-0004'!$E$1*'PR-0004'!E94+'PR-0005'!$E$1*'PR-0005'!E94+'PR-0006'!$E$1*'PR-0006'!E94+'PR-0007'!$E$1*'PR-0007'!E94+'PR-0008'!$E$1*'PR-0008'!E94+'PR-0009'!$E$1*'PR-0009'!E94+'PR-0010'!$E$1*'PR-0010'!E94</f>
        <v>0</v>
      </c>
      <c r="F94" s="85">
        <f>'9400015894 PONEERS'!$X$1*'9400015894 PONEERS'!X94+'9400016451 VIDAFORM'!$J$1*'9400016451 VIDAFORM'!J94+'PO 94000171374 MASTER'!$I$1*'PO 94000171374 MASTER'!I94+'PR-0004'!$I$1*'PR-0004'!I94+'PR-0005'!$I$1*'PR-0005'!I94+'PR-0006'!$I$1*'PR-0006'!I94+'PR-0007'!$I$1*'PR-0007'!I94+'PR-0008'!$I$1*'PR-0008'!I94+'PR-0009'!$I$1*'PR-0009'!I94+'PR-0010'!$I$1*'PR-0010'!I94</f>
        <v>0</v>
      </c>
      <c r="G94" s="86">
        <f t="shared" si="11"/>
        <v>0</v>
      </c>
      <c r="H94" s="84">
        <f>'9400015894 PONEERS'!$AE$1*'9400015894 PONEERS'!AE94+'9400016451 VIDAFORM'!$Q$1*'9400016451 VIDAFORM'!Q94+'PO 94000171374 MASTER'!$P$1*'PO 94000171374 MASTER'!P94+'PR-0004'!$P$1*'PR-0004'!P94+'PR-0005'!$P$1*'PR-0005'!P94+'PR-0006'!$P$1*'PR-0006'!P94+'PR-0007'!$P$1*'PR-0007'!P94+'PR-0008'!$P$1*'PR-0008'!P94+'PR-0009'!$P$1*'PR-0009'!P94+'PR-0010'!$P$1*'PR-0010'!P94</f>
        <v>0</v>
      </c>
      <c r="I94" s="84">
        <f t="shared" si="12"/>
        <v>0</v>
      </c>
      <c r="J94" s="84">
        <f>'9400015894 PONEERS'!$E$2*'9400015894 PONEERS'!E94+'9400016451 VIDAFORM'!$E$2*'9400016451 VIDAFORM'!E94+'PO 94000171374 MASTER'!$E$2*'PO 94000171374 MASTER'!E94+'PR-0004'!$E$2*'PR-0004'!E94+'PR-0005'!$E$2*'PR-0005'!E94+'PR-0006'!$E$2*'PR-0006'!E94+'PR-0007'!$E$2*'PR-0007'!E94+'PR-0008'!$E$2*'PR-0008'!E94+'PR-0009'!$E$2*'PR-0009'!E94+'PR-0010'!$E$2*'PR-0010'!E94</f>
        <v>0</v>
      </c>
      <c r="K94" s="85">
        <f>'9400015894 PONEERS'!$X$2*'9400015894 PONEERS'!X94+'9400016451 VIDAFORM'!$J$2*'9400016451 VIDAFORM'!J94+'PO 94000171374 MASTER'!$I$2*'PO 94000171374 MASTER'!I94+'PR-0004'!$I$2*'PR-0004'!I94+'PR-0005'!$I$2*'PR-0005'!I94+'PR-0006'!$I$2*'PR-0006'!I94+'PR-0007'!$I$2*'PR-0007'!I94+'PR-0008'!$I$2*'PR-0008'!I94+'PR-0009'!$I$2*'PR-0009'!I94+'PR-0010'!$I$2*'PR-0010'!I94</f>
        <v>0</v>
      </c>
      <c r="L94" s="86">
        <f t="shared" si="13"/>
        <v>0</v>
      </c>
      <c r="M94" s="84">
        <f>'9400015894 PONEERS'!$AE$2*'9400015894 PONEERS'!AE94+'9400016451 VIDAFORM'!$Q$2*'9400016451 VIDAFORM'!Q94+'PO 94000171374 MASTER'!$P$2*'PO 94000171374 MASTER'!P94+'PR-0004'!$P$2*'PR-0004'!P94+'PR-0005'!$P$2*'PR-0005'!P94+'PR-0006'!$P$2*'PR-0006'!P94+'PR-0007'!$P$2*'PR-0007'!P94+'PR-0008'!$P$2*'PR-0008'!P94+'PR-0009'!$P$2*'PR-0009'!P94+'PR-0010'!$P$2*'PR-0010'!P94</f>
        <v>0</v>
      </c>
      <c r="N94" s="84">
        <f t="shared" si="14"/>
        <v>0</v>
      </c>
      <c r="O94" s="84">
        <f>'9400015894 PONEERS'!$E$3*'9400015894 PONEERS'!E94+'9400016451 VIDAFORM'!$E$3*'9400016451 VIDAFORM'!E94+'PO 94000171374 MASTER'!$E$3*'PO 94000171374 MASTER'!E94+'PR-0004'!$E$3*'PR-0004'!E94+'PR-0005'!$E$3*'PR-0005'!E94+'PR-0006'!$E$3*'PR-0006'!E94+'PR-0007'!$E$3*'PR-0007'!E94+'PR-0008'!$E$3*'PR-0008'!E94+'PR-0009'!$E$3*'PR-0009'!E94+'PR-0010'!$E$3*'PR-0010'!E94</f>
        <v>0</v>
      </c>
      <c r="P94" s="85">
        <f>'9400015894 PONEERS'!$X$3*'9400015894 PONEERS'!X94+'9400016451 VIDAFORM'!$J$3*'9400016451 VIDAFORM'!J94+'PO 94000171374 MASTER'!$I$3*'PO 94000171374 MASTER'!I94+'PR-0004'!$I$3*'PR-0004'!I94+'PR-0005'!$I$3*'PR-0005'!I94+'PR-0006'!$I$3*'PR-0006'!I94+'PR-0007'!$I$3*'PR-0007'!I94+'PR-0008'!$I$3*'PR-0008'!I94+'PR-0009'!$I$3*'PR-0009'!I94+'PR-0010'!$I$3*'PR-0010'!I94</f>
        <v>0</v>
      </c>
      <c r="Q94" s="86">
        <f t="shared" si="15"/>
        <v>0</v>
      </c>
      <c r="R94" s="84">
        <f>'9400015894 PONEERS'!$AE$3*'9400015894 PONEERS'!AE94+'9400016451 VIDAFORM'!$Q$3*'9400016451 VIDAFORM'!Q94+'PO 94000171374 MASTER'!$P$3*'PO 94000171374 MASTER'!P94+'PR-0004'!$P$3*'PR-0004'!P94+'PR-0005'!$P$3*'PR-0005'!P94+'PR-0006'!$P$3*'PR-0006'!P94+'PR-0007'!$P$3*'PR-0007'!P94+'PR-0008'!$P$3*'PR-0008'!P94+'PR-0009'!$P$3*'PR-0009'!P94+'PR-0010'!$P$3*'PR-0010'!P94</f>
        <v>0</v>
      </c>
      <c r="S94" s="84">
        <f t="shared" si="16"/>
        <v>0</v>
      </c>
      <c r="T94" s="84">
        <f>'9400015894 PONEERS'!$E$4*'9400015894 PONEERS'!E94+'9400016451 VIDAFORM'!$E$4*'9400016451 VIDAFORM'!E94+'PO 94000171374 MASTER'!$E$4*'PO 94000171374 MASTER'!E94+'PR-0004'!$E$4*'PR-0004'!E94+'PR-0005'!$E$4*'PR-0005'!E94+'PR-0006'!$E$4*'PR-0006'!E94+'PR-0007'!$E$4*'PR-0007'!E94+'PR-0008'!$E$4*'PR-0008'!E94+'PR-0009'!$E$4*'PR-0009'!E94+'PR-0010'!$E$4*'PR-0010'!E94</f>
        <v>0</v>
      </c>
      <c r="U94" s="85">
        <f>'9400015894 PONEERS'!$X$4*'9400015894 PONEERS'!X94+'9400016451 VIDAFORM'!$J$4*'9400016451 VIDAFORM'!J94+'PO 94000171374 MASTER'!$I$4*'PO 94000171374 MASTER'!I94+'PR-0004'!$I$4*'PR-0004'!I94+'PR-0005'!$I$4*'PR-0005'!I94+'PR-0006'!$I$4*'PR-0006'!I94+'PR-0007'!$I$4*'PR-0007'!I94+'PR-0008'!$I$4*'PR-0008'!I94+'PR-0009'!$I$4*'PR-0009'!I94+'PR-0010'!$I$4*'PR-0010'!I94</f>
        <v>0</v>
      </c>
      <c r="V94" s="86">
        <f t="shared" si="17"/>
        <v>0</v>
      </c>
      <c r="W94" s="84">
        <f>'9400015894 PONEERS'!$AE$4*'9400015894 PONEERS'!AE94+'9400016451 VIDAFORM'!$Q$4*'9400016451 VIDAFORM'!Q94+'PO 94000171374 MASTER'!$P$4*'PO 94000171374 MASTER'!P94+'PR-0004'!$P$4*'PR-0004'!P94+'PR-0005'!$P$4*'PR-0005'!P94+'PR-0006'!$P$4*'PR-0006'!P94+'PR-0007'!$P$4*'PR-0007'!P94+'PR-0008'!$P$4*'PR-0008'!P94+'PR-0009'!$P$4*'PR-0009'!P94+'PR-0010'!$P$4*'PR-0010'!P94</f>
        <v>0</v>
      </c>
      <c r="X94" s="84">
        <f t="shared" si="18"/>
        <v>0</v>
      </c>
      <c r="Z94" s="37">
        <f t="shared" si="19"/>
        <v>0</v>
      </c>
      <c r="AA94" s="32">
        <f t="shared" si="20"/>
        <v>0</v>
      </c>
      <c r="AB94" s="38">
        <f t="shared" si="21"/>
        <v>0</v>
      </c>
    </row>
    <row r="95" spans="1:28" ht="16.5" x14ac:dyDescent="0.25">
      <c r="A95" s="45">
        <v>87</v>
      </c>
      <c r="B95" s="47" t="str">
        <f>'Unit Prices'!B95</f>
        <v>CU0004</v>
      </c>
      <c r="C95" s="47" t="str">
        <f>'Unit Prices'!C95</f>
        <v>14.80.50.34.04.01.00.000001</v>
      </c>
      <c r="D95" s="80" t="str">
        <f>'Unit Prices'!D95</f>
        <v>Coupler Double 1.50x1.50"</v>
      </c>
      <c r="E95" s="84">
        <f>'9400015894 PONEERS'!$E$1*'9400015894 PONEERS'!E95+'9400016451 VIDAFORM'!$E$1*'9400016451 VIDAFORM'!E95+'PO 94000171374 MASTER'!$E$1*'PO 94000171374 MASTER'!E95+'PR-0004'!$E$1*'PR-0004'!E95+'PR-0005'!$E$1*'PR-0005'!E95+'PR-0006'!$E$1*'PR-0006'!E95+'PR-0007'!$E$1*'PR-0007'!E95+'PR-0008'!$E$1*'PR-0008'!E95+'PR-0009'!$E$1*'PR-0009'!E95+'PR-0010'!$E$1*'PR-0010'!E95</f>
        <v>500</v>
      </c>
      <c r="F95" s="85">
        <f>'9400015894 PONEERS'!$X$1*'9400015894 PONEERS'!X95+'9400016451 VIDAFORM'!$J$1*'9400016451 VIDAFORM'!J95+'PO 94000171374 MASTER'!$I$1*'PO 94000171374 MASTER'!I95+'PR-0004'!$I$1*'PR-0004'!I95+'PR-0005'!$I$1*'PR-0005'!I95+'PR-0006'!$I$1*'PR-0006'!I95+'PR-0007'!$I$1*'PR-0007'!I95+'PR-0008'!$I$1*'PR-0008'!I95+'PR-0009'!$I$1*'PR-0009'!I95+'PR-0010'!$I$1*'PR-0010'!I95</f>
        <v>3</v>
      </c>
      <c r="G95" s="86">
        <f t="shared" si="11"/>
        <v>497</v>
      </c>
      <c r="H95" s="84">
        <f>'9400015894 PONEERS'!$AE$1*'9400015894 PONEERS'!AE95+'9400016451 VIDAFORM'!$Q$1*'9400016451 VIDAFORM'!Q95+'PO 94000171374 MASTER'!$P$1*'PO 94000171374 MASTER'!P95+'PR-0004'!$P$1*'PR-0004'!P95+'PR-0005'!$P$1*'PR-0005'!P95+'PR-0006'!$P$1*'PR-0006'!P95+'PR-0007'!$P$1*'PR-0007'!P95+'PR-0008'!$P$1*'PR-0008'!P95+'PR-0009'!$P$1*'PR-0009'!P95+'PR-0010'!$P$1*'PR-0010'!P95</f>
        <v>0</v>
      </c>
      <c r="I95" s="84">
        <f t="shared" si="12"/>
        <v>3</v>
      </c>
      <c r="J95" s="84">
        <f>'9400015894 PONEERS'!$E$2*'9400015894 PONEERS'!E95+'9400016451 VIDAFORM'!$E$2*'9400016451 VIDAFORM'!E95+'PO 94000171374 MASTER'!$E$2*'PO 94000171374 MASTER'!E95+'PR-0004'!$E$2*'PR-0004'!E95+'PR-0005'!$E$2*'PR-0005'!E95+'PR-0006'!$E$2*'PR-0006'!E95+'PR-0007'!$E$2*'PR-0007'!E95+'PR-0008'!$E$2*'PR-0008'!E95+'PR-0009'!$E$2*'PR-0009'!E95+'PR-0010'!$E$2*'PR-0010'!E95</f>
        <v>0</v>
      </c>
      <c r="K95" s="85">
        <f>'9400015894 PONEERS'!$X$2*'9400015894 PONEERS'!X95+'9400016451 VIDAFORM'!$J$2*'9400016451 VIDAFORM'!J95+'PO 94000171374 MASTER'!$I$2*'PO 94000171374 MASTER'!I95+'PR-0004'!$I$2*'PR-0004'!I95+'PR-0005'!$I$2*'PR-0005'!I95+'PR-0006'!$I$2*'PR-0006'!I95+'PR-0007'!$I$2*'PR-0007'!I95+'PR-0008'!$I$2*'PR-0008'!I95+'PR-0009'!$I$2*'PR-0009'!I95+'PR-0010'!$I$2*'PR-0010'!I95</f>
        <v>0</v>
      </c>
      <c r="L95" s="86">
        <f t="shared" si="13"/>
        <v>0</v>
      </c>
      <c r="M95" s="84">
        <f>'9400015894 PONEERS'!$AE$2*'9400015894 PONEERS'!AE95+'9400016451 VIDAFORM'!$Q$2*'9400016451 VIDAFORM'!Q95+'PO 94000171374 MASTER'!$P$2*'PO 94000171374 MASTER'!P95+'PR-0004'!$P$2*'PR-0004'!P95+'PR-0005'!$P$2*'PR-0005'!P95+'PR-0006'!$P$2*'PR-0006'!P95+'PR-0007'!$P$2*'PR-0007'!P95+'PR-0008'!$P$2*'PR-0008'!P95+'PR-0009'!$P$2*'PR-0009'!P95+'PR-0010'!$P$2*'PR-0010'!P95</f>
        <v>0</v>
      </c>
      <c r="N95" s="84">
        <f t="shared" si="14"/>
        <v>0</v>
      </c>
      <c r="O95" s="84">
        <f>'9400015894 PONEERS'!$E$3*'9400015894 PONEERS'!E95+'9400016451 VIDAFORM'!$E$3*'9400016451 VIDAFORM'!E95+'PO 94000171374 MASTER'!$E$3*'PO 94000171374 MASTER'!E95+'PR-0004'!$E$3*'PR-0004'!E95+'PR-0005'!$E$3*'PR-0005'!E95+'PR-0006'!$E$3*'PR-0006'!E95+'PR-0007'!$E$3*'PR-0007'!E95+'PR-0008'!$E$3*'PR-0008'!E95+'PR-0009'!$E$3*'PR-0009'!E95+'PR-0010'!$E$3*'PR-0010'!E95</f>
        <v>1163</v>
      </c>
      <c r="P95" s="85">
        <f>'9400015894 PONEERS'!$X$3*'9400015894 PONEERS'!X95+'9400016451 VIDAFORM'!$J$3*'9400016451 VIDAFORM'!J95+'PO 94000171374 MASTER'!$I$3*'PO 94000171374 MASTER'!I95+'PR-0004'!$I$3*'PR-0004'!I95+'PR-0005'!$I$3*'PR-0005'!I95+'PR-0006'!$I$3*'PR-0006'!I95+'PR-0007'!$I$3*'PR-0007'!I95+'PR-0008'!$I$3*'PR-0008'!I95+'PR-0009'!$I$3*'PR-0009'!I95+'PR-0010'!$I$3*'PR-0010'!I95</f>
        <v>0</v>
      </c>
      <c r="Q95" s="86">
        <f t="shared" si="15"/>
        <v>1163</v>
      </c>
      <c r="R95" s="84">
        <f>'9400015894 PONEERS'!$AE$3*'9400015894 PONEERS'!AE95+'9400016451 VIDAFORM'!$Q$3*'9400016451 VIDAFORM'!Q95+'PO 94000171374 MASTER'!$P$3*'PO 94000171374 MASTER'!P95+'PR-0004'!$P$3*'PR-0004'!P95+'PR-0005'!$P$3*'PR-0005'!P95+'PR-0006'!$P$3*'PR-0006'!P95+'PR-0007'!$P$3*'PR-0007'!P95+'PR-0008'!$P$3*'PR-0008'!P95+'PR-0009'!$P$3*'PR-0009'!P95+'PR-0010'!$P$3*'PR-0010'!P95</f>
        <v>0</v>
      </c>
      <c r="S95" s="84">
        <f t="shared" si="16"/>
        <v>0</v>
      </c>
      <c r="T95" s="84">
        <f>'9400015894 PONEERS'!$E$4*'9400015894 PONEERS'!E95+'9400016451 VIDAFORM'!$E$4*'9400016451 VIDAFORM'!E95+'PO 94000171374 MASTER'!$E$4*'PO 94000171374 MASTER'!E95+'PR-0004'!$E$4*'PR-0004'!E95+'PR-0005'!$E$4*'PR-0005'!E95+'PR-0006'!$E$4*'PR-0006'!E95+'PR-0007'!$E$4*'PR-0007'!E95+'PR-0008'!$E$4*'PR-0008'!E95+'PR-0009'!$E$4*'PR-0009'!E95+'PR-0010'!$E$4*'PR-0010'!E95</f>
        <v>0</v>
      </c>
      <c r="U95" s="85">
        <f>'9400015894 PONEERS'!$X$4*'9400015894 PONEERS'!X95+'9400016451 VIDAFORM'!$J$4*'9400016451 VIDAFORM'!J95+'PO 94000171374 MASTER'!$I$4*'PO 94000171374 MASTER'!I95+'PR-0004'!$I$4*'PR-0004'!I95+'PR-0005'!$I$4*'PR-0005'!I95+'PR-0006'!$I$4*'PR-0006'!I95+'PR-0007'!$I$4*'PR-0007'!I95+'PR-0008'!$I$4*'PR-0008'!I95+'PR-0009'!$I$4*'PR-0009'!I95+'PR-0010'!$I$4*'PR-0010'!I95</f>
        <v>0</v>
      </c>
      <c r="V95" s="86">
        <f t="shared" si="17"/>
        <v>0</v>
      </c>
      <c r="W95" s="84">
        <f>'9400015894 PONEERS'!$AE$4*'9400015894 PONEERS'!AE95+'9400016451 VIDAFORM'!$Q$4*'9400016451 VIDAFORM'!Q95+'PO 94000171374 MASTER'!$P$4*'PO 94000171374 MASTER'!P95+'PR-0004'!$P$4*'PR-0004'!P95+'PR-0005'!$P$4*'PR-0005'!P95+'PR-0006'!$P$4*'PR-0006'!P95+'PR-0007'!$P$4*'PR-0007'!P95+'PR-0008'!$P$4*'PR-0008'!P95+'PR-0009'!$P$4*'PR-0009'!P95+'PR-0010'!$P$4*'PR-0010'!P95</f>
        <v>0</v>
      </c>
      <c r="X95" s="84">
        <f t="shared" si="18"/>
        <v>0</v>
      </c>
      <c r="Z95" s="37">
        <f t="shared" si="19"/>
        <v>1663</v>
      </c>
      <c r="AA95" s="32">
        <f t="shared" si="20"/>
        <v>3</v>
      </c>
      <c r="AB95" s="38">
        <f t="shared" si="21"/>
        <v>1660</v>
      </c>
    </row>
    <row r="96" spans="1:28" ht="16.5" x14ac:dyDescent="0.25">
      <c r="A96" s="45">
        <v>88</v>
      </c>
      <c r="B96" s="47" t="str">
        <f>'Unit Prices'!B96</f>
        <v>CU0005</v>
      </c>
      <c r="C96" s="47" t="str">
        <f>'Unit Prices'!C96</f>
        <v>14.80.50.34.04.02.00.000001</v>
      </c>
      <c r="D96" s="80" t="str">
        <f>'Unit Prices'!D96</f>
        <v>Coupler Double 1.50x2.00"</v>
      </c>
      <c r="E96" s="84">
        <f>'9400015894 PONEERS'!$E$1*'9400015894 PONEERS'!E96+'9400016451 VIDAFORM'!$E$1*'9400016451 VIDAFORM'!E96+'PO 94000171374 MASTER'!$E$1*'PO 94000171374 MASTER'!E96+'PR-0004'!$E$1*'PR-0004'!E96+'PR-0005'!$E$1*'PR-0005'!E96+'PR-0006'!$E$1*'PR-0006'!E96+'PR-0007'!$E$1*'PR-0007'!E96+'PR-0008'!$E$1*'PR-0008'!E96+'PR-0009'!$E$1*'PR-0009'!E96+'PR-0010'!$E$1*'PR-0010'!E96</f>
        <v>0</v>
      </c>
      <c r="F96" s="85">
        <f>'9400015894 PONEERS'!$X$1*'9400015894 PONEERS'!X96+'9400016451 VIDAFORM'!$J$1*'9400016451 VIDAFORM'!J96+'PO 94000171374 MASTER'!$I$1*'PO 94000171374 MASTER'!I96+'PR-0004'!$I$1*'PR-0004'!I96+'PR-0005'!$I$1*'PR-0005'!I96+'PR-0006'!$I$1*'PR-0006'!I96+'PR-0007'!$I$1*'PR-0007'!I96+'PR-0008'!$I$1*'PR-0008'!I96+'PR-0009'!$I$1*'PR-0009'!I96+'PR-0010'!$I$1*'PR-0010'!I96</f>
        <v>0</v>
      </c>
      <c r="G96" s="86">
        <f t="shared" si="11"/>
        <v>0</v>
      </c>
      <c r="H96" s="84">
        <f>'9400015894 PONEERS'!$AE$1*'9400015894 PONEERS'!AE96+'9400016451 VIDAFORM'!$Q$1*'9400016451 VIDAFORM'!Q96+'PO 94000171374 MASTER'!$P$1*'PO 94000171374 MASTER'!P96+'PR-0004'!$P$1*'PR-0004'!P96+'PR-0005'!$P$1*'PR-0005'!P96+'PR-0006'!$P$1*'PR-0006'!P96+'PR-0007'!$P$1*'PR-0007'!P96+'PR-0008'!$P$1*'PR-0008'!P96+'PR-0009'!$P$1*'PR-0009'!P96+'PR-0010'!$P$1*'PR-0010'!P96</f>
        <v>0</v>
      </c>
      <c r="I96" s="84">
        <f t="shared" si="12"/>
        <v>0</v>
      </c>
      <c r="J96" s="84">
        <f>'9400015894 PONEERS'!$E$2*'9400015894 PONEERS'!E96+'9400016451 VIDAFORM'!$E$2*'9400016451 VIDAFORM'!E96+'PO 94000171374 MASTER'!$E$2*'PO 94000171374 MASTER'!E96+'PR-0004'!$E$2*'PR-0004'!E96+'PR-0005'!$E$2*'PR-0005'!E96+'PR-0006'!$E$2*'PR-0006'!E96+'PR-0007'!$E$2*'PR-0007'!E96+'PR-0008'!$E$2*'PR-0008'!E96+'PR-0009'!$E$2*'PR-0009'!E96+'PR-0010'!$E$2*'PR-0010'!E96</f>
        <v>0</v>
      </c>
      <c r="K96" s="85">
        <f>'9400015894 PONEERS'!$X$2*'9400015894 PONEERS'!X96+'9400016451 VIDAFORM'!$J$2*'9400016451 VIDAFORM'!J96+'PO 94000171374 MASTER'!$I$2*'PO 94000171374 MASTER'!I96+'PR-0004'!$I$2*'PR-0004'!I96+'PR-0005'!$I$2*'PR-0005'!I96+'PR-0006'!$I$2*'PR-0006'!I96+'PR-0007'!$I$2*'PR-0007'!I96+'PR-0008'!$I$2*'PR-0008'!I96+'PR-0009'!$I$2*'PR-0009'!I96+'PR-0010'!$I$2*'PR-0010'!I96</f>
        <v>0</v>
      </c>
      <c r="L96" s="86">
        <f t="shared" si="13"/>
        <v>0</v>
      </c>
      <c r="M96" s="84">
        <f>'9400015894 PONEERS'!$AE$2*'9400015894 PONEERS'!AE96+'9400016451 VIDAFORM'!$Q$2*'9400016451 VIDAFORM'!Q96+'PO 94000171374 MASTER'!$P$2*'PO 94000171374 MASTER'!P96+'PR-0004'!$P$2*'PR-0004'!P96+'PR-0005'!$P$2*'PR-0005'!P96+'PR-0006'!$P$2*'PR-0006'!P96+'PR-0007'!$P$2*'PR-0007'!P96+'PR-0008'!$P$2*'PR-0008'!P96+'PR-0009'!$P$2*'PR-0009'!P96+'PR-0010'!$P$2*'PR-0010'!P96</f>
        <v>0</v>
      </c>
      <c r="N96" s="84">
        <f t="shared" si="14"/>
        <v>0</v>
      </c>
      <c r="O96" s="84">
        <f>'9400015894 PONEERS'!$E$3*'9400015894 PONEERS'!E96+'9400016451 VIDAFORM'!$E$3*'9400016451 VIDAFORM'!E96+'PO 94000171374 MASTER'!$E$3*'PO 94000171374 MASTER'!E96+'PR-0004'!$E$3*'PR-0004'!E96+'PR-0005'!$E$3*'PR-0005'!E96+'PR-0006'!$E$3*'PR-0006'!E96+'PR-0007'!$E$3*'PR-0007'!E96+'PR-0008'!$E$3*'PR-0008'!E96+'PR-0009'!$E$3*'PR-0009'!E96+'PR-0010'!$E$3*'PR-0010'!E96</f>
        <v>0</v>
      </c>
      <c r="P96" s="85">
        <f>'9400015894 PONEERS'!$X$3*'9400015894 PONEERS'!X96+'9400016451 VIDAFORM'!$J$3*'9400016451 VIDAFORM'!J96+'PO 94000171374 MASTER'!$I$3*'PO 94000171374 MASTER'!I96+'PR-0004'!$I$3*'PR-0004'!I96+'PR-0005'!$I$3*'PR-0005'!I96+'PR-0006'!$I$3*'PR-0006'!I96+'PR-0007'!$I$3*'PR-0007'!I96+'PR-0008'!$I$3*'PR-0008'!I96+'PR-0009'!$I$3*'PR-0009'!I96+'PR-0010'!$I$3*'PR-0010'!I96</f>
        <v>0</v>
      </c>
      <c r="Q96" s="86">
        <f t="shared" si="15"/>
        <v>0</v>
      </c>
      <c r="R96" s="84">
        <f>'9400015894 PONEERS'!$AE$3*'9400015894 PONEERS'!AE96+'9400016451 VIDAFORM'!$Q$3*'9400016451 VIDAFORM'!Q96+'PO 94000171374 MASTER'!$P$3*'PO 94000171374 MASTER'!P96+'PR-0004'!$P$3*'PR-0004'!P96+'PR-0005'!$P$3*'PR-0005'!P96+'PR-0006'!$P$3*'PR-0006'!P96+'PR-0007'!$P$3*'PR-0007'!P96+'PR-0008'!$P$3*'PR-0008'!P96+'PR-0009'!$P$3*'PR-0009'!P96+'PR-0010'!$P$3*'PR-0010'!P96</f>
        <v>0</v>
      </c>
      <c r="S96" s="84">
        <f t="shared" si="16"/>
        <v>0</v>
      </c>
      <c r="T96" s="84">
        <f>'9400015894 PONEERS'!$E$4*'9400015894 PONEERS'!E96+'9400016451 VIDAFORM'!$E$4*'9400016451 VIDAFORM'!E96+'PO 94000171374 MASTER'!$E$4*'PO 94000171374 MASTER'!E96+'PR-0004'!$E$4*'PR-0004'!E96+'PR-0005'!$E$4*'PR-0005'!E96+'PR-0006'!$E$4*'PR-0006'!E96+'PR-0007'!$E$4*'PR-0007'!E96+'PR-0008'!$E$4*'PR-0008'!E96+'PR-0009'!$E$4*'PR-0009'!E96+'PR-0010'!$E$4*'PR-0010'!E96</f>
        <v>0</v>
      </c>
      <c r="U96" s="85">
        <f>'9400015894 PONEERS'!$X$4*'9400015894 PONEERS'!X96+'9400016451 VIDAFORM'!$J$4*'9400016451 VIDAFORM'!J96+'PO 94000171374 MASTER'!$I$4*'PO 94000171374 MASTER'!I96+'PR-0004'!$I$4*'PR-0004'!I96+'PR-0005'!$I$4*'PR-0005'!I96+'PR-0006'!$I$4*'PR-0006'!I96+'PR-0007'!$I$4*'PR-0007'!I96+'PR-0008'!$I$4*'PR-0008'!I96+'PR-0009'!$I$4*'PR-0009'!I96+'PR-0010'!$I$4*'PR-0010'!I96</f>
        <v>0</v>
      </c>
      <c r="V96" s="86">
        <f t="shared" si="17"/>
        <v>0</v>
      </c>
      <c r="W96" s="84">
        <f>'9400015894 PONEERS'!$AE$4*'9400015894 PONEERS'!AE96+'9400016451 VIDAFORM'!$Q$4*'9400016451 VIDAFORM'!Q96+'PO 94000171374 MASTER'!$P$4*'PO 94000171374 MASTER'!P96+'PR-0004'!$P$4*'PR-0004'!P96+'PR-0005'!$P$4*'PR-0005'!P96+'PR-0006'!$P$4*'PR-0006'!P96+'PR-0007'!$P$4*'PR-0007'!P96+'PR-0008'!$P$4*'PR-0008'!P96+'PR-0009'!$P$4*'PR-0009'!P96+'PR-0010'!$P$4*'PR-0010'!P96</f>
        <v>0</v>
      </c>
      <c r="X96" s="84">
        <f t="shared" si="18"/>
        <v>0</v>
      </c>
      <c r="Z96" s="37">
        <f t="shared" si="19"/>
        <v>0</v>
      </c>
      <c r="AA96" s="32">
        <f t="shared" si="20"/>
        <v>0</v>
      </c>
      <c r="AB96" s="38">
        <f t="shared" si="21"/>
        <v>0</v>
      </c>
    </row>
    <row r="97" spans="1:28" ht="16.5" x14ac:dyDescent="0.25">
      <c r="A97" s="45">
        <v>89</v>
      </c>
      <c r="B97" s="47" t="str">
        <f>'Unit Prices'!B97</f>
        <v>CU0008</v>
      </c>
      <c r="C97" s="47" t="str">
        <f>'Unit Prices'!C97</f>
        <v>14.80.50.34.07.01.00.000001</v>
      </c>
      <c r="D97" s="80" t="str">
        <f>'Unit Prices'!D97</f>
        <v>Coupler Swivel 1.50x1.50"</v>
      </c>
      <c r="E97" s="84">
        <f>'9400015894 PONEERS'!$E$1*'9400015894 PONEERS'!E97+'9400016451 VIDAFORM'!$E$1*'9400016451 VIDAFORM'!E97+'PO 94000171374 MASTER'!$E$1*'PO 94000171374 MASTER'!E97+'PR-0004'!$E$1*'PR-0004'!E97+'PR-0005'!$E$1*'PR-0005'!E97+'PR-0006'!$E$1*'PR-0006'!E97+'PR-0007'!$E$1*'PR-0007'!E97+'PR-0008'!$E$1*'PR-0008'!E97+'PR-0009'!$E$1*'PR-0009'!E97+'PR-0010'!$E$1*'PR-0010'!E97</f>
        <v>1500</v>
      </c>
      <c r="F97" s="85">
        <f>'9400015894 PONEERS'!$X$1*'9400015894 PONEERS'!X97+'9400016451 VIDAFORM'!$J$1*'9400016451 VIDAFORM'!J97+'PO 94000171374 MASTER'!$I$1*'PO 94000171374 MASTER'!I97+'PR-0004'!$I$1*'PR-0004'!I97+'PR-0005'!$I$1*'PR-0005'!I97+'PR-0006'!$I$1*'PR-0006'!I97+'PR-0007'!$I$1*'PR-0007'!I97+'PR-0008'!$I$1*'PR-0008'!I97+'PR-0009'!$I$1*'PR-0009'!I97+'PR-0010'!$I$1*'PR-0010'!I97</f>
        <v>0</v>
      </c>
      <c r="G97" s="86">
        <f t="shared" si="11"/>
        <v>1500</v>
      </c>
      <c r="H97" s="84">
        <f>'9400015894 PONEERS'!$AE$1*'9400015894 PONEERS'!AE97+'9400016451 VIDAFORM'!$Q$1*'9400016451 VIDAFORM'!Q97+'PO 94000171374 MASTER'!$P$1*'PO 94000171374 MASTER'!P97+'PR-0004'!$P$1*'PR-0004'!P97+'PR-0005'!$P$1*'PR-0005'!P97+'PR-0006'!$P$1*'PR-0006'!P97+'PR-0007'!$P$1*'PR-0007'!P97+'PR-0008'!$P$1*'PR-0008'!P97+'PR-0009'!$P$1*'PR-0009'!P97+'PR-0010'!$P$1*'PR-0010'!P97</f>
        <v>0</v>
      </c>
      <c r="I97" s="84">
        <f t="shared" si="12"/>
        <v>0</v>
      </c>
      <c r="J97" s="84">
        <f>'9400015894 PONEERS'!$E$2*'9400015894 PONEERS'!E97+'9400016451 VIDAFORM'!$E$2*'9400016451 VIDAFORM'!E97+'PO 94000171374 MASTER'!$E$2*'PO 94000171374 MASTER'!E97+'PR-0004'!$E$2*'PR-0004'!E97+'PR-0005'!$E$2*'PR-0005'!E97+'PR-0006'!$E$2*'PR-0006'!E97+'PR-0007'!$E$2*'PR-0007'!E97+'PR-0008'!$E$2*'PR-0008'!E97+'PR-0009'!$E$2*'PR-0009'!E97+'PR-0010'!$E$2*'PR-0010'!E97</f>
        <v>0</v>
      </c>
      <c r="K97" s="85">
        <f>'9400015894 PONEERS'!$X$2*'9400015894 PONEERS'!X97+'9400016451 VIDAFORM'!$J$2*'9400016451 VIDAFORM'!J97+'PO 94000171374 MASTER'!$I$2*'PO 94000171374 MASTER'!I97+'PR-0004'!$I$2*'PR-0004'!I97+'PR-0005'!$I$2*'PR-0005'!I97+'PR-0006'!$I$2*'PR-0006'!I97+'PR-0007'!$I$2*'PR-0007'!I97+'PR-0008'!$I$2*'PR-0008'!I97+'PR-0009'!$I$2*'PR-0009'!I97+'PR-0010'!$I$2*'PR-0010'!I97</f>
        <v>0</v>
      </c>
      <c r="L97" s="86">
        <f t="shared" si="13"/>
        <v>0</v>
      </c>
      <c r="M97" s="84">
        <f>'9400015894 PONEERS'!$AE$2*'9400015894 PONEERS'!AE97+'9400016451 VIDAFORM'!$Q$2*'9400016451 VIDAFORM'!Q97+'PO 94000171374 MASTER'!$P$2*'PO 94000171374 MASTER'!P97+'PR-0004'!$P$2*'PR-0004'!P97+'PR-0005'!$P$2*'PR-0005'!P97+'PR-0006'!$P$2*'PR-0006'!P97+'PR-0007'!$P$2*'PR-0007'!P97+'PR-0008'!$P$2*'PR-0008'!P97+'PR-0009'!$P$2*'PR-0009'!P97+'PR-0010'!$P$2*'PR-0010'!P97</f>
        <v>0</v>
      </c>
      <c r="N97" s="84">
        <f t="shared" si="14"/>
        <v>0</v>
      </c>
      <c r="O97" s="84">
        <f>'9400015894 PONEERS'!$E$3*'9400015894 PONEERS'!E97+'9400016451 VIDAFORM'!$E$3*'9400016451 VIDAFORM'!E97+'PO 94000171374 MASTER'!$E$3*'PO 94000171374 MASTER'!E97+'PR-0004'!$E$3*'PR-0004'!E97+'PR-0005'!$E$3*'PR-0005'!E97+'PR-0006'!$E$3*'PR-0006'!E97+'PR-0007'!$E$3*'PR-0007'!E97+'PR-0008'!$E$3*'PR-0008'!E97+'PR-0009'!$E$3*'PR-0009'!E97+'PR-0010'!$E$3*'PR-0010'!E97</f>
        <v>3000</v>
      </c>
      <c r="P97" s="85">
        <f>'9400015894 PONEERS'!$X$3*'9400015894 PONEERS'!X97+'9400016451 VIDAFORM'!$J$3*'9400016451 VIDAFORM'!J97+'PO 94000171374 MASTER'!$I$3*'PO 94000171374 MASTER'!I97+'PR-0004'!$I$3*'PR-0004'!I97+'PR-0005'!$I$3*'PR-0005'!I97+'PR-0006'!$I$3*'PR-0006'!I97+'PR-0007'!$I$3*'PR-0007'!I97+'PR-0008'!$I$3*'PR-0008'!I97+'PR-0009'!$I$3*'PR-0009'!I97+'PR-0010'!$I$3*'PR-0010'!I97</f>
        <v>500</v>
      </c>
      <c r="Q97" s="86">
        <f t="shared" si="15"/>
        <v>2500</v>
      </c>
      <c r="R97" s="84">
        <f>'9400015894 PONEERS'!$AE$3*'9400015894 PONEERS'!AE97+'9400016451 VIDAFORM'!$Q$3*'9400016451 VIDAFORM'!Q97+'PO 94000171374 MASTER'!$P$3*'PO 94000171374 MASTER'!P97+'PR-0004'!$P$3*'PR-0004'!P97+'PR-0005'!$P$3*'PR-0005'!P97+'PR-0006'!$P$3*'PR-0006'!P97+'PR-0007'!$P$3*'PR-0007'!P97+'PR-0008'!$P$3*'PR-0008'!P97+'PR-0009'!$P$3*'PR-0009'!P97+'PR-0010'!$P$3*'PR-0010'!P97</f>
        <v>0</v>
      </c>
      <c r="S97" s="84">
        <f t="shared" si="16"/>
        <v>500</v>
      </c>
      <c r="T97" s="84">
        <f>'9400015894 PONEERS'!$E$4*'9400015894 PONEERS'!E97+'9400016451 VIDAFORM'!$E$4*'9400016451 VIDAFORM'!E97+'PO 94000171374 MASTER'!$E$4*'PO 94000171374 MASTER'!E97+'PR-0004'!$E$4*'PR-0004'!E97+'PR-0005'!$E$4*'PR-0005'!E97+'PR-0006'!$E$4*'PR-0006'!E97+'PR-0007'!$E$4*'PR-0007'!E97+'PR-0008'!$E$4*'PR-0008'!E97+'PR-0009'!$E$4*'PR-0009'!E97+'PR-0010'!$E$4*'PR-0010'!E97</f>
        <v>0</v>
      </c>
      <c r="U97" s="85">
        <f>'9400015894 PONEERS'!$X$4*'9400015894 PONEERS'!X97+'9400016451 VIDAFORM'!$J$4*'9400016451 VIDAFORM'!J97+'PO 94000171374 MASTER'!$I$4*'PO 94000171374 MASTER'!I97+'PR-0004'!$I$4*'PR-0004'!I97+'PR-0005'!$I$4*'PR-0005'!I97+'PR-0006'!$I$4*'PR-0006'!I97+'PR-0007'!$I$4*'PR-0007'!I97+'PR-0008'!$I$4*'PR-0008'!I97+'PR-0009'!$I$4*'PR-0009'!I97+'PR-0010'!$I$4*'PR-0010'!I97</f>
        <v>0</v>
      </c>
      <c r="V97" s="86">
        <f t="shared" si="17"/>
        <v>0</v>
      </c>
      <c r="W97" s="84">
        <f>'9400015894 PONEERS'!$AE$4*'9400015894 PONEERS'!AE97+'9400016451 VIDAFORM'!$Q$4*'9400016451 VIDAFORM'!Q97+'PO 94000171374 MASTER'!$P$4*'PO 94000171374 MASTER'!P97+'PR-0004'!$P$4*'PR-0004'!P97+'PR-0005'!$P$4*'PR-0005'!P97+'PR-0006'!$P$4*'PR-0006'!P97+'PR-0007'!$P$4*'PR-0007'!P97+'PR-0008'!$P$4*'PR-0008'!P97+'PR-0009'!$P$4*'PR-0009'!P97+'PR-0010'!$P$4*'PR-0010'!P97</f>
        <v>0</v>
      </c>
      <c r="X97" s="84">
        <f t="shared" si="18"/>
        <v>0</v>
      </c>
      <c r="Z97" s="37">
        <f t="shared" si="19"/>
        <v>4500</v>
      </c>
      <c r="AA97" s="32">
        <f t="shared" si="20"/>
        <v>500</v>
      </c>
      <c r="AB97" s="38">
        <f t="shared" si="21"/>
        <v>4000</v>
      </c>
    </row>
    <row r="98" spans="1:28" ht="16.5" x14ac:dyDescent="0.25">
      <c r="A98" s="45">
        <v>90</v>
      </c>
      <c r="B98" s="47" t="str">
        <f>'Unit Prices'!B98</f>
        <v>CU0009</v>
      </c>
      <c r="C98" s="47" t="str">
        <f>'Unit Prices'!C98</f>
        <v>14.80.50.34.07.02.00.000001</v>
      </c>
      <c r="D98" s="80" t="str">
        <f>'Unit Prices'!D98</f>
        <v>Coupler Swivel 1.50x2.00"</v>
      </c>
      <c r="E98" s="84">
        <f>'9400015894 PONEERS'!$E$1*'9400015894 PONEERS'!E98+'9400016451 VIDAFORM'!$E$1*'9400016451 VIDAFORM'!E98+'PO 94000171374 MASTER'!$E$1*'PO 94000171374 MASTER'!E98+'PR-0004'!$E$1*'PR-0004'!E98+'PR-0005'!$E$1*'PR-0005'!E98+'PR-0006'!$E$1*'PR-0006'!E98+'PR-0007'!$E$1*'PR-0007'!E98+'PR-0008'!$E$1*'PR-0008'!E98+'PR-0009'!$E$1*'PR-0009'!E98+'PR-0010'!$E$1*'PR-0010'!E98</f>
        <v>0</v>
      </c>
      <c r="F98" s="85">
        <f>'9400015894 PONEERS'!$X$1*'9400015894 PONEERS'!X98+'9400016451 VIDAFORM'!$J$1*'9400016451 VIDAFORM'!J98+'PO 94000171374 MASTER'!$I$1*'PO 94000171374 MASTER'!I98+'PR-0004'!$I$1*'PR-0004'!I98+'PR-0005'!$I$1*'PR-0005'!I98+'PR-0006'!$I$1*'PR-0006'!I98+'PR-0007'!$I$1*'PR-0007'!I98+'PR-0008'!$I$1*'PR-0008'!I98+'PR-0009'!$I$1*'PR-0009'!I98+'PR-0010'!$I$1*'PR-0010'!I98</f>
        <v>0</v>
      </c>
      <c r="G98" s="86">
        <f t="shared" si="11"/>
        <v>0</v>
      </c>
      <c r="H98" s="84">
        <f>'9400015894 PONEERS'!$AE$1*'9400015894 PONEERS'!AE98+'9400016451 VIDAFORM'!$Q$1*'9400016451 VIDAFORM'!Q98+'PO 94000171374 MASTER'!$P$1*'PO 94000171374 MASTER'!P98+'PR-0004'!$P$1*'PR-0004'!P98+'PR-0005'!$P$1*'PR-0005'!P98+'PR-0006'!$P$1*'PR-0006'!P98+'PR-0007'!$P$1*'PR-0007'!P98+'PR-0008'!$P$1*'PR-0008'!P98+'PR-0009'!$P$1*'PR-0009'!P98+'PR-0010'!$P$1*'PR-0010'!P98</f>
        <v>0</v>
      </c>
      <c r="I98" s="84">
        <f t="shared" si="12"/>
        <v>0</v>
      </c>
      <c r="J98" s="84">
        <f>'9400015894 PONEERS'!$E$2*'9400015894 PONEERS'!E98+'9400016451 VIDAFORM'!$E$2*'9400016451 VIDAFORM'!E98+'PO 94000171374 MASTER'!$E$2*'PO 94000171374 MASTER'!E98+'PR-0004'!$E$2*'PR-0004'!E98+'PR-0005'!$E$2*'PR-0005'!E98+'PR-0006'!$E$2*'PR-0006'!E98+'PR-0007'!$E$2*'PR-0007'!E98+'PR-0008'!$E$2*'PR-0008'!E98+'PR-0009'!$E$2*'PR-0009'!E98+'PR-0010'!$E$2*'PR-0010'!E98</f>
        <v>0</v>
      </c>
      <c r="K98" s="85">
        <f>'9400015894 PONEERS'!$X$2*'9400015894 PONEERS'!X98+'9400016451 VIDAFORM'!$J$2*'9400016451 VIDAFORM'!J98+'PO 94000171374 MASTER'!$I$2*'PO 94000171374 MASTER'!I98+'PR-0004'!$I$2*'PR-0004'!I98+'PR-0005'!$I$2*'PR-0005'!I98+'PR-0006'!$I$2*'PR-0006'!I98+'PR-0007'!$I$2*'PR-0007'!I98+'PR-0008'!$I$2*'PR-0008'!I98+'PR-0009'!$I$2*'PR-0009'!I98+'PR-0010'!$I$2*'PR-0010'!I98</f>
        <v>0</v>
      </c>
      <c r="L98" s="86">
        <f t="shared" si="13"/>
        <v>0</v>
      </c>
      <c r="M98" s="84">
        <f>'9400015894 PONEERS'!$AE$2*'9400015894 PONEERS'!AE98+'9400016451 VIDAFORM'!$Q$2*'9400016451 VIDAFORM'!Q98+'PO 94000171374 MASTER'!$P$2*'PO 94000171374 MASTER'!P98+'PR-0004'!$P$2*'PR-0004'!P98+'PR-0005'!$P$2*'PR-0005'!P98+'PR-0006'!$P$2*'PR-0006'!P98+'PR-0007'!$P$2*'PR-0007'!P98+'PR-0008'!$P$2*'PR-0008'!P98+'PR-0009'!$P$2*'PR-0009'!P98+'PR-0010'!$P$2*'PR-0010'!P98</f>
        <v>0</v>
      </c>
      <c r="N98" s="84">
        <f t="shared" si="14"/>
        <v>0</v>
      </c>
      <c r="O98" s="84">
        <f>'9400015894 PONEERS'!$E$3*'9400015894 PONEERS'!E98+'9400016451 VIDAFORM'!$E$3*'9400016451 VIDAFORM'!E98+'PO 94000171374 MASTER'!$E$3*'PO 94000171374 MASTER'!E98+'PR-0004'!$E$3*'PR-0004'!E98+'PR-0005'!$E$3*'PR-0005'!E98+'PR-0006'!$E$3*'PR-0006'!E98+'PR-0007'!$E$3*'PR-0007'!E98+'PR-0008'!$E$3*'PR-0008'!E98+'PR-0009'!$E$3*'PR-0009'!E98+'PR-0010'!$E$3*'PR-0010'!E98</f>
        <v>0</v>
      </c>
      <c r="P98" s="85">
        <f>'9400015894 PONEERS'!$X$3*'9400015894 PONEERS'!X98+'9400016451 VIDAFORM'!$J$3*'9400016451 VIDAFORM'!J98+'PO 94000171374 MASTER'!$I$3*'PO 94000171374 MASTER'!I98+'PR-0004'!$I$3*'PR-0004'!I98+'PR-0005'!$I$3*'PR-0005'!I98+'PR-0006'!$I$3*'PR-0006'!I98+'PR-0007'!$I$3*'PR-0007'!I98+'PR-0008'!$I$3*'PR-0008'!I98+'PR-0009'!$I$3*'PR-0009'!I98+'PR-0010'!$I$3*'PR-0010'!I98</f>
        <v>0</v>
      </c>
      <c r="Q98" s="86">
        <f t="shared" si="15"/>
        <v>0</v>
      </c>
      <c r="R98" s="84">
        <f>'9400015894 PONEERS'!$AE$3*'9400015894 PONEERS'!AE98+'9400016451 VIDAFORM'!$Q$3*'9400016451 VIDAFORM'!Q98+'PO 94000171374 MASTER'!$P$3*'PO 94000171374 MASTER'!P98+'PR-0004'!$P$3*'PR-0004'!P98+'PR-0005'!$P$3*'PR-0005'!P98+'PR-0006'!$P$3*'PR-0006'!P98+'PR-0007'!$P$3*'PR-0007'!P98+'PR-0008'!$P$3*'PR-0008'!P98+'PR-0009'!$P$3*'PR-0009'!P98+'PR-0010'!$P$3*'PR-0010'!P98</f>
        <v>0</v>
      </c>
      <c r="S98" s="84">
        <f t="shared" si="16"/>
        <v>0</v>
      </c>
      <c r="T98" s="84">
        <f>'9400015894 PONEERS'!$E$4*'9400015894 PONEERS'!E98+'9400016451 VIDAFORM'!$E$4*'9400016451 VIDAFORM'!E98+'PO 94000171374 MASTER'!$E$4*'PO 94000171374 MASTER'!E98+'PR-0004'!$E$4*'PR-0004'!E98+'PR-0005'!$E$4*'PR-0005'!E98+'PR-0006'!$E$4*'PR-0006'!E98+'PR-0007'!$E$4*'PR-0007'!E98+'PR-0008'!$E$4*'PR-0008'!E98+'PR-0009'!$E$4*'PR-0009'!E98+'PR-0010'!$E$4*'PR-0010'!E98</f>
        <v>0</v>
      </c>
      <c r="U98" s="85">
        <f>'9400015894 PONEERS'!$X$4*'9400015894 PONEERS'!X98+'9400016451 VIDAFORM'!$J$4*'9400016451 VIDAFORM'!J98+'PO 94000171374 MASTER'!$I$4*'PO 94000171374 MASTER'!I98+'PR-0004'!$I$4*'PR-0004'!I98+'PR-0005'!$I$4*'PR-0005'!I98+'PR-0006'!$I$4*'PR-0006'!I98+'PR-0007'!$I$4*'PR-0007'!I98+'PR-0008'!$I$4*'PR-0008'!I98+'PR-0009'!$I$4*'PR-0009'!I98+'PR-0010'!$I$4*'PR-0010'!I98</f>
        <v>0</v>
      </c>
      <c r="V98" s="86">
        <f t="shared" si="17"/>
        <v>0</v>
      </c>
      <c r="W98" s="84">
        <f>'9400015894 PONEERS'!$AE$4*'9400015894 PONEERS'!AE98+'9400016451 VIDAFORM'!$Q$4*'9400016451 VIDAFORM'!Q98+'PO 94000171374 MASTER'!$P$4*'PO 94000171374 MASTER'!P98+'PR-0004'!$P$4*'PR-0004'!P98+'PR-0005'!$P$4*'PR-0005'!P98+'PR-0006'!$P$4*'PR-0006'!P98+'PR-0007'!$P$4*'PR-0007'!P98+'PR-0008'!$P$4*'PR-0008'!P98+'PR-0009'!$P$4*'PR-0009'!P98+'PR-0010'!$P$4*'PR-0010'!P98</f>
        <v>0</v>
      </c>
      <c r="X98" s="84">
        <f t="shared" si="18"/>
        <v>0</v>
      </c>
      <c r="Z98" s="37">
        <f t="shared" si="19"/>
        <v>0</v>
      </c>
      <c r="AA98" s="32">
        <f t="shared" si="20"/>
        <v>0</v>
      </c>
      <c r="AB98" s="38">
        <f t="shared" si="21"/>
        <v>0</v>
      </c>
    </row>
    <row r="99" spans="1:28" ht="16.5" x14ac:dyDescent="0.25">
      <c r="A99" s="45">
        <v>91</v>
      </c>
      <c r="B99" s="47" t="str">
        <f>'Unit Prices'!B99</f>
        <v>CU0002</v>
      </c>
      <c r="C99" s="47" t="str">
        <f>'Unit Prices'!C99</f>
        <v>14.80.50.34.02.00.00.000001</v>
      </c>
      <c r="D99" s="80" t="str">
        <f>'Unit Prices'!D99</f>
        <v>Coupler girder/sk</v>
      </c>
      <c r="E99" s="84">
        <f>'9400015894 PONEERS'!$E$1*'9400015894 PONEERS'!E99+'9400016451 VIDAFORM'!$E$1*'9400016451 VIDAFORM'!E99+'PO 94000171374 MASTER'!$E$1*'PO 94000171374 MASTER'!E99+'PR-0004'!$E$1*'PR-0004'!E99+'PR-0005'!$E$1*'PR-0005'!E99+'PR-0006'!$E$1*'PR-0006'!E99+'PR-0007'!$E$1*'PR-0007'!E99+'PR-0008'!$E$1*'PR-0008'!E99+'PR-0009'!$E$1*'PR-0009'!E99+'PR-0010'!$E$1*'PR-0010'!E99</f>
        <v>0</v>
      </c>
      <c r="F99" s="85">
        <f>'9400015894 PONEERS'!$X$1*'9400015894 PONEERS'!X99+'9400016451 VIDAFORM'!$J$1*'9400016451 VIDAFORM'!J99+'PO 94000171374 MASTER'!$I$1*'PO 94000171374 MASTER'!I99+'PR-0004'!$I$1*'PR-0004'!I99+'PR-0005'!$I$1*'PR-0005'!I99+'PR-0006'!$I$1*'PR-0006'!I99+'PR-0007'!$I$1*'PR-0007'!I99+'PR-0008'!$I$1*'PR-0008'!I99+'PR-0009'!$I$1*'PR-0009'!I99+'PR-0010'!$I$1*'PR-0010'!I99</f>
        <v>0</v>
      </c>
      <c r="G99" s="86">
        <f t="shared" si="11"/>
        <v>0</v>
      </c>
      <c r="H99" s="84">
        <f>'9400015894 PONEERS'!$AE$1*'9400015894 PONEERS'!AE99+'9400016451 VIDAFORM'!$Q$1*'9400016451 VIDAFORM'!Q99+'PO 94000171374 MASTER'!$P$1*'PO 94000171374 MASTER'!P99+'PR-0004'!$P$1*'PR-0004'!P99+'PR-0005'!$P$1*'PR-0005'!P99+'PR-0006'!$P$1*'PR-0006'!P99+'PR-0007'!$P$1*'PR-0007'!P99+'PR-0008'!$P$1*'PR-0008'!P99+'PR-0009'!$P$1*'PR-0009'!P99+'PR-0010'!$P$1*'PR-0010'!P99</f>
        <v>0</v>
      </c>
      <c r="I99" s="84">
        <f t="shared" si="12"/>
        <v>0</v>
      </c>
      <c r="J99" s="84">
        <f>'9400015894 PONEERS'!$E$2*'9400015894 PONEERS'!E99+'9400016451 VIDAFORM'!$E$2*'9400016451 VIDAFORM'!E99+'PO 94000171374 MASTER'!$E$2*'PO 94000171374 MASTER'!E99+'PR-0004'!$E$2*'PR-0004'!E99+'PR-0005'!$E$2*'PR-0005'!E99+'PR-0006'!$E$2*'PR-0006'!E99+'PR-0007'!$E$2*'PR-0007'!E99+'PR-0008'!$E$2*'PR-0008'!E99+'PR-0009'!$E$2*'PR-0009'!E99+'PR-0010'!$E$2*'PR-0010'!E99</f>
        <v>0</v>
      </c>
      <c r="K99" s="85">
        <f>'9400015894 PONEERS'!$X$2*'9400015894 PONEERS'!X99+'9400016451 VIDAFORM'!$J$2*'9400016451 VIDAFORM'!J99+'PO 94000171374 MASTER'!$I$2*'PO 94000171374 MASTER'!I99+'PR-0004'!$I$2*'PR-0004'!I99+'PR-0005'!$I$2*'PR-0005'!I99+'PR-0006'!$I$2*'PR-0006'!I99+'PR-0007'!$I$2*'PR-0007'!I99+'PR-0008'!$I$2*'PR-0008'!I99+'PR-0009'!$I$2*'PR-0009'!I99+'PR-0010'!$I$2*'PR-0010'!I99</f>
        <v>0</v>
      </c>
      <c r="L99" s="86">
        <f t="shared" si="13"/>
        <v>0</v>
      </c>
      <c r="M99" s="84">
        <f>'9400015894 PONEERS'!$AE$2*'9400015894 PONEERS'!AE99+'9400016451 VIDAFORM'!$Q$2*'9400016451 VIDAFORM'!Q99+'PO 94000171374 MASTER'!$P$2*'PO 94000171374 MASTER'!P99+'PR-0004'!$P$2*'PR-0004'!P99+'PR-0005'!$P$2*'PR-0005'!P99+'PR-0006'!$P$2*'PR-0006'!P99+'PR-0007'!$P$2*'PR-0007'!P99+'PR-0008'!$P$2*'PR-0008'!P99+'PR-0009'!$P$2*'PR-0009'!P99+'PR-0010'!$P$2*'PR-0010'!P99</f>
        <v>0</v>
      </c>
      <c r="N99" s="84">
        <f t="shared" si="14"/>
        <v>0</v>
      </c>
      <c r="O99" s="84">
        <f>'9400015894 PONEERS'!$E$3*'9400015894 PONEERS'!E99+'9400016451 VIDAFORM'!$E$3*'9400016451 VIDAFORM'!E99+'PO 94000171374 MASTER'!$E$3*'PO 94000171374 MASTER'!E99+'PR-0004'!$E$3*'PR-0004'!E99+'PR-0005'!$E$3*'PR-0005'!E99+'PR-0006'!$E$3*'PR-0006'!E99+'PR-0007'!$E$3*'PR-0007'!E99+'PR-0008'!$E$3*'PR-0008'!E99+'PR-0009'!$E$3*'PR-0009'!E99+'PR-0010'!$E$3*'PR-0010'!E99</f>
        <v>0</v>
      </c>
      <c r="P99" s="85">
        <f>'9400015894 PONEERS'!$X$3*'9400015894 PONEERS'!X99+'9400016451 VIDAFORM'!$J$3*'9400016451 VIDAFORM'!J99+'PO 94000171374 MASTER'!$I$3*'PO 94000171374 MASTER'!I99+'PR-0004'!$I$3*'PR-0004'!I99+'PR-0005'!$I$3*'PR-0005'!I99+'PR-0006'!$I$3*'PR-0006'!I99+'PR-0007'!$I$3*'PR-0007'!I99+'PR-0008'!$I$3*'PR-0008'!I99+'PR-0009'!$I$3*'PR-0009'!I99+'PR-0010'!$I$3*'PR-0010'!I99</f>
        <v>0</v>
      </c>
      <c r="Q99" s="86">
        <f t="shared" si="15"/>
        <v>0</v>
      </c>
      <c r="R99" s="84">
        <f>'9400015894 PONEERS'!$AE$3*'9400015894 PONEERS'!AE99+'9400016451 VIDAFORM'!$Q$3*'9400016451 VIDAFORM'!Q99+'PO 94000171374 MASTER'!$P$3*'PO 94000171374 MASTER'!P99+'PR-0004'!$P$3*'PR-0004'!P99+'PR-0005'!$P$3*'PR-0005'!P99+'PR-0006'!$P$3*'PR-0006'!P99+'PR-0007'!$P$3*'PR-0007'!P99+'PR-0008'!$P$3*'PR-0008'!P99+'PR-0009'!$P$3*'PR-0009'!P99+'PR-0010'!$P$3*'PR-0010'!P99</f>
        <v>0</v>
      </c>
      <c r="S99" s="84">
        <f t="shared" si="16"/>
        <v>0</v>
      </c>
      <c r="T99" s="84">
        <f>'9400015894 PONEERS'!$E$4*'9400015894 PONEERS'!E99+'9400016451 VIDAFORM'!$E$4*'9400016451 VIDAFORM'!E99+'PO 94000171374 MASTER'!$E$4*'PO 94000171374 MASTER'!E99+'PR-0004'!$E$4*'PR-0004'!E99+'PR-0005'!$E$4*'PR-0005'!E99+'PR-0006'!$E$4*'PR-0006'!E99+'PR-0007'!$E$4*'PR-0007'!E99+'PR-0008'!$E$4*'PR-0008'!E99+'PR-0009'!$E$4*'PR-0009'!E99+'PR-0010'!$E$4*'PR-0010'!E99</f>
        <v>0</v>
      </c>
      <c r="U99" s="85">
        <f>'9400015894 PONEERS'!$X$4*'9400015894 PONEERS'!X99+'9400016451 VIDAFORM'!$J$4*'9400016451 VIDAFORM'!J99+'PO 94000171374 MASTER'!$I$4*'PO 94000171374 MASTER'!I99+'PR-0004'!$I$4*'PR-0004'!I99+'PR-0005'!$I$4*'PR-0005'!I99+'PR-0006'!$I$4*'PR-0006'!I99+'PR-0007'!$I$4*'PR-0007'!I99+'PR-0008'!$I$4*'PR-0008'!I99+'PR-0009'!$I$4*'PR-0009'!I99+'PR-0010'!$I$4*'PR-0010'!I99</f>
        <v>0</v>
      </c>
      <c r="V99" s="86">
        <f t="shared" si="17"/>
        <v>0</v>
      </c>
      <c r="W99" s="84">
        <f>'9400015894 PONEERS'!$AE$4*'9400015894 PONEERS'!AE99+'9400016451 VIDAFORM'!$Q$4*'9400016451 VIDAFORM'!Q99+'PO 94000171374 MASTER'!$P$4*'PO 94000171374 MASTER'!P99+'PR-0004'!$P$4*'PR-0004'!P99+'PR-0005'!$P$4*'PR-0005'!P99+'PR-0006'!$P$4*'PR-0006'!P99+'PR-0007'!$P$4*'PR-0007'!P99+'PR-0008'!$P$4*'PR-0008'!P99+'PR-0009'!$P$4*'PR-0009'!P99+'PR-0010'!$P$4*'PR-0010'!P99</f>
        <v>0</v>
      </c>
      <c r="X99" s="84">
        <f t="shared" si="18"/>
        <v>0</v>
      </c>
      <c r="Z99" s="37">
        <f t="shared" si="19"/>
        <v>0</v>
      </c>
      <c r="AA99" s="32">
        <f t="shared" si="20"/>
        <v>0</v>
      </c>
      <c r="AB99" s="38">
        <f t="shared" si="21"/>
        <v>0</v>
      </c>
    </row>
    <row r="100" spans="1:28" ht="16.5" x14ac:dyDescent="0.25">
      <c r="A100" s="45">
        <v>92</v>
      </c>
      <c r="B100" s="47" t="str">
        <f>'Unit Prices'!B100</f>
        <v>CU0003</v>
      </c>
      <c r="C100" s="47" t="str">
        <f>'Unit Prices'!C100</f>
        <v>14.80.50.34.03.00.00.000001</v>
      </c>
      <c r="D100" s="80" t="str">
        <f>'Unit Prices'!D100</f>
        <v>Coupler board</v>
      </c>
      <c r="E100" s="84">
        <f>'9400015894 PONEERS'!$E$1*'9400015894 PONEERS'!E100+'9400016451 VIDAFORM'!$E$1*'9400016451 VIDAFORM'!E100+'PO 94000171374 MASTER'!$E$1*'PO 94000171374 MASTER'!E100+'PR-0004'!$E$1*'PR-0004'!E100+'PR-0005'!$E$1*'PR-0005'!E100+'PR-0006'!$E$1*'PR-0006'!E100+'PR-0007'!$E$1*'PR-0007'!E100+'PR-0008'!$E$1*'PR-0008'!E100+'PR-0009'!$E$1*'PR-0009'!E100+'PR-0010'!$E$1*'PR-0010'!E100</f>
        <v>0</v>
      </c>
      <c r="F100" s="85">
        <f>'9400015894 PONEERS'!$X$1*'9400015894 PONEERS'!X100+'9400016451 VIDAFORM'!$J$1*'9400016451 VIDAFORM'!J100+'PO 94000171374 MASTER'!$I$1*'PO 94000171374 MASTER'!I100+'PR-0004'!$I$1*'PR-0004'!I100+'PR-0005'!$I$1*'PR-0005'!I100+'PR-0006'!$I$1*'PR-0006'!I100+'PR-0007'!$I$1*'PR-0007'!I100+'PR-0008'!$I$1*'PR-0008'!I100+'PR-0009'!$I$1*'PR-0009'!I100+'PR-0010'!$I$1*'PR-0010'!I100</f>
        <v>0</v>
      </c>
      <c r="G100" s="86">
        <f t="shared" si="11"/>
        <v>0</v>
      </c>
      <c r="H100" s="84">
        <f>'9400015894 PONEERS'!$AE$1*'9400015894 PONEERS'!AE100+'9400016451 VIDAFORM'!$Q$1*'9400016451 VIDAFORM'!Q100+'PO 94000171374 MASTER'!$P$1*'PO 94000171374 MASTER'!P100+'PR-0004'!$P$1*'PR-0004'!P100+'PR-0005'!$P$1*'PR-0005'!P100+'PR-0006'!$P$1*'PR-0006'!P100+'PR-0007'!$P$1*'PR-0007'!P100+'PR-0008'!$P$1*'PR-0008'!P100+'PR-0009'!$P$1*'PR-0009'!P100+'PR-0010'!$P$1*'PR-0010'!P100</f>
        <v>0</v>
      </c>
      <c r="I100" s="84">
        <f t="shared" si="12"/>
        <v>0</v>
      </c>
      <c r="J100" s="84">
        <f>'9400015894 PONEERS'!$E$2*'9400015894 PONEERS'!E100+'9400016451 VIDAFORM'!$E$2*'9400016451 VIDAFORM'!E100+'PO 94000171374 MASTER'!$E$2*'PO 94000171374 MASTER'!E100+'PR-0004'!$E$2*'PR-0004'!E100+'PR-0005'!$E$2*'PR-0005'!E100+'PR-0006'!$E$2*'PR-0006'!E100+'PR-0007'!$E$2*'PR-0007'!E100+'PR-0008'!$E$2*'PR-0008'!E100+'PR-0009'!$E$2*'PR-0009'!E100+'PR-0010'!$E$2*'PR-0010'!E100</f>
        <v>0</v>
      </c>
      <c r="K100" s="85">
        <f>'9400015894 PONEERS'!$X$2*'9400015894 PONEERS'!X100+'9400016451 VIDAFORM'!$J$2*'9400016451 VIDAFORM'!J100+'PO 94000171374 MASTER'!$I$2*'PO 94000171374 MASTER'!I100+'PR-0004'!$I$2*'PR-0004'!I100+'PR-0005'!$I$2*'PR-0005'!I100+'PR-0006'!$I$2*'PR-0006'!I100+'PR-0007'!$I$2*'PR-0007'!I100+'PR-0008'!$I$2*'PR-0008'!I100+'PR-0009'!$I$2*'PR-0009'!I100+'PR-0010'!$I$2*'PR-0010'!I100</f>
        <v>0</v>
      </c>
      <c r="L100" s="86">
        <f t="shared" si="13"/>
        <v>0</v>
      </c>
      <c r="M100" s="84">
        <f>'9400015894 PONEERS'!$AE$2*'9400015894 PONEERS'!AE100+'9400016451 VIDAFORM'!$Q$2*'9400016451 VIDAFORM'!Q100+'PO 94000171374 MASTER'!$P$2*'PO 94000171374 MASTER'!P100+'PR-0004'!$P$2*'PR-0004'!P100+'PR-0005'!$P$2*'PR-0005'!P100+'PR-0006'!$P$2*'PR-0006'!P100+'PR-0007'!$P$2*'PR-0007'!P100+'PR-0008'!$P$2*'PR-0008'!P100+'PR-0009'!$P$2*'PR-0009'!P100+'PR-0010'!$P$2*'PR-0010'!P100</f>
        <v>0</v>
      </c>
      <c r="N100" s="84">
        <f t="shared" si="14"/>
        <v>0</v>
      </c>
      <c r="O100" s="84">
        <f>'9400015894 PONEERS'!$E$3*'9400015894 PONEERS'!E100+'9400016451 VIDAFORM'!$E$3*'9400016451 VIDAFORM'!E100+'PO 94000171374 MASTER'!$E$3*'PO 94000171374 MASTER'!E100+'PR-0004'!$E$3*'PR-0004'!E100+'PR-0005'!$E$3*'PR-0005'!E100+'PR-0006'!$E$3*'PR-0006'!E100+'PR-0007'!$E$3*'PR-0007'!E100+'PR-0008'!$E$3*'PR-0008'!E100+'PR-0009'!$E$3*'PR-0009'!E100+'PR-0010'!$E$3*'PR-0010'!E100</f>
        <v>0</v>
      </c>
      <c r="P100" s="85">
        <f>'9400015894 PONEERS'!$X$3*'9400015894 PONEERS'!X100+'9400016451 VIDAFORM'!$J$3*'9400016451 VIDAFORM'!J100+'PO 94000171374 MASTER'!$I$3*'PO 94000171374 MASTER'!I100+'PR-0004'!$I$3*'PR-0004'!I100+'PR-0005'!$I$3*'PR-0005'!I100+'PR-0006'!$I$3*'PR-0006'!I100+'PR-0007'!$I$3*'PR-0007'!I100+'PR-0008'!$I$3*'PR-0008'!I100+'PR-0009'!$I$3*'PR-0009'!I100+'PR-0010'!$I$3*'PR-0010'!I100</f>
        <v>0</v>
      </c>
      <c r="Q100" s="86">
        <f t="shared" si="15"/>
        <v>0</v>
      </c>
      <c r="R100" s="84">
        <f>'9400015894 PONEERS'!$AE$3*'9400015894 PONEERS'!AE100+'9400016451 VIDAFORM'!$Q$3*'9400016451 VIDAFORM'!Q100+'PO 94000171374 MASTER'!$P$3*'PO 94000171374 MASTER'!P100+'PR-0004'!$P$3*'PR-0004'!P100+'PR-0005'!$P$3*'PR-0005'!P100+'PR-0006'!$P$3*'PR-0006'!P100+'PR-0007'!$P$3*'PR-0007'!P100+'PR-0008'!$P$3*'PR-0008'!P100+'PR-0009'!$P$3*'PR-0009'!P100+'PR-0010'!$P$3*'PR-0010'!P100</f>
        <v>0</v>
      </c>
      <c r="S100" s="84">
        <f t="shared" si="16"/>
        <v>0</v>
      </c>
      <c r="T100" s="84">
        <f>'9400015894 PONEERS'!$E$4*'9400015894 PONEERS'!E100+'9400016451 VIDAFORM'!$E$4*'9400016451 VIDAFORM'!E100+'PO 94000171374 MASTER'!$E$4*'PO 94000171374 MASTER'!E100+'PR-0004'!$E$4*'PR-0004'!E100+'PR-0005'!$E$4*'PR-0005'!E100+'PR-0006'!$E$4*'PR-0006'!E100+'PR-0007'!$E$4*'PR-0007'!E100+'PR-0008'!$E$4*'PR-0008'!E100+'PR-0009'!$E$4*'PR-0009'!E100+'PR-0010'!$E$4*'PR-0010'!E100</f>
        <v>0</v>
      </c>
      <c r="U100" s="85">
        <f>'9400015894 PONEERS'!$X$4*'9400015894 PONEERS'!X100+'9400016451 VIDAFORM'!$J$4*'9400016451 VIDAFORM'!J100+'PO 94000171374 MASTER'!$I$4*'PO 94000171374 MASTER'!I100+'PR-0004'!$I$4*'PR-0004'!I100+'PR-0005'!$I$4*'PR-0005'!I100+'PR-0006'!$I$4*'PR-0006'!I100+'PR-0007'!$I$4*'PR-0007'!I100+'PR-0008'!$I$4*'PR-0008'!I100+'PR-0009'!$I$4*'PR-0009'!I100+'PR-0010'!$I$4*'PR-0010'!I100</f>
        <v>0</v>
      </c>
      <c r="V100" s="86">
        <f t="shared" si="17"/>
        <v>0</v>
      </c>
      <c r="W100" s="84">
        <f>'9400015894 PONEERS'!$AE$4*'9400015894 PONEERS'!AE100+'9400016451 VIDAFORM'!$Q$4*'9400016451 VIDAFORM'!Q100+'PO 94000171374 MASTER'!$P$4*'PO 94000171374 MASTER'!P100+'PR-0004'!$P$4*'PR-0004'!P100+'PR-0005'!$P$4*'PR-0005'!P100+'PR-0006'!$P$4*'PR-0006'!P100+'PR-0007'!$P$4*'PR-0007'!P100+'PR-0008'!$P$4*'PR-0008'!P100+'PR-0009'!$P$4*'PR-0009'!P100+'PR-0010'!$P$4*'PR-0010'!P100</f>
        <v>0</v>
      </c>
      <c r="X100" s="84">
        <f t="shared" si="18"/>
        <v>0</v>
      </c>
      <c r="Z100" s="37">
        <f t="shared" si="19"/>
        <v>0</v>
      </c>
      <c r="AA100" s="32">
        <f t="shared" si="20"/>
        <v>0</v>
      </c>
      <c r="AB100" s="38">
        <f t="shared" si="21"/>
        <v>0</v>
      </c>
    </row>
    <row r="101" spans="1:28" ht="16.5" x14ac:dyDescent="0.25">
      <c r="A101" s="45">
        <v>93</v>
      </c>
      <c r="B101" s="47" t="str">
        <f>'Unit Prices'!B101</f>
        <v>CU0006</v>
      </c>
      <c r="C101" s="47" t="str">
        <f>'Unit Prices'!C101</f>
        <v>14.80.50.34.05.00.00.000001</v>
      </c>
      <c r="D101" s="80" t="str">
        <f>'Unit Prices'!D101</f>
        <v>Coupler Putlog /single</v>
      </c>
      <c r="E101" s="84">
        <f>'9400015894 PONEERS'!$E$1*'9400015894 PONEERS'!E101+'9400016451 VIDAFORM'!$E$1*'9400016451 VIDAFORM'!E101+'PO 94000171374 MASTER'!$E$1*'PO 94000171374 MASTER'!E101+'PR-0004'!$E$1*'PR-0004'!E101+'PR-0005'!$E$1*'PR-0005'!E101+'PR-0006'!$E$1*'PR-0006'!E101+'PR-0007'!$E$1*'PR-0007'!E101+'PR-0008'!$E$1*'PR-0008'!E101+'PR-0009'!$E$1*'PR-0009'!E101+'PR-0010'!$E$1*'PR-0010'!E101</f>
        <v>0</v>
      </c>
      <c r="F101" s="85">
        <f>'9400015894 PONEERS'!$X$1*'9400015894 PONEERS'!X101+'9400016451 VIDAFORM'!$J$1*'9400016451 VIDAFORM'!J101+'PO 94000171374 MASTER'!$I$1*'PO 94000171374 MASTER'!I101+'PR-0004'!$I$1*'PR-0004'!I101+'PR-0005'!$I$1*'PR-0005'!I101+'PR-0006'!$I$1*'PR-0006'!I101+'PR-0007'!$I$1*'PR-0007'!I101+'PR-0008'!$I$1*'PR-0008'!I101+'PR-0009'!$I$1*'PR-0009'!I101+'PR-0010'!$I$1*'PR-0010'!I101</f>
        <v>0</v>
      </c>
      <c r="G101" s="86">
        <f t="shared" si="11"/>
        <v>0</v>
      </c>
      <c r="H101" s="84">
        <f>'9400015894 PONEERS'!$AE$1*'9400015894 PONEERS'!AE101+'9400016451 VIDAFORM'!$Q$1*'9400016451 VIDAFORM'!Q101+'PO 94000171374 MASTER'!$P$1*'PO 94000171374 MASTER'!P101+'PR-0004'!$P$1*'PR-0004'!P101+'PR-0005'!$P$1*'PR-0005'!P101+'PR-0006'!$P$1*'PR-0006'!P101+'PR-0007'!$P$1*'PR-0007'!P101+'PR-0008'!$P$1*'PR-0008'!P101+'PR-0009'!$P$1*'PR-0009'!P101+'PR-0010'!$P$1*'PR-0010'!P101</f>
        <v>0</v>
      </c>
      <c r="I101" s="84">
        <f t="shared" si="12"/>
        <v>0</v>
      </c>
      <c r="J101" s="84">
        <f>'9400015894 PONEERS'!$E$2*'9400015894 PONEERS'!E101+'9400016451 VIDAFORM'!$E$2*'9400016451 VIDAFORM'!E101+'PO 94000171374 MASTER'!$E$2*'PO 94000171374 MASTER'!E101+'PR-0004'!$E$2*'PR-0004'!E101+'PR-0005'!$E$2*'PR-0005'!E101+'PR-0006'!$E$2*'PR-0006'!E101+'PR-0007'!$E$2*'PR-0007'!E101+'PR-0008'!$E$2*'PR-0008'!E101+'PR-0009'!$E$2*'PR-0009'!E101+'PR-0010'!$E$2*'PR-0010'!E101</f>
        <v>0</v>
      </c>
      <c r="K101" s="85">
        <f>'9400015894 PONEERS'!$X$2*'9400015894 PONEERS'!X101+'9400016451 VIDAFORM'!$J$2*'9400016451 VIDAFORM'!J101+'PO 94000171374 MASTER'!$I$2*'PO 94000171374 MASTER'!I101+'PR-0004'!$I$2*'PR-0004'!I101+'PR-0005'!$I$2*'PR-0005'!I101+'PR-0006'!$I$2*'PR-0006'!I101+'PR-0007'!$I$2*'PR-0007'!I101+'PR-0008'!$I$2*'PR-0008'!I101+'PR-0009'!$I$2*'PR-0009'!I101+'PR-0010'!$I$2*'PR-0010'!I101</f>
        <v>0</v>
      </c>
      <c r="L101" s="86">
        <f t="shared" si="13"/>
        <v>0</v>
      </c>
      <c r="M101" s="84">
        <f>'9400015894 PONEERS'!$AE$2*'9400015894 PONEERS'!AE101+'9400016451 VIDAFORM'!$Q$2*'9400016451 VIDAFORM'!Q101+'PO 94000171374 MASTER'!$P$2*'PO 94000171374 MASTER'!P101+'PR-0004'!$P$2*'PR-0004'!P101+'PR-0005'!$P$2*'PR-0005'!P101+'PR-0006'!$P$2*'PR-0006'!P101+'PR-0007'!$P$2*'PR-0007'!P101+'PR-0008'!$P$2*'PR-0008'!P101+'PR-0009'!$P$2*'PR-0009'!P101+'PR-0010'!$P$2*'PR-0010'!P101</f>
        <v>0</v>
      </c>
      <c r="N101" s="84">
        <f t="shared" si="14"/>
        <v>0</v>
      </c>
      <c r="O101" s="84">
        <f>'9400015894 PONEERS'!$E$3*'9400015894 PONEERS'!E101+'9400016451 VIDAFORM'!$E$3*'9400016451 VIDAFORM'!E101+'PO 94000171374 MASTER'!$E$3*'PO 94000171374 MASTER'!E101+'PR-0004'!$E$3*'PR-0004'!E101+'PR-0005'!$E$3*'PR-0005'!E101+'PR-0006'!$E$3*'PR-0006'!E101+'PR-0007'!$E$3*'PR-0007'!E101+'PR-0008'!$E$3*'PR-0008'!E101+'PR-0009'!$E$3*'PR-0009'!E101+'PR-0010'!$E$3*'PR-0010'!E101</f>
        <v>0</v>
      </c>
      <c r="P101" s="85">
        <f>'9400015894 PONEERS'!$X$3*'9400015894 PONEERS'!X101+'9400016451 VIDAFORM'!$J$3*'9400016451 VIDAFORM'!J101+'PO 94000171374 MASTER'!$I$3*'PO 94000171374 MASTER'!I101+'PR-0004'!$I$3*'PR-0004'!I101+'PR-0005'!$I$3*'PR-0005'!I101+'PR-0006'!$I$3*'PR-0006'!I101+'PR-0007'!$I$3*'PR-0007'!I101+'PR-0008'!$I$3*'PR-0008'!I101+'PR-0009'!$I$3*'PR-0009'!I101+'PR-0010'!$I$3*'PR-0010'!I101</f>
        <v>0</v>
      </c>
      <c r="Q101" s="86">
        <f t="shared" si="15"/>
        <v>0</v>
      </c>
      <c r="R101" s="84">
        <f>'9400015894 PONEERS'!$AE$3*'9400015894 PONEERS'!AE101+'9400016451 VIDAFORM'!$Q$3*'9400016451 VIDAFORM'!Q101+'PO 94000171374 MASTER'!$P$3*'PO 94000171374 MASTER'!P101+'PR-0004'!$P$3*'PR-0004'!P101+'PR-0005'!$P$3*'PR-0005'!P101+'PR-0006'!$P$3*'PR-0006'!P101+'PR-0007'!$P$3*'PR-0007'!P101+'PR-0008'!$P$3*'PR-0008'!P101+'PR-0009'!$P$3*'PR-0009'!P101+'PR-0010'!$P$3*'PR-0010'!P101</f>
        <v>0</v>
      </c>
      <c r="S101" s="84">
        <f t="shared" si="16"/>
        <v>0</v>
      </c>
      <c r="T101" s="84">
        <f>'9400015894 PONEERS'!$E$4*'9400015894 PONEERS'!E101+'9400016451 VIDAFORM'!$E$4*'9400016451 VIDAFORM'!E101+'PO 94000171374 MASTER'!$E$4*'PO 94000171374 MASTER'!E101+'PR-0004'!$E$4*'PR-0004'!E101+'PR-0005'!$E$4*'PR-0005'!E101+'PR-0006'!$E$4*'PR-0006'!E101+'PR-0007'!$E$4*'PR-0007'!E101+'PR-0008'!$E$4*'PR-0008'!E101+'PR-0009'!$E$4*'PR-0009'!E101+'PR-0010'!$E$4*'PR-0010'!E101</f>
        <v>0</v>
      </c>
      <c r="U101" s="85">
        <f>'9400015894 PONEERS'!$X$4*'9400015894 PONEERS'!X101+'9400016451 VIDAFORM'!$J$4*'9400016451 VIDAFORM'!J101+'PO 94000171374 MASTER'!$I$4*'PO 94000171374 MASTER'!I101+'PR-0004'!$I$4*'PR-0004'!I101+'PR-0005'!$I$4*'PR-0005'!I101+'PR-0006'!$I$4*'PR-0006'!I101+'PR-0007'!$I$4*'PR-0007'!I101+'PR-0008'!$I$4*'PR-0008'!I101+'PR-0009'!$I$4*'PR-0009'!I101+'PR-0010'!$I$4*'PR-0010'!I101</f>
        <v>0</v>
      </c>
      <c r="V101" s="86">
        <f t="shared" si="17"/>
        <v>0</v>
      </c>
      <c r="W101" s="84">
        <f>'9400015894 PONEERS'!$AE$4*'9400015894 PONEERS'!AE101+'9400016451 VIDAFORM'!$Q$4*'9400016451 VIDAFORM'!Q101+'PO 94000171374 MASTER'!$P$4*'PO 94000171374 MASTER'!P101+'PR-0004'!$P$4*'PR-0004'!P101+'PR-0005'!$P$4*'PR-0005'!P101+'PR-0006'!$P$4*'PR-0006'!P101+'PR-0007'!$P$4*'PR-0007'!P101+'PR-0008'!$P$4*'PR-0008'!P101+'PR-0009'!$P$4*'PR-0009'!P101+'PR-0010'!$P$4*'PR-0010'!P101</f>
        <v>0</v>
      </c>
      <c r="X101" s="84">
        <f t="shared" si="18"/>
        <v>0</v>
      </c>
      <c r="Z101" s="37">
        <f t="shared" si="19"/>
        <v>0</v>
      </c>
      <c r="AA101" s="32">
        <f t="shared" si="20"/>
        <v>0</v>
      </c>
      <c r="AB101" s="38">
        <f t="shared" si="21"/>
        <v>0</v>
      </c>
    </row>
    <row r="102" spans="1:28" ht="16.5" x14ac:dyDescent="0.25">
      <c r="A102" s="45">
        <v>94</v>
      </c>
      <c r="B102" s="47" t="str">
        <f>'Unit Prices'!B102</f>
        <v>CU0007</v>
      </c>
      <c r="C102" s="47" t="str">
        <f>'Unit Prices'!C102</f>
        <v>14.80.50.34.06.00.00.000001</v>
      </c>
      <c r="D102" s="80" t="str">
        <f>'Unit Prices'!D102</f>
        <v>Coupler Sleeve</v>
      </c>
      <c r="E102" s="84">
        <f>'9400015894 PONEERS'!$E$1*'9400015894 PONEERS'!E102+'9400016451 VIDAFORM'!$E$1*'9400016451 VIDAFORM'!E102+'PO 94000171374 MASTER'!$E$1*'PO 94000171374 MASTER'!E102+'PR-0004'!$E$1*'PR-0004'!E102+'PR-0005'!$E$1*'PR-0005'!E102+'PR-0006'!$E$1*'PR-0006'!E102+'PR-0007'!$E$1*'PR-0007'!E102+'PR-0008'!$E$1*'PR-0008'!E102+'PR-0009'!$E$1*'PR-0009'!E102+'PR-0010'!$E$1*'PR-0010'!E102</f>
        <v>0</v>
      </c>
      <c r="F102" s="85">
        <f>'9400015894 PONEERS'!$X$1*'9400015894 PONEERS'!X102+'9400016451 VIDAFORM'!$J$1*'9400016451 VIDAFORM'!J102+'PO 94000171374 MASTER'!$I$1*'PO 94000171374 MASTER'!I102+'PR-0004'!$I$1*'PR-0004'!I102+'PR-0005'!$I$1*'PR-0005'!I102+'PR-0006'!$I$1*'PR-0006'!I102+'PR-0007'!$I$1*'PR-0007'!I102+'PR-0008'!$I$1*'PR-0008'!I102+'PR-0009'!$I$1*'PR-0009'!I102+'PR-0010'!$I$1*'PR-0010'!I102</f>
        <v>0</v>
      </c>
      <c r="G102" s="86">
        <f t="shared" si="11"/>
        <v>0</v>
      </c>
      <c r="H102" s="84">
        <f>'9400015894 PONEERS'!$AE$1*'9400015894 PONEERS'!AE102+'9400016451 VIDAFORM'!$Q$1*'9400016451 VIDAFORM'!Q102+'PO 94000171374 MASTER'!$P$1*'PO 94000171374 MASTER'!P102+'PR-0004'!$P$1*'PR-0004'!P102+'PR-0005'!$P$1*'PR-0005'!P102+'PR-0006'!$P$1*'PR-0006'!P102+'PR-0007'!$P$1*'PR-0007'!P102+'PR-0008'!$P$1*'PR-0008'!P102+'PR-0009'!$P$1*'PR-0009'!P102+'PR-0010'!$P$1*'PR-0010'!P102</f>
        <v>0</v>
      </c>
      <c r="I102" s="84">
        <f t="shared" si="12"/>
        <v>0</v>
      </c>
      <c r="J102" s="84">
        <f>'9400015894 PONEERS'!$E$2*'9400015894 PONEERS'!E102+'9400016451 VIDAFORM'!$E$2*'9400016451 VIDAFORM'!E102+'PO 94000171374 MASTER'!$E$2*'PO 94000171374 MASTER'!E102+'PR-0004'!$E$2*'PR-0004'!E102+'PR-0005'!$E$2*'PR-0005'!E102+'PR-0006'!$E$2*'PR-0006'!E102+'PR-0007'!$E$2*'PR-0007'!E102+'PR-0008'!$E$2*'PR-0008'!E102+'PR-0009'!$E$2*'PR-0009'!E102+'PR-0010'!$E$2*'PR-0010'!E102</f>
        <v>0</v>
      </c>
      <c r="K102" s="85">
        <f>'9400015894 PONEERS'!$X$2*'9400015894 PONEERS'!X102+'9400016451 VIDAFORM'!$J$2*'9400016451 VIDAFORM'!J102+'PO 94000171374 MASTER'!$I$2*'PO 94000171374 MASTER'!I102+'PR-0004'!$I$2*'PR-0004'!I102+'PR-0005'!$I$2*'PR-0005'!I102+'PR-0006'!$I$2*'PR-0006'!I102+'PR-0007'!$I$2*'PR-0007'!I102+'PR-0008'!$I$2*'PR-0008'!I102+'PR-0009'!$I$2*'PR-0009'!I102+'PR-0010'!$I$2*'PR-0010'!I102</f>
        <v>0</v>
      </c>
      <c r="L102" s="86">
        <f t="shared" si="13"/>
        <v>0</v>
      </c>
      <c r="M102" s="84">
        <f>'9400015894 PONEERS'!$AE$2*'9400015894 PONEERS'!AE102+'9400016451 VIDAFORM'!$Q$2*'9400016451 VIDAFORM'!Q102+'PO 94000171374 MASTER'!$P$2*'PO 94000171374 MASTER'!P102+'PR-0004'!$P$2*'PR-0004'!P102+'PR-0005'!$P$2*'PR-0005'!P102+'PR-0006'!$P$2*'PR-0006'!P102+'PR-0007'!$P$2*'PR-0007'!P102+'PR-0008'!$P$2*'PR-0008'!P102+'PR-0009'!$P$2*'PR-0009'!P102+'PR-0010'!$P$2*'PR-0010'!P102</f>
        <v>0</v>
      </c>
      <c r="N102" s="84">
        <f t="shared" si="14"/>
        <v>0</v>
      </c>
      <c r="O102" s="84">
        <f>'9400015894 PONEERS'!$E$3*'9400015894 PONEERS'!E102+'9400016451 VIDAFORM'!$E$3*'9400016451 VIDAFORM'!E102+'PO 94000171374 MASTER'!$E$3*'PO 94000171374 MASTER'!E102+'PR-0004'!$E$3*'PR-0004'!E102+'PR-0005'!$E$3*'PR-0005'!E102+'PR-0006'!$E$3*'PR-0006'!E102+'PR-0007'!$E$3*'PR-0007'!E102+'PR-0008'!$E$3*'PR-0008'!E102+'PR-0009'!$E$3*'PR-0009'!E102+'PR-0010'!$E$3*'PR-0010'!E102</f>
        <v>0</v>
      </c>
      <c r="P102" s="85">
        <f>'9400015894 PONEERS'!$X$3*'9400015894 PONEERS'!X102+'9400016451 VIDAFORM'!$J$3*'9400016451 VIDAFORM'!J102+'PO 94000171374 MASTER'!$I$3*'PO 94000171374 MASTER'!I102+'PR-0004'!$I$3*'PR-0004'!I102+'PR-0005'!$I$3*'PR-0005'!I102+'PR-0006'!$I$3*'PR-0006'!I102+'PR-0007'!$I$3*'PR-0007'!I102+'PR-0008'!$I$3*'PR-0008'!I102+'PR-0009'!$I$3*'PR-0009'!I102+'PR-0010'!$I$3*'PR-0010'!I102</f>
        <v>0</v>
      </c>
      <c r="Q102" s="86">
        <f t="shared" si="15"/>
        <v>0</v>
      </c>
      <c r="R102" s="84">
        <f>'9400015894 PONEERS'!$AE$3*'9400015894 PONEERS'!AE102+'9400016451 VIDAFORM'!$Q$3*'9400016451 VIDAFORM'!Q102+'PO 94000171374 MASTER'!$P$3*'PO 94000171374 MASTER'!P102+'PR-0004'!$P$3*'PR-0004'!P102+'PR-0005'!$P$3*'PR-0005'!P102+'PR-0006'!$P$3*'PR-0006'!P102+'PR-0007'!$P$3*'PR-0007'!P102+'PR-0008'!$P$3*'PR-0008'!P102+'PR-0009'!$P$3*'PR-0009'!P102+'PR-0010'!$P$3*'PR-0010'!P102</f>
        <v>0</v>
      </c>
      <c r="S102" s="84">
        <f t="shared" si="16"/>
        <v>0</v>
      </c>
      <c r="T102" s="84">
        <f>'9400015894 PONEERS'!$E$4*'9400015894 PONEERS'!E102+'9400016451 VIDAFORM'!$E$4*'9400016451 VIDAFORM'!E102+'PO 94000171374 MASTER'!$E$4*'PO 94000171374 MASTER'!E102+'PR-0004'!$E$4*'PR-0004'!E102+'PR-0005'!$E$4*'PR-0005'!E102+'PR-0006'!$E$4*'PR-0006'!E102+'PR-0007'!$E$4*'PR-0007'!E102+'PR-0008'!$E$4*'PR-0008'!E102+'PR-0009'!$E$4*'PR-0009'!E102+'PR-0010'!$E$4*'PR-0010'!E102</f>
        <v>0</v>
      </c>
      <c r="U102" s="85">
        <f>'9400015894 PONEERS'!$X$4*'9400015894 PONEERS'!X102+'9400016451 VIDAFORM'!$J$4*'9400016451 VIDAFORM'!J102+'PO 94000171374 MASTER'!$I$4*'PO 94000171374 MASTER'!I102+'PR-0004'!$I$4*'PR-0004'!I102+'PR-0005'!$I$4*'PR-0005'!I102+'PR-0006'!$I$4*'PR-0006'!I102+'PR-0007'!$I$4*'PR-0007'!I102+'PR-0008'!$I$4*'PR-0008'!I102+'PR-0009'!$I$4*'PR-0009'!I102+'PR-0010'!$I$4*'PR-0010'!I102</f>
        <v>0</v>
      </c>
      <c r="V102" s="86">
        <f t="shared" si="17"/>
        <v>0</v>
      </c>
      <c r="W102" s="84">
        <f>'9400015894 PONEERS'!$AE$4*'9400015894 PONEERS'!AE102+'9400016451 VIDAFORM'!$Q$4*'9400016451 VIDAFORM'!Q102+'PO 94000171374 MASTER'!$P$4*'PO 94000171374 MASTER'!P102+'PR-0004'!$P$4*'PR-0004'!P102+'PR-0005'!$P$4*'PR-0005'!P102+'PR-0006'!$P$4*'PR-0006'!P102+'PR-0007'!$P$4*'PR-0007'!P102+'PR-0008'!$P$4*'PR-0008'!P102+'PR-0009'!$P$4*'PR-0009'!P102+'PR-0010'!$P$4*'PR-0010'!P102</f>
        <v>0</v>
      </c>
      <c r="X102" s="84">
        <f t="shared" si="18"/>
        <v>0</v>
      </c>
      <c r="Z102" s="37">
        <f t="shared" si="19"/>
        <v>0</v>
      </c>
      <c r="AA102" s="32">
        <f t="shared" si="20"/>
        <v>0</v>
      </c>
      <c r="AB102" s="38">
        <f t="shared" si="21"/>
        <v>0</v>
      </c>
    </row>
    <row r="103" spans="1:28" ht="16.5" x14ac:dyDescent="0.25">
      <c r="A103" s="45">
        <v>95</v>
      </c>
      <c r="B103" s="47" t="str">
        <f>'Unit Prices'!B103</f>
        <v>CU0001</v>
      </c>
      <c r="C103" s="47" t="str">
        <f>'Unit Prices'!C103</f>
        <v>14.80.50.34.01.00.00.000001</v>
      </c>
      <c r="D103" s="80" t="str">
        <f>'Unit Prices'!D103</f>
        <v>Coupler DH</v>
      </c>
      <c r="E103" s="84">
        <f>'9400015894 PONEERS'!$E$1*'9400015894 PONEERS'!E103+'9400016451 VIDAFORM'!$E$1*'9400016451 VIDAFORM'!E103+'PO 94000171374 MASTER'!$E$1*'PO 94000171374 MASTER'!E103+'PR-0004'!$E$1*'PR-0004'!E103+'PR-0005'!$E$1*'PR-0005'!E103+'PR-0006'!$E$1*'PR-0006'!E103+'PR-0007'!$E$1*'PR-0007'!E103+'PR-0008'!$E$1*'PR-0008'!E103+'PR-0009'!$E$1*'PR-0009'!E103+'PR-0010'!$E$1*'PR-0010'!E103</f>
        <v>0</v>
      </c>
      <c r="F103" s="85">
        <f>'9400015894 PONEERS'!$X$1*'9400015894 PONEERS'!X103+'9400016451 VIDAFORM'!$J$1*'9400016451 VIDAFORM'!J103+'PO 94000171374 MASTER'!$I$1*'PO 94000171374 MASTER'!I103+'PR-0004'!$I$1*'PR-0004'!I103+'PR-0005'!$I$1*'PR-0005'!I103+'PR-0006'!$I$1*'PR-0006'!I103+'PR-0007'!$I$1*'PR-0007'!I103+'PR-0008'!$I$1*'PR-0008'!I103+'PR-0009'!$I$1*'PR-0009'!I103+'PR-0010'!$I$1*'PR-0010'!I103</f>
        <v>0</v>
      </c>
      <c r="G103" s="86">
        <f t="shared" si="11"/>
        <v>0</v>
      </c>
      <c r="H103" s="84">
        <f>'9400015894 PONEERS'!$AE$1*'9400015894 PONEERS'!AE103+'9400016451 VIDAFORM'!$Q$1*'9400016451 VIDAFORM'!Q103+'PO 94000171374 MASTER'!$P$1*'PO 94000171374 MASTER'!P103+'PR-0004'!$P$1*'PR-0004'!P103+'PR-0005'!$P$1*'PR-0005'!P103+'PR-0006'!$P$1*'PR-0006'!P103+'PR-0007'!$P$1*'PR-0007'!P103+'PR-0008'!$P$1*'PR-0008'!P103+'PR-0009'!$P$1*'PR-0009'!P103+'PR-0010'!$P$1*'PR-0010'!P103</f>
        <v>0</v>
      </c>
      <c r="I103" s="84">
        <f t="shared" si="12"/>
        <v>0</v>
      </c>
      <c r="J103" s="84">
        <f>'9400015894 PONEERS'!$E$2*'9400015894 PONEERS'!E103+'9400016451 VIDAFORM'!$E$2*'9400016451 VIDAFORM'!E103+'PO 94000171374 MASTER'!$E$2*'PO 94000171374 MASTER'!E103+'PR-0004'!$E$2*'PR-0004'!E103+'PR-0005'!$E$2*'PR-0005'!E103+'PR-0006'!$E$2*'PR-0006'!E103+'PR-0007'!$E$2*'PR-0007'!E103+'PR-0008'!$E$2*'PR-0008'!E103+'PR-0009'!$E$2*'PR-0009'!E103+'PR-0010'!$E$2*'PR-0010'!E103</f>
        <v>0</v>
      </c>
      <c r="K103" s="85">
        <f>'9400015894 PONEERS'!$X$2*'9400015894 PONEERS'!X103+'9400016451 VIDAFORM'!$J$2*'9400016451 VIDAFORM'!J103+'PO 94000171374 MASTER'!$I$2*'PO 94000171374 MASTER'!I103+'PR-0004'!$I$2*'PR-0004'!I103+'PR-0005'!$I$2*'PR-0005'!I103+'PR-0006'!$I$2*'PR-0006'!I103+'PR-0007'!$I$2*'PR-0007'!I103+'PR-0008'!$I$2*'PR-0008'!I103+'PR-0009'!$I$2*'PR-0009'!I103+'PR-0010'!$I$2*'PR-0010'!I103</f>
        <v>0</v>
      </c>
      <c r="L103" s="86">
        <f t="shared" si="13"/>
        <v>0</v>
      </c>
      <c r="M103" s="84">
        <f>'9400015894 PONEERS'!$AE$2*'9400015894 PONEERS'!AE103+'9400016451 VIDAFORM'!$Q$2*'9400016451 VIDAFORM'!Q103+'PO 94000171374 MASTER'!$P$2*'PO 94000171374 MASTER'!P103+'PR-0004'!$P$2*'PR-0004'!P103+'PR-0005'!$P$2*'PR-0005'!P103+'PR-0006'!$P$2*'PR-0006'!P103+'PR-0007'!$P$2*'PR-0007'!P103+'PR-0008'!$P$2*'PR-0008'!P103+'PR-0009'!$P$2*'PR-0009'!P103+'PR-0010'!$P$2*'PR-0010'!P103</f>
        <v>0</v>
      </c>
      <c r="N103" s="84">
        <f t="shared" si="14"/>
        <v>0</v>
      </c>
      <c r="O103" s="84">
        <f>'9400015894 PONEERS'!$E$3*'9400015894 PONEERS'!E103+'9400016451 VIDAFORM'!$E$3*'9400016451 VIDAFORM'!E103+'PO 94000171374 MASTER'!$E$3*'PO 94000171374 MASTER'!E103+'PR-0004'!$E$3*'PR-0004'!E103+'PR-0005'!$E$3*'PR-0005'!E103+'PR-0006'!$E$3*'PR-0006'!E103+'PR-0007'!$E$3*'PR-0007'!E103+'PR-0008'!$E$3*'PR-0008'!E103+'PR-0009'!$E$3*'PR-0009'!E103+'PR-0010'!$E$3*'PR-0010'!E103</f>
        <v>0</v>
      </c>
      <c r="P103" s="85">
        <f>'9400015894 PONEERS'!$X$3*'9400015894 PONEERS'!X103+'9400016451 VIDAFORM'!$J$3*'9400016451 VIDAFORM'!J103+'PO 94000171374 MASTER'!$I$3*'PO 94000171374 MASTER'!I103+'PR-0004'!$I$3*'PR-0004'!I103+'PR-0005'!$I$3*'PR-0005'!I103+'PR-0006'!$I$3*'PR-0006'!I103+'PR-0007'!$I$3*'PR-0007'!I103+'PR-0008'!$I$3*'PR-0008'!I103+'PR-0009'!$I$3*'PR-0009'!I103+'PR-0010'!$I$3*'PR-0010'!I103</f>
        <v>0</v>
      </c>
      <c r="Q103" s="86">
        <f t="shared" si="15"/>
        <v>0</v>
      </c>
      <c r="R103" s="84">
        <f>'9400015894 PONEERS'!$AE$3*'9400015894 PONEERS'!AE103+'9400016451 VIDAFORM'!$Q$3*'9400016451 VIDAFORM'!Q103+'PO 94000171374 MASTER'!$P$3*'PO 94000171374 MASTER'!P103+'PR-0004'!$P$3*'PR-0004'!P103+'PR-0005'!$P$3*'PR-0005'!P103+'PR-0006'!$P$3*'PR-0006'!P103+'PR-0007'!$P$3*'PR-0007'!P103+'PR-0008'!$P$3*'PR-0008'!P103+'PR-0009'!$P$3*'PR-0009'!P103+'PR-0010'!$P$3*'PR-0010'!P103</f>
        <v>0</v>
      </c>
      <c r="S103" s="84">
        <f t="shared" si="16"/>
        <v>0</v>
      </c>
      <c r="T103" s="84">
        <f>'9400015894 PONEERS'!$E$4*'9400015894 PONEERS'!E103+'9400016451 VIDAFORM'!$E$4*'9400016451 VIDAFORM'!E103+'PO 94000171374 MASTER'!$E$4*'PO 94000171374 MASTER'!E103+'PR-0004'!$E$4*'PR-0004'!E103+'PR-0005'!$E$4*'PR-0005'!E103+'PR-0006'!$E$4*'PR-0006'!E103+'PR-0007'!$E$4*'PR-0007'!E103+'PR-0008'!$E$4*'PR-0008'!E103+'PR-0009'!$E$4*'PR-0009'!E103+'PR-0010'!$E$4*'PR-0010'!E103</f>
        <v>0</v>
      </c>
      <c r="U103" s="85">
        <f>'9400015894 PONEERS'!$X$4*'9400015894 PONEERS'!X103+'9400016451 VIDAFORM'!$J$4*'9400016451 VIDAFORM'!J103+'PO 94000171374 MASTER'!$I$4*'PO 94000171374 MASTER'!I103+'PR-0004'!$I$4*'PR-0004'!I103+'PR-0005'!$I$4*'PR-0005'!I103+'PR-0006'!$I$4*'PR-0006'!I103+'PR-0007'!$I$4*'PR-0007'!I103+'PR-0008'!$I$4*'PR-0008'!I103+'PR-0009'!$I$4*'PR-0009'!I103+'PR-0010'!$I$4*'PR-0010'!I103</f>
        <v>0</v>
      </c>
      <c r="V103" s="86">
        <f t="shared" si="17"/>
        <v>0</v>
      </c>
      <c r="W103" s="84">
        <f>'9400015894 PONEERS'!$AE$4*'9400015894 PONEERS'!AE103+'9400016451 VIDAFORM'!$Q$4*'9400016451 VIDAFORM'!Q103+'PO 94000171374 MASTER'!$P$4*'PO 94000171374 MASTER'!P103+'PR-0004'!$P$4*'PR-0004'!P103+'PR-0005'!$P$4*'PR-0005'!P103+'PR-0006'!$P$4*'PR-0006'!P103+'PR-0007'!$P$4*'PR-0007'!P103+'PR-0008'!$P$4*'PR-0008'!P103+'PR-0009'!$P$4*'PR-0009'!P103+'PR-0010'!$P$4*'PR-0010'!P103</f>
        <v>0</v>
      </c>
      <c r="X103" s="84">
        <f t="shared" si="18"/>
        <v>0</v>
      </c>
      <c r="Z103" s="37">
        <f t="shared" si="19"/>
        <v>0</v>
      </c>
      <c r="AA103" s="32">
        <f t="shared" si="20"/>
        <v>0</v>
      </c>
      <c r="AB103" s="38">
        <f t="shared" si="21"/>
        <v>0</v>
      </c>
    </row>
    <row r="104" spans="1:28" ht="16.5" x14ac:dyDescent="0.25">
      <c r="A104" s="45">
        <v>96</v>
      </c>
      <c r="B104" s="47" t="str">
        <f>'Unit Prices'!B104</f>
        <v>SZ0001</v>
      </c>
      <c r="C104" s="47" t="str">
        <f>'Unit Prices'!C104</f>
        <v>14.80.50.28.01.00.00.000001</v>
      </c>
      <c r="D104" s="80" t="str">
        <f>'Unit Prices'!D104</f>
        <v>scaffold Caster wheel</v>
      </c>
      <c r="E104" s="84">
        <f>'9400015894 PONEERS'!$E$1*'9400015894 PONEERS'!E104+'9400016451 VIDAFORM'!$E$1*'9400016451 VIDAFORM'!E104+'PO 94000171374 MASTER'!$E$1*'PO 94000171374 MASTER'!E104+'PR-0004'!$E$1*'PR-0004'!E104+'PR-0005'!$E$1*'PR-0005'!E104+'PR-0006'!$E$1*'PR-0006'!E104+'PR-0007'!$E$1*'PR-0007'!E104+'PR-0008'!$E$1*'PR-0008'!E104+'PR-0009'!$E$1*'PR-0009'!E104+'PR-0010'!$E$1*'PR-0010'!E104</f>
        <v>0</v>
      </c>
      <c r="F104" s="85">
        <f>'9400015894 PONEERS'!$X$1*'9400015894 PONEERS'!X104+'9400016451 VIDAFORM'!$J$1*'9400016451 VIDAFORM'!J104+'PO 94000171374 MASTER'!$I$1*'PO 94000171374 MASTER'!I104+'PR-0004'!$I$1*'PR-0004'!I104+'PR-0005'!$I$1*'PR-0005'!I104+'PR-0006'!$I$1*'PR-0006'!I104+'PR-0007'!$I$1*'PR-0007'!I104+'PR-0008'!$I$1*'PR-0008'!I104+'PR-0009'!$I$1*'PR-0009'!I104+'PR-0010'!$I$1*'PR-0010'!I104</f>
        <v>0</v>
      </c>
      <c r="G104" s="86">
        <f t="shared" si="11"/>
        <v>0</v>
      </c>
      <c r="H104" s="84">
        <f>'9400015894 PONEERS'!$AE$1*'9400015894 PONEERS'!AE104+'9400016451 VIDAFORM'!$Q$1*'9400016451 VIDAFORM'!Q104+'PO 94000171374 MASTER'!$P$1*'PO 94000171374 MASTER'!P104+'PR-0004'!$P$1*'PR-0004'!P104+'PR-0005'!$P$1*'PR-0005'!P104+'PR-0006'!$P$1*'PR-0006'!P104+'PR-0007'!$P$1*'PR-0007'!P104+'PR-0008'!$P$1*'PR-0008'!P104+'PR-0009'!$P$1*'PR-0009'!P104+'PR-0010'!$P$1*'PR-0010'!P104</f>
        <v>0</v>
      </c>
      <c r="I104" s="84">
        <f t="shared" si="12"/>
        <v>0</v>
      </c>
      <c r="J104" s="84">
        <f>'9400015894 PONEERS'!$E$2*'9400015894 PONEERS'!E104+'9400016451 VIDAFORM'!$E$2*'9400016451 VIDAFORM'!E104+'PO 94000171374 MASTER'!$E$2*'PO 94000171374 MASTER'!E104+'PR-0004'!$E$2*'PR-0004'!E104+'PR-0005'!$E$2*'PR-0005'!E104+'PR-0006'!$E$2*'PR-0006'!E104+'PR-0007'!$E$2*'PR-0007'!E104+'PR-0008'!$E$2*'PR-0008'!E104+'PR-0009'!$E$2*'PR-0009'!E104+'PR-0010'!$E$2*'PR-0010'!E104</f>
        <v>0</v>
      </c>
      <c r="K104" s="85">
        <f>'9400015894 PONEERS'!$X$2*'9400015894 PONEERS'!X104+'9400016451 VIDAFORM'!$J$2*'9400016451 VIDAFORM'!J104+'PO 94000171374 MASTER'!$I$2*'PO 94000171374 MASTER'!I104+'PR-0004'!$I$2*'PR-0004'!I104+'PR-0005'!$I$2*'PR-0005'!I104+'PR-0006'!$I$2*'PR-0006'!I104+'PR-0007'!$I$2*'PR-0007'!I104+'PR-0008'!$I$2*'PR-0008'!I104+'PR-0009'!$I$2*'PR-0009'!I104+'PR-0010'!$I$2*'PR-0010'!I104</f>
        <v>0</v>
      </c>
      <c r="L104" s="86">
        <f t="shared" si="13"/>
        <v>0</v>
      </c>
      <c r="M104" s="84">
        <f>'9400015894 PONEERS'!$AE$2*'9400015894 PONEERS'!AE104+'9400016451 VIDAFORM'!$Q$2*'9400016451 VIDAFORM'!Q104+'PO 94000171374 MASTER'!$P$2*'PO 94000171374 MASTER'!P104+'PR-0004'!$P$2*'PR-0004'!P104+'PR-0005'!$P$2*'PR-0005'!P104+'PR-0006'!$P$2*'PR-0006'!P104+'PR-0007'!$P$2*'PR-0007'!P104+'PR-0008'!$P$2*'PR-0008'!P104+'PR-0009'!$P$2*'PR-0009'!P104+'PR-0010'!$P$2*'PR-0010'!P104</f>
        <v>0</v>
      </c>
      <c r="N104" s="84">
        <f t="shared" si="14"/>
        <v>0</v>
      </c>
      <c r="O104" s="84">
        <f>'9400015894 PONEERS'!$E$3*'9400015894 PONEERS'!E104+'9400016451 VIDAFORM'!$E$3*'9400016451 VIDAFORM'!E104+'PO 94000171374 MASTER'!$E$3*'PO 94000171374 MASTER'!E104+'PR-0004'!$E$3*'PR-0004'!E104+'PR-0005'!$E$3*'PR-0005'!E104+'PR-0006'!$E$3*'PR-0006'!E104+'PR-0007'!$E$3*'PR-0007'!E104+'PR-0008'!$E$3*'PR-0008'!E104+'PR-0009'!$E$3*'PR-0009'!E104+'PR-0010'!$E$3*'PR-0010'!E104</f>
        <v>0</v>
      </c>
      <c r="P104" s="85">
        <f>'9400015894 PONEERS'!$X$3*'9400015894 PONEERS'!X104+'9400016451 VIDAFORM'!$J$3*'9400016451 VIDAFORM'!J104+'PO 94000171374 MASTER'!$I$3*'PO 94000171374 MASTER'!I104+'PR-0004'!$I$3*'PR-0004'!I104+'PR-0005'!$I$3*'PR-0005'!I104+'PR-0006'!$I$3*'PR-0006'!I104+'PR-0007'!$I$3*'PR-0007'!I104+'PR-0008'!$I$3*'PR-0008'!I104+'PR-0009'!$I$3*'PR-0009'!I104+'PR-0010'!$I$3*'PR-0010'!I104</f>
        <v>0</v>
      </c>
      <c r="Q104" s="86">
        <f t="shared" si="15"/>
        <v>0</v>
      </c>
      <c r="R104" s="84">
        <f>'9400015894 PONEERS'!$AE$3*'9400015894 PONEERS'!AE104+'9400016451 VIDAFORM'!$Q$3*'9400016451 VIDAFORM'!Q104+'PO 94000171374 MASTER'!$P$3*'PO 94000171374 MASTER'!P104+'PR-0004'!$P$3*'PR-0004'!P104+'PR-0005'!$P$3*'PR-0005'!P104+'PR-0006'!$P$3*'PR-0006'!P104+'PR-0007'!$P$3*'PR-0007'!P104+'PR-0008'!$P$3*'PR-0008'!P104+'PR-0009'!$P$3*'PR-0009'!P104+'PR-0010'!$P$3*'PR-0010'!P104</f>
        <v>0</v>
      </c>
      <c r="S104" s="84">
        <f t="shared" si="16"/>
        <v>0</v>
      </c>
      <c r="T104" s="84">
        <f>'9400015894 PONEERS'!$E$4*'9400015894 PONEERS'!E104+'9400016451 VIDAFORM'!$E$4*'9400016451 VIDAFORM'!E104+'PO 94000171374 MASTER'!$E$4*'PO 94000171374 MASTER'!E104+'PR-0004'!$E$4*'PR-0004'!E104+'PR-0005'!$E$4*'PR-0005'!E104+'PR-0006'!$E$4*'PR-0006'!E104+'PR-0007'!$E$4*'PR-0007'!E104+'PR-0008'!$E$4*'PR-0008'!E104+'PR-0009'!$E$4*'PR-0009'!E104+'PR-0010'!$E$4*'PR-0010'!E104</f>
        <v>0</v>
      </c>
      <c r="U104" s="85">
        <f>'9400015894 PONEERS'!$X$4*'9400015894 PONEERS'!X104+'9400016451 VIDAFORM'!$J$4*'9400016451 VIDAFORM'!J104+'PO 94000171374 MASTER'!$I$4*'PO 94000171374 MASTER'!I104+'PR-0004'!$I$4*'PR-0004'!I104+'PR-0005'!$I$4*'PR-0005'!I104+'PR-0006'!$I$4*'PR-0006'!I104+'PR-0007'!$I$4*'PR-0007'!I104+'PR-0008'!$I$4*'PR-0008'!I104+'PR-0009'!$I$4*'PR-0009'!I104+'PR-0010'!$I$4*'PR-0010'!I104</f>
        <v>0</v>
      </c>
      <c r="V104" s="86">
        <f t="shared" si="17"/>
        <v>0</v>
      </c>
      <c r="W104" s="84">
        <f>'9400015894 PONEERS'!$AE$4*'9400015894 PONEERS'!AE104+'9400016451 VIDAFORM'!$Q$4*'9400016451 VIDAFORM'!Q104+'PO 94000171374 MASTER'!$P$4*'PO 94000171374 MASTER'!P104+'PR-0004'!$P$4*'PR-0004'!P104+'PR-0005'!$P$4*'PR-0005'!P104+'PR-0006'!$P$4*'PR-0006'!P104+'PR-0007'!$P$4*'PR-0007'!P104+'PR-0008'!$P$4*'PR-0008'!P104+'PR-0009'!$P$4*'PR-0009'!P104+'PR-0010'!$P$4*'PR-0010'!P104</f>
        <v>0</v>
      </c>
      <c r="X104" s="84">
        <f t="shared" si="18"/>
        <v>0</v>
      </c>
      <c r="Z104" s="37">
        <f t="shared" si="19"/>
        <v>0</v>
      </c>
      <c r="AA104" s="32">
        <f t="shared" si="20"/>
        <v>0</v>
      </c>
      <c r="AB104" s="38">
        <f t="shared" si="21"/>
        <v>0</v>
      </c>
    </row>
    <row r="105" spans="1:28" ht="16.5" x14ac:dyDescent="0.25">
      <c r="A105" s="45">
        <v>97</v>
      </c>
      <c r="B105" s="47" t="str">
        <f>'Unit Prices'!B105</f>
        <v>SZ0002</v>
      </c>
      <c r="C105" s="47" t="str">
        <f>'Unit Prices'!C105</f>
        <v>14.80.50.28.02.00.00.000001</v>
      </c>
      <c r="D105" s="80" t="str">
        <f>'Unit Prices'!D105</f>
        <v>scaffold fixing plate</v>
      </c>
      <c r="E105" s="84">
        <f>'9400015894 PONEERS'!$E$1*'9400015894 PONEERS'!E105+'9400016451 VIDAFORM'!$E$1*'9400016451 VIDAFORM'!E105+'PO 94000171374 MASTER'!$E$1*'PO 94000171374 MASTER'!E105+'PR-0004'!$E$1*'PR-0004'!E105+'PR-0005'!$E$1*'PR-0005'!E105+'PR-0006'!$E$1*'PR-0006'!E105+'PR-0007'!$E$1*'PR-0007'!E105+'PR-0008'!$E$1*'PR-0008'!E105+'PR-0009'!$E$1*'PR-0009'!E105+'PR-0010'!$E$1*'PR-0010'!E105</f>
        <v>0</v>
      </c>
      <c r="F105" s="85">
        <f>'9400015894 PONEERS'!$X$1*'9400015894 PONEERS'!X105+'9400016451 VIDAFORM'!$J$1*'9400016451 VIDAFORM'!J105+'PO 94000171374 MASTER'!$I$1*'PO 94000171374 MASTER'!I105+'PR-0004'!$I$1*'PR-0004'!I105+'PR-0005'!$I$1*'PR-0005'!I105+'PR-0006'!$I$1*'PR-0006'!I105+'PR-0007'!$I$1*'PR-0007'!I105+'PR-0008'!$I$1*'PR-0008'!I105+'PR-0009'!$I$1*'PR-0009'!I105+'PR-0010'!$I$1*'PR-0010'!I105</f>
        <v>0</v>
      </c>
      <c r="G105" s="86">
        <f t="shared" si="11"/>
        <v>0</v>
      </c>
      <c r="H105" s="84">
        <f>'9400015894 PONEERS'!$AE$1*'9400015894 PONEERS'!AE105+'9400016451 VIDAFORM'!$Q$1*'9400016451 VIDAFORM'!Q105+'PO 94000171374 MASTER'!$P$1*'PO 94000171374 MASTER'!P105+'PR-0004'!$P$1*'PR-0004'!P105+'PR-0005'!$P$1*'PR-0005'!P105+'PR-0006'!$P$1*'PR-0006'!P105+'PR-0007'!$P$1*'PR-0007'!P105+'PR-0008'!$P$1*'PR-0008'!P105+'PR-0009'!$P$1*'PR-0009'!P105+'PR-0010'!$P$1*'PR-0010'!P105</f>
        <v>0</v>
      </c>
      <c r="I105" s="84">
        <f t="shared" si="12"/>
        <v>0</v>
      </c>
      <c r="J105" s="84">
        <f>'9400015894 PONEERS'!$E$2*'9400015894 PONEERS'!E105+'9400016451 VIDAFORM'!$E$2*'9400016451 VIDAFORM'!E105+'PO 94000171374 MASTER'!$E$2*'PO 94000171374 MASTER'!E105+'PR-0004'!$E$2*'PR-0004'!E105+'PR-0005'!$E$2*'PR-0005'!E105+'PR-0006'!$E$2*'PR-0006'!E105+'PR-0007'!$E$2*'PR-0007'!E105+'PR-0008'!$E$2*'PR-0008'!E105+'PR-0009'!$E$2*'PR-0009'!E105+'PR-0010'!$E$2*'PR-0010'!E105</f>
        <v>0</v>
      </c>
      <c r="K105" s="85">
        <f>'9400015894 PONEERS'!$X$2*'9400015894 PONEERS'!X105+'9400016451 VIDAFORM'!$J$2*'9400016451 VIDAFORM'!J105+'PO 94000171374 MASTER'!$I$2*'PO 94000171374 MASTER'!I105+'PR-0004'!$I$2*'PR-0004'!I105+'PR-0005'!$I$2*'PR-0005'!I105+'PR-0006'!$I$2*'PR-0006'!I105+'PR-0007'!$I$2*'PR-0007'!I105+'PR-0008'!$I$2*'PR-0008'!I105+'PR-0009'!$I$2*'PR-0009'!I105+'PR-0010'!$I$2*'PR-0010'!I105</f>
        <v>0</v>
      </c>
      <c r="L105" s="86">
        <f t="shared" si="13"/>
        <v>0</v>
      </c>
      <c r="M105" s="84">
        <f>'9400015894 PONEERS'!$AE$2*'9400015894 PONEERS'!AE105+'9400016451 VIDAFORM'!$Q$2*'9400016451 VIDAFORM'!Q105+'PO 94000171374 MASTER'!$P$2*'PO 94000171374 MASTER'!P105+'PR-0004'!$P$2*'PR-0004'!P105+'PR-0005'!$P$2*'PR-0005'!P105+'PR-0006'!$P$2*'PR-0006'!P105+'PR-0007'!$P$2*'PR-0007'!P105+'PR-0008'!$P$2*'PR-0008'!P105+'PR-0009'!$P$2*'PR-0009'!P105+'PR-0010'!$P$2*'PR-0010'!P105</f>
        <v>0</v>
      </c>
      <c r="N105" s="84">
        <f t="shared" si="14"/>
        <v>0</v>
      </c>
      <c r="O105" s="84">
        <f>'9400015894 PONEERS'!$E$3*'9400015894 PONEERS'!E105+'9400016451 VIDAFORM'!$E$3*'9400016451 VIDAFORM'!E105+'PO 94000171374 MASTER'!$E$3*'PO 94000171374 MASTER'!E105+'PR-0004'!$E$3*'PR-0004'!E105+'PR-0005'!$E$3*'PR-0005'!E105+'PR-0006'!$E$3*'PR-0006'!E105+'PR-0007'!$E$3*'PR-0007'!E105+'PR-0008'!$E$3*'PR-0008'!E105+'PR-0009'!$E$3*'PR-0009'!E105+'PR-0010'!$E$3*'PR-0010'!E105</f>
        <v>0</v>
      </c>
      <c r="P105" s="85">
        <f>'9400015894 PONEERS'!$X$3*'9400015894 PONEERS'!X105+'9400016451 VIDAFORM'!$J$3*'9400016451 VIDAFORM'!J105+'PO 94000171374 MASTER'!$I$3*'PO 94000171374 MASTER'!I105+'PR-0004'!$I$3*'PR-0004'!I105+'PR-0005'!$I$3*'PR-0005'!I105+'PR-0006'!$I$3*'PR-0006'!I105+'PR-0007'!$I$3*'PR-0007'!I105+'PR-0008'!$I$3*'PR-0008'!I105+'PR-0009'!$I$3*'PR-0009'!I105+'PR-0010'!$I$3*'PR-0010'!I105</f>
        <v>0</v>
      </c>
      <c r="Q105" s="86">
        <f t="shared" si="15"/>
        <v>0</v>
      </c>
      <c r="R105" s="84">
        <f>'9400015894 PONEERS'!$AE$3*'9400015894 PONEERS'!AE105+'9400016451 VIDAFORM'!$Q$3*'9400016451 VIDAFORM'!Q105+'PO 94000171374 MASTER'!$P$3*'PO 94000171374 MASTER'!P105+'PR-0004'!$P$3*'PR-0004'!P105+'PR-0005'!$P$3*'PR-0005'!P105+'PR-0006'!$P$3*'PR-0006'!P105+'PR-0007'!$P$3*'PR-0007'!P105+'PR-0008'!$P$3*'PR-0008'!P105+'PR-0009'!$P$3*'PR-0009'!P105+'PR-0010'!$P$3*'PR-0010'!P105</f>
        <v>0</v>
      </c>
      <c r="S105" s="84">
        <f t="shared" si="16"/>
        <v>0</v>
      </c>
      <c r="T105" s="84">
        <f>'9400015894 PONEERS'!$E$4*'9400015894 PONEERS'!E105+'9400016451 VIDAFORM'!$E$4*'9400016451 VIDAFORM'!E105+'PO 94000171374 MASTER'!$E$4*'PO 94000171374 MASTER'!E105+'PR-0004'!$E$4*'PR-0004'!E105+'PR-0005'!$E$4*'PR-0005'!E105+'PR-0006'!$E$4*'PR-0006'!E105+'PR-0007'!$E$4*'PR-0007'!E105+'PR-0008'!$E$4*'PR-0008'!E105+'PR-0009'!$E$4*'PR-0009'!E105+'PR-0010'!$E$4*'PR-0010'!E105</f>
        <v>0</v>
      </c>
      <c r="U105" s="85">
        <f>'9400015894 PONEERS'!$X$4*'9400015894 PONEERS'!X105+'9400016451 VIDAFORM'!$J$4*'9400016451 VIDAFORM'!J105+'PO 94000171374 MASTER'!$I$4*'PO 94000171374 MASTER'!I105+'PR-0004'!$I$4*'PR-0004'!I105+'PR-0005'!$I$4*'PR-0005'!I105+'PR-0006'!$I$4*'PR-0006'!I105+'PR-0007'!$I$4*'PR-0007'!I105+'PR-0008'!$I$4*'PR-0008'!I105+'PR-0009'!$I$4*'PR-0009'!I105+'PR-0010'!$I$4*'PR-0010'!I105</f>
        <v>0</v>
      </c>
      <c r="V105" s="86">
        <f t="shared" si="17"/>
        <v>0</v>
      </c>
      <c r="W105" s="84">
        <f>'9400015894 PONEERS'!$AE$4*'9400015894 PONEERS'!AE105+'9400016451 VIDAFORM'!$Q$4*'9400016451 VIDAFORM'!Q105+'PO 94000171374 MASTER'!$P$4*'PO 94000171374 MASTER'!P105+'PR-0004'!$P$4*'PR-0004'!P105+'PR-0005'!$P$4*'PR-0005'!P105+'PR-0006'!$P$4*'PR-0006'!P105+'PR-0007'!$P$4*'PR-0007'!P105+'PR-0008'!$P$4*'PR-0008'!P105+'PR-0009'!$P$4*'PR-0009'!P105+'PR-0010'!$P$4*'PR-0010'!P105</f>
        <v>0</v>
      </c>
      <c r="X105" s="84">
        <f t="shared" si="18"/>
        <v>0</v>
      </c>
      <c r="Z105" s="37">
        <f t="shared" si="19"/>
        <v>0</v>
      </c>
      <c r="AA105" s="32">
        <f t="shared" si="20"/>
        <v>0</v>
      </c>
      <c r="AB105" s="38">
        <f t="shared" si="21"/>
        <v>0</v>
      </c>
    </row>
    <row r="106" spans="1:28" ht="16.5" x14ac:dyDescent="0.25">
      <c r="A106" s="45">
        <v>98</v>
      </c>
      <c r="B106" s="47" t="str">
        <f>'Unit Prices'!B106</f>
        <v>TQ0014</v>
      </c>
      <c r="C106" s="47" t="str">
        <f>'Unit Prices'!C106</f>
        <v>14.80.50.09.03.03.12.000001</v>
      </c>
      <c r="D106" s="80" t="str">
        <f>'Unit Prices'!D106</f>
        <v>Excavation Side Protection Y Post 1.20 m</v>
      </c>
      <c r="E106" s="84">
        <f>'9400015894 PONEERS'!$E$1*'9400015894 PONEERS'!E106+'9400016451 VIDAFORM'!$E$1*'9400016451 VIDAFORM'!E106+'PO 94000171374 MASTER'!$E$1*'PO 94000171374 MASTER'!E106+'PR-0004'!$E$1*'PR-0004'!E106+'PR-0005'!$E$1*'PR-0005'!E106+'PR-0006'!$E$1*'PR-0006'!E106+'PR-0007'!$E$1*'PR-0007'!E106+'PR-0008'!$E$1*'PR-0008'!E106+'PR-0009'!$E$1*'PR-0009'!E106+'PR-0010'!$E$1*'PR-0010'!E106</f>
        <v>0</v>
      </c>
      <c r="F106" s="85">
        <f>'9400015894 PONEERS'!$X$1*'9400015894 PONEERS'!X106+'9400016451 VIDAFORM'!$J$1*'9400016451 VIDAFORM'!J106+'PO 94000171374 MASTER'!$I$1*'PO 94000171374 MASTER'!I106+'PR-0004'!$I$1*'PR-0004'!I106+'PR-0005'!$I$1*'PR-0005'!I106+'PR-0006'!$I$1*'PR-0006'!I106+'PR-0007'!$I$1*'PR-0007'!I106+'PR-0008'!$I$1*'PR-0008'!I106+'PR-0009'!$I$1*'PR-0009'!I106+'PR-0010'!$I$1*'PR-0010'!I106</f>
        <v>0</v>
      </c>
      <c r="G106" s="86">
        <f t="shared" si="11"/>
        <v>0</v>
      </c>
      <c r="H106" s="84">
        <f>'9400015894 PONEERS'!$AE$1*'9400015894 PONEERS'!AE106+'9400016451 VIDAFORM'!$Q$1*'9400016451 VIDAFORM'!Q106+'PO 94000171374 MASTER'!$P$1*'PO 94000171374 MASTER'!P106+'PR-0004'!$P$1*'PR-0004'!P106+'PR-0005'!$P$1*'PR-0005'!P106+'PR-0006'!$P$1*'PR-0006'!P106+'PR-0007'!$P$1*'PR-0007'!P106+'PR-0008'!$P$1*'PR-0008'!P106+'PR-0009'!$P$1*'PR-0009'!P106+'PR-0010'!$P$1*'PR-0010'!P106</f>
        <v>0</v>
      </c>
      <c r="I106" s="84">
        <f t="shared" si="12"/>
        <v>0</v>
      </c>
      <c r="J106" s="84">
        <f>'9400015894 PONEERS'!$E$2*'9400015894 PONEERS'!E106+'9400016451 VIDAFORM'!$E$2*'9400016451 VIDAFORM'!E106+'PO 94000171374 MASTER'!$E$2*'PO 94000171374 MASTER'!E106+'PR-0004'!$E$2*'PR-0004'!E106+'PR-0005'!$E$2*'PR-0005'!E106+'PR-0006'!$E$2*'PR-0006'!E106+'PR-0007'!$E$2*'PR-0007'!E106+'PR-0008'!$E$2*'PR-0008'!E106+'PR-0009'!$E$2*'PR-0009'!E106+'PR-0010'!$E$2*'PR-0010'!E106</f>
        <v>0</v>
      </c>
      <c r="K106" s="85">
        <f>'9400015894 PONEERS'!$X$2*'9400015894 PONEERS'!X106+'9400016451 VIDAFORM'!$J$2*'9400016451 VIDAFORM'!J106+'PO 94000171374 MASTER'!$I$2*'PO 94000171374 MASTER'!I106+'PR-0004'!$I$2*'PR-0004'!I106+'PR-0005'!$I$2*'PR-0005'!I106+'PR-0006'!$I$2*'PR-0006'!I106+'PR-0007'!$I$2*'PR-0007'!I106+'PR-0008'!$I$2*'PR-0008'!I106+'PR-0009'!$I$2*'PR-0009'!I106+'PR-0010'!$I$2*'PR-0010'!I106</f>
        <v>0</v>
      </c>
      <c r="L106" s="86">
        <f t="shared" si="13"/>
        <v>0</v>
      </c>
      <c r="M106" s="84">
        <f>'9400015894 PONEERS'!$AE$2*'9400015894 PONEERS'!AE106+'9400016451 VIDAFORM'!$Q$2*'9400016451 VIDAFORM'!Q106+'PO 94000171374 MASTER'!$P$2*'PO 94000171374 MASTER'!P106+'PR-0004'!$P$2*'PR-0004'!P106+'PR-0005'!$P$2*'PR-0005'!P106+'PR-0006'!$P$2*'PR-0006'!P106+'PR-0007'!$P$2*'PR-0007'!P106+'PR-0008'!$P$2*'PR-0008'!P106+'PR-0009'!$P$2*'PR-0009'!P106+'PR-0010'!$P$2*'PR-0010'!P106</f>
        <v>0</v>
      </c>
      <c r="N106" s="84">
        <f t="shared" si="14"/>
        <v>0</v>
      </c>
      <c r="O106" s="84">
        <f>'9400015894 PONEERS'!$E$3*'9400015894 PONEERS'!E106+'9400016451 VIDAFORM'!$E$3*'9400016451 VIDAFORM'!E106+'PO 94000171374 MASTER'!$E$3*'PO 94000171374 MASTER'!E106+'PR-0004'!$E$3*'PR-0004'!E106+'PR-0005'!$E$3*'PR-0005'!E106+'PR-0006'!$E$3*'PR-0006'!E106+'PR-0007'!$E$3*'PR-0007'!E106+'PR-0008'!$E$3*'PR-0008'!E106+'PR-0009'!$E$3*'PR-0009'!E106+'PR-0010'!$E$3*'PR-0010'!E106</f>
        <v>0</v>
      </c>
      <c r="P106" s="85">
        <f>'9400015894 PONEERS'!$X$3*'9400015894 PONEERS'!X106+'9400016451 VIDAFORM'!$J$3*'9400016451 VIDAFORM'!J106+'PO 94000171374 MASTER'!$I$3*'PO 94000171374 MASTER'!I106+'PR-0004'!$I$3*'PR-0004'!I106+'PR-0005'!$I$3*'PR-0005'!I106+'PR-0006'!$I$3*'PR-0006'!I106+'PR-0007'!$I$3*'PR-0007'!I106+'PR-0008'!$I$3*'PR-0008'!I106+'PR-0009'!$I$3*'PR-0009'!I106+'PR-0010'!$I$3*'PR-0010'!I106</f>
        <v>0</v>
      </c>
      <c r="Q106" s="86">
        <f t="shared" si="15"/>
        <v>0</v>
      </c>
      <c r="R106" s="84">
        <f>'9400015894 PONEERS'!$AE$3*'9400015894 PONEERS'!AE106+'9400016451 VIDAFORM'!$Q$3*'9400016451 VIDAFORM'!Q106+'PO 94000171374 MASTER'!$P$3*'PO 94000171374 MASTER'!P106+'PR-0004'!$P$3*'PR-0004'!P106+'PR-0005'!$P$3*'PR-0005'!P106+'PR-0006'!$P$3*'PR-0006'!P106+'PR-0007'!$P$3*'PR-0007'!P106+'PR-0008'!$P$3*'PR-0008'!P106+'PR-0009'!$P$3*'PR-0009'!P106+'PR-0010'!$P$3*'PR-0010'!P106</f>
        <v>0</v>
      </c>
      <c r="S106" s="84">
        <f t="shared" si="16"/>
        <v>0</v>
      </c>
      <c r="T106" s="84">
        <f>'9400015894 PONEERS'!$E$4*'9400015894 PONEERS'!E106+'9400016451 VIDAFORM'!$E$4*'9400016451 VIDAFORM'!E106+'PO 94000171374 MASTER'!$E$4*'PO 94000171374 MASTER'!E106+'PR-0004'!$E$4*'PR-0004'!E106+'PR-0005'!$E$4*'PR-0005'!E106+'PR-0006'!$E$4*'PR-0006'!E106+'PR-0007'!$E$4*'PR-0007'!E106+'PR-0008'!$E$4*'PR-0008'!E106+'PR-0009'!$E$4*'PR-0009'!E106+'PR-0010'!$E$4*'PR-0010'!E106</f>
        <v>0</v>
      </c>
      <c r="U106" s="85">
        <f>'9400015894 PONEERS'!$X$4*'9400015894 PONEERS'!X106+'9400016451 VIDAFORM'!$J$4*'9400016451 VIDAFORM'!J106+'PO 94000171374 MASTER'!$I$4*'PO 94000171374 MASTER'!I106+'PR-0004'!$I$4*'PR-0004'!I106+'PR-0005'!$I$4*'PR-0005'!I106+'PR-0006'!$I$4*'PR-0006'!I106+'PR-0007'!$I$4*'PR-0007'!I106+'PR-0008'!$I$4*'PR-0008'!I106+'PR-0009'!$I$4*'PR-0009'!I106+'PR-0010'!$I$4*'PR-0010'!I106</f>
        <v>0</v>
      </c>
      <c r="V106" s="86">
        <f t="shared" si="17"/>
        <v>0</v>
      </c>
      <c r="W106" s="84">
        <f>'9400015894 PONEERS'!$AE$4*'9400015894 PONEERS'!AE106+'9400016451 VIDAFORM'!$Q$4*'9400016451 VIDAFORM'!Q106+'PO 94000171374 MASTER'!$P$4*'PO 94000171374 MASTER'!P106+'PR-0004'!$P$4*'PR-0004'!P106+'PR-0005'!$P$4*'PR-0005'!P106+'PR-0006'!$P$4*'PR-0006'!P106+'PR-0007'!$P$4*'PR-0007'!P106+'PR-0008'!$P$4*'PR-0008'!P106+'PR-0009'!$P$4*'PR-0009'!P106+'PR-0010'!$P$4*'PR-0010'!P106</f>
        <v>0</v>
      </c>
      <c r="X106" s="84">
        <f t="shared" si="18"/>
        <v>0</v>
      </c>
      <c r="Z106" s="37">
        <f t="shared" si="19"/>
        <v>0</v>
      </c>
      <c r="AA106" s="32">
        <f t="shared" si="20"/>
        <v>0</v>
      </c>
      <c r="AB106" s="38">
        <f t="shared" si="21"/>
        <v>0</v>
      </c>
    </row>
    <row r="107" spans="1:28" ht="16.5" x14ac:dyDescent="0.25">
      <c r="A107" s="45">
        <v>99</v>
      </c>
      <c r="B107" s="47" t="str">
        <f>'Unit Prices'!B107</f>
        <v>TQ0005</v>
      </c>
      <c r="C107" s="47" t="str">
        <f>'Unit Prices'!C107</f>
        <v>14.80.50.09.00.05.00.000001</v>
      </c>
      <c r="D107" s="80" t="str">
        <f>'Unit Prices'!D107</f>
        <v>TUBE 0.5M</v>
      </c>
      <c r="E107" s="84">
        <f>'9400015894 PONEERS'!$E$1*'9400015894 PONEERS'!E107+'9400016451 VIDAFORM'!$E$1*'9400016451 VIDAFORM'!E107+'PO 94000171374 MASTER'!$E$1*'PO 94000171374 MASTER'!E107+'PR-0004'!$E$1*'PR-0004'!E107+'PR-0005'!$E$1*'PR-0005'!E107+'PR-0006'!$E$1*'PR-0006'!E107+'PR-0007'!$E$1*'PR-0007'!E107+'PR-0008'!$E$1*'PR-0008'!E107+'PR-0009'!$E$1*'PR-0009'!E107+'PR-0010'!$E$1*'PR-0010'!E107</f>
        <v>0</v>
      </c>
      <c r="F107" s="85">
        <f>'9400015894 PONEERS'!$X$1*'9400015894 PONEERS'!X107+'9400016451 VIDAFORM'!$J$1*'9400016451 VIDAFORM'!J107+'PO 94000171374 MASTER'!$I$1*'PO 94000171374 MASTER'!I107+'PR-0004'!$I$1*'PR-0004'!I107+'PR-0005'!$I$1*'PR-0005'!I107+'PR-0006'!$I$1*'PR-0006'!I107+'PR-0007'!$I$1*'PR-0007'!I107+'PR-0008'!$I$1*'PR-0008'!I107+'PR-0009'!$I$1*'PR-0009'!I107+'PR-0010'!$I$1*'PR-0010'!I107</f>
        <v>0</v>
      </c>
      <c r="G107" s="86">
        <f t="shared" si="11"/>
        <v>0</v>
      </c>
      <c r="H107" s="84">
        <f>'9400015894 PONEERS'!$AE$1*'9400015894 PONEERS'!AE107+'9400016451 VIDAFORM'!$Q$1*'9400016451 VIDAFORM'!Q107+'PO 94000171374 MASTER'!$P$1*'PO 94000171374 MASTER'!P107+'PR-0004'!$P$1*'PR-0004'!P107+'PR-0005'!$P$1*'PR-0005'!P107+'PR-0006'!$P$1*'PR-0006'!P107+'PR-0007'!$P$1*'PR-0007'!P107+'PR-0008'!$P$1*'PR-0008'!P107+'PR-0009'!$P$1*'PR-0009'!P107+'PR-0010'!$P$1*'PR-0010'!P107</f>
        <v>0</v>
      </c>
      <c r="I107" s="84">
        <f t="shared" si="12"/>
        <v>0</v>
      </c>
      <c r="J107" s="84">
        <f>'9400015894 PONEERS'!$E$2*'9400015894 PONEERS'!E107+'9400016451 VIDAFORM'!$E$2*'9400016451 VIDAFORM'!E107+'PO 94000171374 MASTER'!$E$2*'PO 94000171374 MASTER'!E107+'PR-0004'!$E$2*'PR-0004'!E107+'PR-0005'!$E$2*'PR-0005'!E107+'PR-0006'!$E$2*'PR-0006'!E107+'PR-0007'!$E$2*'PR-0007'!E107+'PR-0008'!$E$2*'PR-0008'!E107+'PR-0009'!$E$2*'PR-0009'!E107+'PR-0010'!$E$2*'PR-0010'!E107</f>
        <v>0</v>
      </c>
      <c r="K107" s="85">
        <f>'9400015894 PONEERS'!$X$2*'9400015894 PONEERS'!X107+'9400016451 VIDAFORM'!$J$2*'9400016451 VIDAFORM'!J107+'PO 94000171374 MASTER'!$I$2*'PO 94000171374 MASTER'!I107+'PR-0004'!$I$2*'PR-0004'!I107+'PR-0005'!$I$2*'PR-0005'!I107+'PR-0006'!$I$2*'PR-0006'!I107+'PR-0007'!$I$2*'PR-0007'!I107+'PR-0008'!$I$2*'PR-0008'!I107+'PR-0009'!$I$2*'PR-0009'!I107+'PR-0010'!$I$2*'PR-0010'!I107</f>
        <v>0</v>
      </c>
      <c r="L107" s="86">
        <f t="shared" si="13"/>
        <v>0</v>
      </c>
      <c r="M107" s="84">
        <f>'9400015894 PONEERS'!$AE$2*'9400015894 PONEERS'!AE107+'9400016451 VIDAFORM'!$Q$2*'9400016451 VIDAFORM'!Q107+'PO 94000171374 MASTER'!$P$2*'PO 94000171374 MASTER'!P107+'PR-0004'!$P$2*'PR-0004'!P107+'PR-0005'!$P$2*'PR-0005'!P107+'PR-0006'!$P$2*'PR-0006'!P107+'PR-0007'!$P$2*'PR-0007'!P107+'PR-0008'!$P$2*'PR-0008'!P107+'PR-0009'!$P$2*'PR-0009'!P107+'PR-0010'!$P$2*'PR-0010'!P107</f>
        <v>0</v>
      </c>
      <c r="N107" s="84">
        <f t="shared" si="14"/>
        <v>0</v>
      </c>
      <c r="O107" s="84">
        <f>'9400015894 PONEERS'!$E$3*'9400015894 PONEERS'!E107+'9400016451 VIDAFORM'!$E$3*'9400016451 VIDAFORM'!E107+'PO 94000171374 MASTER'!$E$3*'PO 94000171374 MASTER'!E107+'PR-0004'!$E$3*'PR-0004'!E107+'PR-0005'!$E$3*'PR-0005'!E107+'PR-0006'!$E$3*'PR-0006'!E107+'PR-0007'!$E$3*'PR-0007'!E107+'PR-0008'!$E$3*'PR-0008'!E107+'PR-0009'!$E$3*'PR-0009'!E107+'PR-0010'!$E$3*'PR-0010'!E107</f>
        <v>0</v>
      </c>
      <c r="P107" s="85">
        <f>'9400015894 PONEERS'!$X$3*'9400015894 PONEERS'!X107+'9400016451 VIDAFORM'!$J$3*'9400016451 VIDAFORM'!J107+'PO 94000171374 MASTER'!$I$3*'PO 94000171374 MASTER'!I107+'PR-0004'!$I$3*'PR-0004'!I107+'PR-0005'!$I$3*'PR-0005'!I107+'PR-0006'!$I$3*'PR-0006'!I107+'PR-0007'!$I$3*'PR-0007'!I107+'PR-0008'!$I$3*'PR-0008'!I107+'PR-0009'!$I$3*'PR-0009'!I107+'PR-0010'!$I$3*'PR-0010'!I107</f>
        <v>0</v>
      </c>
      <c r="Q107" s="86">
        <f t="shared" si="15"/>
        <v>0</v>
      </c>
      <c r="R107" s="84">
        <f>'9400015894 PONEERS'!$AE$3*'9400015894 PONEERS'!AE107+'9400016451 VIDAFORM'!$Q$3*'9400016451 VIDAFORM'!Q107+'PO 94000171374 MASTER'!$P$3*'PO 94000171374 MASTER'!P107+'PR-0004'!$P$3*'PR-0004'!P107+'PR-0005'!$P$3*'PR-0005'!P107+'PR-0006'!$P$3*'PR-0006'!P107+'PR-0007'!$P$3*'PR-0007'!P107+'PR-0008'!$P$3*'PR-0008'!P107+'PR-0009'!$P$3*'PR-0009'!P107+'PR-0010'!$P$3*'PR-0010'!P107</f>
        <v>0</v>
      </c>
      <c r="S107" s="84">
        <f t="shared" si="16"/>
        <v>0</v>
      </c>
      <c r="T107" s="84">
        <f>'9400015894 PONEERS'!$E$4*'9400015894 PONEERS'!E107+'9400016451 VIDAFORM'!$E$4*'9400016451 VIDAFORM'!E107+'PO 94000171374 MASTER'!$E$4*'PO 94000171374 MASTER'!E107+'PR-0004'!$E$4*'PR-0004'!E107+'PR-0005'!$E$4*'PR-0005'!E107+'PR-0006'!$E$4*'PR-0006'!E107+'PR-0007'!$E$4*'PR-0007'!E107+'PR-0008'!$E$4*'PR-0008'!E107+'PR-0009'!$E$4*'PR-0009'!E107+'PR-0010'!$E$4*'PR-0010'!E107</f>
        <v>0</v>
      </c>
      <c r="U107" s="85">
        <f>'9400015894 PONEERS'!$X$4*'9400015894 PONEERS'!X107+'9400016451 VIDAFORM'!$J$4*'9400016451 VIDAFORM'!J107+'PO 94000171374 MASTER'!$I$4*'PO 94000171374 MASTER'!I107+'PR-0004'!$I$4*'PR-0004'!I107+'PR-0005'!$I$4*'PR-0005'!I107+'PR-0006'!$I$4*'PR-0006'!I107+'PR-0007'!$I$4*'PR-0007'!I107+'PR-0008'!$I$4*'PR-0008'!I107+'PR-0009'!$I$4*'PR-0009'!I107+'PR-0010'!$I$4*'PR-0010'!I107</f>
        <v>0</v>
      </c>
      <c r="V107" s="86">
        <f t="shared" si="17"/>
        <v>0</v>
      </c>
      <c r="W107" s="84">
        <f>'9400015894 PONEERS'!$AE$4*'9400015894 PONEERS'!AE107+'9400016451 VIDAFORM'!$Q$4*'9400016451 VIDAFORM'!Q107+'PO 94000171374 MASTER'!$P$4*'PO 94000171374 MASTER'!P107+'PR-0004'!$P$4*'PR-0004'!P107+'PR-0005'!$P$4*'PR-0005'!P107+'PR-0006'!$P$4*'PR-0006'!P107+'PR-0007'!$P$4*'PR-0007'!P107+'PR-0008'!$P$4*'PR-0008'!P107+'PR-0009'!$P$4*'PR-0009'!P107+'PR-0010'!$P$4*'PR-0010'!P107</f>
        <v>0</v>
      </c>
      <c r="X107" s="84">
        <f t="shared" si="18"/>
        <v>0</v>
      </c>
      <c r="Z107" s="37">
        <f t="shared" si="19"/>
        <v>0</v>
      </c>
      <c r="AA107" s="32">
        <f t="shared" si="20"/>
        <v>0</v>
      </c>
      <c r="AB107" s="38">
        <f t="shared" si="21"/>
        <v>0</v>
      </c>
    </row>
    <row r="108" spans="1:28" ht="16.5" x14ac:dyDescent="0.25">
      <c r="A108" s="45">
        <v>100</v>
      </c>
      <c r="B108" s="47" t="str">
        <f>'Unit Prices'!B108</f>
        <v>TQ0001</v>
      </c>
      <c r="C108" s="47" t="str">
        <f>'Unit Prices'!C108</f>
        <v>14.80.50.09.00.01.00.000001</v>
      </c>
      <c r="D108" s="80" t="str">
        <f>'Unit Prices'!D108</f>
        <v>TUBE 1M</v>
      </c>
      <c r="E108" s="84">
        <f>'9400015894 PONEERS'!$E$1*'9400015894 PONEERS'!E108+'9400016451 VIDAFORM'!$E$1*'9400016451 VIDAFORM'!E108+'PO 94000171374 MASTER'!$E$1*'PO 94000171374 MASTER'!E108+'PR-0004'!$E$1*'PR-0004'!E108+'PR-0005'!$E$1*'PR-0005'!E108+'PR-0006'!$E$1*'PR-0006'!E108+'PR-0007'!$E$1*'PR-0007'!E108+'PR-0008'!$E$1*'PR-0008'!E108+'PR-0009'!$E$1*'PR-0009'!E108+'PR-0010'!$E$1*'PR-0010'!E108</f>
        <v>0</v>
      </c>
      <c r="F108" s="85">
        <f>'9400015894 PONEERS'!$X$1*'9400015894 PONEERS'!X108+'9400016451 VIDAFORM'!$J$1*'9400016451 VIDAFORM'!J108+'PO 94000171374 MASTER'!$I$1*'PO 94000171374 MASTER'!I108+'PR-0004'!$I$1*'PR-0004'!I108+'PR-0005'!$I$1*'PR-0005'!I108+'PR-0006'!$I$1*'PR-0006'!I108+'PR-0007'!$I$1*'PR-0007'!I108+'PR-0008'!$I$1*'PR-0008'!I108+'PR-0009'!$I$1*'PR-0009'!I108+'PR-0010'!$I$1*'PR-0010'!I108</f>
        <v>0</v>
      </c>
      <c r="G108" s="86">
        <f t="shared" si="11"/>
        <v>0</v>
      </c>
      <c r="H108" s="84">
        <f>'9400015894 PONEERS'!$AE$1*'9400015894 PONEERS'!AE108+'9400016451 VIDAFORM'!$Q$1*'9400016451 VIDAFORM'!Q108+'PO 94000171374 MASTER'!$P$1*'PO 94000171374 MASTER'!P108+'PR-0004'!$P$1*'PR-0004'!P108+'PR-0005'!$P$1*'PR-0005'!P108+'PR-0006'!$P$1*'PR-0006'!P108+'PR-0007'!$P$1*'PR-0007'!P108+'PR-0008'!$P$1*'PR-0008'!P108+'PR-0009'!$P$1*'PR-0009'!P108+'PR-0010'!$P$1*'PR-0010'!P108</f>
        <v>0</v>
      </c>
      <c r="I108" s="84">
        <f t="shared" si="12"/>
        <v>0</v>
      </c>
      <c r="J108" s="84">
        <f>'9400015894 PONEERS'!$E$2*'9400015894 PONEERS'!E108+'9400016451 VIDAFORM'!$E$2*'9400016451 VIDAFORM'!E108+'PO 94000171374 MASTER'!$E$2*'PO 94000171374 MASTER'!E108+'PR-0004'!$E$2*'PR-0004'!E108+'PR-0005'!$E$2*'PR-0005'!E108+'PR-0006'!$E$2*'PR-0006'!E108+'PR-0007'!$E$2*'PR-0007'!E108+'PR-0008'!$E$2*'PR-0008'!E108+'PR-0009'!$E$2*'PR-0009'!E108+'PR-0010'!$E$2*'PR-0010'!E108</f>
        <v>0</v>
      </c>
      <c r="K108" s="85">
        <f>'9400015894 PONEERS'!$X$2*'9400015894 PONEERS'!X108+'9400016451 VIDAFORM'!$J$2*'9400016451 VIDAFORM'!J108+'PO 94000171374 MASTER'!$I$2*'PO 94000171374 MASTER'!I108+'PR-0004'!$I$2*'PR-0004'!I108+'PR-0005'!$I$2*'PR-0005'!I108+'PR-0006'!$I$2*'PR-0006'!I108+'PR-0007'!$I$2*'PR-0007'!I108+'PR-0008'!$I$2*'PR-0008'!I108+'PR-0009'!$I$2*'PR-0009'!I108+'PR-0010'!$I$2*'PR-0010'!I108</f>
        <v>0</v>
      </c>
      <c r="L108" s="86">
        <f t="shared" si="13"/>
        <v>0</v>
      </c>
      <c r="M108" s="84">
        <f>'9400015894 PONEERS'!$AE$2*'9400015894 PONEERS'!AE108+'9400016451 VIDAFORM'!$Q$2*'9400016451 VIDAFORM'!Q108+'PO 94000171374 MASTER'!$P$2*'PO 94000171374 MASTER'!P108+'PR-0004'!$P$2*'PR-0004'!P108+'PR-0005'!$P$2*'PR-0005'!P108+'PR-0006'!$P$2*'PR-0006'!P108+'PR-0007'!$P$2*'PR-0007'!P108+'PR-0008'!$P$2*'PR-0008'!P108+'PR-0009'!$P$2*'PR-0009'!P108+'PR-0010'!$P$2*'PR-0010'!P108</f>
        <v>0</v>
      </c>
      <c r="N108" s="84">
        <f t="shared" si="14"/>
        <v>0</v>
      </c>
      <c r="O108" s="84">
        <f>'9400015894 PONEERS'!$E$3*'9400015894 PONEERS'!E108+'9400016451 VIDAFORM'!$E$3*'9400016451 VIDAFORM'!E108+'PO 94000171374 MASTER'!$E$3*'PO 94000171374 MASTER'!E108+'PR-0004'!$E$3*'PR-0004'!E108+'PR-0005'!$E$3*'PR-0005'!E108+'PR-0006'!$E$3*'PR-0006'!E108+'PR-0007'!$E$3*'PR-0007'!E108+'PR-0008'!$E$3*'PR-0008'!E108+'PR-0009'!$E$3*'PR-0009'!E108+'PR-0010'!$E$3*'PR-0010'!E108</f>
        <v>0</v>
      </c>
      <c r="P108" s="85">
        <f>'9400015894 PONEERS'!$X$3*'9400015894 PONEERS'!X108+'9400016451 VIDAFORM'!$J$3*'9400016451 VIDAFORM'!J108+'PO 94000171374 MASTER'!$I$3*'PO 94000171374 MASTER'!I108+'PR-0004'!$I$3*'PR-0004'!I108+'PR-0005'!$I$3*'PR-0005'!I108+'PR-0006'!$I$3*'PR-0006'!I108+'PR-0007'!$I$3*'PR-0007'!I108+'PR-0008'!$I$3*'PR-0008'!I108+'PR-0009'!$I$3*'PR-0009'!I108+'PR-0010'!$I$3*'PR-0010'!I108</f>
        <v>0</v>
      </c>
      <c r="Q108" s="86">
        <f t="shared" si="15"/>
        <v>0</v>
      </c>
      <c r="R108" s="84">
        <f>'9400015894 PONEERS'!$AE$3*'9400015894 PONEERS'!AE108+'9400016451 VIDAFORM'!$Q$3*'9400016451 VIDAFORM'!Q108+'PO 94000171374 MASTER'!$P$3*'PO 94000171374 MASTER'!P108+'PR-0004'!$P$3*'PR-0004'!P108+'PR-0005'!$P$3*'PR-0005'!P108+'PR-0006'!$P$3*'PR-0006'!P108+'PR-0007'!$P$3*'PR-0007'!P108+'PR-0008'!$P$3*'PR-0008'!P108+'PR-0009'!$P$3*'PR-0009'!P108+'PR-0010'!$P$3*'PR-0010'!P108</f>
        <v>0</v>
      </c>
      <c r="S108" s="84">
        <f t="shared" si="16"/>
        <v>0</v>
      </c>
      <c r="T108" s="84">
        <f>'9400015894 PONEERS'!$E$4*'9400015894 PONEERS'!E108+'9400016451 VIDAFORM'!$E$4*'9400016451 VIDAFORM'!E108+'PO 94000171374 MASTER'!$E$4*'PO 94000171374 MASTER'!E108+'PR-0004'!$E$4*'PR-0004'!E108+'PR-0005'!$E$4*'PR-0005'!E108+'PR-0006'!$E$4*'PR-0006'!E108+'PR-0007'!$E$4*'PR-0007'!E108+'PR-0008'!$E$4*'PR-0008'!E108+'PR-0009'!$E$4*'PR-0009'!E108+'PR-0010'!$E$4*'PR-0010'!E108</f>
        <v>0</v>
      </c>
      <c r="U108" s="85">
        <f>'9400015894 PONEERS'!$X$4*'9400015894 PONEERS'!X108+'9400016451 VIDAFORM'!$J$4*'9400016451 VIDAFORM'!J108+'PO 94000171374 MASTER'!$I$4*'PO 94000171374 MASTER'!I108+'PR-0004'!$I$4*'PR-0004'!I108+'PR-0005'!$I$4*'PR-0005'!I108+'PR-0006'!$I$4*'PR-0006'!I108+'PR-0007'!$I$4*'PR-0007'!I108+'PR-0008'!$I$4*'PR-0008'!I108+'PR-0009'!$I$4*'PR-0009'!I108+'PR-0010'!$I$4*'PR-0010'!I108</f>
        <v>0</v>
      </c>
      <c r="V108" s="86">
        <f t="shared" si="17"/>
        <v>0</v>
      </c>
      <c r="W108" s="84">
        <f>'9400015894 PONEERS'!$AE$4*'9400015894 PONEERS'!AE108+'9400016451 VIDAFORM'!$Q$4*'9400016451 VIDAFORM'!Q108+'PO 94000171374 MASTER'!$P$4*'PO 94000171374 MASTER'!P108+'PR-0004'!$P$4*'PR-0004'!P108+'PR-0005'!$P$4*'PR-0005'!P108+'PR-0006'!$P$4*'PR-0006'!P108+'PR-0007'!$P$4*'PR-0007'!P108+'PR-0008'!$P$4*'PR-0008'!P108+'PR-0009'!$P$4*'PR-0009'!P108+'PR-0010'!$P$4*'PR-0010'!P108</f>
        <v>0</v>
      </c>
      <c r="X108" s="84">
        <f t="shared" si="18"/>
        <v>0</v>
      </c>
      <c r="Z108" s="37">
        <f t="shared" si="19"/>
        <v>0</v>
      </c>
      <c r="AA108" s="32">
        <f t="shared" si="20"/>
        <v>0</v>
      </c>
      <c r="AB108" s="38">
        <f t="shared" si="21"/>
        <v>0</v>
      </c>
    </row>
    <row r="109" spans="1:28" ht="16.5" x14ac:dyDescent="0.25">
      <c r="A109" s="45">
        <v>101</v>
      </c>
      <c r="B109" s="47" t="str">
        <f>'Unit Prices'!B109</f>
        <v>TQ0008</v>
      </c>
      <c r="C109" s="47" t="str">
        <f>'Unit Prices'!C109</f>
        <v>14.80.50.09.00.15.00.000001</v>
      </c>
      <c r="D109" s="80" t="str">
        <f>'Unit Prices'!D109</f>
        <v>TUBE 1.5M</v>
      </c>
      <c r="E109" s="84">
        <f>'9400015894 PONEERS'!$E$1*'9400015894 PONEERS'!E109+'9400016451 VIDAFORM'!$E$1*'9400016451 VIDAFORM'!E109+'PO 94000171374 MASTER'!$E$1*'PO 94000171374 MASTER'!E109+'PR-0004'!$E$1*'PR-0004'!E109+'PR-0005'!$E$1*'PR-0005'!E109+'PR-0006'!$E$1*'PR-0006'!E109+'PR-0007'!$E$1*'PR-0007'!E109+'PR-0008'!$E$1*'PR-0008'!E109+'PR-0009'!$E$1*'PR-0009'!E109+'PR-0010'!$E$1*'PR-0010'!E109</f>
        <v>0</v>
      </c>
      <c r="F109" s="85">
        <f>'9400015894 PONEERS'!$X$1*'9400015894 PONEERS'!X109+'9400016451 VIDAFORM'!$J$1*'9400016451 VIDAFORM'!J109+'PO 94000171374 MASTER'!$I$1*'PO 94000171374 MASTER'!I109+'PR-0004'!$I$1*'PR-0004'!I109+'PR-0005'!$I$1*'PR-0005'!I109+'PR-0006'!$I$1*'PR-0006'!I109+'PR-0007'!$I$1*'PR-0007'!I109+'PR-0008'!$I$1*'PR-0008'!I109+'PR-0009'!$I$1*'PR-0009'!I109+'PR-0010'!$I$1*'PR-0010'!I109</f>
        <v>0</v>
      </c>
      <c r="G109" s="86">
        <f t="shared" si="11"/>
        <v>0</v>
      </c>
      <c r="H109" s="84">
        <f>'9400015894 PONEERS'!$AE$1*'9400015894 PONEERS'!AE109+'9400016451 VIDAFORM'!$Q$1*'9400016451 VIDAFORM'!Q109+'PO 94000171374 MASTER'!$P$1*'PO 94000171374 MASTER'!P109+'PR-0004'!$P$1*'PR-0004'!P109+'PR-0005'!$P$1*'PR-0005'!P109+'PR-0006'!$P$1*'PR-0006'!P109+'PR-0007'!$P$1*'PR-0007'!P109+'PR-0008'!$P$1*'PR-0008'!P109+'PR-0009'!$P$1*'PR-0009'!P109+'PR-0010'!$P$1*'PR-0010'!P109</f>
        <v>0</v>
      </c>
      <c r="I109" s="84">
        <f t="shared" si="12"/>
        <v>0</v>
      </c>
      <c r="J109" s="84">
        <f>'9400015894 PONEERS'!$E$2*'9400015894 PONEERS'!E109+'9400016451 VIDAFORM'!$E$2*'9400016451 VIDAFORM'!E109+'PO 94000171374 MASTER'!$E$2*'PO 94000171374 MASTER'!E109+'PR-0004'!$E$2*'PR-0004'!E109+'PR-0005'!$E$2*'PR-0005'!E109+'PR-0006'!$E$2*'PR-0006'!E109+'PR-0007'!$E$2*'PR-0007'!E109+'PR-0008'!$E$2*'PR-0008'!E109+'PR-0009'!$E$2*'PR-0009'!E109+'PR-0010'!$E$2*'PR-0010'!E109</f>
        <v>0</v>
      </c>
      <c r="K109" s="85">
        <f>'9400015894 PONEERS'!$X$2*'9400015894 PONEERS'!X109+'9400016451 VIDAFORM'!$J$2*'9400016451 VIDAFORM'!J109+'PO 94000171374 MASTER'!$I$2*'PO 94000171374 MASTER'!I109+'PR-0004'!$I$2*'PR-0004'!I109+'PR-0005'!$I$2*'PR-0005'!I109+'PR-0006'!$I$2*'PR-0006'!I109+'PR-0007'!$I$2*'PR-0007'!I109+'PR-0008'!$I$2*'PR-0008'!I109+'PR-0009'!$I$2*'PR-0009'!I109+'PR-0010'!$I$2*'PR-0010'!I109</f>
        <v>0</v>
      </c>
      <c r="L109" s="86">
        <f t="shared" si="13"/>
        <v>0</v>
      </c>
      <c r="M109" s="84">
        <f>'9400015894 PONEERS'!$AE$2*'9400015894 PONEERS'!AE109+'9400016451 VIDAFORM'!$Q$2*'9400016451 VIDAFORM'!Q109+'PO 94000171374 MASTER'!$P$2*'PO 94000171374 MASTER'!P109+'PR-0004'!$P$2*'PR-0004'!P109+'PR-0005'!$P$2*'PR-0005'!P109+'PR-0006'!$P$2*'PR-0006'!P109+'PR-0007'!$P$2*'PR-0007'!P109+'PR-0008'!$P$2*'PR-0008'!P109+'PR-0009'!$P$2*'PR-0009'!P109+'PR-0010'!$P$2*'PR-0010'!P109</f>
        <v>0</v>
      </c>
      <c r="N109" s="84">
        <f t="shared" si="14"/>
        <v>0</v>
      </c>
      <c r="O109" s="84">
        <f>'9400015894 PONEERS'!$E$3*'9400015894 PONEERS'!E109+'9400016451 VIDAFORM'!$E$3*'9400016451 VIDAFORM'!E109+'PO 94000171374 MASTER'!$E$3*'PO 94000171374 MASTER'!E109+'PR-0004'!$E$3*'PR-0004'!E109+'PR-0005'!$E$3*'PR-0005'!E109+'PR-0006'!$E$3*'PR-0006'!E109+'PR-0007'!$E$3*'PR-0007'!E109+'PR-0008'!$E$3*'PR-0008'!E109+'PR-0009'!$E$3*'PR-0009'!E109+'PR-0010'!$E$3*'PR-0010'!E109</f>
        <v>0</v>
      </c>
      <c r="P109" s="85">
        <f>'9400015894 PONEERS'!$X$3*'9400015894 PONEERS'!X109+'9400016451 VIDAFORM'!$J$3*'9400016451 VIDAFORM'!J109+'PO 94000171374 MASTER'!$I$3*'PO 94000171374 MASTER'!I109+'PR-0004'!$I$3*'PR-0004'!I109+'PR-0005'!$I$3*'PR-0005'!I109+'PR-0006'!$I$3*'PR-0006'!I109+'PR-0007'!$I$3*'PR-0007'!I109+'PR-0008'!$I$3*'PR-0008'!I109+'PR-0009'!$I$3*'PR-0009'!I109+'PR-0010'!$I$3*'PR-0010'!I109</f>
        <v>0</v>
      </c>
      <c r="Q109" s="86">
        <f t="shared" si="15"/>
        <v>0</v>
      </c>
      <c r="R109" s="84">
        <f>'9400015894 PONEERS'!$AE$3*'9400015894 PONEERS'!AE109+'9400016451 VIDAFORM'!$Q$3*'9400016451 VIDAFORM'!Q109+'PO 94000171374 MASTER'!$P$3*'PO 94000171374 MASTER'!P109+'PR-0004'!$P$3*'PR-0004'!P109+'PR-0005'!$P$3*'PR-0005'!P109+'PR-0006'!$P$3*'PR-0006'!P109+'PR-0007'!$P$3*'PR-0007'!P109+'PR-0008'!$P$3*'PR-0008'!P109+'PR-0009'!$P$3*'PR-0009'!P109+'PR-0010'!$P$3*'PR-0010'!P109</f>
        <v>0</v>
      </c>
      <c r="S109" s="84">
        <f t="shared" si="16"/>
        <v>0</v>
      </c>
      <c r="T109" s="84">
        <f>'9400015894 PONEERS'!$E$4*'9400015894 PONEERS'!E109+'9400016451 VIDAFORM'!$E$4*'9400016451 VIDAFORM'!E109+'PO 94000171374 MASTER'!$E$4*'PO 94000171374 MASTER'!E109+'PR-0004'!$E$4*'PR-0004'!E109+'PR-0005'!$E$4*'PR-0005'!E109+'PR-0006'!$E$4*'PR-0006'!E109+'PR-0007'!$E$4*'PR-0007'!E109+'PR-0008'!$E$4*'PR-0008'!E109+'PR-0009'!$E$4*'PR-0009'!E109+'PR-0010'!$E$4*'PR-0010'!E109</f>
        <v>0</v>
      </c>
      <c r="U109" s="85">
        <f>'9400015894 PONEERS'!$X$4*'9400015894 PONEERS'!X109+'9400016451 VIDAFORM'!$J$4*'9400016451 VIDAFORM'!J109+'PO 94000171374 MASTER'!$I$4*'PO 94000171374 MASTER'!I109+'PR-0004'!$I$4*'PR-0004'!I109+'PR-0005'!$I$4*'PR-0005'!I109+'PR-0006'!$I$4*'PR-0006'!I109+'PR-0007'!$I$4*'PR-0007'!I109+'PR-0008'!$I$4*'PR-0008'!I109+'PR-0009'!$I$4*'PR-0009'!I109+'PR-0010'!$I$4*'PR-0010'!I109</f>
        <v>0</v>
      </c>
      <c r="V109" s="86">
        <f t="shared" si="17"/>
        <v>0</v>
      </c>
      <c r="W109" s="84">
        <f>'9400015894 PONEERS'!$AE$4*'9400015894 PONEERS'!AE109+'9400016451 VIDAFORM'!$Q$4*'9400016451 VIDAFORM'!Q109+'PO 94000171374 MASTER'!$P$4*'PO 94000171374 MASTER'!P109+'PR-0004'!$P$4*'PR-0004'!P109+'PR-0005'!$P$4*'PR-0005'!P109+'PR-0006'!$P$4*'PR-0006'!P109+'PR-0007'!$P$4*'PR-0007'!P109+'PR-0008'!$P$4*'PR-0008'!P109+'PR-0009'!$P$4*'PR-0009'!P109+'PR-0010'!$P$4*'PR-0010'!P109</f>
        <v>0</v>
      </c>
      <c r="X109" s="84">
        <f t="shared" si="18"/>
        <v>0</v>
      </c>
      <c r="Z109" s="37">
        <f t="shared" si="19"/>
        <v>0</v>
      </c>
      <c r="AA109" s="32">
        <f t="shared" si="20"/>
        <v>0</v>
      </c>
      <c r="AB109" s="38">
        <f t="shared" si="21"/>
        <v>0</v>
      </c>
    </row>
    <row r="110" spans="1:28" ht="16.5" x14ac:dyDescent="0.25">
      <c r="A110" s="45">
        <v>102</v>
      </c>
      <c r="B110" s="47" t="str">
        <f>'Unit Prices'!B110</f>
        <v>TQ0002</v>
      </c>
      <c r="C110" s="47" t="str">
        <f>'Unit Prices'!C110</f>
        <v>14.80.50.09.00.02.00.000001</v>
      </c>
      <c r="D110" s="80" t="str">
        <f>'Unit Prices'!D110</f>
        <v>TUBE 2M</v>
      </c>
      <c r="E110" s="84">
        <f>'9400015894 PONEERS'!$E$1*'9400015894 PONEERS'!E110+'9400016451 VIDAFORM'!$E$1*'9400016451 VIDAFORM'!E110+'PO 94000171374 MASTER'!$E$1*'PO 94000171374 MASTER'!E110+'PR-0004'!$E$1*'PR-0004'!E110+'PR-0005'!$E$1*'PR-0005'!E110+'PR-0006'!$E$1*'PR-0006'!E110+'PR-0007'!$E$1*'PR-0007'!E110+'PR-0008'!$E$1*'PR-0008'!E110+'PR-0009'!$E$1*'PR-0009'!E110+'PR-0010'!$E$1*'PR-0010'!E110</f>
        <v>0</v>
      </c>
      <c r="F110" s="85">
        <f>'9400015894 PONEERS'!$X$1*'9400015894 PONEERS'!X110+'9400016451 VIDAFORM'!$J$1*'9400016451 VIDAFORM'!J110+'PO 94000171374 MASTER'!$I$1*'PO 94000171374 MASTER'!I110+'PR-0004'!$I$1*'PR-0004'!I110+'PR-0005'!$I$1*'PR-0005'!I110+'PR-0006'!$I$1*'PR-0006'!I110+'PR-0007'!$I$1*'PR-0007'!I110+'PR-0008'!$I$1*'PR-0008'!I110+'PR-0009'!$I$1*'PR-0009'!I110+'PR-0010'!$I$1*'PR-0010'!I110</f>
        <v>0</v>
      </c>
      <c r="G110" s="86">
        <f t="shared" si="11"/>
        <v>0</v>
      </c>
      <c r="H110" s="84">
        <f>'9400015894 PONEERS'!$AE$1*'9400015894 PONEERS'!AE110+'9400016451 VIDAFORM'!$Q$1*'9400016451 VIDAFORM'!Q110+'PO 94000171374 MASTER'!$P$1*'PO 94000171374 MASTER'!P110+'PR-0004'!$P$1*'PR-0004'!P110+'PR-0005'!$P$1*'PR-0005'!P110+'PR-0006'!$P$1*'PR-0006'!P110+'PR-0007'!$P$1*'PR-0007'!P110+'PR-0008'!$P$1*'PR-0008'!P110+'PR-0009'!$P$1*'PR-0009'!P110+'PR-0010'!$P$1*'PR-0010'!P110</f>
        <v>0</v>
      </c>
      <c r="I110" s="84">
        <f t="shared" si="12"/>
        <v>0</v>
      </c>
      <c r="J110" s="84">
        <f>'9400015894 PONEERS'!$E$2*'9400015894 PONEERS'!E110+'9400016451 VIDAFORM'!$E$2*'9400016451 VIDAFORM'!E110+'PO 94000171374 MASTER'!$E$2*'PO 94000171374 MASTER'!E110+'PR-0004'!$E$2*'PR-0004'!E110+'PR-0005'!$E$2*'PR-0005'!E110+'PR-0006'!$E$2*'PR-0006'!E110+'PR-0007'!$E$2*'PR-0007'!E110+'PR-0008'!$E$2*'PR-0008'!E110+'PR-0009'!$E$2*'PR-0009'!E110+'PR-0010'!$E$2*'PR-0010'!E110</f>
        <v>0</v>
      </c>
      <c r="K110" s="85">
        <f>'9400015894 PONEERS'!$X$2*'9400015894 PONEERS'!X110+'9400016451 VIDAFORM'!$J$2*'9400016451 VIDAFORM'!J110+'PO 94000171374 MASTER'!$I$2*'PO 94000171374 MASTER'!I110+'PR-0004'!$I$2*'PR-0004'!I110+'PR-0005'!$I$2*'PR-0005'!I110+'PR-0006'!$I$2*'PR-0006'!I110+'PR-0007'!$I$2*'PR-0007'!I110+'PR-0008'!$I$2*'PR-0008'!I110+'PR-0009'!$I$2*'PR-0009'!I110+'PR-0010'!$I$2*'PR-0010'!I110</f>
        <v>0</v>
      </c>
      <c r="L110" s="86">
        <f t="shared" si="13"/>
        <v>0</v>
      </c>
      <c r="M110" s="84">
        <f>'9400015894 PONEERS'!$AE$2*'9400015894 PONEERS'!AE110+'9400016451 VIDAFORM'!$Q$2*'9400016451 VIDAFORM'!Q110+'PO 94000171374 MASTER'!$P$2*'PO 94000171374 MASTER'!P110+'PR-0004'!$P$2*'PR-0004'!P110+'PR-0005'!$P$2*'PR-0005'!P110+'PR-0006'!$P$2*'PR-0006'!P110+'PR-0007'!$P$2*'PR-0007'!P110+'PR-0008'!$P$2*'PR-0008'!P110+'PR-0009'!$P$2*'PR-0009'!P110+'PR-0010'!$P$2*'PR-0010'!P110</f>
        <v>0</v>
      </c>
      <c r="N110" s="84">
        <f t="shared" si="14"/>
        <v>0</v>
      </c>
      <c r="O110" s="84">
        <f>'9400015894 PONEERS'!$E$3*'9400015894 PONEERS'!E110+'9400016451 VIDAFORM'!$E$3*'9400016451 VIDAFORM'!E110+'PO 94000171374 MASTER'!$E$3*'PO 94000171374 MASTER'!E110+'PR-0004'!$E$3*'PR-0004'!E110+'PR-0005'!$E$3*'PR-0005'!E110+'PR-0006'!$E$3*'PR-0006'!E110+'PR-0007'!$E$3*'PR-0007'!E110+'PR-0008'!$E$3*'PR-0008'!E110+'PR-0009'!$E$3*'PR-0009'!E110+'PR-0010'!$E$3*'PR-0010'!E110</f>
        <v>0</v>
      </c>
      <c r="P110" s="85">
        <f>'9400015894 PONEERS'!$X$3*'9400015894 PONEERS'!X110+'9400016451 VIDAFORM'!$J$3*'9400016451 VIDAFORM'!J110+'PO 94000171374 MASTER'!$I$3*'PO 94000171374 MASTER'!I110+'PR-0004'!$I$3*'PR-0004'!I110+'PR-0005'!$I$3*'PR-0005'!I110+'PR-0006'!$I$3*'PR-0006'!I110+'PR-0007'!$I$3*'PR-0007'!I110+'PR-0008'!$I$3*'PR-0008'!I110+'PR-0009'!$I$3*'PR-0009'!I110+'PR-0010'!$I$3*'PR-0010'!I110</f>
        <v>0</v>
      </c>
      <c r="Q110" s="86">
        <f t="shared" si="15"/>
        <v>0</v>
      </c>
      <c r="R110" s="84">
        <f>'9400015894 PONEERS'!$AE$3*'9400015894 PONEERS'!AE110+'9400016451 VIDAFORM'!$Q$3*'9400016451 VIDAFORM'!Q110+'PO 94000171374 MASTER'!$P$3*'PO 94000171374 MASTER'!P110+'PR-0004'!$P$3*'PR-0004'!P110+'PR-0005'!$P$3*'PR-0005'!P110+'PR-0006'!$P$3*'PR-0006'!P110+'PR-0007'!$P$3*'PR-0007'!P110+'PR-0008'!$P$3*'PR-0008'!P110+'PR-0009'!$P$3*'PR-0009'!P110+'PR-0010'!$P$3*'PR-0010'!P110</f>
        <v>0</v>
      </c>
      <c r="S110" s="84">
        <f t="shared" si="16"/>
        <v>0</v>
      </c>
      <c r="T110" s="84">
        <f>'9400015894 PONEERS'!$E$4*'9400015894 PONEERS'!E110+'9400016451 VIDAFORM'!$E$4*'9400016451 VIDAFORM'!E110+'PO 94000171374 MASTER'!$E$4*'PO 94000171374 MASTER'!E110+'PR-0004'!$E$4*'PR-0004'!E110+'PR-0005'!$E$4*'PR-0005'!E110+'PR-0006'!$E$4*'PR-0006'!E110+'PR-0007'!$E$4*'PR-0007'!E110+'PR-0008'!$E$4*'PR-0008'!E110+'PR-0009'!$E$4*'PR-0009'!E110+'PR-0010'!$E$4*'PR-0010'!E110</f>
        <v>0</v>
      </c>
      <c r="U110" s="85">
        <f>'9400015894 PONEERS'!$X$4*'9400015894 PONEERS'!X110+'9400016451 VIDAFORM'!$J$4*'9400016451 VIDAFORM'!J110+'PO 94000171374 MASTER'!$I$4*'PO 94000171374 MASTER'!I110+'PR-0004'!$I$4*'PR-0004'!I110+'PR-0005'!$I$4*'PR-0005'!I110+'PR-0006'!$I$4*'PR-0006'!I110+'PR-0007'!$I$4*'PR-0007'!I110+'PR-0008'!$I$4*'PR-0008'!I110+'PR-0009'!$I$4*'PR-0009'!I110+'PR-0010'!$I$4*'PR-0010'!I110</f>
        <v>0</v>
      </c>
      <c r="V110" s="86">
        <f t="shared" si="17"/>
        <v>0</v>
      </c>
      <c r="W110" s="84">
        <f>'9400015894 PONEERS'!$AE$4*'9400015894 PONEERS'!AE110+'9400016451 VIDAFORM'!$Q$4*'9400016451 VIDAFORM'!Q110+'PO 94000171374 MASTER'!$P$4*'PO 94000171374 MASTER'!P110+'PR-0004'!$P$4*'PR-0004'!P110+'PR-0005'!$P$4*'PR-0005'!P110+'PR-0006'!$P$4*'PR-0006'!P110+'PR-0007'!$P$4*'PR-0007'!P110+'PR-0008'!$P$4*'PR-0008'!P110+'PR-0009'!$P$4*'PR-0009'!P110+'PR-0010'!$P$4*'PR-0010'!P110</f>
        <v>0</v>
      </c>
      <c r="X110" s="84">
        <f t="shared" si="18"/>
        <v>0</v>
      </c>
      <c r="Z110" s="37">
        <f t="shared" si="19"/>
        <v>0</v>
      </c>
      <c r="AA110" s="32">
        <f t="shared" si="20"/>
        <v>0</v>
      </c>
      <c r="AB110" s="38">
        <f t="shared" si="21"/>
        <v>0</v>
      </c>
    </row>
    <row r="111" spans="1:28" ht="16.5" x14ac:dyDescent="0.25">
      <c r="A111" s="45">
        <v>103</v>
      </c>
      <c r="B111" s="47" t="str">
        <f>'Unit Prices'!B111</f>
        <v>TQ0009</v>
      </c>
      <c r="C111" s="47" t="str">
        <f>'Unit Prices'!C111</f>
        <v>14.80.50.09.00.25.00.000001</v>
      </c>
      <c r="D111" s="80" t="str">
        <f>'Unit Prices'!D111</f>
        <v>TUBE 2.5M</v>
      </c>
      <c r="E111" s="84">
        <f>'9400015894 PONEERS'!$E$1*'9400015894 PONEERS'!E111+'9400016451 VIDAFORM'!$E$1*'9400016451 VIDAFORM'!E111+'PO 94000171374 MASTER'!$E$1*'PO 94000171374 MASTER'!E111+'PR-0004'!$E$1*'PR-0004'!E111+'PR-0005'!$E$1*'PR-0005'!E111+'PR-0006'!$E$1*'PR-0006'!E111+'PR-0007'!$E$1*'PR-0007'!E111+'PR-0008'!$E$1*'PR-0008'!E111+'PR-0009'!$E$1*'PR-0009'!E111+'PR-0010'!$E$1*'PR-0010'!E111</f>
        <v>0</v>
      </c>
      <c r="F111" s="85">
        <f>'9400015894 PONEERS'!$X$1*'9400015894 PONEERS'!X111+'9400016451 VIDAFORM'!$J$1*'9400016451 VIDAFORM'!J111+'PO 94000171374 MASTER'!$I$1*'PO 94000171374 MASTER'!I111+'PR-0004'!$I$1*'PR-0004'!I111+'PR-0005'!$I$1*'PR-0005'!I111+'PR-0006'!$I$1*'PR-0006'!I111+'PR-0007'!$I$1*'PR-0007'!I111+'PR-0008'!$I$1*'PR-0008'!I111+'PR-0009'!$I$1*'PR-0009'!I111+'PR-0010'!$I$1*'PR-0010'!I111</f>
        <v>0</v>
      </c>
      <c r="G111" s="86">
        <f t="shared" si="11"/>
        <v>0</v>
      </c>
      <c r="H111" s="84">
        <f>'9400015894 PONEERS'!$AE$1*'9400015894 PONEERS'!AE111+'9400016451 VIDAFORM'!$Q$1*'9400016451 VIDAFORM'!Q111+'PO 94000171374 MASTER'!$P$1*'PO 94000171374 MASTER'!P111+'PR-0004'!$P$1*'PR-0004'!P111+'PR-0005'!$P$1*'PR-0005'!P111+'PR-0006'!$P$1*'PR-0006'!P111+'PR-0007'!$P$1*'PR-0007'!P111+'PR-0008'!$P$1*'PR-0008'!P111+'PR-0009'!$P$1*'PR-0009'!P111+'PR-0010'!$P$1*'PR-0010'!P111</f>
        <v>0</v>
      </c>
      <c r="I111" s="84">
        <f t="shared" si="12"/>
        <v>0</v>
      </c>
      <c r="J111" s="84">
        <f>'9400015894 PONEERS'!$E$2*'9400015894 PONEERS'!E111+'9400016451 VIDAFORM'!$E$2*'9400016451 VIDAFORM'!E111+'PO 94000171374 MASTER'!$E$2*'PO 94000171374 MASTER'!E111+'PR-0004'!$E$2*'PR-0004'!E111+'PR-0005'!$E$2*'PR-0005'!E111+'PR-0006'!$E$2*'PR-0006'!E111+'PR-0007'!$E$2*'PR-0007'!E111+'PR-0008'!$E$2*'PR-0008'!E111+'PR-0009'!$E$2*'PR-0009'!E111+'PR-0010'!$E$2*'PR-0010'!E111</f>
        <v>0</v>
      </c>
      <c r="K111" s="85">
        <f>'9400015894 PONEERS'!$X$2*'9400015894 PONEERS'!X111+'9400016451 VIDAFORM'!$J$2*'9400016451 VIDAFORM'!J111+'PO 94000171374 MASTER'!$I$2*'PO 94000171374 MASTER'!I111+'PR-0004'!$I$2*'PR-0004'!I111+'PR-0005'!$I$2*'PR-0005'!I111+'PR-0006'!$I$2*'PR-0006'!I111+'PR-0007'!$I$2*'PR-0007'!I111+'PR-0008'!$I$2*'PR-0008'!I111+'PR-0009'!$I$2*'PR-0009'!I111+'PR-0010'!$I$2*'PR-0010'!I111</f>
        <v>0</v>
      </c>
      <c r="L111" s="86">
        <f t="shared" si="13"/>
        <v>0</v>
      </c>
      <c r="M111" s="84">
        <f>'9400015894 PONEERS'!$AE$2*'9400015894 PONEERS'!AE111+'9400016451 VIDAFORM'!$Q$2*'9400016451 VIDAFORM'!Q111+'PO 94000171374 MASTER'!$P$2*'PO 94000171374 MASTER'!P111+'PR-0004'!$P$2*'PR-0004'!P111+'PR-0005'!$P$2*'PR-0005'!P111+'PR-0006'!$P$2*'PR-0006'!P111+'PR-0007'!$P$2*'PR-0007'!P111+'PR-0008'!$P$2*'PR-0008'!P111+'PR-0009'!$P$2*'PR-0009'!P111+'PR-0010'!$P$2*'PR-0010'!P111</f>
        <v>0</v>
      </c>
      <c r="N111" s="84">
        <f t="shared" si="14"/>
        <v>0</v>
      </c>
      <c r="O111" s="84">
        <f>'9400015894 PONEERS'!$E$3*'9400015894 PONEERS'!E111+'9400016451 VIDAFORM'!$E$3*'9400016451 VIDAFORM'!E111+'PO 94000171374 MASTER'!$E$3*'PO 94000171374 MASTER'!E111+'PR-0004'!$E$3*'PR-0004'!E111+'PR-0005'!$E$3*'PR-0005'!E111+'PR-0006'!$E$3*'PR-0006'!E111+'PR-0007'!$E$3*'PR-0007'!E111+'PR-0008'!$E$3*'PR-0008'!E111+'PR-0009'!$E$3*'PR-0009'!E111+'PR-0010'!$E$3*'PR-0010'!E111</f>
        <v>0</v>
      </c>
      <c r="P111" s="85">
        <f>'9400015894 PONEERS'!$X$3*'9400015894 PONEERS'!X111+'9400016451 VIDAFORM'!$J$3*'9400016451 VIDAFORM'!J111+'PO 94000171374 MASTER'!$I$3*'PO 94000171374 MASTER'!I111+'PR-0004'!$I$3*'PR-0004'!I111+'PR-0005'!$I$3*'PR-0005'!I111+'PR-0006'!$I$3*'PR-0006'!I111+'PR-0007'!$I$3*'PR-0007'!I111+'PR-0008'!$I$3*'PR-0008'!I111+'PR-0009'!$I$3*'PR-0009'!I111+'PR-0010'!$I$3*'PR-0010'!I111</f>
        <v>0</v>
      </c>
      <c r="Q111" s="86">
        <f t="shared" si="15"/>
        <v>0</v>
      </c>
      <c r="R111" s="84">
        <f>'9400015894 PONEERS'!$AE$3*'9400015894 PONEERS'!AE111+'9400016451 VIDAFORM'!$Q$3*'9400016451 VIDAFORM'!Q111+'PO 94000171374 MASTER'!$P$3*'PO 94000171374 MASTER'!P111+'PR-0004'!$P$3*'PR-0004'!P111+'PR-0005'!$P$3*'PR-0005'!P111+'PR-0006'!$P$3*'PR-0006'!P111+'PR-0007'!$P$3*'PR-0007'!P111+'PR-0008'!$P$3*'PR-0008'!P111+'PR-0009'!$P$3*'PR-0009'!P111+'PR-0010'!$P$3*'PR-0010'!P111</f>
        <v>0</v>
      </c>
      <c r="S111" s="84">
        <f t="shared" si="16"/>
        <v>0</v>
      </c>
      <c r="T111" s="84">
        <f>'9400015894 PONEERS'!$E$4*'9400015894 PONEERS'!E111+'9400016451 VIDAFORM'!$E$4*'9400016451 VIDAFORM'!E111+'PO 94000171374 MASTER'!$E$4*'PO 94000171374 MASTER'!E111+'PR-0004'!$E$4*'PR-0004'!E111+'PR-0005'!$E$4*'PR-0005'!E111+'PR-0006'!$E$4*'PR-0006'!E111+'PR-0007'!$E$4*'PR-0007'!E111+'PR-0008'!$E$4*'PR-0008'!E111+'PR-0009'!$E$4*'PR-0009'!E111+'PR-0010'!$E$4*'PR-0010'!E111</f>
        <v>0</v>
      </c>
      <c r="U111" s="85">
        <f>'9400015894 PONEERS'!$X$4*'9400015894 PONEERS'!X111+'9400016451 VIDAFORM'!$J$4*'9400016451 VIDAFORM'!J111+'PO 94000171374 MASTER'!$I$4*'PO 94000171374 MASTER'!I111+'PR-0004'!$I$4*'PR-0004'!I111+'PR-0005'!$I$4*'PR-0005'!I111+'PR-0006'!$I$4*'PR-0006'!I111+'PR-0007'!$I$4*'PR-0007'!I111+'PR-0008'!$I$4*'PR-0008'!I111+'PR-0009'!$I$4*'PR-0009'!I111+'PR-0010'!$I$4*'PR-0010'!I111</f>
        <v>0</v>
      </c>
      <c r="V111" s="86">
        <f t="shared" si="17"/>
        <v>0</v>
      </c>
      <c r="W111" s="84">
        <f>'9400015894 PONEERS'!$AE$4*'9400015894 PONEERS'!AE111+'9400016451 VIDAFORM'!$Q$4*'9400016451 VIDAFORM'!Q111+'PO 94000171374 MASTER'!$P$4*'PO 94000171374 MASTER'!P111+'PR-0004'!$P$4*'PR-0004'!P111+'PR-0005'!$P$4*'PR-0005'!P111+'PR-0006'!$P$4*'PR-0006'!P111+'PR-0007'!$P$4*'PR-0007'!P111+'PR-0008'!$P$4*'PR-0008'!P111+'PR-0009'!$P$4*'PR-0009'!P111+'PR-0010'!$P$4*'PR-0010'!P111</f>
        <v>0</v>
      </c>
      <c r="X111" s="84">
        <f t="shared" si="18"/>
        <v>0</v>
      </c>
      <c r="Z111" s="37">
        <f t="shared" si="19"/>
        <v>0</v>
      </c>
      <c r="AA111" s="32">
        <f t="shared" si="20"/>
        <v>0</v>
      </c>
      <c r="AB111" s="38">
        <f t="shared" si="21"/>
        <v>0</v>
      </c>
    </row>
    <row r="112" spans="1:28" ht="16.5" x14ac:dyDescent="0.25">
      <c r="A112" s="45">
        <v>104</v>
      </c>
      <c r="B112" s="47" t="str">
        <f>'Unit Prices'!B112</f>
        <v>TQ0003</v>
      </c>
      <c r="C112" s="47" t="str">
        <f>'Unit Prices'!C112</f>
        <v>14.80.50.09.00.03.00.000001</v>
      </c>
      <c r="D112" s="80" t="str">
        <f>'Unit Prices'!D112</f>
        <v>TUBE 3M</v>
      </c>
      <c r="E112" s="84">
        <f>'9400015894 PONEERS'!$E$1*'9400015894 PONEERS'!E112+'9400016451 VIDAFORM'!$E$1*'9400016451 VIDAFORM'!E112+'PO 94000171374 MASTER'!$E$1*'PO 94000171374 MASTER'!E112+'PR-0004'!$E$1*'PR-0004'!E112+'PR-0005'!$E$1*'PR-0005'!E112+'PR-0006'!$E$1*'PR-0006'!E112+'PR-0007'!$E$1*'PR-0007'!E112+'PR-0008'!$E$1*'PR-0008'!E112+'PR-0009'!$E$1*'PR-0009'!E112+'PR-0010'!$E$1*'PR-0010'!E112</f>
        <v>0</v>
      </c>
      <c r="F112" s="85">
        <f>'9400015894 PONEERS'!$X$1*'9400015894 PONEERS'!X112+'9400016451 VIDAFORM'!$J$1*'9400016451 VIDAFORM'!J112+'PO 94000171374 MASTER'!$I$1*'PO 94000171374 MASTER'!I112+'PR-0004'!$I$1*'PR-0004'!I112+'PR-0005'!$I$1*'PR-0005'!I112+'PR-0006'!$I$1*'PR-0006'!I112+'PR-0007'!$I$1*'PR-0007'!I112+'PR-0008'!$I$1*'PR-0008'!I112+'PR-0009'!$I$1*'PR-0009'!I112+'PR-0010'!$I$1*'PR-0010'!I112</f>
        <v>0</v>
      </c>
      <c r="G112" s="86">
        <f t="shared" si="11"/>
        <v>0</v>
      </c>
      <c r="H112" s="84">
        <f>'9400015894 PONEERS'!$AE$1*'9400015894 PONEERS'!AE112+'9400016451 VIDAFORM'!$Q$1*'9400016451 VIDAFORM'!Q112+'PO 94000171374 MASTER'!$P$1*'PO 94000171374 MASTER'!P112+'PR-0004'!$P$1*'PR-0004'!P112+'PR-0005'!$P$1*'PR-0005'!P112+'PR-0006'!$P$1*'PR-0006'!P112+'PR-0007'!$P$1*'PR-0007'!P112+'PR-0008'!$P$1*'PR-0008'!P112+'PR-0009'!$P$1*'PR-0009'!P112+'PR-0010'!$P$1*'PR-0010'!P112</f>
        <v>0</v>
      </c>
      <c r="I112" s="84">
        <f t="shared" si="12"/>
        <v>0</v>
      </c>
      <c r="J112" s="84">
        <f>'9400015894 PONEERS'!$E$2*'9400015894 PONEERS'!E112+'9400016451 VIDAFORM'!$E$2*'9400016451 VIDAFORM'!E112+'PO 94000171374 MASTER'!$E$2*'PO 94000171374 MASTER'!E112+'PR-0004'!$E$2*'PR-0004'!E112+'PR-0005'!$E$2*'PR-0005'!E112+'PR-0006'!$E$2*'PR-0006'!E112+'PR-0007'!$E$2*'PR-0007'!E112+'PR-0008'!$E$2*'PR-0008'!E112+'PR-0009'!$E$2*'PR-0009'!E112+'PR-0010'!$E$2*'PR-0010'!E112</f>
        <v>0</v>
      </c>
      <c r="K112" s="85">
        <f>'9400015894 PONEERS'!$X$2*'9400015894 PONEERS'!X112+'9400016451 VIDAFORM'!$J$2*'9400016451 VIDAFORM'!J112+'PO 94000171374 MASTER'!$I$2*'PO 94000171374 MASTER'!I112+'PR-0004'!$I$2*'PR-0004'!I112+'PR-0005'!$I$2*'PR-0005'!I112+'PR-0006'!$I$2*'PR-0006'!I112+'PR-0007'!$I$2*'PR-0007'!I112+'PR-0008'!$I$2*'PR-0008'!I112+'PR-0009'!$I$2*'PR-0009'!I112+'PR-0010'!$I$2*'PR-0010'!I112</f>
        <v>0</v>
      </c>
      <c r="L112" s="86">
        <f t="shared" si="13"/>
        <v>0</v>
      </c>
      <c r="M112" s="84">
        <f>'9400015894 PONEERS'!$AE$2*'9400015894 PONEERS'!AE112+'9400016451 VIDAFORM'!$Q$2*'9400016451 VIDAFORM'!Q112+'PO 94000171374 MASTER'!$P$2*'PO 94000171374 MASTER'!P112+'PR-0004'!$P$2*'PR-0004'!P112+'PR-0005'!$P$2*'PR-0005'!P112+'PR-0006'!$P$2*'PR-0006'!P112+'PR-0007'!$P$2*'PR-0007'!P112+'PR-0008'!$P$2*'PR-0008'!P112+'PR-0009'!$P$2*'PR-0009'!P112+'PR-0010'!$P$2*'PR-0010'!P112</f>
        <v>0</v>
      </c>
      <c r="N112" s="84">
        <f t="shared" si="14"/>
        <v>0</v>
      </c>
      <c r="O112" s="84">
        <f>'9400015894 PONEERS'!$E$3*'9400015894 PONEERS'!E112+'9400016451 VIDAFORM'!$E$3*'9400016451 VIDAFORM'!E112+'PO 94000171374 MASTER'!$E$3*'PO 94000171374 MASTER'!E112+'PR-0004'!$E$3*'PR-0004'!E112+'PR-0005'!$E$3*'PR-0005'!E112+'PR-0006'!$E$3*'PR-0006'!E112+'PR-0007'!$E$3*'PR-0007'!E112+'PR-0008'!$E$3*'PR-0008'!E112+'PR-0009'!$E$3*'PR-0009'!E112+'PR-0010'!$E$3*'PR-0010'!E112</f>
        <v>0</v>
      </c>
      <c r="P112" s="85">
        <f>'9400015894 PONEERS'!$X$3*'9400015894 PONEERS'!X112+'9400016451 VIDAFORM'!$J$3*'9400016451 VIDAFORM'!J112+'PO 94000171374 MASTER'!$I$3*'PO 94000171374 MASTER'!I112+'PR-0004'!$I$3*'PR-0004'!I112+'PR-0005'!$I$3*'PR-0005'!I112+'PR-0006'!$I$3*'PR-0006'!I112+'PR-0007'!$I$3*'PR-0007'!I112+'PR-0008'!$I$3*'PR-0008'!I112+'PR-0009'!$I$3*'PR-0009'!I112+'PR-0010'!$I$3*'PR-0010'!I112</f>
        <v>0</v>
      </c>
      <c r="Q112" s="86">
        <f t="shared" si="15"/>
        <v>0</v>
      </c>
      <c r="R112" s="84">
        <f>'9400015894 PONEERS'!$AE$3*'9400015894 PONEERS'!AE112+'9400016451 VIDAFORM'!$Q$3*'9400016451 VIDAFORM'!Q112+'PO 94000171374 MASTER'!$P$3*'PO 94000171374 MASTER'!P112+'PR-0004'!$P$3*'PR-0004'!P112+'PR-0005'!$P$3*'PR-0005'!P112+'PR-0006'!$P$3*'PR-0006'!P112+'PR-0007'!$P$3*'PR-0007'!P112+'PR-0008'!$P$3*'PR-0008'!P112+'PR-0009'!$P$3*'PR-0009'!P112+'PR-0010'!$P$3*'PR-0010'!P112</f>
        <v>0</v>
      </c>
      <c r="S112" s="84">
        <f t="shared" si="16"/>
        <v>0</v>
      </c>
      <c r="T112" s="84">
        <f>'9400015894 PONEERS'!$E$4*'9400015894 PONEERS'!E112+'9400016451 VIDAFORM'!$E$4*'9400016451 VIDAFORM'!E112+'PO 94000171374 MASTER'!$E$4*'PO 94000171374 MASTER'!E112+'PR-0004'!$E$4*'PR-0004'!E112+'PR-0005'!$E$4*'PR-0005'!E112+'PR-0006'!$E$4*'PR-0006'!E112+'PR-0007'!$E$4*'PR-0007'!E112+'PR-0008'!$E$4*'PR-0008'!E112+'PR-0009'!$E$4*'PR-0009'!E112+'PR-0010'!$E$4*'PR-0010'!E112</f>
        <v>0</v>
      </c>
      <c r="U112" s="85">
        <f>'9400015894 PONEERS'!$X$4*'9400015894 PONEERS'!X112+'9400016451 VIDAFORM'!$J$4*'9400016451 VIDAFORM'!J112+'PO 94000171374 MASTER'!$I$4*'PO 94000171374 MASTER'!I112+'PR-0004'!$I$4*'PR-0004'!I112+'PR-0005'!$I$4*'PR-0005'!I112+'PR-0006'!$I$4*'PR-0006'!I112+'PR-0007'!$I$4*'PR-0007'!I112+'PR-0008'!$I$4*'PR-0008'!I112+'PR-0009'!$I$4*'PR-0009'!I112+'PR-0010'!$I$4*'PR-0010'!I112</f>
        <v>0</v>
      </c>
      <c r="V112" s="86">
        <f t="shared" si="17"/>
        <v>0</v>
      </c>
      <c r="W112" s="84">
        <f>'9400015894 PONEERS'!$AE$4*'9400015894 PONEERS'!AE112+'9400016451 VIDAFORM'!$Q$4*'9400016451 VIDAFORM'!Q112+'PO 94000171374 MASTER'!$P$4*'PO 94000171374 MASTER'!P112+'PR-0004'!$P$4*'PR-0004'!P112+'PR-0005'!$P$4*'PR-0005'!P112+'PR-0006'!$P$4*'PR-0006'!P112+'PR-0007'!$P$4*'PR-0007'!P112+'PR-0008'!$P$4*'PR-0008'!P112+'PR-0009'!$P$4*'PR-0009'!P112+'PR-0010'!$P$4*'PR-0010'!P112</f>
        <v>0</v>
      </c>
      <c r="X112" s="84">
        <f t="shared" si="18"/>
        <v>0</v>
      </c>
      <c r="Z112" s="37">
        <f t="shared" si="19"/>
        <v>0</v>
      </c>
      <c r="AA112" s="32">
        <f t="shared" si="20"/>
        <v>0</v>
      </c>
      <c r="AB112" s="38">
        <f t="shared" si="21"/>
        <v>0</v>
      </c>
    </row>
    <row r="113" spans="1:28" ht="16.5" x14ac:dyDescent="0.25">
      <c r="A113" s="45">
        <v>105</v>
      </c>
      <c r="B113" s="47" t="str">
        <f>'Unit Prices'!B113</f>
        <v>TQ0010</v>
      </c>
      <c r="C113" s="47" t="str">
        <f>'Unit Prices'!C113</f>
        <v>14.80.50.09.00.35.00.000001</v>
      </c>
      <c r="D113" s="80" t="str">
        <f>'Unit Prices'!D113</f>
        <v>TUBE 3.5M</v>
      </c>
      <c r="E113" s="84">
        <f>'9400015894 PONEERS'!$E$1*'9400015894 PONEERS'!E113+'9400016451 VIDAFORM'!$E$1*'9400016451 VIDAFORM'!E113+'PO 94000171374 MASTER'!$E$1*'PO 94000171374 MASTER'!E113+'PR-0004'!$E$1*'PR-0004'!E113+'PR-0005'!$E$1*'PR-0005'!E113+'PR-0006'!$E$1*'PR-0006'!E113+'PR-0007'!$E$1*'PR-0007'!E113+'PR-0008'!$E$1*'PR-0008'!E113+'PR-0009'!$E$1*'PR-0009'!E113+'PR-0010'!$E$1*'PR-0010'!E113</f>
        <v>0</v>
      </c>
      <c r="F113" s="85">
        <f>'9400015894 PONEERS'!$X$1*'9400015894 PONEERS'!X113+'9400016451 VIDAFORM'!$J$1*'9400016451 VIDAFORM'!J113+'PO 94000171374 MASTER'!$I$1*'PO 94000171374 MASTER'!I113+'PR-0004'!$I$1*'PR-0004'!I113+'PR-0005'!$I$1*'PR-0005'!I113+'PR-0006'!$I$1*'PR-0006'!I113+'PR-0007'!$I$1*'PR-0007'!I113+'PR-0008'!$I$1*'PR-0008'!I113+'PR-0009'!$I$1*'PR-0009'!I113+'PR-0010'!$I$1*'PR-0010'!I113</f>
        <v>0</v>
      </c>
      <c r="G113" s="86">
        <f t="shared" si="11"/>
        <v>0</v>
      </c>
      <c r="H113" s="84">
        <f>'9400015894 PONEERS'!$AE$1*'9400015894 PONEERS'!AE113+'9400016451 VIDAFORM'!$Q$1*'9400016451 VIDAFORM'!Q113+'PO 94000171374 MASTER'!$P$1*'PO 94000171374 MASTER'!P113+'PR-0004'!$P$1*'PR-0004'!P113+'PR-0005'!$P$1*'PR-0005'!P113+'PR-0006'!$P$1*'PR-0006'!P113+'PR-0007'!$P$1*'PR-0007'!P113+'PR-0008'!$P$1*'PR-0008'!P113+'PR-0009'!$P$1*'PR-0009'!P113+'PR-0010'!$P$1*'PR-0010'!P113</f>
        <v>0</v>
      </c>
      <c r="I113" s="84">
        <f t="shared" si="12"/>
        <v>0</v>
      </c>
      <c r="J113" s="84">
        <f>'9400015894 PONEERS'!$E$2*'9400015894 PONEERS'!E113+'9400016451 VIDAFORM'!$E$2*'9400016451 VIDAFORM'!E113+'PO 94000171374 MASTER'!$E$2*'PO 94000171374 MASTER'!E113+'PR-0004'!$E$2*'PR-0004'!E113+'PR-0005'!$E$2*'PR-0005'!E113+'PR-0006'!$E$2*'PR-0006'!E113+'PR-0007'!$E$2*'PR-0007'!E113+'PR-0008'!$E$2*'PR-0008'!E113+'PR-0009'!$E$2*'PR-0009'!E113+'PR-0010'!$E$2*'PR-0010'!E113</f>
        <v>0</v>
      </c>
      <c r="K113" s="85">
        <f>'9400015894 PONEERS'!$X$2*'9400015894 PONEERS'!X113+'9400016451 VIDAFORM'!$J$2*'9400016451 VIDAFORM'!J113+'PO 94000171374 MASTER'!$I$2*'PO 94000171374 MASTER'!I113+'PR-0004'!$I$2*'PR-0004'!I113+'PR-0005'!$I$2*'PR-0005'!I113+'PR-0006'!$I$2*'PR-0006'!I113+'PR-0007'!$I$2*'PR-0007'!I113+'PR-0008'!$I$2*'PR-0008'!I113+'PR-0009'!$I$2*'PR-0009'!I113+'PR-0010'!$I$2*'PR-0010'!I113</f>
        <v>0</v>
      </c>
      <c r="L113" s="86">
        <f t="shared" si="13"/>
        <v>0</v>
      </c>
      <c r="M113" s="84">
        <f>'9400015894 PONEERS'!$AE$2*'9400015894 PONEERS'!AE113+'9400016451 VIDAFORM'!$Q$2*'9400016451 VIDAFORM'!Q113+'PO 94000171374 MASTER'!$P$2*'PO 94000171374 MASTER'!P113+'PR-0004'!$P$2*'PR-0004'!P113+'PR-0005'!$P$2*'PR-0005'!P113+'PR-0006'!$P$2*'PR-0006'!P113+'PR-0007'!$P$2*'PR-0007'!P113+'PR-0008'!$P$2*'PR-0008'!P113+'PR-0009'!$P$2*'PR-0009'!P113+'PR-0010'!$P$2*'PR-0010'!P113</f>
        <v>0</v>
      </c>
      <c r="N113" s="84">
        <f t="shared" si="14"/>
        <v>0</v>
      </c>
      <c r="O113" s="84">
        <f>'9400015894 PONEERS'!$E$3*'9400015894 PONEERS'!E113+'9400016451 VIDAFORM'!$E$3*'9400016451 VIDAFORM'!E113+'PO 94000171374 MASTER'!$E$3*'PO 94000171374 MASTER'!E113+'PR-0004'!$E$3*'PR-0004'!E113+'PR-0005'!$E$3*'PR-0005'!E113+'PR-0006'!$E$3*'PR-0006'!E113+'PR-0007'!$E$3*'PR-0007'!E113+'PR-0008'!$E$3*'PR-0008'!E113+'PR-0009'!$E$3*'PR-0009'!E113+'PR-0010'!$E$3*'PR-0010'!E113</f>
        <v>0</v>
      </c>
      <c r="P113" s="85">
        <f>'9400015894 PONEERS'!$X$3*'9400015894 PONEERS'!X113+'9400016451 VIDAFORM'!$J$3*'9400016451 VIDAFORM'!J113+'PO 94000171374 MASTER'!$I$3*'PO 94000171374 MASTER'!I113+'PR-0004'!$I$3*'PR-0004'!I113+'PR-0005'!$I$3*'PR-0005'!I113+'PR-0006'!$I$3*'PR-0006'!I113+'PR-0007'!$I$3*'PR-0007'!I113+'PR-0008'!$I$3*'PR-0008'!I113+'PR-0009'!$I$3*'PR-0009'!I113+'PR-0010'!$I$3*'PR-0010'!I113</f>
        <v>0</v>
      </c>
      <c r="Q113" s="86">
        <f t="shared" si="15"/>
        <v>0</v>
      </c>
      <c r="R113" s="84">
        <f>'9400015894 PONEERS'!$AE$3*'9400015894 PONEERS'!AE113+'9400016451 VIDAFORM'!$Q$3*'9400016451 VIDAFORM'!Q113+'PO 94000171374 MASTER'!$P$3*'PO 94000171374 MASTER'!P113+'PR-0004'!$P$3*'PR-0004'!P113+'PR-0005'!$P$3*'PR-0005'!P113+'PR-0006'!$P$3*'PR-0006'!P113+'PR-0007'!$P$3*'PR-0007'!P113+'PR-0008'!$P$3*'PR-0008'!P113+'PR-0009'!$P$3*'PR-0009'!P113+'PR-0010'!$P$3*'PR-0010'!P113</f>
        <v>0</v>
      </c>
      <c r="S113" s="84">
        <f t="shared" si="16"/>
        <v>0</v>
      </c>
      <c r="T113" s="84">
        <f>'9400015894 PONEERS'!$E$4*'9400015894 PONEERS'!E113+'9400016451 VIDAFORM'!$E$4*'9400016451 VIDAFORM'!E113+'PO 94000171374 MASTER'!$E$4*'PO 94000171374 MASTER'!E113+'PR-0004'!$E$4*'PR-0004'!E113+'PR-0005'!$E$4*'PR-0005'!E113+'PR-0006'!$E$4*'PR-0006'!E113+'PR-0007'!$E$4*'PR-0007'!E113+'PR-0008'!$E$4*'PR-0008'!E113+'PR-0009'!$E$4*'PR-0009'!E113+'PR-0010'!$E$4*'PR-0010'!E113</f>
        <v>0</v>
      </c>
      <c r="U113" s="85">
        <f>'9400015894 PONEERS'!$X$4*'9400015894 PONEERS'!X113+'9400016451 VIDAFORM'!$J$4*'9400016451 VIDAFORM'!J113+'PO 94000171374 MASTER'!$I$4*'PO 94000171374 MASTER'!I113+'PR-0004'!$I$4*'PR-0004'!I113+'PR-0005'!$I$4*'PR-0005'!I113+'PR-0006'!$I$4*'PR-0006'!I113+'PR-0007'!$I$4*'PR-0007'!I113+'PR-0008'!$I$4*'PR-0008'!I113+'PR-0009'!$I$4*'PR-0009'!I113+'PR-0010'!$I$4*'PR-0010'!I113</f>
        <v>0</v>
      </c>
      <c r="V113" s="86">
        <f t="shared" si="17"/>
        <v>0</v>
      </c>
      <c r="W113" s="84">
        <f>'9400015894 PONEERS'!$AE$4*'9400015894 PONEERS'!AE113+'9400016451 VIDAFORM'!$Q$4*'9400016451 VIDAFORM'!Q113+'PO 94000171374 MASTER'!$P$4*'PO 94000171374 MASTER'!P113+'PR-0004'!$P$4*'PR-0004'!P113+'PR-0005'!$P$4*'PR-0005'!P113+'PR-0006'!$P$4*'PR-0006'!P113+'PR-0007'!$P$4*'PR-0007'!P113+'PR-0008'!$P$4*'PR-0008'!P113+'PR-0009'!$P$4*'PR-0009'!P113+'PR-0010'!$P$4*'PR-0010'!P113</f>
        <v>0</v>
      </c>
      <c r="X113" s="84">
        <f t="shared" si="18"/>
        <v>0</v>
      </c>
      <c r="Z113" s="37">
        <f t="shared" si="19"/>
        <v>0</v>
      </c>
      <c r="AA113" s="32">
        <f t="shared" si="20"/>
        <v>0</v>
      </c>
      <c r="AB113" s="38">
        <f t="shared" si="21"/>
        <v>0</v>
      </c>
    </row>
    <row r="114" spans="1:28" ht="16.5" x14ac:dyDescent="0.25">
      <c r="A114" s="45">
        <v>106</v>
      </c>
      <c r="B114" s="47" t="str">
        <f>'Unit Prices'!B114</f>
        <v>TQ0004</v>
      </c>
      <c r="C114" s="47" t="str">
        <f>'Unit Prices'!C114</f>
        <v>14.80.50.09.00.04.00.000001</v>
      </c>
      <c r="D114" s="80" t="str">
        <f>'Unit Prices'!D114</f>
        <v>TUBE 4M</v>
      </c>
      <c r="E114" s="84">
        <f>'9400015894 PONEERS'!$E$1*'9400015894 PONEERS'!E114+'9400016451 VIDAFORM'!$E$1*'9400016451 VIDAFORM'!E114+'PO 94000171374 MASTER'!$E$1*'PO 94000171374 MASTER'!E114+'PR-0004'!$E$1*'PR-0004'!E114+'PR-0005'!$E$1*'PR-0005'!E114+'PR-0006'!$E$1*'PR-0006'!E114+'PR-0007'!$E$1*'PR-0007'!E114+'PR-0008'!$E$1*'PR-0008'!E114+'PR-0009'!$E$1*'PR-0009'!E114+'PR-0010'!$E$1*'PR-0010'!E114</f>
        <v>600</v>
      </c>
      <c r="F114" s="85">
        <f>'9400015894 PONEERS'!$X$1*'9400015894 PONEERS'!X114+'9400016451 VIDAFORM'!$J$1*'9400016451 VIDAFORM'!J114+'PO 94000171374 MASTER'!$I$1*'PO 94000171374 MASTER'!I114+'PR-0004'!$I$1*'PR-0004'!I114+'PR-0005'!$I$1*'PR-0005'!I114+'PR-0006'!$I$1*'PR-0006'!I114+'PR-0007'!$I$1*'PR-0007'!I114+'PR-0008'!$I$1*'PR-0008'!I114+'PR-0009'!$I$1*'PR-0009'!I114+'PR-0010'!$I$1*'PR-0010'!I114</f>
        <v>0</v>
      </c>
      <c r="G114" s="86">
        <f t="shared" si="11"/>
        <v>600</v>
      </c>
      <c r="H114" s="84">
        <f>'9400015894 PONEERS'!$AE$1*'9400015894 PONEERS'!AE114+'9400016451 VIDAFORM'!$Q$1*'9400016451 VIDAFORM'!Q114+'PO 94000171374 MASTER'!$P$1*'PO 94000171374 MASTER'!P114+'PR-0004'!$P$1*'PR-0004'!P114+'PR-0005'!$P$1*'PR-0005'!P114+'PR-0006'!$P$1*'PR-0006'!P114+'PR-0007'!$P$1*'PR-0007'!P114+'PR-0008'!$P$1*'PR-0008'!P114+'PR-0009'!$P$1*'PR-0009'!P114+'PR-0010'!$P$1*'PR-0010'!P114</f>
        <v>0</v>
      </c>
      <c r="I114" s="84">
        <f t="shared" si="12"/>
        <v>0</v>
      </c>
      <c r="J114" s="84">
        <f>'9400015894 PONEERS'!$E$2*'9400015894 PONEERS'!E114+'9400016451 VIDAFORM'!$E$2*'9400016451 VIDAFORM'!E114+'PO 94000171374 MASTER'!$E$2*'PO 94000171374 MASTER'!E114+'PR-0004'!$E$2*'PR-0004'!E114+'PR-0005'!$E$2*'PR-0005'!E114+'PR-0006'!$E$2*'PR-0006'!E114+'PR-0007'!$E$2*'PR-0007'!E114+'PR-0008'!$E$2*'PR-0008'!E114+'PR-0009'!$E$2*'PR-0009'!E114+'PR-0010'!$E$2*'PR-0010'!E114</f>
        <v>0</v>
      </c>
      <c r="K114" s="85">
        <f>'9400015894 PONEERS'!$X$2*'9400015894 PONEERS'!X114+'9400016451 VIDAFORM'!$J$2*'9400016451 VIDAFORM'!J114+'PO 94000171374 MASTER'!$I$2*'PO 94000171374 MASTER'!I114+'PR-0004'!$I$2*'PR-0004'!I114+'PR-0005'!$I$2*'PR-0005'!I114+'PR-0006'!$I$2*'PR-0006'!I114+'PR-0007'!$I$2*'PR-0007'!I114+'PR-0008'!$I$2*'PR-0008'!I114+'PR-0009'!$I$2*'PR-0009'!I114+'PR-0010'!$I$2*'PR-0010'!I114</f>
        <v>0</v>
      </c>
      <c r="L114" s="86">
        <f t="shared" si="13"/>
        <v>0</v>
      </c>
      <c r="M114" s="84">
        <f>'9400015894 PONEERS'!$AE$2*'9400015894 PONEERS'!AE114+'9400016451 VIDAFORM'!$Q$2*'9400016451 VIDAFORM'!Q114+'PO 94000171374 MASTER'!$P$2*'PO 94000171374 MASTER'!P114+'PR-0004'!$P$2*'PR-0004'!P114+'PR-0005'!$P$2*'PR-0005'!P114+'PR-0006'!$P$2*'PR-0006'!P114+'PR-0007'!$P$2*'PR-0007'!P114+'PR-0008'!$P$2*'PR-0008'!P114+'PR-0009'!$P$2*'PR-0009'!P114+'PR-0010'!$P$2*'PR-0010'!P114</f>
        <v>0</v>
      </c>
      <c r="N114" s="84">
        <f t="shared" si="14"/>
        <v>0</v>
      </c>
      <c r="O114" s="84">
        <f>'9400015894 PONEERS'!$E$3*'9400015894 PONEERS'!E114+'9400016451 VIDAFORM'!$E$3*'9400016451 VIDAFORM'!E114+'PO 94000171374 MASTER'!$E$3*'PO 94000171374 MASTER'!E114+'PR-0004'!$E$3*'PR-0004'!E114+'PR-0005'!$E$3*'PR-0005'!E114+'PR-0006'!$E$3*'PR-0006'!E114+'PR-0007'!$E$3*'PR-0007'!E114+'PR-0008'!$E$3*'PR-0008'!E114+'PR-0009'!$E$3*'PR-0009'!E114+'PR-0010'!$E$3*'PR-0010'!E114</f>
        <v>0</v>
      </c>
      <c r="P114" s="85">
        <f>'9400015894 PONEERS'!$X$3*'9400015894 PONEERS'!X114+'9400016451 VIDAFORM'!$J$3*'9400016451 VIDAFORM'!J114+'PO 94000171374 MASTER'!$I$3*'PO 94000171374 MASTER'!I114+'PR-0004'!$I$3*'PR-0004'!I114+'PR-0005'!$I$3*'PR-0005'!I114+'PR-0006'!$I$3*'PR-0006'!I114+'PR-0007'!$I$3*'PR-0007'!I114+'PR-0008'!$I$3*'PR-0008'!I114+'PR-0009'!$I$3*'PR-0009'!I114+'PR-0010'!$I$3*'PR-0010'!I114</f>
        <v>0</v>
      </c>
      <c r="Q114" s="86">
        <f t="shared" si="15"/>
        <v>0</v>
      </c>
      <c r="R114" s="84">
        <f>'9400015894 PONEERS'!$AE$3*'9400015894 PONEERS'!AE114+'9400016451 VIDAFORM'!$Q$3*'9400016451 VIDAFORM'!Q114+'PO 94000171374 MASTER'!$P$3*'PO 94000171374 MASTER'!P114+'PR-0004'!$P$3*'PR-0004'!P114+'PR-0005'!$P$3*'PR-0005'!P114+'PR-0006'!$P$3*'PR-0006'!P114+'PR-0007'!$P$3*'PR-0007'!P114+'PR-0008'!$P$3*'PR-0008'!P114+'PR-0009'!$P$3*'PR-0009'!P114+'PR-0010'!$P$3*'PR-0010'!P114</f>
        <v>0</v>
      </c>
      <c r="S114" s="84">
        <f t="shared" si="16"/>
        <v>0</v>
      </c>
      <c r="T114" s="84">
        <f>'9400015894 PONEERS'!$E$4*'9400015894 PONEERS'!E114+'9400016451 VIDAFORM'!$E$4*'9400016451 VIDAFORM'!E114+'PO 94000171374 MASTER'!$E$4*'PO 94000171374 MASTER'!E114+'PR-0004'!$E$4*'PR-0004'!E114+'PR-0005'!$E$4*'PR-0005'!E114+'PR-0006'!$E$4*'PR-0006'!E114+'PR-0007'!$E$4*'PR-0007'!E114+'PR-0008'!$E$4*'PR-0008'!E114+'PR-0009'!$E$4*'PR-0009'!E114+'PR-0010'!$E$4*'PR-0010'!E114</f>
        <v>0</v>
      </c>
      <c r="U114" s="85">
        <f>'9400015894 PONEERS'!$X$4*'9400015894 PONEERS'!X114+'9400016451 VIDAFORM'!$J$4*'9400016451 VIDAFORM'!J114+'PO 94000171374 MASTER'!$I$4*'PO 94000171374 MASTER'!I114+'PR-0004'!$I$4*'PR-0004'!I114+'PR-0005'!$I$4*'PR-0005'!I114+'PR-0006'!$I$4*'PR-0006'!I114+'PR-0007'!$I$4*'PR-0007'!I114+'PR-0008'!$I$4*'PR-0008'!I114+'PR-0009'!$I$4*'PR-0009'!I114+'PR-0010'!$I$4*'PR-0010'!I114</f>
        <v>0</v>
      </c>
      <c r="V114" s="86">
        <f t="shared" si="17"/>
        <v>0</v>
      </c>
      <c r="W114" s="84">
        <f>'9400015894 PONEERS'!$AE$4*'9400015894 PONEERS'!AE114+'9400016451 VIDAFORM'!$Q$4*'9400016451 VIDAFORM'!Q114+'PO 94000171374 MASTER'!$P$4*'PO 94000171374 MASTER'!P114+'PR-0004'!$P$4*'PR-0004'!P114+'PR-0005'!$P$4*'PR-0005'!P114+'PR-0006'!$P$4*'PR-0006'!P114+'PR-0007'!$P$4*'PR-0007'!P114+'PR-0008'!$P$4*'PR-0008'!P114+'PR-0009'!$P$4*'PR-0009'!P114+'PR-0010'!$P$4*'PR-0010'!P114</f>
        <v>0</v>
      </c>
      <c r="X114" s="84">
        <f t="shared" si="18"/>
        <v>0</v>
      </c>
      <c r="Z114" s="37">
        <f t="shared" si="19"/>
        <v>600</v>
      </c>
      <c r="AA114" s="32">
        <f t="shared" si="20"/>
        <v>0</v>
      </c>
      <c r="AB114" s="38">
        <f t="shared" si="21"/>
        <v>600</v>
      </c>
    </row>
    <row r="115" spans="1:28" ht="16.5" x14ac:dyDescent="0.25">
      <c r="A115" s="45">
        <v>107</v>
      </c>
      <c r="B115" s="47" t="str">
        <f>'Unit Prices'!B115</f>
        <v>TQ0011</v>
      </c>
      <c r="C115" s="47" t="str">
        <f>'Unit Prices'!C115</f>
        <v>14.80.50.09.00.45.00.000001</v>
      </c>
      <c r="D115" s="80" t="str">
        <f>'Unit Prices'!D115</f>
        <v>TUBE 4.5M</v>
      </c>
      <c r="E115" s="84">
        <f>'9400015894 PONEERS'!$E$1*'9400015894 PONEERS'!E115+'9400016451 VIDAFORM'!$E$1*'9400016451 VIDAFORM'!E115+'PO 94000171374 MASTER'!$E$1*'PO 94000171374 MASTER'!E115+'PR-0004'!$E$1*'PR-0004'!E115+'PR-0005'!$E$1*'PR-0005'!E115+'PR-0006'!$E$1*'PR-0006'!E115+'PR-0007'!$E$1*'PR-0007'!E115+'PR-0008'!$E$1*'PR-0008'!E115+'PR-0009'!$E$1*'PR-0009'!E115+'PR-0010'!$E$1*'PR-0010'!E115</f>
        <v>0</v>
      </c>
      <c r="F115" s="85">
        <f>'9400015894 PONEERS'!$X$1*'9400015894 PONEERS'!X115+'9400016451 VIDAFORM'!$J$1*'9400016451 VIDAFORM'!J115+'PO 94000171374 MASTER'!$I$1*'PO 94000171374 MASTER'!I115+'PR-0004'!$I$1*'PR-0004'!I115+'PR-0005'!$I$1*'PR-0005'!I115+'PR-0006'!$I$1*'PR-0006'!I115+'PR-0007'!$I$1*'PR-0007'!I115+'PR-0008'!$I$1*'PR-0008'!I115+'PR-0009'!$I$1*'PR-0009'!I115+'PR-0010'!$I$1*'PR-0010'!I115</f>
        <v>0</v>
      </c>
      <c r="G115" s="86">
        <f t="shared" si="11"/>
        <v>0</v>
      </c>
      <c r="H115" s="84">
        <f>'9400015894 PONEERS'!$AE$1*'9400015894 PONEERS'!AE115+'9400016451 VIDAFORM'!$Q$1*'9400016451 VIDAFORM'!Q115+'PO 94000171374 MASTER'!$P$1*'PO 94000171374 MASTER'!P115+'PR-0004'!$P$1*'PR-0004'!P115+'PR-0005'!$P$1*'PR-0005'!P115+'PR-0006'!$P$1*'PR-0006'!P115+'PR-0007'!$P$1*'PR-0007'!P115+'PR-0008'!$P$1*'PR-0008'!P115+'PR-0009'!$P$1*'PR-0009'!P115+'PR-0010'!$P$1*'PR-0010'!P115</f>
        <v>0</v>
      </c>
      <c r="I115" s="84">
        <f t="shared" si="12"/>
        <v>0</v>
      </c>
      <c r="J115" s="84">
        <f>'9400015894 PONEERS'!$E$2*'9400015894 PONEERS'!E115+'9400016451 VIDAFORM'!$E$2*'9400016451 VIDAFORM'!E115+'PO 94000171374 MASTER'!$E$2*'PO 94000171374 MASTER'!E115+'PR-0004'!$E$2*'PR-0004'!E115+'PR-0005'!$E$2*'PR-0005'!E115+'PR-0006'!$E$2*'PR-0006'!E115+'PR-0007'!$E$2*'PR-0007'!E115+'PR-0008'!$E$2*'PR-0008'!E115+'PR-0009'!$E$2*'PR-0009'!E115+'PR-0010'!$E$2*'PR-0010'!E115</f>
        <v>0</v>
      </c>
      <c r="K115" s="85">
        <f>'9400015894 PONEERS'!$X$2*'9400015894 PONEERS'!X115+'9400016451 VIDAFORM'!$J$2*'9400016451 VIDAFORM'!J115+'PO 94000171374 MASTER'!$I$2*'PO 94000171374 MASTER'!I115+'PR-0004'!$I$2*'PR-0004'!I115+'PR-0005'!$I$2*'PR-0005'!I115+'PR-0006'!$I$2*'PR-0006'!I115+'PR-0007'!$I$2*'PR-0007'!I115+'PR-0008'!$I$2*'PR-0008'!I115+'PR-0009'!$I$2*'PR-0009'!I115+'PR-0010'!$I$2*'PR-0010'!I115</f>
        <v>0</v>
      </c>
      <c r="L115" s="86">
        <f t="shared" si="13"/>
        <v>0</v>
      </c>
      <c r="M115" s="84">
        <f>'9400015894 PONEERS'!$AE$2*'9400015894 PONEERS'!AE115+'9400016451 VIDAFORM'!$Q$2*'9400016451 VIDAFORM'!Q115+'PO 94000171374 MASTER'!$P$2*'PO 94000171374 MASTER'!P115+'PR-0004'!$P$2*'PR-0004'!P115+'PR-0005'!$P$2*'PR-0005'!P115+'PR-0006'!$P$2*'PR-0006'!P115+'PR-0007'!$P$2*'PR-0007'!P115+'PR-0008'!$P$2*'PR-0008'!P115+'PR-0009'!$P$2*'PR-0009'!P115+'PR-0010'!$P$2*'PR-0010'!P115</f>
        <v>0</v>
      </c>
      <c r="N115" s="84">
        <f t="shared" si="14"/>
        <v>0</v>
      </c>
      <c r="O115" s="84">
        <f>'9400015894 PONEERS'!$E$3*'9400015894 PONEERS'!E115+'9400016451 VIDAFORM'!$E$3*'9400016451 VIDAFORM'!E115+'PO 94000171374 MASTER'!$E$3*'PO 94000171374 MASTER'!E115+'PR-0004'!$E$3*'PR-0004'!E115+'PR-0005'!$E$3*'PR-0005'!E115+'PR-0006'!$E$3*'PR-0006'!E115+'PR-0007'!$E$3*'PR-0007'!E115+'PR-0008'!$E$3*'PR-0008'!E115+'PR-0009'!$E$3*'PR-0009'!E115+'PR-0010'!$E$3*'PR-0010'!E115</f>
        <v>0</v>
      </c>
      <c r="P115" s="85">
        <f>'9400015894 PONEERS'!$X$3*'9400015894 PONEERS'!X115+'9400016451 VIDAFORM'!$J$3*'9400016451 VIDAFORM'!J115+'PO 94000171374 MASTER'!$I$3*'PO 94000171374 MASTER'!I115+'PR-0004'!$I$3*'PR-0004'!I115+'PR-0005'!$I$3*'PR-0005'!I115+'PR-0006'!$I$3*'PR-0006'!I115+'PR-0007'!$I$3*'PR-0007'!I115+'PR-0008'!$I$3*'PR-0008'!I115+'PR-0009'!$I$3*'PR-0009'!I115+'PR-0010'!$I$3*'PR-0010'!I115</f>
        <v>0</v>
      </c>
      <c r="Q115" s="86">
        <f t="shared" si="15"/>
        <v>0</v>
      </c>
      <c r="R115" s="84">
        <f>'9400015894 PONEERS'!$AE$3*'9400015894 PONEERS'!AE115+'9400016451 VIDAFORM'!$Q$3*'9400016451 VIDAFORM'!Q115+'PO 94000171374 MASTER'!$P$3*'PO 94000171374 MASTER'!P115+'PR-0004'!$P$3*'PR-0004'!P115+'PR-0005'!$P$3*'PR-0005'!P115+'PR-0006'!$P$3*'PR-0006'!P115+'PR-0007'!$P$3*'PR-0007'!P115+'PR-0008'!$P$3*'PR-0008'!P115+'PR-0009'!$P$3*'PR-0009'!P115+'PR-0010'!$P$3*'PR-0010'!P115</f>
        <v>0</v>
      </c>
      <c r="S115" s="84">
        <f t="shared" si="16"/>
        <v>0</v>
      </c>
      <c r="T115" s="84">
        <f>'9400015894 PONEERS'!$E$4*'9400015894 PONEERS'!E115+'9400016451 VIDAFORM'!$E$4*'9400016451 VIDAFORM'!E115+'PO 94000171374 MASTER'!$E$4*'PO 94000171374 MASTER'!E115+'PR-0004'!$E$4*'PR-0004'!E115+'PR-0005'!$E$4*'PR-0005'!E115+'PR-0006'!$E$4*'PR-0006'!E115+'PR-0007'!$E$4*'PR-0007'!E115+'PR-0008'!$E$4*'PR-0008'!E115+'PR-0009'!$E$4*'PR-0009'!E115+'PR-0010'!$E$4*'PR-0010'!E115</f>
        <v>0</v>
      </c>
      <c r="U115" s="85">
        <f>'9400015894 PONEERS'!$X$4*'9400015894 PONEERS'!X115+'9400016451 VIDAFORM'!$J$4*'9400016451 VIDAFORM'!J115+'PO 94000171374 MASTER'!$I$4*'PO 94000171374 MASTER'!I115+'PR-0004'!$I$4*'PR-0004'!I115+'PR-0005'!$I$4*'PR-0005'!I115+'PR-0006'!$I$4*'PR-0006'!I115+'PR-0007'!$I$4*'PR-0007'!I115+'PR-0008'!$I$4*'PR-0008'!I115+'PR-0009'!$I$4*'PR-0009'!I115+'PR-0010'!$I$4*'PR-0010'!I115</f>
        <v>0</v>
      </c>
      <c r="V115" s="86">
        <f t="shared" si="17"/>
        <v>0</v>
      </c>
      <c r="W115" s="84">
        <f>'9400015894 PONEERS'!$AE$4*'9400015894 PONEERS'!AE115+'9400016451 VIDAFORM'!$Q$4*'9400016451 VIDAFORM'!Q115+'PO 94000171374 MASTER'!$P$4*'PO 94000171374 MASTER'!P115+'PR-0004'!$P$4*'PR-0004'!P115+'PR-0005'!$P$4*'PR-0005'!P115+'PR-0006'!$P$4*'PR-0006'!P115+'PR-0007'!$P$4*'PR-0007'!P115+'PR-0008'!$P$4*'PR-0008'!P115+'PR-0009'!$P$4*'PR-0009'!P115+'PR-0010'!$P$4*'PR-0010'!P115</f>
        <v>0</v>
      </c>
      <c r="X115" s="84">
        <f t="shared" si="18"/>
        <v>0</v>
      </c>
      <c r="Z115" s="37">
        <f t="shared" si="19"/>
        <v>0</v>
      </c>
      <c r="AA115" s="32">
        <f t="shared" si="20"/>
        <v>0</v>
      </c>
      <c r="AB115" s="38">
        <f t="shared" si="21"/>
        <v>0</v>
      </c>
    </row>
    <row r="116" spans="1:28" ht="16.5" x14ac:dyDescent="0.25">
      <c r="A116" s="45">
        <v>108</v>
      </c>
      <c r="B116" s="47" t="str">
        <f>'Unit Prices'!B116</f>
        <v>TQ0012</v>
      </c>
      <c r="C116" s="47" t="str">
        <f>'Unit Prices'!C116</f>
        <v>14.80.50.09.00.50.00.000001</v>
      </c>
      <c r="D116" s="80" t="str">
        <f>'Unit Prices'!D116</f>
        <v>TUBE 5.0M</v>
      </c>
      <c r="E116" s="84">
        <f>'9400015894 PONEERS'!$E$1*'9400015894 PONEERS'!E116+'9400016451 VIDAFORM'!$E$1*'9400016451 VIDAFORM'!E116+'PO 94000171374 MASTER'!$E$1*'PO 94000171374 MASTER'!E116+'PR-0004'!$E$1*'PR-0004'!E116+'PR-0005'!$E$1*'PR-0005'!E116+'PR-0006'!$E$1*'PR-0006'!E116+'PR-0007'!$E$1*'PR-0007'!E116+'PR-0008'!$E$1*'PR-0008'!E116+'PR-0009'!$E$1*'PR-0009'!E116+'PR-0010'!$E$1*'PR-0010'!E116</f>
        <v>0</v>
      </c>
      <c r="F116" s="85">
        <f>'9400015894 PONEERS'!$X$1*'9400015894 PONEERS'!X116+'9400016451 VIDAFORM'!$J$1*'9400016451 VIDAFORM'!J116+'PO 94000171374 MASTER'!$I$1*'PO 94000171374 MASTER'!I116+'PR-0004'!$I$1*'PR-0004'!I116+'PR-0005'!$I$1*'PR-0005'!I116+'PR-0006'!$I$1*'PR-0006'!I116+'PR-0007'!$I$1*'PR-0007'!I116+'PR-0008'!$I$1*'PR-0008'!I116+'PR-0009'!$I$1*'PR-0009'!I116+'PR-0010'!$I$1*'PR-0010'!I116</f>
        <v>0</v>
      </c>
      <c r="G116" s="86">
        <f t="shared" si="11"/>
        <v>0</v>
      </c>
      <c r="H116" s="84">
        <f>'9400015894 PONEERS'!$AE$1*'9400015894 PONEERS'!AE116+'9400016451 VIDAFORM'!$Q$1*'9400016451 VIDAFORM'!Q116+'PO 94000171374 MASTER'!$P$1*'PO 94000171374 MASTER'!P116+'PR-0004'!$P$1*'PR-0004'!P116+'PR-0005'!$P$1*'PR-0005'!P116+'PR-0006'!$P$1*'PR-0006'!P116+'PR-0007'!$P$1*'PR-0007'!P116+'PR-0008'!$P$1*'PR-0008'!P116+'PR-0009'!$P$1*'PR-0009'!P116+'PR-0010'!$P$1*'PR-0010'!P116</f>
        <v>0</v>
      </c>
      <c r="I116" s="84">
        <f t="shared" si="12"/>
        <v>0</v>
      </c>
      <c r="J116" s="84">
        <f>'9400015894 PONEERS'!$E$2*'9400015894 PONEERS'!E116+'9400016451 VIDAFORM'!$E$2*'9400016451 VIDAFORM'!E116+'PO 94000171374 MASTER'!$E$2*'PO 94000171374 MASTER'!E116+'PR-0004'!$E$2*'PR-0004'!E116+'PR-0005'!$E$2*'PR-0005'!E116+'PR-0006'!$E$2*'PR-0006'!E116+'PR-0007'!$E$2*'PR-0007'!E116+'PR-0008'!$E$2*'PR-0008'!E116+'PR-0009'!$E$2*'PR-0009'!E116+'PR-0010'!$E$2*'PR-0010'!E116</f>
        <v>0</v>
      </c>
      <c r="K116" s="85">
        <f>'9400015894 PONEERS'!$X$2*'9400015894 PONEERS'!X116+'9400016451 VIDAFORM'!$J$2*'9400016451 VIDAFORM'!J116+'PO 94000171374 MASTER'!$I$2*'PO 94000171374 MASTER'!I116+'PR-0004'!$I$2*'PR-0004'!I116+'PR-0005'!$I$2*'PR-0005'!I116+'PR-0006'!$I$2*'PR-0006'!I116+'PR-0007'!$I$2*'PR-0007'!I116+'PR-0008'!$I$2*'PR-0008'!I116+'PR-0009'!$I$2*'PR-0009'!I116+'PR-0010'!$I$2*'PR-0010'!I116</f>
        <v>0</v>
      </c>
      <c r="L116" s="86">
        <f t="shared" si="13"/>
        <v>0</v>
      </c>
      <c r="M116" s="84">
        <f>'9400015894 PONEERS'!$AE$2*'9400015894 PONEERS'!AE116+'9400016451 VIDAFORM'!$Q$2*'9400016451 VIDAFORM'!Q116+'PO 94000171374 MASTER'!$P$2*'PO 94000171374 MASTER'!P116+'PR-0004'!$P$2*'PR-0004'!P116+'PR-0005'!$P$2*'PR-0005'!P116+'PR-0006'!$P$2*'PR-0006'!P116+'PR-0007'!$P$2*'PR-0007'!P116+'PR-0008'!$P$2*'PR-0008'!P116+'PR-0009'!$P$2*'PR-0009'!P116+'PR-0010'!$P$2*'PR-0010'!P116</f>
        <v>0</v>
      </c>
      <c r="N116" s="84">
        <f t="shared" si="14"/>
        <v>0</v>
      </c>
      <c r="O116" s="84">
        <f>'9400015894 PONEERS'!$E$3*'9400015894 PONEERS'!E116+'9400016451 VIDAFORM'!$E$3*'9400016451 VIDAFORM'!E116+'PO 94000171374 MASTER'!$E$3*'PO 94000171374 MASTER'!E116+'PR-0004'!$E$3*'PR-0004'!E116+'PR-0005'!$E$3*'PR-0005'!E116+'PR-0006'!$E$3*'PR-0006'!E116+'PR-0007'!$E$3*'PR-0007'!E116+'PR-0008'!$E$3*'PR-0008'!E116+'PR-0009'!$E$3*'PR-0009'!E116+'PR-0010'!$E$3*'PR-0010'!E116</f>
        <v>0</v>
      </c>
      <c r="P116" s="85">
        <f>'9400015894 PONEERS'!$X$3*'9400015894 PONEERS'!X116+'9400016451 VIDAFORM'!$J$3*'9400016451 VIDAFORM'!J116+'PO 94000171374 MASTER'!$I$3*'PO 94000171374 MASTER'!I116+'PR-0004'!$I$3*'PR-0004'!I116+'PR-0005'!$I$3*'PR-0005'!I116+'PR-0006'!$I$3*'PR-0006'!I116+'PR-0007'!$I$3*'PR-0007'!I116+'PR-0008'!$I$3*'PR-0008'!I116+'PR-0009'!$I$3*'PR-0009'!I116+'PR-0010'!$I$3*'PR-0010'!I116</f>
        <v>0</v>
      </c>
      <c r="Q116" s="86">
        <f t="shared" si="15"/>
        <v>0</v>
      </c>
      <c r="R116" s="84">
        <f>'9400015894 PONEERS'!$AE$3*'9400015894 PONEERS'!AE116+'9400016451 VIDAFORM'!$Q$3*'9400016451 VIDAFORM'!Q116+'PO 94000171374 MASTER'!$P$3*'PO 94000171374 MASTER'!P116+'PR-0004'!$P$3*'PR-0004'!P116+'PR-0005'!$P$3*'PR-0005'!P116+'PR-0006'!$P$3*'PR-0006'!P116+'PR-0007'!$P$3*'PR-0007'!P116+'PR-0008'!$P$3*'PR-0008'!P116+'PR-0009'!$P$3*'PR-0009'!P116+'PR-0010'!$P$3*'PR-0010'!P116</f>
        <v>0</v>
      </c>
      <c r="S116" s="84">
        <f t="shared" si="16"/>
        <v>0</v>
      </c>
      <c r="T116" s="84">
        <f>'9400015894 PONEERS'!$E$4*'9400015894 PONEERS'!E116+'9400016451 VIDAFORM'!$E$4*'9400016451 VIDAFORM'!E116+'PO 94000171374 MASTER'!$E$4*'PO 94000171374 MASTER'!E116+'PR-0004'!$E$4*'PR-0004'!E116+'PR-0005'!$E$4*'PR-0005'!E116+'PR-0006'!$E$4*'PR-0006'!E116+'PR-0007'!$E$4*'PR-0007'!E116+'PR-0008'!$E$4*'PR-0008'!E116+'PR-0009'!$E$4*'PR-0009'!E116+'PR-0010'!$E$4*'PR-0010'!E116</f>
        <v>0</v>
      </c>
      <c r="U116" s="85">
        <f>'9400015894 PONEERS'!$X$4*'9400015894 PONEERS'!X116+'9400016451 VIDAFORM'!$J$4*'9400016451 VIDAFORM'!J116+'PO 94000171374 MASTER'!$I$4*'PO 94000171374 MASTER'!I116+'PR-0004'!$I$4*'PR-0004'!I116+'PR-0005'!$I$4*'PR-0005'!I116+'PR-0006'!$I$4*'PR-0006'!I116+'PR-0007'!$I$4*'PR-0007'!I116+'PR-0008'!$I$4*'PR-0008'!I116+'PR-0009'!$I$4*'PR-0009'!I116+'PR-0010'!$I$4*'PR-0010'!I116</f>
        <v>0</v>
      </c>
      <c r="V116" s="86">
        <f t="shared" si="17"/>
        <v>0</v>
      </c>
      <c r="W116" s="84">
        <f>'9400015894 PONEERS'!$AE$4*'9400015894 PONEERS'!AE116+'9400016451 VIDAFORM'!$Q$4*'9400016451 VIDAFORM'!Q116+'PO 94000171374 MASTER'!$P$4*'PO 94000171374 MASTER'!P116+'PR-0004'!$P$4*'PR-0004'!P116+'PR-0005'!$P$4*'PR-0005'!P116+'PR-0006'!$P$4*'PR-0006'!P116+'PR-0007'!$P$4*'PR-0007'!P116+'PR-0008'!$P$4*'PR-0008'!P116+'PR-0009'!$P$4*'PR-0009'!P116+'PR-0010'!$P$4*'PR-0010'!P116</f>
        <v>0</v>
      </c>
      <c r="X116" s="84">
        <f t="shared" si="18"/>
        <v>0</v>
      </c>
      <c r="Z116" s="37">
        <f t="shared" si="19"/>
        <v>0</v>
      </c>
      <c r="AA116" s="32">
        <f t="shared" si="20"/>
        <v>0</v>
      </c>
      <c r="AB116" s="38">
        <f t="shared" si="21"/>
        <v>0</v>
      </c>
    </row>
    <row r="117" spans="1:28" ht="16.5" x14ac:dyDescent="0.25">
      <c r="A117" s="45">
        <v>109</v>
      </c>
      <c r="B117" s="47" t="str">
        <f>'Unit Prices'!B117</f>
        <v>TQ0007</v>
      </c>
      <c r="C117" s="47" t="str">
        <f>'Unit Prices'!C117</f>
        <v>14.80.50.09.00.06.00.000001</v>
      </c>
      <c r="D117" s="80" t="str">
        <f>'Unit Prices'!D117</f>
        <v>TUBE 6M</v>
      </c>
      <c r="E117" s="84">
        <f>'9400015894 PONEERS'!$E$1*'9400015894 PONEERS'!E117+'9400016451 VIDAFORM'!$E$1*'9400016451 VIDAFORM'!E117+'PO 94000171374 MASTER'!$E$1*'PO 94000171374 MASTER'!E117+'PR-0004'!$E$1*'PR-0004'!E117+'PR-0005'!$E$1*'PR-0005'!E117+'PR-0006'!$E$1*'PR-0006'!E117+'PR-0007'!$E$1*'PR-0007'!E117+'PR-0008'!$E$1*'PR-0008'!E117+'PR-0009'!$E$1*'PR-0009'!E117+'PR-0010'!$E$1*'PR-0010'!E117</f>
        <v>0</v>
      </c>
      <c r="F117" s="85">
        <f>'9400015894 PONEERS'!$X$1*'9400015894 PONEERS'!X117+'9400016451 VIDAFORM'!$J$1*'9400016451 VIDAFORM'!J117+'PO 94000171374 MASTER'!$I$1*'PO 94000171374 MASTER'!I117+'PR-0004'!$I$1*'PR-0004'!I117+'PR-0005'!$I$1*'PR-0005'!I117+'PR-0006'!$I$1*'PR-0006'!I117+'PR-0007'!$I$1*'PR-0007'!I117+'PR-0008'!$I$1*'PR-0008'!I117+'PR-0009'!$I$1*'PR-0009'!I117+'PR-0010'!$I$1*'PR-0010'!I117</f>
        <v>240</v>
      </c>
      <c r="G117" s="86">
        <f t="shared" si="11"/>
        <v>-240</v>
      </c>
      <c r="H117" s="84">
        <f>'9400015894 PONEERS'!$AE$1*'9400015894 PONEERS'!AE117+'9400016451 VIDAFORM'!$Q$1*'9400016451 VIDAFORM'!Q117+'PO 94000171374 MASTER'!$P$1*'PO 94000171374 MASTER'!P117+'PR-0004'!$P$1*'PR-0004'!P117+'PR-0005'!$P$1*'PR-0005'!P117+'PR-0006'!$P$1*'PR-0006'!P117+'PR-0007'!$P$1*'PR-0007'!P117+'PR-0008'!$P$1*'PR-0008'!P117+'PR-0009'!$P$1*'PR-0009'!P117+'PR-0010'!$P$1*'PR-0010'!P117</f>
        <v>0</v>
      </c>
      <c r="I117" s="84">
        <f t="shared" si="12"/>
        <v>240</v>
      </c>
      <c r="J117" s="84">
        <f>'9400015894 PONEERS'!$E$2*'9400015894 PONEERS'!E117+'9400016451 VIDAFORM'!$E$2*'9400016451 VIDAFORM'!E117+'PO 94000171374 MASTER'!$E$2*'PO 94000171374 MASTER'!E117+'PR-0004'!$E$2*'PR-0004'!E117+'PR-0005'!$E$2*'PR-0005'!E117+'PR-0006'!$E$2*'PR-0006'!E117+'PR-0007'!$E$2*'PR-0007'!E117+'PR-0008'!$E$2*'PR-0008'!E117+'PR-0009'!$E$2*'PR-0009'!E117+'PR-0010'!$E$2*'PR-0010'!E117</f>
        <v>0</v>
      </c>
      <c r="K117" s="85">
        <f>'9400015894 PONEERS'!$X$2*'9400015894 PONEERS'!X117+'9400016451 VIDAFORM'!$J$2*'9400016451 VIDAFORM'!J117+'PO 94000171374 MASTER'!$I$2*'PO 94000171374 MASTER'!I117+'PR-0004'!$I$2*'PR-0004'!I117+'PR-0005'!$I$2*'PR-0005'!I117+'PR-0006'!$I$2*'PR-0006'!I117+'PR-0007'!$I$2*'PR-0007'!I117+'PR-0008'!$I$2*'PR-0008'!I117+'PR-0009'!$I$2*'PR-0009'!I117+'PR-0010'!$I$2*'PR-0010'!I117</f>
        <v>0</v>
      </c>
      <c r="L117" s="86">
        <f t="shared" si="13"/>
        <v>0</v>
      </c>
      <c r="M117" s="84">
        <f>'9400015894 PONEERS'!$AE$2*'9400015894 PONEERS'!AE117+'9400016451 VIDAFORM'!$Q$2*'9400016451 VIDAFORM'!Q117+'PO 94000171374 MASTER'!$P$2*'PO 94000171374 MASTER'!P117+'PR-0004'!$P$2*'PR-0004'!P117+'PR-0005'!$P$2*'PR-0005'!P117+'PR-0006'!$P$2*'PR-0006'!P117+'PR-0007'!$P$2*'PR-0007'!P117+'PR-0008'!$P$2*'PR-0008'!P117+'PR-0009'!$P$2*'PR-0009'!P117+'PR-0010'!$P$2*'PR-0010'!P117</f>
        <v>0</v>
      </c>
      <c r="N117" s="84">
        <f t="shared" si="14"/>
        <v>0</v>
      </c>
      <c r="O117" s="84">
        <f>'9400015894 PONEERS'!$E$3*'9400015894 PONEERS'!E117+'9400016451 VIDAFORM'!$E$3*'9400016451 VIDAFORM'!E117+'PO 94000171374 MASTER'!$E$3*'PO 94000171374 MASTER'!E117+'PR-0004'!$E$3*'PR-0004'!E117+'PR-0005'!$E$3*'PR-0005'!E117+'PR-0006'!$E$3*'PR-0006'!E117+'PR-0007'!$E$3*'PR-0007'!E117+'PR-0008'!$E$3*'PR-0008'!E117+'PR-0009'!$E$3*'PR-0009'!E117+'PR-0010'!$E$3*'PR-0010'!E117</f>
        <v>0</v>
      </c>
      <c r="P117" s="85">
        <f>'9400015894 PONEERS'!$X$3*'9400015894 PONEERS'!X117+'9400016451 VIDAFORM'!$J$3*'9400016451 VIDAFORM'!J117+'PO 94000171374 MASTER'!$I$3*'PO 94000171374 MASTER'!I117+'PR-0004'!$I$3*'PR-0004'!I117+'PR-0005'!$I$3*'PR-0005'!I117+'PR-0006'!$I$3*'PR-0006'!I117+'PR-0007'!$I$3*'PR-0007'!I117+'PR-0008'!$I$3*'PR-0008'!I117+'PR-0009'!$I$3*'PR-0009'!I117+'PR-0010'!$I$3*'PR-0010'!I117</f>
        <v>0</v>
      </c>
      <c r="Q117" s="86">
        <f t="shared" si="15"/>
        <v>0</v>
      </c>
      <c r="R117" s="84">
        <f>'9400015894 PONEERS'!$AE$3*'9400015894 PONEERS'!AE117+'9400016451 VIDAFORM'!$Q$3*'9400016451 VIDAFORM'!Q117+'PO 94000171374 MASTER'!$P$3*'PO 94000171374 MASTER'!P117+'PR-0004'!$P$3*'PR-0004'!P117+'PR-0005'!$P$3*'PR-0005'!P117+'PR-0006'!$P$3*'PR-0006'!P117+'PR-0007'!$P$3*'PR-0007'!P117+'PR-0008'!$P$3*'PR-0008'!P117+'PR-0009'!$P$3*'PR-0009'!P117+'PR-0010'!$P$3*'PR-0010'!P117</f>
        <v>0</v>
      </c>
      <c r="S117" s="84">
        <f t="shared" si="16"/>
        <v>0</v>
      </c>
      <c r="T117" s="84">
        <f>'9400015894 PONEERS'!$E$4*'9400015894 PONEERS'!E117+'9400016451 VIDAFORM'!$E$4*'9400016451 VIDAFORM'!E117+'PO 94000171374 MASTER'!$E$4*'PO 94000171374 MASTER'!E117+'PR-0004'!$E$4*'PR-0004'!E117+'PR-0005'!$E$4*'PR-0005'!E117+'PR-0006'!$E$4*'PR-0006'!E117+'PR-0007'!$E$4*'PR-0007'!E117+'PR-0008'!$E$4*'PR-0008'!E117+'PR-0009'!$E$4*'PR-0009'!E117+'PR-0010'!$E$4*'PR-0010'!E117</f>
        <v>0</v>
      </c>
      <c r="U117" s="85">
        <f>'9400015894 PONEERS'!$X$4*'9400015894 PONEERS'!X117+'9400016451 VIDAFORM'!$J$4*'9400016451 VIDAFORM'!J117+'PO 94000171374 MASTER'!$I$4*'PO 94000171374 MASTER'!I117+'PR-0004'!$I$4*'PR-0004'!I117+'PR-0005'!$I$4*'PR-0005'!I117+'PR-0006'!$I$4*'PR-0006'!I117+'PR-0007'!$I$4*'PR-0007'!I117+'PR-0008'!$I$4*'PR-0008'!I117+'PR-0009'!$I$4*'PR-0009'!I117+'PR-0010'!$I$4*'PR-0010'!I117</f>
        <v>0</v>
      </c>
      <c r="V117" s="86">
        <f t="shared" si="17"/>
        <v>0</v>
      </c>
      <c r="W117" s="84">
        <f>'9400015894 PONEERS'!$AE$4*'9400015894 PONEERS'!AE117+'9400016451 VIDAFORM'!$Q$4*'9400016451 VIDAFORM'!Q117+'PO 94000171374 MASTER'!$P$4*'PO 94000171374 MASTER'!P117+'PR-0004'!$P$4*'PR-0004'!P117+'PR-0005'!$P$4*'PR-0005'!P117+'PR-0006'!$P$4*'PR-0006'!P117+'PR-0007'!$P$4*'PR-0007'!P117+'PR-0008'!$P$4*'PR-0008'!P117+'PR-0009'!$P$4*'PR-0009'!P117+'PR-0010'!$P$4*'PR-0010'!P117</f>
        <v>0</v>
      </c>
      <c r="X117" s="84">
        <f t="shared" si="18"/>
        <v>0</v>
      </c>
      <c r="Z117" s="37">
        <f t="shared" si="19"/>
        <v>0</v>
      </c>
      <c r="AA117" s="32">
        <f t="shared" si="20"/>
        <v>240</v>
      </c>
      <c r="AB117" s="38">
        <f t="shared" si="21"/>
        <v>-240</v>
      </c>
    </row>
    <row r="118" spans="1:28" ht="16.5" x14ac:dyDescent="0.25">
      <c r="A118" s="45">
        <v>110</v>
      </c>
      <c r="B118" s="47" t="str">
        <f>'Unit Prices'!B118</f>
        <v>ST0001</v>
      </c>
      <c r="C118" s="47" t="str">
        <f>'Unit Prices'!C118</f>
        <v>14.80.02.16.01.00.00.000001</v>
      </c>
      <c r="D118" s="80" t="str">
        <f>'Unit Prices'!D118</f>
        <v>Stair Case Beam</v>
      </c>
      <c r="E118" s="84">
        <f>'9400015894 PONEERS'!$E$1*'9400015894 PONEERS'!E118+'9400016451 VIDAFORM'!$E$1*'9400016451 VIDAFORM'!E118+'PO 94000171374 MASTER'!$E$1*'PO 94000171374 MASTER'!E118+'PR-0004'!$E$1*'PR-0004'!E118+'PR-0005'!$E$1*'PR-0005'!E118+'PR-0006'!$E$1*'PR-0006'!E118+'PR-0007'!$E$1*'PR-0007'!E118+'PR-0008'!$E$1*'PR-0008'!E118+'PR-0009'!$E$1*'PR-0009'!E118+'PR-0010'!$E$1*'PR-0010'!E118</f>
        <v>0</v>
      </c>
      <c r="F118" s="85">
        <f>'9400015894 PONEERS'!$X$1*'9400015894 PONEERS'!X118+'9400016451 VIDAFORM'!$J$1*'9400016451 VIDAFORM'!J118+'PO 94000171374 MASTER'!$I$1*'PO 94000171374 MASTER'!I118+'PR-0004'!$I$1*'PR-0004'!I118+'PR-0005'!$I$1*'PR-0005'!I118+'PR-0006'!$I$1*'PR-0006'!I118+'PR-0007'!$I$1*'PR-0007'!I118+'PR-0008'!$I$1*'PR-0008'!I118+'PR-0009'!$I$1*'PR-0009'!I118+'PR-0010'!$I$1*'PR-0010'!I118</f>
        <v>0</v>
      </c>
      <c r="G118" s="86">
        <f t="shared" si="11"/>
        <v>0</v>
      </c>
      <c r="H118" s="84">
        <f>'9400015894 PONEERS'!$AE$1*'9400015894 PONEERS'!AE118+'9400016451 VIDAFORM'!$Q$1*'9400016451 VIDAFORM'!Q118+'PO 94000171374 MASTER'!$P$1*'PO 94000171374 MASTER'!P118+'PR-0004'!$P$1*'PR-0004'!P118+'PR-0005'!$P$1*'PR-0005'!P118+'PR-0006'!$P$1*'PR-0006'!P118+'PR-0007'!$P$1*'PR-0007'!P118+'PR-0008'!$P$1*'PR-0008'!P118+'PR-0009'!$P$1*'PR-0009'!P118+'PR-0010'!$P$1*'PR-0010'!P118</f>
        <v>0</v>
      </c>
      <c r="I118" s="84">
        <f t="shared" si="12"/>
        <v>0</v>
      </c>
      <c r="J118" s="84">
        <f>'9400015894 PONEERS'!$E$2*'9400015894 PONEERS'!E118+'9400016451 VIDAFORM'!$E$2*'9400016451 VIDAFORM'!E118+'PO 94000171374 MASTER'!$E$2*'PO 94000171374 MASTER'!E118+'PR-0004'!$E$2*'PR-0004'!E118+'PR-0005'!$E$2*'PR-0005'!E118+'PR-0006'!$E$2*'PR-0006'!E118+'PR-0007'!$E$2*'PR-0007'!E118+'PR-0008'!$E$2*'PR-0008'!E118+'PR-0009'!$E$2*'PR-0009'!E118+'PR-0010'!$E$2*'PR-0010'!E118</f>
        <v>0</v>
      </c>
      <c r="K118" s="85">
        <f>'9400015894 PONEERS'!$X$2*'9400015894 PONEERS'!X118+'9400016451 VIDAFORM'!$J$2*'9400016451 VIDAFORM'!J118+'PO 94000171374 MASTER'!$I$2*'PO 94000171374 MASTER'!I118+'PR-0004'!$I$2*'PR-0004'!I118+'PR-0005'!$I$2*'PR-0005'!I118+'PR-0006'!$I$2*'PR-0006'!I118+'PR-0007'!$I$2*'PR-0007'!I118+'PR-0008'!$I$2*'PR-0008'!I118+'PR-0009'!$I$2*'PR-0009'!I118+'PR-0010'!$I$2*'PR-0010'!I118</f>
        <v>0</v>
      </c>
      <c r="L118" s="86">
        <f t="shared" si="13"/>
        <v>0</v>
      </c>
      <c r="M118" s="84">
        <f>'9400015894 PONEERS'!$AE$2*'9400015894 PONEERS'!AE118+'9400016451 VIDAFORM'!$Q$2*'9400016451 VIDAFORM'!Q118+'PO 94000171374 MASTER'!$P$2*'PO 94000171374 MASTER'!P118+'PR-0004'!$P$2*'PR-0004'!P118+'PR-0005'!$P$2*'PR-0005'!P118+'PR-0006'!$P$2*'PR-0006'!P118+'PR-0007'!$P$2*'PR-0007'!P118+'PR-0008'!$P$2*'PR-0008'!P118+'PR-0009'!$P$2*'PR-0009'!P118+'PR-0010'!$P$2*'PR-0010'!P118</f>
        <v>0</v>
      </c>
      <c r="N118" s="84">
        <f t="shared" si="14"/>
        <v>0</v>
      </c>
      <c r="O118" s="84">
        <f>'9400015894 PONEERS'!$E$3*'9400015894 PONEERS'!E118+'9400016451 VIDAFORM'!$E$3*'9400016451 VIDAFORM'!E118+'PO 94000171374 MASTER'!$E$3*'PO 94000171374 MASTER'!E118+'PR-0004'!$E$3*'PR-0004'!E118+'PR-0005'!$E$3*'PR-0005'!E118+'PR-0006'!$E$3*'PR-0006'!E118+'PR-0007'!$E$3*'PR-0007'!E118+'PR-0008'!$E$3*'PR-0008'!E118+'PR-0009'!$E$3*'PR-0009'!E118+'PR-0010'!$E$3*'PR-0010'!E118</f>
        <v>0</v>
      </c>
      <c r="P118" s="85">
        <f>'9400015894 PONEERS'!$X$3*'9400015894 PONEERS'!X118+'9400016451 VIDAFORM'!$J$3*'9400016451 VIDAFORM'!J118+'PO 94000171374 MASTER'!$I$3*'PO 94000171374 MASTER'!I118+'PR-0004'!$I$3*'PR-0004'!I118+'PR-0005'!$I$3*'PR-0005'!I118+'PR-0006'!$I$3*'PR-0006'!I118+'PR-0007'!$I$3*'PR-0007'!I118+'PR-0008'!$I$3*'PR-0008'!I118+'PR-0009'!$I$3*'PR-0009'!I118+'PR-0010'!$I$3*'PR-0010'!I118</f>
        <v>0</v>
      </c>
      <c r="Q118" s="86">
        <f t="shared" si="15"/>
        <v>0</v>
      </c>
      <c r="R118" s="84">
        <f>'9400015894 PONEERS'!$AE$3*'9400015894 PONEERS'!AE118+'9400016451 VIDAFORM'!$Q$3*'9400016451 VIDAFORM'!Q118+'PO 94000171374 MASTER'!$P$3*'PO 94000171374 MASTER'!P118+'PR-0004'!$P$3*'PR-0004'!P118+'PR-0005'!$P$3*'PR-0005'!P118+'PR-0006'!$P$3*'PR-0006'!P118+'PR-0007'!$P$3*'PR-0007'!P118+'PR-0008'!$P$3*'PR-0008'!P118+'PR-0009'!$P$3*'PR-0009'!P118+'PR-0010'!$P$3*'PR-0010'!P118</f>
        <v>0</v>
      </c>
      <c r="S118" s="84">
        <f t="shared" si="16"/>
        <v>0</v>
      </c>
      <c r="T118" s="84">
        <f>'9400015894 PONEERS'!$E$4*'9400015894 PONEERS'!E118+'9400016451 VIDAFORM'!$E$4*'9400016451 VIDAFORM'!E118+'PO 94000171374 MASTER'!$E$4*'PO 94000171374 MASTER'!E118+'PR-0004'!$E$4*'PR-0004'!E118+'PR-0005'!$E$4*'PR-0005'!E118+'PR-0006'!$E$4*'PR-0006'!E118+'PR-0007'!$E$4*'PR-0007'!E118+'PR-0008'!$E$4*'PR-0008'!E118+'PR-0009'!$E$4*'PR-0009'!E118+'PR-0010'!$E$4*'PR-0010'!E118</f>
        <v>0</v>
      </c>
      <c r="U118" s="85">
        <f>'9400015894 PONEERS'!$X$4*'9400015894 PONEERS'!X118+'9400016451 VIDAFORM'!$J$4*'9400016451 VIDAFORM'!J118+'PO 94000171374 MASTER'!$I$4*'PO 94000171374 MASTER'!I118+'PR-0004'!$I$4*'PR-0004'!I118+'PR-0005'!$I$4*'PR-0005'!I118+'PR-0006'!$I$4*'PR-0006'!I118+'PR-0007'!$I$4*'PR-0007'!I118+'PR-0008'!$I$4*'PR-0008'!I118+'PR-0009'!$I$4*'PR-0009'!I118+'PR-0010'!$I$4*'PR-0010'!I118</f>
        <v>0</v>
      </c>
      <c r="V118" s="86">
        <f t="shared" si="17"/>
        <v>0</v>
      </c>
      <c r="W118" s="84">
        <f>'9400015894 PONEERS'!$AE$4*'9400015894 PONEERS'!AE118+'9400016451 VIDAFORM'!$Q$4*'9400016451 VIDAFORM'!Q118+'PO 94000171374 MASTER'!$P$4*'PO 94000171374 MASTER'!P118+'PR-0004'!$P$4*'PR-0004'!P118+'PR-0005'!$P$4*'PR-0005'!P118+'PR-0006'!$P$4*'PR-0006'!P118+'PR-0007'!$P$4*'PR-0007'!P118+'PR-0008'!$P$4*'PR-0008'!P118+'PR-0009'!$P$4*'PR-0009'!P118+'PR-0010'!$P$4*'PR-0010'!P118</f>
        <v>0</v>
      </c>
      <c r="X118" s="84">
        <f t="shared" si="18"/>
        <v>0</v>
      </c>
      <c r="Z118" s="37">
        <f t="shared" si="19"/>
        <v>0</v>
      </c>
      <c r="AA118" s="32">
        <f t="shared" si="20"/>
        <v>0</v>
      </c>
      <c r="AB118" s="38">
        <f t="shared" si="21"/>
        <v>0</v>
      </c>
    </row>
    <row r="119" spans="1:28" ht="16.5" x14ac:dyDescent="0.25">
      <c r="A119" s="45">
        <v>111</v>
      </c>
      <c r="B119" s="47" t="str">
        <f>'Unit Prices'!B119</f>
        <v>ST0004</v>
      </c>
      <c r="C119" s="47" t="str">
        <f>'Unit Prices'!C119</f>
        <v>14.80.02.16.03.01.00.000001</v>
      </c>
      <c r="D119" s="80" t="str">
        <f>'Unit Prices'!D119</f>
        <v>Stair Case handrail long</v>
      </c>
      <c r="E119" s="84">
        <f>'9400015894 PONEERS'!$E$1*'9400015894 PONEERS'!E119+'9400016451 VIDAFORM'!$E$1*'9400016451 VIDAFORM'!E119+'PO 94000171374 MASTER'!$E$1*'PO 94000171374 MASTER'!E119+'PR-0004'!$E$1*'PR-0004'!E119+'PR-0005'!$E$1*'PR-0005'!E119+'PR-0006'!$E$1*'PR-0006'!E119+'PR-0007'!$E$1*'PR-0007'!E119+'PR-0008'!$E$1*'PR-0008'!E119+'PR-0009'!$E$1*'PR-0009'!E119+'PR-0010'!$E$1*'PR-0010'!E119</f>
        <v>0</v>
      </c>
      <c r="F119" s="85">
        <f>'9400015894 PONEERS'!$X$1*'9400015894 PONEERS'!X119+'9400016451 VIDAFORM'!$J$1*'9400016451 VIDAFORM'!J119+'PO 94000171374 MASTER'!$I$1*'PO 94000171374 MASTER'!I119+'PR-0004'!$I$1*'PR-0004'!I119+'PR-0005'!$I$1*'PR-0005'!I119+'PR-0006'!$I$1*'PR-0006'!I119+'PR-0007'!$I$1*'PR-0007'!I119+'PR-0008'!$I$1*'PR-0008'!I119+'PR-0009'!$I$1*'PR-0009'!I119+'PR-0010'!$I$1*'PR-0010'!I119</f>
        <v>0</v>
      </c>
      <c r="G119" s="86">
        <f t="shared" si="11"/>
        <v>0</v>
      </c>
      <c r="H119" s="84">
        <f>'9400015894 PONEERS'!$AE$1*'9400015894 PONEERS'!AE119+'9400016451 VIDAFORM'!$Q$1*'9400016451 VIDAFORM'!Q119+'PO 94000171374 MASTER'!$P$1*'PO 94000171374 MASTER'!P119+'PR-0004'!$P$1*'PR-0004'!P119+'PR-0005'!$P$1*'PR-0005'!P119+'PR-0006'!$P$1*'PR-0006'!P119+'PR-0007'!$P$1*'PR-0007'!P119+'PR-0008'!$P$1*'PR-0008'!P119+'PR-0009'!$P$1*'PR-0009'!P119+'PR-0010'!$P$1*'PR-0010'!P119</f>
        <v>0</v>
      </c>
      <c r="I119" s="84">
        <f t="shared" si="12"/>
        <v>0</v>
      </c>
      <c r="J119" s="84">
        <f>'9400015894 PONEERS'!$E$2*'9400015894 PONEERS'!E119+'9400016451 VIDAFORM'!$E$2*'9400016451 VIDAFORM'!E119+'PO 94000171374 MASTER'!$E$2*'PO 94000171374 MASTER'!E119+'PR-0004'!$E$2*'PR-0004'!E119+'PR-0005'!$E$2*'PR-0005'!E119+'PR-0006'!$E$2*'PR-0006'!E119+'PR-0007'!$E$2*'PR-0007'!E119+'PR-0008'!$E$2*'PR-0008'!E119+'PR-0009'!$E$2*'PR-0009'!E119+'PR-0010'!$E$2*'PR-0010'!E119</f>
        <v>0</v>
      </c>
      <c r="K119" s="85">
        <f>'9400015894 PONEERS'!$X$2*'9400015894 PONEERS'!X119+'9400016451 VIDAFORM'!$J$2*'9400016451 VIDAFORM'!J119+'PO 94000171374 MASTER'!$I$2*'PO 94000171374 MASTER'!I119+'PR-0004'!$I$2*'PR-0004'!I119+'PR-0005'!$I$2*'PR-0005'!I119+'PR-0006'!$I$2*'PR-0006'!I119+'PR-0007'!$I$2*'PR-0007'!I119+'PR-0008'!$I$2*'PR-0008'!I119+'PR-0009'!$I$2*'PR-0009'!I119+'PR-0010'!$I$2*'PR-0010'!I119</f>
        <v>0</v>
      </c>
      <c r="L119" s="86">
        <f t="shared" si="13"/>
        <v>0</v>
      </c>
      <c r="M119" s="84">
        <f>'9400015894 PONEERS'!$AE$2*'9400015894 PONEERS'!AE119+'9400016451 VIDAFORM'!$Q$2*'9400016451 VIDAFORM'!Q119+'PO 94000171374 MASTER'!$P$2*'PO 94000171374 MASTER'!P119+'PR-0004'!$P$2*'PR-0004'!P119+'PR-0005'!$P$2*'PR-0005'!P119+'PR-0006'!$P$2*'PR-0006'!P119+'PR-0007'!$P$2*'PR-0007'!P119+'PR-0008'!$P$2*'PR-0008'!P119+'PR-0009'!$P$2*'PR-0009'!P119+'PR-0010'!$P$2*'PR-0010'!P119</f>
        <v>0</v>
      </c>
      <c r="N119" s="84">
        <f t="shared" si="14"/>
        <v>0</v>
      </c>
      <c r="O119" s="84">
        <f>'9400015894 PONEERS'!$E$3*'9400015894 PONEERS'!E119+'9400016451 VIDAFORM'!$E$3*'9400016451 VIDAFORM'!E119+'PO 94000171374 MASTER'!$E$3*'PO 94000171374 MASTER'!E119+'PR-0004'!$E$3*'PR-0004'!E119+'PR-0005'!$E$3*'PR-0005'!E119+'PR-0006'!$E$3*'PR-0006'!E119+'PR-0007'!$E$3*'PR-0007'!E119+'PR-0008'!$E$3*'PR-0008'!E119+'PR-0009'!$E$3*'PR-0009'!E119+'PR-0010'!$E$3*'PR-0010'!E119</f>
        <v>0</v>
      </c>
      <c r="P119" s="85">
        <f>'9400015894 PONEERS'!$X$3*'9400015894 PONEERS'!X119+'9400016451 VIDAFORM'!$J$3*'9400016451 VIDAFORM'!J119+'PO 94000171374 MASTER'!$I$3*'PO 94000171374 MASTER'!I119+'PR-0004'!$I$3*'PR-0004'!I119+'PR-0005'!$I$3*'PR-0005'!I119+'PR-0006'!$I$3*'PR-0006'!I119+'PR-0007'!$I$3*'PR-0007'!I119+'PR-0008'!$I$3*'PR-0008'!I119+'PR-0009'!$I$3*'PR-0009'!I119+'PR-0010'!$I$3*'PR-0010'!I119</f>
        <v>0</v>
      </c>
      <c r="Q119" s="86">
        <f t="shared" si="15"/>
        <v>0</v>
      </c>
      <c r="R119" s="84">
        <f>'9400015894 PONEERS'!$AE$3*'9400015894 PONEERS'!AE119+'9400016451 VIDAFORM'!$Q$3*'9400016451 VIDAFORM'!Q119+'PO 94000171374 MASTER'!$P$3*'PO 94000171374 MASTER'!P119+'PR-0004'!$P$3*'PR-0004'!P119+'PR-0005'!$P$3*'PR-0005'!P119+'PR-0006'!$P$3*'PR-0006'!P119+'PR-0007'!$P$3*'PR-0007'!P119+'PR-0008'!$P$3*'PR-0008'!P119+'PR-0009'!$P$3*'PR-0009'!P119+'PR-0010'!$P$3*'PR-0010'!P119</f>
        <v>0</v>
      </c>
      <c r="S119" s="84">
        <f t="shared" si="16"/>
        <v>0</v>
      </c>
      <c r="T119" s="84">
        <f>'9400015894 PONEERS'!$E$4*'9400015894 PONEERS'!E119+'9400016451 VIDAFORM'!$E$4*'9400016451 VIDAFORM'!E119+'PO 94000171374 MASTER'!$E$4*'PO 94000171374 MASTER'!E119+'PR-0004'!$E$4*'PR-0004'!E119+'PR-0005'!$E$4*'PR-0005'!E119+'PR-0006'!$E$4*'PR-0006'!E119+'PR-0007'!$E$4*'PR-0007'!E119+'PR-0008'!$E$4*'PR-0008'!E119+'PR-0009'!$E$4*'PR-0009'!E119+'PR-0010'!$E$4*'PR-0010'!E119</f>
        <v>0</v>
      </c>
      <c r="U119" s="85">
        <f>'9400015894 PONEERS'!$X$4*'9400015894 PONEERS'!X119+'9400016451 VIDAFORM'!$J$4*'9400016451 VIDAFORM'!J119+'PO 94000171374 MASTER'!$I$4*'PO 94000171374 MASTER'!I119+'PR-0004'!$I$4*'PR-0004'!I119+'PR-0005'!$I$4*'PR-0005'!I119+'PR-0006'!$I$4*'PR-0006'!I119+'PR-0007'!$I$4*'PR-0007'!I119+'PR-0008'!$I$4*'PR-0008'!I119+'PR-0009'!$I$4*'PR-0009'!I119+'PR-0010'!$I$4*'PR-0010'!I119</f>
        <v>0</v>
      </c>
      <c r="V119" s="86">
        <f t="shared" si="17"/>
        <v>0</v>
      </c>
      <c r="W119" s="84">
        <f>'9400015894 PONEERS'!$AE$4*'9400015894 PONEERS'!AE119+'9400016451 VIDAFORM'!$Q$4*'9400016451 VIDAFORM'!Q119+'PO 94000171374 MASTER'!$P$4*'PO 94000171374 MASTER'!P119+'PR-0004'!$P$4*'PR-0004'!P119+'PR-0005'!$P$4*'PR-0005'!P119+'PR-0006'!$P$4*'PR-0006'!P119+'PR-0007'!$P$4*'PR-0007'!P119+'PR-0008'!$P$4*'PR-0008'!P119+'PR-0009'!$P$4*'PR-0009'!P119+'PR-0010'!$P$4*'PR-0010'!P119</f>
        <v>0</v>
      </c>
      <c r="X119" s="84">
        <f t="shared" si="18"/>
        <v>0</v>
      </c>
      <c r="Z119" s="37">
        <f t="shared" si="19"/>
        <v>0</v>
      </c>
      <c r="AA119" s="32">
        <f t="shared" si="20"/>
        <v>0</v>
      </c>
      <c r="AB119" s="38">
        <f t="shared" si="21"/>
        <v>0</v>
      </c>
    </row>
    <row r="120" spans="1:28" ht="16.5" x14ac:dyDescent="0.25">
      <c r="A120" s="45">
        <v>112</v>
      </c>
      <c r="B120" s="47" t="str">
        <f>'Unit Prices'!B120</f>
        <v>ST0005</v>
      </c>
      <c r="C120" s="47" t="str">
        <f>'Unit Prices'!C120</f>
        <v>14.80.02.16.03.02.00.000001</v>
      </c>
      <c r="D120" s="80" t="str">
        <f>'Unit Prices'!D120</f>
        <v>Stair Case handrail short</v>
      </c>
      <c r="E120" s="84">
        <f>'9400015894 PONEERS'!$E$1*'9400015894 PONEERS'!E120+'9400016451 VIDAFORM'!$E$1*'9400016451 VIDAFORM'!E120+'PO 94000171374 MASTER'!$E$1*'PO 94000171374 MASTER'!E120+'PR-0004'!$E$1*'PR-0004'!E120+'PR-0005'!$E$1*'PR-0005'!E120+'PR-0006'!$E$1*'PR-0006'!E120+'PR-0007'!$E$1*'PR-0007'!E120+'PR-0008'!$E$1*'PR-0008'!E120+'PR-0009'!$E$1*'PR-0009'!E120+'PR-0010'!$E$1*'PR-0010'!E120</f>
        <v>0</v>
      </c>
      <c r="F120" s="85">
        <f>'9400015894 PONEERS'!$X$1*'9400015894 PONEERS'!X120+'9400016451 VIDAFORM'!$J$1*'9400016451 VIDAFORM'!J120+'PO 94000171374 MASTER'!$I$1*'PO 94000171374 MASTER'!I120+'PR-0004'!$I$1*'PR-0004'!I120+'PR-0005'!$I$1*'PR-0005'!I120+'PR-0006'!$I$1*'PR-0006'!I120+'PR-0007'!$I$1*'PR-0007'!I120+'PR-0008'!$I$1*'PR-0008'!I120+'PR-0009'!$I$1*'PR-0009'!I120+'PR-0010'!$I$1*'PR-0010'!I120</f>
        <v>0</v>
      </c>
      <c r="G120" s="86">
        <f t="shared" si="11"/>
        <v>0</v>
      </c>
      <c r="H120" s="84">
        <f>'9400015894 PONEERS'!$AE$1*'9400015894 PONEERS'!AE120+'9400016451 VIDAFORM'!$Q$1*'9400016451 VIDAFORM'!Q120+'PO 94000171374 MASTER'!$P$1*'PO 94000171374 MASTER'!P120+'PR-0004'!$P$1*'PR-0004'!P120+'PR-0005'!$P$1*'PR-0005'!P120+'PR-0006'!$P$1*'PR-0006'!P120+'PR-0007'!$P$1*'PR-0007'!P120+'PR-0008'!$P$1*'PR-0008'!P120+'PR-0009'!$P$1*'PR-0009'!P120+'PR-0010'!$P$1*'PR-0010'!P120</f>
        <v>0</v>
      </c>
      <c r="I120" s="84">
        <f t="shared" si="12"/>
        <v>0</v>
      </c>
      <c r="J120" s="84">
        <f>'9400015894 PONEERS'!$E$2*'9400015894 PONEERS'!E120+'9400016451 VIDAFORM'!$E$2*'9400016451 VIDAFORM'!E120+'PO 94000171374 MASTER'!$E$2*'PO 94000171374 MASTER'!E120+'PR-0004'!$E$2*'PR-0004'!E120+'PR-0005'!$E$2*'PR-0005'!E120+'PR-0006'!$E$2*'PR-0006'!E120+'PR-0007'!$E$2*'PR-0007'!E120+'PR-0008'!$E$2*'PR-0008'!E120+'PR-0009'!$E$2*'PR-0009'!E120+'PR-0010'!$E$2*'PR-0010'!E120</f>
        <v>0</v>
      </c>
      <c r="K120" s="85">
        <f>'9400015894 PONEERS'!$X$2*'9400015894 PONEERS'!X120+'9400016451 VIDAFORM'!$J$2*'9400016451 VIDAFORM'!J120+'PO 94000171374 MASTER'!$I$2*'PO 94000171374 MASTER'!I120+'PR-0004'!$I$2*'PR-0004'!I120+'PR-0005'!$I$2*'PR-0005'!I120+'PR-0006'!$I$2*'PR-0006'!I120+'PR-0007'!$I$2*'PR-0007'!I120+'PR-0008'!$I$2*'PR-0008'!I120+'PR-0009'!$I$2*'PR-0009'!I120+'PR-0010'!$I$2*'PR-0010'!I120</f>
        <v>0</v>
      </c>
      <c r="L120" s="86">
        <f t="shared" si="13"/>
        <v>0</v>
      </c>
      <c r="M120" s="84">
        <f>'9400015894 PONEERS'!$AE$2*'9400015894 PONEERS'!AE120+'9400016451 VIDAFORM'!$Q$2*'9400016451 VIDAFORM'!Q120+'PO 94000171374 MASTER'!$P$2*'PO 94000171374 MASTER'!P120+'PR-0004'!$P$2*'PR-0004'!P120+'PR-0005'!$P$2*'PR-0005'!P120+'PR-0006'!$P$2*'PR-0006'!P120+'PR-0007'!$P$2*'PR-0007'!P120+'PR-0008'!$P$2*'PR-0008'!P120+'PR-0009'!$P$2*'PR-0009'!P120+'PR-0010'!$P$2*'PR-0010'!P120</f>
        <v>0</v>
      </c>
      <c r="N120" s="84">
        <f t="shared" si="14"/>
        <v>0</v>
      </c>
      <c r="O120" s="84">
        <f>'9400015894 PONEERS'!$E$3*'9400015894 PONEERS'!E120+'9400016451 VIDAFORM'!$E$3*'9400016451 VIDAFORM'!E120+'PO 94000171374 MASTER'!$E$3*'PO 94000171374 MASTER'!E120+'PR-0004'!$E$3*'PR-0004'!E120+'PR-0005'!$E$3*'PR-0005'!E120+'PR-0006'!$E$3*'PR-0006'!E120+'PR-0007'!$E$3*'PR-0007'!E120+'PR-0008'!$E$3*'PR-0008'!E120+'PR-0009'!$E$3*'PR-0009'!E120+'PR-0010'!$E$3*'PR-0010'!E120</f>
        <v>0</v>
      </c>
      <c r="P120" s="85">
        <f>'9400015894 PONEERS'!$X$3*'9400015894 PONEERS'!X120+'9400016451 VIDAFORM'!$J$3*'9400016451 VIDAFORM'!J120+'PO 94000171374 MASTER'!$I$3*'PO 94000171374 MASTER'!I120+'PR-0004'!$I$3*'PR-0004'!I120+'PR-0005'!$I$3*'PR-0005'!I120+'PR-0006'!$I$3*'PR-0006'!I120+'PR-0007'!$I$3*'PR-0007'!I120+'PR-0008'!$I$3*'PR-0008'!I120+'PR-0009'!$I$3*'PR-0009'!I120+'PR-0010'!$I$3*'PR-0010'!I120</f>
        <v>0</v>
      </c>
      <c r="Q120" s="86">
        <f t="shared" si="15"/>
        <v>0</v>
      </c>
      <c r="R120" s="84">
        <f>'9400015894 PONEERS'!$AE$3*'9400015894 PONEERS'!AE120+'9400016451 VIDAFORM'!$Q$3*'9400016451 VIDAFORM'!Q120+'PO 94000171374 MASTER'!$P$3*'PO 94000171374 MASTER'!P120+'PR-0004'!$P$3*'PR-0004'!P120+'PR-0005'!$P$3*'PR-0005'!P120+'PR-0006'!$P$3*'PR-0006'!P120+'PR-0007'!$P$3*'PR-0007'!P120+'PR-0008'!$P$3*'PR-0008'!P120+'PR-0009'!$P$3*'PR-0009'!P120+'PR-0010'!$P$3*'PR-0010'!P120</f>
        <v>0</v>
      </c>
      <c r="S120" s="84">
        <f t="shared" si="16"/>
        <v>0</v>
      </c>
      <c r="T120" s="84">
        <f>'9400015894 PONEERS'!$E$4*'9400015894 PONEERS'!E120+'9400016451 VIDAFORM'!$E$4*'9400016451 VIDAFORM'!E120+'PO 94000171374 MASTER'!$E$4*'PO 94000171374 MASTER'!E120+'PR-0004'!$E$4*'PR-0004'!E120+'PR-0005'!$E$4*'PR-0005'!E120+'PR-0006'!$E$4*'PR-0006'!E120+'PR-0007'!$E$4*'PR-0007'!E120+'PR-0008'!$E$4*'PR-0008'!E120+'PR-0009'!$E$4*'PR-0009'!E120+'PR-0010'!$E$4*'PR-0010'!E120</f>
        <v>0</v>
      </c>
      <c r="U120" s="85">
        <f>'9400015894 PONEERS'!$X$4*'9400015894 PONEERS'!X120+'9400016451 VIDAFORM'!$J$4*'9400016451 VIDAFORM'!J120+'PO 94000171374 MASTER'!$I$4*'PO 94000171374 MASTER'!I120+'PR-0004'!$I$4*'PR-0004'!I120+'PR-0005'!$I$4*'PR-0005'!I120+'PR-0006'!$I$4*'PR-0006'!I120+'PR-0007'!$I$4*'PR-0007'!I120+'PR-0008'!$I$4*'PR-0008'!I120+'PR-0009'!$I$4*'PR-0009'!I120+'PR-0010'!$I$4*'PR-0010'!I120</f>
        <v>0</v>
      </c>
      <c r="V120" s="86">
        <f t="shared" si="17"/>
        <v>0</v>
      </c>
      <c r="W120" s="84">
        <f>'9400015894 PONEERS'!$AE$4*'9400015894 PONEERS'!AE120+'9400016451 VIDAFORM'!$Q$4*'9400016451 VIDAFORM'!Q120+'PO 94000171374 MASTER'!$P$4*'PO 94000171374 MASTER'!P120+'PR-0004'!$P$4*'PR-0004'!P120+'PR-0005'!$P$4*'PR-0005'!P120+'PR-0006'!$P$4*'PR-0006'!P120+'PR-0007'!$P$4*'PR-0007'!P120+'PR-0008'!$P$4*'PR-0008'!P120+'PR-0009'!$P$4*'PR-0009'!P120+'PR-0010'!$P$4*'PR-0010'!P120</f>
        <v>0</v>
      </c>
      <c r="X120" s="84">
        <f t="shared" si="18"/>
        <v>0</v>
      </c>
      <c r="Z120" s="37">
        <f t="shared" si="19"/>
        <v>0</v>
      </c>
      <c r="AA120" s="32">
        <f t="shared" si="20"/>
        <v>0</v>
      </c>
      <c r="AB120" s="38">
        <f t="shared" si="21"/>
        <v>0</v>
      </c>
    </row>
    <row r="121" spans="1:28" ht="16.5" x14ac:dyDescent="0.25">
      <c r="A121" s="45">
        <v>113</v>
      </c>
      <c r="B121" s="47" t="str">
        <f>'Unit Prices'!B121</f>
        <v>ST0013</v>
      </c>
      <c r="C121" s="47" t="str">
        <f>'Unit Prices'!C121</f>
        <v>14.80.02.16.09.01.00.000001</v>
      </c>
      <c r="D121" s="80" t="str">
        <f>'Unit Prices'!D121</f>
        <v>Stair Case Steel plank 1M</v>
      </c>
      <c r="E121" s="84">
        <f>'9400015894 PONEERS'!$E$1*'9400015894 PONEERS'!E121+'9400016451 VIDAFORM'!$E$1*'9400016451 VIDAFORM'!E121+'PO 94000171374 MASTER'!$E$1*'PO 94000171374 MASTER'!E121+'PR-0004'!$E$1*'PR-0004'!E121+'PR-0005'!$E$1*'PR-0005'!E121+'PR-0006'!$E$1*'PR-0006'!E121+'PR-0007'!$E$1*'PR-0007'!E121+'PR-0008'!$E$1*'PR-0008'!E121+'PR-0009'!$E$1*'PR-0009'!E121+'PR-0010'!$E$1*'PR-0010'!E121</f>
        <v>0</v>
      </c>
      <c r="F121" s="85">
        <f>'9400015894 PONEERS'!$X$1*'9400015894 PONEERS'!X121+'9400016451 VIDAFORM'!$J$1*'9400016451 VIDAFORM'!J121+'PO 94000171374 MASTER'!$I$1*'PO 94000171374 MASTER'!I121+'PR-0004'!$I$1*'PR-0004'!I121+'PR-0005'!$I$1*'PR-0005'!I121+'PR-0006'!$I$1*'PR-0006'!I121+'PR-0007'!$I$1*'PR-0007'!I121+'PR-0008'!$I$1*'PR-0008'!I121+'PR-0009'!$I$1*'PR-0009'!I121+'PR-0010'!$I$1*'PR-0010'!I121</f>
        <v>0</v>
      </c>
      <c r="G121" s="86">
        <f t="shared" si="11"/>
        <v>0</v>
      </c>
      <c r="H121" s="84">
        <f>'9400015894 PONEERS'!$AE$1*'9400015894 PONEERS'!AE121+'9400016451 VIDAFORM'!$Q$1*'9400016451 VIDAFORM'!Q121+'PO 94000171374 MASTER'!$P$1*'PO 94000171374 MASTER'!P121+'PR-0004'!$P$1*'PR-0004'!P121+'PR-0005'!$P$1*'PR-0005'!P121+'PR-0006'!$P$1*'PR-0006'!P121+'PR-0007'!$P$1*'PR-0007'!P121+'PR-0008'!$P$1*'PR-0008'!P121+'PR-0009'!$P$1*'PR-0009'!P121+'PR-0010'!$P$1*'PR-0010'!P121</f>
        <v>0</v>
      </c>
      <c r="I121" s="84">
        <f t="shared" si="12"/>
        <v>0</v>
      </c>
      <c r="J121" s="84">
        <f>'9400015894 PONEERS'!$E$2*'9400015894 PONEERS'!E121+'9400016451 VIDAFORM'!$E$2*'9400016451 VIDAFORM'!E121+'PO 94000171374 MASTER'!$E$2*'PO 94000171374 MASTER'!E121+'PR-0004'!$E$2*'PR-0004'!E121+'PR-0005'!$E$2*'PR-0005'!E121+'PR-0006'!$E$2*'PR-0006'!E121+'PR-0007'!$E$2*'PR-0007'!E121+'PR-0008'!$E$2*'PR-0008'!E121+'PR-0009'!$E$2*'PR-0009'!E121+'PR-0010'!$E$2*'PR-0010'!E121</f>
        <v>0</v>
      </c>
      <c r="K121" s="85">
        <f>'9400015894 PONEERS'!$X$2*'9400015894 PONEERS'!X121+'9400016451 VIDAFORM'!$J$2*'9400016451 VIDAFORM'!J121+'PO 94000171374 MASTER'!$I$2*'PO 94000171374 MASTER'!I121+'PR-0004'!$I$2*'PR-0004'!I121+'PR-0005'!$I$2*'PR-0005'!I121+'PR-0006'!$I$2*'PR-0006'!I121+'PR-0007'!$I$2*'PR-0007'!I121+'PR-0008'!$I$2*'PR-0008'!I121+'PR-0009'!$I$2*'PR-0009'!I121+'PR-0010'!$I$2*'PR-0010'!I121</f>
        <v>0</v>
      </c>
      <c r="L121" s="86">
        <f t="shared" si="13"/>
        <v>0</v>
      </c>
      <c r="M121" s="84">
        <f>'9400015894 PONEERS'!$AE$2*'9400015894 PONEERS'!AE121+'9400016451 VIDAFORM'!$Q$2*'9400016451 VIDAFORM'!Q121+'PO 94000171374 MASTER'!$P$2*'PO 94000171374 MASTER'!P121+'PR-0004'!$P$2*'PR-0004'!P121+'PR-0005'!$P$2*'PR-0005'!P121+'PR-0006'!$P$2*'PR-0006'!P121+'PR-0007'!$P$2*'PR-0007'!P121+'PR-0008'!$P$2*'PR-0008'!P121+'PR-0009'!$P$2*'PR-0009'!P121+'PR-0010'!$P$2*'PR-0010'!P121</f>
        <v>0</v>
      </c>
      <c r="N121" s="84">
        <f t="shared" si="14"/>
        <v>0</v>
      </c>
      <c r="O121" s="84">
        <f>'9400015894 PONEERS'!$E$3*'9400015894 PONEERS'!E121+'9400016451 VIDAFORM'!$E$3*'9400016451 VIDAFORM'!E121+'PO 94000171374 MASTER'!$E$3*'PO 94000171374 MASTER'!E121+'PR-0004'!$E$3*'PR-0004'!E121+'PR-0005'!$E$3*'PR-0005'!E121+'PR-0006'!$E$3*'PR-0006'!E121+'PR-0007'!$E$3*'PR-0007'!E121+'PR-0008'!$E$3*'PR-0008'!E121+'PR-0009'!$E$3*'PR-0009'!E121+'PR-0010'!$E$3*'PR-0010'!E121</f>
        <v>0</v>
      </c>
      <c r="P121" s="85">
        <f>'9400015894 PONEERS'!$X$3*'9400015894 PONEERS'!X121+'9400016451 VIDAFORM'!$J$3*'9400016451 VIDAFORM'!J121+'PO 94000171374 MASTER'!$I$3*'PO 94000171374 MASTER'!I121+'PR-0004'!$I$3*'PR-0004'!I121+'PR-0005'!$I$3*'PR-0005'!I121+'PR-0006'!$I$3*'PR-0006'!I121+'PR-0007'!$I$3*'PR-0007'!I121+'PR-0008'!$I$3*'PR-0008'!I121+'PR-0009'!$I$3*'PR-0009'!I121+'PR-0010'!$I$3*'PR-0010'!I121</f>
        <v>0</v>
      </c>
      <c r="Q121" s="86">
        <f t="shared" si="15"/>
        <v>0</v>
      </c>
      <c r="R121" s="84">
        <f>'9400015894 PONEERS'!$AE$3*'9400015894 PONEERS'!AE121+'9400016451 VIDAFORM'!$Q$3*'9400016451 VIDAFORM'!Q121+'PO 94000171374 MASTER'!$P$3*'PO 94000171374 MASTER'!P121+'PR-0004'!$P$3*'PR-0004'!P121+'PR-0005'!$P$3*'PR-0005'!P121+'PR-0006'!$P$3*'PR-0006'!P121+'PR-0007'!$P$3*'PR-0007'!P121+'PR-0008'!$P$3*'PR-0008'!P121+'PR-0009'!$P$3*'PR-0009'!P121+'PR-0010'!$P$3*'PR-0010'!P121</f>
        <v>0</v>
      </c>
      <c r="S121" s="84">
        <f t="shared" si="16"/>
        <v>0</v>
      </c>
      <c r="T121" s="84">
        <f>'9400015894 PONEERS'!$E$4*'9400015894 PONEERS'!E121+'9400016451 VIDAFORM'!$E$4*'9400016451 VIDAFORM'!E121+'PO 94000171374 MASTER'!$E$4*'PO 94000171374 MASTER'!E121+'PR-0004'!$E$4*'PR-0004'!E121+'PR-0005'!$E$4*'PR-0005'!E121+'PR-0006'!$E$4*'PR-0006'!E121+'PR-0007'!$E$4*'PR-0007'!E121+'PR-0008'!$E$4*'PR-0008'!E121+'PR-0009'!$E$4*'PR-0009'!E121+'PR-0010'!$E$4*'PR-0010'!E121</f>
        <v>0</v>
      </c>
      <c r="U121" s="85">
        <f>'9400015894 PONEERS'!$X$4*'9400015894 PONEERS'!X121+'9400016451 VIDAFORM'!$J$4*'9400016451 VIDAFORM'!J121+'PO 94000171374 MASTER'!$I$4*'PO 94000171374 MASTER'!I121+'PR-0004'!$I$4*'PR-0004'!I121+'PR-0005'!$I$4*'PR-0005'!I121+'PR-0006'!$I$4*'PR-0006'!I121+'PR-0007'!$I$4*'PR-0007'!I121+'PR-0008'!$I$4*'PR-0008'!I121+'PR-0009'!$I$4*'PR-0009'!I121+'PR-0010'!$I$4*'PR-0010'!I121</f>
        <v>0</v>
      </c>
      <c r="V121" s="86">
        <f t="shared" si="17"/>
        <v>0</v>
      </c>
      <c r="W121" s="84">
        <f>'9400015894 PONEERS'!$AE$4*'9400015894 PONEERS'!AE121+'9400016451 VIDAFORM'!$Q$4*'9400016451 VIDAFORM'!Q121+'PO 94000171374 MASTER'!$P$4*'PO 94000171374 MASTER'!P121+'PR-0004'!$P$4*'PR-0004'!P121+'PR-0005'!$P$4*'PR-0005'!P121+'PR-0006'!$P$4*'PR-0006'!P121+'PR-0007'!$P$4*'PR-0007'!P121+'PR-0008'!$P$4*'PR-0008'!P121+'PR-0009'!$P$4*'PR-0009'!P121+'PR-0010'!$P$4*'PR-0010'!P121</f>
        <v>0</v>
      </c>
      <c r="X121" s="84">
        <f t="shared" si="18"/>
        <v>0</v>
      </c>
      <c r="Z121" s="37">
        <f t="shared" si="19"/>
        <v>0</v>
      </c>
      <c r="AA121" s="32">
        <f t="shared" si="20"/>
        <v>0</v>
      </c>
      <c r="AB121" s="38">
        <f t="shared" si="21"/>
        <v>0</v>
      </c>
    </row>
    <row r="122" spans="1:28" ht="16.5" x14ac:dyDescent="0.25">
      <c r="A122" s="45">
        <v>114</v>
      </c>
      <c r="B122" s="47" t="str">
        <f>'Unit Prices'!B122</f>
        <v>ST0014</v>
      </c>
      <c r="C122" s="47" t="str">
        <f>'Unit Prices'!C122</f>
        <v>14.80.02.16.09.15.00.000001</v>
      </c>
      <c r="D122" s="80" t="str">
        <f>'Unit Prices'!D122</f>
        <v>Stair Case Steel plank 1.5M</v>
      </c>
      <c r="E122" s="84">
        <f>'9400015894 PONEERS'!$E$1*'9400015894 PONEERS'!E122+'9400016451 VIDAFORM'!$E$1*'9400016451 VIDAFORM'!E122+'PO 94000171374 MASTER'!$E$1*'PO 94000171374 MASTER'!E122+'PR-0004'!$E$1*'PR-0004'!E122+'PR-0005'!$E$1*'PR-0005'!E122+'PR-0006'!$E$1*'PR-0006'!E122+'PR-0007'!$E$1*'PR-0007'!E122+'PR-0008'!$E$1*'PR-0008'!E122+'PR-0009'!$E$1*'PR-0009'!E122+'PR-0010'!$E$1*'PR-0010'!E122</f>
        <v>0</v>
      </c>
      <c r="F122" s="85">
        <f>'9400015894 PONEERS'!$X$1*'9400015894 PONEERS'!X122+'9400016451 VIDAFORM'!$J$1*'9400016451 VIDAFORM'!J122+'PO 94000171374 MASTER'!$I$1*'PO 94000171374 MASTER'!I122+'PR-0004'!$I$1*'PR-0004'!I122+'PR-0005'!$I$1*'PR-0005'!I122+'PR-0006'!$I$1*'PR-0006'!I122+'PR-0007'!$I$1*'PR-0007'!I122+'PR-0008'!$I$1*'PR-0008'!I122+'PR-0009'!$I$1*'PR-0009'!I122+'PR-0010'!$I$1*'PR-0010'!I122</f>
        <v>0</v>
      </c>
      <c r="G122" s="86">
        <f t="shared" si="11"/>
        <v>0</v>
      </c>
      <c r="H122" s="84">
        <f>'9400015894 PONEERS'!$AE$1*'9400015894 PONEERS'!AE122+'9400016451 VIDAFORM'!$Q$1*'9400016451 VIDAFORM'!Q122+'PO 94000171374 MASTER'!$P$1*'PO 94000171374 MASTER'!P122+'PR-0004'!$P$1*'PR-0004'!P122+'PR-0005'!$P$1*'PR-0005'!P122+'PR-0006'!$P$1*'PR-0006'!P122+'PR-0007'!$P$1*'PR-0007'!P122+'PR-0008'!$P$1*'PR-0008'!P122+'PR-0009'!$P$1*'PR-0009'!P122+'PR-0010'!$P$1*'PR-0010'!P122</f>
        <v>0</v>
      </c>
      <c r="I122" s="84">
        <f t="shared" si="12"/>
        <v>0</v>
      </c>
      <c r="J122" s="84">
        <f>'9400015894 PONEERS'!$E$2*'9400015894 PONEERS'!E122+'9400016451 VIDAFORM'!$E$2*'9400016451 VIDAFORM'!E122+'PO 94000171374 MASTER'!$E$2*'PO 94000171374 MASTER'!E122+'PR-0004'!$E$2*'PR-0004'!E122+'PR-0005'!$E$2*'PR-0005'!E122+'PR-0006'!$E$2*'PR-0006'!E122+'PR-0007'!$E$2*'PR-0007'!E122+'PR-0008'!$E$2*'PR-0008'!E122+'PR-0009'!$E$2*'PR-0009'!E122+'PR-0010'!$E$2*'PR-0010'!E122</f>
        <v>0</v>
      </c>
      <c r="K122" s="85">
        <f>'9400015894 PONEERS'!$X$2*'9400015894 PONEERS'!X122+'9400016451 VIDAFORM'!$J$2*'9400016451 VIDAFORM'!J122+'PO 94000171374 MASTER'!$I$2*'PO 94000171374 MASTER'!I122+'PR-0004'!$I$2*'PR-0004'!I122+'PR-0005'!$I$2*'PR-0005'!I122+'PR-0006'!$I$2*'PR-0006'!I122+'PR-0007'!$I$2*'PR-0007'!I122+'PR-0008'!$I$2*'PR-0008'!I122+'PR-0009'!$I$2*'PR-0009'!I122+'PR-0010'!$I$2*'PR-0010'!I122</f>
        <v>0</v>
      </c>
      <c r="L122" s="86">
        <f t="shared" si="13"/>
        <v>0</v>
      </c>
      <c r="M122" s="84">
        <f>'9400015894 PONEERS'!$AE$2*'9400015894 PONEERS'!AE122+'9400016451 VIDAFORM'!$Q$2*'9400016451 VIDAFORM'!Q122+'PO 94000171374 MASTER'!$P$2*'PO 94000171374 MASTER'!P122+'PR-0004'!$P$2*'PR-0004'!P122+'PR-0005'!$P$2*'PR-0005'!P122+'PR-0006'!$P$2*'PR-0006'!P122+'PR-0007'!$P$2*'PR-0007'!P122+'PR-0008'!$P$2*'PR-0008'!P122+'PR-0009'!$P$2*'PR-0009'!P122+'PR-0010'!$P$2*'PR-0010'!P122</f>
        <v>0</v>
      </c>
      <c r="N122" s="84">
        <f t="shared" si="14"/>
        <v>0</v>
      </c>
      <c r="O122" s="84">
        <f>'9400015894 PONEERS'!$E$3*'9400015894 PONEERS'!E122+'9400016451 VIDAFORM'!$E$3*'9400016451 VIDAFORM'!E122+'PO 94000171374 MASTER'!$E$3*'PO 94000171374 MASTER'!E122+'PR-0004'!$E$3*'PR-0004'!E122+'PR-0005'!$E$3*'PR-0005'!E122+'PR-0006'!$E$3*'PR-0006'!E122+'PR-0007'!$E$3*'PR-0007'!E122+'PR-0008'!$E$3*'PR-0008'!E122+'PR-0009'!$E$3*'PR-0009'!E122+'PR-0010'!$E$3*'PR-0010'!E122</f>
        <v>0</v>
      </c>
      <c r="P122" s="85">
        <f>'9400015894 PONEERS'!$X$3*'9400015894 PONEERS'!X122+'9400016451 VIDAFORM'!$J$3*'9400016451 VIDAFORM'!J122+'PO 94000171374 MASTER'!$I$3*'PO 94000171374 MASTER'!I122+'PR-0004'!$I$3*'PR-0004'!I122+'PR-0005'!$I$3*'PR-0005'!I122+'PR-0006'!$I$3*'PR-0006'!I122+'PR-0007'!$I$3*'PR-0007'!I122+'PR-0008'!$I$3*'PR-0008'!I122+'PR-0009'!$I$3*'PR-0009'!I122+'PR-0010'!$I$3*'PR-0010'!I122</f>
        <v>0</v>
      </c>
      <c r="Q122" s="86">
        <f t="shared" si="15"/>
        <v>0</v>
      </c>
      <c r="R122" s="84">
        <f>'9400015894 PONEERS'!$AE$3*'9400015894 PONEERS'!AE122+'9400016451 VIDAFORM'!$Q$3*'9400016451 VIDAFORM'!Q122+'PO 94000171374 MASTER'!$P$3*'PO 94000171374 MASTER'!P122+'PR-0004'!$P$3*'PR-0004'!P122+'PR-0005'!$P$3*'PR-0005'!P122+'PR-0006'!$P$3*'PR-0006'!P122+'PR-0007'!$P$3*'PR-0007'!P122+'PR-0008'!$P$3*'PR-0008'!P122+'PR-0009'!$P$3*'PR-0009'!P122+'PR-0010'!$P$3*'PR-0010'!P122</f>
        <v>0</v>
      </c>
      <c r="S122" s="84">
        <f t="shared" si="16"/>
        <v>0</v>
      </c>
      <c r="T122" s="84">
        <f>'9400015894 PONEERS'!$E$4*'9400015894 PONEERS'!E122+'9400016451 VIDAFORM'!$E$4*'9400016451 VIDAFORM'!E122+'PO 94000171374 MASTER'!$E$4*'PO 94000171374 MASTER'!E122+'PR-0004'!$E$4*'PR-0004'!E122+'PR-0005'!$E$4*'PR-0005'!E122+'PR-0006'!$E$4*'PR-0006'!E122+'PR-0007'!$E$4*'PR-0007'!E122+'PR-0008'!$E$4*'PR-0008'!E122+'PR-0009'!$E$4*'PR-0009'!E122+'PR-0010'!$E$4*'PR-0010'!E122</f>
        <v>0</v>
      </c>
      <c r="U122" s="85">
        <f>'9400015894 PONEERS'!$X$4*'9400015894 PONEERS'!X122+'9400016451 VIDAFORM'!$J$4*'9400016451 VIDAFORM'!J122+'PO 94000171374 MASTER'!$I$4*'PO 94000171374 MASTER'!I122+'PR-0004'!$I$4*'PR-0004'!I122+'PR-0005'!$I$4*'PR-0005'!I122+'PR-0006'!$I$4*'PR-0006'!I122+'PR-0007'!$I$4*'PR-0007'!I122+'PR-0008'!$I$4*'PR-0008'!I122+'PR-0009'!$I$4*'PR-0009'!I122+'PR-0010'!$I$4*'PR-0010'!I122</f>
        <v>0</v>
      </c>
      <c r="V122" s="86">
        <f t="shared" si="17"/>
        <v>0</v>
      </c>
      <c r="W122" s="84">
        <f>'9400015894 PONEERS'!$AE$4*'9400015894 PONEERS'!AE122+'9400016451 VIDAFORM'!$Q$4*'9400016451 VIDAFORM'!Q122+'PO 94000171374 MASTER'!$P$4*'PO 94000171374 MASTER'!P122+'PR-0004'!$P$4*'PR-0004'!P122+'PR-0005'!$P$4*'PR-0005'!P122+'PR-0006'!$P$4*'PR-0006'!P122+'PR-0007'!$P$4*'PR-0007'!P122+'PR-0008'!$P$4*'PR-0008'!P122+'PR-0009'!$P$4*'PR-0009'!P122+'PR-0010'!$P$4*'PR-0010'!P122</f>
        <v>0</v>
      </c>
      <c r="X122" s="84">
        <f t="shared" si="18"/>
        <v>0</v>
      </c>
      <c r="Z122" s="37">
        <f t="shared" si="19"/>
        <v>0</v>
      </c>
      <c r="AA122" s="32">
        <f t="shared" si="20"/>
        <v>0</v>
      </c>
      <c r="AB122" s="38">
        <f t="shared" si="21"/>
        <v>0</v>
      </c>
    </row>
    <row r="123" spans="1:28" ht="16.5" x14ac:dyDescent="0.25">
      <c r="A123" s="45">
        <v>115</v>
      </c>
      <c r="B123" s="47" t="str">
        <f>'Unit Prices'!B123</f>
        <v>ST0009</v>
      </c>
      <c r="C123" s="47" t="str">
        <f>'Unit Prices'!C123</f>
        <v>14.80.02.16.05.19.01.000001</v>
      </c>
      <c r="D123" s="80" t="str">
        <f>'Unit Prices'!D123</f>
        <v>Stair Case ledger 1.90M with end coupler</v>
      </c>
      <c r="E123" s="84">
        <f>'9400015894 PONEERS'!$E$1*'9400015894 PONEERS'!E123+'9400016451 VIDAFORM'!$E$1*'9400016451 VIDAFORM'!E123+'PO 94000171374 MASTER'!$E$1*'PO 94000171374 MASTER'!E123+'PR-0004'!$E$1*'PR-0004'!E123+'PR-0005'!$E$1*'PR-0005'!E123+'PR-0006'!$E$1*'PR-0006'!E123+'PR-0007'!$E$1*'PR-0007'!E123+'PR-0008'!$E$1*'PR-0008'!E123+'PR-0009'!$E$1*'PR-0009'!E123+'PR-0010'!$E$1*'PR-0010'!E123</f>
        <v>0</v>
      </c>
      <c r="F123" s="85">
        <f>'9400015894 PONEERS'!$X$1*'9400015894 PONEERS'!X123+'9400016451 VIDAFORM'!$J$1*'9400016451 VIDAFORM'!J123+'PO 94000171374 MASTER'!$I$1*'PO 94000171374 MASTER'!I123+'PR-0004'!$I$1*'PR-0004'!I123+'PR-0005'!$I$1*'PR-0005'!I123+'PR-0006'!$I$1*'PR-0006'!I123+'PR-0007'!$I$1*'PR-0007'!I123+'PR-0008'!$I$1*'PR-0008'!I123+'PR-0009'!$I$1*'PR-0009'!I123+'PR-0010'!$I$1*'PR-0010'!I123</f>
        <v>0</v>
      </c>
      <c r="G123" s="86">
        <f t="shared" si="11"/>
        <v>0</v>
      </c>
      <c r="H123" s="84">
        <f>'9400015894 PONEERS'!$AE$1*'9400015894 PONEERS'!AE123+'9400016451 VIDAFORM'!$Q$1*'9400016451 VIDAFORM'!Q123+'PO 94000171374 MASTER'!$P$1*'PO 94000171374 MASTER'!P123+'PR-0004'!$P$1*'PR-0004'!P123+'PR-0005'!$P$1*'PR-0005'!P123+'PR-0006'!$P$1*'PR-0006'!P123+'PR-0007'!$P$1*'PR-0007'!P123+'PR-0008'!$P$1*'PR-0008'!P123+'PR-0009'!$P$1*'PR-0009'!P123+'PR-0010'!$P$1*'PR-0010'!P123</f>
        <v>0</v>
      </c>
      <c r="I123" s="84">
        <f t="shared" si="12"/>
        <v>0</v>
      </c>
      <c r="J123" s="84">
        <f>'9400015894 PONEERS'!$E$2*'9400015894 PONEERS'!E123+'9400016451 VIDAFORM'!$E$2*'9400016451 VIDAFORM'!E123+'PO 94000171374 MASTER'!$E$2*'PO 94000171374 MASTER'!E123+'PR-0004'!$E$2*'PR-0004'!E123+'PR-0005'!$E$2*'PR-0005'!E123+'PR-0006'!$E$2*'PR-0006'!E123+'PR-0007'!$E$2*'PR-0007'!E123+'PR-0008'!$E$2*'PR-0008'!E123+'PR-0009'!$E$2*'PR-0009'!E123+'PR-0010'!$E$2*'PR-0010'!E123</f>
        <v>0</v>
      </c>
      <c r="K123" s="85">
        <f>'9400015894 PONEERS'!$X$2*'9400015894 PONEERS'!X123+'9400016451 VIDAFORM'!$J$2*'9400016451 VIDAFORM'!J123+'PO 94000171374 MASTER'!$I$2*'PO 94000171374 MASTER'!I123+'PR-0004'!$I$2*'PR-0004'!I123+'PR-0005'!$I$2*'PR-0005'!I123+'PR-0006'!$I$2*'PR-0006'!I123+'PR-0007'!$I$2*'PR-0007'!I123+'PR-0008'!$I$2*'PR-0008'!I123+'PR-0009'!$I$2*'PR-0009'!I123+'PR-0010'!$I$2*'PR-0010'!I123</f>
        <v>0</v>
      </c>
      <c r="L123" s="86">
        <f t="shared" si="13"/>
        <v>0</v>
      </c>
      <c r="M123" s="84">
        <f>'9400015894 PONEERS'!$AE$2*'9400015894 PONEERS'!AE123+'9400016451 VIDAFORM'!$Q$2*'9400016451 VIDAFORM'!Q123+'PO 94000171374 MASTER'!$P$2*'PO 94000171374 MASTER'!P123+'PR-0004'!$P$2*'PR-0004'!P123+'PR-0005'!$P$2*'PR-0005'!P123+'PR-0006'!$P$2*'PR-0006'!P123+'PR-0007'!$P$2*'PR-0007'!P123+'PR-0008'!$P$2*'PR-0008'!P123+'PR-0009'!$P$2*'PR-0009'!P123+'PR-0010'!$P$2*'PR-0010'!P123</f>
        <v>0</v>
      </c>
      <c r="N123" s="84">
        <f t="shared" si="14"/>
        <v>0</v>
      </c>
      <c r="O123" s="84">
        <f>'9400015894 PONEERS'!$E$3*'9400015894 PONEERS'!E123+'9400016451 VIDAFORM'!$E$3*'9400016451 VIDAFORM'!E123+'PO 94000171374 MASTER'!$E$3*'PO 94000171374 MASTER'!E123+'PR-0004'!$E$3*'PR-0004'!E123+'PR-0005'!$E$3*'PR-0005'!E123+'PR-0006'!$E$3*'PR-0006'!E123+'PR-0007'!$E$3*'PR-0007'!E123+'PR-0008'!$E$3*'PR-0008'!E123+'PR-0009'!$E$3*'PR-0009'!E123+'PR-0010'!$E$3*'PR-0010'!E123</f>
        <v>0</v>
      </c>
      <c r="P123" s="85">
        <f>'9400015894 PONEERS'!$X$3*'9400015894 PONEERS'!X123+'9400016451 VIDAFORM'!$J$3*'9400016451 VIDAFORM'!J123+'PO 94000171374 MASTER'!$I$3*'PO 94000171374 MASTER'!I123+'PR-0004'!$I$3*'PR-0004'!I123+'PR-0005'!$I$3*'PR-0005'!I123+'PR-0006'!$I$3*'PR-0006'!I123+'PR-0007'!$I$3*'PR-0007'!I123+'PR-0008'!$I$3*'PR-0008'!I123+'PR-0009'!$I$3*'PR-0009'!I123+'PR-0010'!$I$3*'PR-0010'!I123</f>
        <v>0</v>
      </c>
      <c r="Q123" s="86">
        <f t="shared" si="15"/>
        <v>0</v>
      </c>
      <c r="R123" s="84">
        <f>'9400015894 PONEERS'!$AE$3*'9400015894 PONEERS'!AE123+'9400016451 VIDAFORM'!$Q$3*'9400016451 VIDAFORM'!Q123+'PO 94000171374 MASTER'!$P$3*'PO 94000171374 MASTER'!P123+'PR-0004'!$P$3*'PR-0004'!P123+'PR-0005'!$P$3*'PR-0005'!P123+'PR-0006'!$P$3*'PR-0006'!P123+'PR-0007'!$P$3*'PR-0007'!P123+'PR-0008'!$P$3*'PR-0008'!P123+'PR-0009'!$P$3*'PR-0009'!P123+'PR-0010'!$P$3*'PR-0010'!P123</f>
        <v>0</v>
      </c>
      <c r="S123" s="84">
        <f t="shared" si="16"/>
        <v>0</v>
      </c>
      <c r="T123" s="84">
        <f>'9400015894 PONEERS'!$E$4*'9400015894 PONEERS'!E123+'9400016451 VIDAFORM'!$E$4*'9400016451 VIDAFORM'!E123+'PO 94000171374 MASTER'!$E$4*'PO 94000171374 MASTER'!E123+'PR-0004'!$E$4*'PR-0004'!E123+'PR-0005'!$E$4*'PR-0005'!E123+'PR-0006'!$E$4*'PR-0006'!E123+'PR-0007'!$E$4*'PR-0007'!E123+'PR-0008'!$E$4*'PR-0008'!E123+'PR-0009'!$E$4*'PR-0009'!E123+'PR-0010'!$E$4*'PR-0010'!E123</f>
        <v>0</v>
      </c>
      <c r="U123" s="85">
        <f>'9400015894 PONEERS'!$X$4*'9400015894 PONEERS'!X123+'9400016451 VIDAFORM'!$J$4*'9400016451 VIDAFORM'!J123+'PO 94000171374 MASTER'!$I$4*'PO 94000171374 MASTER'!I123+'PR-0004'!$I$4*'PR-0004'!I123+'PR-0005'!$I$4*'PR-0005'!I123+'PR-0006'!$I$4*'PR-0006'!I123+'PR-0007'!$I$4*'PR-0007'!I123+'PR-0008'!$I$4*'PR-0008'!I123+'PR-0009'!$I$4*'PR-0009'!I123+'PR-0010'!$I$4*'PR-0010'!I123</f>
        <v>0</v>
      </c>
      <c r="V123" s="86">
        <f t="shared" si="17"/>
        <v>0</v>
      </c>
      <c r="W123" s="84">
        <f>'9400015894 PONEERS'!$AE$4*'9400015894 PONEERS'!AE123+'9400016451 VIDAFORM'!$Q$4*'9400016451 VIDAFORM'!Q123+'PO 94000171374 MASTER'!$P$4*'PO 94000171374 MASTER'!P123+'PR-0004'!$P$4*'PR-0004'!P123+'PR-0005'!$P$4*'PR-0005'!P123+'PR-0006'!$P$4*'PR-0006'!P123+'PR-0007'!$P$4*'PR-0007'!P123+'PR-0008'!$P$4*'PR-0008'!P123+'PR-0009'!$P$4*'PR-0009'!P123+'PR-0010'!$P$4*'PR-0010'!P123</f>
        <v>0</v>
      </c>
      <c r="X123" s="84">
        <f t="shared" si="18"/>
        <v>0</v>
      </c>
      <c r="Z123" s="37">
        <f t="shared" si="19"/>
        <v>0</v>
      </c>
      <c r="AA123" s="32">
        <f t="shared" si="20"/>
        <v>0</v>
      </c>
      <c r="AB123" s="38">
        <f t="shared" si="21"/>
        <v>0</v>
      </c>
    </row>
    <row r="124" spans="1:28" ht="16.5" x14ac:dyDescent="0.25">
      <c r="A124" s="45">
        <v>116</v>
      </c>
      <c r="B124" s="47" t="str">
        <f>'Unit Prices'!B124</f>
        <v>ST0008</v>
      </c>
      <c r="C124" s="47" t="str">
        <f>'Unit Prices'!C124</f>
        <v>14.80.02.16.05.01.00.000001</v>
      </c>
      <c r="D124" s="80" t="str">
        <f>'Unit Prices'!D124</f>
        <v>Stair Case ledger 2.40M with end coupler</v>
      </c>
      <c r="E124" s="84">
        <f>'9400015894 PONEERS'!$E$1*'9400015894 PONEERS'!E124+'9400016451 VIDAFORM'!$E$1*'9400016451 VIDAFORM'!E124+'PO 94000171374 MASTER'!$E$1*'PO 94000171374 MASTER'!E124+'PR-0004'!$E$1*'PR-0004'!E124+'PR-0005'!$E$1*'PR-0005'!E124+'PR-0006'!$E$1*'PR-0006'!E124+'PR-0007'!$E$1*'PR-0007'!E124+'PR-0008'!$E$1*'PR-0008'!E124+'PR-0009'!$E$1*'PR-0009'!E124+'PR-0010'!$E$1*'PR-0010'!E124</f>
        <v>0</v>
      </c>
      <c r="F124" s="85">
        <f>'9400015894 PONEERS'!$X$1*'9400015894 PONEERS'!X124+'9400016451 VIDAFORM'!$J$1*'9400016451 VIDAFORM'!J124+'PO 94000171374 MASTER'!$I$1*'PO 94000171374 MASTER'!I124+'PR-0004'!$I$1*'PR-0004'!I124+'PR-0005'!$I$1*'PR-0005'!I124+'PR-0006'!$I$1*'PR-0006'!I124+'PR-0007'!$I$1*'PR-0007'!I124+'PR-0008'!$I$1*'PR-0008'!I124+'PR-0009'!$I$1*'PR-0009'!I124+'PR-0010'!$I$1*'PR-0010'!I124</f>
        <v>0</v>
      </c>
      <c r="G124" s="86">
        <f t="shared" si="11"/>
        <v>0</v>
      </c>
      <c r="H124" s="84">
        <f>'9400015894 PONEERS'!$AE$1*'9400015894 PONEERS'!AE124+'9400016451 VIDAFORM'!$Q$1*'9400016451 VIDAFORM'!Q124+'PO 94000171374 MASTER'!$P$1*'PO 94000171374 MASTER'!P124+'PR-0004'!$P$1*'PR-0004'!P124+'PR-0005'!$P$1*'PR-0005'!P124+'PR-0006'!$P$1*'PR-0006'!P124+'PR-0007'!$P$1*'PR-0007'!P124+'PR-0008'!$P$1*'PR-0008'!P124+'PR-0009'!$P$1*'PR-0009'!P124+'PR-0010'!$P$1*'PR-0010'!P124</f>
        <v>0</v>
      </c>
      <c r="I124" s="84">
        <f t="shared" si="12"/>
        <v>0</v>
      </c>
      <c r="J124" s="84">
        <f>'9400015894 PONEERS'!$E$2*'9400015894 PONEERS'!E124+'9400016451 VIDAFORM'!$E$2*'9400016451 VIDAFORM'!E124+'PO 94000171374 MASTER'!$E$2*'PO 94000171374 MASTER'!E124+'PR-0004'!$E$2*'PR-0004'!E124+'PR-0005'!$E$2*'PR-0005'!E124+'PR-0006'!$E$2*'PR-0006'!E124+'PR-0007'!$E$2*'PR-0007'!E124+'PR-0008'!$E$2*'PR-0008'!E124+'PR-0009'!$E$2*'PR-0009'!E124+'PR-0010'!$E$2*'PR-0010'!E124</f>
        <v>0</v>
      </c>
      <c r="K124" s="85">
        <f>'9400015894 PONEERS'!$X$2*'9400015894 PONEERS'!X124+'9400016451 VIDAFORM'!$J$2*'9400016451 VIDAFORM'!J124+'PO 94000171374 MASTER'!$I$2*'PO 94000171374 MASTER'!I124+'PR-0004'!$I$2*'PR-0004'!I124+'PR-0005'!$I$2*'PR-0005'!I124+'PR-0006'!$I$2*'PR-0006'!I124+'PR-0007'!$I$2*'PR-0007'!I124+'PR-0008'!$I$2*'PR-0008'!I124+'PR-0009'!$I$2*'PR-0009'!I124+'PR-0010'!$I$2*'PR-0010'!I124</f>
        <v>0</v>
      </c>
      <c r="L124" s="86">
        <f t="shared" si="13"/>
        <v>0</v>
      </c>
      <c r="M124" s="84">
        <f>'9400015894 PONEERS'!$AE$2*'9400015894 PONEERS'!AE124+'9400016451 VIDAFORM'!$Q$2*'9400016451 VIDAFORM'!Q124+'PO 94000171374 MASTER'!$P$2*'PO 94000171374 MASTER'!P124+'PR-0004'!$P$2*'PR-0004'!P124+'PR-0005'!$P$2*'PR-0005'!P124+'PR-0006'!$P$2*'PR-0006'!P124+'PR-0007'!$P$2*'PR-0007'!P124+'PR-0008'!$P$2*'PR-0008'!P124+'PR-0009'!$P$2*'PR-0009'!P124+'PR-0010'!$P$2*'PR-0010'!P124</f>
        <v>0</v>
      </c>
      <c r="N124" s="84">
        <f t="shared" si="14"/>
        <v>0</v>
      </c>
      <c r="O124" s="84">
        <f>'9400015894 PONEERS'!$E$3*'9400015894 PONEERS'!E124+'9400016451 VIDAFORM'!$E$3*'9400016451 VIDAFORM'!E124+'PO 94000171374 MASTER'!$E$3*'PO 94000171374 MASTER'!E124+'PR-0004'!$E$3*'PR-0004'!E124+'PR-0005'!$E$3*'PR-0005'!E124+'PR-0006'!$E$3*'PR-0006'!E124+'PR-0007'!$E$3*'PR-0007'!E124+'PR-0008'!$E$3*'PR-0008'!E124+'PR-0009'!$E$3*'PR-0009'!E124+'PR-0010'!$E$3*'PR-0010'!E124</f>
        <v>0</v>
      </c>
      <c r="P124" s="85">
        <f>'9400015894 PONEERS'!$X$3*'9400015894 PONEERS'!X124+'9400016451 VIDAFORM'!$J$3*'9400016451 VIDAFORM'!J124+'PO 94000171374 MASTER'!$I$3*'PO 94000171374 MASTER'!I124+'PR-0004'!$I$3*'PR-0004'!I124+'PR-0005'!$I$3*'PR-0005'!I124+'PR-0006'!$I$3*'PR-0006'!I124+'PR-0007'!$I$3*'PR-0007'!I124+'PR-0008'!$I$3*'PR-0008'!I124+'PR-0009'!$I$3*'PR-0009'!I124+'PR-0010'!$I$3*'PR-0010'!I124</f>
        <v>0</v>
      </c>
      <c r="Q124" s="86">
        <f t="shared" si="15"/>
        <v>0</v>
      </c>
      <c r="R124" s="84">
        <f>'9400015894 PONEERS'!$AE$3*'9400015894 PONEERS'!AE124+'9400016451 VIDAFORM'!$Q$3*'9400016451 VIDAFORM'!Q124+'PO 94000171374 MASTER'!$P$3*'PO 94000171374 MASTER'!P124+'PR-0004'!$P$3*'PR-0004'!P124+'PR-0005'!$P$3*'PR-0005'!P124+'PR-0006'!$P$3*'PR-0006'!P124+'PR-0007'!$P$3*'PR-0007'!P124+'PR-0008'!$P$3*'PR-0008'!P124+'PR-0009'!$P$3*'PR-0009'!P124+'PR-0010'!$P$3*'PR-0010'!P124</f>
        <v>0</v>
      </c>
      <c r="S124" s="84">
        <f t="shared" si="16"/>
        <v>0</v>
      </c>
      <c r="T124" s="84">
        <f>'9400015894 PONEERS'!$E$4*'9400015894 PONEERS'!E124+'9400016451 VIDAFORM'!$E$4*'9400016451 VIDAFORM'!E124+'PO 94000171374 MASTER'!$E$4*'PO 94000171374 MASTER'!E124+'PR-0004'!$E$4*'PR-0004'!E124+'PR-0005'!$E$4*'PR-0005'!E124+'PR-0006'!$E$4*'PR-0006'!E124+'PR-0007'!$E$4*'PR-0007'!E124+'PR-0008'!$E$4*'PR-0008'!E124+'PR-0009'!$E$4*'PR-0009'!E124+'PR-0010'!$E$4*'PR-0010'!E124</f>
        <v>0</v>
      </c>
      <c r="U124" s="85">
        <f>'9400015894 PONEERS'!$X$4*'9400015894 PONEERS'!X124+'9400016451 VIDAFORM'!$J$4*'9400016451 VIDAFORM'!J124+'PO 94000171374 MASTER'!$I$4*'PO 94000171374 MASTER'!I124+'PR-0004'!$I$4*'PR-0004'!I124+'PR-0005'!$I$4*'PR-0005'!I124+'PR-0006'!$I$4*'PR-0006'!I124+'PR-0007'!$I$4*'PR-0007'!I124+'PR-0008'!$I$4*'PR-0008'!I124+'PR-0009'!$I$4*'PR-0009'!I124+'PR-0010'!$I$4*'PR-0010'!I124</f>
        <v>0</v>
      </c>
      <c r="V124" s="86">
        <f t="shared" si="17"/>
        <v>0</v>
      </c>
      <c r="W124" s="84">
        <f>'9400015894 PONEERS'!$AE$4*'9400015894 PONEERS'!AE124+'9400016451 VIDAFORM'!$Q$4*'9400016451 VIDAFORM'!Q124+'PO 94000171374 MASTER'!$P$4*'PO 94000171374 MASTER'!P124+'PR-0004'!$P$4*'PR-0004'!P124+'PR-0005'!$P$4*'PR-0005'!P124+'PR-0006'!$P$4*'PR-0006'!P124+'PR-0007'!$P$4*'PR-0007'!P124+'PR-0008'!$P$4*'PR-0008'!P124+'PR-0009'!$P$4*'PR-0009'!P124+'PR-0010'!$P$4*'PR-0010'!P124</f>
        <v>0</v>
      </c>
      <c r="X124" s="84">
        <f t="shared" si="18"/>
        <v>0</v>
      </c>
      <c r="Z124" s="37">
        <f t="shared" si="19"/>
        <v>0</v>
      </c>
      <c r="AA124" s="32">
        <f t="shared" si="20"/>
        <v>0</v>
      </c>
      <c r="AB124" s="38">
        <f t="shared" si="21"/>
        <v>0</v>
      </c>
    </row>
    <row r="125" spans="1:28" ht="16.5" x14ac:dyDescent="0.25">
      <c r="A125" s="45">
        <v>117</v>
      </c>
      <c r="B125" s="47" t="str">
        <f>'Unit Prices'!B125</f>
        <v>ST0010</v>
      </c>
      <c r="C125" s="47" t="str">
        <f>'Unit Prices'!C125</f>
        <v>14.80.02.16.05.29.01.000001</v>
      </c>
      <c r="D125" s="80" t="str">
        <f>'Unit Prices'!D125</f>
        <v>Stair Case ledger 2.90M with end coupler</v>
      </c>
      <c r="E125" s="84">
        <f>'9400015894 PONEERS'!$E$1*'9400015894 PONEERS'!E125+'9400016451 VIDAFORM'!$E$1*'9400016451 VIDAFORM'!E125+'PO 94000171374 MASTER'!$E$1*'PO 94000171374 MASTER'!E125+'PR-0004'!$E$1*'PR-0004'!E125+'PR-0005'!$E$1*'PR-0005'!E125+'PR-0006'!$E$1*'PR-0006'!E125+'PR-0007'!$E$1*'PR-0007'!E125+'PR-0008'!$E$1*'PR-0008'!E125+'PR-0009'!$E$1*'PR-0009'!E125+'PR-0010'!$E$1*'PR-0010'!E125</f>
        <v>0</v>
      </c>
      <c r="F125" s="85">
        <f>'9400015894 PONEERS'!$X$1*'9400015894 PONEERS'!X125+'9400016451 VIDAFORM'!$J$1*'9400016451 VIDAFORM'!J125+'PO 94000171374 MASTER'!$I$1*'PO 94000171374 MASTER'!I125+'PR-0004'!$I$1*'PR-0004'!I125+'PR-0005'!$I$1*'PR-0005'!I125+'PR-0006'!$I$1*'PR-0006'!I125+'PR-0007'!$I$1*'PR-0007'!I125+'PR-0008'!$I$1*'PR-0008'!I125+'PR-0009'!$I$1*'PR-0009'!I125+'PR-0010'!$I$1*'PR-0010'!I125</f>
        <v>0</v>
      </c>
      <c r="G125" s="86">
        <f t="shared" si="11"/>
        <v>0</v>
      </c>
      <c r="H125" s="84">
        <f>'9400015894 PONEERS'!$AE$1*'9400015894 PONEERS'!AE125+'9400016451 VIDAFORM'!$Q$1*'9400016451 VIDAFORM'!Q125+'PO 94000171374 MASTER'!$P$1*'PO 94000171374 MASTER'!P125+'PR-0004'!$P$1*'PR-0004'!P125+'PR-0005'!$P$1*'PR-0005'!P125+'PR-0006'!$P$1*'PR-0006'!P125+'PR-0007'!$P$1*'PR-0007'!P125+'PR-0008'!$P$1*'PR-0008'!P125+'PR-0009'!$P$1*'PR-0009'!P125+'PR-0010'!$P$1*'PR-0010'!P125</f>
        <v>0</v>
      </c>
      <c r="I125" s="84">
        <f t="shared" si="12"/>
        <v>0</v>
      </c>
      <c r="J125" s="84">
        <f>'9400015894 PONEERS'!$E$2*'9400015894 PONEERS'!E125+'9400016451 VIDAFORM'!$E$2*'9400016451 VIDAFORM'!E125+'PO 94000171374 MASTER'!$E$2*'PO 94000171374 MASTER'!E125+'PR-0004'!$E$2*'PR-0004'!E125+'PR-0005'!$E$2*'PR-0005'!E125+'PR-0006'!$E$2*'PR-0006'!E125+'PR-0007'!$E$2*'PR-0007'!E125+'PR-0008'!$E$2*'PR-0008'!E125+'PR-0009'!$E$2*'PR-0009'!E125+'PR-0010'!$E$2*'PR-0010'!E125</f>
        <v>0</v>
      </c>
      <c r="K125" s="85">
        <f>'9400015894 PONEERS'!$X$2*'9400015894 PONEERS'!X125+'9400016451 VIDAFORM'!$J$2*'9400016451 VIDAFORM'!J125+'PO 94000171374 MASTER'!$I$2*'PO 94000171374 MASTER'!I125+'PR-0004'!$I$2*'PR-0004'!I125+'PR-0005'!$I$2*'PR-0005'!I125+'PR-0006'!$I$2*'PR-0006'!I125+'PR-0007'!$I$2*'PR-0007'!I125+'PR-0008'!$I$2*'PR-0008'!I125+'PR-0009'!$I$2*'PR-0009'!I125+'PR-0010'!$I$2*'PR-0010'!I125</f>
        <v>0</v>
      </c>
      <c r="L125" s="86">
        <f t="shared" si="13"/>
        <v>0</v>
      </c>
      <c r="M125" s="84">
        <f>'9400015894 PONEERS'!$AE$2*'9400015894 PONEERS'!AE125+'9400016451 VIDAFORM'!$Q$2*'9400016451 VIDAFORM'!Q125+'PO 94000171374 MASTER'!$P$2*'PO 94000171374 MASTER'!P125+'PR-0004'!$P$2*'PR-0004'!P125+'PR-0005'!$P$2*'PR-0005'!P125+'PR-0006'!$P$2*'PR-0006'!P125+'PR-0007'!$P$2*'PR-0007'!P125+'PR-0008'!$P$2*'PR-0008'!P125+'PR-0009'!$P$2*'PR-0009'!P125+'PR-0010'!$P$2*'PR-0010'!P125</f>
        <v>0</v>
      </c>
      <c r="N125" s="84">
        <f t="shared" si="14"/>
        <v>0</v>
      </c>
      <c r="O125" s="84">
        <f>'9400015894 PONEERS'!$E$3*'9400015894 PONEERS'!E125+'9400016451 VIDAFORM'!$E$3*'9400016451 VIDAFORM'!E125+'PO 94000171374 MASTER'!$E$3*'PO 94000171374 MASTER'!E125+'PR-0004'!$E$3*'PR-0004'!E125+'PR-0005'!$E$3*'PR-0005'!E125+'PR-0006'!$E$3*'PR-0006'!E125+'PR-0007'!$E$3*'PR-0007'!E125+'PR-0008'!$E$3*'PR-0008'!E125+'PR-0009'!$E$3*'PR-0009'!E125+'PR-0010'!$E$3*'PR-0010'!E125</f>
        <v>0</v>
      </c>
      <c r="P125" s="85">
        <f>'9400015894 PONEERS'!$X$3*'9400015894 PONEERS'!X125+'9400016451 VIDAFORM'!$J$3*'9400016451 VIDAFORM'!J125+'PO 94000171374 MASTER'!$I$3*'PO 94000171374 MASTER'!I125+'PR-0004'!$I$3*'PR-0004'!I125+'PR-0005'!$I$3*'PR-0005'!I125+'PR-0006'!$I$3*'PR-0006'!I125+'PR-0007'!$I$3*'PR-0007'!I125+'PR-0008'!$I$3*'PR-0008'!I125+'PR-0009'!$I$3*'PR-0009'!I125+'PR-0010'!$I$3*'PR-0010'!I125</f>
        <v>0</v>
      </c>
      <c r="Q125" s="86">
        <f t="shared" si="15"/>
        <v>0</v>
      </c>
      <c r="R125" s="84">
        <f>'9400015894 PONEERS'!$AE$3*'9400015894 PONEERS'!AE125+'9400016451 VIDAFORM'!$Q$3*'9400016451 VIDAFORM'!Q125+'PO 94000171374 MASTER'!$P$3*'PO 94000171374 MASTER'!P125+'PR-0004'!$P$3*'PR-0004'!P125+'PR-0005'!$P$3*'PR-0005'!P125+'PR-0006'!$P$3*'PR-0006'!P125+'PR-0007'!$P$3*'PR-0007'!P125+'PR-0008'!$P$3*'PR-0008'!P125+'PR-0009'!$P$3*'PR-0009'!P125+'PR-0010'!$P$3*'PR-0010'!P125</f>
        <v>0</v>
      </c>
      <c r="S125" s="84">
        <f t="shared" si="16"/>
        <v>0</v>
      </c>
      <c r="T125" s="84">
        <f>'9400015894 PONEERS'!$E$4*'9400015894 PONEERS'!E125+'9400016451 VIDAFORM'!$E$4*'9400016451 VIDAFORM'!E125+'PO 94000171374 MASTER'!$E$4*'PO 94000171374 MASTER'!E125+'PR-0004'!$E$4*'PR-0004'!E125+'PR-0005'!$E$4*'PR-0005'!E125+'PR-0006'!$E$4*'PR-0006'!E125+'PR-0007'!$E$4*'PR-0007'!E125+'PR-0008'!$E$4*'PR-0008'!E125+'PR-0009'!$E$4*'PR-0009'!E125+'PR-0010'!$E$4*'PR-0010'!E125</f>
        <v>0</v>
      </c>
      <c r="U125" s="85">
        <f>'9400015894 PONEERS'!$X$4*'9400015894 PONEERS'!X125+'9400016451 VIDAFORM'!$J$4*'9400016451 VIDAFORM'!J125+'PO 94000171374 MASTER'!$I$4*'PO 94000171374 MASTER'!I125+'PR-0004'!$I$4*'PR-0004'!I125+'PR-0005'!$I$4*'PR-0005'!I125+'PR-0006'!$I$4*'PR-0006'!I125+'PR-0007'!$I$4*'PR-0007'!I125+'PR-0008'!$I$4*'PR-0008'!I125+'PR-0009'!$I$4*'PR-0009'!I125+'PR-0010'!$I$4*'PR-0010'!I125</f>
        <v>0</v>
      </c>
      <c r="V125" s="86">
        <f t="shared" si="17"/>
        <v>0</v>
      </c>
      <c r="W125" s="84">
        <f>'9400015894 PONEERS'!$AE$4*'9400015894 PONEERS'!AE125+'9400016451 VIDAFORM'!$Q$4*'9400016451 VIDAFORM'!Q125+'PO 94000171374 MASTER'!$P$4*'PO 94000171374 MASTER'!P125+'PR-0004'!$P$4*'PR-0004'!P125+'PR-0005'!$P$4*'PR-0005'!P125+'PR-0006'!$P$4*'PR-0006'!P125+'PR-0007'!$P$4*'PR-0007'!P125+'PR-0008'!$P$4*'PR-0008'!P125+'PR-0009'!$P$4*'PR-0009'!P125+'PR-0010'!$P$4*'PR-0010'!P125</f>
        <v>0</v>
      </c>
      <c r="X125" s="84">
        <f t="shared" si="18"/>
        <v>0</v>
      </c>
      <c r="Z125" s="37">
        <f t="shared" si="19"/>
        <v>0</v>
      </c>
      <c r="AA125" s="32">
        <f t="shared" si="20"/>
        <v>0</v>
      </c>
      <c r="AB125" s="38">
        <f t="shared" si="21"/>
        <v>0</v>
      </c>
    </row>
    <row r="126" spans="1:28" ht="16.5" x14ac:dyDescent="0.25">
      <c r="A126" s="45">
        <v>118</v>
      </c>
      <c r="B126" s="47" t="str">
        <f>'Unit Prices'!B126</f>
        <v>ST0011</v>
      </c>
      <c r="C126" s="47" t="str">
        <f>'Unit Prices'!C126</f>
        <v>14.80.02.16.07.00.00.000001</v>
      </c>
      <c r="D126" s="80" t="str">
        <f>'Unit Prices'!D126</f>
        <v>Stair Case outrigger bracket</v>
      </c>
      <c r="E126" s="84">
        <f>'9400015894 PONEERS'!$E$1*'9400015894 PONEERS'!E126+'9400016451 VIDAFORM'!$E$1*'9400016451 VIDAFORM'!E126+'PO 94000171374 MASTER'!$E$1*'PO 94000171374 MASTER'!E126+'PR-0004'!$E$1*'PR-0004'!E126+'PR-0005'!$E$1*'PR-0005'!E126+'PR-0006'!$E$1*'PR-0006'!E126+'PR-0007'!$E$1*'PR-0007'!E126+'PR-0008'!$E$1*'PR-0008'!E126+'PR-0009'!$E$1*'PR-0009'!E126+'PR-0010'!$E$1*'PR-0010'!E126</f>
        <v>0</v>
      </c>
      <c r="F126" s="85">
        <f>'9400015894 PONEERS'!$X$1*'9400015894 PONEERS'!X126+'9400016451 VIDAFORM'!$J$1*'9400016451 VIDAFORM'!J126+'PO 94000171374 MASTER'!$I$1*'PO 94000171374 MASTER'!I126+'PR-0004'!$I$1*'PR-0004'!I126+'PR-0005'!$I$1*'PR-0005'!I126+'PR-0006'!$I$1*'PR-0006'!I126+'PR-0007'!$I$1*'PR-0007'!I126+'PR-0008'!$I$1*'PR-0008'!I126+'PR-0009'!$I$1*'PR-0009'!I126+'PR-0010'!$I$1*'PR-0010'!I126</f>
        <v>0</v>
      </c>
      <c r="G126" s="86">
        <f t="shared" si="11"/>
        <v>0</v>
      </c>
      <c r="H126" s="84">
        <f>'9400015894 PONEERS'!$AE$1*'9400015894 PONEERS'!AE126+'9400016451 VIDAFORM'!$Q$1*'9400016451 VIDAFORM'!Q126+'PO 94000171374 MASTER'!$P$1*'PO 94000171374 MASTER'!P126+'PR-0004'!$P$1*'PR-0004'!P126+'PR-0005'!$P$1*'PR-0005'!P126+'PR-0006'!$P$1*'PR-0006'!P126+'PR-0007'!$P$1*'PR-0007'!P126+'PR-0008'!$P$1*'PR-0008'!P126+'PR-0009'!$P$1*'PR-0009'!P126+'PR-0010'!$P$1*'PR-0010'!P126</f>
        <v>0</v>
      </c>
      <c r="I126" s="84">
        <f t="shared" si="12"/>
        <v>0</v>
      </c>
      <c r="J126" s="84">
        <f>'9400015894 PONEERS'!$E$2*'9400015894 PONEERS'!E126+'9400016451 VIDAFORM'!$E$2*'9400016451 VIDAFORM'!E126+'PO 94000171374 MASTER'!$E$2*'PO 94000171374 MASTER'!E126+'PR-0004'!$E$2*'PR-0004'!E126+'PR-0005'!$E$2*'PR-0005'!E126+'PR-0006'!$E$2*'PR-0006'!E126+'PR-0007'!$E$2*'PR-0007'!E126+'PR-0008'!$E$2*'PR-0008'!E126+'PR-0009'!$E$2*'PR-0009'!E126+'PR-0010'!$E$2*'PR-0010'!E126</f>
        <v>0</v>
      </c>
      <c r="K126" s="85">
        <f>'9400015894 PONEERS'!$X$2*'9400015894 PONEERS'!X126+'9400016451 VIDAFORM'!$J$2*'9400016451 VIDAFORM'!J126+'PO 94000171374 MASTER'!$I$2*'PO 94000171374 MASTER'!I126+'PR-0004'!$I$2*'PR-0004'!I126+'PR-0005'!$I$2*'PR-0005'!I126+'PR-0006'!$I$2*'PR-0006'!I126+'PR-0007'!$I$2*'PR-0007'!I126+'PR-0008'!$I$2*'PR-0008'!I126+'PR-0009'!$I$2*'PR-0009'!I126+'PR-0010'!$I$2*'PR-0010'!I126</f>
        <v>0</v>
      </c>
      <c r="L126" s="86">
        <f t="shared" si="13"/>
        <v>0</v>
      </c>
      <c r="M126" s="84">
        <f>'9400015894 PONEERS'!$AE$2*'9400015894 PONEERS'!AE126+'9400016451 VIDAFORM'!$Q$2*'9400016451 VIDAFORM'!Q126+'PO 94000171374 MASTER'!$P$2*'PO 94000171374 MASTER'!P126+'PR-0004'!$P$2*'PR-0004'!P126+'PR-0005'!$P$2*'PR-0005'!P126+'PR-0006'!$P$2*'PR-0006'!P126+'PR-0007'!$P$2*'PR-0007'!P126+'PR-0008'!$P$2*'PR-0008'!P126+'PR-0009'!$P$2*'PR-0009'!P126+'PR-0010'!$P$2*'PR-0010'!P126</f>
        <v>0</v>
      </c>
      <c r="N126" s="84">
        <f t="shared" si="14"/>
        <v>0</v>
      </c>
      <c r="O126" s="84">
        <f>'9400015894 PONEERS'!$E$3*'9400015894 PONEERS'!E126+'9400016451 VIDAFORM'!$E$3*'9400016451 VIDAFORM'!E126+'PO 94000171374 MASTER'!$E$3*'PO 94000171374 MASTER'!E126+'PR-0004'!$E$3*'PR-0004'!E126+'PR-0005'!$E$3*'PR-0005'!E126+'PR-0006'!$E$3*'PR-0006'!E126+'PR-0007'!$E$3*'PR-0007'!E126+'PR-0008'!$E$3*'PR-0008'!E126+'PR-0009'!$E$3*'PR-0009'!E126+'PR-0010'!$E$3*'PR-0010'!E126</f>
        <v>0</v>
      </c>
      <c r="P126" s="85">
        <f>'9400015894 PONEERS'!$X$3*'9400015894 PONEERS'!X126+'9400016451 VIDAFORM'!$J$3*'9400016451 VIDAFORM'!J126+'PO 94000171374 MASTER'!$I$3*'PO 94000171374 MASTER'!I126+'PR-0004'!$I$3*'PR-0004'!I126+'PR-0005'!$I$3*'PR-0005'!I126+'PR-0006'!$I$3*'PR-0006'!I126+'PR-0007'!$I$3*'PR-0007'!I126+'PR-0008'!$I$3*'PR-0008'!I126+'PR-0009'!$I$3*'PR-0009'!I126+'PR-0010'!$I$3*'PR-0010'!I126</f>
        <v>0</v>
      </c>
      <c r="Q126" s="86">
        <f t="shared" si="15"/>
        <v>0</v>
      </c>
      <c r="R126" s="84">
        <f>'9400015894 PONEERS'!$AE$3*'9400015894 PONEERS'!AE126+'9400016451 VIDAFORM'!$Q$3*'9400016451 VIDAFORM'!Q126+'PO 94000171374 MASTER'!$P$3*'PO 94000171374 MASTER'!P126+'PR-0004'!$P$3*'PR-0004'!P126+'PR-0005'!$P$3*'PR-0005'!P126+'PR-0006'!$P$3*'PR-0006'!P126+'PR-0007'!$P$3*'PR-0007'!P126+'PR-0008'!$P$3*'PR-0008'!P126+'PR-0009'!$P$3*'PR-0009'!P126+'PR-0010'!$P$3*'PR-0010'!P126</f>
        <v>0</v>
      </c>
      <c r="S126" s="84">
        <f t="shared" si="16"/>
        <v>0</v>
      </c>
      <c r="T126" s="84">
        <f>'9400015894 PONEERS'!$E$4*'9400015894 PONEERS'!E126+'9400016451 VIDAFORM'!$E$4*'9400016451 VIDAFORM'!E126+'PO 94000171374 MASTER'!$E$4*'PO 94000171374 MASTER'!E126+'PR-0004'!$E$4*'PR-0004'!E126+'PR-0005'!$E$4*'PR-0005'!E126+'PR-0006'!$E$4*'PR-0006'!E126+'PR-0007'!$E$4*'PR-0007'!E126+'PR-0008'!$E$4*'PR-0008'!E126+'PR-0009'!$E$4*'PR-0009'!E126+'PR-0010'!$E$4*'PR-0010'!E126</f>
        <v>0</v>
      </c>
      <c r="U126" s="85">
        <f>'9400015894 PONEERS'!$X$4*'9400015894 PONEERS'!X126+'9400016451 VIDAFORM'!$J$4*'9400016451 VIDAFORM'!J126+'PO 94000171374 MASTER'!$I$4*'PO 94000171374 MASTER'!I126+'PR-0004'!$I$4*'PR-0004'!I126+'PR-0005'!$I$4*'PR-0005'!I126+'PR-0006'!$I$4*'PR-0006'!I126+'PR-0007'!$I$4*'PR-0007'!I126+'PR-0008'!$I$4*'PR-0008'!I126+'PR-0009'!$I$4*'PR-0009'!I126+'PR-0010'!$I$4*'PR-0010'!I126</f>
        <v>0</v>
      </c>
      <c r="V126" s="86">
        <f t="shared" si="17"/>
        <v>0</v>
      </c>
      <c r="W126" s="84">
        <f>'9400015894 PONEERS'!$AE$4*'9400015894 PONEERS'!AE126+'9400016451 VIDAFORM'!$Q$4*'9400016451 VIDAFORM'!Q126+'PO 94000171374 MASTER'!$P$4*'PO 94000171374 MASTER'!P126+'PR-0004'!$P$4*'PR-0004'!P126+'PR-0005'!$P$4*'PR-0005'!P126+'PR-0006'!$P$4*'PR-0006'!P126+'PR-0007'!$P$4*'PR-0007'!P126+'PR-0008'!$P$4*'PR-0008'!P126+'PR-0009'!$P$4*'PR-0009'!P126+'PR-0010'!$P$4*'PR-0010'!P126</f>
        <v>0</v>
      </c>
      <c r="X126" s="84">
        <f t="shared" si="18"/>
        <v>0</v>
      </c>
      <c r="Z126" s="37">
        <f t="shared" si="19"/>
        <v>0</v>
      </c>
      <c r="AA126" s="32">
        <f t="shared" si="20"/>
        <v>0</v>
      </c>
      <c r="AB126" s="38">
        <f t="shared" si="21"/>
        <v>0</v>
      </c>
    </row>
    <row r="127" spans="1:28" ht="16.5" x14ac:dyDescent="0.25">
      <c r="A127" s="45">
        <v>119</v>
      </c>
      <c r="B127" s="47" t="str">
        <f>'Unit Prices'!B127</f>
        <v>ST0012</v>
      </c>
      <c r="C127" s="47" t="str">
        <f>'Unit Prices'!C127</f>
        <v>14.80.02.16.08.21.00.000001</v>
      </c>
      <c r="D127" s="80" t="str">
        <f>'Unit Prices'!D127</f>
        <v>Stair Case truss ledger 2.10M</v>
      </c>
      <c r="E127" s="84">
        <f>'9400015894 PONEERS'!$E$1*'9400015894 PONEERS'!E127+'9400016451 VIDAFORM'!$E$1*'9400016451 VIDAFORM'!E127+'PO 94000171374 MASTER'!$E$1*'PO 94000171374 MASTER'!E127+'PR-0004'!$E$1*'PR-0004'!E127+'PR-0005'!$E$1*'PR-0005'!E127+'PR-0006'!$E$1*'PR-0006'!E127+'PR-0007'!$E$1*'PR-0007'!E127+'PR-0008'!$E$1*'PR-0008'!E127+'PR-0009'!$E$1*'PR-0009'!E127+'PR-0010'!$E$1*'PR-0010'!E127</f>
        <v>0</v>
      </c>
      <c r="F127" s="85">
        <f>'9400015894 PONEERS'!$X$1*'9400015894 PONEERS'!X127+'9400016451 VIDAFORM'!$J$1*'9400016451 VIDAFORM'!J127+'PO 94000171374 MASTER'!$I$1*'PO 94000171374 MASTER'!I127+'PR-0004'!$I$1*'PR-0004'!I127+'PR-0005'!$I$1*'PR-0005'!I127+'PR-0006'!$I$1*'PR-0006'!I127+'PR-0007'!$I$1*'PR-0007'!I127+'PR-0008'!$I$1*'PR-0008'!I127+'PR-0009'!$I$1*'PR-0009'!I127+'PR-0010'!$I$1*'PR-0010'!I127</f>
        <v>0</v>
      </c>
      <c r="G127" s="86">
        <f t="shared" si="11"/>
        <v>0</v>
      </c>
      <c r="H127" s="84">
        <f>'9400015894 PONEERS'!$AE$1*'9400015894 PONEERS'!AE127+'9400016451 VIDAFORM'!$Q$1*'9400016451 VIDAFORM'!Q127+'PO 94000171374 MASTER'!$P$1*'PO 94000171374 MASTER'!P127+'PR-0004'!$P$1*'PR-0004'!P127+'PR-0005'!$P$1*'PR-0005'!P127+'PR-0006'!$P$1*'PR-0006'!P127+'PR-0007'!$P$1*'PR-0007'!P127+'PR-0008'!$P$1*'PR-0008'!P127+'PR-0009'!$P$1*'PR-0009'!P127+'PR-0010'!$P$1*'PR-0010'!P127</f>
        <v>0</v>
      </c>
      <c r="I127" s="84">
        <f t="shared" si="12"/>
        <v>0</v>
      </c>
      <c r="J127" s="84">
        <f>'9400015894 PONEERS'!$E$2*'9400015894 PONEERS'!E127+'9400016451 VIDAFORM'!$E$2*'9400016451 VIDAFORM'!E127+'PO 94000171374 MASTER'!$E$2*'PO 94000171374 MASTER'!E127+'PR-0004'!$E$2*'PR-0004'!E127+'PR-0005'!$E$2*'PR-0005'!E127+'PR-0006'!$E$2*'PR-0006'!E127+'PR-0007'!$E$2*'PR-0007'!E127+'PR-0008'!$E$2*'PR-0008'!E127+'PR-0009'!$E$2*'PR-0009'!E127+'PR-0010'!$E$2*'PR-0010'!E127</f>
        <v>0</v>
      </c>
      <c r="K127" s="85">
        <f>'9400015894 PONEERS'!$X$2*'9400015894 PONEERS'!X127+'9400016451 VIDAFORM'!$J$2*'9400016451 VIDAFORM'!J127+'PO 94000171374 MASTER'!$I$2*'PO 94000171374 MASTER'!I127+'PR-0004'!$I$2*'PR-0004'!I127+'PR-0005'!$I$2*'PR-0005'!I127+'PR-0006'!$I$2*'PR-0006'!I127+'PR-0007'!$I$2*'PR-0007'!I127+'PR-0008'!$I$2*'PR-0008'!I127+'PR-0009'!$I$2*'PR-0009'!I127+'PR-0010'!$I$2*'PR-0010'!I127</f>
        <v>0</v>
      </c>
      <c r="L127" s="86">
        <f t="shared" si="13"/>
        <v>0</v>
      </c>
      <c r="M127" s="84">
        <f>'9400015894 PONEERS'!$AE$2*'9400015894 PONEERS'!AE127+'9400016451 VIDAFORM'!$Q$2*'9400016451 VIDAFORM'!Q127+'PO 94000171374 MASTER'!$P$2*'PO 94000171374 MASTER'!P127+'PR-0004'!$P$2*'PR-0004'!P127+'PR-0005'!$P$2*'PR-0005'!P127+'PR-0006'!$P$2*'PR-0006'!P127+'PR-0007'!$P$2*'PR-0007'!P127+'PR-0008'!$P$2*'PR-0008'!P127+'PR-0009'!$P$2*'PR-0009'!P127+'PR-0010'!$P$2*'PR-0010'!P127</f>
        <v>0</v>
      </c>
      <c r="N127" s="84">
        <f t="shared" si="14"/>
        <v>0</v>
      </c>
      <c r="O127" s="84">
        <f>'9400015894 PONEERS'!$E$3*'9400015894 PONEERS'!E127+'9400016451 VIDAFORM'!$E$3*'9400016451 VIDAFORM'!E127+'PO 94000171374 MASTER'!$E$3*'PO 94000171374 MASTER'!E127+'PR-0004'!$E$3*'PR-0004'!E127+'PR-0005'!$E$3*'PR-0005'!E127+'PR-0006'!$E$3*'PR-0006'!E127+'PR-0007'!$E$3*'PR-0007'!E127+'PR-0008'!$E$3*'PR-0008'!E127+'PR-0009'!$E$3*'PR-0009'!E127+'PR-0010'!$E$3*'PR-0010'!E127</f>
        <v>0</v>
      </c>
      <c r="P127" s="85">
        <f>'9400015894 PONEERS'!$X$3*'9400015894 PONEERS'!X127+'9400016451 VIDAFORM'!$J$3*'9400016451 VIDAFORM'!J127+'PO 94000171374 MASTER'!$I$3*'PO 94000171374 MASTER'!I127+'PR-0004'!$I$3*'PR-0004'!I127+'PR-0005'!$I$3*'PR-0005'!I127+'PR-0006'!$I$3*'PR-0006'!I127+'PR-0007'!$I$3*'PR-0007'!I127+'PR-0008'!$I$3*'PR-0008'!I127+'PR-0009'!$I$3*'PR-0009'!I127+'PR-0010'!$I$3*'PR-0010'!I127</f>
        <v>0</v>
      </c>
      <c r="Q127" s="86">
        <f t="shared" si="15"/>
        <v>0</v>
      </c>
      <c r="R127" s="84">
        <f>'9400015894 PONEERS'!$AE$3*'9400015894 PONEERS'!AE127+'9400016451 VIDAFORM'!$Q$3*'9400016451 VIDAFORM'!Q127+'PO 94000171374 MASTER'!$P$3*'PO 94000171374 MASTER'!P127+'PR-0004'!$P$3*'PR-0004'!P127+'PR-0005'!$P$3*'PR-0005'!P127+'PR-0006'!$P$3*'PR-0006'!P127+'PR-0007'!$P$3*'PR-0007'!P127+'PR-0008'!$P$3*'PR-0008'!P127+'PR-0009'!$P$3*'PR-0009'!P127+'PR-0010'!$P$3*'PR-0010'!P127</f>
        <v>0</v>
      </c>
      <c r="S127" s="84">
        <f t="shared" si="16"/>
        <v>0</v>
      </c>
      <c r="T127" s="84">
        <f>'9400015894 PONEERS'!$E$4*'9400015894 PONEERS'!E127+'9400016451 VIDAFORM'!$E$4*'9400016451 VIDAFORM'!E127+'PO 94000171374 MASTER'!$E$4*'PO 94000171374 MASTER'!E127+'PR-0004'!$E$4*'PR-0004'!E127+'PR-0005'!$E$4*'PR-0005'!E127+'PR-0006'!$E$4*'PR-0006'!E127+'PR-0007'!$E$4*'PR-0007'!E127+'PR-0008'!$E$4*'PR-0008'!E127+'PR-0009'!$E$4*'PR-0009'!E127+'PR-0010'!$E$4*'PR-0010'!E127</f>
        <v>0</v>
      </c>
      <c r="U127" s="85">
        <f>'9400015894 PONEERS'!$X$4*'9400015894 PONEERS'!X127+'9400016451 VIDAFORM'!$J$4*'9400016451 VIDAFORM'!J127+'PO 94000171374 MASTER'!$I$4*'PO 94000171374 MASTER'!I127+'PR-0004'!$I$4*'PR-0004'!I127+'PR-0005'!$I$4*'PR-0005'!I127+'PR-0006'!$I$4*'PR-0006'!I127+'PR-0007'!$I$4*'PR-0007'!I127+'PR-0008'!$I$4*'PR-0008'!I127+'PR-0009'!$I$4*'PR-0009'!I127+'PR-0010'!$I$4*'PR-0010'!I127</f>
        <v>0</v>
      </c>
      <c r="V127" s="86">
        <f t="shared" si="17"/>
        <v>0</v>
      </c>
      <c r="W127" s="84">
        <f>'9400015894 PONEERS'!$AE$4*'9400015894 PONEERS'!AE127+'9400016451 VIDAFORM'!$Q$4*'9400016451 VIDAFORM'!Q127+'PO 94000171374 MASTER'!$P$4*'PO 94000171374 MASTER'!P127+'PR-0004'!$P$4*'PR-0004'!P127+'PR-0005'!$P$4*'PR-0005'!P127+'PR-0006'!$P$4*'PR-0006'!P127+'PR-0007'!$P$4*'PR-0007'!P127+'PR-0008'!$P$4*'PR-0008'!P127+'PR-0009'!$P$4*'PR-0009'!P127+'PR-0010'!$P$4*'PR-0010'!P127</f>
        <v>0</v>
      </c>
      <c r="X127" s="84">
        <f t="shared" si="18"/>
        <v>0</v>
      </c>
      <c r="Z127" s="37">
        <f t="shared" si="19"/>
        <v>0</v>
      </c>
      <c r="AA127" s="32">
        <f t="shared" si="20"/>
        <v>0</v>
      </c>
      <c r="AB127" s="38">
        <f t="shared" si="21"/>
        <v>0</v>
      </c>
    </row>
    <row r="128" spans="1:28" ht="16.5" x14ac:dyDescent="0.25">
      <c r="A128" s="45">
        <v>120</v>
      </c>
      <c r="B128" s="47" t="str">
        <f>'Unit Prices'!B128</f>
        <v>ST0002</v>
      </c>
      <c r="C128" s="47" t="str">
        <f>'Unit Prices'!C128</f>
        <v>14.80.02.16.02.24.00.000001</v>
      </c>
      <c r="D128" s="80" t="str">
        <f>'Unit Prices'!D128</f>
        <v>Stair Case Beam plank 74*24CM</v>
      </c>
      <c r="E128" s="84">
        <f>'9400015894 PONEERS'!$E$1*'9400015894 PONEERS'!E128+'9400016451 VIDAFORM'!$E$1*'9400016451 VIDAFORM'!E128+'PO 94000171374 MASTER'!$E$1*'PO 94000171374 MASTER'!E128+'PR-0004'!$E$1*'PR-0004'!E128+'PR-0005'!$E$1*'PR-0005'!E128+'PR-0006'!$E$1*'PR-0006'!E128+'PR-0007'!$E$1*'PR-0007'!E128+'PR-0008'!$E$1*'PR-0008'!E128+'PR-0009'!$E$1*'PR-0009'!E128+'PR-0010'!$E$1*'PR-0010'!E128</f>
        <v>0</v>
      </c>
      <c r="F128" s="85">
        <f>'9400015894 PONEERS'!$X$1*'9400015894 PONEERS'!X128+'9400016451 VIDAFORM'!$J$1*'9400016451 VIDAFORM'!J128+'PO 94000171374 MASTER'!$I$1*'PO 94000171374 MASTER'!I128+'PR-0004'!$I$1*'PR-0004'!I128+'PR-0005'!$I$1*'PR-0005'!I128+'PR-0006'!$I$1*'PR-0006'!I128+'PR-0007'!$I$1*'PR-0007'!I128+'PR-0008'!$I$1*'PR-0008'!I128+'PR-0009'!$I$1*'PR-0009'!I128+'PR-0010'!$I$1*'PR-0010'!I128</f>
        <v>0</v>
      </c>
      <c r="G128" s="86">
        <f t="shared" si="11"/>
        <v>0</v>
      </c>
      <c r="H128" s="84">
        <f>'9400015894 PONEERS'!$AE$1*'9400015894 PONEERS'!AE128+'9400016451 VIDAFORM'!$Q$1*'9400016451 VIDAFORM'!Q128+'PO 94000171374 MASTER'!$P$1*'PO 94000171374 MASTER'!P128+'PR-0004'!$P$1*'PR-0004'!P128+'PR-0005'!$P$1*'PR-0005'!P128+'PR-0006'!$P$1*'PR-0006'!P128+'PR-0007'!$P$1*'PR-0007'!P128+'PR-0008'!$P$1*'PR-0008'!P128+'PR-0009'!$P$1*'PR-0009'!P128+'PR-0010'!$P$1*'PR-0010'!P128</f>
        <v>0</v>
      </c>
      <c r="I128" s="84">
        <f t="shared" si="12"/>
        <v>0</v>
      </c>
      <c r="J128" s="84">
        <f>'9400015894 PONEERS'!$E$2*'9400015894 PONEERS'!E128+'9400016451 VIDAFORM'!$E$2*'9400016451 VIDAFORM'!E128+'PO 94000171374 MASTER'!$E$2*'PO 94000171374 MASTER'!E128+'PR-0004'!$E$2*'PR-0004'!E128+'PR-0005'!$E$2*'PR-0005'!E128+'PR-0006'!$E$2*'PR-0006'!E128+'PR-0007'!$E$2*'PR-0007'!E128+'PR-0008'!$E$2*'PR-0008'!E128+'PR-0009'!$E$2*'PR-0009'!E128+'PR-0010'!$E$2*'PR-0010'!E128</f>
        <v>0</v>
      </c>
      <c r="K128" s="85">
        <f>'9400015894 PONEERS'!$X$2*'9400015894 PONEERS'!X128+'9400016451 VIDAFORM'!$J$2*'9400016451 VIDAFORM'!J128+'PO 94000171374 MASTER'!$I$2*'PO 94000171374 MASTER'!I128+'PR-0004'!$I$2*'PR-0004'!I128+'PR-0005'!$I$2*'PR-0005'!I128+'PR-0006'!$I$2*'PR-0006'!I128+'PR-0007'!$I$2*'PR-0007'!I128+'PR-0008'!$I$2*'PR-0008'!I128+'PR-0009'!$I$2*'PR-0009'!I128+'PR-0010'!$I$2*'PR-0010'!I128</f>
        <v>0</v>
      </c>
      <c r="L128" s="86">
        <f t="shared" si="13"/>
        <v>0</v>
      </c>
      <c r="M128" s="84">
        <f>'9400015894 PONEERS'!$AE$2*'9400015894 PONEERS'!AE128+'9400016451 VIDAFORM'!$Q$2*'9400016451 VIDAFORM'!Q128+'PO 94000171374 MASTER'!$P$2*'PO 94000171374 MASTER'!P128+'PR-0004'!$P$2*'PR-0004'!P128+'PR-0005'!$P$2*'PR-0005'!P128+'PR-0006'!$P$2*'PR-0006'!P128+'PR-0007'!$P$2*'PR-0007'!P128+'PR-0008'!$P$2*'PR-0008'!P128+'PR-0009'!$P$2*'PR-0009'!P128+'PR-0010'!$P$2*'PR-0010'!P128</f>
        <v>0</v>
      </c>
      <c r="N128" s="84">
        <f t="shared" si="14"/>
        <v>0</v>
      </c>
      <c r="O128" s="84">
        <f>'9400015894 PONEERS'!$E$3*'9400015894 PONEERS'!E128+'9400016451 VIDAFORM'!$E$3*'9400016451 VIDAFORM'!E128+'PO 94000171374 MASTER'!$E$3*'PO 94000171374 MASTER'!E128+'PR-0004'!$E$3*'PR-0004'!E128+'PR-0005'!$E$3*'PR-0005'!E128+'PR-0006'!$E$3*'PR-0006'!E128+'PR-0007'!$E$3*'PR-0007'!E128+'PR-0008'!$E$3*'PR-0008'!E128+'PR-0009'!$E$3*'PR-0009'!E128+'PR-0010'!$E$3*'PR-0010'!E128</f>
        <v>0</v>
      </c>
      <c r="P128" s="85">
        <f>'9400015894 PONEERS'!$X$3*'9400015894 PONEERS'!X128+'9400016451 VIDAFORM'!$J$3*'9400016451 VIDAFORM'!J128+'PO 94000171374 MASTER'!$I$3*'PO 94000171374 MASTER'!I128+'PR-0004'!$I$3*'PR-0004'!I128+'PR-0005'!$I$3*'PR-0005'!I128+'PR-0006'!$I$3*'PR-0006'!I128+'PR-0007'!$I$3*'PR-0007'!I128+'PR-0008'!$I$3*'PR-0008'!I128+'PR-0009'!$I$3*'PR-0009'!I128+'PR-0010'!$I$3*'PR-0010'!I128</f>
        <v>0</v>
      </c>
      <c r="Q128" s="86">
        <f t="shared" si="15"/>
        <v>0</v>
      </c>
      <c r="R128" s="84">
        <f>'9400015894 PONEERS'!$AE$3*'9400015894 PONEERS'!AE128+'9400016451 VIDAFORM'!$Q$3*'9400016451 VIDAFORM'!Q128+'PO 94000171374 MASTER'!$P$3*'PO 94000171374 MASTER'!P128+'PR-0004'!$P$3*'PR-0004'!P128+'PR-0005'!$P$3*'PR-0005'!P128+'PR-0006'!$P$3*'PR-0006'!P128+'PR-0007'!$P$3*'PR-0007'!P128+'PR-0008'!$P$3*'PR-0008'!P128+'PR-0009'!$P$3*'PR-0009'!P128+'PR-0010'!$P$3*'PR-0010'!P128</f>
        <v>0</v>
      </c>
      <c r="S128" s="84">
        <f t="shared" si="16"/>
        <v>0</v>
      </c>
      <c r="T128" s="84">
        <f>'9400015894 PONEERS'!$E$4*'9400015894 PONEERS'!E128+'9400016451 VIDAFORM'!$E$4*'9400016451 VIDAFORM'!E128+'PO 94000171374 MASTER'!$E$4*'PO 94000171374 MASTER'!E128+'PR-0004'!$E$4*'PR-0004'!E128+'PR-0005'!$E$4*'PR-0005'!E128+'PR-0006'!$E$4*'PR-0006'!E128+'PR-0007'!$E$4*'PR-0007'!E128+'PR-0008'!$E$4*'PR-0008'!E128+'PR-0009'!$E$4*'PR-0009'!E128+'PR-0010'!$E$4*'PR-0010'!E128</f>
        <v>0</v>
      </c>
      <c r="U128" s="85">
        <f>'9400015894 PONEERS'!$X$4*'9400015894 PONEERS'!X128+'9400016451 VIDAFORM'!$J$4*'9400016451 VIDAFORM'!J128+'PO 94000171374 MASTER'!$I$4*'PO 94000171374 MASTER'!I128+'PR-0004'!$I$4*'PR-0004'!I128+'PR-0005'!$I$4*'PR-0005'!I128+'PR-0006'!$I$4*'PR-0006'!I128+'PR-0007'!$I$4*'PR-0007'!I128+'PR-0008'!$I$4*'PR-0008'!I128+'PR-0009'!$I$4*'PR-0009'!I128+'PR-0010'!$I$4*'PR-0010'!I128</f>
        <v>0</v>
      </c>
      <c r="V128" s="86">
        <f t="shared" si="17"/>
        <v>0</v>
      </c>
      <c r="W128" s="84">
        <f>'9400015894 PONEERS'!$AE$4*'9400015894 PONEERS'!AE128+'9400016451 VIDAFORM'!$Q$4*'9400016451 VIDAFORM'!Q128+'PO 94000171374 MASTER'!$P$4*'PO 94000171374 MASTER'!P128+'PR-0004'!$P$4*'PR-0004'!P128+'PR-0005'!$P$4*'PR-0005'!P128+'PR-0006'!$P$4*'PR-0006'!P128+'PR-0007'!$P$4*'PR-0007'!P128+'PR-0008'!$P$4*'PR-0008'!P128+'PR-0009'!$P$4*'PR-0009'!P128+'PR-0010'!$P$4*'PR-0010'!P128</f>
        <v>0</v>
      </c>
      <c r="X128" s="84">
        <f t="shared" si="18"/>
        <v>0</v>
      </c>
      <c r="Z128" s="37">
        <f t="shared" si="19"/>
        <v>0</v>
      </c>
      <c r="AA128" s="32">
        <f t="shared" si="20"/>
        <v>0</v>
      </c>
      <c r="AB128" s="38">
        <f t="shared" si="21"/>
        <v>0</v>
      </c>
    </row>
    <row r="129" spans="1:28" ht="16.5" x14ac:dyDescent="0.25">
      <c r="A129" s="45">
        <v>121</v>
      </c>
      <c r="B129" s="47" t="str">
        <f>'Unit Prices'!B129</f>
        <v>ST0003</v>
      </c>
      <c r="C129" s="47" t="str">
        <f>'Unit Prices'!C129</f>
        <v>14.80.02.16.02.34.00.000001</v>
      </c>
      <c r="D129" s="80" t="str">
        <f>'Unit Prices'!D129</f>
        <v>Stair Case Beam plank 74*34CM</v>
      </c>
      <c r="E129" s="84">
        <f>'9400015894 PONEERS'!$E$1*'9400015894 PONEERS'!E129+'9400016451 VIDAFORM'!$E$1*'9400016451 VIDAFORM'!E129+'PO 94000171374 MASTER'!$E$1*'PO 94000171374 MASTER'!E129+'PR-0004'!$E$1*'PR-0004'!E129+'PR-0005'!$E$1*'PR-0005'!E129+'PR-0006'!$E$1*'PR-0006'!E129+'PR-0007'!$E$1*'PR-0007'!E129+'PR-0008'!$E$1*'PR-0008'!E129+'PR-0009'!$E$1*'PR-0009'!E129+'PR-0010'!$E$1*'PR-0010'!E129</f>
        <v>0</v>
      </c>
      <c r="F129" s="85">
        <f>'9400015894 PONEERS'!$X$1*'9400015894 PONEERS'!X129+'9400016451 VIDAFORM'!$J$1*'9400016451 VIDAFORM'!J129+'PO 94000171374 MASTER'!$I$1*'PO 94000171374 MASTER'!I129+'PR-0004'!$I$1*'PR-0004'!I129+'PR-0005'!$I$1*'PR-0005'!I129+'PR-0006'!$I$1*'PR-0006'!I129+'PR-0007'!$I$1*'PR-0007'!I129+'PR-0008'!$I$1*'PR-0008'!I129+'PR-0009'!$I$1*'PR-0009'!I129+'PR-0010'!$I$1*'PR-0010'!I129</f>
        <v>0</v>
      </c>
      <c r="G129" s="86">
        <f t="shared" si="11"/>
        <v>0</v>
      </c>
      <c r="H129" s="84">
        <f>'9400015894 PONEERS'!$AE$1*'9400015894 PONEERS'!AE129+'9400016451 VIDAFORM'!$Q$1*'9400016451 VIDAFORM'!Q129+'PO 94000171374 MASTER'!$P$1*'PO 94000171374 MASTER'!P129+'PR-0004'!$P$1*'PR-0004'!P129+'PR-0005'!$P$1*'PR-0005'!P129+'PR-0006'!$P$1*'PR-0006'!P129+'PR-0007'!$P$1*'PR-0007'!P129+'PR-0008'!$P$1*'PR-0008'!P129+'PR-0009'!$P$1*'PR-0009'!P129+'PR-0010'!$P$1*'PR-0010'!P129</f>
        <v>0</v>
      </c>
      <c r="I129" s="84">
        <f t="shared" si="12"/>
        <v>0</v>
      </c>
      <c r="J129" s="84">
        <f>'9400015894 PONEERS'!$E$2*'9400015894 PONEERS'!E129+'9400016451 VIDAFORM'!$E$2*'9400016451 VIDAFORM'!E129+'PO 94000171374 MASTER'!$E$2*'PO 94000171374 MASTER'!E129+'PR-0004'!$E$2*'PR-0004'!E129+'PR-0005'!$E$2*'PR-0005'!E129+'PR-0006'!$E$2*'PR-0006'!E129+'PR-0007'!$E$2*'PR-0007'!E129+'PR-0008'!$E$2*'PR-0008'!E129+'PR-0009'!$E$2*'PR-0009'!E129+'PR-0010'!$E$2*'PR-0010'!E129</f>
        <v>0</v>
      </c>
      <c r="K129" s="85">
        <f>'9400015894 PONEERS'!$X$2*'9400015894 PONEERS'!X129+'9400016451 VIDAFORM'!$J$2*'9400016451 VIDAFORM'!J129+'PO 94000171374 MASTER'!$I$2*'PO 94000171374 MASTER'!I129+'PR-0004'!$I$2*'PR-0004'!I129+'PR-0005'!$I$2*'PR-0005'!I129+'PR-0006'!$I$2*'PR-0006'!I129+'PR-0007'!$I$2*'PR-0007'!I129+'PR-0008'!$I$2*'PR-0008'!I129+'PR-0009'!$I$2*'PR-0009'!I129+'PR-0010'!$I$2*'PR-0010'!I129</f>
        <v>0</v>
      </c>
      <c r="L129" s="86">
        <f t="shared" si="13"/>
        <v>0</v>
      </c>
      <c r="M129" s="84">
        <f>'9400015894 PONEERS'!$AE$2*'9400015894 PONEERS'!AE129+'9400016451 VIDAFORM'!$Q$2*'9400016451 VIDAFORM'!Q129+'PO 94000171374 MASTER'!$P$2*'PO 94000171374 MASTER'!P129+'PR-0004'!$P$2*'PR-0004'!P129+'PR-0005'!$P$2*'PR-0005'!P129+'PR-0006'!$P$2*'PR-0006'!P129+'PR-0007'!$P$2*'PR-0007'!P129+'PR-0008'!$P$2*'PR-0008'!P129+'PR-0009'!$P$2*'PR-0009'!P129+'PR-0010'!$P$2*'PR-0010'!P129</f>
        <v>0</v>
      </c>
      <c r="N129" s="84">
        <f t="shared" si="14"/>
        <v>0</v>
      </c>
      <c r="O129" s="84">
        <f>'9400015894 PONEERS'!$E$3*'9400015894 PONEERS'!E129+'9400016451 VIDAFORM'!$E$3*'9400016451 VIDAFORM'!E129+'PO 94000171374 MASTER'!$E$3*'PO 94000171374 MASTER'!E129+'PR-0004'!$E$3*'PR-0004'!E129+'PR-0005'!$E$3*'PR-0005'!E129+'PR-0006'!$E$3*'PR-0006'!E129+'PR-0007'!$E$3*'PR-0007'!E129+'PR-0008'!$E$3*'PR-0008'!E129+'PR-0009'!$E$3*'PR-0009'!E129+'PR-0010'!$E$3*'PR-0010'!E129</f>
        <v>0</v>
      </c>
      <c r="P129" s="85">
        <f>'9400015894 PONEERS'!$X$3*'9400015894 PONEERS'!X129+'9400016451 VIDAFORM'!$J$3*'9400016451 VIDAFORM'!J129+'PO 94000171374 MASTER'!$I$3*'PO 94000171374 MASTER'!I129+'PR-0004'!$I$3*'PR-0004'!I129+'PR-0005'!$I$3*'PR-0005'!I129+'PR-0006'!$I$3*'PR-0006'!I129+'PR-0007'!$I$3*'PR-0007'!I129+'PR-0008'!$I$3*'PR-0008'!I129+'PR-0009'!$I$3*'PR-0009'!I129+'PR-0010'!$I$3*'PR-0010'!I129</f>
        <v>0</v>
      </c>
      <c r="Q129" s="86">
        <f t="shared" si="15"/>
        <v>0</v>
      </c>
      <c r="R129" s="84">
        <f>'9400015894 PONEERS'!$AE$3*'9400015894 PONEERS'!AE129+'9400016451 VIDAFORM'!$Q$3*'9400016451 VIDAFORM'!Q129+'PO 94000171374 MASTER'!$P$3*'PO 94000171374 MASTER'!P129+'PR-0004'!$P$3*'PR-0004'!P129+'PR-0005'!$P$3*'PR-0005'!P129+'PR-0006'!$P$3*'PR-0006'!P129+'PR-0007'!$P$3*'PR-0007'!P129+'PR-0008'!$P$3*'PR-0008'!P129+'PR-0009'!$P$3*'PR-0009'!P129+'PR-0010'!$P$3*'PR-0010'!P129</f>
        <v>0</v>
      </c>
      <c r="S129" s="84">
        <f t="shared" si="16"/>
        <v>0</v>
      </c>
      <c r="T129" s="84">
        <f>'9400015894 PONEERS'!$E$4*'9400015894 PONEERS'!E129+'9400016451 VIDAFORM'!$E$4*'9400016451 VIDAFORM'!E129+'PO 94000171374 MASTER'!$E$4*'PO 94000171374 MASTER'!E129+'PR-0004'!$E$4*'PR-0004'!E129+'PR-0005'!$E$4*'PR-0005'!E129+'PR-0006'!$E$4*'PR-0006'!E129+'PR-0007'!$E$4*'PR-0007'!E129+'PR-0008'!$E$4*'PR-0008'!E129+'PR-0009'!$E$4*'PR-0009'!E129+'PR-0010'!$E$4*'PR-0010'!E129</f>
        <v>0</v>
      </c>
      <c r="U129" s="85">
        <f>'9400015894 PONEERS'!$X$4*'9400015894 PONEERS'!X129+'9400016451 VIDAFORM'!$J$4*'9400016451 VIDAFORM'!J129+'PO 94000171374 MASTER'!$I$4*'PO 94000171374 MASTER'!I129+'PR-0004'!$I$4*'PR-0004'!I129+'PR-0005'!$I$4*'PR-0005'!I129+'PR-0006'!$I$4*'PR-0006'!I129+'PR-0007'!$I$4*'PR-0007'!I129+'PR-0008'!$I$4*'PR-0008'!I129+'PR-0009'!$I$4*'PR-0009'!I129+'PR-0010'!$I$4*'PR-0010'!I129</f>
        <v>0</v>
      </c>
      <c r="V129" s="86">
        <f t="shared" si="17"/>
        <v>0</v>
      </c>
      <c r="W129" s="84">
        <f>'9400015894 PONEERS'!$AE$4*'9400015894 PONEERS'!AE129+'9400016451 VIDAFORM'!$Q$4*'9400016451 VIDAFORM'!Q129+'PO 94000171374 MASTER'!$P$4*'PO 94000171374 MASTER'!P129+'PR-0004'!$P$4*'PR-0004'!P129+'PR-0005'!$P$4*'PR-0005'!P129+'PR-0006'!$P$4*'PR-0006'!P129+'PR-0007'!$P$4*'PR-0007'!P129+'PR-0008'!$P$4*'PR-0008'!P129+'PR-0009'!$P$4*'PR-0009'!P129+'PR-0010'!$P$4*'PR-0010'!P129</f>
        <v>0</v>
      </c>
      <c r="X129" s="84">
        <f t="shared" si="18"/>
        <v>0</v>
      </c>
      <c r="Z129" s="37">
        <f t="shared" si="19"/>
        <v>0</v>
      </c>
      <c r="AA129" s="32">
        <f t="shared" si="20"/>
        <v>0</v>
      </c>
      <c r="AB129" s="38">
        <f t="shared" si="21"/>
        <v>0</v>
      </c>
    </row>
    <row r="130" spans="1:28" ht="16.5" x14ac:dyDescent="0.25">
      <c r="A130" s="45">
        <v>122</v>
      </c>
      <c r="B130" s="47" t="str">
        <f>'Unit Prices'!B130</f>
        <v>ST0006</v>
      </c>
      <c r="C130" s="47" t="str">
        <f>'Unit Prices'!C130</f>
        <v>14.80.02.16.04.01.00.000001</v>
      </c>
      <c r="D130" s="80" t="str">
        <f>'Unit Prices'!D130</f>
        <v>Stair Case landing plank 15*45CM</v>
      </c>
      <c r="E130" s="84">
        <f>'9400015894 PONEERS'!$E$1*'9400015894 PONEERS'!E130+'9400016451 VIDAFORM'!$E$1*'9400016451 VIDAFORM'!E130+'PO 94000171374 MASTER'!$E$1*'PO 94000171374 MASTER'!E130+'PR-0004'!$E$1*'PR-0004'!E130+'PR-0005'!$E$1*'PR-0005'!E130+'PR-0006'!$E$1*'PR-0006'!E130+'PR-0007'!$E$1*'PR-0007'!E130+'PR-0008'!$E$1*'PR-0008'!E130+'PR-0009'!$E$1*'PR-0009'!E130+'PR-0010'!$E$1*'PR-0010'!E130</f>
        <v>0</v>
      </c>
      <c r="F130" s="85">
        <f>'9400015894 PONEERS'!$X$1*'9400015894 PONEERS'!X130+'9400016451 VIDAFORM'!$J$1*'9400016451 VIDAFORM'!J130+'PO 94000171374 MASTER'!$I$1*'PO 94000171374 MASTER'!I130+'PR-0004'!$I$1*'PR-0004'!I130+'PR-0005'!$I$1*'PR-0005'!I130+'PR-0006'!$I$1*'PR-0006'!I130+'PR-0007'!$I$1*'PR-0007'!I130+'PR-0008'!$I$1*'PR-0008'!I130+'PR-0009'!$I$1*'PR-0009'!I130+'PR-0010'!$I$1*'PR-0010'!I130</f>
        <v>0</v>
      </c>
      <c r="G130" s="86">
        <f t="shared" si="11"/>
        <v>0</v>
      </c>
      <c r="H130" s="84">
        <f>'9400015894 PONEERS'!$AE$1*'9400015894 PONEERS'!AE130+'9400016451 VIDAFORM'!$Q$1*'9400016451 VIDAFORM'!Q130+'PO 94000171374 MASTER'!$P$1*'PO 94000171374 MASTER'!P130+'PR-0004'!$P$1*'PR-0004'!P130+'PR-0005'!$P$1*'PR-0005'!P130+'PR-0006'!$P$1*'PR-0006'!P130+'PR-0007'!$P$1*'PR-0007'!P130+'PR-0008'!$P$1*'PR-0008'!P130+'PR-0009'!$P$1*'PR-0009'!P130+'PR-0010'!$P$1*'PR-0010'!P130</f>
        <v>0</v>
      </c>
      <c r="I130" s="84">
        <f t="shared" si="12"/>
        <v>0</v>
      </c>
      <c r="J130" s="84">
        <f>'9400015894 PONEERS'!$E$2*'9400015894 PONEERS'!E130+'9400016451 VIDAFORM'!$E$2*'9400016451 VIDAFORM'!E130+'PO 94000171374 MASTER'!$E$2*'PO 94000171374 MASTER'!E130+'PR-0004'!$E$2*'PR-0004'!E130+'PR-0005'!$E$2*'PR-0005'!E130+'PR-0006'!$E$2*'PR-0006'!E130+'PR-0007'!$E$2*'PR-0007'!E130+'PR-0008'!$E$2*'PR-0008'!E130+'PR-0009'!$E$2*'PR-0009'!E130+'PR-0010'!$E$2*'PR-0010'!E130</f>
        <v>0</v>
      </c>
      <c r="K130" s="85">
        <f>'9400015894 PONEERS'!$X$2*'9400015894 PONEERS'!X130+'9400016451 VIDAFORM'!$J$2*'9400016451 VIDAFORM'!J130+'PO 94000171374 MASTER'!$I$2*'PO 94000171374 MASTER'!I130+'PR-0004'!$I$2*'PR-0004'!I130+'PR-0005'!$I$2*'PR-0005'!I130+'PR-0006'!$I$2*'PR-0006'!I130+'PR-0007'!$I$2*'PR-0007'!I130+'PR-0008'!$I$2*'PR-0008'!I130+'PR-0009'!$I$2*'PR-0009'!I130+'PR-0010'!$I$2*'PR-0010'!I130</f>
        <v>0</v>
      </c>
      <c r="L130" s="86">
        <f t="shared" si="13"/>
        <v>0</v>
      </c>
      <c r="M130" s="84">
        <f>'9400015894 PONEERS'!$AE$2*'9400015894 PONEERS'!AE130+'9400016451 VIDAFORM'!$Q$2*'9400016451 VIDAFORM'!Q130+'PO 94000171374 MASTER'!$P$2*'PO 94000171374 MASTER'!P130+'PR-0004'!$P$2*'PR-0004'!P130+'PR-0005'!$P$2*'PR-0005'!P130+'PR-0006'!$P$2*'PR-0006'!P130+'PR-0007'!$P$2*'PR-0007'!P130+'PR-0008'!$P$2*'PR-0008'!P130+'PR-0009'!$P$2*'PR-0009'!P130+'PR-0010'!$P$2*'PR-0010'!P130</f>
        <v>0</v>
      </c>
      <c r="N130" s="84">
        <f t="shared" si="14"/>
        <v>0</v>
      </c>
      <c r="O130" s="84">
        <f>'9400015894 PONEERS'!$E$3*'9400015894 PONEERS'!E130+'9400016451 VIDAFORM'!$E$3*'9400016451 VIDAFORM'!E130+'PO 94000171374 MASTER'!$E$3*'PO 94000171374 MASTER'!E130+'PR-0004'!$E$3*'PR-0004'!E130+'PR-0005'!$E$3*'PR-0005'!E130+'PR-0006'!$E$3*'PR-0006'!E130+'PR-0007'!$E$3*'PR-0007'!E130+'PR-0008'!$E$3*'PR-0008'!E130+'PR-0009'!$E$3*'PR-0009'!E130+'PR-0010'!$E$3*'PR-0010'!E130</f>
        <v>0</v>
      </c>
      <c r="P130" s="85">
        <f>'9400015894 PONEERS'!$X$3*'9400015894 PONEERS'!X130+'9400016451 VIDAFORM'!$J$3*'9400016451 VIDAFORM'!J130+'PO 94000171374 MASTER'!$I$3*'PO 94000171374 MASTER'!I130+'PR-0004'!$I$3*'PR-0004'!I130+'PR-0005'!$I$3*'PR-0005'!I130+'PR-0006'!$I$3*'PR-0006'!I130+'PR-0007'!$I$3*'PR-0007'!I130+'PR-0008'!$I$3*'PR-0008'!I130+'PR-0009'!$I$3*'PR-0009'!I130+'PR-0010'!$I$3*'PR-0010'!I130</f>
        <v>0</v>
      </c>
      <c r="Q130" s="86">
        <f t="shared" si="15"/>
        <v>0</v>
      </c>
      <c r="R130" s="84">
        <f>'9400015894 PONEERS'!$AE$3*'9400015894 PONEERS'!AE130+'9400016451 VIDAFORM'!$Q$3*'9400016451 VIDAFORM'!Q130+'PO 94000171374 MASTER'!$P$3*'PO 94000171374 MASTER'!P130+'PR-0004'!$P$3*'PR-0004'!P130+'PR-0005'!$P$3*'PR-0005'!P130+'PR-0006'!$P$3*'PR-0006'!P130+'PR-0007'!$P$3*'PR-0007'!P130+'PR-0008'!$P$3*'PR-0008'!P130+'PR-0009'!$P$3*'PR-0009'!P130+'PR-0010'!$P$3*'PR-0010'!P130</f>
        <v>0</v>
      </c>
      <c r="S130" s="84">
        <f t="shared" si="16"/>
        <v>0</v>
      </c>
      <c r="T130" s="84">
        <f>'9400015894 PONEERS'!$E$4*'9400015894 PONEERS'!E130+'9400016451 VIDAFORM'!$E$4*'9400016451 VIDAFORM'!E130+'PO 94000171374 MASTER'!$E$4*'PO 94000171374 MASTER'!E130+'PR-0004'!$E$4*'PR-0004'!E130+'PR-0005'!$E$4*'PR-0005'!E130+'PR-0006'!$E$4*'PR-0006'!E130+'PR-0007'!$E$4*'PR-0007'!E130+'PR-0008'!$E$4*'PR-0008'!E130+'PR-0009'!$E$4*'PR-0009'!E130+'PR-0010'!$E$4*'PR-0010'!E130</f>
        <v>0</v>
      </c>
      <c r="U130" s="85">
        <f>'9400015894 PONEERS'!$X$4*'9400015894 PONEERS'!X130+'9400016451 VIDAFORM'!$J$4*'9400016451 VIDAFORM'!J130+'PO 94000171374 MASTER'!$I$4*'PO 94000171374 MASTER'!I130+'PR-0004'!$I$4*'PR-0004'!I130+'PR-0005'!$I$4*'PR-0005'!I130+'PR-0006'!$I$4*'PR-0006'!I130+'PR-0007'!$I$4*'PR-0007'!I130+'PR-0008'!$I$4*'PR-0008'!I130+'PR-0009'!$I$4*'PR-0009'!I130+'PR-0010'!$I$4*'PR-0010'!I130</f>
        <v>0</v>
      </c>
      <c r="V130" s="86">
        <f t="shared" si="17"/>
        <v>0</v>
      </c>
      <c r="W130" s="84">
        <f>'9400015894 PONEERS'!$AE$4*'9400015894 PONEERS'!AE130+'9400016451 VIDAFORM'!$Q$4*'9400016451 VIDAFORM'!Q130+'PO 94000171374 MASTER'!$P$4*'PO 94000171374 MASTER'!P130+'PR-0004'!$P$4*'PR-0004'!P130+'PR-0005'!$P$4*'PR-0005'!P130+'PR-0006'!$P$4*'PR-0006'!P130+'PR-0007'!$P$4*'PR-0007'!P130+'PR-0008'!$P$4*'PR-0008'!P130+'PR-0009'!$P$4*'PR-0009'!P130+'PR-0010'!$P$4*'PR-0010'!P130</f>
        <v>0</v>
      </c>
      <c r="X130" s="84">
        <f t="shared" si="18"/>
        <v>0</v>
      </c>
      <c r="Z130" s="37">
        <f t="shared" si="19"/>
        <v>0</v>
      </c>
      <c r="AA130" s="32">
        <f t="shared" si="20"/>
        <v>0</v>
      </c>
      <c r="AB130" s="38">
        <f t="shared" si="21"/>
        <v>0</v>
      </c>
    </row>
    <row r="131" spans="1:28" ht="16.5" x14ac:dyDescent="0.25">
      <c r="A131" s="45">
        <v>123</v>
      </c>
      <c r="B131" s="47" t="str">
        <f>'Unit Prices'!B131</f>
        <v>ST0007</v>
      </c>
      <c r="C131" s="47" t="str">
        <f>'Unit Prices'!C131</f>
        <v>14.80.02.16.04.02.00.000001</v>
      </c>
      <c r="D131" s="80" t="str">
        <f>'Unit Prices'!D131</f>
        <v>Stair Case landing plank 53*37CM</v>
      </c>
      <c r="E131" s="84">
        <f>'9400015894 PONEERS'!$E$1*'9400015894 PONEERS'!E131+'9400016451 VIDAFORM'!$E$1*'9400016451 VIDAFORM'!E131+'PO 94000171374 MASTER'!$E$1*'PO 94000171374 MASTER'!E131+'PR-0004'!$E$1*'PR-0004'!E131+'PR-0005'!$E$1*'PR-0005'!E131+'PR-0006'!$E$1*'PR-0006'!E131+'PR-0007'!$E$1*'PR-0007'!E131+'PR-0008'!$E$1*'PR-0008'!E131+'PR-0009'!$E$1*'PR-0009'!E131+'PR-0010'!$E$1*'PR-0010'!E131</f>
        <v>0</v>
      </c>
      <c r="F131" s="85">
        <f>'9400015894 PONEERS'!$X$1*'9400015894 PONEERS'!X131+'9400016451 VIDAFORM'!$J$1*'9400016451 VIDAFORM'!J131+'PO 94000171374 MASTER'!$I$1*'PO 94000171374 MASTER'!I131+'PR-0004'!$I$1*'PR-0004'!I131+'PR-0005'!$I$1*'PR-0005'!I131+'PR-0006'!$I$1*'PR-0006'!I131+'PR-0007'!$I$1*'PR-0007'!I131+'PR-0008'!$I$1*'PR-0008'!I131+'PR-0009'!$I$1*'PR-0009'!I131+'PR-0010'!$I$1*'PR-0010'!I131</f>
        <v>0</v>
      </c>
      <c r="G131" s="86">
        <f t="shared" si="11"/>
        <v>0</v>
      </c>
      <c r="H131" s="84">
        <f>'9400015894 PONEERS'!$AE$1*'9400015894 PONEERS'!AE131+'9400016451 VIDAFORM'!$Q$1*'9400016451 VIDAFORM'!Q131+'PO 94000171374 MASTER'!$P$1*'PO 94000171374 MASTER'!P131+'PR-0004'!$P$1*'PR-0004'!P131+'PR-0005'!$P$1*'PR-0005'!P131+'PR-0006'!$P$1*'PR-0006'!P131+'PR-0007'!$P$1*'PR-0007'!P131+'PR-0008'!$P$1*'PR-0008'!P131+'PR-0009'!$P$1*'PR-0009'!P131+'PR-0010'!$P$1*'PR-0010'!P131</f>
        <v>0</v>
      </c>
      <c r="I131" s="84">
        <f t="shared" si="12"/>
        <v>0</v>
      </c>
      <c r="J131" s="84">
        <f>'9400015894 PONEERS'!$E$2*'9400015894 PONEERS'!E131+'9400016451 VIDAFORM'!$E$2*'9400016451 VIDAFORM'!E131+'PO 94000171374 MASTER'!$E$2*'PO 94000171374 MASTER'!E131+'PR-0004'!$E$2*'PR-0004'!E131+'PR-0005'!$E$2*'PR-0005'!E131+'PR-0006'!$E$2*'PR-0006'!E131+'PR-0007'!$E$2*'PR-0007'!E131+'PR-0008'!$E$2*'PR-0008'!E131+'PR-0009'!$E$2*'PR-0009'!E131+'PR-0010'!$E$2*'PR-0010'!E131</f>
        <v>0</v>
      </c>
      <c r="K131" s="85">
        <f>'9400015894 PONEERS'!$X$2*'9400015894 PONEERS'!X131+'9400016451 VIDAFORM'!$J$2*'9400016451 VIDAFORM'!J131+'PO 94000171374 MASTER'!$I$2*'PO 94000171374 MASTER'!I131+'PR-0004'!$I$2*'PR-0004'!I131+'PR-0005'!$I$2*'PR-0005'!I131+'PR-0006'!$I$2*'PR-0006'!I131+'PR-0007'!$I$2*'PR-0007'!I131+'PR-0008'!$I$2*'PR-0008'!I131+'PR-0009'!$I$2*'PR-0009'!I131+'PR-0010'!$I$2*'PR-0010'!I131</f>
        <v>0</v>
      </c>
      <c r="L131" s="86">
        <f t="shared" si="13"/>
        <v>0</v>
      </c>
      <c r="M131" s="84">
        <f>'9400015894 PONEERS'!$AE$2*'9400015894 PONEERS'!AE131+'9400016451 VIDAFORM'!$Q$2*'9400016451 VIDAFORM'!Q131+'PO 94000171374 MASTER'!$P$2*'PO 94000171374 MASTER'!P131+'PR-0004'!$P$2*'PR-0004'!P131+'PR-0005'!$P$2*'PR-0005'!P131+'PR-0006'!$P$2*'PR-0006'!P131+'PR-0007'!$P$2*'PR-0007'!P131+'PR-0008'!$P$2*'PR-0008'!P131+'PR-0009'!$P$2*'PR-0009'!P131+'PR-0010'!$P$2*'PR-0010'!P131</f>
        <v>0</v>
      </c>
      <c r="N131" s="84">
        <f t="shared" si="14"/>
        <v>0</v>
      </c>
      <c r="O131" s="84">
        <f>'9400015894 PONEERS'!$E$3*'9400015894 PONEERS'!E131+'9400016451 VIDAFORM'!$E$3*'9400016451 VIDAFORM'!E131+'PO 94000171374 MASTER'!$E$3*'PO 94000171374 MASTER'!E131+'PR-0004'!$E$3*'PR-0004'!E131+'PR-0005'!$E$3*'PR-0005'!E131+'PR-0006'!$E$3*'PR-0006'!E131+'PR-0007'!$E$3*'PR-0007'!E131+'PR-0008'!$E$3*'PR-0008'!E131+'PR-0009'!$E$3*'PR-0009'!E131+'PR-0010'!$E$3*'PR-0010'!E131</f>
        <v>0</v>
      </c>
      <c r="P131" s="85">
        <f>'9400015894 PONEERS'!$X$3*'9400015894 PONEERS'!X131+'9400016451 VIDAFORM'!$J$3*'9400016451 VIDAFORM'!J131+'PO 94000171374 MASTER'!$I$3*'PO 94000171374 MASTER'!I131+'PR-0004'!$I$3*'PR-0004'!I131+'PR-0005'!$I$3*'PR-0005'!I131+'PR-0006'!$I$3*'PR-0006'!I131+'PR-0007'!$I$3*'PR-0007'!I131+'PR-0008'!$I$3*'PR-0008'!I131+'PR-0009'!$I$3*'PR-0009'!I131+'PR-0010'!$I$3*'PR-0010'!I131</f>
        <v>0</v>
      </c>
      <c r="Q131" s="86">
        <f t="shared" si="15"/>
        <v>0</v>
      </c>
      <c r="R131" s="84">
        <f>'9400015894 PONEERS'!$AE$3*'9400015894 PONEERS'!AE131+'9400016451 VIDAFORM'!$Q$3*'9400016451 VIDAFORM'!Q131+'PO 94000171374 MASTER'!$P$3*'PO 94000171374 MASTER'!P131+'PR-0004'!$P$3*'PR-0004'!P131+'PR-0005'!$P$3*'PR-0005'!P131+'PR-0006'!$P$3*'PR-0006'!P131+'PR-0007'!$P$3*'PR-0007'!P131+'PR-0008'!$P$3*'PR-0008'!P131+'PR-0009'!$P$3*'PR-0009'!P131+'PR-0010'!$P$3*'PR-0010'!P131</f>
        <v>0</v>
      </c>
      <c r="S131" s="84">
        <f t="shared" si="16"/>
        <v>0</v>
      </c>
      <c r="T131" s="84">
        <f>'9400015894 PONEERS'!$E$4*'9400015894 PONEERS'!E131+'9400016451 VIDAFORM'!$E$4*'9400016451 VIDAFORM'!E131+'PO 94000171374 MASTER'!$E$4*'PO 94000171374 MASTER'!E131+'PR-0004'!$E$4*'PR-0004'!E131+'PR-0005'!$E$4*'PR-0005'!E131+'PR-0006'!$E$4*'PR-0006'!E131+'PR-0007'!$E$4*'PR-0007'!E131+'PR-0008'!$E$4*'PR-0008'!E131+'PR-0009'!$E$4*'PR-0009'!E131+'PR-0010'!$E$4*'PR-0010'!E131</f>
        <v>0</v>
      </c>
      <c r="U131" s="85">
        <f>'9400015894 PONEERS'!$X$4*'9400015894 PONEERS'!X131+'9400016451 VIDAFORM'!$J$4*'9400016451 VIDAFORM'!J131+'PO 94000171374 MASTER'!$I$4*'PO 94000171374 MASTER'!I131+'PR-0004'!$I$4*'PR-0004'!I131+'PR-0005'!$I$4*'PR-0005'!I131+'PR-0006'!$I$4*'PR-0006'!I131+'PR-0007'!$I$4*'PR-0007'!I131+'PR-0008'!$I$4*'PR-0008'!I131+'PR-0009'!$I$4*'PR-0009'!I131+'PR-0010'!$I$4*'PR-0010'!I131</f>
        <v>0</v>
      </c>
      <c r="V131" s="86">
        <f t="shared" si="17"/>
        <v>0</v>
      </c>
      <c r="W131" s="84">
        <f>'9400015894 PONEERS'!$AE$4*'9400015894 PONEERS'!AE131+'9400016451 VIDAFORM'!$Q$4*'9400016451 VIDAFORM'!Q131+'PO 94000171374 MASTER'!$P$4*'PO 94000171374 MASTER'!P131+'PR-0004'!$P$4*'PR-0004'!P131+'PR-0005'!$P$4*'PR-0005'!P131+'PR-0006'!$P$4*'PR-0006'!P131+'PR-0007'!$P$4*'PR-0007'!P131+'PR-0008'!$P$4*'PR-0008'!P131+'PR-0009'!$P$4*'PR-0009'!P131+'PR-0010'!$P$4*'PR-0010'!P131</f>
        <v>0</v>
      </c>
      <c r="X131" s="84">
        <f t="shared" si="18"/>
        <v>0</v>
      </c>
      <c r="Z131" s="37">
        <f t="shared" si="19"/>
        <v>0</v>
      </c>
      <c r="AA131" s="32">
        <f t="shared" si="20"/>
        <v>0</v>
      </c>
      <c r="AB131" s="38">
        <f t="shared" si="21"/>
        <v>0</v>
      </c>
    </row>
    <row r="132" spans="1:28" ht="16.5" x14ac:dyDescent="0.25">
      <c r="A132" s="45">
        <v>124</v>
      </c>
      <c r="B132" s="47" t="str">
        <f>'Unit Prices'!B132</f>
        <v>RY0001</v>
      </c>
      <c r="C132" s="47" t="str">
        <f>'Unit Prices'!C132</f>
        <v>14.80.50.06.01.01.00.000001</v>
      </c>
      <c r="D132" s="80" t="str">
        <f>'Unit Prices'!D132</f>
        <v>Stair Case handrail clip</v>
      </c>
      <c r="E132" s="84">
        <f>'9400015894 PONEERS'!$E$1*'9400015894 PONEERS'!E132+'9400016451 VIDAFORM'!$E$1*'9400016451 VIDAFORM'!E132+'PO 94000171374 MASTER'!$E$1*'PO 94000171374 MASTER'!E132+'PR-0004'!$E$1*'PR-0004'!E132+'PR-0005'!$E$1*'PR-0005'!E132+'PR-0006'!$E$1*'PR-0006'!E132+'PR-0007'!$E$1*'PR-0007'!E132+'PR-0008'!$E$1*'PR-0008'!E132+'PR-0009'!$E$1*'PR-0009'!E132+'PR-0010'!$E$1*'PR-0010'!E132</f>
        <v>0</v>
      </c>
      <c r="F132" s="85">
        <f>'9400015894 PONEERS'!$X$1*'9400015894 PONEERS'!X132+'9400016451 VIDAFORM'!$J$1*'9400016451 VIDAFORM'!J132+'PO 94000171374 MASTER'!$I$1*'PO 94000171374 MASTER'!I132+'PR-0004'!$I$1*'PR-0004'!I132+'PR-0005'!$I$1*'PR-0005'!I132+'PR-0006'!$I$1*'PR-0006'!I132+'PR-0007'!$I$1*'PR-0007'!I132+'PR-0008'!$I$1*'PR-0008'!I132+'PR-0009'!$I$1*'PR-0009'!I132+'PR-0010'!$I$1*'PR-0010'!I132</f>
        <v>0</v>
      </c>
      <c r="G132" s="86">
        <f t="shared" si="11"/>
        <v>0</v>
      </c>
      <c r="H132" s="84">
        <f>'9400015894 PONEERS'!$AE$1*'9400015894 PONEERS'!AE132+'9400016451 VIDAFORM'!$Q$1*'9400016451 VIDAFORM'!Q132+'PO 94000171374 MASTER'!$P$1*'PO 94000171374 MASTER'!P132+'PR-0004'!$P$1*'PR-0004'!P132+'PR-0005'!$P$1*'PR-0005'!P132+'PR-0006'!$P$1*'PR-0006'!P132+'PR-0007'!$P$1*'PR-0007'!P132+'PR-0008'!$P$1*'PR-0008'!P132+'PR-0009'!$P$1*'PR-0009'!P132+'PR-0010'!$P$1*'PR-0010'!P132</f>
        <v>0</v>
      </c>
      <c r="I132" s="84">
        <f t="shared" si="12"/>
        <v>0</v>
      </c>
      <c r="J132" s="84">
        <f>'9400015894 PONEERS'!$E$2*'9400015894 PONEERS'!E132+'9400016451 VIDAFORM'!$E$2*'9400016451 VIDAFORM'!E132+'PO 94000171374 MASTER'!$E$2*'PO 94000171374 MASTER'!E132+'PR-0004'!$E$2*'PR-0004'!E132+'PR-0005'!$E$2*'PR-0005'!E132+'PR-0006'!$E$2*'PR-0006'!E132+'PR-0007'!$E$2*'PR-0007'!E132+'PR-0008'!$E$2*'PR-0008'!E132+'PR-0009'!$E$2*'PR-0009'!E132+'PR-0010'!$E$2*'PR-0010'!E132</f>
        <v>0</v>
      </c>
      <c r="K132" s="85">
        <f>'9400015894 PONEERS'!$X$2*'9400015894 PONEERS'!X132+'9400016451 VIDAFORM'!$J$2*'9400016451 VIDAFORM'!J132+'PO 94000171374 MASTER'!$I$2*'PO 94000171374 MASTER'!I132+'PR-0004'!$I$2*'PR-0004'!I132+'PR-0005'!$I$2*'PR-0005'!I132+'PR-0006'!$I$2*'PR-0006'!I132+'PR-0007'!$I$2*'PR-0007'!I132+'PR-0008'!$I$2*'PR-0008'!I132+'PR-0009'!$I$2*'PR-0009'!I132+'PR-0010'!$I$2*'PR-0010'!I132</f>
        <v>0</v>
      </c>
      <c r="L132" s="86">
        <f t="shared" si="13"/>
        <v>0</v>
      </c>
      <c r="M132" s="84">
        <f>'9400015894 PONEERS'!$AE$2*'9400015894 PONEERS'!AE132+'9400016451 VIDAFORM'!$Q$2*'9400016451 VIDAFORM'!Q132+'PO 94000171374 MASTER'!$P$2*'PO 94000171374 MASTER'!P132+'PR-0004'!$P$2*'PR-0004'!P132+'PR-0005'!$P$2*'PR-0005'!P132+'PR-0006'!$P$2*'PR-0006'!P132+'PR-0007'!$P$2*'PR-0007'!P132+'PR-0008'!$P$2*'PR-0008'!P132+'PR-0009'!$P$2*'PR-0009'!P132+'PR-0010'!$P$2*'PR-0010'!P132</f>
        <v>0</v>
      </c>
      <c r="N132" s="84">
        <f t="shared" si="14"/>
        <v>0</v>
      </c>
      <c r="O132" s="84">
        <f>'9400015894 PONEERS'!$E$3*'9400015894 PONEERS'!E132+'9400016451 VIDAFORM'!$E$3*'9400016451 VIDAFORM'!E132+'PO 94000171374 MASTER'!$E$3*'PO 94000171374 MASTER'!E132+'PR-0004'!$E$3*'PR-0004'!E132+'PR-0005'!$E$3*'PR-0005'!E132+'PR-0006'!$E$3*'PR-0006'!E132+'PR-0007'!$E$3*'PR-0007'!E132+'PR-0008'!$E$3*'PR-0008'!E132+'PR-0009'!$E$3*'PR-0009'!E132+'PR-0010'!$E$3*'PR-0010'!E132</f>
        <v>0</v>
      </c>
      <c r="P132" s="85">
        <f>'9400015894 PONEERS'!$X$3*'9400015894 PONEERS'!X132+'9400016451 VIDAFORM'!$J$3*'9400016451 VIDAFORM'!J132+'PO 94000171374 MASTER'!$I$3*'PO 94000171374 MASTER'!I132+'PR-0004'!$I$3*'PR-0004'!I132+'PR-0005'!$I$3*'PR-0005'!I132+'PR-0006'!$I$3*'PR-0006'!I132+'PR-0007'!$I$3*'PR-0007'!I132+'PR-0008'!$I$3*'PR-0008'!I132+'PR-0009'!$I$3*'PR-0009'!I132+'PR-0010'!$I$3*'PR-0010'!I132</f>
        <v>0</v>
      </c>
      <c r="Q132" s="86">
        <f t="shared" si="15"/>
        <v>0</v>
      </c>
      <c r="R132" s="84">
        <f>'9400015894 PONEERS'!$AE$3*'9400015894 PONEERS'!AE132+'9400016451 VIDAFORM'!$Q$3*'9400016451 VIDAFORM'!Q132+'PO 94000171374 MASTER'!$P$3*'PO 94000171374 MASTER'!P132+'PR-0004'!$P$3*'PR-0004'!P132+'PR-0005'!$P$3*'PR-0005'!P132+'PR-0006'!$P$3*'PR-0006'!P132+'PR-0007'!$P$3*'PR-0007'!P132+'PR-0008'!$P$3*'PR-0008'!P132+'PR-0009'!$P$3*'PR-0009'!P132+'PR-0010'!$P$3*'PR-0010'!P132</f>
        <v>0</v>
      </c>
      <c r="S132" s="84">
        <f t="shared" si="16"/>
        <v>0</v>
      </c>
      <c r="T132" s="84">
        <f>'9400015894 PONEERS'!$E$4*'9400015894 PONEERS'!E132+'9400016451 VIDAFORM'!$E$4*'9400016451 VIDAFORM'!E132+'PO 94000171374 MASTER'!$E$4*'PO 94000171374 MASTER'!E132+'PR-0004'!$E$4*'PR-0004'!E132+'PR-0005'!$E$4*'PR-0005'!E132+'PR-0006'!$E$4*'PR-0006'!E132+'PR-0007'!$E$4*'PR-0007'!E132+'PR-0008'!$E$4*'PR-0008'!E132+'PR-0009'!$E$4*'PR-0009'!E132+'PR-0010'!$E$4*'PR-0010'!E132</f>
        <v>0</v>
      </c>
      <c r="U132" s="85">
        <f>'9400015894 PONEERS'!$X$4*'9400015894 PONEERS'!X132+'9400016451 VIDAFORM'!$J$4*'9400016451 VIDAFORM'!J132+'PO 94000171374 MASTER'!$I$4*'PO 94000171374 MASTER'!I132+'PR-0004'!$I$4*'PR-0004'!I132+'PR-0005'!$I$4*'PR-0005'!I132+'PR-0006'!$I$4*'PR-0006'!I132+'PR-0007'!$I$4*'PR-0007'!I132+'PR-0008'!$I$4*'PR-0008'!I132+'PR-0009'!$I$4*'PR-0009'!I132+'PR-0010'!$I$4*'PR-0010'!I132</f>
        <v>0</v>
      </c>
      <c r="V132" s="86">
        <f t="shared" si="17"/>
        <v>0</v>
      </c>
      <c r="W132" s="84">
        <f>'9400015894 PONEERS'!$AE$4*'9400015894 PONEERS'!AE132+'9400016451 VIDAFORM'!$Q$4*'9400016451 VIDAFORM'!Q132+'PO 94000171374 MASTER'!$P$4*'PO 94000171374 MASTER'!P132+'PR-0004'!$P$4*'PR-0004'!P132+'PR-0005'!$P$4*'PR-0005'!P132+'PR-0006'!$P$4*'PR-0006'!P132+'PR-0007'!$P$4*'PR-0007'!P132+'PR-0008'!$P$4*'PR-0008'!P132+'PR-0009'!$P$4*'PR-0009'!P132+'PR-0010'!$P$4*'PR-0010'!P132</f>
        <v>0</v>
      </c>
      <c r="X132" s="84">
        <f t="shared" si="18"/>
        <v>0</v>
      </c>
      <c r="Z132" s="37">
        <f t="shared" si="19"/>
        <v>0</v>
      </c>
      <c r="AA132" s="32">
        <f t="shared" si="20"/>
        <v>0</v>
      </c>
      <c r="AB132" s="38">
        <f t="shared" si="21"/>
        <v>0</v>
      </c>
    </row>
    <row r="133" spans="1:28" ht="16.5" x14ac:dyDescent="0.25">
      <c r="A133" s="45">
        <v>125</v>
      </c>
      <c r="B133" s="47" t="str">
        <f>'Unit Prices'!B133</f>
        <v>RY0002</v>
      </c>
      <c r="C133" s="47" t="str">
        <f>'Unit Prices'!C133</f>
        <v>14.80.50.06.02.00.00.000001</v>
      </c>
      <c r="D133" s="80" t="str">
        <f>'Unit Prices'!D133</f>
        <v>Stair Case plank connection</v>
      </c>
      <c r="E133" s="84">
        <f>'9400015894 PONEERS'!$E$1*'9400015894 PONEERS'!E133+'9400016451 VIDAFORM'!$E$1*'9400016451 VIDAFORM'!E133+'PO 94000171374 MASTER'!$E$1*'PO 94000171374 MASTER'!E133+'PR-0004'!$E$1*'PR-0004'!E133+'PR-0005'!$E$1*'PR-0005'!E133+'PR-0006'!$E$1*'PR-0006'!E133+'PR-0007'!$E$1*'PR-0007'!E133+'PR-0008'!$E$1*'PR-0008'!E133+'PR-0009'!$E$1*'PR-0009'!E133+'PR-0010'!$E$1*'PR-0010'!E133</f>
        <v>0</v>
      </c>
      <c r="F133" s="85">
        <f>'9400015894 PONEERS'!$X$1*'9400015894 PONEERS'!X133+'9400016451 VIDAFORM'!$J$1*'9400016451 VIDAFORM'!J133+'PO 94000171374 MASTER'!$I$1*'PO 94000171374 MASTER'!I133+'PR-0004'!$I$1*'PR-0004'!I133+'PR-0005'!$I$1*'PR-0005'!I133+'PR-0006'!$I$1*'PR-0006'!I133+'PR-0007'!$I$1*'PR-0007'!I133+'PR-0008'!$I$1*'PR-0008'!I133+'PR-0009'!$I$1*'PR-0009'!I133+'PR-0010'!$I$1*'PR-0010'!I133</f>
        <v>0</v>
      </c>
      <c r="G133" s="86">
        <f t="shared" si="11"/>
        <v>0</v>
      </c>
      <c r="H133" s="84">
        <f>'9400015894 PONEERS'!$AE$1*'9400015894 PONEERS'!AE133+'9400016451 VIDAFORM'!$Q$1*'9400016451 VIDAFORM'!Q133+'PO 94000171374 MASTER'!$P$1*'PO 94000171374 MASTER'!P133+'PR-0004'!$P$1*'PR-0004'!P133+'PR-0005'!$P$1*'PR-0005'!P133+'PR-0006'!$P$1*'PR-0006'!P133+'PR-0007'!$P$1*'PR-0007'!P133+'PR-0008'!$P$1*'PR-0008'!P133+'PR-0009'!$P$1*'PR-0009'!P133+'PR-0010'!$P$1*'PR-0010'!P133</f>
        <v>0</v>
      </c>
      <c r="I133" s="84">
        <f t="shared" si="12"/>
        <v>0</v>
      </c>
      <c r="J133" s="84">
        <f>'9400015894 PONEERS'!$E$2*'9400015894 PONEERS'!E133+'9400016451 VIDAFORM'!$E$2*'9400016451 VIDAFORM'!E133+'PO 94000171374 MASTER'!$E$2*'PO 94000171374 MASTER'!E133+'PR-0004'!$E$2*'PR-0004'!E133+'PR-0005'!$E$2*'PR-0005'!E133+'PR-0006'!$E$2*'PR-0006'!E133+'PR-0007'!$E$2*'PR-0007'!E133+'PR-0008'!$E$2*'PR-0008'!E133+'PR-0009'!$E$2*'PR-0009'!E133+'PR-0010'!$E$2*'PR-0010'!E133</f>
        <v>0</v>
      </c>
      <c r="K133" s="85">
        <f>'9400015894 PONEERS'!$X$2*'9400015894 PONEERS'!X133+'9400016451 VIDAFORM'!$J$2*'9400016451 VIDAFORM'!J133+'PO 94000171374 MASTER'!$I$2*'PO 94000171374 MASTER'!I133+'PR-0004'!$I$2*'PR-0004'!I133+'PR-0005'!$I$2*'PR-0005'!I133+'PR-0006'!$I$2*'PR-0006'!I133+'PR-0007'!$I$2*'PR-0007'!I133+'PR-0008'!$I$2*'PR-0008'!I133+'PR-0009'!$I$2*'PR-0009'!I133+'PR-0010'!$I$2*'PR-0010'!I133</f>
        <v>0</v>
      </c>
      <c r="L133" s="86">
        <f t="shared" si="13"/>
        <v>0</v>
      </c>
      <c r="M133" s="84">
        <f>'9400015894 PONEERS'!$AE$2*'9400015894 PONEERS'!AE133+'9400016451 VIDAFORM'!$Q$2*'9400016451 VIDAFORM'!Q133+'PO 94000171374 MASTER'!$P$2*'PO 94000171374 MASTER'!P133+'PR-0004'!$P$2*'PR-0004'!P133+'PR-0005'!$P$2*'PR-0005'!P133+'PR-0006'!$P$2*'PR-0006'!P133+'PR-0007'!$P$2*'PR-0007'!P133+'PR-0008'!$P$2*'PR-0008'!P133+'PR-0009'!$P$2*'PR-0009'!P133+'PR-0010'!$P$2*'PR-0010'!P133</f>
        <v>0</v>
      </c>
      <c r="N133" s="84">
        <f t="shared" si="14"/>
        <v>0</v>
      </c>
      <c r="O133" s="84">
        <f>'9400015894 PONEERS'!$E$3*'9400015894 PONEERS'!E133+'9400016451 VIDAFORM'!$E$3*'9400016451 VIDAFORM'!E133+'PO 94000171374 MASTER'!$E$3*'PO 94000171374 MASTER'!E133+'PR-0004'!$E$3*'PR-0004'!E133+'PR-0005'!$E$3*'PR-0005'!E133+'PR-0006'!$E$3*'PR-0006'!E133+'PR-0007'!$E$3*'PR-0007'!E133+'PR-0008'!$E$3*'PR-0008'!E133+'PR-0009'!$E$3*'PR-0009'!E133+'PR-0010'!$E$3*'PR-0010'!E133</f>
        <v>0</v>
      </c>
      <c r="P133" s="85">
        <f>'9400015894 PONEERS'!$X$3*'9400015894 PONEERS'!X133+'9400016451 VIDAFORM'!$J$3*'9400016451 VIDAFORM'!J133+'PO 94000171374 MASTER'!$I$3*'PO 94000171374 MASTER'!I133+'PR-0004'!$I$3*'PR-0004'!I133+'PR-0005'!$I$3*'PR-0005'!I133+'PR-0006'!$I$3*'PR-0006'!I133+'PR-0007'!$I$3*'PR-0007'!I133+'PR-0008'!$I$3*'PR-0008'!I133+'PR-0009'!$I$3*'PR-0009'!I133+'PR-0010'!$I$3*'PR-0010'!I133</f>
        <v>0</v>
      </c>
      <c r="Q133" s="86">
        <f t="shared" si="15"/>
        <v>0</v>
      </c>
      <c r="R133" s="84">
        <f>'9400015894 PONEERS'!$AE$3*'9400015894 PONEERS'!AE133+'9400016451 VIDAFORM'!$Q$3*'9400016451 VIDAFORM'!Q133+'PO 94000171374 MASTER'!$P$3*'PO 94000171374 MASTER'!P133+'PR-0004'!$P$3*'PR-0004'!P133+'PR-0005'!$P$3*'PR-0005'!P133+'PR-0006'!$P$3*'PR-0006'!P133+'PR-0007'!$P$3*'PR-0007'!P133+'PR-0008'!$P$3*'PR-0008'!P133+'PR-0009'!$P$3*'PR-0009'!P133+'PR-0010'!$P$3*'PR-0010'!P133</f>
        <v>0</v>
      </c>
      <c r="S133" s="84">
        <f t="shared" si="16"/>
        <v>0</v>
      </c>
      <c r="T133" s="84">
        <f>'9400015894 PONEERS'!$E$4*'9400015894 PONEERS'!E133+'9400016451 VIDAFORM'!$E$4*'9400016451 VIDAFORM'!E133+'PO 94000171374 MASTER'!$E$4*'PO 94000171374 MASTER'!E133+'PR-0004'!$E$4*'PR-0004'!E133+'PR-0005'!$E$4*'PR-0005'!E133+'PR-0006'!$E$4*'PR-0006'!E133+'PR-0007'!$E$4*'PR-0007'!E133+'PR-0008'!$E$4*'PR-0008'!E133+'PR-0009'!$E$4*'PR-0009'!E133+'PR-0010'!$E$4*'PR-0010'!E133</f>
        <v>0</v>
      </c>
      <c r="U133" s="85">
        <f>'9400015894 PONEERS'!$X$4*'9400015894 PONEERS'!X133+'9400016451 VIDAFORM'!$J$4*'9400016451 VIDAFORM'!J133+'PO 94000171374 MASTER'!$I$4*'PO 94000171374 MASTER'!I133+'PR-0004'!$I$4*'PR-0004'!I133+'PR-0005'!$I$4*'PR-0005'!I133+'PR-0006'!$I$4*'PR-0006'!I133+'PR-0007'!$I$4*'PR-0007'!I133+'PR-0008'!$I$4*'PR-0008'!I133+'PR-0009'!$I$4*'PR-0009'!I133+'PR-0010'!$I$4*'PR-0010'!I133</f>
        <v>0</v>
      </c>
      <c r="V133" s="86">
        <f t="shared" si="17"/>
        <v>0</v>
      </c>
      <c r="W133" s="84">
        <f>'9400015894 PONEERS'!$AE$4*'9400015894 PONEERS'!AE133+'9400016451 VIDAFORM'!$Q$4*'9400016451 VIDAFORM'!Q133+'PO 94000171374 MASTER'!$P$4*'PO 94000171374 MASTER'!P133+'PR-0004'!$P$4*'PR-0004'!P133+'PR-0005'!$P$4*'PR-0005'!P133+'PR-0006'!$P$4*'PR-0006'!P133+'PR-0007'!$P$4*'PR-0007'!P133+'PR-0008'!$P$4*'PR-0008'!P133+'PR-0009'!$P$4*'PR-0009'!P133+'PR-0010'!$P$4*'PR-0010'!P133</f>
        <v>0</v>
      </c>
      <c r="X133" s="84">
        <f t="shared" si="18"/>
        <v>0</v>
      </c>
      <c r="Z133" s="37">
        <f t="shared" si="19"/>
        <v>0</v>
      </c>
      <c r="AA133" s="32">
        <f t="shared" si="20"/>
        <v>0</v>
      </c>
      <c r="AB133" s="38">
        <f t="shared" si="21"/>
        <v>0</v>
      </c>
    </row>
    <row r="134" spans="1:28" ht="16.5" x14ac:dyDescent="0.25">
      <c r="A134" s="45">
        <v>126</v>
      </c>
      <c r="B134" s="47" t="str">
        <f>'Unit Prices'!B134</f>
        <v>BO0001</v>
      </c>
      <c r="C134" s="47" t="str">
        <f>'Unit Prices'!C134</f>
        <v>14.80.50.01.00.08.00.000001</v>
      </c>
      <c r="D134" s="80" t="str">
        <f>'Unit Prices'!D134</f>
        <v>bolt 8CM</v>
      </c>
      <c r="E134" s="84">
        <f>'9400015894 PONEERS'!$E$1*'9400015894 PONEERS'!E134+'9400016451 VIDAFORM'!$E$1*'9400016451 VIDAFORM'!E134+'PO 94000171374 MASTER'!$E$1*'PO 94000171374 MASTER'!E134+'PR-0004'!$E$1*'PR-0004'!E134+'PR-0005'!$E$1*'PR-0005'!E134+'PR-0006'!$E$1*'PR-0006'!E134+'PR-0007'!$E$1*'PR-0007'!E134+'PR-0008'!$E$1*'PR-0008'!E134+'PR-0009'!$E$1*'PR-0009'!E134+'PR-0010'!$E$1*'PR-0010'!E134</f>
        <v>0</v>
      </c>
      <c r="F134" s="85">
        <f>'9400015894 PONEERS'!$X$1*'9400015894 PONEERS'!X134+'9400016451 VIDAFORM'!$J$1*'9400016451 VIDAFORM'!J134+'PO 94000171374 MASTER'!$I$1*'PO 94000171374 MASTER'!I134+'PR-0004'!$I$1*'PR-0004'!I134+'PR-0005'!$I$1*'PR-0005'!I134+'PR-0006'!$I$1*'PR-0006'!I134+'PR-0007'!$I$1*'PR-0007'!I134+'PR-0008'!$I$1*'PR-0008'!I134+'PR-0009'!$I$1*'PR-0009'!I134+'PR-0010'!$I$1*'PR-0010'!I134</f>
        <v>0</v>
      </c>
      <c r="G134" s="86">
        <f t="shared" si="11"/>
        <v>0</v>
      </c>
      <c r="H134" s="84">
        <f>'9400015894 PONEERS'!$AE$1*'9400015894 PONEERS'!AE134+'9400016451 VIDAFORM'!$Q$1*'9400016451 VIDAFORM'!Q134+'PO 94000171374 MASTER'!$P$1*'PO 94000171374 MASTER'!P134+'PR-0004'!$P$1*'PR-0004'!P134+'PR-0005'!$P$1*'PR-0005'!P134+'PR-0006'!$P$1*'PR-0006'!P134+'PR-0007'!$P$1*'PR-0007'!P134+'PR-0008'!$P$1*'PR-0008'!P134+'PR-0009'!$P$1*'PR-0009'!P134+'PR-0010'!$P$1*'PR-0010'!P134</f>
        <v>0</v>
      </c>
      <c r="I134" s="84">
        <f t="shared" si="12"/>
        <v>0</v>
      </c>
      <c r="J134" s="84">
        <f>'9400015894 PONEERS'!$E$2*'9400015894 PONEERS'!E134+'9400016451 VIDAFORM'!$E$2*'9400016451 VIDAFORM'!E134+'PO 94000171374 MASTER'!$E$2*'PO 94000171374 MASTER'!E134+'PR-0004'!$E$2*'PR-0004'!E134+'PR-0005'!$E$2*'PR-0005'!E134+'PR-0006'!$E$2*'PR-0006'!E134+'PR-0007'!$E$2*'PR-0007'!E134+'PR-0008'!$E$2*'PR-0008'!E134+'PR-0009'!$E$2*'PR-0009'!E134+'PR-0010'!$E$2*'PR-0010'!E134</f>
        <v>0</v>
      </c>
      <c r="K134" s="85">
        <f>'9400015894 PONEERS'!$X$2*'9400015894 PONEERS'!X134+'9400016451 VIDAFORM'!$J$2*'9400016451 VIDAFORM'!J134+'PO 94000171374 MASTER'!$I$2*'PO 94000171374 MASTER'!I134+'PR-0004'!$I$2*'PR-0004'!I134+'PR-0005'!$I$2*'PR-0005'!I134+'PR-0006'!$I$2*'PR-0006'!I134+'PR-0007'!$I$2*'PR-0007'!I134+'PR-0008'!$I$2*'PR-0008'!I134+'PR-0009'!$I$2*'PR-0009'!I134+'PR-0010'!$I$2*'PR-0010'!I134</f>
        <v>0</v>
      </c>
      <c r="L134" s="86">
        <f t="shared" si="13"/>
        <v>0</v>
      </c>
      <c r="M134" s="84">
        <f>'9400015894 PONEERS'!$AE$2*'9400015894 PONEERS'!AE134+'9400016451 VIDAFORM'!$Q$2*'9400016451 VIDAFORM'!Q134+'PO 94000171374 MASTER'!$P$2*'PO 94000171374 MASTER'!P134+'PR-0004'!$P$2*'PR-0004'!P134+'PR-0005'!$P$2*'PR-0005'!P134+'PR-0006'!$P$2*'PR-0006'!P134+'PR-0007'!$P$2*'PR-0007'!P134+'PR-0008'!$P$2*'PR-0008'!P134+'PR-0009'!$P$2*'PR-0009'!P134+'PR-0010'!$P$2*'PR-0010'!P134</f>
        <v>0</v>
      </c>
      <c r="N134" s="84">
        <f t="shared" si="14"/>
        <v>0</v>
      </c>
      <c r="O134" s="84">
        <f>'9400015894 PONEERS'!$E$3*'9400015894 PONEERS'!E134+'9400016451 VIDAFORM'!$E$3*'9400016451 VIDAFORM'!E134+'PO 94000171374 MASTER'!$E$3*'PO 94000171374 MASTER'!E134+'PR-0004'!$E$3*'PR-0004'!E134+'PR-0005'!$E$3*'PR-0005'!E134+'PR-0006'!$E$3*'PR-0006'!E134+'PR-0007'!$E$3*'PR-0007'!E134+'PR-0008'!$E$3*'PR-0008'!E134+'PR-0009'!$E$3*'PR-0009'!E134+'PR-0010'!$E$3*'PR-0010'!E134</f>
        <v>0</v>
      </c>
      <c r="P134" s="85">
        <f>'9400015894 PONEERS'!$X$3*'9400015894 PONEERS'!X134+'9400016451 VIDAFORM'!$J$3*'9400016451 VIDAFORM'!J134+'PO 94000171374 MASTER'!$I$3*'PO 94000171374 MASTER'!I134+'PR-0004'!$I$3*'PR-0004'!I134+'PR-0005'!$I$3*'PR-0005'!I134+'PR-0006'!$I$3*'PR-0006'!I134+'PR-0007'!$I$3*'PR-0007'!I134+'PR-0008'!$I$3*'PR-0008'!I134+'PR-0009'!$I$3*'PR-0009'!I134+'PR-0010'!$I$3*'PR-0010'!I134</f>
        <v>0</v>
      </c>
      <c r="Q134" s="86">
        <f t="shared" si="15"/>
        <v>0</v>
      </c>
      <c r="R134" s="84">
        <f>'9400015894 PONEERS'!$AE$3*'9400015894 PONEERS'!AE134+'9400016451 VIDAFORM'!$Q$3*'9400016451 VIDAFORM'!Q134+'PO 94000171374 MASTER'!$P$3*'PO 94000171374 MASTER'!P134+'PR-0004'!$P$3*'PR-0004'!P134+'PR-0005'!$P$3*'PR-0005'!P134+'PR-0006'!$P$3*'PR-0006'!P134+'PR-0007'!$P$3*'PR-0007'!P134+'PR-0008'!$P$3*'PR-0008'!P134+'PR-0009'!$P$3*'PR-0009'!P134+'PR-0010'!$P$3*'PR-0010'!P134</f>
        <v>0</v>
      </c>
      <c r="S134" s="84">
        <f t="shared" si="16"/>
        <v>0</v>
      </c>
      <c r="T134" s="84">
        <f>'9400015894 PONEERS'!$E$4*'9400015894 PONEERS'!E134+'9400016451 VIDAFORM'!$E$4*'9400016451 VIDAFORM'!E134+'PO 94000171374 MASTER'!$E$4*'PO 94000171374 MASTER'!E134+'PR-0004'!$E$4*'PR-0004'!E134+'PR-0005'!$E$4*'PR-0005'!E134+'PR-0006'!$E$4*'PR-0006'!E134+'PR-0007'!$E$4*'PR-0007'!E134+'PR-0008'!$E$4*'PR-0008'!E134+'PR-0009'!$E$4*'PR-0009'!E134+'PR-0010'!$E$4*'PR-0010'!E134</f>
        <v>0</v>
      </c>
      <c r="U134" s="85">
        <f>'9400015894 PONEERS'!$X$4*'9400015894 PONEERS'!X134+'9400016451 VIDAFORM'!$J$4*'9400016451 VIDAFORM'!J134+'PO 94000171374 MASTER'!$I$4*'PO 94000171374 MASTER'!I134+'PR-0004'!$I$4*'PR-0004'!I134+'PR-0005'!$I$4*'PR-0005'!I134+'PR-0006'!$I$4*'PR-0006'!I134+'PR-0007'!$I$4*'PR-0007'!I134+'PR-0008'!$I$4*'PR-0008'!I134+'PR-0009'!$I$4*'PR-0009'!I134+'PR-0010'!$I$4*'PR-0010'!I134</f>
        <v>0</v>
      </c>
      <c r="V134" s="86">
        <f t="shared" si="17"/>
        <v>0</v>
      </c>
      <c r="W134" s="84">
        <f>'9400015894 PONEERS'!$AE$4*'9400015894 PONEERS'!AE134+'9400016451 VIDAFORM'!$Q$4*'9400016451 VIDAFORM'!Q134+'PO 94000171374 MASTER'!$P$4*'PO 94000171374 MASTER'!P134+'PR-0004'!$P$4*'PR-0004'!P134+'PR-0005'!$P$4*'PR-0005'!P134+'PR-0006'!$P$4*'PR-0006'!P134+'PR-0007'!$P$4*'PR-0007'!P134+'PR-0008'!$P$4*'PR-0008'!P134+'PR-0009'!$P$4*'PR-0009'!P134+'PR-0010'!$P$4*'PR-0010'!P134</f>
        <v>0</v>
      </c>
      <c r="X134" s="84">
        <f t="shared" si="18"/>
        <v>0</v>
      </c>
      <c r="Z134" s="37">
        <f t="shared" si="19"/>
        <v>0</v>
      </c>
      <c r="AA134" s="32">
        <f t="shared" si="20"/>
        <v>0</v>
      </c>
      <c r="AB134" s="38">
        <f t="shared" si="21"/>
        <v>0</v>
      </c>
    </row>
    <row r="135" spans="1:28" ht="16.5" x14ac:dyDescent="0.25">
      <c r="A135" s="45">
        <v>127</v>
      </c>
      <c r="B135" s="47" t="str">
        <f>'Unit Prices'!B135</f>
        <v>BO0002</v>
      </c>
      <c r="C135" s="47" t="str">
        <f>'Unit Prices'!C135</f>
        <v>14.80.50.01.00.10.00.000001</v>
      </c>
      <c r="D135" s="80" t="str">
        <f>'Unit Prices'!D135</f>
        <v>bolt 10CM</v>
      </c>
      <c r="E135" s="84">
        <f>'9400015894 PONEERS'!$E$1*'9400015894 PONEERS'!E135+'9400016451 VIDAFORM'!$E$1*'9400016451 VIDAFORM'!E135+'PO 94000171374 MASTER'!$E$1*'PO 94000171374 MASTER'!E135+'PR-0004'!$E$1*'PR-0004'!E135+'PR-0005'!$E$1*'PR-0005'!E135+'PR-0006'!$E$1*'PR-0006'!E135+'PR-0007'!$E$1*'PR-0007'!E135+'PR-0008'!$E$1*'PR-0008'!E135+'PR-0009'!$E$1*'PR-0009'!E135+'PR-0010'!$E$1*'PR-0010'!E135</f>
        <v>0</v>
      </c>
      <c r="F135" s="85">
        <f>'9400015894 PONEERS'!$X$1*'9400015894 PONEERS'!X135+'9400016451 VIDAFORM'!$J$1*'9400016451 VIDAFORM'!J135+'PO 94000171374 MASTER'!$I$1*'PO 94000171374 MASTER'!I135+'PR-0004'!$I$1*'PR-0004'!I135+'PR-0005'!$I$1*'PR-0005'!I135+'PR-0006'!$I$1*'PR-0006'!I135+'PR-0007'!$I$1*'PR-0007'!I135+'PR-0008'!$I$1*'PR-0008'!I135+'PR-0009'!$I$1*'PR-0009'!I135+'PR-0010'!$I$1*'PR-0010'!I135</f>
        <v>0</v>
      </c>
      <c r="G135" s="86">
        <f t="shared" si="11"/>
        <v>0</v>
      </c>
      <c r="H135" s="84">
        <f>'9400015894 PONEERS'!$AE$1*'9400015894 PONEERS'!AE135+'9400016451 VIDAFORM'!$Q$1*'9400016451 VIDAFORM'!Q135+'PO 94000171374 MASTER'!$P$1*'PO 94000171374 MASTER'!P135+'PR-0004'!$P$1*'PR-0004'!P135+'PR-0005'!$P$1*'PR-0005'!P135+'PR-0006'!$P$1*'PR-0006'!P135+'PR-0007'!$P$1*'PR-0007'!P135+'PR-0008'!$P$1*'PR-0008'!P135+'PR-0009'!$P$1*'PR-0009'!P135+'PR-0010'!$P$1*'PR-0010'!P135</f>
        <v>0</v>
      </c>
      <c r="I135" s="84">
        <f t="shared" si="12"/>
        <v>0</v>
      </c>
      <c r="J135" s="84">
        <f>'9400015894 PONEERS'!$E$2*'9400015894 PONEERS'!E135+'9400016451 VIDAFORM'!$E$2*'9400016451 VIDAFORM'!E135+'PO 94000171374 MASTER'!$E$2*'PO 94000171374 MASTER'!E135+'PR-0004'!$E$2*'PR-0004'!E135+'PR-0005'!$E$2*'PR-0005'!E135+'PR-0006'!$E$2*'PR-0006'!E135+'PR-0007'!$E$2*'PR-0007'!E135+'PR-0008'!$E$2*'PR-0008'!E135+'PR-0009'!$E$2*'PR-0009'!E135+'PR-0010'!$E$2*'PR-0010'!E135</f>
        <v>0</v>
      </c>
      <c r="K135" s="85">
        <f>'9400015894 PONEERS'!$X$2*'9400015894 PONEERS'!X135+'9400016451 VIDAFORM'!$J$2*'9400016451 VIDAFORM'!J135+'PO 94000171374 MASTER'!$I$2*'PO 94000171374 MASTER'!I135+'PR-0004'!$I$2*'PR-0004'!I135+'PR-0005'!$I$2*'PR-0005'!I135+'PR-0006'!$I$2*'PR-0006'!I135+'PR-0007'!$I$2*'PR-0007'!I135+'PR-0008'!$I$2*'PR-0008'!I135+'PR-0009'!$I$2*'PR-0009'!I135+'PR-0010'!$I$2*'PR-0010'!I135</f>
        <v>0</v>
      </c>
      <c r="L135" s="86">
        <f t="shared" si="13"/>
        <v>0</v>
      </c>
      <c r="M135" s="84">
        <f>'9400015894 PONEERS'!$AE$2*'9400015894 PONEERS'!AE135+'9400016451 VIDAFORM'!$Q$2*'9400016451 VIDAFORM'!Q135+'PO 94000171374 MASTER'!$P$2*'PO 94000171374 MASTER'!P135+'PR-0004'!$P$2*'PR-0004'!P135+'PR-0005'!$P$2*'PR-0005'!P135+'PR-0006'!$P$2*'PR-0006'!P135+'PR-0007'!$P$2*'PR-0007'!P135+'PR-0008'!$P$2*'PR-0008'!P135+'PR-0009'!$P$2*'PR-0009'!P135+'PR-0010'!$P$2*'PR-0010'!P135</f>
        <v>0</v>
      </c>
      <c r="N135" s="84">
        <f t="shared" si="14"/>
        <v>0</v>
      </c>
      <c r="O135" s="84">
        <f>'9400015894 PONEERS'!$E$3*'9400015894 PONEERS'!E135+'9400016451 VIDAFORM'!$E$3*'9400016451 VIDAFORM'!E135+'PO 94000171374 MASTER'!$E$3*'PO 94000171374 MASTER'!E135+'PR-0004'!$E$3*'PR-0004'!E135+'PR-0005'!$E$3*'PR-0005'!E135+'PR-0006'!$E$3*'PR-0006'!E135+'PR-0007'!$E$3*'PR-0007'!E135+'PR-0008'!$E$3*'PR-0008'!E135+'PR-0009'!$E$3*'PR-0009'!E135+'PR-0010'!$E$3*'PR-0010'!E135</f>
        <v>0</v>
      </c>
      <c r="P135" s="85">
        <f>'9400015894 PONEERS'!$X$3*'9400015894 PONEERS'!X135+'9400016451 VIDAFORM'!$J$3*'9400016451 VIDAFORM'!J135+'PO 94000171374 MASTER'!$I$3*'PO 94000171374 MASTER'!I135+'PR-0004'!$I$3*'PR-0004'!I135+'PR-0005'!$I$3*'PR-0005'!I135+'PR-0006'!$I$3*'PR-0006'!I135+'PR-0007'!$I$3*'PR-0007'!I135+'PR-0008'!$I$3*'PR-0008'!I135+'PR-0009'!$I$3*'PR-0009'!I135+'PR-0010'!$I$3*'PR-0010'!I135</f>
        <v>0</v>
      </c>
      <c r="Q135" s="86">
        <f t="shared" si="15"/>
        <v>0</v>
      </c>
      <c r="R135" s="84">
        <f>'9400015894 PONEERS'!$AE$3*'9400015894 PONEERS'!AE135+'9400016451 VIDAFORM'!$Q$3*'9400016451 VIDAFORM'!Q135+'PO 94000171374 MASTER'!$P$3*'PO 94000171374 MASTER'!P135+'PR-0004'!$P$3*'PR-0004'!P135+'PR-0005'!$P$3*'PR-0005'!P135+'PR-0006'!$P$3*'PR-0006'!P135+'PR-0007'!$P$3*'PR-0007'!P135+'PR-0008'!$P$3*'PR-0008'!P135+'PR-0009'!$P$3*'PR-0009'!P135+'PR-0010'!$P$3*'PR-0010'!P135</f>
        <v>0</v>
      </c>
      <c r="S135" s="84">
        <f t="shared" si="16"/>
        <v>0</v>
      </c>
      <c r="T135" s="84">
        <f>'9400015894 PONEERS'!$E$4*'9400015894 PONEERS'!E135+'9400016451 VIDAFORM'!$E$4*'9400016451 VIDAFORM'!E135+'PO 94000171374 MASTER'!$E$4*'PO 94000171374 MASTER'!E135+'PR-0004'!$E$4*'PR-0004'!E135+'PR-0005'!$E$4*'PR-0005'!E135+'PR-0006'!$E$4*'PR-0006'!E135+'PR-0007'!$E$4*'PR-0007'!E135+'PR-0008'!$E$4*'PR-0008'!E135+'PR-0009'!$E$4*'PR-0009'!E135+'PR-0010'!$E$4*'PR-0010'!E135</f>
        <v>0</v>
      </c>
      <c r="U135" s="85">
        <f>'9400015894 PONEERS'!$X$4*'9400015894 PONEERS'!X135+'9400016451 VIDAFORM'!$J$4*'9400016451 VIDAFORM'!J135+'PO 94000171374 MASTER'!$I$4*'PO 94000171374 MASTER'!I135+'PR-0004'!$I$4*'PR-0004'!I135+'PR-0005'!$I$4*'PR-0005'!I135+'PR-0006'!$I$4*'PR-0006'!I135+'PR-0007'!$I$4*'PR-0007'!I135+'PR-0008'!$I$4*'PR-0008'!I135+'PR-0009'!$I$4*'PR-0009'!I135+'PR-0010'!$I$4*'PR-0010'!I135</f>
        <v>0</v>
      </c>
      <c r="V135" s="86">
        <f t="shared" si="17"/>
        <v>0</v>
      </c>
      <c r="W135" s="84">
        <f>'9400015894 PONEERS'!$AE$4*'9400015894 PONEERS'!AE135+'9400016451 VIDAFORM'!$Q$4*'9400016451 VIDAFORM'!Q135+'PO 94000171374 MASTER'!$P$4*'PO 94000171374 MASTER'!P135+'PR-0004'!$P$4*'PR-0004'!P135+'PR-0005'!$P$4*'PR-0005'!P135+'PR-0006'!$P$4*'PR-0006'!P135+'PR-0007'!$P$4*'PR-0007'!P135+'PR-0008'!$P$4*'PR-0008'!P135+'PR-0009'!$P$4*'PR-0009'!P135+'PR-0010'!$P$4*'PR-0010'!P135</f>
        <v>0</v>
      </c>
      <c r="X135" s="84">
        <f t="shared" si="18"/>
        <v>0</v>
      </c>
      <c r="Z135" s="37">
        <f t="shared" si="19"/>
        <v>0</v>
      </c>
      <c r="AA135" s="32">
        <f t="shared" si="20"/>
        <v>0</v>
      </c>
      <c r="AB135" s="38">
        <f t="shared" si="21"/>
        <v>0</v>
      </c>
    </row>
    <row r="136" spans="1:28" ht="16.5" x14ac:dyDescent="0.25">
      <c r="A136" s="45">
        <v>128</v>
      </c>
      <c r="B136" s="47" t="str">
        <f>'Unit Prices'!B136</f>
        <v>BO0006</v>
      </c>
      <c r="C136" s="47" t="str">
        <f>'Unit Prices'!C136</f>
        <v>14.80.50.01.00.12.00.000002</v>
      </c>
      <c r="D136" s="80" t="str">
        <f>'Unit Prices'!D136</f>
        <v>bolt M12*120</v>
      </c>
      <c r="E136" s="84">
        <f>'9400015894 PONEERS'!$E$1*'9400015894 PONEERS'!E136+'9400016451 VIDAFORM'!$E$1*'9400016451 VIDAFORM'!E136+'PO 94000171374 MASTER'!$E$1*'PO 94000171374 MASTER'!E136+'PR-0004'!$E$1*'PR-0004'!E136+'PR-0005'!$E$1*'PR-0005'!E136+'PR-0006'!$E$1*'PR-0006'!E136+'PR-0007'!$E$1*'PR-0007'!E136+'PR-0008'!$E$1*'PR-0008'!E136+'PR-0009'!$E$1*'PR-0009'!E136+'PR-0010'!$E$1*'PR-0010'!E136</f>
        <v>0</v>
      </c>
      <c r="F136" s="85">
        <f>'9400015894 PONEERS'!$X$1*'9400015894 PONEERS'!X136+'9400016451 VIDAFORM'!$J$1*'9400016451 VIDAFORM'!J136+'PO 94000171374 MASTER'!$I$1*'PO 94000171374 MASTER'!I136+'PR-0004'!$I$1*'PR-0004'!I136+'PR-0005'!$I$1*'PR-0005'!I136+'PR-0006'!$I$1*'PR-0006'!I136+'PR-0007'!$I$1*'PR-0007'!I136+'PR-0008'!$I$1*'PR-0008'!I136+'PR-0009'!$I$1*'PR-0009'!I136+'PR-0010'!$I$1*'PR-0010'!I136</f>
        <v>0</v>
      </c>
      <c r="G136" s="86">
        <f t="shared" si="11"/>
        <v>0</v>
      </c>
      <c r="H136" s="84">
        <f>'9400015894 PONEERS'!$AE$1*'9400015894 PONEERS'!AE136+'9400016451 VIDAFORM'!$Q$1*'9400016451 VIDAFORM'!Q136+'PO 94000171374 MASTER'!$P$1*'PO 94000171374 MASTER'!P136+'PR-0004'!$P$1*'PR-0004'!P136+'PR-0005'!$P$1*'PR-0005'!P136+'PR-0006'!$P$1*'PR-0006'!P136+'PR-0007'!$P$1*'PR-0007'!P136+'PR-0008'!$P$1*'PR-0008'!P136+'PR-0009'!$P$1*'PR-0009'!P136+'PR-0010'!$P$1*'PR-0010'!P136</f>
        <v>0</v>
      </c>
      <c r="I136" s="84">
        <f t="shared" si="12"/>
        <v>0</v>
      </c>
      <c r="J136" s="84">
        <f>'9400015894 PONEERS'!$E$2*'9400015894 PONEERS'!E136+'9400016451 VIDAFORM'!$E$2*'9400016451 VIDAFORM'!E136+'PO 94000171374 MASTER'!$E$2*'PO 94000171374 MASTER'!E136+'PR-0004'!$E$2*'PR-0004'!E136+'PR-0005'!$E$2*'PR-0005'!E136+'PR-0006'!$E$2*'PR-0006'!E136+'PR-0007'!$E$2*'PR-0007'!E136+'PR-0008'!$E$2*'PR-0008'!E136+'PR-0009'!$E$2*'PR-0009'!E136+'PR-0010'!$E$2*'PR-0010'!E136</f>
        <v>0</v>
      </c>
      <c r="K136" s="85">
        <f>'9400015894 PONEERS'!$X$2*'9400015894 PONEERS'!X136+'9400016451 VIDAFORM'!$J$2*'9400016451 VIDAFORM'!J136+'PO 94000171374 MASTER'!$I$2*'PO 94000171374 MASTER'!I136+'PR-0004'!$I$2*'PR-0004'!I136+'PR-0005'!$I$2*'PR-0005'!I136+'PR-0006'!$I$2*'PR-0006'!I136+'PR-0007'!$I$2*'PR-0007'!I136+'PR-0008'!$I$2*'PR-0008'!I136+'PR-0009'!$I$2*'PR-0009'!I136+'PR-0010'!$I$2*'PR-0010'!I136</f>
        <v>0</v>
      </c>
      <c r="L136" s="86">
        <f t="shared" si="13"/>
        <v>0</v>
      </c>
      <c r="M136" s="84">
        <f>'9400015894 PONEERS'!$AE$2*'9400015894 PONEERS'!AE136+'9400016451 VIDAFORM'!$Q$2*'9400016451 VIDAFORM'!Q136+'PO 94000171374 MASTER'!$P$2*'PO 94000171374 MASTER'!P136+'PR-0004'!$P$2*'PR-0004'!P136+'PR-0005'!$P$2*'PR-0005'!P136+'PR-0006'!$P$2*'PR-0006'!P136+'PR-0007'!$P$2*'PR-0007'!P136+'PR-0008'!$P$2*'PR-0008'!P136+'PR-0009'!$P$2*'PR-0009'!P136+'PR-0010'!$P$2*'PR-0010'!P136</f>
        <v>0</v>
      </c>
      <c r="N136" s="84">
        <f t="shared" si="14"/>
        <v>0</v>
      </c>
      <c r="O136" s="84">
        <f>'9400015894 PONEERS'!$E$3*'9400015894 PONEERS'!E136+'9400016451 VIDAFORM'!$E$3*'9400016451 VIDAFORM'!E136+'PO 94000171374 MASTER'!$E$3*'PO 94000171374 MASTER'!E136+'PR-0004'!$E$3*'PR-0004'!E136+'PR-0005'!$E$3*'PR-0005'!E136+'PR-0006'!$E$3*'PR-0006'!E136+'PR-0007'!$E$3*'PR-0007'!E136+'PR-0008'!$E$3*'PR-0008'!E136+'PR-0009'!$E$3*'PR-0009'!E136+'PR-0010'!$E$3*'PR-0010'!E136</f>
        <v>0</v>
      </c>
      <c r="P136" s="85">
        <f>'9400015894 PONEERS'!$X$3*'9400015894 PONEERS'!X136+'9400016451 VIDAFORM'!$J$3*'9400016451 VIDAFORM'!J136+'PO 94000171374 MASTER'!$I$3*'PO 94000171374 MASTER'!I136+'PR-0004'!$I$3*'PR-0004'!I136+'PR-0005'!$I$3*'PR-0005'!I136+'PR-0006'!$I$3*'PR-0006'!I136+'PR-0007'!$I$3*'PR-0007'!I136+'PR-0008'!$I$3*'PR-0008'!I136+'PR-0009'!$I$3*'PR-0009'!I136+'PR-0010'!$I$3*'PR-0010'!I136</f>
        <v>0</v>
      </c>
      <c r="Q136" s="86">
        <f t="shared" si="15"/>
        <v>0</v>
      </c>
      <c r="R136" s="84">
        <f>'9400015894 PONEERS'!$AE$3*'9400015894 PONEERS'!AE136+'9400016451 VIDAFORM'!$Q$3*'9400016451 VIDAFORM'!Q136+'PO 94000171374 MASTER'!$P$3*'PO 94000171374 MASTER'!P136+'PR-0004'!$P$3*'PR-0004'!P136+'PR-0005'!$P$3*'PR-0005'!P136+'PR-0006'!$P$3*'PR-0006'!P136+'PR-0007'!$P$3*'PR-0007'!P136+'PR-0008'!$P$3*'PR-0008'!P136+'PR-0009'!$P$3*'PR-0009'!P136+'PR-0010'!$P$3*'PR-0010'!P136</f>
        <v>0</v>
      </c>
      <c r="S136" s="84">
        <f t="shared" si="16"/>
        <v>0</v>
      </c>
      <c r="T136" s="84">
        <f>'9400015894 PONEERS'!$E$4*'9400015894 PONEERS'!E136+'9400016451 VIDAFORM'!$E$4*'9400016451 VIDAFORM'!E136+'PO 94000171374 MASTER'!$E$4*'PO 94000171374 MASTER'!E136+'PR-0004'!$E$4*'PR-0004'!E136+'PR-0005'!$E$4*'PR-0005'!E136+'PR-0006'!$E$4*'PR-0006'!E136+'PR-0007'!$E$4*'PR-0007'!E136+'PR-0008'!$E$4*'PR-0008'!E136+'PR-0009'!$E$4*'PR-0009'!E136+'PR-0010'!$E$4*'PR-0010'!E136</f>
        <v>0</v>
      </c>
      <c r="U136" s="85">
        <f>'9400015894 PONEERS'!$X$4*'9400015894 PONEERS'!X136+'9400016451 VIDAFORM'!$J$4*'9400016451 VIDAFORM'!J136+'PO 94000171374 MASTER'!$I$4*'PO 94000171374 MASTER'!I136+'PR-0004'!$I$4*'PR-0004'!I136+'PR-0005'!$I$4*'PR-0005'!I136+'PR-0006'!$I$4*'PR-0006'!I136+'PR-0007'!$I$4*'PR-0007'!I136+'PR-0008'!$I$4*'PR-0008'!I136+'PR-0009'!$I$4*'PR-0009'!I136+'PR-0010'!$I$4*'PR-0010'!I136</f>
        <v>0</v>
      </c>
      <c r="V136" s="86">
        <f t="shared" si="17"/>
        <v>0</v>
      </c>
      <c r="W136" s="84">
        <f>'9400015894 PONEERS'!$AE$4*'9400015894 PONEERS'!AE136+'9400016451 VIDAFORM'!$Q$4*'9400016451 VIDAFORM'!Q136+'PO 94000171374 MASTER'!$P$4*'PO 94000171374 MASTER'!P136+'PR-0004'!$P$4*'PR-0004'!P136+'PR-0005'!$P$4*'PR-0005'!P136+'PR-0006'!$P$4*'PR-0006'!P136+'PR-0007'!$P$4*'PR-0007'!P136+'PR-0008'!$P$4*'PR-0008'!P136+'PR-0009'!$P$4*'PR-0009'!P136+'PR-0010'!$P$4*'PR-0010'!P136</f>
        <v>0</v>
      </c>
      <c r="X136" s="84">
        <f t="shared" si="18"/>
        <v>0</v>
      </c>
      <c r="Z136" s="37">
        <f t="shared" si="19"/>
        <v>0</v>
      </c>
      <c r="AA136" s="32">
        <f t="shared" si="20"/>
        <v>0</v>
      </c>
      <c r="AB136" s="38">
        <f t="shared" si="21"/>
        <v>0</v>
      </c>
    </row>
    <row r="137" spans="1:28" ht="16.5" x14ac:dyDescent="0.25">
      <c r="A137" s="45">
        <v>129</v>
      </c>
      <c r="B137" s="47" t="str">
        <f>'Unit Prices'!B137</f>
        <v>BO0004</v>
      </c>
      <c r="C137" s="47" t="str">
        <f>'Unit Prices'!C137</f>
        <v>14.80.50.01.00.16.00.000001</v>
      </c>
      <c r="D137" s="80" t="str">
        <f>'Unit Prices'!D137</f>
        <v>bolt 16CM</v>
      </c>
      <c r="E137" s="84">
        <f>'9400015894 PONEERS'!$E$1*'9400015894 PONEERS'!E137+'9400016451 VIDAFORM'!$E$1*'9400016451 VIDAFORM'!E137+'PO 94000171374 MASTER'!$E$1*'PO 94000171374 MASTER'!E137+'PR-0004'!$E$1*'PR-0004'!E137+'PR-0005'!$E$1*'PR-0005'!E137+'PR-0006'!$E$1*'PR-0006'!E137+'PR-0007'!$E$1*'PR-0007'!E137+'PR-0008'!$E$1*'PR-0008'!E137+'PR-0009'!$E$1*'PR-0009'!E137+'PR-0010'!$E$1*'PR-0010'!E137</f>
        <v>0</v>
      </c>
      <c r="F137" s="85">
        <f>'9400015894 PONEERS'!$X$1*'9400015894 PONEERS'!X137+'9400016451 VIDAFORM'!$J$1*'9400016451 VIDAFORM'!J137+'PO 94000171374 MASTER'!$I$1*'PO 94000171374 MASTER'!I137+'PR-0004'!$I$1*'PR-0004'!I137+'PR-0005'!$I$1*'PR-0005'!I137+'PR-0006'!$I$1*'PR-0006'!I137+'PR-0007'!$I$1*'PR-0007'!I137+'PR-0008'!$I$1*'PR-0008'!I137+'PR-0009'!$I$1*'PR-0009'!I137+'PR-0010'!$I$1*'PR-0010'!I137</f>
        <v>0</v>
      </c>
      <c r="G137" s="86">
        <f t="shared" si="11"/>
        <v>0</v>
      </c>
      <c r="H137" s="84">
        <f>'9400015894 PONEERS'!$AE$1*'9400015894 PONEERS'!AE137+'9400016451 VIDAFORM'!$Q$1*'9400016451 VIDAFORM'!Q137+'PO 94000171374 MASTER'!$P$1*'PO 94000171374 MASTER'!P137+'PR-0004'!$P$1*'PR-0004'!P137+'PR-0005'!$P$1*'PR-0005'!P137+'PR-0006'!$P$1*'PR-0006'!P137+'PR-0007'!$P$1*'PR-0007'!P137+'PR-0008'!$P$1*'PR-0008'!P137+'PR-0009'!$P$1*'PR-0009'!P137+'PR-0010'!$P$1*'PR-0010'!P137</f>
        <v>0</v>
      </c>
      <c r="I137" s="84">
        <f t="shared" si="12"/>
        <v>0</v>
      </c>
      <c r="J137" s="84">
        <f>'9400015894 PONEERS'!$E$2*'9400015894 PONEERS'!E137+'9400016451 VIDAFORM'!$E$2*'9400016451 VIDAFORM'!E137+'PO 94000171374 MASTER'!$E$2*'PO 94000171374 MASTER'!E137+'PR-0004'!$E$2*'PR-0004'!E137+'PR-0005'!$E$2*'PR-0005'!E137+'PR-0006'!$E$2*'PR-0006'!E137+'PR-0007'!$E$2*'PR-0007'!E137+'PR-0008'!$E$2*'PR-0008'!E137+'PR-0009'!$E$2*'PR-0009'!E137+'PR-0010'!$E$2*'PR-0010'!E137</f>
        <v>0</v>
      </c>
      <c r="K137" s="85">
        <f>'9400015894 PONEERS'!$X$2*'9400015894 PONEERS'!X137+'9400016451 VIDAFORM'!$J$2*'9400016451 VIDAFORM'!J137+'PO 94000171374 MASTER'!$I$2*'PO 94000171374 MASTER'!I137+'PR-0004'!$I$2*'PR-0004'!I137+'PR-0005'!$I$2*'PR-0005'!I137+'PR-0006'!$I$2*'PR-0006'!I137+'PR-0007'!$I$2*'PR-0007'!I137+'PR-0008'!$I$2*'PR-0008'!I137+'PR-0009'!$I$2*'PR-0009'!I137+'PR-0010'!$I$2*'PR-0010'!I137</f>
        <v>0</v>
      </c>
      <c r="L137" s="86">
        <f t="shared" si="13"/>
        <v>0</v>
      </c>
      <c r="M137" s="84">
        <f>'9400015894 PONEERS'!$AE$2*'9400015894 PONEERS'!AE137+'9400016451 VIDAFORM'!$Q$2*'9400016451 VIDAFORM'!Q137+'PO 94000171374 MASTER'!$P$2*'PO 94000171374 MASTER'!P137+'PR-0004'!$P$2*'PR-0004'!P137+'PR-0005'!$P$2*'PR-0005'!P137+'PR-0006'!$P$2*'PR-0006'!P137+'PR-0007'!$P$2*'PR-0007'!P137+'PR-0008'!$P$2*'PR-0008'!P137+'PR-0009'!$P$2*'PR-0009'!P137+'PR-0010'!$P$2*'PR-0010'!P137</f>
        <v>0</v>
      </c>
      <c r="N137" s="84">
        <f t="shared" si="14"/>
        <v>0</v>
      </c>
      <c r="O137" s="84">
        <f>'9400015894 PONEERS'!$E$3*'9400015894 PONEERS'!E137+'9400016451 VIDAFORM'!$E$3*'9400016451 VIDAFORM'!E137+'PO 94000171374 MASTER'!$E$3*'PO 94000171374 MASTER'!E137+'PR-0004'!$E$3*'PR-0004'!E137+'PR-0005'!$E$3*'PR-0005'!E137+'PR-0006'!$E$3*'PR-0006'!E137+'PR-0007'!$E$3*'PR-0007'!E137+'PR-0008'!$E$3*'PR-0008'!E137+'PR-0009'!$E$3*'PR-0009'!E137+'PR-0010'!$E$3*'PR-0010'!E137</f>
        <v>0</v>
      </c>
      <c r="P137" s="85">
        <f>'9400015894 PONEERS'!$X$3*'9400015894 PONEERS'!X137+'9400016451 VIDAFORM'!$J$3*'9400016451 VIDAFORM'!J137+'PO 94000171374 MASTER'!$I$3*'PO 94000171374 MASTER'!I137+'PR-0004'!$I$3*'PR-0004'!I137+'PR-0005'!$I$3*'PR-0005'!I137+'PR-0006'!$I$3*'PR-0006'!I137+'PR-0007'!$I$3*'PR-0007'!I137+'PR-0008'!$I$3*'PR-0008'!I137+'PR-0009'!$I$3*'PR-0009'!I137+'PR-0010'!$I$3*'PR-0010'!I137</f>
        <v>0</v>
      </c>
      <c r="Q137" s="86">
        <f t="shared" si="15"/>
        <v>0</v>
      </c>
      <c r="R137" s="84">
        <f>'9400015894 PONEERS'!$AE$3*'9400015894 PONEERS'!AE137+'9400016451 VIDAFORM'!$Q$3*'9400016451 VIDAFORM'!Q137+'PO 94000171374 MASTER'!$P$3*'PO 94000171374 MASTER'!P137+'PR-0004'!$P$3*'PR-0004'!P137+'PR-0005'!$P$3*'PR-0005'!P137+'PR-0006'!$P$3*'PR-0006'!P137+'PR-0007'!$P$3*'PR-0007'!P137+'PR-0008'!$P$3*'PR-0008'!P137+'PR-0009'!$P$3*'PR-0009'!P137+'PR-0010'!$P$3*'PR-0010'!P137</f>
        <v>0</v>
      </c>
      <c r="S137" s="84">
        <f t="shared" si="16"/>
        <v>0</v>
      </c>
      <c r="T137" s="84">
        <f>'9400015894 PONEERS'!$E$4*'9400015894 PONEERS'!E137+'9400016451 VIDAFORM'!$E$4*'9400016451 VIDAFORM'!E137+'PO 94000171374 MASTER'!$E$4*'PO 94000171374 MASTER'!E137+'PR-0004'!$E$4*'PR-0004'!E137+'PR-0005'!$E$4*'PR-0005'!E137+'PR-0006'!$E$4*'PR-0006'!E137+'PR-0007'!$E$4*'PR-0007'!E137+'PR-0008'!$E$4*'PR-0008'!E137+'PR-0009'!$E$4*'PR-0009'!E137+'PR-0010'!$E$4*'PR-0010'!E137</f>
        <v>0</v>
      </c>
      <c r="U137" s="85">
        <f>'9400015894 PONEERS'!$X$4*'9400015894 PONEERS'!X137+'9400016451 VIDAFORM'!$J$4*'9400016451 VIDAFORM'!J137+'PO 94000171374 MASTER'!$I$4*'PO 94000171374 MASTER'!I137+'PR-0004'!$I$4*'PR-0004'!I137+'PR-0005'!$I$4*'PR-0005'!I137+'PR-0006'!$I$4*'PR-0006'!I137+'PR-0007'!$I$4*'PR-0007'!I137+'PR-0008'!$I$4*'PR-0008'!I137+'PR-0009'!$I$4*'PR-0009'!I137+'PR-0010'!$I$4*'PR-0010'!I137</f>
        <v>0</v>
      </c>
      <c r="V137" s="86">
        <f t="shared" si="17"/>
        <v>0</v>
      </c>
      <c r="W137" s="84">
        <f>'9400015894 PONEERS'!$AE$4*'9400015894 PONEERS'!AE137+'9400016451 VIDAFORM'!$Q$4*'9400016451 VIDAFORM'!Q137+'PO 94000171374 MASTER'!$P$4*'PO 94000171374 MASTER'!P137+'PR-0004'!$P$4*'PR-0004'!P137+'PR-0005'!$P$4*'PR-0005'!P137+'PR-0006'!$P$4*'PR-0006'!P137+'PR-0007'!$P$4*'PR-0007'!P137+'PR-0008'!$P$4*'PR-0008'!P137+'PR-0009'!$P$4*'PR-0009'!P137+'PR-0010'!$P$4*'PR-0010'!P137</f>
        <v>0</v>
      </c>
      <c r="X137" s="84">
        <f t="shared" si="18"/>
        <v>0</v>
      </c>
      <c r="Z137" s="37">
        <f t="shared" si="19"/>
        <v>0</v>
      </c>
      <c r="AA137" s="32">
        <f t="shared" si="20"/>
        <v>0</v>
      </c>
      <c r="AB137" s="38">
        <f t="shared" si="21"/>
        <v>0</v>
      </c>
    </row>
    <row r="138" spans="1:28" ht="16.5" x14ac:dyDescent="0.25">
      <c r="A138" s="45">
        <v>130</v>
      </c>
      <c r="B138" s="47" t="str">
        <f>'Unit Prices'!B138</f>
        <v>BO0005</v>
      </c>
      <c r="C138" s="47" t="str">
        <f>'Unit Prices'!C138</f>
        <v>14.80.50.01.00.18.00.000001</v>
      </c>
      <c r="D138" s="80" t="str">
        <f>'Unit Prices'!D138</f>
        <v>bolt 18CM</v>
      </c>
      <c r="E138" s="84">
        <f>'9400015894 PONEERS'!$E$1*'9400015894 PONEERS'!E138+'9400016451 VIDAFORM'!$E$1*'9400016451 VIDAFORM'!E138+'PO 94000171374 MASTER'!$E$1*'PO 94000171374 MASTER'!E138+'PR-0004'!$E$1*'PR-0004'!E138+'PR-0005'!$E$1*'PR-0005'!E138+'PR-0006'!$E$1*'PR-0006'!E138+'PR-0007'!$E$1*'PR-0007'!E138+'PR-0008'!$E$1*'PR-0008'!E138+'PR-0009'!$E$1*'PR-0009'!E138+'PR-0010'!$E$1*'PR-0010'!E138</f>
        <v>0</v>
      </c>
      <c r="F138" s="85">
        <f>'9400015894 PONEERS'!$X$1*'9400015894 PONEERS'!X138+'9400016451 VIDAFORM'!$J$1*'9400016451 VIDAFORM'!J138+'PO 94000171374 MASTER'!$I$1*'PO 94000171374 MASTER'!I138+'PR-0004'!$I$1*'PR-0004'!I138+'PR-0005'!$I$1*'PR-0005'!I138+'PR-0006'!$I$1*'PR-0006'!I138+'PR-0007'!$I$1*'PR-0007'!I138+'PR-0008'!$I$1*'PR-0008'!I138+'PR-0009'!$I$1*'PR-0009'!I138+'PR-0010'!$I$1*'PR-0010'!I138</f>
        <v>0</v>
      </c>
      <c r="G138" s="86">
        <f t="shared" ref="G138:G201" si="22">E138-F138</f>
        <v>0</v>
      </c>
      <c r="H138" s="84">
        <f>'9400015894 PONEERS'!$AE$1*'9400015894 PONEERS'!AE138+'9400016451 VIDAFORM'!$Q$1*'9400016451 VIDAFORM'!Q138+'PO 94000171374 MASTER'!$P$1*'PO 94000171374 MASTER'!P138+'PR-0004'!$P$1*'PR-0004'!P138+'PR-0005'!$P$1*'PR-0005'!P138+'PR-0006'!$P$1*'PR-0006'!P138+'PR-0007'!$P$1*'PR-0007'!P138+'PR-0008'!$P$1*'PR-0008'!P138+'PR-0009'!$P$1*'PR-0009'!P138+'PR-0010'!$P$1*'PR-0010'!P138</f>
        <v>0</v>
      </c>
      <c r="I138" s="84">
        <f t="shared" ref="I138:I201" si="23">F138-H138</f>
        <v>0</v>
      </c>
      <c r="J138" s="84">
        <f>'9400015894 PONEERS'!$E$2*'9400015894 PONEERS'!E138+'9400016451 VIDAFORM'!$E$2*'9400016451 VIDAFORM'!E138+'PO 94000171374 MASTER'!$E$2*'PO 94000171374 MASTER'!E138+'PR-0004'!$E$2*'PR-0004'!E138+'PR-0005'!$E$2*'PR-0005'!E138+'PR-0006'!$E$2*'PR-0006'!E138+'PR-0007'!$E$2*'PR-0007'!E138+'PR-0008'!$E$2*'PR-0008'!E138+'PR-0009'!$E$2*'PR-0009'!E138+'PR-0010'!$E$2*'PR-0010'!E138</f>
        <v>0</v>
      </c>
      <c r="K138" s="85">
        <f>'9400015894 PONEERS'!$X$2*'9400015894 PONEERS'!X138+'9400016451 VIDAFORM'!$J$2*'9400016451 VIDAFORM'!J138+'PO 94000171374 MASTER'!$I$2*'PO 94000171374 MASTER'!I138+'PR-0004'!$I$2*'PR-0004'!I138+'PR-0005'!$I$2*'PR-0005'!I138+'PR-0006'!$I$2*'PR-0006'!I138+'PR-0007'!$I$2*'PR-0007'!I138+'PR-0008'!$I$2*'PR-0008'!I138+'PR-0009'!$I$2*'PR-0009'!I138+'PR-0010'!$I$2*'PR-0010'!I138</f>
        <v>0</v>
      </c>
      <c r="L138" s="86">
        <f t="shared" ref="L138:L201" si="24">J138-K138</f>
        <v>0</v>
      </c>
      <c r="M138" s="84">
        <f>'9400015894 PONEERS'!$AE$2*'9400015894 PONEERS'!AE138+'9400016451 VIDAFORM'!$Q$2*'9400016451 VIDAFORM'!Q138+'PO 94000171374 MASTER'!$P$2*'PO 94000171374 MASTER'!P138+'PR-0004'!$P$2*'PR-0004'!P138+'PR-0005'!$P$2*'PR-0005'!P138+'PR-0006'!$P$2*'PR-0006'!P138+'PR-0007'!$P$2*'PR-0007'!P138+'PR-0008'!$P$2*'PR-0008'!P138+'PR-0009'!$P$2*'PR-0009'!P138+'PR-0010'!$P$2*'PR-0010'!P138</f>
        <v>0</v>
      </c>
      <c r="N138" s="84">
        <f t="shared" ref="N138:N201" si="25">K138-M138</f>
        <v>0</v>
      </c>
      <c r="O138" s="84">
        <f>'9400015894 PONEERS'!$E$3*'9400015894 PONEERS'!E138+'9400016451 VIDAFORM'!$E$3*'9400016451 VIDAFORM'!E138+'PO 94000171374 MASTER'!$E$3*'PO 94000171374 MASTER'!E138+'PR-0004'!$E$3*'PR-0004'!E138+'PR-0005'!$E$3*'PR-0005'!E138+'PR-0006'!$E$3*'PR-0006'!E138+'PR-0007'!$E$3*'PR-0007'!E138+'PR-0008'!$E$3*'PR-0008'!E138+'PR-0009'!$E$3*'PR-0009'!E138+'PR-0010'!$E$3*'PR-0010'!E138</f>
        <v>0</v>
      </c>
      <c r="P138" s="85">
        <f>'9400015894 PONEERS'!$X$3*'9400015894 PONEERS'!X138+'9400016451 VIDAFORM'!$J$3*'9400016451 VIDAFORM'!J138+'PO 94000171374 MASTER'!$I$3*'PO 94000171374 MASTER'!I138+'PR-0004'!$I$3*'PR-0004'!I138+'PR-0005'!$I$3*'PR-0005'!I138+'PR-0006'!$I$3*'PR-0006'!I138+'PR-0007'!$I$3*'PR-0007'!I138+'PR-0008'!$I$3*'PR-0008'!I138+'PR-0009'!$I$3*'PR-0009'!I138+'PR-0010'!$I$3*'PR-0010'!I138</f>
        <v>0</v>
      </c>
      <c r="Q138" s="86">
        <f t="shared" ref="Q138:Q201" si="26">O138-P138</f>
        <v>0</v>
      </c>
      <c r="R138" s="84">
        <f>'9400015894 PONEERS'!$AE$3*'9400015894 PONEERS'!AE138+'9400016451 VIDAFORM'!$Q$3*'9400016451 VIDAFORM'!Q138+'PO 94000171374 MASTER'!$P$3*'PO 94000171374 MASTER'!P138+'PR-0004'!$P$3*'PR-0004'!P138+'PR-0005'!$P$3*'PR-0005'!P138+'PR-0006'!$P$3*'PR-0006'!P138+'PR-0007'!$P$3*'PR-0007'!P138+'PR-0008'!$P$3*'PR-0008'!P138+'PR-0009'!$P$3*'PR-0009'!P138+'PR-0010'!$P$3*'PR-0010'!P138</f>
        <v>0</v>
      </c>
      <c r="S138" s="84">
        <f t="shared" ref="S138:S201" si="27">P138-R138</f>
        <v>0</v>
      </c>
      <c r="T138" s="84">
        <f>'9400015894 PONEERS'!$E$4*'9400015894 PONEERS'!E138+'9400016451 VIDAFORM'!$E$4*'9400016451 VIDAFORM'!E138+'PO 94000171374 MASTER'!$E$4*'PO 94000171374 MASTER'!E138+'PR-0004'!$E$4*'PR-0004'!E138+'PR-0005'!$E$4*'PR-0005'!E138+'PR-0006'!$E$4*'PR-0006'!E138+'PR-0007'!$E$4*'PR-0007'!E138+'PR-0008'!$E$4*'PR-0008'!E138+'PR-0009'!$E$4*'PR-0009'!E138+'PR-0010'!$E$4*'PR-0010'!E138</f>
        <v>0</v>
      </c>
      <c r="U138" s="85">
        <f>'9400015894 PONEERS'!$X$4*'9400015894 PONEERS'!X138+'9400016451 VIDAFORM'!$J$4*'9400016451 VIDAFORM'!J138+'PO 94000171374 MASTER'!$I$4*'PO 94000171374 MASTER'!I138+'PR-0004'!$I$4*'PR-0004'!I138+'PR-0005'!$I$4*'PR-0005'!I138+'PR-0006'!$I$4*'PR-0006'!I138+'PR-0007'!$I$4*'PR-0007'!I138+'PR-0008'!$I$4*'PR-0008'!I138+'PR-0009'!$I$4*'PR-0009'!I138+'PR-0010'!$I$4*'PR-0010'!I138</f>
        <v>0</v>
      </c>
      <c r="V138" s="86">
        <f t="shared" ref="V138:V201" si="28">T138-U138</f>
        <v>0</v>
      </c>
      <c r="W138" s="84">
        <f>'9400015894 PONEERS'!$AE$4*'9400015894 PONEERS'!AE138+'9400016451 VIDAFORM'!$Q$4*'9400016451 VIDAFORM'!Q138+'PO 94000171374 MASTER'!$P$4*'PO 94000171374 MASTER'!P138+'PR-0004'!$P$4*'PR-0004'!P138+'PR-0005'!$P$4*'PR-0005'!P138+'PR-0006'!$P$4*'PR-0006'!P138+'PR-0007'!$P$4*'PR-0007'!P138+'PR-0008'!$P$4*'PR-0008'!P138+'PR-0009'!$P$4*'PR-0009'!P138+'PR-0010'!$P$4*'PR-0010'!P138</f>
        <v>0</v>
      </c>
      <c r="X138" s="84">
        <f t="shared" ref="X138:X201" si="29">U138-W138</f>
        <v>0</v>
      </c>
      <c r="Z138" s="37">
        <f t="shared" ref="Z138:Z201" si="30">E138+J138+O138+T138</f>
        <v>0</v>
      </c>
      <c r="AA138" s="32">
        <f t="shared" ref="AA138:AA201" si="31">F138+K138+P138+U138</f>
        <v>0</v>
      </c>
      <c r="AB138" s="38">
        <f t="shared" ref="AB138:AB201" si="32">Z138-AA138</f>
        <v>0</v>
      </c>
    </row>
    <row r="139" spans="1:28" ht="16.5" x14ac:dyDescent="0.25">
      <c r="A139" s="45">
        <v>131</v>
      </c>
      <c r="B139" s="47" t="str">
        <f>'Unit Prices'!B139</f>
        <v>BO0007</v>
      </c>
      <c r="C139" s="47" t="str">
        <f>'Unit Prices'!C139</f>
        <v>14.80.50.01.00.30.00.000001</v>
      </c>
      <c r="D139" s="80" t="str">
        <f>'Unit Prices'!D139</f>
        <v>bolt 30CM</v>
      </c>
      <c r="E139" s="84">
        <f>'9400015894 PONEERS'!$E$1*'9400015894 PONEERS'!E139+'9400016451 VIDAFORM'!$E$1*'9400016451 VIDAFORM'!E139+'PO 94000171374 MASTER'!$E$1*'PO 94000171374 MASTER'!E139+'PR-0004'!$E$1*'PR-0004'!E139+'PR-0005'!$E$1*'PR-0005'!E139+'PR-0006'!$E$1*'PR-0006'!E139+'PR-0007'!$E$1*'PR-0007'!E139+'PR-0008'!$E$1*'PR-0008'!E139+'PR-0009'!$E$1*'PR-0009'!E139+'PR-0010'!$E$1*'PR-0010'!E139</f>
        <v>0</v>
      </c>
      <c r="F139" s="85">
        <f>'9400015894 PONEERS'!$X$1*'9400015894 PONEERS'!X139+'9400016451 VIDAFORM'!$J$1*'9400016451 VIDAFORM'!J139+'PO 94000171374 MASTER'!$I$1*'PO 94000171374 MASTER'!I139+'PR-0004'!$I$1*'PR-0004'!I139+'PR-0005'!$I$1*'PR-0005'!I139+'PR-0006'!$I$1*'PR-0006'!I139+'PR-0007'!$I$1*'PR-0007'!I139+'PR-0008'!$I$1*'PR-0008'!I139+'PR-0009'!$I$1*'PR-0009'!I139+'PR-0010'!$I$1*'PR-0010'!I139</f>
        <v>0</v>
      </c>
      <c r="G139" s="86">
        <f t="shared" si="22"/>
        <v>0</v>
      </c>
      <c r="H139" s="84">
        <f>'9400015894 PONEERS'!$AE$1*'9400015894 PONEERS'!AE139+'9400016451 VIDAFORM'!$Q$1*'9400016451 VIDAFORM'!Q139+'PO 94000171374 MASTER'!$P$1*'PO 94000171374 MASTER'!P139+'PR-0004'!$P$1*'PR-0004'!P139+'PR-0005'!$P$1*'PR-0005'!P139+'PR-0006'!$P$1*'PR-0006'!P139+'PR-0007'!$P$1*'PR-0007'!P139+'PR-0008'!$P$1*'PR-0008'!P139+'PR-0009'!$P$1*'PR-0009'!P139+'PR-0010'!$P$1*'PR-0010'!P139</f>
        <v>0</v>
      </c>
      <c r="I139" s="84">
        <f t="shared" si="23"/>
        <v>0</v>
      </c>
      <c r="J139" s="84">
        <f>'9400015894 PONEERS'!$E$2*'9400015894 PONEERS'!E139+'9400016451 VIDAFORM'!$E$2*'9400016451 VIDAFORM'!E139+'PO 94000171374 MASTER'!$E$2*'PO 94000171374 MASTER'!E139+'PR-0004'!$E$2*'PR-0004'!E139+'PR-0005'!$E$2*'PR-0005'!E139+'PR-0006'!$E$2*'PR-0006'!E139+'PR-0007'!$E$2*'PR-0007'!E139+'PR-0008'!$E$2*'PR-0008'!E139+'PR-0009'!$E$2*'PR-0009'!E139+'PR-0010'!$E$2*'PR-0010'!E139</f>
        <v>0</v>
      </c>
      <c r="K139" s="85">
        <f>'9400015894 PONEERS'!$X$2*'9400015894 PONEERS'!X139+'9400016451 VIDAFORM'!$J$2*'9400016451 VIDAFORM'!J139+'PO 94000171374 MASTER'!$I$2*'PO 94000171374 MASTER'!I139+'PR-0004'!$I$2*'PR-0004'!I139+'PR-0005'!$I$2*'PR-0005'!I139+'PR-0006'!$I$2*'PR-0006'!I139+'PR-0007'!$I$2*'PR-0007'!I139+'PR-0008'!$I$2*'PR-0008'!I139+'PR-0009'!$I$2*'PR-0009'!I139+'PR-0010'!$I$2*'PR-0010'!I139</f>
        <v>0</v>
      </c>
      <c r="L139" s="86">
        <f t="shared" si="24"/>
        <v>0</v>
      </c>
      <c r="M139" s="84">
        <f>'9400015894 PONEERS'!$AE$2*'9400015894 PONEERS'!AE139+'9400016451 VIDAFORM'!$Q$2*'9400016451 VIDAFORM'!Q139+'PO 94000171374 MASTER'!$P$2*'PO 94000171374 MASTER'!P139+'PR-0004'!$P$2*'PR-0004'!P139+'PR-0005'!$P$2*'PR-0005'!P139+'PR-0006'!$P$2*'PR-0006'!P139+'PR-0007'!$P$2*'PR-0007'!P139+'PR-0008'!$P$2*'PR-0008'!P139+'PR-0009'!$P$2*'PR-0009'!P139+'PR-0010'!$P$2*'PR-0010'!P139</f>
        <v>0</v>
      </c>
      <c r="N139" s="84">
        <f t="shared" si="25"/>
        <v>0</v>
      </c>
      <c r="O139" s="84">
        <f>'9400015894 PONEERS'!$E$3*'9400015894 PONEERS'!E139+'9400016451 VIDAFORM'!$E$3*'9400016451 VIDAFORM'!E139+'PO 94000171374 MASTER'!$E$3*'PO 94000171374 MASTER'!E139+'PR-0004'!$E$3*'PR-0004'!E139+'PR-0005'!$E$3*'PR-0005'!E139+'PR-0006'!$E$3*'PR-0006'!E139+'PR-0007'!$E$3*'PR-0007'!E139+'PR-0008'!$E$3*'PR-0008'!E139+'PR-0009'!$E$3*'PR-0009'!E139+'PR-0010'!$E$3*'PR-0010'!E139</f>
        <v>0</v>
      </c>
      <c r="P139" s="85">
        <f>'9400015894 PONEERS'!$X$3*'9400015894 PONEERS'!X139+'9400016451 VIDAFORM'!$J$3*'9400016451 VIDAFORM'!J139+'PO 94000171374 MASTER'!$I$3*'PO 94000171374 MASTER'!I139+'PR-0004'!$I$3*'PR-0004'!I139+'PR-0005'!$I$3*'PR-0005'!I139+'PR-0006'!$I$3*'PR-0006'!I139+'PR-0007'!$I$3*'PR-0007'!I139+'PR-0008'!$I$3*'PR-0008'!I139+'PR-0009'!$I$3*'PR-0009'!I139+'PR-0010'!$I$3*'PR-0010'!I139</f>
        <v>0</v>
      </c>
      <c r="Q139" s="86">
        <f t="shared" si="26"/>
        <v>0</v>
      </c>
      <c r="R139" s="84">
        <f>'9400015894 PONEERS'!$AE$3*'9400015894 PONEERS'!AE139+'9400016451 VIDAFORM'!$Q$3*'9400016451 VIDAFORM'!Q139+'PO 94000171374 MASTER'!$P$3*'PO 94000171374 MASTER'!P139+'PR-0004'!$P$3*'PR-0004'!P139+'PR-0005'!$P$3*'PR-0005'!P139+'PR-0006'!$P$3*'PR-0006'!P139+'PR-0007'!$P$3*'PR-0007'!P139+'PR-0008'!$P$3*'PR-0008'!P139+'PR-0009'!$P$3*'PR-0009'!P139+'PR-0010'!$P$3*'PR-0010'!P139</f>
        <v>0</v>
      </c>
      <c r="S139" s="84">
        <f t="shared" si="27"/>
        <v>0</v>
      </c>
      <c r="T139" s="84">
        <f>'9400015894 PONEERS'!$E$4*'9400015894 PONEERS'!E139+'9400016451 VIDAFORM'!$E$4*'9400016451 VIDAFORM'!E139+'PO 94000171374 MASTER'!$E$4*'PO 94000171374 MASTER'!E139+'PR-0004'!$E$4*'PR-0004'!E139+'PR-0005'!$E$4*'PR-0005'!E139+'PR-0006'!$E$4*'PR-0006'!E139+'PR-0007'!$E$4*'PR-0007'!E139+'PR-0008'!$E$4*'PR-0008'!E139+'PR-0009'!$E$4*'PR-0009'!E139+'PR-0010'!$E$4*'PR-0010'!E139</f>
        <v>0</v>
      </c>
      <c r="U139" s="85">
        <f>'9400015894 PONEERS'!$X$4*'9400015894 PONEERS'!X139+'9400016451 VIDAFORM'!$J$4*'9400016451 VIDAFORM'!J139+'PO 94000171374 MASTER'!$I$4*'PO 94000171374 MASTER'!I139+'PR-0004'!$I$4*'PR-0004'!I139+'PR-0005'!$I$4*'PR-0005'!I139+'PR-0006'!$I$4*'PR-0006'!I139+'PR-0007'!$I$4*'PR-0007'!I139+'PR-0008'!$I$4*'PR-0008'!I139+'PR-0009'!$I$4*'PR-0009'!I139+'PR-0010'!$I$4*'PR-0010'!I139</f>
        <v>0</v>
      </c>
      <c r="V139" s="86">
        <f t="shared" si="28"/>
        <v>0</v>
      </c>
      <c r="W139" s="84">
        <f>'9400015894 PONEERS'!$AE$4*'9400015894 PONEERS'!AE139+'9400016451 VIDAFORM'!$Q$4*'9400016451 VIDAFORM'!Q139+'PO 94000171374 MASTER'!$P$4*'PO 94000171374 MASTER'!P139+'PR-0004'!$P$4*'PR-0004'!P139+'PR-0005'!$P$4*'PR-0005'!P139+'PR-0006'!$P$4*'PR-0006'!P139+'PR-0007'!$P$4*'PR-0007'!P139+'PR-0008'!$P$4*'PR-0008'!P139+'PR-0009'!$P$4*'PR-0009'!P139+'PR-0010'!$P$4*'PR-0010'!P139</f>
        <v>0</v>
      </c>
      <c r="X139" s="84">
        <f t="shared" si="29"/>
        <v>0</v>
      </c>
      <c r="Z139" s="37">
        <f t="shared" si="30"/>
        <v>0</v>
      </c>
      <c r="AA139" s="32">
        <f t="shared" si="31"/>
        <v>0</v>
      </c>
      <c r="AB139" s="38">
        <f t="shared" si="32"/>
        <v>0</v>
      </c>
    </row>
    <row r="140" spans="1:28" ht="16.5" x14ac:dyDescent="0.25">
      <c r="A140" s="45">
        <v>132</v>
      </c>
      <c r="B140" s="47" t="str">
        <f>'Unit Prices'!B140</f>
        <v>BO0008</v>
      </c>
      <c r="C140" s="47" t="str">
        <f>'Unit Prices'!C140</f>
        <v>14.80.50.01.00.35.00.000001</v>
      </c>
      <c r="D140" s="80" t="str">
        <f>'Unit Prices'!D140</f>
        <v>bolt 35CM</v>
      </c>
      <c r="E140" s="84">
        <f>'9400015894 PONEERS'!$E$1*'9400015894 PONEERS'!E140+'9400016451 VIDAFORM'!$E$1*'9400016451 VIDAFORM'!E140+'PO 94000171374 MASTER'!$E$1*'PO 94000171374 MASTER'!E140+'PR-0004'!$E$1*'PR-0004'!E140+'PR-0005'!$E$1*'PR-0005'!E140+'PR-0006'!$E$1*'PR-0006'!E140+'PR-0007'!$E$1*'PR-0007'!E140+'PR-0008'!$E$1*'PR-0008'!E140+'PR-0009'!$E$1*'PR-0009'!E140+'PR-0010'!$E$1*'PR-0010'!E140</f>
        <v>0</v>
      </c>
      <c r="F140" s="85">
        <f>'9400015894 PONEERS'!$X$1*'9400015894 PONEERS'!X140+'9400016451 VIDAFORM'!$J$1*'9400016451 VIDAFORM'!J140+'PO 94000171374 MASTER'!$I$1*'PO 94000171374 MASTER'!I140+'PR-0004'!$I$1*'PR-0004'!I140+'PR-0005'!$I$1*'PR-0005'!I140+'PR-0006'!$I$1*'PR-0006'!I140+'PR-0007'!$I$1*'PR-0007'!I140+'PR-0008'!$I$1*'PR-0008'!I140+'PR-0009'!$I$1*'PR-0009'!I140+'PR-0010'!$I$1*'PR-0010'!I140</f>
        <v>0</v>
      </c>
      <c r="G140" s="86">
        <f t="shared" si="22"/>
        <v>0</v>
      </c>
      <c r="H140" s="84">
        <f>'9400015894 PONEERS'!$AE$1*'9400015894 PONEERS'!AE140+'9400016451 VIDAFORM'!$Q$1*'9400016451 VIDAFORM'!Q140+'PO 94000171374 MASTER'!$P$1*'PO 94000171374 MASTER'!P140+'PR-0004'!$P$1*'PR-0004'!P140+'PR-0005'!$P$1*'PR-0005'!P140+'PR-0006'!$P$1*'PR-0006'!P140+'PR-0007'!$P$1*'PR-0007'!P140+'PR-0008'!$P$1*'PR-0008'!P140+'PR-0009'!$P$1*'PR-0009'!P140+'PR-0010'!$P$1*'PR-0010'!P140</f>
        <v>0</v>
      </c>
      <c r="I140" s="84">
        <f t="shared" si="23"/>
        <v>0</v>
      </c>
      <c r="J140" s="84">
        <f>'9400015894 PONEERS'!$E$2*'9400015894 PONEERS'!E140+'9400016451 VIDAFORM'!$E$2*'9400016451 VIDAFORM'!E140+'PO 94000171374 MASTER'!$E$2*'PO 94000171374 MASTER'!E140+'PR-0004'!$E$2*'PR-0004'!E140+'PR-0005'!$E$2*'PR-0005'!E140+'PR-0006'!$E$2*'PR-0006'!E140+'PR-0007'!$E$2*'PR-0007'!E140+'PR-0008'!$E$2*'PR-0008'!E140+'PR-0009'!$E$2*'PR-0009'!E140+'PR-0010'!$E$2*'PR-0010'!E140</f>
        <v>0</v>
      </c>
      <c r="K140" s="85">
        <f>'9400015894 PONEERS'!$X$2*'9400015894 PONEERS'!X140+'9400016451 VIDAFORM'!$J$2*'9400016451 VIDAFORM'!J140+'PO 94000171374 MASTER'!$I$2*'PO 94000171374 MASTER'!I140+'PR-0004'!$I$2*'PR-0004'!I140+'PR-0005'!$I$2*'PR-0005'!I140+'PR-0006'!$I$2*'PR-0006'!I140+'PR-0007'!$I$2*'PR-0007'!I140+'PR-0008'!$I$2*'PR-0008'!I140+'PR-0009'!$I$2*'PR-0009'!I140+'PR-0010'!$I$2*'PR-0010'!I140</f>
        <v>0</v>
      </c>
      <c r="L140" s="86">
        <f t="shared" si="24"/>
        <v>0</v>
      </c>
      <c r="M140" s="84">
        <f>'9400015894 PONEERS'!$AE$2*'9400015894 PONEERS'!AE140+'9400016451 VIDAFORM'!$Q$2*'9400016451 VIDAFORM'!Q140+'PO 94000171374 MASTER'!$P$2*'PO 94000171374 MASTER'!P140+'PR-0004'!$P$2*'PR-0004'!P140+'PR-0005'!$P$2*'PR-0005'!P140+'PR-0006'!$P$2*'PR-0006'!P140+'PR-0007'!$P$2*'PR-0007'!P140+'PR-0008'!$P$2*'PR-0008'!P140+'PR-0009'!$P$2*'PR-0009'!P140+'PR-0010'!$P$2*'PR-0010'!P140</f>
        <v>0</v>
      </c>
      <c r="N140" s="84">
        <f t="shared" si="25"/>
        <v>0</v>
      </c>
      <c r="O140" s="84">
        <f>'9400015894 PONEERS'!$E$3*'9400015894 PONEERS'!E140+'9400016451 VIDAFORM'!$E$3*'9400016451 VIDAFORM'!E140+'PO 94000171374 MASTER'!$E$3*'PO 94000171374 MASTER'!E140+'PR-0004'!$E$3*'PR-0004'!E140+'PR-0005'!$E$3*'PR-0005'!E140+'PR-0006'!$E$3*'PR-0006'!E140+'PR-0007'!$E$3*'PR-0007'!E140+'PR-0008'!$E$3*'PR-0008'!E140+'PR-0009'!$E$3*'PR-0009'!E140+'PR-0010'!$E$3*'PR-0010'!E140</f>
        <v>0</v>
      </c>
      <c r="P140" s="85">
        <f>'9400015894 PONEERS'!$X$3*'9400015894 PONEERS'!X140+'9400016451 VIDAFORM'!$J$3*'9400016451 VIDAFORM'!J140+'PO 94000171374 MASTER'!$I$3*'PO 94000171374 MASTER'!I140+'PR-0004'!$I$3*'PR-0004'!I140+'PR-0005'!$I$3*'PR-0005'!I140+'PR-0006'!$I$3*'PR-0006'!I140+'PR-0007'!$I$3*'PR-0007'!I140+'PR-0008'!$I$3*'PR-0008'!I140+'PR-0009'!$I$3*'PR-0009'!I140+'PR-0010'!$I$3*'PR-0010'!I140</f>
        <v>0</v>
      </c>
      <c r="Q140" s="86">
        <f t="shared" si="26"/>
        <v>0</v>
      </c>
      <c r="R140" s="84">
        <f>'9400015894 PONEERS'!$AE$3*'9400015894 PONEERS'!AE140+'9400016451 VIDAFORM'!$Q$3*'9400016451 VIDAFORM'!Q140+'PO 94000171374 MASTER'!$P$3*'PO 94000171374 MASTER'!P140+'PR-0004'!$P$3*'PR-0004'!P140+'PR-0005'!$P$3*'PR-0005'!P140+'PR-0006'!$P$3*'PR-0006'!P140+'PR-0007'!$P$3*'PR-0007'!P140+'PR-0008'!$P$3*'PR-0008'!P140+'PR-0009'!$P$3*'PR-0009'!P140+'PR-0010'!$P$3*'PR-0010'!P140</f>
        <v>0</v>
      </c>
      <c r="S140" s="84">
        <f t="shared" si="27"/>
        <v>0</v>
      </c>
      <c r="T140" s="84">
        <f>'9400015894 PONEERS'!$E$4*'9400015894 PONEERS'!E140+'9400016451 VIDAFORM'!$E$4*'9400016451 VIDAFORM'!E140+'PO 94000171374 MASTER'!$E$4*'PO 94000171374 MASTER'!E140+'PR-0004'!$E$4*'PR-0004'!E140+'PR-0005'!$E$4*'PR-0005'!E140+'PR-0006'!$E$4*'PR-0006'!E140+'PR-0007'!$E$4*'PR-0007'!E140+'PR-0008'!$E$4*'PR-0008'!E140+'PR-0009'!$E$4*'PR-0009'!E140+'PR-0010'!$E$4*'PR-0010'!E140</f>
        <v>0</v>
      </c>
      <c r="U140" s="85">
        <f>'9400015894 PONEERS'!$X$4*'9400015894 PONEERS'!X140+'9400016451 VIDAFORM'!$J$4*'9400016451 VIDAFORM'!J140+'PO 94000171374 MASTER'!$I$4*'PO 94000171374 MASTER'!I140+'PR-0004'!$I$4*'PR-0004'!I140+'PR-0005'!$I$4*'PR-0005'!I140+'PR-0006'!$I$4*'PR-0006'!I140+'PR-0007'!$I$4*'PR-0007'!I140+'PR-0008'!$I$4*'PR-0008'!I140+'PR-0009'!$I$4*'PR-0009'!I140+'PR-0010'!$I$4*'PR-0010'!I140</f>
        <v>0</v>
      </c>
      <c r="V140" s="86">
        <f t="shared" si="28"/>
        <v>0</v>
      </c>
      <c r="W140" s="84">
        <f>'9400015894 PONEERS'!$AE$4*'9400015894 PONEERS'!AE140+'9400016451 VIDAFORM'!$Q$4*'9400016451 VIDAFORM'!Q140+'PO 94000171374 MASTER'!$P$4*'PO 94000171374 MASTER'!P140+'PR-0004'!$P$4*'PR-0004'!P140+'PR-0005'!$P$4*'PR-0005'!P140+'PR-0006'!$P$4*'PR-0006'!P140+'PR-0007'!$P$4*'PR-0007'!P140+'PR-0008'!$P$4*'PR-0008'!P140+'PR-0009'!$P$4*'PR-0009'!P140+'PR-0010'!$P$4*'PR-0010'!P140</f>
        <v>0</v>
      </c>
      <c r="X140" s="84">
        <f t="shared" si="29"/>
        <v>0</v>
      </c>
      <c r="Z140" s="37">
        <f t="shared" si="30"/>
        <v>0</v>
      </c>
      <c r="AA140" s="32">
        <f t="shared" si="31"/>
        <v>0</v>
      </c>
      <c r="AB140" s="38">
        <f t="shared" si="32"/>
        <v>0</v>
      </c>
    </row>
    <row r="141" spans="1:28" ht="16.5" x14ac:dyDescent="0.25">
      <c r="A141" s="45">
        <v>133</v>
      </c>
      <c r="B141" s="47" t="str">
        <f>'Unit Prices'!B141</f>
        <v>BO0006</v>
      </c>
      <c r="C141" s="47" t="str">
        <f>'Unit Prices'!C141</f>
        <v>14.80.50.01.00.12.00.000002</v>
      </c>
      <c r="D141" s="80" t="str">
        <f>'Unit Prices'!D141</f>
        <v>bolt M12*120</v>
      </c>
      <c r="E141" s="84">
        <f>'9400015894 PONEERS'!$E$1*'9400015894 PONEERS'!E141+'9400016451 VIDAFORM'!$E$1*'9400016451 VIDAFORM'!E141+'PO 94000171374 MASTER'!$E$1*'PO 94000171374 MASTER'!E141+'PR-0004'!$E$1*'PR-0004'!E141+'PR-0005'!$E$1*'PR-0005'!E141+'PR-0006'!$E$1*'PR-0006'!E141+'PR-0007'!$E$1*'PR-0007'!E141+'PR-0008'!$E$1*'PR-0008'!E141+'PR-0009'!$E$1*'PR-0009'!E141+'PR-0010'!$E$1*'PR-0010'!E141</f>
        <v>0</v>
      </c>
      <c r="F141" s="85">
        <f>'9400015894 PONEERS'!$X$1*'9400015894 PONEERS'!X141+'9400016451 VIDAFORM'!$J$1*'9400016451 VIDAFORM'!J141+'PO 94000171374 MASTER'!$I$1*'PO 94000171374 MASTER'!I141+'PR-0004'!$I$1*'PR-0004'!I141+'PR-0005'!$I$1*'PR-0005'!I141+'PR-0006'!$I$1*'PR-0006'!I141+'PR-0007'!$I$1*'PR-0007'!I141+'PR-0008'!$I$1*'PR-0008'!I141+'PR-0009'!$I$1*'PR-0009'!I141+'PR-0010'!$I$1*'PR-0010'!I141</f>
        <v>0</v>
      </c>
      <c r="G141" s="86">
        <f t="shared" si="22"/>
        <v>0</v>
      </c>
      <c r="H141" s="84">
        <f>'9400015894 PONEERS'!$AE$1*'9400015894 PONEERS'!AE141+'9400016451 VIDAFORM'!$Q$1*'9400016451 VIDAFORM'!Q141+'PO 94000171374 MASTER'!$P$1*'PO 94000171374 MASTER'!P141+'PR-0004'!$P$1*'PR-0004'!P141+'PR-0005'!$P$1*'PR-0005'!P141+'PR-0006'!$P$1*'PR-0006'!P141+'PR-0007'!$P$1*'PR-0007'!P141+'PR-0008'!$P$1*'PR-0008'!P141+'PR-0009'!$P$1*'PR-0009'!P141+'PR-0010'!$P$1*'PR-0010'!P141</f>
        <v>0</v>
      </c>
      <c r="I141" s="84">
        <f t="shared" si="23"/>
        <v>0</v>
      </c>
      <c r="J141" s="84">
        <f>'9400015894 PONEERS'!$E$2*'9400015894 PONEERS'!E141+'9400016451 VIDAFORM'!$E$2*'9400016451 VIDAFORM'!E141+'PO 94000171374 MASTER'!$E$2*'PO 94000171374 MASTER'!E141+'PR-0004'!$E$2*'PR-0004'!E141+'PR-0005'!$E$2*'PR-0005'!E141+'PR-0006'!$E$2*'PR-0006'!E141+'PR-0007'!$E$2*'PR-0007'!E141+'PR-0008'!$E$2*'PR-0008'!E141+'PR-0009'!$E$2*'PR-0009'!E141+'PR-0010'!$E$2*'PR-0010'!E141</f>
        <v>0</v>
      </c>
      <c r="K141" s="85">
        <f>'9400015894 PONEERS'!$X$2*'9400015894 PONEERS'!X141+'9400016451 VIDAFORM'!$J$2*'9400016451 VIDAFORM'!J141+'PO 94000171374 MASTER'!$I$2*'PO 94000171374 MASTER'!I141+'PR-0004'!$I$2*'PR-0004'!I141+'PR-0005'!$I$2*'PR-0005'!I141+'PR-0006'!$I$2*'PR-0006'!I141+'PR-0007'!$I$2*'PR-0007'!I141+'PR-0008'!$I$2*'PR-0008'!I141+'PR-0009'!$I$2*'PR-0009'!I141+'PR-0010'!$I$2*'PR-0010'!I141</f>
        <v>0</v>
      </c>
      <c r="L141" s="86">
        <f t="shared" si="24"/>
        <v>0</v>
      </c>
      <c r="M141" s="84">
        <f>'9400015894 PONEERS'!$AE$2*'9400015894 PONEERS'!AE141+'9400016451 VIDAFORM'!$Q$2*'9400016451 VIDAFORM'!Q141+'PO 94000171374 MASTER'!$P$2*'PO 94000171374 MASTER'!P141+'PR-0004'!$P$2*'PR-0004'!P141+'PR-0005'!$P$2*'PR-0005'!P141+'PR-0006'!$P$2*'PR-0006'!P141+'PR-0007'!$P$2*'PR-0007'!P141+'PR-0008'!$P$2*'PR-0008'!P141+'PR-0009'!$P$2*'PR-0009'!P141+'PR-0010'!$P$2*'PR-0010'!P141</f>
        <v>0</v>
      </c>
      <c r="N141" s="84">
        <f t="shared" si="25"/>
        <v>0</v>
      </c>
      <c r="O141" s="84">
        <f>'9400015894 PONEERS'!$E$3*'9400015894 PONEERS'!E141+'9400016451 VIDAFORM'!$E$3*'9400016451 VIDAFORM'!E141+'PO 94000171374 MASTER'!$E$3*'PO 94000171374 MASTER'!E141+'PR-0004'!$E$3*'PR-0004'!E141+'PR-0005'!$E$3*'PR-0005'!E141+'PR-0006'!$E$3*'PR-0006'!E141+'PR-0007'!$E$3*'PR-0007'!E141+'PR-0008'!$E$3*'PR-0008'!E141+'PR-0009'!$E$3*'PR-0009'!E141+'PR-0010'!$E$3*'PR-0010'!E141</f>
        <v>0</v>
      </c>
      <c r="P141" s="85">
        <f>'9400015894 PONEERS'!$X$3*'9400015894 PONEERS'!X141+'9400016451 VIDAFORM'!$J$3*'9400016451 VIDAFORM'!J141+'PO 94000171374 MASTER'!$I$3*'PO 94000171374 MASTER'!I141+'PR-0004'!$I$3*'PR-0004'!I141+'PR-0005'!$I$3*'PR-0005'!I141+'PR-0006'!$I$3*'PR-0006'!I141+'PR-0007'!$I$3*'PR-0007'!I141+'PR-0008'!$I$3*'PR-0008'!I141+'PR-0009'!$I$3*'PR-0009'!I141+'PR-0010'!$I$3*'PR-0010'!I141</f>
        <v>0</v>
      </c>
      <c r="Q141" s="86">
        <f t="shared" si="26"/>
        <v>0</v>
      </c>
      <c r="R141" s="84">
        <f>'9400015894 PONEERS'!$AE$3*'9400015894 PONEERS'!AE141+'9400016451 VIDAFORM'!$Q$3*'9400016451 VIDAFORM'!Q141+'PO 94000171374 MASTER'!$P$3*'PO 94000171374 MASTER'!P141+'PR-0004'!$P$3*'PR-0004'!P141+'PR-0005'!$P$3*'PR-0005'!P141+'PR-0006'!$P$3*'PR-0006'!P141+'PR-0007'!$P$3*'PR-0007'!P141+'PR-0008'!$P$3*'PR-0008'!P141+'PR-0009'!$P$3*'PR-0009'!P141+'PR-0010'!$P$3*'PR-0010'!P141</f>
        <v>0</v>
      </c>
      <c r="S141" s="84">
        <f t="shared" si="27"/>
        <v>0</v>
      </c>
      <c r="T141" s="84">
        <f>'9400015894 PONEERS'!$E$4*'9400015894 PONEERS'!E141+'9400016451 VIDAFORM'!$E$4*'9400016451 VIDAFORM'!E141+'PO 94000171374 MASTER'!$E$4*'PO 94000171374 MASTER'!E141+'PR-0004'!$E$4*'PR-0004'!E141+'PR-0005'!$E$4*'PR-0005'!E141+'PR-0006'!$E$4*'PR-0006'!E141+'PR-0007'!$E$4*'PR-0007'!E141+'PR-0008'!$E$4*'PR-0008'!E141+'PR-0009'!$E$4*'PR-0009'!E141+'PR-0010'!$E$4*'PR-0010'!E141</f>
        <v>0</v>
      </c>
      <c r="U141" s="85">
        <f>'9400015894 PONEERS'!$X$4*'9400015894 PONEERS'!X141+'9400016451 VIDAFORM'!$J$4*'9400016451 VIDAFORM'!J141+'PO 94000171374 MASTER'!$I$4*'PO 94000171374 MASTER'!I141+'PR-0004'!$I$4*'PR-0004'!I141+'PR-0005'!$I$4*'PR-0005'!I141+'PR-0006'!$I$4*'PR-0006'!I141+'PR-0007'!$I$4*'PR-0007'!I141+'PR-0008'!$I$4*'PR-0008'!I141+'PR-0009'!$I$4*'PR-0009'!I141+'PR-0010'!$I$4*'PR-0010'!I141</f>
        <v>0</v>
      </c>
      <c r="V141" s="86">
        <f t="shared" si="28"/>
        <v>0</v>
      </c>
      <c r="W141" s="84">
        <f>'9400015894 PONEERS'!$AE$4*'9400015894 PONEERS'!AE141+'9400016451 VIDAFORM'!$Q$4*'9400016451 VIDAFORM'!Q141+'PO 94000171374 MASTER'!$P$4*'PO 94000171374 MASTER'!P141+'PR-0004'!$P$4*'PR-0004'!P141+'PR-0005'!$P$4*'PR-0005'!P141+'PR-0006'!$P$4*'PR-0006'!P141+'PR-0007'!$P$4*'PR-0007'!P141+'PR-0008'!$P$4*'PR-0008'!P141+'PR-0009'!$P$4*'PR-0009'!P141+'PR-0010'!$P$4*'PR-0010'!P141</f>
        <v>0</v>
      </c>
      <c r="X141" s="84">
        <f t="shared" si="29"/>
        <v>0</v>
      </c>
      <c r="Z141" s="37">
        <f t="shared" si="30"/>
        <v>0</v>
      </c>
      <c r="AA141" s="32">
        <f t="shared" si="31"/>
        <v>0</v>
      </c>
      <c r="AB141" s="38">
        <f t="shared" si="32"/>
        <v>0</v>
      </c>
    </row>
    <row r="142" spans="1:28" ht="16.5" x14ac:dyDescent="0.25">
      <c r="A142" s="45">
        <v>134</v>
      </c>
      <c r="B142" s="47" t="str">
        <f>'Unit Prices'!B142</f>
        <v>MS0004</v>
      </c>
      <c r="C142" s="47" t="str">
        <f>'Unit Prices'!C142</f>
        <v>14.80.02.14.02.05.00.000001</v>
      </c>
      <c r="D142" s="80" t="str">
        <f>'Unit Prices'!D142</f>
        <v>scaffold marina 5M</v>
      </c>
      <c r="E142" s="84">
        <f>'9400015894 PONEERS'!$E$1*'9400015894 PONEERS'!E142+'9400016451 VIDAFORM'!$E$1*'9400016451 VIDAFORM'!E142+'PO 94000171374 MASTER'!$E$1*'PO 94000171374 MASTER'!E142+'PR-0004'!$E$1*'PR-0004'!E142+'PR-0005'!$E$1*'PR-0005'!E142+'PR-0006'!$E$1*'PR-0006'!E142+'PR-0007'!$E$1*'PR-0007'!E142+'PR-0008'!$E$1*'PR-0008'!E142+'PR-0009'!$E$1*'PR-0009'!E142+'PR-0010'!$E$1*'PR-0010'!E142</f>
        <v>0</v>
      </c>
      <c r="F142" s="85">
        <f>'9400015894 PONEERS'!$X$1*'9400015894 PONEERS'!X142+'9400016451 VIDAFORM'!$J$1*'9400016451 VIDAFORM'!J142+'PO 94000171374 MASTER'!$I$1*'PO 94000171374 MASTER'!I142+'PR-0004'!$I$1*'PR-0004'!I142+'PR-0005'!$I$1*'PR-0005'!I142+'PR-0006'!$I$1*'PR-0006'!I142+'PR-0007'!$I$1*'PR-0007'!I142+'PR-0008'!$I$1*'PR-0008'!I142+'PR-0009'!$I$1*'PR-0009'!I142+'PR-0010'!$I$1*'PR-0010'!I142</f>
        <v>0</v>
      </c>
      <c r="G142" s="86">
        <f t="shared" si="22"/>
        <v>0</v>
      </c>
      <c r="H142" s="84">
        <f>'9400015894 PONEERS'!$AE$1*'9400015894 PONEERS'!AE142+'9400016451 VIDAFORM'!$Q$1*'9400016451 VIDAFORM'!Q142+'PO 94000171374 MASTER'!$P$1*'PO 94000171374 MASTER'!P142+'PR-0004'!$P$1*'PR-0004'!P142+'PR-0005'!$P$1*'PR-0005'!P142+'PR-0006'!$P$1*'PR-0006'!P142+'PR-0007'!$P$1*'PR-0007'!P142+'PR-0008'!$P$1*'PR-0008'!P142+'PR-0009'!$P$1*'PR-0009'!P142+'PR-0010'!$P$1*'PR-0010'!P142</f>
        <v>0</v>
      </c>
      <c r="I142" s="84">
        <f t="shared" si="23"/>
        <v>0</v>
      </c>
      <c r="J142" s="84">
        <f>'9400015894 PONEERS'!$E$2*'9400015894 PONEERS'!E142+'9400016451 VIDAFORM'!$E$2*'9400016451 VIDAFORM'!E142+'PO 94000171374 MASTER'!$E$2*'PO 94000171374 MASTER'!E142+'PR-0004'!$E$2*'PR-0004'!E142+'PR-0005'!$E$2*'PR-0005'!E142+'PR-0006'!$E$2*'PR-0006'!E142+'PR-0007'!$E$2*'PR-0007'!E142+'PR-0008'!$E$2*'PR-0008'!E142+'PR-0009'!$E$2*'PR-0009'!E142+'PR-0010'!$E$2*'PR-0010'!E142</f>
        <v>0</v>
      </c>
      <c r="K142" s="85">
        <f>'9400015894 PONEERS'!$X$2*'9400015894 PONEERS'!X142+'9400016451 VIDAFORM'!$J$2*'9400016451 VIDAFORM'!J142+'PO 94000171374 MASTER'!$I$2*'PO 94000171374 MASTER'!I142+'PR-0004'!$I$2*'PR-0004'!I142+'PR-0005'!$I$2*'PR-0005'!I142+'PR-0006'!$I$2*'PR-0006'!I142+'PR-0007'!$I$2*'PR-0007'!I142+'PR-0008'!$I$2*'PR-0008'!I142+'PR-0009'!$I$2*'PR-0009'!I142+'PR-0010'!$I$2*'PR-0010'!I142</f>
        <v>0</v>
      </c>
      <c r="L142" s="86">
        <f t="shared" si="24"/>
        <v>0</v>
      </c>
      <c r="M142" s="84">
        <f>'9400015894 PONEERS'!$AE$2*'9400015894 PONEERS'!AE142+'9400016451 VIDAFORM'!$Q$2*'9400016451 VIDAFORM'!Q142+'PO 94000171374 MASTER'!$P$2*'PO 94000171374 MASTER'!P142+'PR-0004'!$P$2*'PR-0004'!P142+'PR-0005'!$P$2*'PR-0005'!P142+'PR-0006'!$P$2*'PR-0006'!P142+'PR-0007'!$P$2*'PR-0007'!P142+'PR-0008'!$P$2*'PR-0008'!P142+'PR-0009'!$P$2*'PR-0009'!P142+'PR-0010'!$P$2*'PR-0010'!P142</f>
        <v>0</v>
      </c>
      <c r="N142" s="84">
        <f t="shared" si="25"/>
        <v>0</v>
      </c>
      <c r="O142" s="84">
        <f>'9400015894 PONEERS'!$E$3*'9400015894 PONEERS'!E142+'9400016451 VIDAFORM'!$E$3*'9400016451 VIDAFORM'!E142+'PO 94000171374 MASTER'!$E$3*'PO 94000171374 MASTER'!E142+'PR-0004'!$E$3*'PR-0004'!E142+'PR-0005'!$E$3*'PR-0005'!E142+'PR-0006'!$E$3*'PR-0006'!E142+'PR-0007'!$E$3*'PR-0007'!E142+'PR-0008'!$E$3*'PR-0008'!E142+'PR-0009'!$E$3*'PR-0009'!E142+'PR-0010'!$E$3*'PR-0010'!E142</f>
        <v>0</v>
      </c>
      <c r="P142" s="85">
        <f>'9400015894 PONEERS'!$X$3*'9400015894 PONEERS'!X142+'9400016451 VIDAFORM'!$J$3*'9400016451 VIDAFORM'!J142+'PO 94000171374 MASTER'!$I$3*'PO 94000171374 MASTER'!I142+'PR-0004'!$I$3*'PR-0004'!I142+'PR-0005'!$I$3*'PR-0005'!I142+'PR-0006'!$I$3*'PR-0006'!I142+'PR-0007'!$I$3*'PR-0007'!I142+'PR-0008'!$I$3*'PR-0008'!I142+'PR-0009'!$I$3*'PR-0009'!I142+'PR-0010'!$I$3*'PR-0010'!I142</f>
        <v>0</v>
      </c>
      <c r="Q142" s="86">
        <f t="shared" si="26"/>
        <v>0</v>
      </c>
      <c r="R142" s="84">
        <f>'9400015894 PONEERS'!$AE$3*'9400015894 PONEERS'!AE142+'9400016451 VIDAFORM'!$Q$3*'9400016451 VIDAFORM'!Q142+'PO 94000171374 MASTER'!$P$3*'PO 94000171374 MASTER'!P142+'PR-0004'!$P$3*'PR-0004'!P142+'PR-0005'!$P$3*'PR-0005'!P142+'PR-0006'!$P$3*'PR-0006'!P142+'PR-0007'!$P$3*'PR-0007'!P142+'PR-0008'!$P$3*'PR-0008'!P142+'PR-0009'!$P$3*'PR-0009'!P142+'PR-0010'!$P$3*'PR-0010'!P142</f>
        <v>0</v>
      </c>
      <c r="S142" s="84">
        <f t="shared" si="27"/>
        <v>0</v>
      </c>
      <c r="T142" s="84">
        <f>'9400015894 PONEERS'!$E$4*'9400015894 PONEERS'!E142+'9400016451 VIDAFORM'!$E$4*'9400016451 VIDAFORM'!E142+'PO 94000171374 MASTER'!$E$4*'PO 94000171374 MASTER'!E142+'PR-0004'!$E$4*'PR-0004'!E142+'PR-0005'!$E$4*'PR-0005'!E142+'PR-0006'!$E$4*'PR-0006'!E142+'PR-0007'!$E$4*'PR-0007'!E142+'PR-0008'!$E$4*'PR-0008'!E142+'PR-0009'!$E$4*'PR-0009'!E142+'PR-0010'!$E$4*'PR-0010'!E142</f>
        <v>0</v>
      </c>
      <c r="U142" s="85">
        <f>'9400015894 PONEERS'!$X$4*'9400015894 PONEERS'!X142+'9400016451 VIDAFORM'!$J$4*'9400016451 VIDAFORM'!J142+'PO 94000171374 MASTER'!$I$4*'PO 94000171374 MASTER'!I142+'PR-0004'!$I$4*'PR-0004'!I142+'PR-0005'!$I$4*'PR-0005'!I142+'PR-0006'!$I$4*'PR-0006'!I142+'PR-0007'!$I$4*'PR-0007'!I142+'PR-0008'!$I$4*'PR-0008'!I142+'PR-0009'!$I$4*'PR-0009'!I142+'PR-0010'!$I$4*'PR-0010'!I142</f>
        <v>0</v>
      </c>
      <c r="V142" s="86">
        <f t="shared" si="28"/>
        <v>0</v>
      </c>
      <c r="W142" s="84">
        <f>'9400015894 PONEERS'!$AE$4*'9400015894 PONEERS'!AE142+'9400016451 VIDAFORM'!$Q$4*'9400016451 VIDAFORM'!Q142+'PO 94000171374 MASTER'!$P$4*'PO 94000171374 MASTER'!P142+'PR-0004'!$P$4*'PR-0004'!P142+'PR-0005'!$P$4*'PR-0005'!P142+'PR-0006'!$P$4*'PR-0006'!P142+'PR-0007'!$P$4*'PR-0007'!P142+'PR-0008'!$P$4*'PR-0008'!P142+'PR-0009'!$P$4*'PR-0009'!P142+'PR-0010'!$P$4*'PR-0010'!P142</f>
        <v>0</v>
      </c>
      <c r="X142" s="84">
        <f t="shared" si="29"/>
        <v>0</v>
      </c>
      <c r="Z142" s="37">
        <f t="shared" si="30"/>
        <v>0</v>
      </c>
      <c r="AA142" s="32">
        <f t="shared" si="31"/>
        <v>0</v>
      </c>
      <c r="AB142" s="38">
        <f t="shared" si="32"/>
        <v>0</v>
      </c>
    </row>
    <row r="143" spans="1:28" ht="16.5" x14ac:dyDescent="0.25">
      <c r="A143" s="45">
        <v>135</v>
      </c>
      <c r="B143" s="47" t="str">
        <f>'Unit Prices'!B143</f>
        <v>MS0005</v>
      </c>
      <c r="C143" s="47" t="str">
        <f>'Unit Prices'!C143</f>
        <v>14.80.02.14.02.06.00.000001</v>
      </c>
      <c r="D143" s="80" t="str">
        <f>'Unit Prices'!D143</f>
        <v>scaffold marina 6M</v>
      </c>
      <c r="E143" s="84">
        <f>'9400015894 PONEERS'!$E$1*'9400015894 PONEERS'!E143+'9400016451 VIDAFORM'!$E$1*'9400016451 VIDAFORM'!E143+'PO 94000171374 MASTER'!$E$1*'PO 94000171374 MASTER'!E143+'PR-0004'!$E$1*'PR-0004'!E143+'PR-0005'!$E$1*'PR-0005'!E143+'PR-0006'!$E$1*'PR-0006'!E143+'PR-0007'!$E$1*'PR-0007'!E143+'PR-0008'!$E$1*'PR-0008'!E143+'PR-0009'!$E$1*'PR-0009'!E143+'PR-0010'!$E$1*'PR-0010'!E143</f>
        <v>0</v>
      </c>
      <c r="F143" s="85">
        <f>'9400015894 PONEERS'!$X$1*'9400015894 PONEERS'!X143+'9400016451 VIDAFORM'!$J$1*'9400016451 VIDAFORM'!J143+'PO 94000171374 MASTER'!$I$1*'PO 94000171374 MASTER'!I143+'PR-0004'!$I$1*'PR-0004'!I143+'PR-0005'!$I$1*'PR-0005'!I143+'PR-0006'!$I$1*'PR-0006'!I143+'PR-0007'!$I$1*'PR-0007'!I143+'PR-0008'!$I$1*'PR-0008'!I143+'PR-0009'!$I$1*'PR-0009'!I143+'PR-0010'!$I$1*'PR-0010'!I143</f>
        <v>0</v>
      </c>
      <c r="G143" s="86">
        <f t="shared" si="22"/>
        <v>0</v>
      </c>
      <c r="H143" s="84">
        <f>'9400015894 PONEERS'!$AE$1*'9400015894 PONEERS'!AE143+'9400016451 VIDAFORM'!$Q$1*'9400016451 VIDAFORM'!Q143+'PO 94000171374 MASTER'!$P$1*'PO 94000171374 MASTER'!P143+'PR-0004'!$P$1*'PR-0004'!P143+'PR-0005'!$P$1*'PR-0005'!P143+'PR-0006'!$P$1*'PR-0006'!P143+'PR-0007'!$P$1*'PR-0007'!P143+'PR-0008'!$P$1*'PR-0008'!P143+'PR-0009'!$P$1*'PR-0009'!P143+'PR-0010'!$P$1*'PR-0010'!P143</f>
        <v>0</v>
      </c>
      <c r="I143" s="84">
        <f t="shared" si="23"/>
        <v>0</v>
      </c>
      <c r="J143" s="84">
        <f>'9400015894 PONEERS'!$E$2*'9400015894 PONEERS'!E143+'9400016451 VIDAFORM'!$E$2*'9400016451 VIDAFORM'!E143+'PO 94000171374 MASTER'!$E$2*'PO 94000171374 MASTER'!E143+'PR-0004'!$E$2*'PR-0004'!E143+'PR-0005'!$E$2*'PR-0005'!E143+'PR-0006'!$E$2*'PR-0006'!E143+'PR-0007'!$E$2*'PR-0007'!E143+'PR-0008'!$E$2*'PR-0008'!E143+'PR-0009'!$E$2*'PR-0009'!E143+'PR-0010'!$E$2*'PR-0010'!E143</f>
        <v>0</v>
      </c>
      <c r="K143" s="85">
        <f>'9400015894 PONEERS'!$X$2*'9400015894 PONEERS'!X143+'9400016451 VIDAFORM'!$J$2*'9400016451 VIDAFORM'!J143+'PO 94000171374 MASTER'!$I$2*'PO 94000171374 MASTER'!I143+'PR-0004'!$I$2*'PR-0004'!I143+'PR-0005'!$I$2*'PR-0005'!I143+'PR-0006'!$I$2*'PR-0006'!I143+'PR-0007'!$I$2*'PR-0007'!I143+'PR-0008'!$I$2*'PR-0008'!I143+'PR-0009'!$I$2*'PR-0009'!I143+'PR-0010'!$I$2*'PR-0010'!I143</f>
        <v>0</v>
      </c>
      <c r="L143" s="86">
        <f t="shared" si="24"/>
        <v>0</v>
      </c>
      <c r="M143" s="84">
        <f>'9400015894 PONEERS'!$AE$2*'9400015894 PONEERS'!AE143+'9400016451 VIDAFORM'!$Q$2*'9400016451 VIDAFORM'!Q143+'PO 94000171374 MASTER'!$P$2*'PO 94000171374 MASTER'!P143+'PR-0004'!$P$2*'PR-0004'!P143+'PR-0005'!$P$2*'PR-0005'!P143+'PR-0006'!$P$2*'PR-0006'!P143+'PR-0007'!$P$2*'PR-0007'!P143+'PR-0008'!$P$2*'PR-0008'!P143+'PR-0009'!$P$2*'PR-0009'!P143+'PR-0010'!$P$2*'PR-0010'!P143</f>
        <v>0</v>
      </c>
      <c r="N143" s="84">
        <f t="shared" si="25"/>
        <v>0</v>
      </c>
      <c r="O143" s="84">
        <f>'9400015894 PONEERS'!$E$3*'9400015894 PONEERS'!E143+'9400016451 VIDAFORM'!$E$3*'9400016451 VIDAFORM'!E143+'PO 94000171374 MASTER'!$E$3*'PO 94000171374 MASTER'!E143+'PR-0004'!$E$3*'PR-0004'!E143+'PR-0005'!$E$3*'PR-0005'!E143+'PR-0006'!$E$3*'PR-0006'!E143+'PR-0007'!$E$3*'PR-0007'!E143+'PR-0008'!$E$3*'PR-0008'!E143+'PR-0009'!$E$3*'PR-0009'!E143+'PR-0010'!$E$3*'PR-0010'!E143</f>
        <v>0</v>
      </c>
      <c r="P143" s="85">
        <f>'9400015894 PONEERS'!$X$3*'9400015894 PONEERS'!X143+'9400016451 VIDAFORM'!$J$3*'9400016451 VIDAFORM'!J143+'PO 94000171374 MASTER'!$I$3*'PO 94000171374 MASTER'!I143+'PR-0004'!$I$3*'PR-0004'!I143+'PR-0005'!$I$3*'PR-0005'!I143+'PR-0006'!$I$3*'PR-0006'!I143+'PR-0007'!$I$3*'PR-0007'!I143+'PR-0008'!$I$3*'PR-0008'!I143+'PR-0009'!$I$3*'PR-0009'!I143+'PR-0010'!$I$3*'PR-0010'!I143</f>
        <v>0</v>
      </c>
      <c r="Q143" s="86">
        <f t="shared" si="26"/>
        <v>0</v>
      </c>
      <c r="R143" s="84">
        <f>'9400015894 PONEERS'!$AE$3*'9400015894 PONEERS'!AE143+'9400016451 VIDAFORM'!$Q$3*'9400016451 VIDAFORM'!Q143+'PO 94000171374 MASTER'!$P$3*'PO 94000171374 MASTER'!P143+'PR-0004'!$P$3*'PR-0004'!P143+'PR-0005'!$P$3*'PR-0005'!P143+'PR-0006'!$P$3*'PR-0006'!P143+'PR-0007'!$P$3*'PR-0007'!P143+'PR-0008'!$P$3*'PR-0008'!P143+'PR-0009'!$P$3*'PR-0009'!P143+'PR-0010'!$P$3*'PR-0010'!P143</f>
        <v>0</v>
      </c>
      <c r="S143" s="84">
        <f t="shared" si="27"/>
        <v>0</v>
      </c>
      <c r="T143" s="84">
        <f>'9400015894 PONEERS'!$E$4*'9400015894 PONEERS'!E143+'9400016451 VIDAFORM'!$E$4*'9400016451 VIDAFORM'!E143+'PO 94000171374 MASTER'!$E$4*'PO 94000171374 MASTER'!E143+'PR-0004'!$E$4*'PR-0004'!E143+'PR-0005'!$E$4*'PR-0005'!E143+'PR-0006'!$E$4*'PR-0006'!E143+'PR-0007'!$E$4*'PR-0007'!E143+'PR-0008'!$E$4*'PR-0008'!E143+'PR-0009'!$E$4*'PR-0009'!E143+'PR-0010'!$E$4*'PR-0010'!E143</f>
        <v>0</v>
      </c>
      <c r="U143" s="85">
        <f>'9400015894 PONEERS'!$X$4*'9400015894 PONEERS'!X143+'9400016451 VIDAFORM'!$J$4*'9400016451 VIDAFORM'!J143+'PO 94000171374 MASTER'!$I$4*'PO 94000171374 MASTER'!I143+'PR-0004'!$I$4*'PR-0004'!I143+'PR-0005'!$I$4*'PR-0005'!I143+'PR-0006'!$I$4*'PR-0006'!I143+'PR-0007'!$I$4*'PR-0007'!I143+'PR-0008'!$I$4*'PR-0008'!I143+'PR-0009'!$I$4*'PR-0009'!I143+'PR-0010'!$I$4*'PR-0010'!I143</f>
        <v>0</v>
      </c>
      <c r="V143" s="86">
        <f t="shared" si="28"/>
        <v>0</v>
      </c>
      <c r="W143" s="84">
        <f>'9400015894 PONEERS'!$AE$4*'9400015894 PONEERS'!AE143+'9400016451 VIDAFORM'!$Q$4*'9400016451 VIDAFORM'!Q143+'PO 94000171374 MASTER'!$P$4*'PO 94000171374 MASTER'!P143+'PR-0004'!$P$4*'PR-0004'!P143+'PR-0005'!$P$4*'PR-0005'!P143+'PR-0006'!$P$4*'PR-0006'!P143+'PR-0007'!$P$4*'PR-0007'!P143+'PR-0008'!$P$4*'PR-0008'!P143+'PR-0009'!$P$4*'PR-0009'!P143+'PR-0010'!$P$4*'PR-0010'!P143</f>
        <v>0</v>
      </c>
      <c r="X143" s="84">
        <f t="shared" si="29"/>
        <v>0</v>
      </c>
      <c r="Z143" s="37">
        <f t="shared" si="30"/>
        <v>0</v>
      </c>
      <c r="AA143" s="32">
        <f t="shared" si="31"/>
        <v>0</v>
      </c>
      <c r="AB143" s="38">
        <f t="shared" si="32"/>
        <v>0</v>
      </c>
    </row>
    <row r="144" spans="1:28" ht="16.5" x14ac:dyDescent="0.25">
      <c r="A144" s="45">
        <v>136</v>
      </c>
      <c r="B144" s="47" t="str">
        <f>'Unit Prices'!B144</f>
        <v>MS0007</v>
      </c>
      <c r="C144" s="47" t="str">
        <f>'Unit Prices'!C144</f>
        <v>14.80.02.14.02.08.00.000001</v>
      </c>
      <c r="D144" s="80" t="str">
        <f>'Unit Prices'!D144</f>
        <v>scaffold marina 6.5 M</v>
      </c>
      <c r="E144" s="84">
        <f>'9400015894 PONEERS'!$E$1*'9400015894 PONEERS'!E144+'9400016451 VIDAFORM'!$E$1*'9400016451 VIDAFORM'!E144+'PO 94000171374 MASTER'!$E$1*'PO 94000171374 MASTER'!E144+'PR-0004'!$E$1*'PR-0004'!E144+'PR-0005'!$E$1*'PR-0005'!E144+'PR-0006'!$E$1*'PR-0006'!E144+'PR-0007'!$E$1*'PR-0007'!E144+'PR-0008'!$E$1*'PR-0008'!E144+'PR-0009'!$E$1*'PR-0009'!E144+'PR-0010'!$E$1*'PR-0010'!E144</f>
        <v>0</v>
      </c>
      <c r="F144" s="85">
        <f>'9400015894 PONEERS'!$X$1*'9400015894 PONEERS'!X144+'9400016451 VIDAFORM'!$J$1*'9400016451 VIDAFORM'!J144+'PO 94000171374 MASTER'!$I$1*'PO 94000171374 MASTER'!I144+'PR-0004'!$I$1*'PR-0004'!I144+'PR-0005'!$I$1*'PR-0005'!I144+'PR-0006'!$I$1*'PR-0006'!I144+'PR-0007'!$I$1*'PR-0007'!I144+'PR-0008'!$I$1*'PR-0008'!I144+'PR-0009'!$I$1*'PR-0009'!I144+'PR-0010'!$I$1*'PR-0010'!I144</f>
        <v>0</v>
      </c>
      <c r="G144" s="86">
        <f t="shared" si="22"/>
        <v>0</v>
      </c>
      <c r="H144" s="84">
        <f>'9400015894 PONEERS'!$AE$1*'9400015894 PONEERS'!AE144+'9400016451 VIDAFORM'!$Q$1*'9400016451 VIDAFORM'!Q144+'PO 94000171374 MASTER'!$P$1*'PO 94000171374 MASTER'!P144+'PR-0004'!$P$1*'PR-0004'!P144+'PR-0005'!$P$1*'PR-0005'!P144+'PR-0006'!$P$1*'PR-0006'!P144+'PR-0007'!$P$1*'PR-0007'!P144+'PR-0008'!$P$1*'PR-0008'!P144+'PR-0009'!$P$1*'PR-0009'!P144+'PR-0010'!$P$1*'PR-0010'!P144</f>
        <v>0</v>
      </c>
      <c r="I144" s="84">
        <f t="shared" si="23"/>
        <v>0</v>
      </c>
      <c r="J144" s="84">
        <f>'9400015894 PONEERS'!$E$2*'9400015894 PONEERS'!E144+'9400016451 VIDAFORM'!$E$2*'9400016451 VIDAFORM'!E144+'PO 94000171374 MASTER'!$E$2*'PO 94000171374 MASTER'!E144+'PR-0004'!$E$2*'PR-0004'!E144+'PR-0005'!$E$2*'PR-0005'!E144+'PR-0006'!$E$2*'PR-0006'!E144+'PR-0007'!$E$2*'PR-0007'!E144+'PR-0008'!$E$2*'PR-0008'!E144+'PR-0009'!$E$2*'PR-0009'!E144+'PR-0010'!$E$2*'PR-0010'!E144</f>
        <v>0</v>
      </c>
      <c r="K144" s="85">
        <f>'9400015894 PONEERS'!$X$2*'9400015894 PONEERS'!X144+'9400016451 VIDAFORM'!$J$2*'9400016451 VIDAFORM'!J144+'PO 94000171374 MASTER'!$I$2*'PO 94000171374 MASTER'!I144+'PR-0004'!$I$2*'PR-0004'!I144+'PR-0005'!$I$2*'PR-0005'!I144+'PR-0006'!$I$2*'PR-0006'!I144+'PR-0007'!$I$2*'PR-0007'!I144+'PR-0008'!$I$2*'PR-0008'!I144+'PR-0009'!$I$2*'PR-0009'!I144+'PR-0010'!$I$2*'PR-0010'!I144</f>
        <v>0</v>
      </c>
      <c r="L144" s="86">
        <f t="shared" si="24"/>
        <v>0</v>
      </c>
      <c r="M144" s="84">
        <f>'9400015894 PONEERS'!$AE$2*'9400015894 PONEERS'!AE144+'9400016451 VIDAFORM'!$Q$2*'9400016451 VIDAFORM'!Q144+'PO 94000171374 MASTER'!$P$2*'PO 94000171374 MASTER'!P144+'PR-0004'!$P$2*'PR-0004'!P144+'PR-0005'!$P$2*'PR-0005'!P144+'PR-0006'!$P$2*'PR-0006'!P144+'PR-0007'!$P$2*'PR-0007'!P144+'PR-0008'!$P$2*'PR-0008'!P144+'PR-0009'!$P$2*'PR-0009'!P144+'PR-0010'!$P$2*'PR-0010'!P144</f>
        <v>0</v>
      </c>
      <c r="N144" s="84">
        <f t="shared" si="25"/>
        <v>0</v>
      </c>
      <c r="O144" s="84">
        <f>'9400015894 PONEERS'!$E$3*'9400015894 PONEERS'!E144+'9400016451 VIDAFORM'!$E$3*'9400016451 VIDAFORM'!E144+'PO 94000171374 MASTER'!$E$3*'PO 94000171374 MASTER'!E144+'PR-0004'!$E$3*'PR-0004'!E144+'PR-0005'!$E$3*'PR-0005'!E144+'PR-0006'!$E$3*'PR-0006'!E144+'PR-0007'!$E$3*'PR-0007'!E144+'PR-0008'!$E$3*'PR-0008'!E144+'PR-0009'!$E$3*'PR-0009'!E144+'PR-0010'!$E$3*'PR-0010'!E144</f>
        <v>0</v>
      </c>
      <c r="P144" s="85">
        <f>'9400015894 PONEERS'!$X$3*'9400015894 PONEERS'!X144+'9400016451 VIDAFORM'!$J$3*'9400016451 VIDAFORM'!J144+'PO 94000171374 MASTER'!$I$3*'PO 94000171374 MASTER'!I144+'PR-0004'!$I$3*'PR-0004'!I144+'PR-0005'!$I$3*'PR-0005'!I144+'PR-0006'!$I$3*'PR-0006'!I144+'PR-0007'!$I$3*'PR-0007'!I144+'PR-0008'!$I$3*'PR-0008'!I144+'PR-0009'!$I$3*'PR-0009'!I144+'PR-0010'!$I$3*'PR-0010'!I144</f>
        <v>0</v>
      </c>
      <c r="Q144" s="86">
        <f t="shared" si="26"/>
        <v>0</v>
      </c>
      <c r="R144" s="84">
        <f>'9400015894 PONEERS'!$AE$3*'9400015894 PONEERS'!AE144+'9400016451 VIDAFORM'!$Q$3*'9400016451 VIDAFORM'!Q144+'PO 94000171374 MASTER'!$P$3*'PO 94000171374 MASTER'!P144+'PR-0004'!$P$3*'PR-0004'!P144+'PR-0005'!$P$3*'PR-0005'!P144+'PR-0006'!$P$3*'PR-0006'!P144+'PR-0007'!$P$3*'PR-0007'!P144+'PR-0008'!$P$3*'PR-0008'!P144+'PR-0009'!$P$3*'PR-0009'!P144+'PR-0010'!$P$3*'PR-0010'!P144</f>
        <v>0</v>
      </c>
      <c r="S144" s="84">
        <f t="shared" si="27"/>
        <v>0</v>
      </c>
      <c r="T144" s="84">
        <f>'9400015894 PONEERS'!$E$4*'9400015894 PONEERS'!E144+'9400016451 VIDAFORM'!$E$4*'9400016451 VIDAFORM'!E144+'PO 94000171374 MASTER'!$E$4*'PO 94000171374 MASTER'!E144+'PR-0004'!$E$4*'PR-0004'!E144+'PR-0005'!$E$4*'PR-0005'!E144+'PR-0006'!$E$4*'PR-0006'!E144+'PR-0007'!$E$4*'PR-0007'!E144+'PR-0008'!$E$4*'PR-0008'!E144+'PR-0009'!$E$4*'PR-0009'!E144+'PR-0010'!$E$4*'PR-0010'!E144</f>
        <v>0</v>
      </c>
      <c r="U144" s="85">
        <f>'9400015894 PONEERS'!$X$4*'9400015894 PONEERS'!X144+'9400016451 VIDAFORM'!$J$4*'9400016451 VIDAFORM'!J144+'PO 94000171374 MASTER'!$I$4*'PO 94000171374 MASTER'!I144+'PR-0004'!$I$4*'PR-0004'!I144+'PR-0005'!$I$4*'PR-0005'!I144+'PR-0006'!$I$4*'PR-0006'!I144+'PR-0007'!$I$4*'PR-0007'!I144+'PR-0008'!$I$4*'PR-0008'!I144+'PR-0009'!$I$4*'PR-0009'!I144+'PR-0010'!$I$4*'PR-0010'!I144</f>
        <v>0</v>
      </c>
      <c r="V144" s="86">
        <f t="shared" si="28"/>
        <v>0</v>
      </c>
      <c r="W144" s="84">
        <f>'9400015894 PONEERS'!$AE$4*'9400015894 PONEERS'!AE144+'9400016451 VIDAFORM'!$Q$4*'9400016451 VIDAFORM'!Q144+'PO 94000171374 MASTER'!$P$4*'PO 94000171374 MASTER'!P144+'PR-0004'!$P$4*'PR-0004'!P144+'PR-0005'!$P$4*'PR-0005'!P144+'PR-0006'!$P$4*'PR-0006'!P144+'PR-0007'!$P$4*'PR-0007'!P144+'PR-0008'!$P$4*'PR-0008'!P144+'PR-0009'!$P$4*'PR-0009'!P144+'PR-0010'!$P$4*'PR-0010'!P144</f>
        <v>0</v>
      </c>
      <c r="X144" s="84">
        <f t="shared" si="29"/>
        <v>0</v>
      </c>
      <c r="Z144" s="37">
        <f t="shared" si="30"/>
        <v>0</v>
      </c>
      <c r="AA144" s="32">
        <f t="shared" si="31"/>
        <v>0</v>
      </c>
      <c r="AB144" s="38">
        <f t="shared" si="32"/>
        <v>0</v>
      </c>
    </row>
    <row r="145" spans="1:28" ht="16.5" x14ac:dyDescent="0.25">
      <c r="A145" s="45">
        <v>137</v>
      </c>
      <c r="B145" s="47" t="str">
        <f>'Unit Prices'!B145</f>
        <v>MS0006</v>
      </c>
      <c r="C145" s="47" t="str">
        <f>'Unit Prices'!C145</f>
        <v>14.80.02.14.02.09.00.000001</v>
      </c>
      <c r="D145" s="80" t="str">
        <f>'Unit Prices'!D145</f>
        <v>scaffold marina 9M</v>
      </c>
      <c r="E145" s="84">
        <f>'9400015894 PONEERS'!$E$1*'9400015894 PONEERS'!E145+'9400016451 VIDAFORM'!$E$1*'9400016451 VIDAFORM'!E145+'PO 94000171374 MASTER'!$E$1*'PO 94000171374 MASTER'!E145+'PR-0004'!$E$1*'PR-0004'!E145+'PR-0005'!$E$1*'PR-0005'!E145+'PR-0006'!$E$1*'PR-0006'!E145+'PR-0007'!$E$1*'PR-0007'!E145+'PR-0008'!$E$1*'PR-0008'!E145+'PR-0009'!$E$1*'PR-0009'!E145+'PR-0010'!$E$1*'PR-0010'!E145</f>
        <v>0</v>
      </c>
      <c r="F145" s="85">
        <f>'9400015894 PONEERS'!$X$1*'9400015894 PONEERS'!X145+'9400016451 VIDAFORM'!$J$1*'9400016451 VIDAFORM'!J145+'PO 94000171374 MASTER'!$I$1*'PO 94000171374 MASTER'!I145+'PR-0004'!$I$1*'PR-0004'!I145+'PR-0005'!$I$1*'PR-0005'!I145+'PR-0006'!$I$1*'PR-0006'!I145+'PR-0007'!$I$1*'PR-0007'!I145+'PR-0008'!$I$1*'PR-0008'!I145+'PR-0009'!$I$1*'PR-0009'!I145+'PR-0010'!$I$1*'PR-0010'!I145</f>
        <v>0</v>
      </c>
      <c r="G145" s="86">
        <f t="shared" si="22"/>
        <v>0</v>
      </c>
      <c r="H145" s="84">
        <f>'9400015894 PONEERS'!$AE$1*'9400015894 PONEERS'!AE145+'9400016451 VIDAFORM'!$Q$1*'9400016451 VIDAFORM'!Q145+'PO 94000171374 MASTER'!$P$1*'PO 94000171374 MASTER'!P145+'PR-0004'!$P$1*'PR-0004'!P145+'PR-0005'!$P$1*'PR-0005'!P145+'PR-0006'!$P$1*'PR-0006'!P145+'PR-0007'!$P$1*'PR-0007'!P145+'PR-0008'!$P$1*'PR-0008'!P145+'PR-0009'!$P$1*'PR-0009'!P145+'PR-0010'!$P$1*'PR-0010'!P145</f>
        <v>0</v>
      </c>
      <c r="I145" s="84">
        <f t="shared" si="23"/>
        <v>0</v>
      </c>
      <c r="J145" s="84">
        <f>'9400015894 PONEERS'!$E$2*'9400015894 PONEERS'!E145+'9400016451 VIDAFORM'!$E$2*'9400016451 VIDAFORM'!E145+'PO 94000171374 MASTER'!$E$2*'PO 94000171374 MASTER'!E145+'PR-0004'!$E$2*'PR-0004'!E145+'PR-0005'!$E$2*'PR-0005'!E145+'PR-0006'!$E$2*'PR-0006'!E145+'PR-0007'!$E$2*'PR-0007'!E145+'PR-0008'!$E$2*'PR-0008'!E145+'PR-0009'!$E$2*'PR-0009'!E145+'PR-0010'!$E$2*'PR-0010'!E145</f>
        <v>0</v>
      </c>
      <c r="K145" s="85">
        <f>'9400015894 PONEERS'!$X$2*'9400015894 PONEERS'!X145+'9400016451 VIDAFORM'!$J$2*'9400016451 VIDAFORM'!J145+'PO 94000171374 MASTER'!$I$2*'PO 94000171374 MASTER'!I145+'PR-0004'!$I$2*'PR-0004'!I145+'PR-0005'!$I$2*'PR-0005'!I145+'PR-0006'!$I$2*'PR-0006'!I145+'PR-0007'!$I$2*'PR-0007'!I145+'PR-0008'!$I$2*'PR-0008'!I145+'PR-0009'!$I$2*'PR-0009'!I145+'PR-0010'!$I$2*'PR-0010'!I145</f>
        <v>0</v>
      </c>
      <c r="L145" s="86">
        <f t="shared" si="24"/>
        <v>0</v>
      </c>
      <c r="M145" s="84">
        <f>'9400015894 PONEERS'!$AE$2*'9400015894 PONEERS'!AE145+'9400016451 VIDAFORM'!$Q$2*'9400016451 VIDAFORM'!Q145+'PO 94000171374 MASTER'!$P$2*'PO 94000171374 MASTER'!P145+'PR-0004'!$P$2*'PR-0004'!P145+'PR-0005'!$P$2*'PR-0005'!P145+'PR-0006'!$P$2*'PR-0006'!P145+'PR-0007'!$P$2*'PR-0007'!P145+'PR-0008'!$P$2*'PR-0008'!P145+'PR-0009'!$P$2*'PR-0009'!P145+'PR-0010'!$P$2*'PR-0010'!P145</f>
        <v>0</v>
      </c>
      <c r="N145" s="84">
        <f t="shared" si="25"/>
        <v>0</v>
      </c>
      <c r="O145" s="84">
        <f>'9400015894 PONEERS'!$E$3*'9400015894 PONEERS'!E145+'9400016451 VIDAFORM'!$E$3*'9400016451 VIDAFORM'!E145+'PO 94000171374 MASTER'!$E$3*'PO 94000171374 MASTER'!E145+'PR-0004'!$E$3*'PR-0004'!E145+'PR-0005'!$E$3*'PR-0005'!E145+'PR-0006'!$E$3*'PR-0006'!E145+'PR-0007'!$E$3*'PR-0007'!E145+'PR-0008'!$E$3*'PR-0008'!E145+'PR-0009'!$E$3*'PR-0009'!E145+'PR-0010'!$E$3*'PR-0010'!E145</f>
        <v>0</v>
      </c>
      <c r="P145" s="85">
        <f>'9400015894 PONEERS'!$X$3*'9400015894 PONEERS'!X145+'9400016451 VIDAFORM'!$J$3*'9400016451 VIDAFORM'!J145+'PO 94000171374 MASTER'!$I$3*'PO 94000171374 MASTER'!I145+'PR-0004'!$I$3*'PR-0004'!I145+'PR-0005'!$I$3*'PR-0005'!I145+'PR-0006'!$I$3*'PR-0006'!I145+'PR-0007'!$I$3*'PR-0007'!I145+'PR-0008'!$I$3*'PR-0008'!I145+'PR-0009'!$I$3*'PR-0009'!I145+'PR-0010'!$I$3*'PR-0010'!I145</f>
        <v>0</v>
      </c>
      <c r="Q145" s="86">
        <f t="shared" si="26"/>
        <v>0</v>
      </c>
      <c r="R145" s="84">
        <f>'9400015894 PONEERS'!$AE$3*'9400015894 PONEERS'!AE145+'9400016451 VIDAFORM'!$Q$3*'9400016451 VIDAFORM'!Q145+'PO 94000171374 MASTER'!$P$3*'PO 94000171374 MASTER'!P145+'PR-0004'!$P$3*'PR-0004'!P145+'PR-0005'!$P$3*'PR-0005'!P145+'PR-0006'!$P$3*'PR-0006'!P145+'PR-0007'!$P$3*'PR-0007'!P145+'PR-0008'!$P$3*'PR-0008'!P145+'PR-0009'!$P$3*'PR-0009'!P145+'PR-0010'!$P$3*'PR-0010'!P145</f>
        <v>0</v>
      </c>
      <c r="S145" s="84">
        <f t="shared" si="27"/>
        <v>0</v>
      </c>
      <c r="T145" s="84">
        <f>'9400015894 PONEERS'!$E$4*'9400015894 PONEERS'!E145+'9400016451 VIDAFORM'!$E$4*'9400016451 VIDAFORM'!E145+'PO 94000171374 MASTER'!$E$4*'PO 94000171374 MASTER'!E145+'PR-0004'!$E$4*'PR-0004'!E145+'PR-0005'!$E$4*'PR-0005'!E145+'PR-0006'!$E$4*'PR-0006'!E145+'PR-0007'!$E$4*'PR-0007'!E145+'PR-0008'!$E$4*'PR-0008'!E145+'PR-0009'!$E$4*'PR-0009'!E145+'PR-0010'!$E$4*'PR-0010'!E145</f>
        <v>0</v>
      </c>
      <c r="U145" s="85">
        <f>'9400015894 PONEERS'!$X$4*'9400015894 PONEERS'!X145+'9400016451 VIDAFORM'!$J$4*'9400016451 VIDAFORM'!J145+'PO 94000171374 MASTER'!$I$4*'PO 94000171374 MASTER'!I145+'PR-0004'!$I$4*'PR-0004'!I145+'PR-0005'!$I$4*'PR-0005'!I145+'PR-0006'!$I$4*'PR-0006'!I145+'PR-0007'!$I$4*'PR-0007'!I145+'PR-0008'!$I$4*'PR-0008'!I145+'PR-0009'!$I$4*'PR-0009'!I145+'PR-0010'!$I$4*'PR-0010'!I145</f>
        <v>0</v>
      </c>
      <c r="V145" s="86">
        <f t="shared" si="28"/>
        <v>0</v>
      </c>
      <c r="W145" s="84">
        <f>'9400015894 PONEERS'!$AE$4*'9400015894 PONEERS'!AE145+'9400016451 VIDAFORM'!$Q$4*'9400016451 VIDAFORM'!Q145+'PO 94000171374 MASTER'!$P$4*'PO 94000171374 MASTER'!P145+'PR-0004'!$P$4*'PR-0004'!P145+'PR-0005'!$P$4*'PR-0005'!P145+'PR-0006'!$P$4*'PR-0006'!P145+'PR-0007'!$P$4*'PR-0007'!P145+'PR-0008'!$P$4*'PR-0008'!P145+'PR-0009'!$P$4*'PR-0009'!P145+'PR-0010'!$P$4*'PR-0010'!P145</f>
        <v>0</v>
      </c>
      <c r="X145" s="84">
        <f t="shared" si="29"/>
        <v>0</v>
      </c>
      <c r="Z145" s="37">
        <f t="shared" si="30"/>
        <v>0</v>
      </c>
      <c r="AA145" s="32">
        <f t="shared" si="31"/>
        <v>0</v>
      </c>
      <c r="AB145" s="38">
        <f t="shared" si="32"/>
        <v>0</v>
      </c>
    </row>
    <row r="146" spans="1:28" ht="16.5" x14ac:dyDescent="0.25">
      <c r="A146" s="45">
        <v>138</v>
      </c>
      <c r="B146" s="47" t="str">
        <f>'Unit Prices'!B146</f>
        <v>MS0015</v>
      </c>
      <c r="C146" s="47" t="str">
        <f>'Unit Prices'!C146</f>
        <v>14.80.02.14.10.05.03.000001</v>
      </c>
      <c r="D146" s="80" t="str">
        <f>'Unit Prices'!D146</f>
        <v>Aluminium Ladder 2.00 M</v>
      </c>
      <c r="E146" s="84">
        <f>'9400015894 PONEERS'!$E$1*'9400015894 PONEERS'!E146+'9400016451 VIDAFORM'!$E$1*'9400016451 VIDAFORM'!E146+'PO 94000171374 MASTER'!$E$1*'PO 94000171374 MASTER'!E146+'PR-0004'!$E$1*'PR-0004'!E146+'PR-0005'!$E$1*'PR-0005'!E146+'PR-0006'!$E$1*'PR-0006'!E146+'PR-0007'!$E$1*'PR-0007'!E146+'PR-0008'!$E$1*'PR-0008'!E146+'PR-0009'!$E$1*'PR-0009'!E146+'PR-0010'!$E$1*'PR-0010'!E146</f>
        <v>0</v>
      </c>
      <c r="F146" s="85">
        <f>'9400015894 PONEERS'!$X$1*'9400015894 PONEERS'!X146+'9400016451 VIDAFORM'!$J$1*'9400016451 VIDAFORM'!J146+'PO 94000171374 MASTER'!$I$1*'PO 94000171374 MASTER'!I146+'PR-0004'!$I$1*'PR-0004'!I146+'PR-0005'!$I$1*'PR-0005'!I146+'PR-0006'!$I$1*'PR-0006'!I146+'PR-0007'!$I$1*'PR-0007'!I146+'PR-0008'!$I$1*'PR-0008'!I146+'PR-0009'!$I$1*'PR-0009'!I146+'PR-0010'!$I$1*'PR-0010'!I146</f>
        <v>0</v>
      </c>
      <c r="G146" s="86">
        <f t="shared" si="22"/>
        <v>0</v>
      </c>
      <c r="H146" s="84">
        <f>'9400015894 PONEERS'!$AE$1*'9400015894 PONEERS'!AE146+'9400016451 VIDAFORM'!$Q$1*'9400016451 VIDAFORM'!Q146+'PO 94000171374 MASTER'!$P$1*'PO 94000171374 MASTER'!P146+'PR-0004'!$P$1*'PR-0004'!P146+'PR-0005'!$P$1*'PR-0005'!P146+'PR-0006'!$P$1*'PR-0006'!P146+'PR-0007'!$P$1*'PR-0007'!P146+'PR-0008'!$P$1*'PR-0008'!P146+'PR-0009'!$P$1*'PR-0009'!P146+'PR-0010'!$P$1*'PR-0010'!P146</f>
        <v>0</v>
      </c>
      <c r="I146" s="84">
        <f t="shared" si="23"/>
        <v>0</v>
      </c>
      <c r="J146" s="84">
        <f>'9400015894 PONEERS'!$E$2*'9400015894 PONEERS'!E146+'9400016451 VIDAFORM'!$E$2*'9400016451 VIDAFORM'!E146+'PO 94000171374 MASTER'!$E$2*'PO 94000171374 MASTER'!E146+'PR-0004'!$E$2*'PR-0004'!E146+'PR-0005'!$E$2*'PR-0005'!E146+'PR-0006'!$E$2*'PR-0006'!E146+'PR-0007'!$E$2*'PR-0007'!E146+'PR-0008'!$E$2*'PR-0008'!E146+'PR-0009'!$E$2*'PR-0009'!E146+'PR-0010'!$E$2*'PR-0010'!E146</f>
        <v>0</v>
      </c>
      <c r="K146" s="85">
        <f>'9400015894 PONEERS'!$X$2*'9400015894 PONEERS'!X146+'9400016451 VIDAFORM'!$J$2*'9400016451 VIDAFORM'!J146+'PO 94000171374 MASTER'!$I$2*'PO 94000171374 MASTER'!I146+'PR-0004'!$I$2*'PR-0004'!I146+'PR-0005'!$I$2*'PR-0005'!I146+'PR-0006'!$I$2*'PR-0006'!I146+'PR-0007'!$I$2*'PR-0007'!I146+'PR-0008'!$I$2*'PR-0008'!I146+'PR-0009'!$I$2*'PR-0009'!I146+'PR-0010'!$I$2*'PR-0010'!I146</f>
        <v>0</v>
      </c>
      <c r="L146" s="86">
        <f t="shared" si="24"/>
        <v>0</v>
      </c>
      <c r="M146" s="84">
        <f>'9400015894 PONEERS'!$AE$2*'9400015894 PONEERS'!AE146+'9400016451 VIDAFORM'!$Q$2*'9400016451 VIDAFORM'!Q146+'PO 94000171374 MASTER'!$P$2*'PO 94000171374 MASTER'!P146+'PR-0004'!$P$2*'PR-0004'!P146+'PR-0005'!$P$2*'PR-0005'!P146+'PR-0006'!$P$2*'PR-0006'!P146+'PR-0007'!$P$2*'PR-0007'!P146+'PR-0008'!$P$2*'PR-0008'!P146+'PR-0009'!$P$2*'PR-0009'!P146+'PR-0010'!$P$2*'PR-0010'!P146</f>
        <v>0</v>
      </c>
      <c r="N146" s="84">
        <f t="shared" si="25"/>
        <v>0</v>
      </c>
      <c r="O146" s="84">
        <f>'9400015894 PONEERS'!$E$3*'9400015894 PONEERS'!E146+'9400016451 VIDAFORM'!$E$3*'9400016451 VIDAFORM'!E146+'PO 94000171374 MASTER'!$E$3*'PO 94000171374 MASTER'!E146+'PR-0004'!$E$3*'PR-0004'!E146+'PR-0005'!$E$3*'PR-0005'!E146+'PR-0006'!$E$3*'PR-0006'!E146+'PR-0007'!$E$3*'PR-0007'!E146+'PR-0008'!$E$3*'PR-0008'!E146+'PR-0009'!$E$3*'PR-0009'!E146+'PR-0010'!$E$3*'PR-0010'!E146</f>
        <v>0</v>
      </c>
      <c r="P146" s="85">
        <f>'9400015894 PONEERS'!$X$3*'9400015894 PONEERS'!X146+'9400016451 VIDAFORM'!$J$3*'9400016451 VIDAFORM'!J146+'PO 94000171374 MASTER'!$I$3*'PO 94000171374 MASTER'!I146+'PR-0004'!$I$3*'PR-0004'!I146+'PR-0005'!$I$3*'PR-0005'!I146+'PR-0006'!$I$3*'PR-0006'!I146+'PR-0007'!$I$3*'PR-0007'!I146+'PR-0008'!$I$3*'PR-0008'!I146+'PR-0009'!$I$3*'PR-0009'!I146+'PR-0010'!$I$3*'PR-0010'!I146</f>
        <v>0</v>
      </c>
      <c r="Q146" s="86">
        <f t="shared" si="26"/>
        <v>0</v>
      </c>
      <c r="R146" s="84">
        <f>'9400015894 PONEERS'!$AE$3*'9400015894 PONEERS'!AE146+'9400016451 VIDAFORM'!$Q$3*'9400016451 VIDAFORM'!Q146+'PO 94000171374 MASTER'!$P$3*'PO 94000171374 MASTER'!P146+'PR-0004'!$P$3*'PR-0004'!P146+'PR-0005'!$P$3*'PR-0005'!P146+'PR-0006'!$P$3*'PR-0006'!P146+'PR-0007'!$P$3*'PR-0007'!P146+'PR-0008'!$P$3*'PR-0008'!P146+'PR-0009'!$P$3*'PR-0009'!P146+'PR-0010'!$P$3*'PR-0010'!P146</f>
        <v>0</v>
      </c>
      <c r="S146" s="84">
        <f t="shared" si="27"/>
        <v>0</v>
      </c>
      <c r="T146" s="84">
        <f>'9400015894 PONEERS'!$E$4*'9400015894 PONEERS'!E146+'9400016451 VIDAFORM'!$E$4*'9400016451 VIDAFORM'!E146+'PO 94000171374 MASTER'!$E$4*'PO 94000171374 MASTER'!E146+'PR-0004'!$E$4*'PR-0004'!E146+'PR-0005'!$E$4*'PR-0005'!E146+'PR-0006'!$E$4*'PR-0006'!E146+'PR-0007'!$E$4*'PR-0007'!E146+'PR-0008'!$E$4*'PR-0008'!E146+'PR-0009'!$E$4*'PR-0009'!E146+'PR-0010'!$E$4*'PR-0010'!E146</f>
        <v>0</v>
      </c>
      <c r="U146" s="85">
        <f>'9400015894 PONEERS'!$X$4*'9400015894 PONEERS'!X146+'9400016451 VIDAFORM'!$J$4*'9400016451 VIDAFORM'!J146+'PO 94000171374 MASTER'!$I$4*'PO 94000171374 MASTER'!I146+'PR-0004'!$I$4*'PR-0004'!I146+'PR-0005'!$I$4*'PR-0005'!I146+'PR-0006'!$I$4*'PR-0006'!I146+'PR-0007'!$I$4*'PR-0007'!I146+'PR-0008'!$I$4*'PR-0008'!I146+'PR-0009'!$I$4*'PR-0009'!I146+'PR-0010'!$I$4*'PR-0010'!I146</f>
        <v>0</v>
      </c>
      <c r="V146" s="86">
        <f t="shared" si="28"/>
        <v>0</v>
      </c>
      <c r="W146" s="84">
        <f>'9400015894 PONEERS'!$AE$4*'9400015894 PONEERS'!AE146+'9400016451 VIDAFORM'!$Q$4*'9400016451 VIDAFORM'!Q146+'PO 94000171374 MASTER'!$P$4*'PO 94000171374 MASTER'!P146+'PR-0004'!$P$4*'PR-0004'!P146+'PR-0005'!$P$4*'PR-0005'!P146+'PR-0006'!$P$4*'PR-0006'!P146+'PR-0007'!$P$4*'PR-0007'!P146+'PR-0008'!$P$4*'PR-0008'!P146+'PR-0009'!$P$4*'PR-0009'!P146+'PR-0010'!$P$4*'PR-0010'!P146</f>
        <v>0</v>
      </c>
      <c r="X146" s="84">
        <f t="shared" si="29"/>
        <v>0</v>
      </c>
      <c r="Z146" s="37">
        <f t="shared" si="30"/>
        <v>0</v>
      </c>
      <c r="AA146" s="32">
        <f t="shared" si="31"/>
        <v>0</v>
      </c>
      <c r="AB146" s="38">
        <f t="shared" si="32"/>
        <v>0</v>
      </c>
    </row>
    <row r="147" spans="1:28" ht="16.5" x14ac:dyDescent="0.25">
      <c r="A147" s="45">
        <v>139</v>
      </c>
      <c r="B147" s="47" t="str">
        <f>'Unit Prices'!B147</f>
        <v>MS0022</v>
      </c>
      <c r="C147" s="47" t="str">
        <f>'Unit Prices'!C147</f>
        <v>14.80.02.14.10.05.03.000004</v>
      </c>
      <c r="D147" s="80" t="str">
        <f>'Unit Prices'!D147</f>
        <v>Aluminium Ladder 2.50 m</v>
      </c>
      <c r="E147" s="84">
        <f>'9400015894 PONEERS'!$E$1*'9400015894 PONEERS'!E147+'9400016451 VIDAFORM'!$E$1*'9400016451 VIDAFORM'!E147+'PO 94000171374 MASTER'!$E$1*'PO 94000171374 MASTER'!E147+'PR-0004'!$E$1*'PR-0004'!E147+'PR-0005'!$E$1*'PR-0005'!E147+'PR-0006'!$E$1*'PR-0006'!E147+'PR-0007'!$E$1*'PR-0007'!E147+'PR-0008'!$E$1*'PR-0008'!E147+'PR-0009'!$E$1*'PR-0009'!E147+'PR-0010'!$E$1*'PR-0010'!E147</f>
        <v>0</v>
      </c>
      <c r="F147" s="85">
        <f>'9400015894 PONEERS'!$X$1*'9400015894 PONEERS'!X147+'9400016451 VIDAFORM'!$J$1*'9400016451 VIDAFORM'!J147+'PO 94000171374 MASTER'!$I$1*'PO 94000171374 MASTER'!I147+'PR-0004'!$I$1*'PR-0004'!I147+'PR-0005'!$I$1*'PR-0005'!I147+'PR-0006'!$I$1*'PR-0006'!I147+'PR-0007'!$I$1*'PR-0007'!I147+'PR-0008'!$I$1*'PR-0008'!I147+'PR-0009'!$I$1*'PR-0009'!I147+'PR-0010'!$I$1*'PR-0010'!I147</f>
        <v>0</v>
      </c>
      <c r="G147" s="86">
        <f t="shared" si="22"/>
        <v>0</v>
      </c>
      <c r="H147" s="84">
        <f>'9400015894 PONEERS'!$AE$1*'9400015894 PONEERS'!AE147+'9400016451 VIDAFORM'!$Q$1*'9400016451 VIDAFORM'!Q147+'PO 94000171374 MASTER'!$P$1*'PO 94000171374 MASTER'!P147+'PR-0004'!$P$1*'PR-0004'!P147+'PR-0005'!$P$1*'PR-0005'!P147+'PR-0006'!$P$1*'PR-0006'!P147+'PR-0007'!$P$1*'PR-0007'!P147+'PR-0008'!$P$1*'PR-0008'!P147+'PR-0009'!$P$1*'PR-0009'!P147+'PR-0010'!$P$1*'PR-0010'!P147</f>
        <v>0</v>
      </c>
      <c r="I147" s="84">
        <f t="shared" si="23"/>
        <v>0</v>
      </c>
      <c r="J147" s="84">
        <f>'9400015894 PONEERS'!$E$2*'9400015894 PONEERS'!E147+'9400016451 VIDAFORM'!$E$2*'9400016451 VIDAFORM'!E147+'PO 94000171374 MASTER'!$E$2*'PO 94000171374 MASTER'!E147+'PR-0004'!$E$2*'PR-0004'!E147+'PR-0005'!$E$2*'PR-0005'!E147+'PR-0006'!$E$2*'PR-0006'!E147+'PR-0007'!$E$2*'PR-0007'!E147+'PR-0008'!$E$2*'PR-0008'!E147+'PR-0009'!$E$2*'PR-0009'!E147+'PR-0010'!$E$2*'PR-0010'!E147</f>
        <v>0</v>
      </c>
      <c r="K147" s="85">
        <f>'9400015894 PONEERS'!$X$2*'9400015894 PONEERS'!X147+'9400016451 VIDAFORM'!$J$2*'9400016451 VIDAFORM'!J147+'PO 94000171374 MASTER'!$I$2*'PO 94000171374 MASTER'!I147+'PR-0004'!$I$2*'PR-0004'!I147+'PR-0005'!$I$2*'PR-0005'!I147+'PR-0006'!$I$2*'PR-0006'!I147+'PR-0007'!$I$2*'PR-0007'!I147+'PR-0008'!$I$2*'PR-0008'!I147+'PR-0009'!$I$2*'PR-0009'!I147+'PR-0010'!$I$2*'PR-0010'!I147</f>
        <v>0</v>
      </c>
      <c r="L147" s="86">
        <f t="shared" si="24"/>
        <v>0</v>
      </c>
      <c r="M147" s="84">
        <f>'9400015894 PONEERS'!$AE$2*'9400015894 PONEERS'!AE147+'9400016451 VIDAFORM'!$Q$2*'9400016451 VIDAFORM'!Q147+'PO 94000171374 MASTER'!$P$2*'PO 94000171374 MASTER'!P147+'PR-0004'!$P$2*'PR-0004'!P147+'PR-0005'!$P$2*'PR-0005'!P147+'PR-0006'!$P$2*'PR-0006'!P147+'PR-0007'!$P$2*'PR-0007'!P147+'PR-0008'!$P$2*'PR-0008'!P147+'PR-0009'!$P$2*'PR-0009'!P147+'PR-0010'!$P$2*'PR-0010'!P147</f>
        <v>0</v>
      </c>
      <c r="N147" s="84">
        <f t="shared" si="25"/>
        <v>0</v>
      </c>
      <c r="O147" s="84">
        <f>'9400015894 PONEERS'!$E$3*'9400015894 PONEERS'!E147+'9400016451 VIDAFORM'!$E$3*'9400016451 VIDAFORM'!E147+'PO 94000171374 MASTER'!$E$3*'PO 94000171374 MASTER'!E147+'PR-0004'!$E$3*'PR-0004'!E147+'PR-0005'!$E$3*'PR-0005'!E147+'PR-0006'!$E$3*'PR-0006'!E147+'PR-0007'!$E$3*'PR-0007'!E147+'PR-0008'!$E$3*'PR-0008'!E147+'PR-0009'!$E$3*'PR-0009'!E147+'PR-0010'!$E$3*'PR-0010'!E147</f>
        <v>0</v>
      </c>
      <c r="P147" s="85">
        <f>'9400015894 PONEERS'!$X$3*'9400015894 PONEERS'!X147+'9400016451 VIDAFORM'!$J$3*'9400016451 VIDAFORM'!J147+'PO 94000171374 MASTER'!$I$3*'PO 94000171374 MASTER'!I147+'PR-0004'!$I$3*'PR-0004'!I147+'PR-0005'!$I$3*'PR-0005'!I147+'PR-0006'!$I$3*'PR-0006'!I147+'PR-0007'!$I$3*'PR-0007'!I147+'PR-0008'!$I$3*'PR-0008'!I147+'PR-0009'!$I$3*'PR-0009'!I147+'PR-0010'!$I$3*'PR-0010'!I147</f>
        <v>0</v>
      </c>
      <c r="Q147" s="86">
        <f t="shared" si="26"/>
        <v>0</v>
      </c>
      <c r="R147" s="84">
        <f>'9400015894 PONEERS'!$AE$3*'9400015894 PONEERS'!AE147+'9400016451 VIDAFORM'!$Q$3*'9400016451 VIDAFORM'!Q147+'PO 94000171374 MASTER'!$P$3*'PO 94000171374 MASTER'!P147+'PR-0004'!$P$3*'PR-0004'!P147+'PR-0005'!$P$3*'PR-0005'!P147+'PR-0006'!$P$3*'PR-0006'!P147+'PR-0007'!$P$3*'PR-0007'!P147+'PR-0008'!$P$3*'PR-0008'!P147+'PR-0009'!$P$3*'PR-0009'!P147+'PR-0010'!$P$3*'PR-0010'!P147</f>
        <v>0</v>
      </c>
      <c r="S147" s="84">
        <f t="shared" si="27"/>
        <v>0</v>
      </c>
      <c r="T147" s="84">
        <f>'9400015894 PONEERS'!$E$4*'9400015894 PONEERS'!E147+'9400016451 VIDAFORM'!$E$4*'9400016451 VIDAFORM'!E147+'PO 94000171374 MASTER'!$E$4*'PO 94000171374 MASTER'!E147+'PR-0004'!$E$4*'PR-0004'!E147+'PR-0005'!$E$4*'PR-0005'!E147+'PR-0006'!$E$4*'PR-0006'!E147+'PR-0007'!$E$4*'PR-0007'!E147+'PR-0008'!$E$4*'PR-0008'!E147+'PR-0009'!$E$4*'PR-0009'!E147+'PR-0010'!$E$4*'PR-0010'!E147</f>
        <v>0</v>
      </c>
      <c r="U147" s="85">
        <f>'9400015894 PONEERS'!$X$4*'9400015894 PONEERS'!X147+'9400016451 VIDAFORM'!$J$4*'9400016451 VIDAFORM'!J147+'PO 94000171374 MASTER'!$I$4*'PO 94000171374 MASTER'!I147+'PR-0004'!$I$4*'PR-0004'!I147+'PR-0005'!$I$4*'PR-0005'!I147+'PR-0006'!$I$4*'PR-0006'!I147+'PR-0007'!$I$4*'PR-0007'!I147+'PR-0008'!$I$4*'PR-0008'!I147+'PR-0009'!$I$4*'PR-0009'!I147+'PR-0010'!$I$4*'PR-0010'!I147</f>
        <v>0</v>
      </c>
      <c r="V147" s="86">
        <f t="shared" si="28"/>
        <v>0</v>
      </c>
      <c r="W147" s="84">
        <f>'9400015894 PONEERS'!$AE$4*'9400015894 PONEERS'!AE147+'9400016451 VIDAFORM'!$Q$4*'9400016451 VIDAFORM'!Q147+'PO 94000171374 MASTER'!$P$4*'PO 94000171374 MASTER'!P147+'PR-0004'!$P$4*'PR-0004'!P147+'PR-0005'!$P$4*'PR-0005'!P147+'PR-0006'!$P$4*'PR-0006'!P147+'PR-0007'!$P$4*'PR-0007'!P147+'PR-0008'!$P$4*'PR-0008'!P147+'PR-0009'!$P$4*'PR-0009'!P147+'PR-0010'!$P$4*'PR-0010'!P147</f>
        <v>0</v>
      </c>
      <c r="X147" s="84">
        <f t="shared" si="29"/>
        <v>0</v>
      </c>
      <c r="Z147" s="37">
        <f t="shared" si="30"/>
        <v>0</v>
      </c>
      <c r="AA147" s="32">
        <f t="shared" si="31"/>
        <v>0</v>
      </c>
      <c r="AB147" s="38">
        <f t="shared" si="32"/>
        <v>0</v>
      </c>
    </row>
    <row r="148" spans="1:28" ht="16.5" x14ac:dyDescent="0.25">
      <c r="A148" s="45">
        <v>140</v>
      </c>
      <c r="B148" s="47" t="str">
        <f>'Unit Prices'!B148</f>
        <v>MS0016</v>
      </c>
      <c r="C148" s="47" t="str">
        <f>'Unit Prices'!C148</f>
        <v>14.80.02.14.10.05.03.000002</v>
      </c>
      <c r="D148" s="80" t="str">
        <f>'Unit Prices'!D148</f>
        <v>Aluminium Ladder 2.9 M</v>
      </c>
      <c r="E148" s="84">
        <f>'9400015894 PONEERS'!$E$1*'9400015894 PONEERS'!E148+'9400016451 VIDAFORM'!$E$1*'9400016451 VIDAFORM'!E148+'PO 94000171374 MASTER'!$E$1*'PO 94000171374 MASTER'!E148+'PR-0004'!$E$1*'PR-0004'!E148+'PR-0005'!$E$1*'PR-0005'!E148+'PR-0006'!$E$1*'PR-0006'!E148+'PR-0007'!$E$1*'PR-0007'!E148+'PR-0008'!$E$1*'PR-0008'!E148+'PR-0009'!$E$1*'PR-0009'!E148+'PR-0010'!$E$1*'PR-0010'!E148</f>
        <v>0</v>
      </c>
      <c r="F148" s="85">
        <f>'9400015894 PONEERS'!$X$1*'9400015894 PONEERS'!X148+'9400016451 VIDAFORM'!$J$1*'9400016451 VIDAFORM'!J148+'PO 94000171374 MASTER'!$I$1*'PO 94000171374 MASTER'!I148+'PR-0004'!$I$1*'PR-0004'!I148+'PR-0005'!$I$1*'PR-0005'!I148+'PR-0006'!$I$1*'PR-0006'!I148+'PR-0007'!$I$1*'PR-0007'!I148+'PR-0008'!$I$1*'PR-0008'!I148+'PR-0009'!$I$1*'PR-0009'!I148+'PR-0010'!$I$1*'PR-0010'!I148</f>
        <v>0</v>
      </c>
      <c r="G148" s="86">
        <f t="shared" si="22"/>
        <v>0</v>
      </c>
      <c r="H148" s="84">
        <f>'9400015894 PONEERS'!$AE$1*'9400015894 PONEERS'!AE148+'9400016451 VIDAFORM'!$Q$1*'9400016451 VIDAFORM'!Q148+'PO 94000171374 MASTER'!$P$1*'PO 94000171374 MASTER'!P148+'PR-0004'!$P$1*'PR-0004'!P148+'PR-0005'!$P$1*'PR-0005'!P148+'PR-0006'!$P$1*'PR-0006'!P148+'PR-0007'!$P$1*'PR-0007'!P148+'PR-0008'!$P$1*'PR-0008'!P148+'PR-0009'!$P$1*'PR-0009'!P148+'PR-0010'!$P$1*'PR-0010'!P148</f>
        <v>0</v>
      </c>
      <c r="I148" s="84">
        <f t="shared" si="23"/>
        <v>0</v>
      </c>
      <c r="J148" s="84">
        <f>'9400015894 PONEERS'!$E$2*'9400015894 PONEERS'!E148+'9400016451 VIDAFORM'!$E$2*'9400016451 VIDAFORM'!E148+'PO 94000171374 MASTER'!$E$2*'PO 94000171374 MASTER'!E148+'PR-0004'!$E$2*'PR-0004'!E148+'PR-0005'!$E$2*'PR-0005'!E148+'PR-0006'!$E$2*'PR-0006'!E148+'PR-0007'!$E$2*'PR-0007'!E148+'PR-0008'!$E$2*'PR-0008'!E148+'PR-0009'!$E$2*'PR-0009'!E148+'PR-0010'!$E$2*'PR-0010'!E148</f>
        <v>0</v>
      </c>
      <c r="K148" s="85">
        <f>'9400015894 PONEERS'!$X$2*'9400015894 PONEERS'!X148+'9400016451 VIDAFORM'!$J$2*'9400016451 VIDAFORM'!J148+'PO 94000171374 MASTER'!$I$2*'PO 94000171374 MASTER'!I148+'PR-0004'!$I$2*'PR-0004'!I148+'PR-0005'!$I$2*'PR-0005'!I148+'PR-0006'!$I$2*'PR-0006'!I148+'PR-0007'!$I$2*'PR-0007'!I148+'PR-0008'!$I$2*'PR-0008'!I148+'PR-0009'!$I$2*'PR-0009'!I148+'PR-0010'!$I$2*'PR-0010'!I148</f>
        <v>0</v>
      </c>
      <c r="L148" s="86">
        <f t="shared" si="24"/>
        <v>0</v>
      </c>
      <c r="M148" s="84">
        <f>'9400015894 PONEERS'!$AE$2*'9400015894 PONEERS'!AE148+'9400016451 VIDAFORM'!$Q$2*'9400016451 VIDAFORM'!Q148+'PO 94000171374 MASTER'!$P$2*'PO 94000171374 MASTER'!P148+'PR-0004'!$P$2*'PR-0004'!P148+'PR-0005'!$P$2*'PR-0005'!P148+'PR-0006'!$P$2*'PR-0006'!P148+'PR-0007'!$P$2*'PR-0007'!P148+'PR-0008'!$P$2*'PR-0008'!P148+'PR-0009'!$P$2*'PR-0009'!P148+'PR-0010'!$P$2*'PR-0010'!P148</f>
        <v>0</v>
      </c>
      <c r="N148" s="84">
        <f t="shared" si="25"/>
        <v>0</v>
      </c>
      <c r="O148" s="84">
        <f>'9400015894 PONEERS'!$E$3*'9400015894 PONEERS'!E148+'9400016451 VIDAFORM'!$E$3*'9400016451 VIDAFORM'!E148+'PO 94000171374 MASTER'!$E$3*'PO 94000171374 MASTER'!E148+'PR-0004'!$E$3*'PR-0004'!E148+'PR-0005'!$E$3*'PR-0005'!E148+'PR-0006'!$E$3*'PR-0006'!E148+'PR-0007'!$E$3*'PR-0007'!E148+'PR-0008'!$E$3*'PR-0008'!E148+'PR-0009'!$E$3*'PR-0009'!E148+'PR-0010'!$E$3*'PR-0010'!E148</f>
        <v>0</v>
      </c>
      <c r="P148" s="85">
        <f>'9400015894 PONEERS'!$X$3*'9400015894 PONEERS'!X148+'9400016451 VIDAFORM'!$J$3*'9400016451 VIDAFORM'!J148+'PO 94000171374 MASTER'!$I$3*'PO 94000171374 MASTER'!I148+'PR-0004'!$I$3*'PR-0004'!I148+'PR-0005'!$I$3*'PR-0005'!I148+'PR-0006'!$I$3*'PR-0006'!I148+'PR-0007'!$I$3*'PR-0007'!I148+'PR-0008'!$I$3*'PR-0008'!I148+'PR-0009'!$I$3*'PR-0009'!I148+'PR-0010'!$I$3*'PR-0010'!I148</f>
        <v>0</v>
      </c>
      <c r="Q148" s="86">
        <f t="shared" si="26"/>
        <v>0</v>
      </c>
      <c r="R148" s="84">
        <f>'9400015894 PONEERS'!$AE$3*'9400015894 PONEERS'!AE148+'9400016451 VIDAFORM'!$Q$3*'9400016451 VIDAFORM'!Q148+'PO 94000171374 MASTER'!$P$3*'PO 94000171374 MASTER'!P148+'PR-0004'!$P$3*'PR-0004'!P148+'PR-0005'!$P$3*'PR-0005'!P148+'PR-0006'!$P$3*'PR-0006'!P148+'PR-0007'!$P$3*'PR-0007'!P148+'PR-0008'!$P$3*'PR-0008'!P148+'PR-0009'!$P$3*'PR-0009'!P148+'PR-0010'!$P$3*'PR-0010'!P148</f>
        <v>0</v>
      </c>
      <c r="S148" s="84">
        <f t="shared" si="27"/>
        <v>0</v>
      </c>
      <c r="T148" s="84">
        <f>'9400015894 PONEERS'!$E$4*'9400015894 PONEERS'!E148+'9400016451 VIDAFORM'!$E$4*'9400016451 VIDAFORM'!E148+'PO 94000171374 MASTER'!$E$4*'PO 94000171374 MASTER'!E148+'PR-0004'!$E$4*'PR-0004'!E148+'PR-0005'!$E$4*'PR-0005'!E148+'PR-0006'!$E$4*'PR-0006'!E148+'PR-0007'!$E$4*'PR-0007'!E148+'PR-0008'!$E$4*'PR-0008'!E148+'PR-0009'!$E$4*'PR-0009'!E148+'PR-0010'!$E$4*'PR-0010'!E148</f>
        <v>0</v>
      </c>
      <c r="U148" s="85">
        <f>'9400015894 PONEERS'!$X$4*'9400015894 PONEERS'!X148+'9400016451 VIDAFORM'!$J$4*'9400016451 VIDAFORM'!J148+'PO 94000171374 MASTER'!$I$4*'PO 94000171374 MASTER'!I148+'PR-0004'!$I$4*'PR-0004'!I148+'PR-0005'!$I$4*'PR-0005'!I148+'PR-0006'!$I$4*'PR-0006'!I148+'PR-0007'!$I$4*'PR-0007'!I148+'PR-0008'!$I$4*'PR-0008'!I148+'PR-0009'!$I$4*'PR-0009'!I148+'PR-0010'!$I$4*'PR-0010'!I148</f>
        <v>0</v>
      </c>
      <c r="V148" s="86">
        <f t="shared" si="28"/>
        <v>0</v>
      </c>
      <c r="W148" s="84">
        <f>'9400015894 PONEERS'!$AE$4*'9400015894 PONEERS'!AE148+'9400016451 VIDAFORM'!$Q$4*'9400016451 VIDAFORM'!Q148+'PO 94000171374 MASTER'!$P$4*'PO 94000171374 MASTER'!P148+'PR-0004'!$P$4*'PR-0004'!P148+'PR-0005'!$P$4*'PR-0005'!P148+'PR-0006'!$P$4*'PR-0006'!P148+'PR-0007'!$P$4*'PR-0007'!P148+'PR-0008'!$P$4*'PR-0008'!P148+'PR-0009'!$P$4*'PR-0009'!P148+'PR-0010'!$P$4*'PR-0010'!P148</f>
        <v>0</v>
      </c>
      <c r="X148" s="84">
        <f t="shared" si="29"/>
        <v>0</v>
      </c>
      <c r="Z148" s="37">
        <f t="shared" si="30"/>
        <v>0</v>
      </c>
      <c r="AA148" s="32">
        <f t="shared" si="31"/>
        <v>0</v>
      </c>
      <c r="AB148" s="38">
        <f t="shared" si="32"/>
        <v>0</v>
      </c>
    </row>
    <row r="149" spans="1:28" ht="16.5" x14ac:dyDescent="0.25">
      <c r="A149" s="45">
        <v>141</v>
      </c>
      <c r="B149" s="47" t="str">
        <f>'Unit Prices'!B149</f>
        <v>MS0023</v>
      </c>
      <c r="C149" s="47" t="str">
        <f>'Unit Prices'!C149</f>
        <v>14.80.02.14.10.05.03.000005</v>
      </c>
      <c r="D149" s="80" t="str">
        <f>'Unit Prices'!D149</f>
        <v>Aluminium Ladder 2.30 m</v>
      </c>
      <c r="E149" s="84">
        <f>'9400015894 PONEERS'!$E$1*'9400015894 PONEERS'!E149+'9400016451 VIDAFORM'!$E$1*'9400016451 VIDAFORM'!E149+'PO 94000171374 MASTER'!$E$1*'PO 94000171374 MASTER'!E149+'PR-0004'!$E$1*'PR-0004'!E149+'PR-0005'!$E$1*'PR-0005'!E149+'PR-0006'!$E$1*'PR-0006'!E149+'PR-0007'!$E$1*'PR-0007'!E149+'PR-0008'!$E$1*'PR-0008'!E149+'PR-0009'!$E$1*'PR-0009'!E149+'PR-0010'!$E$1*'PR-0010'!E149</f>
        <v>0</v>
      </c>
      <c r="F149" s="85">
        <f>'9400015894 PONEERS'!$X$1*'9400015894 PONEERS'!X149+'9400016451 VIDAFORM'!$J$1*'9400016451 VIDAFORM'!J149+'PO 94000171374 MASTER'!$I$1*'PO 94000171374 MASTER'!I149+'PR-0004'!$I$1*'PR-0004'!I149+'PR-0005'!$I$1*'PR-0005'!I149+'PR-0006'!$I$1*'PR-0006'!I149+'PR-0007'!$I$1*'PR-0007'!I149+'PR-0008'!$I$1*'PR-0008'!I149+'PR-0009'!$I$1*'PR-0009'!I149+'PR-0010'!$I$1*'PR-0010'!I149</f>
        <v>0</v>
      </c>
      <c r="G149" s="86">
        <f t="shared" si="22"/>
        <v>0</v>
      </c>
      <c r="H149" s="84">
        <f>'9400015894 PONEERS'!$AE$1*'9400015894 PONEERS'!AE149+'9400016451 VIDAFORM'!$Q$1*'9400016451 VIDAFORM'!Q149+'PO 94000171374 MASTER'!$P$1*'PO 94000171374 MASTER'!P149+'PR-0004'!$P$1*'PR-0004'!P149+'PR-0005'!$P$1*'PR-0005'!P149+'PR-0006'!$P$1*'PR-0006'!P149+'PR-0007'!$P$1*'PR-0007'!P149+'PR-0008'!$P$1*'PR-0008'!P149+'PR-0009'!$P$1*'PR-0009'!P149+'PR-0010'!$P$1*'PR-0010'!P149</f>
        <v>0</v>
      </c>
      <c r="I149" s="84">
        <f t="shared" si="23"/>
        <v>0</v>
      </c>
      <c r="J149" s="84">
        <f>'9400015894 PONEERS'!$E$2*'9400015894 PONEERS'!E149+'9400016451 VIDAFORM'!$E$2*'9400016451 VIDAFORM'!E149+'PO 94000171374 MASTER'!$E$2*'PO 94000171374 MASTER'!E149+'PR-0004'!$E$2*'PR-0004'!E149+'PR-0005'!$E$2*'PR-0005'!E149+'PR-0006'!$E$2*'PR-0006'!E149+'PR-0007'!$E$2*'PR-0007'!E149+'PR-0008'!$E$2*'PR-0008'!E149+'PR-0009'!$E$2*'PR-0009'!E149+'PR-0010'!$E$2*'PR-0010'!E149</f>
        <v>0</v>
      </c>
      <c r="K149" s="85">
        <f>'9400015894 PONEERS'!$X$2*'9400015894 PONEERS'!X149+'9400016451 VIDAFORM'!$J$2*'9400016451 VIDAFORM'!J149+'PO 94000171374 MASTER'!$I$2*'PO 94000171374 MASTER'!I149+'PR-0004'!$I$2*'PR-0004'!I149+'PR-0005'!$I$2*'PR-0005'!I149+'PR-0006'!$I$2*'PR-0006'!I149+'PR-0007'!$I$2*'PR-0007'!I149+'PR-0008'!$I$2*'PR-0008'!I149+'PR-0009'!$I$2*'PR-0009'!I149+'PR-0010'!$I$2*'PR-0010'!I149</f>
        <v>0</v>
      </c>
      <c r="L149" s="86">
        <f t="shared" si="24"/>
        <v>0</v>
      </c>
      <c r="M149" s="84">
        <f>'9400015894 PONEERS'!$AE$2*'9400015894 PONEERS'!AE149+'9400016451 VIDAFORM'!$Q$2*'9400016451 VIDAFORM'!Q149+'PO 94000171374 MASTER'!$P$2*'PO 94000171374 MASTER'!P149+'PR-0004'!$P$2*'PR-0004'!P149+'PR-0005'!$P$2*'PR-0005'!P149+'PR-0006'!$P$2*'PR-0006'!P149+'PR-0007'!$P$2*'PR-0007'!P149+'PR-0008'!$P$2*'PR-0008'!P149+'PR-0009'!$P$2*'PR-0009'!P149+'PR-0010'!$P$2*'PR-0010'!P149</f>
        <v>0</v>
      </c>
      <c r="N149" s="84">
        <f t="shared" si="25"/>
        <v>0</v>
      </c>
      <c r="O149" s="84">
        <f>'9400015894 PONEERS'!$E$3*'9400015894 PONEERS'!E149+'9400016451 VIDAFORM'!$E$3*'9400016451 VIDAFORM'!E149+'PO 94000171374 MASTER'!$E$3*'PO 94000171374 MASTER'!E149+'PR-0004'!$E$3*'PR-0004'!E149+'PR-0005'!$E$3*'PR-0005'!E149+'PR-0006'!$E$3*'PR-0006'!E149+'PR-0007'!$E$3*'PR-0007'!E149+'PR-0008'!$E$3*'PR-0008'!E149+'PR-0009'!$E$3*'PR-0009'!E149+'PR-0010'!$E$3*'PR-0010'!E149</f>
        <v>0</v>
      </c>
      <c r="P149" s="85">
        <f>'9400015894 PONEERS'!$X$3*'9400015894 PONEERS'!X149+'9400016451 VIDAFORM'!$J$3*'9400016451 VIDAFORM'!J149+'PO 94000171374 MASTER'!$I$3*'PO 94000171374 MASTER'!I149+'PR-0004'!$I$3*'PR-0004'!I149+'PR-0005'!$I$3*'PR-0005'!I149+'PR-0006'!$I$3*'PR-0006'!I149+'PR-0007'!$I$3*'PR-0007'!I149+'PR-0008'!$I$3*'PR-0008'!I149+'PR-0009'!$I$3*'PR-0009'!I149+'PR-0010'!$I$3*'PR-0010'!I149</f>
        <v>0</v>
      </c>
      <c r="Q149" s="86">
        <f t="shared" si="26"/>
        <v>0</v>
      </c>
      <c r="R149" s="84">
        <f>'9400015894 PONEERS'!$AE$3*'9400015894 PONEERS'!AE149+'9400016451 VIDAFORM'!$Q$3*'9400016451 VIDAFORM'!Q149+'PO 94000171374 MASTER'!$P$3*'PO 94000171374 MASTER'!P149+'PR-0004'!$P$3*'PR-0004'!P149+'PR-0005'!$P$3*'PR-0005'!P149+'PR-0006'!$P$3*'PR-0006'!P149+'PR-0007'!$P$3*'PR-0007'!P149+'PR-0008'!$P$3*'PR-0008'!P149+'PR-0009'!$P$3*'PR-0009'!P149+'PR-0010'!$P$3*'PR-0010'!P149</f>
        <v>0</v>
      </c>
      <c r="S149" s="84">
        <f t="shared" si="27"/>
        <v>0</v>
      </c>
      <c r="T149" s="84">
        <f>'9400015894 PONEERS'!$E$4*'9400015894 PONEERS'!E149+'9400016451 VIDAFORM'!$E$4*'9400016451 VIDAFORM'!E149+'PO 94000171374 MASTER'!$E$4*'PO 94000171374 MASTER'!E149+'PR-0004'!$E$4*'PR-0004'!E149+'PR-0005'!$E$4*'PR-0005'!E149+'PR-0006'!$E$4*'PR-0006'!E149+'PR-0007'!$E$4*'PR-0007'!E149+'PR-0008'!$E$4*'PR-0008'!E149+'PR-0009'!$E$4*'PR-0009'!E149+'PR-0010'!$E$4*'PR-0010'!E149</f>
        <v>0</v>
      </c>
      <c r="U149" s="85">
        <f>'9400015894 PONEERS'!$X$4*'9400015894 PONEERS'!X149+'9400016451 VIDAFORM'!$J$4*'9400016451 VIDAFORM'!J149+'PO 94000171374 MASTER'!$I$4*'PO 94000171374 MASTER'!I149+'PR-0004'!$I$4*'PR-0004'!I149+'PR-0005'!$I$4*'PR-0005'!I149+'PR-0006'!$I$4*'PR-0006'!I149+'PR-0007'!$I$4*'PR-0007'!I149+'PR-0008'!$I$4*'PR-0008'!I149+'PR-0009'!$I$4*'PR-0009'!I149+'PR-0010'!$I$4*'PR-0010'!I149</f>
        <v>0</v>
      </c>
      <c r="V149" s="86">
        <f t="shared" si="28"/>
        <v>0</v>
      </c>
      <c r="W149" s="84">
        <f>'9400015894 PONEERS'!$AE$4*'9400015894 PONEERS'!AE149+'9400016451 VIDAFORM'!$Q$4*'9400016451 VIDAFORM'!Q149+'PO 94000171374 MASTER'!$P$4*'PO 94000171374 MASTER'!P149+'PR-0004'!$P$4*'PR-0004'!P149+'PR-0005'!$P$4*'PR-0005'!P149+'PR-0006'!$P$4*'PR-0006'!P149+'PR-0007'!$P$4*'PR-0007'!P149+'PR-0008'!$P$4*'PR-0008'!P149+'PR-0009'!$P$4*'PR-0009'!P149+'PR-0010'!$P$4*'PR-0010'!P149</f>
        <v>0</v>
      </c>
      <c r="X149" s="84">
        <f t="shared" si="29"/>
        <v>0</v>
      </c>
      <c r="Z149" s="37">
        <f t="shared" si="30"/>
        <v>0</v>
      </c>
      <c r="AA149" s="32">
        <f t="shared" si="31"/>
        <v>0</v>
      </c>
      <c r="AB149" s="38">
        <f t="shared" si="32"/>
        <v>0</v>
      </c>
    </row>
    <row r="150" spans="1:28" ht="16.5" x14ac:dyDescent="0.25">
      <c r="A150" s="45">
        <v>142</v>
      </c>
      <c r="B150" s="47" t="str">
        <f>'Unit Prices'!B150</f>
        <v>MS0020</v>
      </c>
      <c r="C150" s="47" t="str">
        <f>'Unit Prices'!C150</f>
        <v>14.80.02.14.10.05.03.000003</v>
      </c>
      <c r="D150" s="80" t="str">
        <f>'Unit Prices'!D150</f>
        <v>Aluminium Ladder 7 M</v>
      </c>
      <c r="E150" s="84">
        <f>'9400015894 PONEERS'!$E$1*'9400015894 PONEERS'!E150+'9400016451 VIDAFORM'!$E$1*'9400016451 VIDAFORM'!E150+'PO 94000171374 MASTER'!$E$1*'PO 94000171374 MASTER'!E150+'PR-0004'!$E$1*'PR-0004'!E150+'PR-0005'!$E$1*'PR-0005'!E150+'PR-0006'!$E$1*'PR-0006'!E150+'PR-0007'!$E$1*'PR-0007'!E150+'PR-0008'!$E$1*'PR-0008'!E150+'PR-0009'!$E$1*'PR-0009'!E150+'PR-0010'!$E$1*'PR-0010'!E150</f>
        <v>0</v>
      </c>
      <c r="F150" s="85">
        <f>'9400015894 PONEERS'!$X$1*'9400015894 PONEERS'!X150+'9400016451 VIDAFORM'!$J$1*'9400016451 VIDAFORM'!J150+'PO 94000171374 MASTER'!$I$1*'PO 94000171374 MASTER'!I150+'PR-0004'!$I$1*'PR-0004'!I150+'PR-0005'!$I$1*'PR-0005'!I150+'PR-0006'!$I$1*'PR-0006'!I150+'PR-0007'!$I$1*'PR-0007'!I150+'PR-0008'!$I$1*'PR-0008'!I150+'PR-0009'!$I$1*'PR-0009'!I150+'PR-0010'!$I$1*'PR-0010'!I150</f>
        <v>0</v>
      </c>
      <c r="G150" s="86">
        <f t="shared" si="22"/>
        <v>0</v>
      </c>
      <c r="H150" s="84">
        <f>'9400015894 PONEERS'!$AE$1*'9400015894 PONEERS'!AE150+'9400016451 VIDAFORM'!$Q$1*'9400016451 VIDAFORM'!Q150+'PO 94000171374 MASTER'!$P$1*'PO 94000171374 MASTER'!P150+'PR-0004'!$P$1*'PR-0004'!P150+'PR-0005'!$P$1*'PR-0005'!P150+'PR-0006'!$P$1*'PR-0006'!P150+'PR-0007'!$P$1*'PR-0007'!P150+'PR-0008'!$P$1*'PR-0008'!P150+'PR-0009'!$P$1*'PR-0009'!P150+'PR-0010'!$P$1*'PR-0010'!P150</f>
        <v>0</v>
      </c>
      <c r="I150" s="84">
        <f t="shared" si="23"/>
        <v>0</v>
      </c>
      <c r="J150" s="84">
        <f>'9400015894 PONEERS'!$E$2*'9400015894 PONEERS'!E150+'9400016451 VIDAFORM'!$E$2*'9400016451 VIDAFORM'!E150+'PO 94000171374 MASTER'!$E$2*'PO 94000171374 MASTER'!E150+'PR-0004'!$E$2*'PR-0004'!E150+'PR-0005'!$E$2*'PR-0005'!E150+'PR-0006'!$E$2*'PR-0006'!E150+'PR-0007'!$E$2*'PR-0007'!E150+'PR-0008'!$E$2*'PR-0008'!E150+'PR-0009'!$E$2*'PR-0009'!E150+'PR-0010'!$E$2*'PR-0010'!E150</f>
        <v>0</v>
      </c>
      <c r="K150" s="85">
        <f>'9400015894 PONEERS'!$X$2*'9400015894 PONEERS'!X150+'9400016451 VIDAFORM'!$J$2*'9400016451 VIDAFORM'!J150+'PO 94000171374 MASTER'!$I$2*'PO 94000171374 MASTER'!I150+'PR-0004'!$I$2*'PR-0004'!I150+'PR-0005'!$I$2*'PR-0005'!I150+'PR-0006'!$I$2*'PR-0006'!I150+'PR-0007'!$I$2*'PR-0007'!I150+'PR-0008'!$I$2*'PR-0008'!I150+'PR-0009'!$I$2*'PR-0009'!I150+'PR-0010'!$I$2*'PR-0010'!I150</f>
        <v>0</v>
      </c>
      <c r="L150" s="86">
        <f t="shared" si="24"/>
        <v>0</v>
      </c>
      <c r="M150" s="84">
        <f>'9400015894 PONEERS'!$AE$2*'9400015894 PONEERS'!AE150+'9400016451 VIDAFORM'!$Q$2*'9400016451 VIDAFORM'!Q150+'PO 94000171374 MASTER'!$P$2*'PO 94000171374 MASTER'!P150+'PR-0004'!$P$2*'PR-0004'!P150+'PR-0005'!$P$2*'PR-0005'!P150+'PR-0006'!$P$2*'PR-0006'!P150+'PR-0007'!$P$2*'PR-0007'!P150+'PR-0008'!$P$2*'PR-0008'!P150+'PR-0009'!$P$2*'PR-0009'!P150+'PR-0010'!$P$2*'PR-0010'!P150</f>
        <v>0</v>
      </c>
      <c r="N150" s="84">
        <f t="shared" si="25"/>
        <v>0</v>
      </c>
      <c r="O150" s="84">
        <f>'9400015894 PONEERS'!$E$3*'9400015894 PONEERS'!E150+'9400016451 VIDAFORM'!$E$3*'9400016451 VIDAFORM'!E150+'PO 94000171374 MASTER'!$E$3*'PO 94000171374 MASTER'!E150+'PR-0004'!$E$3*'PR-0004'!E150+'PR-0005'!$E$3*'PR-0005'!E150+'PR-0006'!$E$3*'PR-0006'!E150+'PR-0007'!$E$3*'PR-0007'!E150+'PR-0008'!$E$3*'PR-0008'!E150+'PR-0009'!$E$3*'PR-0009'!E150+'PR-0010'!$E$3*'PR-0010'!E150</f>
        <v>0</v>
      </c>
      <c r="P150" s="85">
        <f>'9400015894 PONEERS'!$X$3*'9400015894 PONEERS'!X150+'9400016451 VIDAFORM'!$J$3*'9400016451 VIDAFORM'!J150+'PO 94000171374 MASTER'!$I$3*'PO 94000171374 MASTER'!I150+'PR-0004'!$I$3*'PR-0004'!I150+'PR-0005'!$I$3*'PR-0005'!I150+'PR-0006'!$I$3*'PR-0006'!I150+'PR-0007'!$I$3*'PR-0007'!I150+'PR-0008'!$I$3*'PR-0008'!I150+'PR-0009'!$I$3*'PR-0009'!I150+'PR-0010'!$I$3*'PR-0010'!I150</f>
        <v>0</v>
      </c>
      <c r="Q150" s="86">
        <f t="shared" si="26"/>
        <v>0</v>
      </c>
      <c r="R150" s="84">
        <f>'9400015894 PONEERS'!$AE$3*'9400015894 PONEERS'!AE150+'9400016451 VIDAFORM'!$Q$3*'9400016451 VIDAFORM'!Q150+'PO 94000171374 MASTER'!$P$3*'PO 94000171374 MASTER'!P150+'PR-0004'!$P$3*'PR-0004'!P150+'PR-0005'!$P$3*'PR-0005'!P150+'PR-0006'!$P$3*'PR-0006'!P150+'PR-0007'!$P$3*'PR-0007'!P150+'PR-0008'!$P$3*'PR-0008'!P150+'PR-0009'!$P$3*'PR-0009'!P150+'PR-0010'!$P$3*'PR-0010'!P150</f>
        <v>0</v>
      </c>
      <c r="S150" s="84">
        <f t="shared" si="27"/>
        <v>0</v>
      </c>
      <c r="T150" s="84">
        <f>'9400015894 PONEERS'!$E$4*'9400015894 PONEERS'!E150+'9400016451 VIDAFORM'!$E$4*'9400016451 VIDAFORM'!E150+'PO 94000171374 MASTER'!$E$4*'PO 94000171374 MASTER'!E150+'PR-0004'!$E$4*'PR-0004'!E150+'PR-0005'!$E$4*'PR-0005'!E150+'PR-0006'!$E$4*'PR-0006'!E150+'PR-0007'!$E$4*'PR-0007'!E150+'PR-0008'!$E$4*'PR-0008'!E150+'PR-0009'!$E$4*'PR-0009'!E150+'PR-0010'!$E$4*'PR-0010'!E150</f>
        <v>0</v>
      </c>
      <c r="U150" s="85">
        <f>'9400015894 PONEERS'!$X$4*'9400015894 PONEERS'!X150+'9400016451 VIDAFORM'!$J$4*'9400016451 VIDAFORM'!J150+'PO 94000171374 MASTER'!$I$4*'PO 94000171374 MASTER'!I150+'PR-0004'!$I$4*'PR-0004'!I150+'PR-0005'!$I$4*'PR-0005'!I150+'PR-0006'!$I$4*'PR-0006'!I150+'PR-0007'!$I$4*'PR-0007'!I150+'PR-0008'!$I$4*'PR-0008'!I150+'PR-0009'!$I$4*'PR-0009'!I150+'PR-0010'!$I$4*'PR-0010'!I150</f>
        <v>0</v>
      </c>
      <c r="V150" s="86">
        <f t="shared" si="28"/>
        <v>0</v>
      </c>
      <c r="W150" s="84">
        <f>'9400015894 PONEERS'!$AE$4*'9400015894 PONEERS'!AE150+'9400016451 VIDAFORM'!$Q$4*'9400016451 VIDAFORM'!Q150+'PO 94000171374 MASTER'!$P$4*'PO 94000171374 MASTER'!P150+'PR-0004'!$P$4*'PR-0004'!P150+'PR-0005'!$P$4*'PR-0005'!P150+'PR-0006'!$P$4*'PR-0006'!P150+'PR-0007'!$P$4*'PR-0007'!P150+'PR-0008'!$P$4*'PR-0008'!P150+'PR-0009'!$P$4*'PR-0009'!P150+'PR-0010'!$P$4*'PR-0010'!P150</f>
        <v>0</v>
      </c>
      <c r="X150" s="84">
        <f t="shared" si="29"/>
        <v>0</v>
      </c>
      <c r="Z150" s="37">
        <f t="shared" si="30"/>
        <v>0</v>
      </c>
      <c r="AA150" s="32">
        <f t="shared" si="31"/>
        <v>0</v>
      </c>
      <c r="AB150" s="38">
        <f t="shared" si="32"/>
        <v>0</v>
      </c>
    </row>
    <row r="151" spans="1:28" ht="16.5" x14ac:dyDescent="0.25">
      <c r="A151" s="45">
        <v>143</v>
      </c>
      <c r="B151" s="47" t="str">
        <f>'Unit Prices'!B151</f>
        <v>MS0014</v>
      </c>
      <c r="C151" s="47" t="str">
        <f>'Unit Prices'!C151</f>
        <v>14.80.02.14.10.05.01.000001</v>
      </c>
      <c r="D151" s="80" t="str">
        <f>'Unit Prices'!D151</f>
        <v>Aluminium Ladder platform 2.9 M</v>
      </c>
      <c r="E151" s="84">
        <f>'9400015894 PONEERS'!$E$1*'9400015894 PONEERS'!E151+'9400016451 VIDAFORM'!$E$1*'9400016451 VIDAFORM'!E151+'PO 94000171374 MASTER'!$E$1*'PO 94000171374 MASTER'!E151+'PR-0004'!$E$1*'PR-0004'!E151+'PR-0005'!$E$1*'PR-0005'!E151+'PR-0006'!$E$1*'PR-0006'!E151+'PR-0007'!$E$1*'PR-0007'!E151+'PR-0008'!$E$1*'PR-0008'!E151+'PR-0009'!$E$1*'PR-0009'!E151+'PR-0010'!$E$1*'PR-0010'!E151</f>
        <v>0</v>
      </c>
      <c r="F151" s="85">
        <f>'9400015894 PONEERS'!$X$1*'9400015894 PONEERS'!X151+'9400016451 VIDAFORM'!$J$1*'9400016451 VIDAFORM'!J151+'PO 94000171374 MASTER'!$I$1*'PO 94000171374 MASTER'!I151+'PR-0004'!$I$1*'PR-0004'!I151+'PR-0005'!$I$1*'PR-0005'!I151+'PR-0006'!$I$1*'PR-0006'!I151+'PR-0007'!$I$1*'PR-0007'!I151+'PR-0008'!$I$1*'PR-0008'!I151+'PR-0009'!$I$1*'PR-0009'!I151+'PR-0010'!$I$1*'PR-0010'!I151</f>
        <v>0</v>
      </c>
      <c r="G151" s="86">
        <f t="shared" si="22"/>
        <v>0</v>
      </c>
      <c r="H151" s="84">
        <f>'9400015894 PONEERS'!$AE$1*'9400015894 PONEERS'!AE151+'9400016451 VIDAFORM'!$Q$1*'9400016451 VIDAFORM'!Q151+'PO 94000171374 MASTER'!$P$1*'PO 94000171374 MASTER'!P151+'PR-0004'!$P$1*'PR-0004'!P151+'PR-0005'!$P$1*'PR-0005'!P151+'PR-0006'!$P$1*'PR-0006'!P151+'PR-0007'!$P$1*'PR-0007'!P151+'PR-0008'!$P$1*'PR-0008'!P151+'PR-0009'!$P$1*'PR-0009'!P151+'PR-0010'!$P$1*'PR-0010'!P151</f>
        <v>0</v>
      </c>
      <c r="I151" s="84">
        <f t="shared" si="23"/>
        <v>0</v>
      </c>
      <c r="J151" s="84">
        <f>'9400015894 PONEERS'!$E$2*'9400015894 PONEERS'!E151+'9400016451 VIDAFORM'!$E$2*'9400016451 VIDAFORM'!E151+'PO 94000171374 MASTER'!$E$2*'PO 94000171374 MASTER'!E151+'PR-0004'!$E$2*'PR-0004'!E151+'PR-0005'!$E$2*'PR-0005'!E151+'PR-0006'!$E$2*'PR-0006'!E151+'PR-0007'!$E$2*'PR-0007'!E151+'PR-0008'!$E$2*'PR-0008'!E151+'PR-0009'!$E$2*'PR-0009'!E151+'PR-0010'!$E$2*'PR-0010'!E151</f>
        <v>0</v>
      </c>
      <c r="K151" s="85">
        <f>'9400015894 PONEERS'!$X$2*'9400015894 PONEERS'!X151+'9400016451 VIDAFORM'!$J$2*'9400016451 VIDAFORM'!J151+'PO 94000171374 MASTER'!$I$2*'PO 94000171374 MASTER'!I151+'PR-0004'!$I$2*'PR-0004'!I151+'PR-0005'!$I$2*'PR-0005'!I151+'PR-0006'!$I$2*'PR-0006'!I151+'PR-0007'!$I$2*'PR-0007'!I151+'PR-0008'!$I$2*'PR-0008'!I151+'PR-0009'!$I$2*'PR-0009'!I151+'PR-0010'!$I$2*'PR-0010'!I151</f>
        <v>0</v>
      </c>
      <c r="L151" s="86">
        <f t="shared" si="24"/>
        <v>0</v>
      </c>
      <c r="M151" s="84">
        <f>'9400015894 PONEERS'!$AE$2*'9400015894 PONEERS'!AE151+'9400016451 VIDAFORM'!$Q$2*'9400016451 VIDAFORM'!Q151+'PO 94000171374 MASTER'!$P$2*'PO 94000171374 MASTER'!P151+'PR-0004'!$P$2*'PR-0004'!P151+'PR-0005'!$P$2*'PR-0005'!P151+'PR-0006'!$P$2*'PR-0006'!P151+'PR-0007'!$P$2*'PR-0007'!P151+'PR-0008'!$P$2*'PR-0008'!P151+'PR-0009'!$P$2*'PR-0009'!P151+'PR-0010'!$P$2*'PR-0010'!P151</f>
        <v>0</v>
      </c>
      <c r="N151" s="84">
        <f t="shared" si="25"/>
        <v>0</v>
      </c>
      <c r="O151" s="84">
        <f>'9400015894 PONEERS'!$E$3*'9400015894 PONEERS'!E151+'9400016451 VIDAFORM'!$E$3*'9400016451 VIDAFORM'!E151+'PO 94000171374 MASTER'!$E$3*'PO 94000171374 MASTER'!E151+'PR-0004'!$E$3*'PR-0004'!E151+'PR-0005'!$E$3*'PR-0005'!E151+'PR-0006'!$E$3*'PR-0006'!E151+'PR-0007'!$E$3*'PR-0007'!E151+'PR-0008'!$E$3*'PR-0008'!E151+'PR-0009'!$E$3*'PR-0009'!E151+'PR-0010'!$E$3*'PR-0010'!E151</f>
        <v>0</v>
      </c>
      <c r="P151" s="85">
        <f>'9400015894 PONEERS'!$X$3*'9400015894 PONEERS'!X151+'9400016451 VIDAFORM'!$J$3*'9400016451 VIDAFORM'!J151+'PO 94000171374 MASTER'!$I$3*'PO 94000171374 MASTER'!I151+'PR-0004'!$I$3*'PR-0004'!I151+'PR-0005'!$I$3*'PR-0005'!I151+'PR-0006'!$I$3*'PR-0006'!I151+'PR-0007'!$I$3*'PR-0007'!I151+'PR-0008'!$I$3*'PR-0008'!I151+'PR-0009'!$I$3*'PR-0009'!I151+'PR-0010'!$I$3*'PR-0010'!I151</f>
        <v>0</v>
      </c>
      <c r="Q151" s="86">
        <f t="shared" si="26"/>
        <v>0</v>
      </c>
      <c r="R151" s="84">
        <f>'9400015894 PONEERS'!$AE$3*'9400015894 PONEERS'!AE151+'9400016451 VIDAFORM'!$Q$3*'9400016451 VIDAFORM'!Q151+'PO 94000171374 MASTER'!$P$3*'PO 94000171374 MASTER'!P151+'PR-0004'!$P$3*'PR-0004'!P151+'PR-0005'!$P$3*'PR-0005'!P151+'PR-0006'!$P$3*'PR-0006'!P151+'PR-0007'!$P$3*'PR-0007'!P151+'PR-0008'!$P$3*'PR-0008'!P151+'PR-0009'!$P$3*'PR-0009'!P151+'PR-0010'!$P$3*'PR-0010'!P151</f>
        <v>0</v>
      </c>
      <c r="S151" s="84">
        <f t="shared" si="27"/>
        <v>0</v>
      </c>
      <c r="T151" s="84">
        <f>'9400015894 PONEERS'!$E$4*'9400015894 PONEERS'!E151+'9400016451 VIDAFORM'!$E$4*'9400016451 VIDAFORM'!E151+'PO 94000171374 MASTER'!$E$4*'PO 94000171374 MASTER'!E151+'PR-0004'!$E$4*'PR-0004'!E151+'PR-0005'!$E$4*'PR-0005'!E151+'PR-0006'!$E$4*'PR-0006'!E151+'PR-0007'!$E$4*'PR-0007'!E151+'PR-0008'!$E$4*'PR-0008'!E151+'PR-0009'!$E$4*'PR-0009'!E151+'PR-0010'!$E$4*'PR-0010'!E151</f>
        <v>0</v>
      </c>
      <c r="U151" s="85">
        <f>'9400015894 PONEERS'!$X$4*'9400015894 PONEERS'!X151+'9400016451 VIDAFORM'!$J$4*'9400016451 VIDAFORM'!J151+'PO 94000171374 MASTER'!$I$4*'PO 94000171374 MASTER'!I151+'PR-0004'!$I$4*'PR-0004'!I151+'PR-0005'!$I$4*'PR-0005'!I151+'PR-0006'!$I$4*'PR-0006'!I151+'PR-0007'!$I$4*'PR-0007'!I151+'PR-0008'!$I$4*'PR-0008'!I151+'PR-0009'!$I$4*'PR-0009'!I151+'PR-0010'!$I$4*'PR-0010'!I151</f>
        <v>0</v>
      </c>
      <c r="V151" s="86">
        <f t="shared" si="28"/>
        <v>0</v>
      </c>
      <c r="W151" s="84">
        <f>'9400015894 PONEERS'!$AE$4*'9400015894 PONEERS'!AE151+'9400016451 VIDAFORM'!$Q$4*'9400016451 VIDAFORM'!Q151+'PO 94000171374 MASTER'!$P$4*'PO 94000171374 MASTER'!P151+'PR-0004'!$P$4*'PR-0004'!P151+'PR-0005'!$P$4*'PR-0005'!P151+'PR-0006'!$P$4*'PR-0006'!P151+'PR-0007'!$P$4*'PR-0007'!P151+'PR-0008'!$P$4*'PR-0008'!P151+'PR-0009'!$P$4*'PR-0009'!P151+'PR-0010'!$P$4*'PR-0010'!P151</f>
        <v>0</v>
      </c>
      <c r="X151" s="84">
        <f t="shared" si="29"/>
        <v>0</v>
      </c>
      <c r="Z151" s="37">
        <f t="shared" si="30"/>
        <v>0</v>
      </c>
      <c r="AA151" s="32">
        <f t="shared" si="31"/>
        <v>0</v>
      </c>
      <c r="AB151" s="38">
        <f t="shared" si="32"/>
        <v>0</v>
      </c>
    </row>
    <row r="152" spans="1:28" ht="16.5" x14ac:dyDescent="0.25">
      <c r="A152" s="45">
        <v>144</v>
      </c>
      <c r="B152" s="47" t="str">
        <f>'Unit Prices'!B152</f>
        <v>MS0018</v>
      </c>
      <c r="C152" s="47" t="str">
        <f>'Unit Prices'!C152</f>
        <v>14.80.02.14.05.05.00.000001</v>
      </c>
      <c r="D152" s="80" t="str">
        <f>'Unit Prices'!D152</f>
        <v xml:space="preserve">Aluminum scaffold tag name 0.80 (m) </v>
      </c>
      <c r="E152" s="84">
        <f>'9400015894 PONEERS'!$E$1*'9400015894 PONEERS'!E152+'9400016451 VIDAFORM'!$E$1*'9400016451 VIDAFORM'!E152+'PO 94000171374 MASTER'!$E$1*'PO 94000171374 MASTER'!E152+'PR-0004'!$E$1*'PR-0004'!E152+'PR-0005'!$E$1*'PR-0005'!E152+'PR-0006'!$E$1*'PR-0006'!E152+'PR-0007'!$E$1*'PR-0007'!E152+'PR-0008'!$E$1*'PR-0008'!E152+'PR-0009'!$E$1*'PR-0009'!E152+'PR-0010'!$E$1*'PR-0010'!E152</f>
        <v>0</v>
      </c>
      <c r="F152" s="85">
        <f>'9400015894 PONEERS'!$X$1*'9400015894 PONEERS'!X152+'9400016451 VIDAFORM'!$J$1*'9400016451 VIDAFORM'!J152+'PO 94000171374 MASTER'!$I$1*'PO 94000171374 MASTER'!I152+'PR-0004'!$I$1*'PR-0004'!I152+'PR-0005'!$I$1*'PR-0005'!I152+'PR-0006'!$I$1*'PR-0006'!I152+'PR-0007'!$I$1*'PR-0007'!I152+'PR-0008'!$I$1*'PR-0008'!I152+'PR-0009'!$I$1*'PR-0009'!I152+'PR-0010'!$I$1*'PR-0010'!I152</f>
        <v>0</v>
      </c>
      <c r="G152" s="86">
        <f t="shared" si="22"/>
        <v>0</v>
      </c>
      <c r="H152" s="84">
        <f>'9400015894 PONEERS'!$AE$1*'9400015894 PONEERS'!AE152+'9400016451 VIDAFORM'!$Q$1*'9400016451 VIDAFORM'!Q152+'PO 94000171374 MASTER'!$P$1*'PO 94000171374 MASTER'!P152+'PR-0004'!$P$1*'PR-0004'!P152+'PR-0005'!$P$1*'PR-0005'!P152+'PR-0006'!$P$1*'PR-0006'!P152+'PR-0007'!$P$1*'PR-0007'!P152+'PR-0008'!$P$1*'PR-0008'!P152+'PR-0009'!$P$1*'PR-0009'!P152+'PR-0010'!$P$1*'PR-0010'!P152</f>
        <v>0</v>
      </c>
      <c r="I152" s="84">
        <f t="shared" si="23"/>
        <v>0</v>
      </c>
      <c r="J152" s="84">
        <f>'9400015894 PONEERS'!$E$2*'9400015894 PONEERS'!E152+'9400016451 VIDAFORM'!$E$2*'9400016451 VIDAFORM'!E152+'PO 94000171374 MASTER'!$E$2*'PO 94000171374 MASTER'!E152+'PR-0004'!$E$2*'PR-0004'!E152+'PR-0005'!$E$2*'PR-0005'!E152+'PR-0006'!$E$2*'PR-0006'!E152+'PR-0007'!$E$2*'PR-0007'!E152+'PR-0008'!$E$2*'PR-0008'!E152+'PR-0009'!$E$2*'PR-0009'!E152+'PR-0010'!$E$2*'PR-0010'!E152</f>
        <v>0</v>
      </c>
      <c r="K152" s="85">
        <f>'9400015894 PONEERS'!$X$2*'9400015894 PONEERS'!X152+'9400016451 VIDAFORM'!$J$2*'9400016451 VIDAFORM'!J152+'PO 94000171374 MASTER'!$I$2*'PO 94000171374 MASTER'!I152+'PR-0004'!$I$2*'PR-0004'!I152+'PR-0005'!$I$2*'PR-0005'!I152+'PR-0006'!$I$2*'PR-0006'!I152+'PR-0007'!$I$2*'PR-0007'!I152+'PR-0008'!$I$2*'PR-0008'!I152+'PR-0009'!$I$2*'PR-0009'!I152+'PR-0010'!$I$2*'PR-0010'!I152</f>
        <v>0</v>
      </c>
      <c r="L152" s="86">
        <f t="shared" si="24"/>
        <v>0</v>
      </c>
      <c r="M152" s="84">
        <f>'9400015894 PONEERS'!$AE$2*'9400015894 PONEERS'!AE152+'9400016451 VIDAFORM'!$Q$2*'9400016451 VIDAFORM'!Q152+'PO 94000171374 MASTER'!$P$2*'PO 94000171374 MASTER'!P152+'PR-0004'!$P$2*'PR-0004'!P152+'PR-0005'!$P$2*'PR-0005'!P152+'PR-0006'!$P$2*'PR-0006'!P152+'PR-0007'!$P$2*'PR-0007'!P152+'PR-0008'!$P$2*'PR-0008'!P152+'PR-0009'!$P$2*'PR-0009'!P152+'PR-0010'!$P$2*'PR-0010'!P152</f>
        <v>0</v>
      </c>
      <c r="N152" s="84">
        <f t="shared" si="25"/>
        <v>0</v>
      </c>
      <c r="O152" s="84">
        <f>'9400015894 PONEERS'!$E$3*'9400015894 PONEERS'!E152+'9400016451 VIDAFORM'!$E$3*'9400016451 VIDAFORM'!E152+'PO 94000171374 MASTER'!$E$3*'PO 94000171374 MASTER'!E152+'PR-0004'!$E$3*'PR-0004'!E152+'PR-0005'!$E$3*'PR-0005'!E152+'PR-0006'!$E$3*'PR-0006'!E152+'PR-0007'!$E$3*'PR-0007'!E152+'PR-0008'!$E$3*'PR-0008'!E152+'PR-0009'!$E$3*'PR-0009'!E152+'PR-0010'!$E$3*'PR-0010'!E152</f>
        <v>0</v>
      </c>
      <c r="P152" s="85">
        <f>'9400015894 PONEERS'!$X$3*'9400015894 PONEERS'!X152+'9400016451 VIDAFORM'!$J$3*'9400016451 VIDAFORM'!J152+'PO 94000171374 MASTER'!$I$3*'PO 94000171374 MASTER'!I152+'PR-0004'!$I$3*'PR-0004'!I152+'PR-0005'!$I$3*'PR-0005'!I152+'PR-0006'!$I$3*'PR-0006'!I152+'PR-0007'!$I$3*'PR-0007'!I152+'PR-0008'!$I$3*'PR-0008'!I152+'PR-0009'!$I$3*'PR-0009'!I152+'PR-0010'!$I$3*'PR-0010'!I152</f>
        <v>0</v>
      </c>
      <c r="Q152" s="86">
        <f t="shared" si="26"/>
        <v>0</v>
      </c>
      <c r="R152" s="84">
        <f>'9400015894 PONEERS'!$AE$3*'9400015894 PONEERS'!AE152+'9400016451 VIDAFORM'!$Q$3*'9400016451 VIDAFORM'!Q152+'PO 94000171374 MASTER'!$P$3*'PO 94000171374 MASTER'!P152+'PR-0004'!$P$3*'PR-0004'!P152+'PR-0005'!$P$3*'PR-0005'!P152+'PR-0006'!$P$3*'PR-0006'!P152+'PR-0007'!$P$3*'PR-0007'!P152+'PR-0008'!$P$3*'PR-0008'!P152+'PR-0009'!$P$3*'PR-0009'!P152+'PR-0010'!$P$3*'PR-0010'!P152</f>
        <v>0</v>
      </c>
      <c r="S152" s="84">
        <f t="shared" si="27"/>
        <v>0</v>
      </c>
      <c r="T152" s="84">
        <f>'9400015894 PONEERS'!$E$4*'9400015894 PONEERS'!E152+'9400016451 VIDAFORM'!$E$4*'9400016451 VIDAFORM'!E152+'PO 94000171374 MASTER'!$E$4*'PO 94000171374 MASTER'!E152+'PR-0004'!$E$4*'PR-0004'!E152+'PR-0005'!$E$4*'PR-0005'!E152+'PR-0006'!$E$4*'PR-0006'!E152+'PR-0007'!$E$4*'PR-0007'!E152+'PR-0008'!$E$4*'PR-0008'!E152+'PR-0009'!$E$4*'PR-0009'!E152+'PR-0010'!$E$4*'PR-0010'!E152</f>
        <v>0</v>
      </c>
      <c r="U152" s="85">
        <f>'9400015894 PONEERS'!$X$4*'9400015894 PONEERS'!X152+'9400016451 VIDAFORM'!$J$4*'9400016451 VIDAFORM'!J152+'PO 94000171374 MASTER'!$I$4*'PO 94000171374 MASTER'!I152+'PR-0004'!$I$4*'PR-0004'!I152+'PR-0005'!$I$4*'PR-0005'!I152+'PR-0006'!$I$4*'PR-0006'!I152+'PR-0007'!$I$4*'PR-0007'!I152+'PR-0008'!$I$4*'PR-0008'!I152+'PR-0009'!$I$4*'PR-0009'!I152+'PR-0010'!$I$4*'PR-0010'!I152</f>
        <v>0</v>
      </c>
      <c r="V152" s="86">
        <f t="shared" si="28"/>
        <v>0</v>
      </c>
      <c r="W152" s="84">
        <f>'9400015894 PONEERS'!$AE$4*'9400015894 PONEERS'!AE152+'9400016451 VIDAFORM'!$Q$4*'9400016451 VIDAFORM'!Q152+'PO 94000171374 MASTER'!$P$4*'PO 94000171374 MASTER'!P152+'PR-0004'!$P$4*'PR-0004'!P152+'PR-0005'!$P$4*'PR-0005'!P152+'PR-0006'!$P$4*'PR-0006'!P152+'PR-0007'!$P$4*'PR-0007'!P152+'PR-0008'!$P$4*'PR-0008'!P152+'PR-0009'!$P$4*'PR-0009'!P152+'PR-0010'!$P$4*'PR-0010'!P152</f>
        <v>0</v>
      </c>
      <c r="X152" s="84">
        <f t="shared" si="29"/>
        <v>0</v>
      </c>
      <c r="Z152" s="37">
        <f t="shared" si="30"/>
        <v>0</v>
      </c>
      <c r="AA152" s="32">
        <f t="shared" si="31"/>
        <v>0</v>
      </c>
      <c r="AB152" s="38">
        <f t="shared" si="32"/>
        <v>0</v>
      </c>
    </row>
    <row r="153" spans="1:28" ht="16.5" x14ac:dyDescent="0.25">
      <c r="A153" s="45">
        <v>145</v>
      </c>
      <c r="B153" s="47" t="str">
        <f>'Unit Prices'!B153</f>
        <v>MS0019</v>
      </c>
      <c r="C153" s="47" t="str">
        <f>'Unit Prices'!C153</f>
        <v>14.80.02.14.05.05.00.000002</v>
      </c>
      <c r="D153" s="80" t="str">
        <f>'Unit Prices'!D153</f>
        <v xml:space="preserve">Aluminum scaffold tag name 1.25 (m) </v>
      </c>
      <c r="E153" s="84">
        <f>'9400015894 PONEERS'!$E$1*'9400015894 PONEERS'!E153+'9400016451 VIDAFORM'!$E$1*'9400016451 VIDAFORM'!E153+'PO 94000171374 MASTER'!$E$1*'PO 94000171374 MASTER'!E153+'PR-0004'!$E$1*'PR-0004'!E153+'PR-0005'!$E$1*'PR-0005'!E153+'PR-0006'!$E$1*'PR-0006'!E153+'PR-0007'!$E$1*'PR-0007'!E153+'PR-0008'!$E$1*'PR-0008'!E153+'PR-0009'!$E$1*'PR-0009'!E153+'PR-0010'!$E$1*'PR-0010'!E153</f>
        <v>0</v>
      </c>
      <c r="F153" s="85">
        <f>'9400015894 PONEERS'!$X$1*'9400015894 PONEERS'!X153+'9400016451 VIDAFORM'!$J$1*'9400016451 VIDAFORM'!J153+'PO 94000171374 MASTER'!$I$1*'PO 94000171374 MASTER'!I153+'PR-0004'!$I$1*'PR-0004'!I153+'PR-0005'!$I$1*'PR-0005'!I153+'PR-0006'!$I$1*'PR-0006'!I153+'PR-0007'!$I$1*'PR-0007'!I153+'PR-0008'!$I$1*'PR-0008'!I153+'PR-0009'!$I$1*'PR-0009'!I153+'PR-0010'!$I$1*'PR-0010'!I153</f>
        <v>0</v>
      </c>
      <c r="G153" s="86">
        <f t="shared" si="22"/>
        <v>0</v>
      </c>
      <c r="H153" s="84">
        <f>'9400015894 PONEERS'!$AE$1*'9400015894 PONEERS'!AE153+'9400016451 VIDAFORM'!$Q$1*'9400016451 VIDAFORM'!Q153+'PO 94000171374 MASTER'!$P$1*'PO 94000171374 MASTER'!P153+'PR-0004'!$P$1*'PR-0004'!P153+'PR-0005'!$P$1*'PR-0005'!P153+'PR-0006'!$P$1*'PR-0006'!P153+'PR-0007'!$P$1*'PR-0007'!P153+'PR-0008'!$P$1*'PR-0008'!P153+'PR-0009'!$P$1*'PR-0009'!P153+'PR-0010'!$P$1*'PR-0010'!P153</f>
        <v>0</v>
      </c>
      <c r="I153" s="84">
        <f t="shared" si="23"/>
        <v>0</v>
      </c>
      <c r="J153" s="84">
        <f>'9400015894 PONEERS'!$E$2*'9400015894 PONEERS'!E153+'9400016451 VIDAFORM'!$E$2*'9400016451 VIDAFORM'!E153+'PO 94000171374 MASTER'!$E$2*'PO 94000171374 MASTER'!E153+'PR-0004'!$E$2*'PR-0004'!E153+'PR-0005'!$E$2*'PR-0005'!E153+'PR-0006'!$E$2*'PR-0006'!E153+'PR-0007'!$E$2*'PR-0007'!E153+'PR-0008'!$E$2*'PR-0008'!E153+'PR-0009'!$E$2*'PR-0009'!E153+'PR-0010'!$E$2*'PR-0010'!E153</f>
        <v>0</v>
      </c>
      <c r="K153" s="85">
        <f>'9400015894 PONEERS'!$X$2*'9400015894 PONEERS'!X153+'9400016451 VIDAFORM'!$J$2*'9400016451 VIDAFORM'!J153+'PO 94000171374 MASTER'!$I$2*'PO 94000171374 MASTER'!I153+'PR-0004'!$I$2*'PR-0004'!I153+'PR-0005'!$I$2*'PR-0005'!I153+'PR-0006'!$I$2*'PR-0006'!I153+'PR-0007'!$I$2*'PR-0007'!I153+'PR-0008'!$I$2*'PR-0008'!I153+'PR-0009'!$I$2*'PR-0009'!I153+'PR-0010'!$I$2*'PR-0010'!I153</f>
        <v>0</v>
      </c>
      <c r="L153" s="86">
        <f t="shared" si="24"/>
        <v>0</v>
      </c>
      <c r="M153" s="84">
        <f>'9400015894 PONEERS'!$AE$2*'9400015894 PONEERS'!AE153+'9400016451 VIDAFORM'!$Q$2*'9400016451 VIDAFORM'!Q153+'PO 94000171374 MASTER'!$P$2*'PO 94000171374 MASTER'!P153+'PR-0004'!$P$2*'PR-0004'!P153+'PR-0005'!$P$2*'PR-0005'!P153+'PR-0006'!$P$2*'PR-0006'!P153+'PR-0007'!$P$2*'PR-0007'!P153+'PR-0008'!$P$2*'PR-0008'!P153+'PR-0009'!$P$2*'PR-0009'!P153+'PR-0010'!$P$2*'PR-0010'!P153</f>
        <v>0</v>
      </c>
      <c r="N153" s="84">
        <f t="shared" si="25"/>
        <v>0</v>
      </c>
      <c r="O153" s="84">
        <f>'9400015894 PONEERS'!$E$3*'9400015894 PONEERS'!E153+'9400016451 VIDAFORM'!$E$3*'9400016451 VIDAFORM'!E153+'PO 94000171374 MASTER'!$E$3*'PO 94000171374 MASTER'!E153+'PR-0004'!$E$3*'PR-0004'!E153+'PR-0005'!$E$3*'PR-0005'!E153+'PR-0006'!$E$3*'PR-0006'!E153+'PR-0007'!$E$3*'PR-0007'!E153+'PR-0008'!$E$3*'PR-0008'!E153+'PR-0009'!$E$3*'PR-0009'!E153+'PR-0010'!$E$3*'PR-0010'!E153</f>
        <v>0</v>
      </c>
      <c r="P153" s="85">
        <f>'9400015894 PONEERS'!$X$3*'9400015894 PONEERS'!X153+'9400016451 VIDAFORM'!$J$3*'9400016451 VIDAFORM'!J153+'PO 94000171374 MASTER'!$I$3*'PO 94000171374 MASTER'!I153+'PR-0004'!$I$3*'PR-0004'!I153+'PR-0005'!$I$3*'PR-0005'!I153+'PR-0006'!$I$3*'PR-0006'!I153+'PR-0007'!$I$3*'PR-0007'!I153+'PR-0008'!$I$3*'PR-0008'!I153+'PR-0009'!$I$3*'PR-0009'!I153+'PR-0010'!$I$3*'PR-0010'!I153</f>
        <v>0</v>
      </c>
      <c r="Q153" s="86">
        <f t="shared" si="26"/>
        <v>0</v>
      </c>
      <c r="R153" s="84">
        <f>'9400015894 PONEERS'!$AE$3*'9400015894 PONEERS'!AE153+'9400016451 VIDAFORM'!$Q$3*'9400016451 VIDAFORM'!Q153+'PO 94000171374 MASTER'!$P$3*'PO 94000171374 MASTER'!P153+'PR-0004'!$P$3*'PR-0004'!P153+'PR-0005'!$P$3*'PR-0005'!P153+'PR-0006'!$P$3*'PR-0006'!P153+'PR-0007'!$P$3*'PR-0007'!P153+'PR-0008'!$P$3*'PR-0008'!P153+'PR-0009'!$P$3*'PR-0009'!P153+'PR-0010'!$P$3*'PR-0010'!P153</f>
        <v>0</v>
      </c>
      <c r="S153" s="84">
        <f t="shared" si="27"/>
        <v>0</v>
      </c>
      <c r="T153" s="84">
        <f>'9400015894 PONEERS'!$E$4*'9400015894 PONEERS'!E153+'9400016451 VIDAFORM'!$E$4*'9400016451 VIDAFORM'!E153+'PO 94000171374 MASTER'!$E$4*'PO 94000171374 MASTER'!E153+'PR-0004'!$E$4*'PR-0004'!E153+'PR-0005'!$E$4*'PR-0005'!E153+'PR-0006'!$E$4*'PR-0006'!E153+'PR-0007'!$E$4*'PR-0007'!E153+'PR-0008'!$E$4*'PR-0008'!E153+'PR-0009'!$E$4*'PR-0009'!E153+'PR-0010'!$E$4*'PR-0010'!E153</f>
        <v>0</v>
      </c>
      <c r="U153" s="85">
        <f>'9400015894 PONEERS'!$X$4*'9400015894 PONEERS'!X153+'9400016451 VIDAFORM'!$J$4*'9400016451 VIDAFORM'!J153+'PO 94000171374 MASTER'!$I$4*'PO 94000171374 MASTER'!I153+'PR-0004'!$I$4*'PR-0004'!I153+'PR-0005'!$I$4*'PR-0005'!I153+'PR-0006'!$I$4*'PR-0006'!I153+'PR-0007'!$I$4*'PR-0007'!I153+'PR-0008'!$I$4*'PR-0008'!I153+'PR-0009'!$I$4*'PR-0009'!I153+'PR-0010'!$I$4*'PR-0010'!I153</f>
        <v>0</v>
      </c>
      <c r="V153" s="86">
        <f t="shared" si="28"/>
        <v>0</v>
      </c>
      <c r="W153" s="84">
        <f>'9400015894 PONEERS'!$AE$4*'9400015894 PONEERS'!AE153+'9400016451 VIDAFORM'!$Q$4*'9400016451 VIDAFORM'!Q153+'PO 94000171374 MASTER'!$P$4*'PO 94000171374 MASTER'!P153+'PR-0004'!$P$4*'PR-0004'!P153+'PR-0005'!$P$4*'PR-0005'!P153+'PR-0006'!$P$4*'PR-0006'!P153+'PR-0007'!$P$4*'PR-0007'!P153+'PR-0008'!$P$4*'PR-0008'!P153+'PR-0009'!$P$4*'PR-0009'!P153+'PR-0010'!$P$4*'PR-0010'!P153</f>
        <v>0</v>
      </c>
      <c r="X153" s="84">
        <f t="shared" si="29"/>
        <v>0</v>
      </c>
      <c r="Z153" s="37">
        <f t="shared" si="30"/>
        <v>0</v>
      </c>
      <c r="AA153" s="32">
        <f t="shared" si="31"/>
        <v>0</v>
      </c>
      <c r="AB153" s="38">
        <f t="shared" si="32"/>
        <v>0</v>
      </c>
    </row>
    <row r="154" spans="1:28" ht="16.5" x14ac:dyDescent="0.25">
      <c r="A154" s="45">
        <v>146</v>
      </c>
      <c r="B154" s="47" t="str">
        <f>'Unit Prices'!B154</f>
        <v>MS0013</v>
      </c>
      <c r="C154" s="47" t="str">
        <f>'Unit Prices'!C154</f>
        <v>14.80.02.14.05.05.02.000001</v>
      </c>
      <c r="D154" s="80" t="str">
        <f>'Unit Prices'!D154</f>
        <v>scaffold Mobile Aluminum 2M</v>
      </c>
      <c r="E154" s="84">
        <f>'9400015894 PONEERS'!$E$1*'9400015894 PONEERS'!E154+'9400016451 VIDAFORM'!$E$1*'9400016451 VIDAFORM'!E154+'PO 94000171374 MASTER'!$E$1*'PO 94000171374 MASTER'!E154+'PR-0004'!$E$1*'PR-0004'!E154+'PR-0005'!$E$1*'PR-0005'!E154+'PR-0006'!$E$1*'PR-0006'!E154+'PR-0007'!$E$1*'PR-0007'!E154+'PR-0008'!$E$1*'PR-0008'!E154+'PR-0009'!$E$1*'PR-0009'!E154+'PR-0010'!$E$1*'PR-0010'!E154</f>
        <v>0</v>
      </c>
      <c r="F154" s="85">
        <f>'9400015894 PONEERS'!$X$1*'9400015894 PONEERS'!X154+'9400016451 VIDAFORM'!$J$1*'9400016451 VIDAFORM'!J154+'PO 94000171374 MASTER'!$I$1*'PO 94000171374 MASTER'!I154+'PR-0004'!$I$1*'PR-0004'!I154+'PR-0005'!$I$1*'PR-0005'!I154+'PR-0006'!$I$1*'PR-0006'!I154+'PR-0007'!$I$1*'PR-0007'!I154+'PR-0008'!$I$1*'PR-0008'!I154+'PR-0009'!$I$1*'PR-0009'!I154+'PR-0010'!$I$1*'PR-0010'!I154</f>
        <v>0</v>
      </c>
      <c r="G154" s="86">
        <f t="shared" si="22"/>
        <v>0</v>
      </c>
      <c r="H154" s="84">
        <f>'9400015894 PONEERS'!$AE$1*'9400015894 PONEERS'!AE154+'9400016451 VIDAFORM'!$Q$1*'9400016451 VIDAFORM'!Q154+'PO 94000171374 MASTER'!$P$1*'PO 94000171374 MASTER'!P154+'PR-0004'!$P$1*'PR-0004'!P154+'PR-0005'!$P$1*'PR-0005'!P154+'PR-0006'!$P$1*'PR-0006'!P154+'PR-0007'!$P$1*'PR-0007'!P154+'PR-0008'!$P$1*'PR-0008'!P154+'PR-0009'!$P$1*'PR-0009'!P154+'PR-0010'!$P$1*'PR-0010'!P154</f>
        <v>0</v>
      </c>
      <c r="I154" s="84">
        <f t="shared" si="23"/>
        <v>0</v>
      </c>
      <c r="J154" s="84">
        <f>'9400015894 PONEERS'!$E$2*'9400015894 PONEERS'!E154+'9400016451 VIDAFORM'!$E$2*'9400016451 VIDAFORM'!E154+'PO 94000171374 MASTER'!$E$2*'PO 94000171374 MASTER'!E154+'PR-0004'!$E$2*'PR-0004'!E154+'PR-0005'!$E$2*'PR-0005'!E154+'PR-0006'!$E$2*'PR-0006'!E154+'PR-0007'!$E$2*'PR-0007'!E154+'PR-0008'!$E$2*'PR-0008'!E154+'PR-0009'!$E$2*'PR-0009'!E154+'PR-0010'!$E$2*'PR-0010'!E154</f>
        <v>0</v>
      </c>
      <c r="K154" s="85">
        <f>'9400015894 PONEERS'!$X$2*'9400015894 PONEERS'!X154+'9400016451 VIDAFORM'!$J$2*'9400016451 VIDAFORM'!J154+'PO 94000171374 MASTER'!$I$2*'PO 94000171374 MASTER'!I154+'PR-0004'!$I$2*'PR-0004'!I154+'PR-0005'!$I$2*'PR-0005'!I154+'PR-0006'!$I$2*'PR-0006'!I154+'PR-0007'!$I$2*'PR-0007'!I154+'PR-0008'!$I$2*'PR-0008'!I154+'PR-0009'!$I$2*'PR-0009'!I154+'PR-0010'!$I$2*'PR-0010'!I154</f>
        <v>0</v>
      </c>
      <c r="L154" s="86">
        <f t="shared" si="24"/>
        <v>0</v>
      </c>
      <c r="M154" s="84">
        <f>'9400015894 PONEERS'!$AE$2*'9400015894 PONEERS'!AE154+'9400016451 VIDAFORM'!$Q$2*'9400016451 VIDAFORM'!Q154+'PO 94000171374 MASTER'!$P$2*'PO 94000171374 MASTER'!P154+'PR-0004'!$P$2*'PR-0004'!P154+'PR-0005'!$P$2*'PR-0005'!P154+'PR-0006'!$P$2*'PR-0006'!P154+'PR-0007'!$P$2*'PR-0007'!P154+'PR-0008'!$P$2*'PR-0008'!P154+'PR-0009'!$P$2*'PR-0009'!P154+'PR-0010'!$P$2*'PR-0010'!P154</f>
        <v>0</v>
      </c>
      <c r="N154" s="84">
        <f t="shared" si="25"/>
        <v>0</v>
      </c>
      <c r="O154" s="84">
        <f>'9400015894 PONEERS'!$E$3*'9400015894 PONEERS'!E154+'9400016451 VIDAFORM'!$E$3*'9400016451 VIDAFORM'!E154+'PO 94000171374 MASTER'!$E$3*'PO 94000171374 MASTER'!E154+'PR-0004'!$E$3*'PR-0004'!E154+'PR-0005'!$E$3*'PR-0005'!E154+'PR-0006'!$E$3*'PR-0006'!E154+'PR-0007'!$E$3*'PR-0007'!E154+'PR-0008'!$E$3*'PR-0008'!E154+'PR-0009'!$E$3*'PR-0009'!E154+'PR-0010'!$E$3*'PR-0010'!E154</f>
        <v>0</v>
      </c>
      <c r="P154" s="85">
        <f>'9400015894 PONEERS'!$X$3*'9400015894 PONEERS'!X154+'9400016451 VIDAFORM'!$J$3*'9400016451 VIDAFORM'!J154+'PO 94000171374 MASTER'!$I$3*'PO 94000171374 MASTER'!I154+'PR-0004'!$I$3*'PR-0004'!I154+'PR-0005'!$I$3*'PR-0005'!I154+'PR-0006'!$I$3*'PR-0006'!I154+'PR-0007'!$I$3*'PR-0007'!I154+'PR-0008'!$I$3*'PR-0008'!I154+'PR-0009'!$I$3*'PR-0009'!I154+'PR-0010'!$I$3*'PR-0010'!I154</f>
        <v>0</v>
      </c>
      <c r="Q154" s="86">
        <f t="shared" si="26"/>
        <v>0</v>
      </c>
      <c r="R154" s="84">
        <f>'9400015894 PONEERS'!$AE$3*'9400015894 PONEERS'!AE154+'9400016451 VIDAFORM'!$Q$3*'9400016451 VIDAFORM'!Q154+'PO 94000171374 MASTER'!$P$3*'PO 94000171374 MASTER'!P154+'PR-0004'!$P$3*'PR-0004'!P154+'PR-0005'!$P$3*'PR-0005'!P154+'PR-0006'!$P$3*'PR-0006'!P154+'PR-0007'!$P$3*'PR-0007'!P154+'PR-0008'!$P$3*'PR-0008'!P154+'PR-0009'!$P$3*'PR-0009'!P154+'PR-0010'!$P$3*'PR-0010'!P154</f>
        <v>0</v>
      </c>
      <c r="S154" s="84">
        <f t="shared" si="27"/>
        <v>0</v>
      </c>
      <c r="T154" s="84">
        <f>'9400015894 PONEERS'!$E$4*'9400015894 PONEERS'!E154+'9400016451 VIDAFORM'!$E$4*'9400016451 VIDAFORM'!E154+'PO 94000171374 MASTER'!$E$4*'PO 94000171374 MASTER'!E154+'PR-0004'!$E$4*'PR-0004'!E154+'PR-0005'!$E$4*'PR-0005'!E154+'PR-0006'!$E$4*'PR-0006'!E154+'PR-0007'!$E$4*'PR-0007'!E154+'PR-0008'!$E$4*'PR-0008'!E154+'PR-0009'!$E$4*'PR-0009'!E154+'PR-0010'!$E$4*'PR-0010'!E154</f>
        <v>0</v>
      </c>
      <c r="U154" s="85">
        <f>'9400015894 PONEERS'!$X$4*'9400015894 PONEERS'!X154+'9400016451 VIDAFORM'!$J$4*'9400016451 VIDAFORM'!J154+'PO 94000171374 MASTER'!$I$4*'PO 94000171374 MASTER'!I154+'PR-0004'!$I$4*'PR-0004'!I154+'PR-0005'!$I$4*'PR-0005'!I154+'PR-0006'!$I$4*'PR-0006'!I154+'PR-0007'!$I$4*'PR-0007'!I154+'PR-0008'!$I$4*'PR-0008'!I154+'PR-0009'!$I$4*'PR-0009'!I154+'PR-0010'!$I$4*'PR-0010'!I154</f>
        <v>0</v>
      </c>
      <c r="V154" s="86">
        <f t="shared" si="28"/>
        <v>0</v>
      </c>
      <c r="W154" s="84">
        <f>'9400015894 PONEERS'!$AE$4*'9400015894 PONEERS'!AE154+'9400016451 VIDAFORM'!$Q$4*'9400016451 VIDAFORM'!Q154+'PO 94000171374 MASTER'!$P$4*'PO 94000171374 MASTER'!P154+'PR-0004'!$P$4*'PR-0004'!P154+'PR-0005'!$P$4*'PR-0005'!P154+'PR-0006'!$P$4*'PR-0006'!P154+'PR-0007'!$P$4*'PR-0007'!P154+'PR-0008'!$P$4*'PR-0008'!P154+'PR-0009'!$P$4*'PR-0009'!P154+'PR-0010'!$P$4*'PR-0010'!P154</f>
        <v>0</v>
      </c>
      <c r="X154" s="84">
        <f t="shared" si="29"/>
        <v>0</v>
      </c>
      <c r="Z154" s="37">
        <f t="shared" si="30"/>
        <v>0</v>
      </c>
      <c r="AA154" s="32">
        <f t="shared" si="31"/>
        <v>0</v>
      </c>
      <c r="AB154" s="38">
        <f t="shared" si="32"/>
        <v>0</v>
      </c>
    </row>
    <row r="155" spans="1:28" ht="16.5" x14ac:dyDescent="0.25">
      <c r="A155" s="45">
        <v>147</v>
      </c>
      <c r="B155" s="47" t="str">
        <f>'Unit Prices'!B155</f>
        <v>MS0017</v>
      </c>
      <c r="C155" s="47" t="str">
        <f>'Unit Prices'!C155</f>
        <v>14.80.02.14.05.05.03.000001</v>
      </c>
      <c r="D155" s="80" t="str">
        <f>'Unit Prices'!D155</f>
        <v>scaffold Mobile Aluminium 2.5M</v>
      </c>
      <c r="E155" s="84">
        <f>'9400015894 PONEERS'!$E$1*'9400015894 PONEERS'!E155+'9400016451 VIDAFORM'!$E$1*'9400016451 VIDAFORM'!E155+'PO 94000171374 MASTER'!$E$1*'PO 94000171374 MASTER'!E155+'PR-0004'!$E$1*'PR-0004'!E155+'PR-0005'!$E$1*'PR-0005'!E155+'PR-0006'!$E$1*'PR-0006'!E155+'PR-0007'!$E$1*'PR-0007'!E155+'PR-0008'!$E$1*'PR-0008'!E155+'PR-0009'!$E$1*'PR-0009'!E155+'PR-0010'!$E$1*'PR-0010'!E155</f>
        <v>0</v>
      </c>
      <c r="F155" s="85">
        <f>'9400015894 PONEERS'!$X$1*'9400015894 PONEERS'!X155+'9400016451 VIDAFORM'!$J$1*'9400016451 VIDAFORM'!J155+'PO 94000171374 MASTER'!$I$1*'PO 94000171374 MASTER'!I155+'PR-0004'!$I$1*'PR-0004'!I155+'PR-0005'!$I$1*'PR-0005'!I155+'PR-0006'!$I$1*'PR-0006'!I155+'PR-0007'!$I$1*'PR-0007'!I155+'PR-0008'!$I$1*'PR-0008'!I155+'PR-0009'!$I$1*'PR-0009'!I155+'PR-0010'!$I$1*'PR-0010'!I155</f>
        <v>0</v>
      </c>
      <c r="G155" s="86">
        <f t="shared" si="22"/>
        <v>0</v>
      </c>
      <c r="H155" s="84">
        <f>'9400015894 PONEERS'!$AE$1*'9400015894 PONEERS'!AE155+'9400016451 VIDAFORM'!$Q$1*'9400016451 VIDAFORM'!Q155+'PO 94000171374 MASTER'!$P$1*'PO 94000171374 MASTER'!P155+'PR-0004'!$P$1*'PR-0004'!P155+'PR-0005'!$P$1*'PR-0005'!P155+'PR-0006'!$P$1*'PR-0006'!P155+'PR-0007'!$P$1*'PR-0007'!P155+'PR-0008'!$P$1*'PR-0008'!P155+'PR-0009'!$P$1*'PR-0009'!P155+'PR-0010'!$P$1*'PR-0010'!P155</f>
        <v>0</v>
      </c>
      <c r="I155" s="84">
        <f t="shared" si="23"/>
        <v>0</v>
      </c>
      <c r="J155" s="84">
        <f>'9400015894 PONEERS'!$E$2*'9400015894 PONEERS'!E155+'9400016451 VIDAFORM'!$E$2*'9400016451 VIDAFORM'!E155+'PO 94000171374 MASTER'!$E$2*'PO 94000171374 MASTER'!E155+'PR-0004'!$E$2*'PR-0004'!E155+'PR-0005'!$E$2*'PR-0005'!E155+'PR-0006'!$E$2*'PR-0006'!E155+'PR-0007'!$E$2*'PR-0007'!E155+'PR-0008'!$E$2*'PR-0008'!E155+'PR-0009'!$E$2*'PR-0009'!E155+'PR-0010'!$E$2*'PR-0010'!E155</f>
        <v>0</v>
      </c>
      <c r="K155" s="85">
        <f>'9400015894 PONEERS'!$X$2*'9400015894 PONEERS'!X155+'9400016451 VIDAFORM'!$J$2*'9400016451 VIDAFORM'!J155+'PO 94000171374 MASTER'!$I$2*'PO 94000171374 MASTER'!I155+'PR-0004'!$I$2*'PR-0004'!I155+'PR-0005'!$I$2*'PR-0005'!I155+'PR-0006'!$I$2*'PR-0006'!I155+'PR-0007'!$I$2*'PR-0007'!I155+'PR-0008'!$I$2*'PR-0008'!I155+'PR-0009'!$I$2*'PR-0009'!I155+'PR-0010'!$I$2*'PR-0010'!I155</f>
        <v>0</v>
      </c>
      <c r="L155" s="86">
        <f t="shared" si="24"/>
        <v>0</v>
      </c>
      <c r="M155" s="84">
        <f>'9400015894 PONEERS'!$AE$2*'9400015894 PONEERS'!AE155+'9400016451 VIDAFORM'!$Q$2*'9400016451 VIDAFORM'!Q155+'PO 94000171374 MASTER'!$P$2*'PO 94000171374 MASTER'!P155+'PR-0004'!$P$2*'PR-0004'!P155+'PR-0005'!$P$2*'PR-0005'!P155+'PR-0006'!$P$2*'PR-0006'!P155+'PR-0007'!$P$2*'PR-0007'!P155+'PR-0008'!$P$2*'PR-0008'!P155+'PR-0009'!$P$2*'PR-0009'!P155+'PR-0010'!$P$2*'PR-0010'!P155</f>
        <v>0</v>
      </c>
      <c r="N155" s="84">
        <f t="shared" si="25"/>
        <v>0</v>
      </c>
      <c r="O155" s="84">
        <f>'9400015894 PONEERS'!$E$3*'9400015894 PONEERS'!E155+'9400016451 VIDAFORM'!$E$3*'9400016451 VIDAFORM'!E155+'PO 94000171374 MASTER'!$E$3*'PO 94000171374 MASTER'!E155+'PR-0004'!$E$3*'PR-0004'!E155+'PR-0005'!$E$3*'PR-0005'!E155+'PR-0006'!$E$3*'PR-0006'!E155+'PR-0007'!$E$3*'PR-0007'!E155+'PR-0008'!$E$3*'PR-0008'!E155+'PR-0009'!$E$3*'PR-0009'!E155+'PR-0010'!$E$3*'PR-0010'!E155</f>
        <v>0</v>
      </c>
      <c r="P155" s="85">
        <f>'9400015894 PONEERS'!$X$3*'9400015894 PONEERS'!X155+'9400016451 VIDAFORM'!$J$3*'9400016451 VIDAFORM'!J155+'PO 94000171374 MASTER'!$I$3*'PO 94000171374 MASTER'!I155+'PR-0004'!$I$3*'PR-0004'!I155+'PR-0005'!$I$3*'PR-0005'!I155+'PR-0006'!$I$3*'PR-0006'!I155+'PR-0007'!$I$3*'PR-0007'!I155+'PR-0008'!$I$3*'PR-0008'!I155+'PR-0009'!$I$3*'PR-0009'!I155+'PR-0010'!$I$3*'PR-0010'!I155</f>
        <v>0</v>
      </c>
      <c r="Q155" s="86">
        <f t="shared" si="26"/>
        <v>0</v>
      </c>
      <c r="R155" s="84">
        <f>'9400015894 PONEERS'!$AE$3*'9400015894 PONEERS'!AE155+'9400016451 VIDAFORM'!$Q$3*'9400016451 VIDAFORM'!Q155+'PO 94000171374 MASTER'!$P$3*'PO 94000171374 MASTER'!P155+'PR-0004'!$P$3*'PR-0004'!P155+'PR-0005'!$P$3*'PR-0005'!P155+'PR-0006'!$P$3*'PR-0006'!P155+'PR-0007'!$P$3*'PR-0007'!P155+'PR-0008'!$P$3*'PR-0008'!P155+'PR-0009'!$P$3*'PR-0009'!P155+'PR-0010'!$P$3*'PR-0010'!P155</f>
        <v>0</v>
      </c>
      <c r="S155" s="84">
        <f t="shared" si="27"/>
        <v>0</v>
      </c>
      <c r="T155" s="84">
        <f>'9400015894 PONEERS'!$E$4*'9400015894 PONEERS'!E155+'9400016451 VIDAFORM'!$E$4*'9400016451 VIDAFORM'!E155+'PO 94000171374 MASTER'!$E$4*'PO 94000171374 MASTER'!E155+'PR-0004'!$E$4*'PR-0004'!E155+'PR-0005'!$E$4*'PR-0005'!E155+'PR-0006'!$E$4*'PR-0006'!E155+'PR-0007'!$E$4*'PR-0007'!E155+'PR-0008'!$E$4*'PR-0008'!E155+'PR-0009'!$E$4*'PR-0009'!E155+'PR-0010'!$E$4*'PR-0010'!E155</f>
        <v>0</v>
      </c>
      <c r="U155" s="85">
        <f>'9400015894 PONEERS'!$X$4*'9400015894 PONEERS'!X155+'9400016451 VIDAFORM'!$J$4*'9400016451 VIDAFORM'!J155+'PO 94000171374 MASTER'!$I$4*'PO 94000171374 MASTER'!I155+'PR-0004'!$I$4*'PR-0004'!I155+'PR-0005'!$I$4*'PR-0005'!I155+'PR-0006'!$I$4*'PR-0006'!I155+'PR-0007'!$I$4*'PR-0007'!I155+'PR-0008'!$I$4*'PR-0008'!I155+'PR-0009'!$I$4*'PR-0009'!I155+'PR-0010'!$I$4*'PR-0010'!I155</f>
        <v>0</v>
      </c>
      <c r="V155" s="86">
        <f t="shared" si="28"/>
        <v>0</v>
      </c>
      <c r="W155" s="84">
        <f>'9400015894 PONEERS'!$AE$4*'9400015894 PONEERS'!AE155+'9400016451 VIDAFORM'!$Q$4*'9400016451 VIDAFORM'!Q155+'PO 94000171374 MASTER'!$P$4*'PO 94000171374 MASTER'!P155+'PR-0004'!$P$4*'PR-0004'!P155+'PR-0005'!$P$4*'PR-0005'!P155+'PR-0006'!$P$4*'PR-0006'!P155+'PR-0007'!$P$4*'PR-0007'!P155+'PR-0008'!$P$4*'PR-0008'!P155+'PR-0009'!$P$4*'PR-0009'!P155+'PR-0010'!$P$4*'PR-0010'!P155</f>
        <v>0</v>
      </c>
      <c r="X155" s="84">
        <f t="shared" si="29"/>
        <v>0</v>
      </c>
      <c r="Z155" s="37">
        <f t="shared" si="30"/>
        <v>0</v>
      </c>
      <c r="AA155" s="32">
        <f t="shared" si="31"/>
        <v>0</v>
      </c>
      <c r="AB155" s="38">
        <f t="shared" si="32"/>
        <v>0</v>
      </c>
    </row>
    <row r="156" spans="1:28" ht="16.5" x14ac:dyDescent="0.25">
      <c r="A156" s="45">
        <v>148</v>
      </c>
      <c r="B156" s="47" t="str">
        <f>'Unit Prices'!B156</f>
        <v>MS0008</v>
      </c>
      <c r="C156" s="47" t="str">
        <f>'Unit Prices'!C156</f>
        <v>14.80.02.14.05.05.05.000001</v>
      </c>
      <c r="D156" s="80" t="str">
        <f>'Unit Prices'!D156</f>
        <v>Mobile Scaffoilding Height 3M</v>
      </c>
      <c r="E156" s="84">
        <f>'9400015894 PONEERS'!$E$1*'9400015894 PONEERS'!E156+'9400016451 VIDAFORM'!$E$1*'9400016451 VIDAFORM'!E156+'PO 94000171374 MASTER'!$E$1*'PO 94000171374 MASTER'!E156+'PR-0004'!$E$1*'PR-0004'!E156+'PR-0005'!$E$1*'PR-0005'!E156+'PR-0006'!$E$1*'PR-0006'!E156+'PR-0007'!$E$1*'PR-0007'!E156+'PR-0008'!$E$1*'PR-0008'!E156+'PR-0009'!$E$1*'PR-0009'!E156+'PR-0010'!$E$1*'PR-0010'!E156</f>
        <v>0</v>
      </c>
      <c r="F156" s="85">
        <f>'9400015894 PONEERS'!$X$1*'9400015894 PONEERS'!X156+'9400016451 VIDAFORM'!$J$1*'9400016451 VIDAFORM'!J156+'PO 94000171374 MASTER'!$I$1*'PO 94000171374 MASTER'!I156+'PR-0004'!$I$1*'PR-0004'!I156+'PR-0005'!$I$1*'PR-0005'!I156+'PR-0006'!$I$1*'PR-0006'!I156+'PR-0007'!$I$1*'PR-0007'!I156+'PR-0008'!$I$1*'PR-0008'!I156+'PR-0009'!$I$1*'PR-0009'!I156+'PR-0010'!$I$1*'PR-0010'!I156</f>
        <v>0</v>
      </c>
      <c r="G156" s="86">
        <f t="shared" si="22"/>
        <v>0</v>
      </c>
      <c r="H156" s="84">
        <f>'9400015894 PONEERS'!$AE$1*'9400015894 PONEERS'!AE156+'9400016451 VIDAFORM'!$Q$1*'9400016451 VIDAFORM'!Q156+'PO 94000171374 MASTER'!$P$1*'PO 94000171374 MASTER'!P156+'PR-0004'!$P$1*'PR-0004'!P156+'PR-0005'!$P$1*'PR-0005'!P156+'PR-0006'!$P$1*'PR-0006'!P156+'PR-0007'!$P$1*'PR-0007'!P156+'PR-0008'!$P$1*'PR-0008'!P156+'PR-0009'!$P$1*'PR-0009'!P156+'PR-0010'!$P$1*'PR-0010'!P156</f>
        <v>0</v>
      </c>
      <c r="I156" s="84">
        <f t="shared" si="23"/>
        <v>0</v>
      </c>
      <c r="J156" s="84">
        <f>'9400015894 PONEERS'!$E$2*'9400015894 PONEERS'!E156+'9400016451 VIDAFORM'!$E$2*'9400016451 VIDAFORM'!E156+'PO 94000171374 MASTER'!$E$2*'PO 94000171374 MASTER'!E156+'PR-0004'!$E$2*'PR-0004'!E156+'PR-0005'!$E$2*'PR-0005'!E156+'PR-0006'!$E$2*'PR-0006'!E156+'PR-0007'!$E$2*'PR-0007'!E156+'PR-0008'!$E$2*'PR-0008'!E156+'PR-0009'!$E$2*'PR-0009'!E156+'PR-0010'!$E$2*'PR-0010'!E156</f>
        <v>0</v>
      </c>
      <c r="K156" s="85">
        <f>'9400015894 PONEERS'!$X$2*'9400015894 PONEERS'!X156+'9400016451 VIDAFORM'!$J$2*'9400016451 VIDAFORM'!J156+'PO 94000171374 MASTER'!$I$2*'PO 94000171374 MASTER'!I156+'PR-0004'!$I$2*'PR-0004'!I156+'PR-0005'!$I$2*'PR-0005'!I156+'PR-0006'!$I$2*'PR-0006'!I156+'PR-0007'!$I$2*'PR-0007'!I156+'PR-0008'!$I$2*'PR-0008'!I156+'PR-0009'!$I$2*'PR-0009'!I156+'PR-0010'!$I$2*'PR-0010'!I156</f>
        <v>0</v>
      </c>
      <c r="L156" s="86">
        <f t="shared" si="24"/>
        <v>0</v>
      </c>
      <c r="M156" s="84">
        <f>'9400015894 PONEERS'!$AE$2*'9400015894 PONEERS'!AE156+'9400016451 VIDAFORM'!$Q$2*'9400016451 VIDAFORM'!Q156+'PO 94000171374 MASTER'!$P$2*'PO 94000171374 MASTER'!P156+'PR-0004'!$P$2*'PR-0004'!P156+'PR-0005'!$P$2*'PR-0005'!P156+'PR-0006'!$P$2*'PR-0006'!P156+'PR-0007'!$P$2*'PR-0007'!P156+'PR-0008'!$P$2*'PR-0008'!P156+'PR-0009'!$P$2*'PR-0009'!P156+'PR-0010'!$P$2*'PR-0010'!P156</f>
        <v>0</v>
      </c>
      <c r="N156" s="84">
        <f t="shared" si="25"/>
        <v>0</v>
      </c>
      <c r="O156" s="84">
        <f>'9400015894 PONEERS'!$E$3*'9400015894 PONEERS'!E156+'9400016451 VIDAFORM'!$E$3*'9400016451 VIDAFORM'!E156+'PO 94000171374 MASTER'!$E$3*'PO 94000171374 MASTER'!E156+'PR-0004'!$E$3*'PR-0004'!E156+'PR-0005'!$E$3*'PR-0005'!E156+'PR-0006'!$E$3*'PR-0006'!E156+'PR-0007'!$E$3*'PR-0007'!E156+'PR-0008'!$E$3*'PR-0008'!E156+'PR-0009'!$E$3*'PR-0009'!E156+'PR-0010'!$E$3*'PR-0010'!E156</f>
        <v>0</v>
      </c>
      <c r="P156" s="85">
        <f>'9400015894 PONEERS'!$X$3*'9400015894 PONEERS'!X156+'9400016451 VIDAFORM'!$J$3*'9400016451 VIDAFORM'!J156+'PO 94000171374 MASTER'!$I$3*'PO 94000171374 MASTER'!I156+'PR-0004'!$I$3*'PR-0004'!I156+'PR-0005'!$I$3*'PR-0005'!I156+'PR-0006'!$I$3*'PR-0006'!I156+'PR-0007'!$I$3*'PR-0007'!I156+'PR-0008'!$I$3*'PR-0008'!I156+'PR-0009'!$I$3*'PR-0009'!I156+'PR-0010'!$I$3*'PR-0010'!I156</f>
        <v>0</v>
      </c>
      <c r="Q156" s="86">
        <f t="shared" si="26"/>
        <v>0</v>
      </c>
      <c r="R156" s="84">
        <f>'9400015894 PONEERS'!$AE$3*'9400015894 PONEERS'!AE156+'9400016451 VIDAFORM'!$Q$3*'9400016451 VIDAFORM'!Q156+'PO 94000171374 MASTER'!$P$3*'PO 94000171374 MASTER'!P156+'PR-0004'!$P$3*'PR-0004'!P156+'PR-0005'!$P$3*'PR-0005'!P156+'PR-0006'!$P$3*'PR-0006'!P156+'PR-0007'!$P$3*'PR-0007'!P156+'PR-0008'!$P$3*'PR-0008'!P156+'PR-0009'!$P$3*'PR-0009'!P156+'PR-0010'!$P$3*'PR-0010'!P156</f>
        <v>0</v>
      </c>
      <c r="S156" s="84">
        <f t="shared" si="27"/>
        <v>0</v>
      </c>
      <c r="T156" s="84">
        <f>'9400015894 PONEERS'!$E$4*'9400015894 PONEERS'!E156+'9400016451 VIDAFORM'!$E$4*'9400016451 VIDAFORM'!E156+'PO 94000171374 MASTER'!$E$4*'PO 94000171374 MASTER'!E156+'PR-0004'!$E$4*'PR-0004'!E156+'PR-0005'!$E$4*'PR-0005'!E156+'PR-0006'!$E$4*'PR-0006'!E156+'PR-0007'!$E$4*'PR-0007'!E156+'PR-0008'!$E$4*'PR-0008'!E156+'PR-0009'!$E$4*'PR-0009'!E156+'PR-0010'!$E$4*'PR-0010'!E156</f>
        <v>0</v>
      </c>
      <c r="U156" s="85">
        <f>'9400015894 PONEERS'!$X$4*'9400015894 PONEERS'!X156+'9400016451 VIDAFORM'!$J$4*'9400016451 VIDAFORM'!J156+'PO 94000171374 MASTER'!$I$4*'PO 94000171374 MASTER'!I156+'PR-0004'!$I$4*'PR-0004'!I156+'PR-0005'!$I$4*'PR-0005'!I156+'PR-0006'!$I$4*'PR-0006'!I156+'PR-0007'!$I$4*'PR-0007'!I156+'PR-0008'!$I$4*'PR-0008'!I156+'PR-0009'!$I$4*'PR-0009'!I156+'PR-0010'!$I$4*'PR-0010'!I156</f>
        <v>0</v>
      </c>
      <c r="V156" s="86">
        <f t="shared" si="28"/>
        <v>0</v>
      </c>
      <c r="W156" s="84">
        <f>'9400015894 PONEERS'!$AE$4*'9400015894 PONEERS'!AE156+'9400016451 VIDAFORM'!$Q$4*'9400016451 VIDAFORM'!Q156+'PO 94000171374 MASTER'!$P$4*'PO 94000171374 MASTER'!P156+'PR-0004'!$P$4*'PR-0004'!P156+'PR-0005'!$P$4*'PR-0005'!P156+'PR-0006'!$P$4*'PR-0006'!P156+'PR-0007'!$P$4*'PR-0007'!P156+'PR-0008'!$P$4*'PR-0008'!P156+'PR-0009'!$P$4*'PR-0009'!P156+'PR-0010'!$P$4*'PR-0010'!P156</f>
        <v>0</v>
      </c>
      <c r="X156" s="84">
        <f t="shared" si="29"/>
        <v>0</v>
      </c>
      <c r="Z156" s="37">
        <f t="shared" si="30"/>
        <v>0</v>
      </c>
      <c r="AA156" s="32">
        <f t="shared" si="31"/>
        <v>0</v>
      </c>
      <c r="AB156" s="38">
        <f t="shared" si="32"/>
        <v>0</v>
      </c>
    </row>
    <row r="157" spans="1:28" ht="16.5" x14ac:dyDescent="0.25">
      <c r="A157" s="45">
        <v>149</v>
      </c>
      <c r="B157" s="47" t="str">
        <f>'Unit Prices'!B157</f>
        <v>MS0009</v>
      </c>
      <c r="C157" s="47" t="str">
        <f>'Unit Prices'!C157</f>
        <v>14.80.02.14.05.05.10.000001</v>
      </c>
      <c r="D157" s="80" t="str">
        <f>'Unit Prices'!D157</f>
        <v>scaffold Mobile Aluminium 4M</v>
      </c>
      <c r="E157" s="84">
        <f>'9400015894 PONEERS'!$E$1*'9400015894 PONEERS'!E157+'9400016451 VIDAFORM'!$E$1*'9400016451 VIDAFORM'!E157+'PO 94000171374 MASTER'!$E$1*'PO 94000171374 MASTER'!E157+'PR-0004'!$E$1*'PR-0004'!E157+'PR-0005'!$E$1*'PR-0005'!E157+'PR-0006'!$E$1*'PR-0006'!E157+'PR-0007'!$E$1*'PR-0007'!E157+'PR-0008'!$E$1*'PR-0008'!E157+'PR-0009'!$E$1*'PR-0009'!E157+'PR-0010'!$E$1*'PR-0010'!E157</f>
        <v>0</v>
      </c>
      <c r="F157" s="85">
        <f>'9400015894 PONEERS'!$X$1*'9400015894 PONEERS'!X157+'9400016451 VIDAFORM'!$J$1*'9400016451 VIDAFORM'!J157+'PO 94000171374 MASTER'!$I$1*'PO 94000171374 MASTER'!I157+'PR-0004'!$I$1*'PR-0004'!I157+'PR-0005'!$I$1*'PR-0005'!I157+'PR-0006'!$I$1*'PR-0006'!I157+'PR-0007'!$I$1*'PR-0007'!I157+'PR-0008'!$I$1*'PR-0008'!I157+'PR-0009'!$I$1*'PR-0009'!I157+'PR-0010'!$I$1*'PR-0010'!I157</f>
        <v>0</v>
      </c>
      <c r="G157" s="86">
        <f t="shared" si="22"/>
        <v>0</v>
      </c>
      <c r="H157" s="84">
        <f>'9400015894 PONEERS'!$AE$1*'9400015894 PONEERS'!AE157+'9400016451 VIDAFORM'!$Q$1*'9400016451 VIDAFORM'!Q157+'PO 94000171374 MASTER'!$P$1*'PO 94000171374 MASTER'!P157+'PR-0004'!$P$1*'PR-0004'!P157+'PR-0005'!$P$1*'PR-0005'!P157+'PR-0006'!$P$1*'PR-0006'!P157+'PR-0007'!$P$1*'PR-0007'!P157+'PR-0008'!$P$1*'PR-0008'!P157+'PR-0009'!$P$1*'PR-0009'!P157+'PR-0010'!$P$1*'PR-0010'!P157</f>
        <v>0</v>
      </c>
      <c r="I157" s="84">
        <f t="shared" si="23"/>
        <v>0</v>
      </c>
      <c r="J157" s="84">
        <f>'9400015894 PONEERS'!$E$2*'9400015894 PONEERS'!E157+'9400016451 VIDAFORM'!$E$2*'9400016451 VIDAFORM'!E157+'PO 94000171374 MASTER'!$E$2*'PO 94000171374 MASTER'!E157+'PR-0004'!$E$2*'PR-0004'!E157+'PR-0005'!$E$2*'PR-0005'!E157+'PR-0006'!$E$2*'PR-0006'!E157+'PR-0007'!$E$2*'PR-0007'!E157+'PR-0008'!$E$2*'PR-0008'!E157+'PR-0009'!$E$2*'PR-0009'!E157+'PR-0010'!$E$2*'PR-0010'!E157</f>
        <v>0</v>
      </c>
      <c r="K157" s="85">
        <f>'9400015894 PONEERS'!$X$2*'9400015894 PONEERS'!X157+'9400016451 VIDAFORM'!$J$2*'9400016451 VIDAFORM'!J157+'PO 94000171374 MASTER'!$I$2*'PO 94000171374 MASTER'!I157+'PR-0004'!$I$2*'PR-0004'!I157+'PR-0005'!$I$2*'PR-0005'!I157+'PR-0006'!$I$2*'PR-0006'!I157+'PR-0007'!$I$2*'PR-0007'!I157+'PR-0008'!$I$2*'PR-0008'!I157+'PR-0009'!$I$2*'PR-0009'!I157+'PR-0010'!$I$2*'PR-0010'!I157</f>
        <v>0</v>
      </c>
      <c r="L157" s="86">
        <f t="shared" si="24"/>
        <v>0</v>
      </c>
      <c r="M157" s="84">
        <f>'9400015894 PONEERS'!$AE$2*'9400015894 PONEERS'!AE157+'9400016451 VIDAFORM'!$Q$2*'9400016451 VIDAFORM'!Q157+'PO 94000171374 MASTER'!$P$2*'PO 94000171374 MASTER'!P157+'PR-0004'!$P$2*'PR-0004'!P157+'PR-0005'!$P$2*'PR-0005'!P157+'PR-0006'!$P$2*'PR-0006'!P157+'PR-0007'!$P$2*'PR-0007'!P157+'PR-0008'!$P$2*'PR-0008'!P157+'PR-0009'!$P$2*'PR-0009'!P157+'PR-0010'!$P$2*'PR-0010'!P157</f>
        <v>0</v>
      </c>
      <c r="N157" s="84">
        <f t="shared" si="25"/>
        <v>0</v>
      </c>
      <c r="O157" s="84">
        <f>'9400015894 PONEERS'!$E$3*'9400015894 PONEERS'!E157+'9400016451 VIDAFORM'!$E$3*'9400016451 VIDAFORM'!E157+'PO 94000171374 MASTER'!$E$3*'PO 94000171374 MASTER'!E157+'PR-0004'!$E$3*'PR-0004'!E157+'PR-0005'!$E$3*'PR-0005'!E157+'PR-0006'!$E$3*'PR-0006'!E157+'PR-0007'!$E$3*'PR-0007'!E157+'PR-0008'!$E$3*'PR-0008'!E157+'PR-0009'!$E$3*'PR-0009'!E157+'PR-0010'!$E$3*'PR-0010'!E157</f>
        <v>0</v>
      </c>
      <c r="P157" s="85">
        <f>'9400015894 PONEERS'!$X$3*'9400015894 PONEERS'!X157+'9400016451 VIDAFORM'!$J$3*'9400016451 VIDAFORM'!J157+'PO 94000171374 MASTER'!$I$3*'PO 94000171374 MASTER'!I157+'PR-0004'!$I$3*'PR-0004'!I157+'PR-0005'!$I$3*'PR-0005'!I157+'PR-0006'!$I$3*'PR-0006'!I157+'PR-0007'!$I$3*'PR-0007'!I157+'PR-0008'!$I$3*'PR-0008'!I157+'PR-0009'!$I$3*'PR-0009'!I157+'PR-0010'!$I$3*'PR-0010'!I157</f>
        <v>0</v>
      </c>
      <c r="Q157" s="86">
        <f t="shared" si="26"/>
        <v>0</v>
      </c>
      <c r="R157" s="84">
        <f>'9400015894 PONEERS'!$AE$3*'9400015894 PONEERS'!AE157+'9400016451 VIDAFORM'!$Q$3*'9400016451 VIDAFORM'!Q157+'PO 94000171374 MASTER'!$P$3*'PO 94000171374 MASTER'!P157+'PR-0004'!$P$3*'PR-0004'!P157+'PR-0005'!$P$3*'PR-0005'!P157+'PR-0006'!$P$3*'PR-0006'!P157+'PR-0007'!$P$3*'PR-0007'!P157+'PR-0008'!$P$3*'PR-0008'!P157+'PR-0009'!$P$3*'PR-0009'!P157+'PR-0010'!$P$3*'PR-0010'!P157</f>
        <v>0</v>
      </c>
      <c r="S157" s="84">
        <f t="shared" si="27"/>
        <v>0</v>
      </c>
      <c r="T157" s="84">
        <f>'9400015894 PONEERS'!$E$4*'9400015894 PONEERS'!E157+'9400016451 VIDAFORM'!$E$4*'9400016451 VIDAFORM'!E157+'PO 94000171374 MASTER'!$E$4*'PO 94000171374 MASTER'!E157+'PR-0004'!$E$4*'PR-0004'!E157+'PR-0005'!$E$4*'PR-0005'!E157+'PR-0006'!$E$4*'PR-0006'!E157+'PR-0007'!$E$4*'PR-0007'!E157+'PR-0008'!$E$4*'PR-0008'!E157+'PR-0009'!$E$4*'PR-0009'!E157+'PR-0010'!$E$4*'PR-0010'!E157</f>
        <v>0</v>
      </c>
      <c r="U157" s="85">
        <f>'9400015894 PONEERS'!$X$4*'9400015894 PONEERS'!X157+'9400016451 VIDAFORM'!$J$4*'9400016451 VIDAFORM'!J157+'PO 94000171374 MASTER'!$I$4*'PO 94000171374 MASTER'!I157+'PR-0004'!$I$4*'PR-0004'!I157+'PR-0005'!$I$4*'PR-0005'!I157+'PR-0006'!$I$4*'PR-0006'!I157+'PR-0007'!$I$4*'PR-0007'!I157+'PR-0008'!$I$4*'PR-0008'!I157+'PR-0009'!$I$4*'PR-0009'!I157+'PR-0010'!$I$4*'PR-0010'!I157</f>
        <v>0</v>
      </c>
      <c r="V157" s="86">
        <f t="shared" si="28"/>
        <v>0</v>
      </c>
      <c r="W157" s="84">
        <f>'9400015894 PONEERS'!$AE$4*'9400015894 PONEERS'!AE157+'9400016451 VIDAFORM'!$Q$4*'9400016451 VIDAFORM'!Q157+'PO 94000171374 MASTER'!$P$4*'PO 94000171374 MASTER'!P157+'PR-0004'!$P$4*'PR-0004'!P157+'PR-0005'!$P$4*'PR-0005'!P157+'PR-0006'!$P$4*'PR-0006'!P157+'PR-0007'!$P$4*'PR-0007'!P157+'PR-0008'!$P$4*'PR-0008'!P157+'PR-0009'!$P$4*'PR-0009'!P157+'PR-0010'!$P$4*'PR-0010'!P157</f>
        <v>0</v>
      </c>
      <c r="X157" s="84">
        <f t="shared" si="29"/>
        <v>0</v>
      </c>
      <c r="Z157" s="37">
        <f t="shared" si="30"/>
        <v>0</v>
      </c>
      <c r="AA157" s="32">
        <f t="shared" si="31"/>
        <v>0</v>
      </c>
      <c r="AB157" s="38">
        <f t="shared" si="32"/>
        <v>0</v>
      </c>
    </row>
    <row r="158" spans="1:28" ht="16.5" x14ac:dyDescent="0.25">
      <c r="A158" s="45">
        <v>150</v>
      </c>
      <c r="B158" s="47" t="str">
        <f>'Unit Prices'!B158</f>
        <v>MS0010</v>
      </c>
      <c r="C158" s="47" t="str">
        <f>'Unit Prices'!C158</f>
        <v>14.80.02.14.05.05.20.000001</v>
      </c>
      <c r="D158" s="80" t="str">
        <f>'Unit Prices'!D158</f>
        <v>scaffold Mobile Aluminium 6M</v>
      </c>
      <c r="E158" s="84">
        <f>'9400015894 PONEERS'!$E$1*'9400015894 PONEERS'!E158+'9400016451 VIDAFORM'!$E$1*'9400016451 VIDAFORM'!E158+'PO 94000171374 MASTER'!$E$1*'PO 94000171374 MASTER'!E158+'PR-0004'!$E$1*'PR-0004'!E158+'PR-0005'!$E$1*'PR-0005'!E158+'PR-0006'!$E$1*'PR-0006'!E158+'PR-0007'!$E$1*'PR-0007'!E158+'PR-0008'!$E$1*'PR-0008'!E158+'PR-0009'!$E$1*'PR-0009'!E158+'PR-0010'!$E$1*'PR-0010'!E158</f>
        <v>0</v>
      </c>
      <c r="F158" s="85">
        <f>'9400015894 PONEERS'!$X$1*'9400015894 PONEERS'!X158+'9400016451 VIDAFORM'!$J$1*'9400016451 VIDAFORM'!J158+'PO 94000171374 MASTER'!$I$1*'PO 94000171374 MASTER'!I158+'PR-0004'!$I$1*'PR-0004'!I158+'PR-0005'!$I$1*'PR-0005'!I158+'PR-0006'!$I$1*'PR-0006'!I158+'PR-0007'!$I$1*'PR-0007'!I158+'PR-0008'!$I$1*'PR-0008'!I158+'PR-0009'!$I$1*'PR-0009'!I158+'PR-0010'!$I$1*'PR-0010'!I158</f>
        <v>0</v>
      </c>
      <c r="G158" s="86">
        <f t="shared" si="22"/>
        <v>0</v>
      </c>
      <c r="H158" s="84">
        <f>'9400015894 PONEERS'!$AE$1*'9400015894 PONEERS'!AE158+'9400016451 VIDAFORM'!$Q$1*'9400016451 VIDAFORM'!Q158+'PO 94000171374 MASTER'!$P$1*'PO 94000171374 MASTER'!P158+'PR-0004'!$P$1*'PR-0004'!P158+'PR-0005'!$P$1*'PR-0005'!P158+'PR-0006'!$P$1*'PR-0006'!P158+'PR-0007'!$P$1*'PR-0007'!P158+'PR-0008'!$P$1*'PR-0008'!P158+'PR-0009'!$P$1*'PR-0009'!P158+'PR-0010'!$P$1*'PR-0010'!P158</f>
        <v>0</v>
      </c>
      <c r="I158" s="84">
        <f t="shared" si="23"/>
        <v>0</v>
      </c>
      <c r="J158" s="84">
        <f>'9400015894 PONEERS'!$E$2*'9400015894 PONEERS'!E158+'9400016451 VIDAFORM'!$E$2*'9400016451 VIDAFORM'!E158+'PO 94000171374 MASTER'!$E$2*'PO 94000171374 MASTER'!E158+'PR-0004'!$E$2*'PR-0004'!E158+'PR-0005'!$E$2*'PR-0005'!E158+'PR-0006'!$E$2*'PR-0006'!E158+'PR-0007'!$E$2*'PR-0007'!E158+'PR-0008'!$E$2*'PR-0008'!E158+'PR-0009'!$E$2*'PR-0009'!E158+'PR-0010'!$E$2*'PR-0010'!E158</f>
        <v>0</v>
      </c>
      <c r="K158" s="85">
        <f>'9400015894 PONEERS'!$X$2*'9400015894 PONEERS'!X158+'9400016451 VIDAFORM'!$J$2*'9400016451 VIDAFORM'!J158+'PO 94000171374 MASTER'!$I$2*'PO 94000171374 MASTER'!I158+'PR-0004'!$I$2*'PR-0004'!I158+'PR-0005'!$I$2*'PR-0005'!I158+'PR-0006'!$I$2*'PR-0006'!I158+'PR-0007'!$I$2*'PR-0007'!I158+'PR-0008'!$I$2*'PR-0008'!I158+'PR-0009'!$I$2*'PR-0009'!I158+'PR-0010'!$I$2*'PR-0010'!I158</f>
        <v>0</v>
      </c>
      <c r="L158" s="86">
        <f t="shared" si="24"/>
        <v>0</v>
      </c>
      <c r="M158" s="84">
        <f>'9400015894 PONEERS'!$AE$2*'9400015894 PONEERS'!AE158+'9400016451 VIDAFORM'!$Q$2*'9400016451 VIDAFORM'!Q158+'PO 94000171374 MASTER'!$P$2*'PO 94000171374 MASTER'!P158+'PR-0004'!$P$2*'PR-0004'!P158+'PR-0005'!$P$2*'PR-0005'!P158+'PR-0006'!$P$2*'PR-0006'!P158+'PR-0007'!$P$2*'PR-0007'!P158+'PR-0008'!$P$2*'PR-0008'!P158+'PR-0009'!$P$2*'PR-0009'!P158+'PR-0010'!$P$2*'PR-0010'!P158</f>
        <v>0</v>
      </c>
      <c r="N158" s="84">
        <f t="shared" si="25"/>
        <v>0</v>
      </c>
      <c r="O158" s="84">
        <f>'9400015894 PONEERS'!$E$3*'9400015894 PONEERS'!E158+'9400016451 VIDAFORM'!$E$3*'9400016451 VIDAFORM'!E158+'PO 94000171374 MASTER'!$E$3*'PO 94000171374 MASTER'!E158+'PR-0004'!$E$3*'PR-0004'!E158+'PR-0005'!$E$3*'PR-0005'!E158+'PR-0006'!$E$3*'PR-0006'!E158+'PR-0007'!$E$3*'PR-0007'!E158+'PR-0008'!$E$3*'PR-0008'!E158+'PR-0009'!$E$3*'PR-0009'!E158+'PR-0010'!$E$3*'PR-0010'!E158</f>
        <v>0</v>
      </c>
      <c r="P158" s="85">
        <f>'9400015894 PONEERS'!$X$3*'9400015894 PONEERS'!X158+'9400016451 VIDAFORM'!$J$3*'9400016451 VIDAFORM'!J158+'PO 94000171374 MASTER'!$I$3*'PO 94000171374 MASTER'!I158+'PR-0004'!$I$3*'PR-0004'!I158+'PR-0005'!$I$3*'PR-0005'!I158+'PR-0006'!$I$3*'PR-0006'!I158+'PR-0007'!$I$3*'PR-0007'!I158+'PR-0008'!$I$3*'PR-0008'!I158+'PR-0009'!$I$3*'PR-0009'!I158+'PR-0010'!$I$3*'PR-0010'!I158</f>
        <v>0</v>
      </c>
      <c r="Q158" s="86">
        <f t="shared" si="26"/>
        <v>0</v>
      </c>
      <c r="R158" s="84">
        <f>'9400015894 PONEERS'!$AE$3*'9400015894 PONEERS'!AE158+'9400016451 VIDAFORM'!$Q$3*'9400016451 VIDAFORM'!Q158+'PO 94000171374 MASTER'!$P$3*'PO 94000171374 MASTER'!P158+'PR-0004'!$P$3*'PR-0004'!P158+'PR-0005'!$P$3*'PR-0005'!P158+'PR-0006'!$P$3*'PR-0006'!P158+'PR-0007'!$P$3*'PR-0007'!P158+'PR-0008'!$P$3*'PR-0008'!P158+'PR-0009'!$P$3*'PR-0009'!P158+'PR-0010'!$P$3*'PR-0010'!P158</f>
        <v>0</v>
      </c>
      <c r="S158" s="84">
        <f t="shared" si="27"/>
        <v>0</v>
      </c>
      <c r="T158" s="84">
        <f>'9400015894 PONEERS'!$E$4*'9400015894 PONEERS'!E158+'9400016451 VIDAFORM'!$E$4*'9400016451 VIDAFORM'!E158+'PO 94000171374 MASTER'!$E$4*'PO 94000171374 MASTER'!E158+'PR-0004'!$E$4*'PR-0004'!E158+'PR-0005'!$E$4*'PR-0005'!E158+'PR-0006'!$E$4*'PR-0006'!E158+'PR-0007'!$E$4*'PR-0007'!E158+'PR-0008'!$E$4*'PR-0008'!E158+'PR-0009'!$E$4*'PR-0009'!E158+'PR-0010'!$E$4*'PR-0010'!E158</f>
        <v>0</v>
      </c>
      <c r="U158" s="85">
        <f>'9400015894 PONEERS'!$X$4*'9400015894 PONEERS'!X158+'9400016451 VIDAFORM'!$J$4*'9400016451 VIDAFORM'!J158+'PO 94000171374 MASTER'!$I$4*'PO 94000171374 MASTER'!I158+'PR-0004'!$I$4*'PR-0004'!I158+'PR-0005'!$I$4*'PR-0005'!I158+'PR-0006'!$I$4*'PR-0006'!I158+'PR-0007'!$I$4*'PR-0007'!I158+'PR-0008'!$I$4*'PR-0008'!I158+'PR-0009'!$I$4*'PR-0009'!I158+'PR-0010'!$I$4*'PR-0010'!I158</f>
        <v>0</v>
      </c>
      <c r="V158" s="86">
        <f t="shared" si="28"/>
        <v>0</v>
      </c>
      <c r="W158" s="84">
        <f>'9400015894 PONEERS'!$AE$4*'9400015894 PONEERS'!AE158+'9400016451 VIDAFORM'!$Q$4*'9400016451 VIDAFORM'!Q158+'PO 94000171374 MASTER'!$P$4*'PO 94000171374 MASTER'!P158+'PR-0004'!$P$4*'PR-0004'!P158+'PR-0005'!$P$4*'PR-0005'!P158+'PR-0006'!$P$4*'PR-0006'!P158+'PR-0007'!$P$4*'PR-0007'!P158+'PR-0008'!$P$4*'PR-0008'!P158+'PR-0009'!$P$4*'PR-0009'!P158+'PR-0010'!$P$4*'PR-0010'!P158</f>
        <v>0</v>
      </c>
      <c r="X158" s="84">
        <f t="shared" si="29"/>
        <v>0</v>
      </c>
      <c r="Z158" s="37">
        <f t="shared" si="30"/>
        <v>0</v>
      </c>
      <c r="AA158" s="32">
        <f t="shared" si="31"/>
        <v>0</v>
      </c>
      <c r="AB158" s="38">
        <f t="shared" si="32"/>
        <v>0</v>
      </c>
    </row>
    <row r="159" spans="1:28" ht="16.5" x14ac:dyDescent="0.25">
      <c r="A159" s="45">
        <v>151</v>
      </c>
      <c r="B159" s="47" t="str">
        <f>'Unit Prices'!B159</f>
        <v>MS0011</v>
      </c>
      <c r="C159" s="47" t="str">
        <f>'Unit Prices'!C159</f>
        <v>14.80.02.14.05.05.30.000001</v>
      </c>
      <c r="D159" s="80" t="str">
        <f>'Unit Prices'!D159</f>
        <v>scaffold Mobile Aluminium 8M</v>
      </c>
      <c r="E159" s="84">
        <f>'9400015894 PONEERS'!$E$1*'9400015894 PONEERS'!E159+'9400016451 VIDAFORM'!$E$1*'9400016451 VIDAFORM'!E159+'PO 94000171374 MASTER'!$E$1*'PO 94000171374 MASTER'!E159+'PR-0004'!$E$1*'PR-0004'!E159+'PR-0005'!$E$1*'PR-0005'!E159+'PR-0006'!$E$1*'PR-0006'!E159+'PR-0007'!$E$1*'PR-0007'!E159+'PR-0008'!$E$1*'PR-0008'!E159+'PR-0009'!$E$1*'PR-0009'!E159+'PR-0010'!$E$1*'PR-0010'!E159</f>
        <v>0</v>
      </c>
      <c r="F159" s="85">
        <f>'9400015894 PONEERS'!$X$1*'9400015894 PONEERS'!X159+'9400016451 VIDAFORM'!$J$1*'9400016451 VIDAFORM'!J159+'PO 94000171374 MASTER'!$I$1*'PO 94000171374 MASTER'!I159+'PR-0004'!$I$1*'PR-0004'!I159+'PR-0005'!$I$1*'PR-0005'!I159+'PR-0006'!$I$1*'PR-0006'!I159+'PR-0007'!$I$1*'PR-0007'!I159+'PR-0008'!$I$1*'PR-0008'!I159+'PR-0009'!$I$1*'PR-0009'!I159+'PR-0010'!$I$1*'PR-0010'!I159</f>
        <v>0</v>
      </c>
      <c r="G159" s="86">
        <f t="shared" si="22"/>
        <v>0</v>
      </c>
      <c r="H159" s="84">
        <f>'9400015894 PONEERS'!$AE$1*'9400015894 PONEERS'!AE159+'9400016451 VIDAFORM'!$Q$1*'9400016451 VIDAFORM'!Q159+'PO 94000171374 MASTER'!$P$1*'PO 94000171374 MASTER'!P159+'PR-0004'!$P$1*'PR-0004'!P159+'PR-0005'!$P$1*'PR-0005'!P159+'PR-0006'!$P$1*'PR-0006'!P159+'PR-0007'!$P$1*'PR-0007'!P159+'PR-0008'!$P$1*'PR-0008'!P159+'PR-0009'!$P$1*'PR-0009'!P159+'PR-0010'!$P$1*'PR-0010'!P159</f>
        <v>0</v>
      </c>
      <c r="I159" s="84">
        <f t="shared" si="23"/>
        <v>0</v>
      </c>
      <c r="J159" s="84">
        <f>'9400015894 PONEERS'!$E$2*'9400015894 PONEERS'!E159+'9400016451 VIDAFORM'!$E$2*'9400016451 VIDAFORM'!E159+'PO 94000171374 MASTER'!$E$2*'PO 94000171374 MASTER'!E159+'PR-0004'!$E$2*'PR-0004'!E159+'PR-0005'!$E$2*'PR-0005'!E159+'PR-0006'!$E$2*'PR-0006'!E159+'PR-0007'!$E$2*'PR-0007'!E159+'PR-0008'!$E$2*'PR-0008'!E159+'PR-0009'!$E$2*'PR-0009'!E159+'PR-0010'!$E$2*'PR-0010'!E159</f>
        <v>0</v>
      </c>
      <c r="K159" s="85">
        <f>'9400015894 PONEERS'!$X$2*'9400015894 PONEERS'!X159+'9400016451 VIDAFORM'!$J$2*'9400016451 VIDAFORM'!J159+'PO 94000171374 MASTER'!$I$2*'PO 94000171374 MASTER'!I159+'PR-0004'!$I$2*'PR-0004'!I159+'PR-0005'!$I$2*'PR-0005'!I159+'PR-0006'!$I$2*'PR-0006'!I159+'PR-0007'!$I$2*'PR-0007'!I159+'PR-0008'!$I$2*'PR-0008'!I159+'PR-0009'!$I$2*'PR-0009'!I159+'PR-0010'!$I$2*'PR-0010'!I159</f>
        <v>0</v>
      </c>
      <c r="L159" s="86">
        <f t="shared" si="24"/>
        <v>0</v>
      </c>
      <c r="M159" s="84">
        <f>'9400015894 PONEERS'!$AE$2*'9400015894 PONEERS'!AE159+'9400016451 VIDAFORM'!$Q$2*'9400016451 VIDAFORM'!Q159+'PO 94000171374 MASTER'!$P$2*'PO 94000171374 MASTER'!P159+'PR-0004'!$P$2*'PR-0004'!P159+'PR-0005'!$P$2*'PR-0005'!P159+'PR-0006'!$P$2*'PR-0006'!P159+'PR-0007'!$P$2*'PR-0007'!P159+'PR-0008'!$P$2*'PR-0008'!P159+'PR-0009'!$P$2*'PR-0009'!P159+'PR-0010'!$P$2*'PR-0010'!P159</f>
        <v>0</v>
      </c>
      <c r="N159" s="84">
        <f t="shared" si="25"/>
        <v>0</v>
      </c>
      <c r="O159" s="84">
        <f>'9400015894 PONEERS'!$E$3*'9400015894 PONEERS'!E159+'9400016451 VIDAFORM'!$E$3*'9400016451 VIDAFORM'!E159+'PO 94000171374 MASTER'!$E$3*'PO 94000171374 MASTER'!E159+'PR-0004'!$E$3*'PR-0004'!E159+'PR-0005'!$E$3*'PR-0005'!E159+'PR-0006'!$E$3*'PR-0006'!E159+'PR-0007'!$E$3*'PR-0007'!E159+'PR-0008'!$E$3*'PR-0008'!E159+'PR-0009'!$E$3*'PR-0009'!E159+'PR-0010'!$E$3*'PR-0010'!E159</f>
        <v>0</v>
      </c>
      <c r="P159" s="85">
        <f>'9400015894 PONEERS'!$X$3*'9400015894 PONEERS'!X159+'9400016451 VIDAFORM'!$J$3*'9400016451 VIDAFORM'!J159+'PO 94000171374 MASTER'!$I$3*'PO 94000171374 MASTER'!I159+'PR-0004'!$I$3*'PR-0004'!I159+'PR-0005'!$I$3*'PR-0005'!I159+'PR-0006'!$I$3*'PR-0006'!I159+'PR-0007'!$I$3*'PR-0007'!I159+'PR-0008'!$I$3*'PR-0008'!I159+'PR-0009'!$I$3*'PR-0009'!I159+'PR-0010'!$I$3*'PR-0010'!I159</f>
        <v>0</v>
      </c>
      <c r="Q159" s="86">
        <f t="shared" si="26"/>
        <v>0</v>
      </c>
      <c r="R159" s="84">
        <f>'9400015894 PONEERS'!$AE$3*'9400015894 PONEERS'!AE159+'9400016451 VIDAFORM'!$Q$3*'9400016451 VIDAFORM'!Q159+'PO 94000171374 MASTER'!$P$3*'PO 94000171374 MASTER'!P159+'PR-0004'!$P$3*'PR-0004'!P159+'PR-0005'!$P$3*'PR-0005'!P159+'PR-0006'!$P$3*'PR-0006'!P159+'PR-0007'!$P$3*'PR-0007'!P159+'PR-0008'!$P$3*'PR-0008'!P159+'PR-0009'!$P$3*'PR-0009'!P159+'PR-0010'!$P$3*'PR-0010'!P159</f>
        <v>0</v>
      </c>
      <c r="S159" s="84">
        <f t="shared" si="27"/>
        <v>0</v>
      </c>
      <c r="T159" s="84">
        <f>'9400015894 PONEERS'!$E$4*'9400015894 PONEERS'!E159+'9400016451 VIDAFORM'!$E$4*'9400016451 VIDAFORM'!E159+'PO 94000171374 MASTER'!$E$4*'PO 94000171374 MASTER'!E159+'PR-0004'!$E$4*'PR-0004'!E159+'PR-0005'!$E$4*'PR-0005'!E159+'PR-0006'!$E$4*'PR-0006'!E159+'PR-0007'!$E$4*'PR-0007'!E159+'PR-0008'!$E$4*'PR-0008'!E159+'PR-0009'!$E$4*'PR-0009'!E159+'PR-0010'!$E$4*'PR-0010'!E159</f>
        <v>0</v>
      </c>
      <c r="U159" s="85">
        <f>'9400015894 PONEERS'!$X$4*'9400015894 PONEERS'!X159+'9400016451 VIDAFORM'!$J$4*'9400016451 VIDAFORM'!J159+'PO 94000171374 MASTER'!$I$4*'PO 94000171374 MASTER'!I159+'PR-0004'!$I$4*'PR-0004'!I159+'PR-0005'!$I$4*'PR-0005'!I159+'PR-0006'!$I$4*'PR-0006'!I159+'PR-0007'!$I$4*'PR-0007'!I159+'PR-0008'!$I$4*'PR-0008'!I159+'PR-0009'!$I$4*'PR-0009'!I159+'PR-0010'!$I$4*'PR-0010'!I159</f>
        <v>0</v>
      </c>
      <c r="V159" s="86">
        <f t="shared" si="28"/>
        <v>0</v>
      </c>
      <c r="W159" s="84">
        <f>'9400015894 PONEERS'!$AE$4*'9400015894 PONEERS'!AE159+'9400016451 VIDAFORM'!$Q$4*'9400016451 VIDAFORM'!Q159+'PO 94000171374 MASTER'!$P$4*'PO 94000171374 MASTER'!P159+'PR-0004'!$P$4*'PR-0004'!P159+'PR-0005'!$P$4*'PR-0005'!P159+'PR-0006'!$P$4*'PR-0006'!P159+'PR-0007'!$P$4*'PR-0007'!P159+'PR-0008'!$P$4*'PR-0008'!P159+'PR-0009'!$P$4*'PR-0009'!P159+'PR-0010'!$P$4*'PR-0010'!P159</f>
        <v>0</v>
      </c>
      <c r="X159" s="84">
        <f t="shared" si="29"/>
        <v>0</v>
      </c>
      <c r="Z159" s="37">
        <f t="shared" si="30"/>
        <v>0</v>
      </c>
      <c r="AA159" s="32">
        <f t="shared" si="31"/>
        <v>0</v>
      </c>
      <c r="AB159" s="38">
        <f t="shared" si="32"/>
        <v>0</v>
      </c>
    </row>
    <row r="160" spans="1:28" ht="16.5" x14ac:dyDescent="0.25">
      <c r="A160" s="45">
        <v>152</v>
      </c>
      <c r="B160" s="47" t="str">
        <f>'Unit Prices'!B160</f>
        <v>MS0021</v>
      </c>
      <c r="C160" s="47" t="str">
        <f>'Unit Prices'!C160</f>
        <v>14.80.02.14.05.05.09.000001</v>
      </c>
      <c r="D160" s="80" t="str">
        <f>'Unit Prices'!D160</f>
        <v>scaffold Mobile Aluminium 9M</v>
      </c>
      <c r="E160" s="84">
        <f>'9400015894 PONEERS'!$E$1*'9400015894 PONEERS'!E160+'9400016451 VIDAFORM'!$E$1*'9400016451 VIDAFORM'!E160+'PO 94000171374 MASTER'!$E$1*'PO 94000171374 MASTER'!E160+'PR-0004'!$E$1*'PR-0004'!E160+'PR-0005'!$E$1*'PR-0005'!E160+'PR-0006'!$E$1*'PR-0006'!E160+'PR-0007'!$E$1*'PR-0007'!E160+'PR-0008'!$E$1*'PR-0008'!E160+'PR-0009'!$E$1*'PR-0009'!E160+'PR-0010'!$E$1*'PR-0010'!E160</f>
        <v>0</v>
      </c>
      <c r="F160" s="85">
        <f>'9400015894 PONEERS'!$X$1*'9400015894 PONEERS'!X160+'9400016451 VIDAFORM'!$J$1*'9400016451 VIDAFORM'!J160+'PO 94000171374 MASTER'!$I$1*'PO 94000171374 MASTER'!I160+'PR-0004'!$I$1*'PR-0004'!I160+'PR-0005'!$I$1*'PR-0005'!I160+'PR-0006'!$I$1*'PR-0006'!I160+'PR-0007'!$I$1*'PR-0007'!I160+'PR-0008'!$I$1*'PR-0008'!I160+'PR-0009'!$I$1*'PR-0009'!I160+'PR-0010'!$I$1*'PR-0010'!I160</f>
        <v>0</v>
      </c>
      <c r="G160" s="86">
        <f t="shared" si="22"/>
        <v>0</v>
      </c>
      <c r="H160" s="84">
        <f>'9400015894 PONEERS'!$AE$1*'9400015894 PONEERS'!AE160+'9400016451 VIDAFORM'!$Q$1*'9400016451 VIDAFORM'!Q160+'PO 94000171374 MASTER'!$P$1*'PO 94000171374 MASTER'!P160+'PR-0004'!$P$1*'PR-0004'!P160+'PR-0005'!$P$1*'PR-0005'!P160+'PR-0006'!$P$1*'PR-0006'!P160+'PR-0007'!$P$1*'PR-0007'!P160+'PR-0008'!$P$1*'PR-0008'!P160+'PR-0009'!$P$1*'PR-0009'!P160+'PR-0010'!$P$1*'PR-0010'!P160</f>
        <v>0</v>
      </c>
      <c r="I160" s="84">
        <f t="shared" si="23"/>
        <v>0</v>
      </c>
      <c r="J160" s="84">
        <f>'9400015894 PONEERS'!$E$2*'9400015894 PONEERS'!E160+'9400016451 VIDAFORM'!$E$2*'9400016451 VIDAFORM'!E160+'PO 94000171374 MASTER'!$E$2*'PO 94000171374 MASTER'!E160+'PR-0004'!$E$2*'PR-0004'!E160+'PR-0005'!$E$2*'PR-0005'!E160+'PR-0006'!$E$2*'PR-0006'!E160+'PR-0007'!$E$2*'PR-0007'!E160+'PR-0008'!$E$2*'PR-0008'!E160+'PR-0009'!$E$2*'PR-0009'!E160+'PR-0010'!$E$2*'PR-0010'!E160</f>
        <v>0</v>
      </c>
      <c r="K160" s="85">
        <f>'9400015894 PONEERS'!$X$2*'9400015894 PONEERS'!X160+'9400016451 VIDAFORM'!$J$2*'9400016451 VIDAFORM'!J160+'PO 94000171374 MASTER'!$I$2*'PO 94000171374 MASTER'!I160+'PR-0004'!$I$2*'PR-0004'!I160+'PR-0005'!$I$2*'PR-0005'!I160+'PR-0006'!$I$2*'PR-0006'!I160+'PR-0007'!$I$2*'PR-0007'!I160+'PR-0008'!$I$2*'PR-0008'!I160+'PR-0009'!$I$2*'PR-0009'!I160+'PR-0010'!$I$2*'PR-0010'!I160</f>
        <v>0</v>
      </c>
      <c r="L160" s="86">
        <f t="shared" si="24"/>
        <v>0</v>
      </c>
      <c r="M160" s="84">
        <f>'9400015894 PONEERS'!$AE$2*'9400015894 PONEERS'!AE160+'9400016451 VIDAFORM'!$Q$2*'9400016451 VIDAFORM'!Q160+'PO 94000171374 MASTER'!$P$2*'PO 94000171374 MASTER'!P160+'PR-0004'!$P$2*'PR-0004'!P160+'PR-0005'!$P$2*'PR-0005'!P160+'PR-0006'!$P$2*'PR-0006'!P160+'PR-0007'!$P$2*'PR-0007'!P160+'PR-0008'!$P$2*'PR-0008'!P160+'PR-0009'!$P$2*'PR-0009'!P160+'PR-0010'!$P$2*'PR-0010'!P160</f>
        <v>0</v>
      </c>
      <c r="N160" s="84">
        <f t="shared" si="25"/>
        <v>0</v>
      </c>
      <c r="O160" s="84">
        <f>'9400015894 PONEERS'!$E$3*'9400015894 PONEERS'!E160+'9400016451 VIDAFORM'!$E$3*'9400016451 VIDAFORM'!E160+'PO 94000171374 MASTER'!$E$3*'PO 94000171374 MASTER'!E160+'PR-0004'!$E$3*'PR-0004'!E160+'PR-0005'!$E$3*'PR-0005'!E160+'PR-0006'!$E$3*'PR-0006'!E160+'PR-0007'!$E$3*'PR-0007'!E160+'PR-0008'!$E$3*'PR-0008'!E160+'PR-0009'!$E$3*'PR-0009'!E160+'PR-0010'!$E$3*'PR-0010'!E160</f>
        <v>0</v>
      </c>
      <c r="P160" s="85">
        <f>'9400015894 PONEERS'!$X$3*'9400015894 PONEERS'!X160+'9400016451 VIDAFORM'!$J$3*'9400016451 VIDAFORM'!J160+'PO 94000171374 MASTER'!$I$3*'PO 94000171374 MASTER'!I160+'PR-0004'!$I$3*'PR-0004'!I160+'PR-0005'!$I$3*'PR-0005'!I160+'PR-0006'!$I$3*'PR-0006'!I160+'PR-0007'!$I$3*'PR-0007'!I160+'PR-0008'!$I$3*'PR-0008'!I160+'PR-0009'!$I$3*'PR-0009'!I160+'PR-0010'!$I$3*'PR-0010'!I160</f>
        <v>0</v>
      </c>
      <c r="Q160" s="86">
        <f t="shared" si="26"/>
        <v>0</v>
      </c>
      <c r="R160" s="84">
        <f>'9400015894 PONEERS'!$AE$3*'9400015894 PONEERS'!AE160+'9400016451 VIDAFORM'!$Q$3*'9400016451 VIDAFORM'!Q160+'PO 94000171374 MASTER'!$P$3*'PO 94000171374 MASTER'!P160+'PR-0004'!$P$3*'PR-0004'!P160+'PR-0005'!$P$3*'PR-0005'!P160+'PR-0006'!$P$3*'PR-0006'!P160+'PR-0007'!$P$3*'PR-0007'!P160+'PR-0008'!$P$3*'PR-0008'!P160+'PR-0009'!$P$3*'PR-0009'!P160+'PR-0010'!$P$3*'PR-0010'!P160</f>
        <v>0</v>
      </c>
      <c r="S160" s="84">
        <f t="shared" si="27"/>
        <v>0</v>
      </c>
      <c r="T160" s="84">
        <f>'9400015894 PONEERS'!$E$4*'9400015894 PONEERS'!E160+'9400016451 VIDAFORM'!$E$4*'9400016451 VIDAFORM'!E160+'PO 94000171374 MASTER'!$E$4*'PO 94000171374 MASTER'!E160+'PR-0004'!$E$4*'PR-0004'!E160+'PR-0005'!$E$4*'PR-0005'!E160+'PR-0006'!$E$4*'PR-0006'!E160+'PR-0007'!$E$4*'PR-0007'!E160+'PR-0008'!$E$4*'PR-0008'!E160+'PR-0009'!$E$4*'PR-0009'!E160+'PR-0010'!$E$4*'PR-0010'!E160</f>
        <v>0</v>
      </c>
      <c r="U160" s="85">
        <f>'9400015894 PONEERS'!$X$4*'9400015894 PONEERS'!X160+'9400016451 VIDAFORM'!$J$4*'9400016451 VIDAFORM'!J160+'PO 94000171374 MASTER'!$I$4*'PO 94000171374 MASTER'!I160+'PR-0004'!$I$4*'PR-0004'!I160+'PR-0005'!$I$4*'PR-0005'!I160+'PR-0006'!$I$4*'PR-0006'!I160+'PR-0007'!$I$4*'PR-0007'!I160+'PR-0008'!$I$4*'PR-0008'!I160+'PR-0009'!$I$4*'PR-0009'!I160+'PR-0010'!$I$4*'PR-0010'!I160</f>
        <v>0</v>
      </c>
      <c r="V160" s="86">
        <f t="shared" si="28"/>
        <v>0</v>
      </c>
      <c r="W160" s="84">
        <f>'9400015894 PONEERS'!$AE$4*'9400015894 PONEERS'!AE160+'9400016451 VIDAFORM'!$Q$4*'9400016451 VIDAFORM'!Q160+'PO 94000171374 MASTER'!$P$4*'PO 94000171374 MASTER'!P160+'PR-0004'!$P$4*'PR-0004'!P160+'PR-0005'!$P$4*'PR-0005'!P160+'PR-0006'!$P$4*'PR-0006'!P160+'PR-0007'!$P$4*'PR-0007'!P160+'PR-0008'!$P$4*'PR-0008'!P160+'PR-0009'!$P$4*'PR-0009'!P160+'PR-0010'!$P$4*'PR-0010'!P160</f>
        <v>0</v>
      </c>
      <c r="X160" s="84">
        <f t="shared" si="29"/>
        <v>0</v>
      </c>
      <c r="Z160" s="37">
        <f t="shared" si="30"/>
        <v>0</v>
      </c>
      <c r="AA160" s="32">
        <f t="shared" si="31"/>
        <v>0</v>
      </c>
      <c r="AB160" s="38">
        <f t="shared" si="32"/>
        <v>0</v>
      </c>
    </row>
    <row r="161" spans="1:28" ht="16.5" x14ac:dyDescent="0.25">
      <c r="A161" s="45">
        <v>153</v>
      </c>
      <c r="B161" s="47" t="str">
        <f>'Unit Prices'!B161</f>
        <v>MS0012</v>
      </c>
      <c r="C161" s="47" t="str">
        <f>'Unit Prices'!C161</f>
        <v>14.80.02.14.05.05.55.000001</v>
      </c>
      <c r="D161" s="80" t="str">
        <f>'Unit Prices'!D161</f>
        <v>scaffold Mobile Aluminum 20M</v>
      </c>
      <c r="E161" s="84">
        <f>'9400015894 PONEERS'!$E$1*'9400015894 PONEERS'!E161+'9400016451 VIDAFORM'!$E$1*'9400016451 VIDAFORM'!E161+'PO 94000171374 MASTER'!$E$1*'PO 94000171374 MASTER'!E161+'PR-0004'!$E$1*'PR-0004'!E161+'PR-0005'!$E$1*'PR-0005'!E161+'PR-0006'!$E$1*'PR-0006'!E161+'PR-0007'!$E$1*'PR-0007'!E161+'PR-0008'!$E$1*'PR-0008'!E161+'PR-0009'!$E$1*'PR-0009'!E161+'PR-0010'!$E$1*'PR-0010'!E161</f>
        <v>0</v>
      </c>
      <c r="F161" s="85">
        <f>'9400015894 PONEERS'!$X$1*'9400015894 PONEERS'!X161+'9400016451 VIDAFORM'!$J$1*'9400016451 VIDAFORM'!J161+'PO 94000171374 MASTER'!$I$1*'PO 94000171374 MASTER'!I161+'PR-0004'!$I$1*'PR-0004'!I161+'PR-0005'!$I$1*'PR-0005'!I161+'PR-0006'!$I$1*'PR-0006'!I161+'PR-0007'!$I$1*'PR-0007'!I161+'PR-0008'!$I$1*'PR-0008'!I161+'PR-0009'!$I$1*'PR-0009'!I161+'PR-0010'!$I$1*'PR-0010'!I161</f>
        <v>0</v>
      </c>
      <c r="G161" s="86">
        <f t="shared" si="22"/>
        <v>0</v>
      </c>
      <c r="H161" s="84">
        <f>'9400015894 PONEERS'!$AE$1*'9400015894 PONEERS'!AE161+'9400016451 VIDAFORM'!$Q$1*'9400016451 VIDAFORM'!Q161+'PO 94000171374 MASTER'!$P$1*'PO 94000171374 MASTER'!P161+'PR-0004'!$P$1*'PR-0004'!P161+'PR-0005'!$P$1*'PR-0005'!P161+'PR-0006'!$P$1*'PR-0006'!P161+'PR-0007'!$P$1*'PR-0007'!P161+'PR-0008'!$P$1*'PR-0008'!P161+'PR-0009'!$P$1*'PR-0009'!P161+'PR-0010'!$P$1*'PR-0010'!P161</f>
        <v>0</v>
      </c>
      <c r="I161" s="84">
        <f t="shared" si="23"/>
        <v>0</v>
      </c>
      <c r="J161" s="84">
        <f>'9400015894 PONEERS'!$E$2*'9400015894 PONEERS'!E161+'9400016451 VIDAFORM'!$E$2*'9400016451 VIDAFORM'!E161+'PO 94000171374 MASTER'!$E$2*'PO 94000171374 MASTER'!E161+'PR-0004'!$E$2*'PR-0004'!E161+'PR-0005'!$E$2*'PR-0005'!E161+'PR-0006'!$E$2*'PR-0006'!E161+'PR-0007'!$E$2*'PR-0007'!E161+'PR-0008'!$E$2*'PR-0008'!E161+'PR-0009'!$E$2*'PR-0009'!E161+'PR-0010'!$E$2*'PR-0010'!E161</f>
        <v>0</v>
      </c>
      <c r="K161" s="85">
        <f>'9400015894 PONEERS'!$X$2*'9400015894 PONEERS'!X161+'9400016451 VIDAFORM'!$J$2*'9400016451 VIDAFORM'!J161+'PO 94000171374 MASTER'!$I$2*'PO 94000171374 MASTER'!I161+'PR-0004'!$I$2*'PR-0004'!I161+'PR-0005'!$I$2*'PR-0005'!I161+'PR-0006'!$I$2*'PR-0006'!I161+'PR-0007'!$I$2*'PR-0007'!I161+'PR-0008'!$I$2*'PR-0008'!I161+'PR-0009'!$I$2*'PR-0009'!I161+'PR-0010'!$I$2*'PR-0010'!I161</f>
        <v>0</v>
      </c>
      <c r="L161" s="86">
        <f t="shared" si="24"/>
        <v>0</v>
      </c>
      <c r="M161" s="84">
        <f>'9400015894 PONEERS'!$AE$2*'9400015894 PONEERS'!AE161+'9400016451 VIDAFORM'!$Q$2*'9400016451 VIDAFORM'!Q161+'PO 94000171374 MASTER'!$P$2*'PO 94000171374 MASTER'!P161+'PR-0004'!$P$2*'PR-0004'!P161+'PR-0005'!$P$2*'PR-0005'!P161+'PR-0006'!$P$2*'PR-0006'!P161+'PR-0007'!$P$2*'PR-0007'!P161+'PR-0008'!$P$2*'PR-0008'!P161+'PR-0009'!$P$2*'PR-0009'!P161+'PR-0010'!$P$2*'PR-0010'!P161</f>
        <v>0</v>
      </c>
      <c r="N161" s="84">
        <f t="shared" si="25"/>
        <v>0</v>
      </c>
      <c r="O161" s="84">
        <f>'9400015894 PONEERS'!$E$3*'9400015894 PONEERS'!E161+'9400016451 VIDAFORM'!$E$3*'9400016451 VIDAFORM'!E161+'PO 94000171374 MASTER'!$E$3*'PO 94000171374 MASTER'!E161+'PR-0004'!$E$3*'PR-0004'!E161+'PR-0005'!$E$3*'PR-0005'!E161+'PR-0006'!$E$3*'PR-0006'!E161+'PR-0007'!$E$3*'PR-0007'!E161+'PR-0008'!$E$3*'PR-0008'!E161+'PR-0009'!$E$3*'PR-0009'!E161+'PR-0010'!$E$3*'PR-0010'!E161</f>
        <v>0</v>
      </c>
      <c r="P161" s="85">
        <f>'9400015894 PONEERS'!$X$3*'9400015894 PONEERS'!X161+'9400016451 VIDAFORM'!$J$3*'9400016451 VIDAFORM'!J161+'PO 94000171374 MASTER'!$I$3*'PO 94000171374 MASTER'!I161+'PR-0004'!$I$3*'PR-0004'!I161+'PR-0005'!$I$3*'PR-0005'!I161+'PR-0006'!$I$3*'PR-0006'!I161+'PR-0007'!$I$3*'PR-0007'!I161+'PR-0008'!$I$3*'PR-0008'!I161+'PR-0009'!$I$3*'PR-0009'!I161+'PR-0010'!$I$3*'PR-0010'!I161</f>
        <v>0</v>
      </c>
      <c r="Q161" s="86">
        <f t="shared" si="26"/>
        <v>0</v>
      </c>
      <c r="R161" s="84">
        <f>'9400015894 PONEERS'!$AE$3*'9400015894 PONEERS'!AE161+'9400016451 VIDAFORM'!$Q$3*'9400016451 VIDAFORM'!Q161+'PO 94000171374 MASTER'!$P$3*'PO 94000171374 MASTER'!P161+'PR-0004'!$P$3*'PR-0004'!P161+'PR-0005'!$P$3*'PR-0005'!P161+'PR-0006'!$P$3*'PR-0006'!P161+'PR-0007'!$P$3*'PR-0007'!P161+'PR-0008'!$P$3*'PR-0008'!P161+'PR-0009'!$P$3*'PR-0009'!P161+'PR-0010'!$P$3*'PR-0010'!P161</f>
        <v>0</v>
      </c>
      <c r="S161" s="84">
        <f t="shared" si="27"/>
        <v>0</v>
      </c>
      <c r="T161" s="84">
        <f>'9400015894 PONEERS'!$E$4*'9400015894 PONEERS'!E161+'9400016451 VIDAFORM'!$E$4*'9400016451 VIDAFORM'!E161+'PO 94000171374 MASTER'!$E$4*'PO 94000171374 MASTER'!E161+'PR-0004'!$E$4*'PR-0004'!E161+'PR-0005'!$E$4*'PR-0005'!E161+'PR-0006'!$E$4*'PR-0006'!E161+'PR-0007'!$E$4*'PR-0007'!E161+'PR-0008'!$E$4*'PR-0008'!E161+'PR-0009'!$E$4*'PR-0009'!E161+'PR-0010'!$E$4*'PR-0010'!E161</f>
        <v>0</v>
      </c>
      <c r="U161" s="85">
        <f>'9400015894 PONEERS'!$X$4*'9400015894 PONEERS'!X161+'9400016451 VIDAFORM'!$J$4*'9400016451 VIDAFORM'!J161+'PO 94000171374 MASTER'!$I$4*'PO 94000171374 MASTER'!I161+'PR-0004'!$I$4*'PR-0004'!I161+'PR-0005'!$I$4*'PR-0005'!I161+'PR-0006'!$I$4*'PR-0006'!I161+'PR-0007'!$I$4*'PR-0007'!I161+'PR-0008'!$I$4*'PR-0008'!I161+'PR-0009'!$I$4*'PR-0009'!I161+'PR-0010'!$I$4*'PR-0010'!I161</f>
        <v>0</v>
      </c>
      <c r="V161" s="86">
        <f t="shared" si="28"/>
        <v>0</v>
      </c>
      <c r="W161" s="84">
        <f>'9400015894 PONEERS'!$AE$4*'9400015894 PONEERS'!AE161+'9400016451 VIDAFORM'!$Q$4*'9400016451 VIDAFORM'!Q161+'PO 94000171374 MASTER'!$P$4*'PO 94000171374 MASTER'!P161+'PR-0004'!$P$4*'PR-0004'!P161+'PR-0005'!$P$4*'PR-0005'!P161+'PR-0006'!$P$4*'PR-0006'!P161+'PR-0007'!$P$4*'PR-0007'!P161+'PR-0008'!$P$4*'PR-0008'!P161+'PR-0009'!$P$4*'PR-0009'!P161+'PR-0010'!$P$4*'PR-0010'!P161</f>
        <v>0</v>
      </c>
      <c r="X161" s="84">
        <f t="shared" si="29"/>
        <v>0</v>
      </c>
      <c r="Z161" s="37">
        <f t="shared" si="30"/>
        <v>0</v>
      </c>
      <c r="AA161" s="32">
        <f t="shared" si="31"/>
        <v>0</v>
      </c>
      <c r="AB161" s="38">
        <f t="shared" si="32"/>
        <v>0</v>
      </c>
    </row>
    <row r="162" spans="1:28" ht="16.5" x14ac:dyDescent="0.25">
      <c r="A162" s="45">
        <v>154</v>
      </c>
      <c r="B162" s="47" t="str">
        <f>'Unit Prices'!B162</f>
        <v>MS0001</v>
      </c>
      <c r="C162" s="47" t="str">
        <f>'Unit Prices'!C162</f>
        <v>14.80.02.14.01.12.12.000001</v>
      </c>
      <c r="D162" s="80" t="str">
        <f>'Unit Prices'!D162</f>
        <v>scaffold alu (B85-12) HEIGHT 12M</v>
      </c>
      <c r="E162" s="84">
        <f>'9400015894 PONEERS'!$E$1*'9400015894 PONEERS'!E162+'9400016451 VIDAFORM'!$E$1*'9400016451 VIDAFORM'!E162+'PO 94000171374 MASTER'!$E$1*'PO 94000171374 MASTER'!E162+'PR-0004'!$E$1*'PR-0004'!E162+'PR-0005'!$E$1*'PR-0005'!E162+'PR-0006'!$E$1*'PR-0006'!E162+'PR-0007'!$E$1*'PR-0007'!E162+'PR-0008'!$E$1*'PR-0008'!E162+'PR-0009'!$E$1*'PR-0009'!E162+'PR-0010'!$E$1*'PR-0010'!E162</f>
        <v>0</v>
      </c>
      <c r="F162" s="85">
        <f>'9400015894 PONEERS'!$X$1*'9400015894 PONEERS'!X162+'9400016451 VIDAFORM'!$J$1*'9400016451 VIDAFORM'!J162+'PO 94000171374 MASTER'!$I$1*'PO 94000171374 MASTER'!I162+'PR-0004'!$I$1*'PR-0004'!I162+'PR-0005'!$I$1*'PR-0005'!I162+'PR-0006'!$I$1*'PR-0006'!I162+'PR-0007'!$I$1*'PR-0007'!I162+'PR-0008'!$I$1*'PR-0008'!I162+'PR-0009'!$I$1*'PR-0009'!I162+'PR-0010'!$I$1*'PR-0010'!I162</f>
        <v>0</v>
      </c>
      <c r="G162" s="86">
        <f t="shared" si="22"/>
        <v>0</v>
      </c>
      <c r="H162" s="84">
        <f>'9400015894 PONEERS'!$AE$1*'9400015894 PONEERS'!AE162+'9400016451 VIDAFORM'!$Q$1*'9400016451 VIDAFORM'!Q162+'PO 94000171374 MASTER'!$P$1*'PO 94000171374 MASTER'!P162+'PR-0004'!$P$1*'PR-0004'!P162+'PR-0005'!$P$1*'PR-0005'!P162+'PR-0006'!$P$1*'PR-0006'!P162+'PR-0007'!$P$1*'PR-0007'!P162+'PR-0008'!$P$1*'PR-0008'!P162+'PR-0009'!$P$1*'PR-0009'!P162+'PR-0010'!$P$1*'PR-0010'!P162</f>
        <v>0</v>
      </c>
      <c r="I162" s="84">
        <f t="shared" si="23"/>
        <v>0</v>
      </c>
      <c r="J162" s="84">
        <f>'9400015894 PONEERS'!$E$2*'9400015894 PONEERS'!E162+'9400016451 VIDAFORM'!$E$2*'9400016451 VIDAFORM'!E162+'PO 94000171374 MASTER'!$E$2*'PO 94000171374 MASTER'!E162+'PR-0004'!$E$2*'PR-0004'!E162+'PR-0005'!$E$2*'PR-0005'!E162+'PR-0006'!$E$2*'PR-0006'!E162+'PR-0007'!$E$2*'PR-0007'!E162+'PR-0008'!$E$2*'PR-0008'!E162+'PR-0009'!$E$2*'PR-0009'!E162+'PR-0010'!$E$2*'PR-0010'!E162</f>
        <v>0</v>
      </c>
      <c r="K162" s="85">
        <f>'9400015894 PONEERS'!$X$2*'9400015894 PONEERS'!X162+'9400016451 VIDAFORM'!$J$2*'9400016451 VIDAFORM'!J162+'PO 94000171374 MASTER'!$I$2*'PO 94000171374 MASTER'!I162+'PR-0004'!$I$2*'PR-0004'!I162+'PR-0005'!$I$2*'PR-0005'!I162+'PR-0006'!$I$2*'PR-0006'!I162+'PR-0007'!$I$2*'PR-0007'!I162+'PR-0008'!$I$2*'PR-0008'!I162+'PR-0009'!$I$2*'PR-0009'!I162+'PR-0010'!$I$2*'PR-0010'!I162</f>
        <v>0</v>
      </c>
      <c r="L162" s="86">
        <f t="shared" si="24"/>
        <v>0</v>
      </c>
      <c r="M162" s="84">
        <f>'9400015894 PONEERS'!$AE$2*'9400015894 PONEERS'!AE162+'9400016451 VIDAFORM'!$Q$2*'9400016451 VIDAFORM'!Q162+'PO 94000171374 MASTER'!$P$2*'PO 94000171374 MASTER'!P162+'PR-0004'!$P$2*'PR-0004'!P162+'PR-0005'!$P$2*'PR-0005'!P162+'PR-0006'!$P$2*'PR-0006'!P162+'PR-0007'!$P$2*'PR-0007'!P162+'PR-0008'!$P$2*'PR-0008'!P162+'PR-0009'!$P$2*'PR-0009'!P162+'PR-0010'!$P$2*'PR-0010'!P162</f>
        <v>0</v>
      </c>
      <c r="N162" s="84">
        <f t="shared" si="25"/>
        <v>0</v>
      </c>
      <c r="O162" s="84">
        <f>'9400015894 PONEERS'!$E$3*'9400015894 PONEERS'!E162+'9400016451 VIDAFORM'!$E$3*'9400016451 VIDAFORM'!E162+'PO 94000171374 MASTER'!$E$3*'PO 94000171374 MASTER'!E162+'PR-0004'!$E$3*'PR-0004'!E162+'PR-0005'!$E$3*'PR-0005'!E162+'PR-0006'!$E$3*'PR-0006'!E162+'PR-0007'!$E$3*'PR-0007'!E162+'PR-0008'!$E$3*'PR-0008'!E162+'PR-0009'!$E$3*'PR-0009'!E162+'PR-0010'!$E$3*'PR-0010'!E162</f>
        <v>0</v>
      </c>
      <c r="P162" s="85">
        <f>'9400015894 PONEERS'!$X$3*'9400015894 PONEERS'!X162+'9400016451 VIDAFORM'!$J$3*'9400016451 VIDAFORM'!J162+'PO 94000171374 MASTER'!$I$3*'PO 94000171374 MASTER'!I162+'PR-0004'!$I$3*'PR-0004'!I162+'PR-0005'!$I$3*'PR-0005'!I162+'PR-0006'!$I$3*'PR-0006'!I162+'PR-0007'!$I$3*'PR-0007'!I162+'PR-0008'!$I$3*'PR-0008'!I162+'PR-0009'!$I$3*'PR-0009'!I162+'PR-0010'!$I$3*'PR-0010'!I162</f>
        <v>0</v>
      </c>
      <c r="Q162" s="86">
        <f t="shared" si="26"/>
        <v>0</v>
      </c>
      <c r="R162" s="84">
        <f>'9400015894 PONEERS'!$AE$3*'9400015894 PONEERS'!AE162+'9400016451 VIDAFORM'!$Q$3*'9400016451 VIDAFORM'!Q162+'PO 94000171374 MASTER'!$P$3*'PO 94000171374 MASTER'!P162+'PR-0004'!$P$3*'PR-0004'!P162+'PR-0005'!$P$3*'PR-0005'!P162+'PR-0006'!$P$3*'PR-0006'!P162+'PR-0007'!$P$3*'PR-0007'!P162+'PR-0008'!$P$3*'PR-0008'!P162+'PR-0009'!$P$3*'PR-0009'!P162+'PR-0010'!$P$3*'PR-0010'!P162</f>
        <v>0</v>
      </c>
      <c r="S162" s="84">
        <f t="shared" si="27"/>
        <v>0</v>
      </c>
      <c r="T162" s="84">
        <f>'9400015894 PONEERS'!$E$4*'9400015894 PONEERS'!E162+'9400016451 VIDAFORM'!$E$4*'9400016451 VIDAFORM'!E162+'PO 94000171374 MASTER'!$E$4*'PO 94000171374 MASTER'!E162+'PR-0004'!$E$4*'PR-0004'!E162+'PR-0005'!$E$4*'PR-0005'!E162+'PR-0006'!$E$4*'PR-0006'!E162+'PR-0007'!$E$4*'PR-0007'!E162+'PR-0008'!$E$4*'PR-0008'!E162+'PR-0009'!$E$4*'PR-0009'!E162+'PR-0010'!$E$4*'PR-0010'!E162</f>
        <v>0</v>
      </c>
      <c r="U162" s="85">
        <f>'9400015894 PONEERS'!$X$4*'9400015894 PONEERS'!X162+'9400016451 VIDAFORM'!$J$4*'9400016451 VIDAFORM'!J162+'PO 94000171374 MASTER'!$I$4*'PO 94000171374 MASTER'!I162+'PR-0004'!$I$4*'PR-0004'!I162+'PR-0005'!$I$4*'PR-0005'!I162+'PR-0006'!$I$4*'PR-0006'!I162+'PR-0007'!$I$4*'PR-0007'!I162+'PR-0008'!$I$4*'PR-0008'!I162+'PR-0009'!$I$4*'PR-0009'!I162+'PR-0010'!$I$4*'PR-0010'!I162</f>
        <v>0</v>
      </c>
      <c r="V162" s="86">
        <f t="shared" si="28"/>
        <v>0</v>
      </c>
      <c r="W162" s="84">
        <f>'9400015894 PONEERS'!$AE$4*'9400015894 PONEERS'!AE162+'9400016451 VIDAFORM'!$Q$4*'9400016451 VIDAFORM'!Q162+'PO 94000171374 MASTER'!$P$4*'PO 94000171374 MASTER'!P162+'PR-0004'!$P$4*'PR-0004'!P162+'PR-0005'!$P$4*'PR-0005'!P162+'PR-0006'!$P$4*'PR-0006'!P162+'PR-0007'!$P$4*'PR-0007'!P162+'PR-0008'!$P$4*'PR-0008'!P162+'PR-0009'!$P$4*'PR-0009'!P162+'PR-0010'!$P$4*'PR-0010'!P162</f>
        <v>0</v>
      </c>
      <c r="X162" s="84">
        <f t="shared" si="29"/>
        <v>0</v>
      </c>
      <c r="Z162" s="37">
        <f t="shared" si="30"/>
        <v>0</v>
      </c>
      <c r="AA162" s="32">
        <f t="shared" si="31"/>
        <v>0</v>
      </c>
      <c r="AB162" s="38">
        <f t="shared" si="32"/>
        <v>0</v>
      </c>
    </row>
    <row r="163" spans="1:28" ht="16.5" x14ac:dyDescent="0.25">
      <c r="A163" s="45">
        <v>155</v>
      </c>
      <c r="B163" s="47" t="str">
        <f>'Unit Prices'!B163</f>
        <v>MS0002</v>
      </c>
      <c r="C163" s="47" t="str">
        <f>'Unit Prices'!C163</f>
        <v>14.80.02.14.01.14.15.000001</v>
      </c>
      <c r="D163" s="80" t="str">
        <f>'Unit Prices'!D163</f>
        <v>scaffold alu (B85-14) HEIGHT 15M</v>
      </c>
      <c r="E163" s="84">
        <f>'9400015894 PONEERS'!$E$1*'9400015894 PONEERS'!E163+'9400016451 VIDAFORM'!$E$1*'9400016451 VIDAFORM'!E163+'PO 94000171374 MASTER'!$E$1*'PO 94000171374 MASTER'!E163+'PR-0004'!$E$1*'PR-0004'!E163+'PR-0005'!$E$1*'PR-0005'!E163+'PR-0006'!$E$1*'PR-0006'!E163+'PR-0007'!$E$1*'PR-0007'!E163+'PR-0008'!$E$1*'PR-0008'!E163+'PR-0009'!$E$1*'PR-0009'!E163+'PR-0010'!$E$1*'PR-0010'!E163</f>
        <v>0</v>
      </c>
      <c r="F163" s="85">
        <f>'9400015894 PONEERS'!$X$1*'9400015894 PONEERS'!X163+'9400016451 VIDAFORM'!$J$1*'9400016451 VIDAFORM'!J163+'PO 94000171374 MASTER'!$I$1*'PO 94000171374 MASTER'!I163+'PR-0004'!$I$1*'PR-0004'!I163+'PR-0005'!$I$1*'PR-0005'!I163+'PR-0006'!$I$1*'PR-0006'!I163+'PR-0007'!$I$1*'PR-0007'!I163+'PR-0008'!$I$1*'PR-0008'!I163+'PR-0009'!$I$1*'PR-0009'!I163+'PR-0010'!$I$1*'PR-0010'!I163</f>
        <v>0</v>
      </c>
      <c r="G163" s="86">
        <f t="shared" si="22"/>
        <v>0</v>
      </c>
      <c r="H163" s="84">
        <f>'9400015894 PONEERS'!$AE$1*'9400015894 PONEERS'!AE163+'9400016451 VIDAFORM'!$Q$1*'9400016451 VIDAFORM'!Q163+'PO 94000171374 MASTER'!$P$1*'PO 94000171374 MASTER'!P163+'PR-0004'!$P$1*'PR-0004'!P163+'PR-0005'!$P$1*'PR-0005'!P163+'PR-0006'!$P$1*'PR-0006'!P163+'PR-0007'!$P$1*'PR-0007'!P163+'PR-0008'!$P$1*'PR-0008'!P163+'PR-0009'!$P$1*'PR-0009'!P163+'PR-0010'!$P$1*'PR-0010'!P163</f>
        <v>0</v>
      </c>
      <c r="I163" s="84">
        <f t="shared" si="23"/>
        <v>0</v>
      </c>
      <c r="J163" s="84">
        <f>'9400015894 PONEERS'!$E$2*'9400015894 PONEERS'!E163+'9400016451 VIDAFORM'!$E$2*'9400016451 VIDAFORM'!E163+'PO 94000171374 MASTER'!$E$2*'PO 94000171374 MASTER'!E163+'PR-0004'!$E$2*'PR-0004'!E163+'PR-0005'!$E$2*'PR-0005'!E163+'PR-0006'!$E$2*'PR-0006'!E163+'PR-0007'!$E$2*'PR-0007'!E163+'PR-0008'!$E$2*'PR-0008'!E163+'PR-0009'!$E$2*'PR-0009'!E163+'PR-0010'!$E$2*'PR-0010'!E163</f>
        <v>0</v>
      </c>
      <c r="K163" s="85">
        <f>'9400015894 PONEERS'!$X$2*'9400015894 PONEERS'!X163+'9400016451 VIDAFORM'!$J$2*'9400016451 VIDAFORM'!J163+'PO 94000171374 MASTER'!$I$2*'PO 94000171374 MASTER'!I163+'PR-0004'!$I$2*'PR-0004'!I163+'PR-0005'!$I$2*'PR-0005'!I163+'PR-0006'!$I$2*'PR-0006'!I163+'PR-0007'!$I$2*'PR-0007'!I163+'PR-0008'!$I$2*'PR-0008'!I163+'PR-0009'!$I$2*'PR-0009'!I163+'PR-0010'!$I$2*'PR-0010'!I163</f>
        <v>0</v>
      </c>
      <c r="L163" s="86">
        <f t="shared" si="24"/>
        <v>0</v>
      </c>
      <c r="M163" s="84">
        <f>'9400015894 PONEERS'!$AE$2*'9400015894 PONEERS'!AE163+'9400016451 VIDAFORM'!$Q$2*'9400016451 VIDAFORM'!Q163+'PO 94000171374 MASTER'!$P$2*'PO 94000171374 MASTER'!P163+'PR-0004'!$P$2*'PR-0004'!P163+'PR-0005'!$P$2*'PR-0005'!P163+'PR-0006'!$P$2*'PR-0006'!P163+'PR-0007'!$P$2*'PR-0007'!P163+'PR-0008'!$P$2*'PR-0008'!P163+'PR-0009'!$P$2*'PR-0009'!P163+'PR-0010'!$P$2*'PR-0010'!P163</f>
        <v>0</v>
      </c>
      <c r="N163" s="84">
        <f t="shared" si="25"/>
        <v>0</v>
      </c>
      <c r="O163" s="84">
        <f>'9400015894 PONEERS'!$E$3*'9400015894 PONEERS'!E163+'9400016451 VIDAFORM'!$E$3*'9400016451 VIDAFORM'!E163+'PO 94000171374 MASTER'!$E$3*'PO 94000171374 MASTER'!E163+'PR-0004'!$E$3*'PR-0004'!E163+'PR-0005'!$E$3*'PR-0005'!E163+'PR-0006'!$E$3*'PR-0006'!E163+'PR-0007'!$E$3*'PR-0007'!E163+'PR-0008'!$E$3*'PR-0008'!E163+'PR-0009'!$E$3*'PR-0009'!E163+'PR-0010'!$E$3*'PR-0010'!E163</f>
        <v>0</v>
      </c>
      <c r="P163" s="85">
        <f>'9400015894 PONEERS'!$X$3*'9400015894 PONEERS'!X163+'9400016451 VIDAFORM'!$J$3*'9400016451 VIDAFORM'!J163+'PO 94000171374 MASTER'!$I$3*'PO 94000171374 MASTER'!I163+'PR-0004'!$I$3*'PR-0004'!I163+'PR-0005'!$I$3*'PR-0005'!I163+'PR-0006'!$I$3*'PR-0006'!I163+'PR-0007'!$I$3*'PR-0007'!I163+'PR-0008'!$I$3*'PR-0008'!I163+'PR-0009'!$I$3*'PR-0009'!I163+'PR-0010'!$I$3*'PR-0010'!I163</f>
        <v>0</v>
      </c>
      <c r="Q163" s="86">
        <f t="shared" si="26"/>
        <v>0</v>
      </c>
      <c r="R163" s="84">
        <f>'9400015894 PONEERS'!$AE$3*'9400015894 PONEERS'!AE163+'9400016451 VIDAFORM'!$Q$3*'9400016451 VIDAFORM'!Q163+'PO 94000171374 MASTER'!$P$3*'PO 94000171374 MASTER'!P163+'PR-0004'!$P$3*'PR-0004'!P163+'PR-0005'!$P$3*'PR-0005'!P163+'PR-0006'!$P$3*'PR-0006'!P163+'PR-0007'!$P$3*'PR-0007'!P163+'PR-0008'!$P$3*'PR-0008'!P163+'PR-0009'!$P$3*'PR-0009'!P163+'PR-0010'!$P$3*'PR-0010'!P163</f>
        <v>0</v>
      </c>
      <c r="S163" s="84">
        <f t="shared" si="27"/>
        <v>0</v>
      </c>
      <c r="T163" s="84">
        <f>'9400015894 PONEERS'!$E$4*'9400015894 PONEERS'!E163+'9400016451 VIDAFORM'!$E$4*'9400016451 VIDAFORM'!E163+'PO 94000171374 MASTER'!$E$4*'PO 94000171374 MASTER'!E163+'PR-0004'!$E$4*'PR-0004'!E163+'PR-0005'!$E$4*'PR-0005'!E163+'PR-0006'!$E$4*'PR-0006'!E163+'PR-0007'!$E$4*'PR-0007'!E163+'PR-0008'!$E$4*'PR-0008'!E163+'PR-0009'!$E$4*'PR-0009'!E163+'PR-0010'!$E$4*'PR-0010'!E163</f>
        <v>0</v>
      </c>
      <c r="U163" s="85">
        <f>'9400015894 PONEERS'!$X$4*'9400015894 PONEERS'!X163+'9400016451 VIDAFORM'!$J$4*'9400016451 VIDAFORM'!J163+'PO 94000171374 MASTER'!$I$4*'PO 94000171374 MASTER'!I163+'PR-0004'!$I$4*'PR-0004'!I163+'PR-0005'!$I$4*'PR-0005'!I163+'PR-0006'!$I$4*'PR-0006'!I163+'PR-0007'!$I$4*'PR-0007'!I163+'PR-0008'!$I$4*'PR-0008'!I163+'PR-0009'!$I$4*'PR-0009'!I163+'PR-0010'!$I$4*'PR-0010'!I163</f>
        <v>0</v>
      </c>
      <c r="V163" s="86">
        <f t="shared" si="28"/>
        <v>0</v>
      </c>
      <c r="W163" s="84">
        <f>'9400015894 PONEERS'!$AE$4*'9400015894 PONEERS'!AE163+'9400016451 VIDAFORM'!$Q$4*'9400016451 VIDAFORM'!Q163+'PO 94000171374 MASTER'!$P$4*'PO 94000171374 MASTER'!P163+'PR-0004'!$P$4*'PR-0004'!P163+'PR-0005'!$P$4*'PR-0005'!P163+'PR-0006'!$P$4*'PR-0006'!P163+'PR-0007'!$P$4*'PR-0007'!P163+'PR-0008'!$P$4*'PR-0008'!P163+'PR-0009'!$P$4*'PR-0009'!P163+'PR-0010'!$P$4*'PR-0010'!P163</f>
        <v>0</v>
      </c>
      <c r="X163" s="84">
        <f t="shared" si="29"/>
        <v>0</v>
      </c>
      <c r="Z163" s="37">
        <f t="shared" si="30"/>
        <v>0</v>
      </c>
      <c r="AA163" s="32">
        <f t="shared" si="31"/>
        <v>0</v>
      </c>
      <c r="AB163" s="38">
        <f t="shared" si="32"/>
        <v>0</v>
      </c>
    </row>
    <row r="164" spans="1:28" ht="16.5" x14ac:dyDescent="0.25">
      <c r="A164" s="45">
        <v>156</v>
      </c>
      <c r="B164" s="47" t="str">
        <f>'Unit Prices'!B164</f>
        <v>MS0003</v>
      </c>
      <c r="C164" s="47" t="str">
        <f>'Unit Prices'!C164</f>
        <v>14.80.02.14.01.87.08.000001</v>
      </c>
      <c r="D164" s="80" t="str">
        <f>'Unit Prices'!D164</f>
        <v>scaffold alu (08/70) HEIGHT 8M</v>
      </c>
      <c r="E164" s="84">
        <f>'9400015894 PONEERS'!$E$1*'9400015894 PONEERS'!E164+'9400016451 VIDAFORM'!$E$1*'9400016451 VIDAFORM'!E164+'PO 94000171374 MASTER'!$E$1*'PO 94000171374 MASTER'!E164+'PR-0004'!$E$1*'PR-0004'!E164+'PR-0005'!$E$1*'PR-0005'!E164+'PR-0006'!$E$1*'PR-0006'!E164+'PR-0007'!$E$1*'PR-0007'!E164+'PR-0008'!$E$1*'PR-0008'!E164+'PR-0009'!$E$1*'PR-0009'!E164+'PR-0010'!$E$1*'PR-0010'!E164</f>
        <v>0</v>
      </c>
      <c r="F164" s="85">
        <f>'9400015894 PONEERS'!$X$1*'9400015894 PONEERS'!X164+'9400016451 VIDAFORM'!$J$1*'9400016451 VIDAFORM'!J164+'PO 94000171374 MASTER'!$I$1*'PO 94000171374 MASTER'!I164+'PR-0004'!$I$1*'PR-0004'!I164+'PR-0005'!$I$1*'PR-0005'!I164+'PR-0006'!$I$1*'PR-0006'!I164+'PR-0007'!$I$1*'PR-0007'!I164+'PR-0008'!$I$1*'PR-0008'!I164+'PR-0009'!$I$1*'PR-0009'!I164+'PR-0010'!$I$1*'PR-0010'!I164</f>
        <v>0</v>
      </c>
      <c r="G164" s="86">
        <f t="shared" si="22"/>
        <v>0</v>
      </c>
      <c r="H164" s="84">
        <f>'9400015894 PONEERS'!$AE$1*'9400015894 PONEERS'!AE164+'9400016451 VIDAFORM'!$Q$1*'9400016451 VIDAFORM'!Q164+'PO 94000171374 MASTER'!$P$1*'PO 94000171374 MASTER'!P164+'PR-0004'!$P$1*'PR-0004'!P164+'PR-0005'!$P$1*'PR-0005'!P164+'PR-0006'!$P$1*'PR-0006'!P164+'PR-0007'!$P$1*'PR-0007'!P164+'PR-0008'!$P$1*'PR-0008'!P164+'PR-0009'!$P$1*'PR-0009'!P164+'PR-0010'!$P$1*'PR-0010'!P164</f>
        <v>0</v>
      </c>
      <c r="I164" s="84">
        <f t="shared" si="23"/>
        <v>0</v>
      </c>
      <c r="J164" s="84">
        <f>'9400015894 PONEERS'!$E$2*'9400015894 PONEERS'!E164+'9400016451 VIDAFORM'!$E$2*'9400016451 VIDAFORM'!E164+'PO 94000171374 MASTER'!$E$2*'PO 94000171374 MASTER'!E164+'PR-0004'!$E$2*'PR-0004'!E164+'PR-0005'!$E$2*'PR-0005'!E164+'PR-0006'!$E$2*'PR-0006'!E164+'PR-0007'!$E$2*'PR-0007'!E164+'PR-0008'!$E$2*'PR-0008'!E164+'PR-0009'!$E$2*'PR-0009'!E164+'PR-0010'!$E$2*'PR-0010'!E164</f>
        <v>0</v>
      </c>
      <c r="K164" s="85">
        <f>'9400015894 PONEERS'!$X$2*'9400015894 PONEERS'!X164+'9400016451 VIDAFORM'!$J$2*'9400016451 VIDAFORM'!J164+'PO 94000171374 MASTER'!$I$2*'PO 94000171374 MASTER'!I164+'PR-0004'!$I$2*'PR-0004'!I164+'PR-0005'!$I$2*'PR-0005'!I164+'PR-0006'!$I$2*'PR-0006'!I164+'PR-0007'!$I$2*'PR-0007'!I164+'PR-0008'!$I$2*'PR-0008'!I164+'PR-0009'!$I$2*'PR-0009'!I164+'PR-0010'!$I$2*'PR-0010'!I164</f>
        <v>0</v>
      </c>
      <c r="L164" s="86">
        <f t="shared" si="24"/>
        <v>0</v>
      </c>
      <c r="M164" s="84">
        <f>'9400015894 PONEERS'!$AE$2*'9400015894 PONEERS'!AE164+'9400016451 VIDAFORM'!$Q$2*'9400016451 VIDAFORM'!Q164+'PO 94000171374 MASTER'!$P$2*'PO 94000171374 MASTER'!P164+'PR-0004'!$P$2*'PR-0004'!P164+'PR-0005'!$P$2*'PR-0005'!P164+'PR-0006'!$P$2*'PR-0006'!P164+'PR-0007'!$P$2*'PR-0007'!P164+'PR-0008'!$P$2*'PR-0008'!P164+'PR-0009'!$P$2*'PR-0009'!P164+'PR-0010'!$P$2*'PR-0010'!P164</f>
        <v>0</v>
      </c>
      <c r="N164" s="84">
        <f t="shared" si="25"/>
        <v>0</v>
      </c>
      <c r="O164" s="84">
        <f>'9400015894 PONEERS'!$E$3*'9400015894 PONEERS'!E164+'9400016451 VIDAFORM'!$E$3*'9400016451 VIDAFORM'!E164+'PO 94000171374 MASTER'!$E$3*'PO 94000171374 MASTER'!E164+'PR-0004'!$E$3*'PR-0004'!E164+'PR-0005'!$E$3*'PR-0005'!E164+'PR-0006'!$E$3*'PR-0006'!E164+'PR-0007'!$E$3*'PR-0007'!E164+'PR-0008'!$E$3*'PR-0008'!E164+'PR-0009'!$E$3*'PR-0009'!E164+'PR-0010'!$E$3*'PR-0010'!E164</f>
        <v>0</v>
      </c>
      <c r="P164" s="85">
        <f>'9400015894 PONEERS'!$X$3*'9400015894 PONEERS'!X164+'9400016451 VIDAFORM'!$J$3*'9400016451 VIDAFORM'!J164+'PO 94000171374 MASTER'!$I$3*'PO 94000171374 MASTER'!I164+'PR-0004'!$I$3*'PR-0004'!I164+'PR-0005'!$I$3*'PR-0005'!I164+'PR-0006'!$I$3*'PR-0006'!I164+'PR-0007'!$I$3*'PR-0007'!I164+'PR-0008'!$I$3*'PR-0008'!I164+'PR-0009'!$I$3*'PR-0009'!I164+'PR-0010'!$I$3*'PR-0010'!I164</f>
        <v>0</v>
      </c>
      <c r="Q164" s="86">
        <f t="shared" si="26"/>
        <v>0</v>
      </c>
      <c r="R164" s="84">
        <f>'9400015894 PONEERS'!$AE$3*'9400015894 PONEERS'!AE164+'9400016451 VIDAFORM'!$Q$3*'9400016451 VIDAFORM'!Q164+'PO 94000171374 MASTER'!$P$3*'PO 94000171374 MASTER'!P164+'PR-0004'!$P$3*'PR-0004'!P164+'PR-0005'!$P$3*'PR-0005'!P164+'PR-0006'!$P$3*'PR-0006'!P164+'PR-0007'!$P$3*'PR-0007'!P164+'PR-0008'!$P$3*'PR-0008'!P164+'PR-0009'!$P$3*'PR-0009'!P164+'PR-0010'!$P$3*'PR-0010'!P164</f>
        <v>0</v>
      </c>
      <c r="S164" s="84">
        <f t="shared" si="27"/>
        <v>0</v>
      </c>
      <c r="T164" s="84">
        <f>'9400015894 PONEERS'!$E$4*'9400015894 PONEERS'!E164+'9400016451 VIDAFORM'!$E$4*'9400016451 VIDAFORM'!E164+'PO 94000171374 MASTER'!$E$4*'PO 94000171374 MASTER'!E164+'PR-0004'!$E$4*'PR-0004'!E164+'PR-0005'!$E$4*'PR-0005'!E164+'PR-0006'!$E$4*'PR-0006'!E164+'PR-0007'!$E$4*'PR-0007'!E164+'PR-0008'!$E$4*'PR-0008'!E164+'PR-0009'!$E$4*'PR-0009'!E164+'PR-0010'!$E$4*'PR-0010'!E164</f>
        <v>0</v>
      </c>
      <c r="U164" s="85">
        <f>'9400015894 PONEERS'!$X$4*'9400015894 PONEERS'!X164+'9400016451 VIDAFORM'!$J$4*'9400016451 VIDAFORM'!J164+'PO 94000171374 MASTER'!$I$4*'PO 94000171374 MASTER'!I164+'PR-0004'!$I$4*'PR-0004'!I164+'PR-0005'!$I$4*'PR-0005'!I164+'PR-0006'!$I$4*'PR-0006'!I164+'PR-0007'!$I$4*'PR-0007'!I164+'PR-0008'!$I$4*'PR-0008'!I164+'PR-0009'!$I$4*'PR-0009'!I164+'PR-0010'!$I$4*'PR-0010'!I164</f>
        <v>0</v>
      </c>
      <c r="V164" s="86">
        <f t="shared" si="28"/>
        <v>0</v>
      </c>
      <c r="W164" s="84">
        <f>'9400015894 PONEERS'!$AE$4*'9400015894 PONEERS'!AE164+'9400016451 VIDAFORM'!$Q$4*'9400016451 VIDAFORM'!Q164+'PO 94000171374 MASTER'!$P$4*'PO 94000171374 MASTER'!P164+'PR-0004'!$P$4*'PR-0004'!P164+'PR-0005'!$P$4*'PR-0005'!P164+'PR-0006'!$P$4*'PR-0006'!P164+'PR-0007'!$P$4*'PR-0007'!P164+'PR-0008'!$P$4*'PR-0008'!P164+'PR-0009'!$P$4*'PR-0009'!P164+'PR-0010'!$P$4*'PR-0010'!P164</f>
        <v>0</v>
      </c>
      <c r="X164" s="84">
        <f t="shared" si="29"/>
        <v>0</v>
      </c>
      <c r="Z164" s="37">
        <f t="shared" si="30"/>
        <v>0</v>
      </c>
      <c r="AA164" s="32">
        <f t="shared" si="31"/>
        <v>0</v>
      </c>
      <c r="AB164" s="38">
        <f t="shared" si="32"/>
        <v>0</v>
      </c>
    </row>
    <row r="165" spans="1:28" ht="16.5" x14ac:dyDescent="0.25">
      <c r="A165" s="45">
        <v>157</v>
      </c>
      <c r="B165" s="47" t="str">
        <f>'Unit Prices'!B165</f>
        <v>HB0011</v>
      </c>
      <c r="C165" s="47" t="str">
        <f>'Unit Prices'!C165</f>
        <v>14.80.01.20.01.10.00.000001</v>
      </c>
      <c r="D165" s="80" t="str">
        <f>'Unit Prices'!D165</f>
        <v>H20 BEAM 1.0M</v>
      </c>
      <c r="E165" s="84">
        <f>'9400015894 PONEERS'!$E$1*'9400015894 PONEERS'!E165+'9400016451 VIDAFORM'!$E$1*'9400016451 VIDAFORM'!E165+'PO 94000171374 MASTER'!$E$1*'PO 94000171374 MASTER'!E165+'PR-0004'!$E$1*'PR-0004'!E165+'PR-0005'!$E$1*'PR-0005'!E165+'PR-0006'!$E$1*'PR-0006'!E165+'PR-0007'!$E$1*'PR-0007'!E165+'PR-0008'!$E$1*'PR-0008'!E165+'PR-0009'!$E$1*'PR-0009'!E165+'PR-0010'!$E$1*'PR-0010'!E165</f>
        <v>0</v>
      </c>
      <c r="F165" s="85">
        <f>'9400015894 PONEERS'!$X$1*'9400015894 PONEERS'!X165+'9400016451 VIDAFORM'!$J$1*'9400016451 VIDAFORM'!J165+'PO 94000171374 MASTER'!$I$1*'PO 94000171374 MASTER'!I165+'PR-0004'!$I$1*'PR-0004'!I165+'PR-0005'!$I$1*'PR-0005'!I165+'PR-0006'!$I$1*'PR-0006'!I165+'PR-0007'!$I$1*'PR-0007'!I165+'PR-0008'!$I$1*'PR-0008'!I165+'PR-0009'!$I$1*'PR-0009'!I165+'PR-0010'!$I$1*'PR-0010'!I165</f>
        <v>0</v>
      </c>
      <c r="G165" s="86">
        <f t="shared" si="22"/>
        <v>0</v>
      </c>
      <c r="H165" s="84">
        <f>'9400015894 PONEERS'!$AE$1*'9400015894 PONEERS'!AE165+'9400016451 VIDAFORM'!$Q$1*'9400016451 VIDAFORM'!Q165+'PO 94000171374 MASTER'!$P$1*'PO 94000171374 MASTER'!P165+'PR-0004'!$P$1*'PR-0004'!P165+'PR-0005'!$P$1*'PR-0005'!P165+'PR-0006'!$P$1*'PR-0006'!P165+'PR-0007'!$P$1*'PR-0007'!P165+'PR-0008'!$P$1*'PR-0008'!P165+'PR-0009'!$P$1*'PR-0009'!P165+'PR-0010'!$P$1*'PR-0010'!P165</f>
        <v>0</v>
      </c>
      <c r="I165" s="84">
        <f t="shared" si="23"/>
        <v>0</v>
      </c>
      <c r="J165" s="84">
        <f>'9400015894 PONEERS'!$E$2*'9400015894 PONEERS'!E165+'9400016451 VIDAFORM'!$E$2*'9400016451 VIDAFORM'!E165+'PO 94000171374 MASTER'!$E$2*'PO 94000171374 MASTER'!E165+'PR-0004'!$E$2*'PR-0004'!E165+'PR-0005'!$E$2*'PR-0005'!E165+'PR-0006'!$E$2*'PR-0006'!E165+'PR-0007'!$E$2*'PR-0007'!E165+'PR-0008'!$E$2*'PR-0008'!E165+'PR-0009'!$E$2*'PR-0009'!E165+'PR-0010'!$E$2*'PR-0010'!E165</f>
        <v>0</v>
      </c>
      <c r="K165" s="85">
        <f>'9400015894 PONEERS'!$X$2*'9400015894 PONEERS'!X165+'9400016451 VIDAFORM'!$J$2*'9400016451 VIDAFORM'!J165+'PO 94000171374 MASTER'!$I$2*'PO 94000171374 MASTER'!I165+'PR-0004'!$I$2*'PR-0004'!I165+'PR-0005'!$I$2*'PR-0005'!I165+'PR-0006'!$I$2*'PR-0006'!I165+'PR-0007'!$I$2*'PR-0007'!I165+'PR-0008'!$I$2*'PR-0008'!I165+'PR-0009'!$I$2*'PR-0009'!I165+'PR-0010'!$I$2*'PR-0010'!I165</f>
        <v>0</v>
      </c>
      <c r="L165" s="86">
        <f t="shared" si="24"/>
        <v>0</v>
      </c>
      <c r="M165" s="84">
        <f>'9400015894 PONEERS'!$AE$2*'9400015894 PONEERS'!AE165+'9400016451 VIDAFORM'!$Q$2*'9400016451 VIDAFORM'!Q165+'PO 94000171374 MASTER'!$P$2*'PO 94000171374 MASTER'!P165+'PR-0004'!$P$2*'PR-0004'!P165+'PR-0005'!$P$2*'PR-0005'!P165+'PR-0006'!$P$2*'PR-0006'!P165+'PR-0007'!$P$2*'PR-0007'!P165+'PR-0008'!$P$2*'PR-0008'!P165+'PR-0009'!$P$2*'PR-0009'!P165+'PR-0010'!$P$2*'PR-0010'!P165</f>
        <v>0</v>
      </c>
      <c r="N165" s="84">
        <f t="shared" si="25"/>
        <v>0</v>
      </c>
      <c r="O165" s="84">
        <f>'9400015894 PONEERS'!$E$3*'9400015894 PONEERS'!E165+'9400016451 VIDAFORM'!$E$3*'9400016451 VIDAFORM'!E165+'PO 94000171374 MASTER'!$E$3*'PO 94000171374 MASTER'!E165+'PR-0004'!$E$3*'PR-0004'!E165+'PR-0005'!$E$3*'PR-0005'!E165+'PR-0006'!$E$3*'PR-0006'!E165+'PR-0007'!$E$3*'PR-0007'!E165+'PR-0008'!$E$3*'PR-0008'!E165+'PR-0009'!$E$3*'PR-0009'!E165+'PR-0010'!$E$3*'PR-0010'!E165</f>
        <v>0</v>
      </c>
      <c r="P165" s="85">
        <f>'9400015894 PONEERS'!$X$3*'9400015894 PONEERS'!X165+'9400016451 VIDAFORM'!$J$3*'9400016451 VIDAFORM'!J165+'PO 94000171374 MASTER'!$I$3*'PO 94000171374 MASTER'!I165+'PR-0004'!$I$3*'PR-0004'!I165+'PR-0005'!$I$3*'PR-0005'!I165+'PR-0006'!$I$3*'PR-0006'!I165+'PR-0007'!$I$3*'PR-0007'!I165+'PR-0008'!$I$3*'PR-0008'!I165+'PR-0009'!$I$3*'PR-0009'!I165+'PR-0010'!$I$3*'PR-0010'!I165</f>
        <v>0</v>
      </c>
      <c r="Q165" s="86">
        <f t="shared" si="26"/>
        <v>0</v>
      </c>
      <c r="R165" s="84">
        <f>'9400015894 PONEERS'!$AE$3*'9400015894 PONEERS'!AE165+'9400016451 VIDAFORM'!$Q$3*'9400016451 VIDAFORM'!Q165+'PO 94000171374 MASTER'!$P$3*'PO 94000171374 MASTER'!P165+'PR-0004'!$P$3*'PR-0004'!P165+'PR-0005'!$P$3*'PR-0005'!P165+'PR-0006'!$P$3*'PR-0006'!P165+'PR-0007'!$P$3*'PR-0007'!P165+'PR-0008'!$P$3*'PR-0008'!P165+'PR-0009'!$P$3*'PR-0009'!P165+'PR-0010'!$P$3*'PR-0010'!P165</f>
        <v>0</v>
      </c>
      <c r="S165" s="84">
        <f t="shared" si="27"/>
        <v>0</v>
      </c>
      <c r="T165" s="84">
        <f>'9400015894 PONEERS'!$E$4*'9400015894 PONEERS'!E165+'9400016451 VIDAFORM'!$E$4*'9400016451 VIDAFORM'!E165+'PO 94000171374 MASTER'!$E$4*'PO 94000171374 MASTER'!E165+'PR-0004'!$E$4*'PR-0004'!E165+'PR-0005'!$E$4*'PR-0005'!E165+'PR-0006'!$E$4*'PR-0006'!E165+'PR-0007'!$E$4*'PR-0007'!E165+'PR-0008'!$E$4*'PR-0008'!E165+'PR-0009'!$E$4*'PR-0009'!E165+'PR-0010'!$E$4*'PR-0010'!E165</f>
        <v>0</v>
      </c>
      <c r="U165" s="85">
        <f>'9400015894 PONEERS'!$X$4*'9400015894 PONEERS'!X165+'9400016451 VIDAFORM'!$J$4*'9400016451 VIDAFORM'!J165+'PO 94000171374 MASTER'!$I$4*'PO 94000171374 MASTER'!I165+'PR-0004'!$I$4*'PR-0004'!I165+'PR-0005'!$I$4*'PR-0005'!I165+'PR-0006'!$I$4*'PR-0006'!I165+'PR-0007'!$I$4*'PR-0007'!I165+'PR-0008'!$I$4*'PR-0008'!I165+'PR-0009'!$I$4*'PR-0009'!I165+'PR-0010'!$I$4*'PR-0010'!I165</f>
        <v>0</v>
      </c>
      <c r="V165" s="86">
        <f t="shared" si="28"/>
        <v>0</v>
      </c>
      <c r="W165" s="84">
        <f>'9400015894 PONEERS'!$AE$4*'9400015894 PONEERS'!AE165+'9400016451 VIDAFORM'!$Q$4*'9400016451 VIDAFORM'!Q165+'PO 94000171374 MASTER'!$P$4*'PO 94000171374 MASTER'!P165+'PR-0004'!$P$4*'PR-0004'!P165+'PR-0005'!$P$4*'PR-0005'!P165+'PR-0006'!$P$4*'PR-0006'!P165+'PR-0007'!$P$4*'PR-0007'!P165+'PR-0008'!$P$4*'PR-0008'!P165+'PR-0009'!$P$4*'PR-0009'!P165+'PR-0010'!$P$4*'PR-0010'!P165</f>
        <v>0</v>
      </c>
      <c r="X165" s="84">
        <f t="shared" si="29"/>
        <v>0</v>
      </c>
      <c r="Z165" s="37">
        <f t="shared" si="30"/>
        <v>0</v>
      </c>
      <c r="AA165" s="32">
        <f t="shared" si="31"/>
        <v>0</v>
      </c>
      <c r="AB165" s="38">
        <f t="shared" si="32"/>
        <v>0</v>
      </c>
    </row>
    <row r="166" spans="1:28" ht="16.5" x14ac:dyDescent="0.25">
      <c r="A166" s="45">
        <v>158</v>
      </c>
      <c r="B166" s="47" t="str">
        <f>'Unit Prices'!B166</f>
        <v>HB0014</v>
      </c>
      <c r="C166" s="47" t="str">
        <f>'Unit Prices'!C166</f>
        <v>14.80.01.20.01.12.00.000001</v>
      </c>
      <c r="D166" s="80" t="str">
        <f>'Unit Prices'!D166</f>
        <v>H20 BEAM 1.25M</v>
      </c>
      <c r="E166" s="84">
        <f>'9400015894 PONEERS'!$E$1*'9400015894 PONEERS'!E166+'9400016451 VIDAFORM'!$E$1*'9400016451 VIDAFORM'!E166+'PO 94000171374 MASTER'!$E$1*'PO 94000171374 MASTER'!E166+'PR-0004'!$E$1*'PR-0004'!E166+'PR-0005'!$E$1*'PR-0005'!E166+'PR-0006'!$E$1*'PR-0006'!E166+'PR-0007'!$E$1*'PR-0007'!E166+'PR-0008'!$E$1*'PR-0008'!E166+'PR-0009'!$E$1*'PR-0009'!E166+'PR-0010'!$E$1*'PR-0010'!E166</f>
        <v>0</v>
      </c>
      <c r="F166" s="85">
        <f>'9400015894 PONEERS'!$X$1*'9400015894 PONEERS'!X166+'9400016451 VIDAFORM'!$J$1*'9400016451 VIDAFORM'!J166+'PO 94000171374 MASTER'!$I$1*'PO 94000171374 MASTER'!I166+'PR-0004'!$I$1*'PR-0004'!I166+'PR-0005'!$I$1*'PR-0005'!I166+'PR-0006'!$I$1*'PR-0006'!I166+'PR-0007'!$I$1*'PR-0007'!I166+'PR-0008'!$I$1*'PR-0008'!I166+'PR-0009'!$I$1*'PR-0009'!I166+'PR-0010'!$I$1*'PR-0010'!I166</f>
        <v>0</v>
      </c>
      <c r="G166" s="86">
        <f t="shared" si="22"/>
        <v>0</v>
      </c>
      <c r="H166" s="84">
        <f>'9400015894 PONEERS'!$AE$1*'9400015894 PONEERS'!AE166+'9400016451 VIDAFORM'!$Q$1*'9400016451 VIDAFORM'!Q166+'PO 94000171374 MASTER'!$P$1*'PO 94000171374 MASTER'!P166+'PR-0004'!$P$1*'PR-0004'!P166+'PR-0005'!$P$1*'PR-0005'!P166+'PR-0006'!$P$1*'PR-0006'!P166+'PR-0007'!$P$1*'PR-0007'!P166+'PR-0008'!$P$1*'PR-0008'!P166+'PR-0009'!$P$1*'PR-0009'!P166+'PR-0010'!$P$1*'PR-0010'!P166</f>
        <v>0</v>
      </c>
      <c r="I166" s="84">
        <f t="shared" si="23"/>
        <v>0</v>
      </c>
      <c r="J166" s="84">
        <f>'9400015894 PONEERS'!$E$2*'9400015894 PONEERS'!E166+'9400016451 VIDAFORM'!$E$2*'9400016451 VIDAFORM'!E166+'PO 94000171374 MASTER'!$E$2*'PO 94000171374 MASTER'!E166+'PR-0004'!$E$2*'PR-0004'!E166+'PR-0005'!$E$2*'PR-0005'!E166+'PR-0006'!$E$2*'PR-0006'!E166+'PR-0007'!$E$2*'PR-0007'!E166+'PR-0008'!$E$2*'PR-0008'!E166+'PR-0009'!$E$2*'PR-0009'!E166+'PR-0010'!$E$2*'PR-0010'!E166</f>
        <v>0</v>
      </c>
      <c r="K166" s="85">
        <f>'9400015894 PONEERS'!$X$2*'9400015894 PONEERS'!X166+'9400016451 VIDAFORM'!$J$2*'9400016451 VIDAFORM'!J166+'PO 94000171374 MASTER'!$I$2*'PO 94000171374 MASTER'!I166+'PR-0004'!$I$2*'PR-0004'!I166+'PR-0005'!$I$2*'PR-0005'!I166+'PR-0006'!$I$2*'PR-0006'!I166+'PR-0007'!$I$2*'PR-0007'!I166+'PR-0008'!$I$2*'PR-0008'!I166+'PR-0009'!$I$2*'PR-0009'!I166+'PR-0010'!$I$2*'PR-0010'!I166</f>
        <v>0</v>
      </c>
      <c r="L166" s="86">
        <f t="shared" si="24"/>
        <v>0</v>
      </c>
      <c r="M166" s="84">
        <f>'9400015894 PONEERS'!$AE$2*'9400015894 PONEERS'!AE166+'9400016451 VIDAFORM'!$Q$2*'9400016451 VIDAFORM'!Q166+'PO 94000171374 MASTER'!$P$2*'PO 94000171374 MASTER'!P166+'PR-0004'!$P$2*'PR-0004'!P166+'PR-0005'!$P$2*'PR-0005'!P166+'PR-0006'!$P$2*'PR-0006'!P166+'PR-0007'!$P$2*'PR-0007'!P166+'PR-0008'!$P$2*'PR-0008'!P166+'PR-0009'!$P$2*'PR-0009'!P166+'PR-0010'!$P$2*'PR-0010'!P166</f>
        <v>0</v>
      </c>
      <c r="N166" s="84">
        <f t="shared" si="25"/>
        <v>0</v>
      </c>
      <c r="O166" s="84">
        <f>'9400015894 PONEERS'!$E$3*'9400015894 PONEERS'!E166+'9400016451 VIDAFORM'!$E$3*'9400016451 VIDAFORM'!E166+'PO 94000171374 MASTER'!$E$3*'PO 94000171374 MASTER'!E166+'PR-0004'!$E$3*'PR-0004'!E166+'PR-0005'!$E$3*'PR-0005'!E166+'PR-0006'!$E$3*'PR-0006'!E166+'PR-0007'!$E$3*'PR-0007'!E166+'PR-0008'!$E$3*'PR-0008'!E166+'PR-0009'!$E$3*'PR-0009'!E166+'PR-0010'!$E$3*'PR-0010'!E166</f>
        <v>0</v>
      </c>
      <c r="P166" s="85">
        <f>'9400015894 PONEERS'!$X$3*'9400015894 PONEERS'!X166+'9400016451 VIDAFORM'!$J$3*'9400016451 VIDAFORM'!J166+'PO 94000171374 MASTER'!$I$3*'PO 94000171374 MASTER'!I166+'PR-0004'!$I$3*'PR-0004'!I166+'PR-0005'!$I$3*'PR-0005'!I166+'PR-0006'!$I$3*'PR-0006'!I166+'PR-0007'!$I$3*'PR-0007'!I166+'PR-0008'!$I$3*'PR-0008'!I166+'PR-0009'!$I$3*'PR-0009'!I166+'PR-0010'!$I$3*'PR-0010'!I166</f>
        <v>0</v>
      </c>
      <c r="Q166" s="86">
        <f t="shared" si="26"/>
        <v>0</v>
      </c>
      <c r="R166" s="84">
        <f>'9400015894 PONEERS'!$AE$3*'9400015894 PONEERS'!AE166+'9400016451 VIDAFORM'!$Q$3*'9400016451 VIDAFORM'!Q166+'PO 94000171374 MASTER'!$P$3*'PO 94000171374 MASTER'!P166+'PR-0004'!$P$3*'PR-0004'!P166+'PR-0005'!$P$3*'PR-0005'!P166+'PR-0006'!$P$3*'PR-0006'!P166+'PR-0007'!$P$3*'PR-0007'!P166+'PR-0008'!$P$3*'PR-0008'!P166+'PR-0009'!$P$3*'PR-0009'!P166+'PR-0010'!$P$3*'PR-0010'!P166</f>
        <v>0</v>
      </c>
      <c r="S166" s="84">
        <f t="shared" si="27"/>
        <v>0</v>
      </c>
      <c r="T166" s="84">
        <f>'9400015894 PONEERS'!$E$4*'9400015894 PONEERS'!E166+'9400016451 VIDAFORM'!$E$4*'9400016451 VIDAFORM'!E166+'PO 94000171374 MASTER'!$E$4*'PO 94000171374 MASTER'!E166+'PR-0004'!$E$4*'PR-0004'!E166+'PR-0005'!$E$4*'PR-0005'!E166+'PR-0006'!$E$4*'PR-0006'!E166+'PR-0007'!$E$4*'PR-0007'!E166+'PR-0008'!$E$4*'PR-0008'!E166+'PR-0009'!$E$4*'PR-0009'!E166+'PR-0010'!$E$4*'PR-0010'!E166</f>
        <v>0</v>
      </c>
      <c r="U166" s="85">
        <f>'9400015894 PONEERS'!$X$4*'9400015894 PONEERS'!X166+'9400016451 VIDAFORM'!$J$4*'9400016451 VIDAFORM'!J166+'PO 94000171374 MASTER'!$I$4*'PO 94000171374 MASTER'!I166+'PR-0004'!$I$4*'PR-0004'!I166+'PR-0005'!$I$4*'PR-0005'!I166+'PR-0006'!$I$4*'PR-0006'!I166+'PR-0007'!$I$4*'PR-0007'!I166+'PR-0008'!$I$4*'PR-0008'!I166+'PR-0009'!$I$4*'PR-0009'!I166+'PR-0010'!$I$4*'PR-0010'!I166</f>
        <v>0</v>
      </c>
      <c r="V166" s="86">
        <f t="shared" si="28"/>
        <v>0</v>
      </c>
      <c r="W166" s="84">
        <f>'9400015894 PONEERS'!$AE$4*'9400015894 PONEERS'!AE166+'9400016451 VIDAFORM'!$Q$4*'9400016451 VIDAFORM'!Q166+'PO 94000171374 MASTER'!$P$4*'PO 94000171374 MASTER'!P166+'PR-0004'!$P$4*'PR-0004'!P166+'PR-0005'!$P$4*'PR-0005'!P166+'PR-0006'!$P$4*'PR-0006'!P166+'PR-0007'!$P$4*'PR-0007'!P166+'PR-0008'!$P$4*'PR-0008'!P166+'PR-0009'!$P$4*'PR-0009'!P166+'PR-0010'!$P$4*'PR-0010'!P166</f>
        <v>0</v>
      </c>
      <c r="X166" s="84">
        <f t="shared" si="29"/>
        <v>0</v>
      </c>
      <c r="Z166" s="37">
        <f t="shared" si="30"/>
        <v>0</v>
      </c>
      <c r="AA166" s="32">
        <f t="shared" si="31"/>
        <v>0</v>
      </c>
      <c r="AB166" s="38">
        <f t="shared" si="32"/>
        <v>0</v>
      </c>
    </row>
    <row r="167" spans="1:28" ht="16.5" x14ac:dyDescent="0.25">
      <c r="A167" s="45">
        <v>159</v>
      </c>
      <c r="B167" s="47" t="str">
        <f>'Unit Prices'!B167</f>
        <v>HB0013</v>
      </c>
      <c r="C167" s="47" t="str">
        <f>'Unit Prices'!C167</f>
        <v>14.80.01.20.01.17.00.000001</v>
      </c>
      <c r="D167" s="80" t="str">
        <f>'Unit Prices'!D167</f>
        <v>H20 BEAM 1.8M</v>
      </c>
      <c r="E167" s="84">
        <f>'9400015894 PONEERS'!$E$1*'9400015894 PONEERS'!E167+'9400016451 VIDAFORM'!$E$1*'9400016451 VIDAFORM'!E167+'PO 94000171374 MASTER'!$E$1*'PO 94000171374 MASTER'!E167+'PR-0004'!$E$1*'PR-0004'!E167+'PR-0005'!$E$1*'PR-0005'!E167+'PR-0006'!$E$1*'PR-0006'!E167+'PR-0007'!$E$1*'PR-0007'!E167+'PR-0008'!$E$1*'PR-0008'!E167+'PR-0009'!$E$1*'PR-0009'!E167+'PR-0010'!$E$1*'PR-0010'!E167</f>
        <v>0</v>
      </c>
      <c r="F167" s="85">
        <f>'9400015894 PONEERS'!$X$1*'9400015894 PONEERS'!X167+'9400016451 VIDAFORM'!$J$1*'9400016451 VIDAFORM'!J167+'PO 94000171374 MASTER'!$I$1*'PO 94000171374 MASTER'!I167+'PR-0004'!$I$1*'PR-0004'!I167+'PR-0005'!$I$1*'PR-0005'!I167+'PR-0006'!$I$1*'PR-0006'!I167+'PR-0007'!$I$1*'PR-0007'!I167+'PR-0008'!$I$1*'PR-0008'!I167+'PR-0009'!$I$1*'PR-0009'!I167+'PR-0010'!$I$1*'PR-0010'!I167</f>
        <v>0</v>
      </c>
      <c r="G167" s="86">
        <f t="shared" si="22"/>
        <v>0</v>
      </c>
      <c r="H167" s="84">
        <f>'9400015894 PONEERS'!$AE$1*'9400015894 PONEERS'!AE167+'9400016451 VIDAFORM'!$Q$1*'9400016451 VIDAFORM'!Q167+'PO 94000171374 MASTER'!$P$1*'PO 94000171374 MASTER'!P167+'PR-0004'!$P$1*'PR-0004'!P167+'PR-0005'!$P$1*'PR-0005'!P167+'PR-0006'!$P$1*'PR-0006'!P167+'PR-0007'!$P$1*'PR-0007'!P167+'PR-0008'!$P$1*'PR-0008'!P167+'PR-0009'!$P$1*'PR-0009'!P167+'PR-0010'!$P$1*'PR-0010'!P167</f>
        <v>0</v>
      </c>
      <c r="I167" s="84">
        <f t="shared" si="23"/>
        <v>0</v>
      </c>
      <c r="J167" s="84">
        <f>'9400015894 PONEERS'!$E$2*'9400015894 PONEERS'!E167+'9400016451 VIDAFORM'!$E$2*'9400016451 VIDAFORM'!E167+'PO 94000171374 MASTER'!$E$2*'PO 94000171374 MASTER'!E167+'PR-0004'!$E$2*'PR-0004'!E167+'PR-0005'!$E$2*'PR-0005'!E167+'PR-0006'!$E$2*'PR-0006'!E167+'PR-0007'!$E$2*'PR-0007'!E167+'PR-0008'!$E$2*'PR-0008'!E167+'PR-0009'!$E$2*'PR-0009'!E167+'PR-0010'!$E$2*'PR-0010'!E167</f>
        <v>0</v>
      </c>
      <c r="K167" s="85">
        <f>'9400015894 PONEERS'!$X$2*'9400015894 PONEERS'!X167+'9400016451 VIDAFORM'!$J$2*'9400016451 VIDAFORM'!J167+'PO 94000171374 MASTER'!$I$2*'PO 94000171374 MASTER'!I167+'PR-0004'!$I$2*'PR-0004'!I167+'PR-0005'!$I$2*'PR-0005'!I167+'PR-0006'!$I$2*'PR-0006'!I167+'PR-0007'!$I$2*'PR-0007'!I167+'PR-0008'!$I$2*'PR-0008'!I167+'PR-0009'!$I$2*'PR-0009'!I167+'PR-0010'!$I$2*'PR-0010'!I167</f>
        <v>0</v>
      </c>
      <c r="L167" s="86">
        <f t="shared" si="24"/>
        <v>0</v>
      </c>
      <c r="M167" s="84">
        <f>'9400015894 PONEERS'!$AE$2*'9400015894 PONEERS'!AE167+'9400016451 VIDAFORM'!$Q$2*'9400016451 VIDAFORM'!Q167+'PO 94000171374 MASTER'!$P$2*'PO 94000171374 MASTER'!P167+'PR-0004'!$P$2*'PR-0004'!P167+'PR-0005'!$P$2*'PR-0005'!P167+'PR-0006'!$P$2*'PR-0006'!P167+'PR-0007'!$P$2*'PR-0007'!P167+'PR-0008'!$P$2*'PR-0008'!P167+'PR-0009'!$P$2*'PR-0009'!P167+'PR-0010'!$P$2*'PR-0010'!P167</f>
        <v>0</v>
      </c>
      <c r="N167" s="84">
        <f t="shared" si="25"/>
        <v>0</v>
      </c>
      <c r="O167" s="84">
        <f>'9400015894 PONEERS'!$E$3*'9400015894 PONEERS'!E167+'9400016451 VIDAFORM'!$E$3*'9400016451 VIDAFORM'!E167+'PO 94000171374 MASTER'!$E$3*'PO 94000171374 MASTER'!E167+'PR-0004'!$E$3*'PR-0004'!E167+'PR-0005'!$E$3*'PR-0005'!E167+'PR-0006'!$E$3*'PR-0006'!E167+'PR-0007'!$E$3*'PR-0007'!E167+'PR-0008'!$E$3*'PR-0008'!E167+'PR-0009'!$E$3*'PR-0009'!E167+'PR-0010'!$E$3*'PR-0010'!E167</f>
        <v>0</v>
      </c>
      <c r="P167" s="85">
        <f>'9400015894 PONEERS'!$X$3*'9400015894 PONEERS'!X167+'9400016451 VIDAFORM'!$J$3*'9400016451 VIDAFORM'!J167+'PO 94000171374 MASTER'!$I$3*'PO 94000171374 MASTER'!I167+'PR-0004'!$I$3*'PR-0004'!I167+'PR-0005'!$I$3*'PR-0005'!I167+'PR-0006'!$I$3*'PR-0006'!I167+'PR-0007'!$I$3*'PR-0007'!I167+'PR-0008'!$I$3*'PR-0008'!I167+'PR-0009'!$I$3*'PR-0009'!I167+'PR-0010'!$I$3*'PR-0010'!I167</f>
        <v>0</v>
      </c>
      <c r="Q167" s="86">
        <f t="shared" si="26"/>
        <v>0</v>
      </c>
      <c r="R167" s="84">
        <f>'9400015894 PONEERS'!$AE$3*'9400015894 PONEERS'!AE167+'9400016451 VIDAFORM'!$Q$3*'9400016451 VIDAFORM'!Q167+'PO 94000171374 MASTER'!$P$3*'PO 94000171374 MASTER'!P167+'PR-0004'!$P$3*'PR-0004'!P167+'PR-0005'!$P$3*'PR-0005'!P167+'PR-0006'!$P$3*'PR-0006'!P167+'PR-0007'!$P$3*'PR-0007'!P167+'PR-0008'!$P$3*'PR-0008'!P167+'PR-0009'!$P$3*'PR-0009'!P167+'PR-0010'!$P$3*'PR-0010'!P167</f>
        <v>0</v>
      </c>
      <c r="S167" s="84">
        <f t="shared" si="27"/>
        <v>0</v>
      </c>
      <c r="T167" s="84">
        <f>'9400015894 PONEERS'!$E$4*'9400015894 PONEERS'!E167+'9400016451 VIDAFORM'!$E$4*'9400016451 VIDAFORM'!E167+'PO 94000171374 MASTER'!$E$4*'PO 94000171374 MASTER'!E167+'PR-0004'!$E$4*'PR-0004'!E167+'PR-0005'!$E$4*'PR-0005'!E167+'PR-0006'!$E$4*'PR-0006'!E167+'PR-0007'!$E$4*'PR-0007'!E167+'PR-0008'!$E$4*'PR-0008'!E167+'PR-0009'!$E$4*'PR-0009'!E167+'PR-0010'!$E$4*'PR-0010'!E167</f>
        <v>0</v>
      </c>
      <c r="U167" s="85">
        <f>'9400015894 PONEERS'!$X$4*'9400015894 PONEERS'!X167+'9400016451 VIDAFORM'!$J$4*'9400016451 VIDAFORM'!J167+'PO 94000171374 MASTER'!$I$4*'PO 94000171374 MASTER'!I167+'PR-0004'!$I$4*'PR-0004'!I167+'PR-0005'!$I$4*'PR-0005'!I167+'PR-0006'!$I$4*'PR-0006'!I167+'PR-0007'!$I$4*'PR-0007'!I167+'PR-0008'!$I$4*'PR-0008'!I167+'PR-0009'!$I$4*'PR-0009'!I167+'PR-0010'!$I$4*'PR-0010'!I167</f>
        <v>0</v>
      </c>
      <c r="V167" s="86">
        <f t="shared" si="28"/>
        <v>0</v>
      </c>
      <c r="W167" s="84">
        <f>'9400015894 PONEERS'!$AE$4*'9400015894 PONEERS'!AE167+'9400016451 VIDAFORM'!$Q$4*'9400016451 VIDAFORM'!Q167+'PO 94000171374 MASTER'!$P$4*'PO 94000171374 MASTER'!P167+'PR-0004'!$P$4*'PR-0004'!P167+'PR-0005'!$P$4*'PR-0005'!P167+'PR-0006'!$P$4*'PR-0006'!P167+'PR-0007'!$P$4*'PR-0007'!P167+'PR-0008'!$P$4*'PR-0008'!P167+'PR-0009'!$P$4*'PR-0009'!P167+'PR-0010'!$P$4*'PR-0010'!P167</f>
        <v>0</v>
      </c>
      <c r="X167" s="84">
        <f t="shared" si="29"/>
        <v>0</v>
      </c>
      <c r="Z167" s="37">
        <f t="shared" si="30"/>
        <v>0</v>
      </c>
      <c r="AA167" s="32">
        <f t="shared" si="31"/>
        <v>0</v>
      </c>
      <c r="AB167" s="38">
        <f t="shared" si="32"/>
        <v>0</v>
      </c>
    </row>
    <row r="168" spans="1:28" ht="16.5" x14ac:dyDescent="0.25">
      <c r="A168" s="45">
        <v>160</v>
      </c>
      <c r="B168" s="47" t="str">
        <f>'Unit Prices'!B168</f>
        <v>HB0001</v>
      </c>
      <c r="C168" s="47" t="str">
        <f>'Unit Prices'!C168</f>
        <v>14.80.01.20.01.19.00.000001</v>
      </c>
      <c r="D168" s="80" t="str">
        <f>'Unit Prices'!D168</f>
        <v>H20 BEAM 1.9M</v>
      </c>
      <c r="E168" s="84">
        <f>'9400015894 PONEERS'!$E$1*'9400015894 PONEERS'!E168+'9400016451 VIDAFORM'!$E$1*'9400016451 VIDAFORM'!E168+'PO 94000171374 MASTER'!$E$1*'PO 94000171374 MASTER'!E168+'PR-0004'!$E$1*'PR-0004'!E168+'PR-0005'!$E$1*'PR-0005'!E168+'PR-0006'!$E$1*'PR-0006'!E168+'PR-0007'!$E$1*'PR-0007'!E168+'PR-0008'!$E$1*'PR-0008'!E168+'PR-0009'!$E$1*'PR-0009'!E168+'PR-0010'!$E$1*'PR-0010'!E168</f>
        <v>0</v>
      </c>
      <c r="F168" s="85">
        <f>'9400015894 PONEERS'!$X$1*'9400015894 PONEERS'!X168+'9400016451 VIDAFORM'!$J$1*'9400016451 VIDAFORM'!J168+'PO 94000171374 MASTER'!$I$1*'PO 94000171374 MASTER'!I168+'PR-0004'!$I$1*'PR-0004'!I168+'PR-0005'!$I$1*'PR-0005'!I168+'PR-0006'!$I$1*'PR-0006'!I168+'PR-0007'!$I$1*'PR-0007'!I168+'PR-0008'!$I$1*'PR-0008'!I168+'PR-0009'!$I$1*'PR-0009'!I168+'PR-0010'!$I$1*'PR-0010'!I168</f>
        <v>0</v>
      </c>
      <c r="G168" s="86">
        <f t="shared" si="22"/>
        <v>0</v>
      </c>
      <c r="H168" s="84">
        <f>'9400015894 PONEERS'!$AE$1*'9400015894 PONEERS'!AE168+'9400016451 VIDAFORM'!$Q$1*'9400016451 VIDAFORM'!Q168+'PO 94000171374 MASTER'!$P$1*'PO 94000171374 MASTER'!P168+'PR-0004'!$P$1*'PR-0004'!P168+'PR-0005'!$P$1*'PR-0005'!P168+'PR-0006'!$P$1*'PR-0006'!P168+'PR-0007'!$P$1*'PR-0007'!P168+'PR-0008'!$P$1*'PR-0008'!P168+'PR-0009'!$P$1*'PR-0009'!P168+'PR-0010'!$P$1*'PR-0010'!P168</f>
        <v>0</v>
      </c>
      <c r="I168" s="84">
        <f t="shared" si="23"/>
        <v>0</v>
      </c>
      <c r="J168" s="84">
        <f>'9400015894 PONEERS'!$E$2*'9400015894 PONEERS'!E168+'9400016451 VIDAFORM'!$E$2*'9400016451 VIDAFORM'!E168+'PO 94000171374 MASTER'!$E$2*'PO 94000171374 MASTER'!E168+'PR-0004'!$E$2*'PR-0004'!E168+'PR-0005'!$E$2*'PR-0005'!E168+'PR-0006'!$E$2*'PR-0006'!E168+'PR-0007'!$E$2*'PR-0007'!E168+'PR-0008'!$E$2*'PR-0008'!E168+'PR-0009'!$E$2*'PR-0009'!E168+'PR-0010'!$E$2*'PR-0010'!E168</f>
        <v>0</v>
      </c>
      <c r="K168" s="85">
        <f>'9400015894 PONEERS'!$X$2*'9400015894 PONEERS'!X168+'9400016451 VIDAFORM'!$J$2*'9400016451 VIDAFORM'!J168+'PO 94000171374 MASTER'!$I$2*'PO 94000171374 MASTER'!I168+'PR-0004'!$I$2*'PR-0004'!I168+'PR-0005'!$I$2*'PR-0005'!I168+'PR-0006'!$I$2*'PR-0006'!I168+'PR-0007'!$I$2*'PR-0007'!I168+'PR-0008'!$I$2*'PR-0008'!I168+'PR-0009'!$I$2*'PR-0009'!I168+'PR-0010'!$I$2*'PR-0010'!I168</f>
        <v>0</v>
      </c>
      <c r="L168" s="86">
        <f t="shared" si="24"/>
        <v>0</v>
      </c>
      <c r="M168" s="84">
        <f>'9400015894 PONEERS'!$AE$2*'9400015894 PONEERS'!AE168+'9400016451 VIDAFORM'!$Q$2*'9400016451 VIDAFORM'!Q168+'PO 94000171374 MASTER'!$P$2*'PO 94000171374 MASTER'!P168+'PR-0004'!$P$2*'PR-0004'!P168+'PR-0005'!$P$2*'PR-0005'!P168+'PR-0006'!$P$2*'PR-0006'!P168+'PR-0007'!$P$2*'PR-0007'!P168+'PR-0008'!$P$2*'PR-0008'!P168+'PR-0009'!$P$2*'PR-0009'!P168+'PR-0010'!$P$2*'PR-0010'!P168</f>
        <v>0</v>
      </c>
      <c r="N168" s="84">
        <f t="shared" si="25"/>
        <v>0</v>
      </c>
      <c r="O168" s="84">
        <f>'9400015894 PONEERS'!$E$3*'9400015894 PONEERS'!E168+'9400016451 VIDAFORM'!$E$3*'9400016451 VIDAFORM'!E168+'PO 94000171374 MASTER'!$E$3*'PO 94000171374 MASTER'!E168+'PR-0004'!$E$3*'PR-0004'!E168+'PR-0005'!$E$3*'PR-0005'!E168+'PR-0006'!$E$3*'PR-0006'!E168+'PR-0007'!$E$3*'PR-0007'!E168+'PR-0008'!$E$3*'PR-0008'!E168+'PR-0009'!$E$3*'PR-0009'!E168+'PR-0010'!$E$3*'PR-0010'!E168</f>
        <v>0</v>
      </c>
      <c r="P168" s="85">
        <f>'9400015894 PONEERS'!$X$3*'9400015894 PONEERS'!X168+'9400016451 VIDAFORM'!$J$3*'9400016451 VIDAFORM'!J168+'PO 94000171374 MASTER'!$I$3*'PO 94000171374 MASTER'!I168+'PR-0004'!$I$3*'PR-0004'!I168+'PR-0005'!$I$3*'PR-0005'!I168+'PR-0006'!$I$3*'PR-0006'!I168+'PR-0007'!$I$3*'PR-0007'!I168+'PR-0008'!$I$3*'PR-0008'!I168+'PR-0009'!$I$3*'PR-0009'!I168+'PR-0010'!$I$3*'PR-0010'!I168</f>
        <v>0</v>
      </c>
      <c r="Q168" s="86">
        <f t="shared" si="26"/>
        <v>0</v>
      </c>
      <c r="R168" s="84">
        <f>'9400015894 PONEERS'!$AE$3*'9400015894 PONEERS'!AE168+'9400016451 VIDAFORM'!$Q$3*'9400016451 VIDAFORM'!Q168+'PO 94000171374 MASTER'!$P$3*'PO 94000171374 MASTER'!P168+'PR-0004'!$P$3*'PR-0004'!P168+'PR-0005'!$P$3*'PR-0005'!P168+'PR-0006'!$P$3*'PR-0006'!P168+'PR-0007'!$P$3*'PR-0007'!P168+'PR-0008'!$P$3*'PR-0008'!P168+'PR-0009'!$P$3*'PR-0009'!P168+'PR-0010'!$P$3*'PR-0010'!P168</f>
        <v>0</v>
      </c>
      <c r="S168" s="84">
        <f t="shared" si="27"/>
        <v>0</v>
      </c>
      <c r="T168" s="84">
        <f>'9400015894 PONEERS'!$E$4*'9400015894 PONEERS'!E168+'9400016451 VIDAFORM'!$E$4*'9400016451 VIDAFORM'!E168+'PO 94000171374 MASTER'!$E$4*'PO 94000171374 MASTER'!E168+'PR-0004'!$E$4*'PR-0004'!E168+'PR-0005'!$E$4*'PR-0005'!E168+'PR-0006'!$E$4*'PR-0006'!E168+'PR-0007'!$E$4*'PR-0007'!E168+'PR-0008'!$E$4*'PR-0008'!E168+'PR-0009'!$E$4*'PR-0009'!E168+'PR-0010'!$E$4*'PR-0010'!E168</f>
        <v>0</v>
      </c>
      <c r="U168" s="85">
        <f>'9400015894 PONEERS'!$X$4*'9400015894 PONEERS'!X168+'9400016451 VIDAFORM'!$J$4*'9400016451 VIDAFORM'!J168+'PO 94000171374 MASTER'!$I$4*'PO 94000171374 MASTER'!I168+'PR-0004'!$I$4*'PR-0004'!I168+'PR-0005'!$I$4*'PR-0005'!I168+'PR-0006'!$I$4*'PR-0006'!I168+'PR-0007'!$I$4*'PR-0007'!I168+'PR-0008'!$I$4*'PR-0008'!I168+'PR-0009'!$I$4*'PR-0009'!I168+'PR-0010'!$I$4*'PR-0010'!I168</f>
        <v>0</v>
      </c>
      <c r="V168" s="86">
        <f t="shared" si="28"/>
        <v>0</v>
      </c>
      <c r="W168" s="84">
        <f>'9400015894 PONEERS'!$AE$4*'9400015894 PONEERS'!AE168+'9400016451 VIDAFORM'!$Q$4*'9400016451 VIDAFORM'!Q168+'PO 94000171374 MASTER'!$P$4*'PO 94000171374 MASTER'!P168+'PR-0004'!$P$4*'PR-0004'!P168+'PR-0005'!$P$4*'PR-0005'!P168+'PR-0006'!$P$4*'PR-0006'!P168+'PR-0007'!$P$4*'PR-0007'!P168+'PR-0008'!$P$4*'PR-0008'!P168+'PR-0009'!$P$4*'PR-0009'!P168+'PR-0010'!$P$4*'PR-0010'!P168</f>
        <v>0</v>
      </c>
      <c r="X168" s="84">
        <f t="shared" si="29"/>
        <v>0</v>
      </c>
      <c r="Z168" s="37">
        <f t="shared" si="30"/>
        <v>0</v>
      </c>
      <c r="AA168" s="32">
        <f t="shared" si="31"/>
        <v>0</v>
      </c>
      <c r="AB168" s="38">
        <f t="shared" si="32"/>
        <v>0</v>
      </c>
    </row>
    <row r="169" spans="1:28" ht="16.5" x14ac:dyDescent="0.25">
      <c r="A169" s="45">
        <v>161</v>
      </c>
      <c r="B169" s="47" t="str">
        <f>'Unit Prices'!B169</f>
        <v>HB0017</v>
      </c>
      <c r="C169" s="47" t="str">
        <f>'Unit Prices'!C169</f>
        <v>14.80.01.20.01.22.00.000001</v>
      </c>
      <c r="D169" s="80" t="str">
        <f>'Unit Prices'!D169</f>
        <v>H20 BEAM 2.20 M</v>
      </c>
      <c r="E169" s="84">
        <f>'9400015894 PONEERS'!$E$1*'9400015894 PONEERS'!E169+'9400016451 VIDAFORM'!$E$1*'9400016451 VIDAFORM'!E169+'PO 94000171374 MASTER'!$E$1*'PO 94000171374 MASTER'!E169+'PR-0004'!$E$1*'PR-0004'!E169+'PR-0005'!$E$1*'PR-0005'!E169+'PR-0006'!$E$1*'PR-0006'!E169+'PR-0007'!$E$1*'PR-0007'!E169+'PR-0008'!$E$1*'PR-0008'!E169+'PR-0009'!$E$1*'PR-0009'!E169+'PR-0010'!$E$1*'PR-0010'!E169</f>
        <v>0</v>
      </c>
      <c r="F169" s="85">
        <f>'9400015894 PONEERS'!$X$1*'9400015894 PONEERS'!X169+'9400016451 VIDAFORM'!$J$1*'9400016451 VIDAFORM'!J169+'PO 94000171374 MASTER'!$I$1*'PO 94000171374 MASTER'!I169+'PR-0004'!$I$1*'PR-0004'!I169+'PR-0005'!$I$1*'PR-0005'!I169+'PR-0006'!$I$1*'PR-0006'!I169+'PR-0007'!$I$1*'PR-0007'!I169+'PR-0008'!$I$1*'PR-0008'!I169+'PR-0009'!$I$1*'PR-0009'!I169+'PR-0010'!$I$1*'PR-0010'!I169</f>
        <v>0</v>
      </c>
      <c r="G169" s="86">
        <f t="shared" si="22"/>
        <v>0</v>
      </c>
      <c r="H169" s="84">
        <f>'9400015894 PONEERS'!$AE$1*'9400015894 PONEERS'!AE169+'9400016451 VIDAFORM'!$Q$1*'9400016451 VIDAFORM'!Q169+'PO 94000171374 MASTER'!$P$1*'PO 94000171374 MASTER'!P169+'PR-0004'!$P$1*'PR-0004'!P169+'PR-0005'!$P$1*'PR-0005'!P169+'PR-0006'!$P$1*'PR-0006'!P169+'PR-0007'!$P$1*'PR-0007'!P169+'PR-0008'!$P$1*'PR-0008'!P169+'PR-0009'!$P$1*'PR-0009'!P169+'PR-0010'!$P$1*'PR-0010'!P169</f>
        <v>0</v>
      </c>
      <c r="I169" s="84">
        <f t="shared" si="23"/>
        <v>0</v>
      </c>
      <c r="J169" s="84">
        <f>'9400015894 PONEERS'!$E$2*'9400015894 PONEERS'!E169+'9400016451 VIDAFORM'!$E$2*'9400016451 VIDAFORM'!E169+'PO 94000171374 MASTER'!$E$2*'PO 94000171374 MASTER'!E169+'PR-0004'!$E$2*'PR-0004'!E169+'PR-0005'!$E$2*'PR-0005'!E169+'PR-0006'!$E$2*'PR-0006'!E169+'PR-0007'!$E$2*'PR-0007'!E169+'PR-0008'!$E$2*'PR-0008'!E169+'PR-0009'!$E$2*'PR-0009'!E169+'PR-0010'!$E$2*'PR-0010'!E169</f>
        <v>0</v>
      </c>
      <c r="K169" s="85">
        <f>'9400015894 PONEERS'!$X$2*'9400015894 PONEERS'!X169+'9400016451 VIDAFORM'!$J$2*'9400016451 VIDAFORM'!J169+'PO 94000171374 MASTER'!$I$2*'PO 94000171374 MASTER'!I169+'PR-0004'!$I$2*'PR-0004'!I169+'PR-0005'!$I$2*'PR-0005'!I169+'PR-0006'!$I$2*'PR-0006'!I169+'PR-0007'!$I$2*'PR-0007'!I169+'PR-0008'!$I$2*'PR-0008'!I169+'PR-0009'!$I$2*'PR-0009'!I169+'PR-0010'!$I$2*'PR-0010'!I169</f>
        <v>0</v>
      </c>
      <c r="L169" s="86">
        <f t="shared" si="24"/>
        <v>0</v>
      </c>
      <c r="M169" s="84">
        <f>'9400015894 PONEERS'!$AE$2*'9400015894 PONEERS'!AE169+'9400016451 VIDAFORM'!$Q$2*'9400016451 VIDAFORM'!Q169+'PO 94000171374 MASTER'!$P$2*'PO 94000171374 MASTER'!P169+'PR-0004'!$P$2*'PR-0004'!P169+'PR-0005'!$P$2*'PR-0005'!P169+'PR-0006'!$P$2*'PR-0006'!P169+'PR-0007'!$P$2*'PR-0007'!P169+'PR-0008'!$P$2*'PR-0008'!P169+'PR-0009'!$P$2*'PR-0009'!P169+'PR-0010'!$P$2*'PR-0010'!P169</f>
        <v>0</v>
      </c>
      <c r="N169" s="84">
        <f t="shared" si="25"/>
        <v>0</v>
      </c>
      <c r="O169" s="84">
        <f>'9400015894 PONEERS'!$E$3*'9400015894 PONEERS'!E169+'9400016451 VIDAFORM'!$E$3*'9400016451 VIDAFORM'!E169+'PO 94000171374 MASTER'!$E$3*'PO 94000171374 MASTER'!E169+'PR-0004'!$E$3*'PR-0004'!E169+'PR-0005'!$E$3*'PR-0005'!E169+'PR-0006'!$E$3*'PR-0006'!E169+'PR-0007'!$E$3*'PR-0007'!E169+'PR-0008'!$E$3*'PR-0008'!E169+'PR-0009'!$E$3*'PR-0009'!E169+'PR-0010'!$E$3*'PR-0010'!E169</f>
        <v>0</v>
      </c>
      <c r="P169" s="85">
        <f>'9400015894 PONEERS'!$X$3*'9400015894 PONEERS'!X169+'9400016451 VIDAFORM'!$J$3*'9400016451 VIDAFORM'!J169+'PO 94000171374 MASTER'!$I$3*'PO 94000171374 MASTER'!I169+'PR-0004'!$I$3*'PR-0004'!I169+'PR-0005'!$I$3*'PR-0005'!I169+'PR-0006'!$I$3*'PR-0006'!I169+'PR-0007'!$I$3*'PR-0007'!I169+'PR-0008'!$I$3*'PR-0008'!I169+'PR-0009'!$I$3*'PR-0009'!I169+'PR-0010'!$I$3*'PR-0010'!I169</f>
        <v>0</v>
      </c>
      <c r="Q169" s="86">
        <f t="shared" si="26"/>
        <v>0</v>
      </c>
      <c r="R169" s="84">
        <f>'9400015894 PONEERS'!$AE$3*'9400015894 PONEERS'!AE169+'9400016451 VIDAFORM'!$Q$3*'9400016451 VIDAFORM'!Q169+'PO 94000171374 MASTER'!$P$3*'PO 94000171374 MASTER'!P169+'PR-0004'!$P$3*'PR-0004'!P169+'PR-0005'!$P$3*'PR-0005'!P169+'PR-0006'!$P$3*'PR-0006'!P169+'PR-0007'!$P$3*'PR-0007'!P169+'PR-0008'!$P$3*'PR-0008'!P169+'PR-0009'!$P$3*'PR-0009'!P169+'PR-0010'!$P$3*'PR-0010'!P169</f>
        <v>0</v>
      </c>
      <c r="S169" s="84">
        <f t="shared" si="27"/>
        <v>0</v>
      </c>
      <c r="T169" s="84">
        <f>'9400015894 PONEERS'!$E$4*'9400015894 PONEERS'!E169+'9400016451 VIDAFORM'!$E$4*'9400016451 VIDAFORM'!E169+'PO 94000171374 MASTER'!$E$4*'PO 94000171374 MASTER'!E169+'PR-0004'!$E$4*'PR-0004'!E169+'PR-0005'!$E$4*'PR-0005'!E169+'PR-0006'!$E$4*'PR-0006'!E169+'PR-0007'!$E$4*'PR-0007'!E169+'PR-0008'!$E$4*'PR-0008'!E169+'PR-0009'!$E$4*'PR-0009'!E169+'PR-0010'!$E$4*'PR-0010'!E169</f>
        <v>0</v>
      </c>
      <c r="U169" s="85">
        <f>'9400015894 PONEERS'!$X$4*'9400015894 PONEERS'!X169+'9400016451 VIDAFORM'!$J$4*'9400016451 VIDAFORM'!J169+'PO 94000171374 MASTER'!$I$4*'PO 94000171374 MASTER'!I169+'PR-0004'!$I$4*'PR-0004'!I169+'PR-0005'!$I$4*'PR-0005'!I169+'PR-0006'!$I$4*'PR-0006'!I169+'PR-0007'!$I$4*'PR-0007'!I169+'PR-0008'!$I$4*'PR-0008'!I169+'PR-0009'!$I$4*'PR-0009'!I169+'PR-0010'!$I$4*'PR-0010'!I169</f>
        <v>0</v>
      </c>
      <c r="V169" s="86">
        <f t="shared" si="28"/>
        <v>0</v>
      </c>
      <c r="W169" s="84">
        <f>'9400015894 PONEERS'!$AE$4*'9400015894 PONEERS'!AE169+'9400016451 VIDAFORM'!$Q$4*'9400016451 VIDAFORM'!Q169+'PO 94000171374 MASTER'!$P$4*'PO 94000171374 MASTER'!P169+'PR-0004'!$P$4*'PR-0004'!P169+'PR-0005'!$P$4*'PR-0005'!P169+'PR-0006'!$P$4*'PR-0006'!P169+'PR-0007'!$P$4*'PR-0007'!P169+'PR-0008'!$P$4*'PR-0008'!P169+'PR-0009'!$P$4*'PR-0009'!P169+'PR-0010'!$P$4*'PR-0010'!P169</f>
        <v>0</v>
      </c>
      <c r="X169" s="84">
        <f t="shared" si="29"/>
        <v>0</v>
      </c>
      <c r="Z169" s="37">
        <f t="shared" si="30"/>
        <v>0</v>
      </c>
      <c r="AA169" s="32">
        <f t="shared" si="31"/>
        <v>0</v>
      </c>
      <c r="AB169" s="38">
        <f t="shared" si="32"/>
        <v>0</v>
      </c>
    </row>
    <row r="170" spans="1:28" ht="16.5" x14ac:dyDescent="0.25">
      <c r="A170" s="45">
        <v>162</v>
      </c>
      <c r="B170" s="47" t="str">
        <f>'Unit Prices'!B170</f>
        <v>HB0002</v>
      </c>
      <c r="C170" s="47" t="str">
        <f>'Unit Prices'!C170</f>
        <v>14.80.01.20.01.24.00.000001</v>
      </c>
      <c r="D170" s="80" t="str">
        <f>'Unit Prices'!D170</f>
        <v>H20 BEAM 2.45M</v>
      </c>
      <c r="E170" s="84">
        <f>'9400015894 PONEERS'!$E$1*'9400015894 PONEERS'!E170+'9400016451 VIDAFORM'!$E$1*'9400016451 VIDAFORM'!E170+'PO 94000171374 MASTER'!$E$1*'PO 94000171374 MASTER'!E170+'PR-0004'!$E$1*'PR-0004'!E170+'PR-0005'!$E$1*'PR-0005'!E170+'PR-0006'!$E$1*'PR-0006'!E170+'PR-0007'!$E$1*'PR-0007'!E170+'PR-0008'!$E$1*'PR-0008'!E170+'PR-0009'!$E$1*'PR-0009'!E170+'PR-0010'!$E$1*'PR-0010'!E170</f>
        <v>0</v>
      </c>
      <c r="F170" s="85">
        <f>'9400015894 PONEERS'!$X$1*'9400015894 PONEERS'!X170+'9400016451 VIDAFORM'!$J$1*'9400016451 VIDAFORM'!J170+'PO 94000171374 MASTER'!$I$1*'PO 94000171374 MASTER'!I170+'PR-0004'!$I$1*'PR-0004'!I170+'PR-0005'!$I$1*'PR-0005'!I170+'PR-0006'!$I$1*'PR-0006'!I170+'PR-0007'!$I$1*'PR-0007'!I170+'PR-0008'!$I$1*'PR-0008'!I170+'PR-0009'!$I$1*'PR-0009'!I170+'PR-0010'!$I$1*'PR-0010'!I170</f>
        <v>0</v>
      </c>
      <c r="G170" s="86">
        <f t="shared" si="22"/>
        <v>0</v>
      </c>
      <c r="H170" s="84">
        <f>'9400015894 PONEERS'!$AE$1*'9400015894 PONEERS'!AE170+'9400016451 VIDAFORM'!$Q$1*'9400016451 VIDAFORM'!Q170+'PO 94000171374 MASTER'!$P$1*'PO 94000171374 MASTER'!P170+'PR-0004'!$P$1*'PR-0004'!P170+'PR-0005'!$P$1*'PR-0005'!P170+'PR-0006'!$P$1*'PR-0006'!P170+'PR-0007'!$P$1*'PR-0007'!P170+'PR-0008'!$P$1*'PR-0008'!P170+'PR-0009'!$P$1*'PR-0009'!P170+'PR-0010'!$P$1*'PR-0010'!P170</f>
        <v>0</v>
      </c>
      <c r="I170" s="84">
        <f t="shared" si="23"/>
        <v>0</v>
      </c>
      <c r="J170" s="84">
        <f>'9400015894 PONEERS'!$E$2*'9400015894 PONEERS'!E170+'9400016451 VIDAFORM'!$E$2*'9400016451 VIDAFORM'!E170+'PO 94000171374 MASTER'!$E$2*'PO 94000171374 MASTER'!E170+'PR-0004'!$E$2*'PR-0004'!E170+'PR-0005'!$E$2*'PR-0005'!E170+'PR-0006'!$E$2*'PR-0006'!E170+'PR-0007'!$E$2*'PR-0007'!E170+'PR-0008'!$E$2*'PR-0008'!E170+'PR-0009'!$E$2*'PR-0009'!E170+'PR-0010'!$E$2*'PR-0010'!E170</f>
        <v>0</v>
      </c>
      <c r="K170" s="85">
        <f>'9400015894 PONEERS'!$X$2*'9400015894 PONEERS'!X170+'9400016451 VIDAFORM'!$J$2*'9400016451 VIDAFORM'!J170+'PO 94000171374 MASTER'!$I$2*'PO 94000171374 MASTER'!I170+'PR-0004'!$I$2*'PR-0004'!I170+'PR-0005'!$I$2*'PR-0005'!I170+'PR-0006'!$I$2*'PR-0006'!I170+'PR-0007'!$I$2*'PR-0007'!I170+'PR-0008'!$I$2*'PR-0008'!I170+'PR-0009'!$I$2*'PR-0009'!I170+'PR-0010'!$I$2*'PR-0010'!I170</f>
        <v>0</v>
      </c>
      <c r="L170" s="86">
        <f t="shared" si="24"/>
        <v>0</v>
      </c>
      <c r="M170" s="84">
        <f>'9400015894 PONEERS'!$AE$2*'9400015894 PONEERS'!AE170+'9400016451 VIDAFORM'!$Q$2*'9400016451 VIDAFORM'!Q170+'PO 94000171374 MASTER'!$P$2*'PO 94000171374 MASTER'!P170+'PR-0004'!$P$2*'PR-0004'!P170+'PR-0005'!$P$2*'PR-0005'!P170+'PR-0006'!$P$2*'PR-0006'!P170+'PR-0007'!$P$2*'PR-0007'!P170+'PR-0008'!$P$2*'PR-0008'!P170+'PR-0009'!$P$2*'PR-0009'!P170+'PR-0010'!$P$2*'PR-0010'!P170</f>
        <v>0</v>
      </c>
      <c r="N170" s="84">
        <f t="shared" si="25"/>
        <v>0</v>
      </c>
      <c r="O170" s="84">
        <f>'9400015894 PONEERS'!$E$3*'9400015894 PONEERS'!E170+'9400016451 VIDAFORM'!$E$3*'9400016451 VIDAFORM'!E170+'PO 94000171374 MASTER'!$E$3*'PO 94000171374 MASTER'!E170+'PR-0004'!$E$3*'PR-0004'!E170+'PR-0005'!$E$3*'PR-0005'!E170+'PR-0006'!$E$3*'PR-0006'!E170+'PR-0007'!$E$3*'PR-0007'!E170+'PR-0008'!$E$3*'PR-0008'!E170+'PR-0009'!$E$3*'PR-0009'!E170+'PR-0010'!$E$3*'PR-0010'!E170</f>
        <v>0</v>
      </c>
      <c r="P170" s="85">
        <f>'9400015894 PONEERS'!$X$3*'9400015894 PONEERS'!X170+'9400016451 VIDAFORM'!$J$3*'9400016451 VIDAFORM'!J170+'PO 94000171374 MASTER'!$I$3*'PO 94000171374 MASTER'!I170+'PR-0004'!$I$3*'PR-0004'!I170+'PR-0005'!$I$3*'PR-0005'!I170+'PR-0006'!$I$3*'PR-0006'!I170+'PR-0007'!$I$3*'PR-0007'!I170+'PR-0008'!$I$3*'PR-0008'!I170+'PR-0009'!$I$3*'PR-0009'!I170+'PR-0010'!$I$3*'PR-0010'!I170</f>
        <v>0</v>
      </c>
      <c r="Q170" s="86">
        <f t="shared" si="26"/>
        <v>0</v>
      </c>
      <c r="R170" s="84">
        <f>'9400015894 PONEERS'!$AE$3*'9400015894 PONEERS'!AE170+'9400016451 VIDAFORM'!$Q$3*'9400016451 VIDAFORM'!Q170+'PO 94000171374 MASTER'!$P$3*'PO 94000171374 MASTER'!P170+'PR-0004'!$P$3*'PR-0004'!P170+'PR-0005'!$P$3*'PR-0005'!P170+'PR-0006'!$P$3*'PR-0006'!P170+'PR-0007'!$P$3*'PR-0007'!P170+'PR-0008'!$P$3*'PR-0008'!P170+'PR-0009'!$P$3*'PR-0009'!P170+'PR-0010'!$P$3*'PR-0010'!P170</f>
        <v>0</v>
      </c>
      <c r="S170" s="84">
        <f t="shared" si="27"/>
        <v>0</v>
      </c>
      <c r="T170" s="84">
        <f>'9400015894 PONEERS'!$E$4*'9400015894 PONEERS'!E170+'9400016451 VIDAFORM'!$E$4*'9400016451 VIDAFORM'!E170+'PO 94000171374 MASTER'!$E$4*'PO 94000171374 MASTER'!E170+'PR-0004'!$E$4*'PR-0004'!E170+'PR-0005'!$E$4*'PR-0005'!E170+'PR-0006'!$E$4*'PR-0006'!E170+'PR-0007'!$E$4*'PR-0007'!E170+'PR-0008'!$E$4*'PR-0008'!E170+'PR-0009'!$E$4*'PR-0009'!E170+'PR-0010'!$E$4*'PR-0010'!E170</f>
        <v>0</v>
      </c>
      <c r="U170" s="85">
        <f>'9400015894 PONEERS'!$X$4*'9400015894 PONEERS'!X170+'9400016451 VIDAFORM'!$J$4*'9400016451 VIDAFORM'!J170+'PO 94000171374 MASTER'!$I$4*'PO 94000171374 MASTER'!I170+'PR-0004'!$I$4*'PR-0004'!I170+'PR-0005'!$I$4*'PR-0005'!I170+'PR-0006'!$I$4*'PR-0006'!I170+'PR-0007'!$I$4*'PR-0007'!I170+'PR-0008'!$I$4*'PR-0008'!I170+'PR-0009'!$I$4*'PR-0009'!I170+'PR-0010'!$I$4*'PR-0010'!I170</f>
        <v>0</v>
      </c>
      <c r="V170" s="86">
        <f t="shared" si="28"/>
        <v>0</v>
      </c>
      <c r="W170" s="84">
        <f>'9400015894 PONEERS'!$AE$4*'9400015894 PONEERS'!AE170+'9400016451 VIDAFORM'!$Q$4*'9400016451 VIDAFORM'!Q170+'PO 94000171374 MASTER'!$P$4*'PO 94000171374 MASTER'!P170+'PR-0004'!$P$4*'PR-0004'!P170+'PR-0005'!$P$4*'PR-0005'!P170+'PR-0006'!$P$4*'PR-0006'!P170+'PR-0007'!$P$4*'PR-0007'!P170+'PR-0008'!$P$4*'PR-0008'!P170+'PR-0009'!$P$4*'PR-0009'!P170+'PR-0010'!$P$4*'PR-0010'!P170</f>
        <v>0</v>
      </c>
      <c r="X170" s="84">
        <f t="shared" si="29"/>
        <v>0</v>
      </c>
      <c r="Z170" s="37">
        <f t="shared" si="30"/>
        <v>0</v>
      </c>
      <c r="AA170" s="32">
        <f t="shared" si="31"/>
        <v>0</v>
      </c>
      <c r="AB170" s="38">
        <f t="shared" si="32"/>
        <v>0</v>
      </c>
    </row>
    <row r="171" spans="1:28" ht="16.5" x14ac:dyDescent="0.25">
      <c r="A171" s="45">
        <v>163</v>
      </c>
      <c r="B171" s="47" t="str">
        <f>'Unit Prices'!B171</f>
        <v>HB0012</v>
      </c>
      <c r="C171" s="47" t="str">
        <f>'Unit Prices'!C171</f>
        <v>14.80.01.20.01.26.00.000001</v>
      </c>
      <c r="D171" s="80" t="str">
        <f>'Unit Prices'!D171</f>
        <v>H20 BEAM 2.65M</v>
      </c>
      <c r="E171" s="84">
        <f>'9400015894 PONEERS'!$E$1*'9400015894 PONEERS'!E171+'9400016451 VIDAFORM'!$E$1*'9400016451 VIDAFORM'!E171+'PO 94000171374 MASTER'!$E$1*'PO 94000171374 MASTER'!E171+'PR-0004'!$E$1*'PR-0004'!E171+'PR-0005'!$E$1*'PR-0005'!E171+'PR-0006'!$E$1*'PR-0006'!E171+'PR-0007'!$E$1*'PR-0007'!E171+'PR-0008'!$E$1*'PR-0008'!E171+'PR-0009'!$E$1*'PR-0009'!E171+'PR-0010'!$E$1*'PR-0010'!E171</f>
        <v>0</v>
      </c>
      <c r="F171" s="85">
        <f>'9400015894 PONEERS'!$X$1*'9400015894 PONEERS'!X171+'9400016451 VIDAFORM'!$J$1*'9400016451 VIDAFORM'!J171+'PO 94000171374 MASTER'!$I$1*'PO 94000171374 MASTER'!I171+'PR-0004'!$I$1*'PR-0004'!I171+'PR-0005'!$I$1*'PR-0005'!I171+'PR-0006'!$I$1*'PR-0006'!I171+'PR-0007'!$I$1*'PR-0007'!I171+'PR-0008'!$I$1*'PR-0008'!I171+'PR-0009'!$I$1*'PR-0009'!I171+'PR-0010'!$I$1*'PR-0010'!I171</f>
        <v>0</v>
      </c>
      <c r="G171" s="86">
        <f t="shared" si="22"/>
        <v>0</v>
      </c>
      <c r="H171" s="84">
        <f>'9400015894 PONEERS'!$AE$1*'9400015894 PONEERS'!AE171+'9400016451 VIDAFORM'!$Q$1*'9400016451 VIDAFORM'!Q171+'PO 94000171374 MASTER'!$P$1*'PO 94000171374 MASTER'!P171+'PR-0004'!$P$1*'PR-0004'!P171+'PR-0005'!$P$1*'PR-0005'!P171+'PR-0006'!$P$1*'PR-0006'!P171+'PR-0007'!$P$1*'PR-0007'!P171+'PR-0008'!$P$1*'PR-0008'!P171+'PR-0009'!$P$1*'PR-0009'!P171+'PR-0010'!$P$1*'PR-0010'!P171</f>
        <v>0</v>
      </c>
      <c r="I171" s="84">
        <f t="shared" si="23"/>
        <v>0</v>
      </c>
      <c r="J171" s="84">
        <f>'9400015894 PONEERS'!$E$2*'9400015894 PONEERS'!E171+'9400016451 VIDAFORM'!$E$2*'9400016451 VIDAFORM'!E171+'PO 94000171374 MASTER'!$E$2*'PO 94000171374 MASTER'!E171+'PR-0004'!$E$2*'PR-0004'!E171+'PR-0005'!$E$2*'PR-0005'!E171+'PR-0006'!$E$2*'PR-0006'!E171+'PR-0007'!$E$2*'PR-0007'!E171+'PR-0008'!$E$2*'PR-0008'!E171+'PR-0009'!$E$2*'PR-0009'!E171+'PR-0010'!$E$2*'PR-0010'!E171</f>
        <v>0</v>
      </c>
      <c r="K171" s="85">
        <f>'9400015894 PONEERS'!$X$2*'9400015894 PONEERS'!X171+'9400016451 VIDAFORM'!$J$2*'9400016451 VIDAFORM'!J171+'PO 94000171374 MASTER'!$I$2*'PO 94000171374 MASTER'!I171+'PR-0004'!$I$2*'PR-0004'!I171+'PR-0005'!$I$2*'PR-0005'!I171+'PR-0006'!$I$2*'PR-0006'!I171+'PR-0007'!$I$2*'PR-0007'!I171+'PR-0008'!$I$2*'PR-0008'!I171+'PR-0009'!$I$2*'PR-0009'!I171+'PR-0010'!$I$2*'PR-0010'!I171</f>
        <v>0</v>
      </c>
      <c r="L171" s="86">
        <f t="shared" si="24"/>
        <v>0</v>
      </c>
      <c r="M171" s="84">
        <f>'9400015894 PONEERS'!$AE$2*'9400015894 PONEERS'!AE171+'9400016451 VIDAFORM'!$Q$2*'9400016451 VIDAFORM'!Q171+'PO 94000171374 MASTER'!$P$2*'PO 94000171374 MASTER'!P171+'PR-0004'!$P$2*'PR-0004'!P171+'PR-0005'!$P$2*'PR-0005'!P171+'PR-0006'!$P$2*'PR-0006'!P171+'PR-0007'!$P$2*'PR-0007'!P171+'PR-0008'!$P$2*'PR-0008'!P171+'PR-0009'!$P$2*'PR-0009'!P171+'PR-0010'!$P$2*'PR-0010'!P171</f>
        <v>0</v>
      </c>
      <c r="N171" s="84">
        <f t="shared" si="25"/>
        <v>0</v>
      </c>
      <c r="O171" s="84">
        <f>'9400015894 PONEERS'!$E$3*'9400015894 PONEERS'!E171+'9400016451 VIDAFORM'!$E$3*'9400016451 VIDAFORM'!E171+'PO 94000171374 MASTER'!$E$3*'PO 94000171374 MASTER'!E171+'PR-0004'!$E$3*'PR-0004'!E171+'PR-0005'!$E$3*'PR-0005'!E171+'PR-0006'!$E$3*'PR-0006'!E171+'PR-0007'!$E$3*'PR-0007'!E171+'PR-0008'!$E$3*'PR-0008'!E171+'PR-0009'!$E$3*'PR-0009'!E171+'PR-0010'!$E$3*'PR-0010'!E171</f>
        <v>0</v>
      </c>
      <c r="P171" s="85">
        <f>'9400015894 PONEERS'!$X$3*'9400015894 PONEERS'!X171+'9400016451 VIDAFORM'!$J$3*'9400016451 VIDAFORM'!J171+'PO 94000171374 MASTER'!$I$3*'PO 94000171374 MASTER'!I171+'PR-0004'!$I$3*'PR-0004'!I171+'PR-0005'!$I$3*'PR-0005'!I171+'PR-0006'!$I$3*'PR-0006'!I171+'PR-0007'!$I$3*'PR-0007'!I171+'PR-0008'!$I$3*'PR-0008'!I171+'PR-0009'!$I$3*'PR-0009'!I171+'PR-0010'!$I$3*'PR-0010'!I171</f>
        <v>0</v>
      </c>
      <c r="Q171" s="86">
        <f t="shared" si="26"/>
        <v>0</v>
      </c>
      <c r="R171" s="84">
        <f>'9400015894 PONEERS'!$AE$3*'9400015894 PONEERS'!AE171+'9400016451 VIDAFORM'!$Q$3*'9400016451 VIDAFORM'!Q171+'PO 94000171374 MASTER'!$P$3*'PO 94000171374 MASTER'!P171+'PR-0004'!$P$3*'PR-0004'!P171+'PR-0005'!$P$3*'PR-0005'!P171+'PR-0006'!$P$3*'PR-0006'!P171+'PR-0007'!$P$3*'PR-0007'!P171+'PR-0008'!$P$3*'PR-0008'!P171+'PR-0009'!$P$3*'PR-0009'!P171+'PR-0010'!$P$3*'PR-0010'!P171</f>
        <v>0</v>
      </c>
      <c r="S171" s="84">
        <f t="shared" si="27"/>
        <v>0</v>
      </c>
      <c r="T171" s="84">
        <f>'9400015894 PONEERS'!$E$4*'9400015894 PONEERS'!E171+'9400016451 VIDAFORM'!$E$4*'9400016451 VIDAFORM'!E171+'PO 94000171374 MASTER'!$E$4*'PO 94000171374 MASTER'!E171+'PR-0004'!$E$4*'PR-0004'!E171+'PR-0005'!$E$4*'PR-0005'!E171+'PR-0006'!$E$4*'PR-0006'!E171+'PR-0007'!$E$4*'PR-0007'!E171+'PR-0008'!$E$4*'PR-0008'!E171+'PR-0009'!$E$4*'PR-0009'!E171+'PR-0010'!$E$4*'PR-0010'!E171</f>
        <v>0</v>
      </c>
      <c r="U171" s="85">
        <f>'9400015894 PONEERS'!$X$4*'9400015894 PONEERS'!X171+'9400016451 VIDAFORM'!$J$4*'9400016451 VIDAFORM'!J171+'PO 94000171374 MASTER'!$I$4*'PO 94000171374 MASTER'!I171+'PR-0004'!$I$4*'PR-0004'!I171+'PR-0005'!$I$4*'PR-0005'!I171+'PR-0006'!$I$4*'PR-0006'!I171+'PR-0007'!$I$4*'PR-0007'!I171+'PR-0008'!$I$4*'PR-0008'!I171+'PR-0009'!$I$4*'PR-0009'!I171+'PR-0010'!$I$4*'PR-0010'!I171</f>
        <v>0</v>
      </c>
      <c r="V171" s="86">
        <f t="shared" si="28"/>
        <v>0</v>
      </c>
      <c r="W171" s="84">
        <f>'9400015894 PONEERS'!$AE$4*'9400015894 PONEERS'!AE171+'9400016451 VIDAFORM'!$Q$4*'9400016451 VIDAFORM'!Q171+'PO 94000171374 MASTER'!$P$4*'PO 94000171374 MASTER'!P171+'PR-0004'!$P$4*'PR-0004'!P171+'PR-0005'!$P$4*'PR-0005'!P171+'PR-0006'!$P$4*'PR-0006'!P171+'PR-0007'!$P$4*'PR-0007'!P171+'PR-0008'!$P$4*'PR-0008'!P171+'PR-0009'!$P$4*'PR-0009'!P171+'PR-0010'!$P$4*'PR-0010'!P171</f>
        <v>0</v>
      </c>
      <c r="X171" s="84">
        <f t="shared" si="29"/>
        <v>0</v>
      </c>
      <c r="Z171" s="37">
        <f t="shared" si="30"/>
        <v>0</v>
      </c>
      <c r="AA171" s="32">
        <f t="shared" si="31"/>
        <v>0</v>
      </c>
      <c r="AB171" s="38">
        <f t="shared" si="32"/>
        <v>0</v>
      </c>
    </row>
    <row r="172" spans="1:28" ht="16.5" x14ac:dyDescent="0.25">
      <c r="A172" s="45">
        <v>164</v>
      </c>
      <c r="B172" s="47" t="str">
        <f>'Unit Prices'!B172</f>
        <v>HB0003</v>
      </c>
      <c r="C172" s="47" t="str">
        <f>'Unit Prices'!C172</f>
        <v>14.80.01.20.01.29.00.000001</v>
      </c>
      <c r="D172" s="80" t="str">
        <f>'Unit Prices'!D172</f>
        <v>H20 BEAM 2.9M</v>
      </c>
      <c r="E172" s="84">
        <f>'9400015894 PONEERS'!$E$1*'9400015894 PONEERS'!E172+'9400016451 VIDAFORM'!$E$1*'9400016451 VIDAFORM'!E172+'PO 94000171374 MASTER'!$E$1*'PO 94000171374 MASTER'!E172+'PR-0004'!$E$1*'PR-0004'!E172+'PR-0005'!$E$1*'PR-0005'!E172+'PR-0006'!$E$1*'PR-0006'!E172+'PR-0007'!$E$1*'PR-0007'!E172+'PR-0008'!$E$1*'PR-0008'!E172+'PR-0009'!$E$1*'PR-0009'!E172+'PR-0010'!$E$1*'PR-0010'!E172</f>
        <v>0</v>
      </c>
      <c r="F172" s="85">
        <f>'9400015894 PONEERS'!$X$1*'9400015894 PONEERS'!X172+'9400016451 VIDAFORM'!$J$1*'9400016451 VIDAFORM'!J172+'PO 94000171374 MASTER'!$I$1*'PO 94000171374 MASTER'!I172+'PR-0004'!$I$1*'PR-0004'!I172+'PR-0005'!$I$1*'PR-0005'!I172+'PR-0006'!$I$1*'PR-0006'!I172+'PR-0007'!$I$1*'PR-0007'!I172+'PR-0008'!$I$1*'PR-0008'!I172+'PR-0009'!$I$1*'PR-0009'!I172+'PR-0010'!$I$1*'PR-0010'!I172</f>
        <v>0</v>
      </c>
      <c r="G172" s="86">
        <f t="shared" si="22"/>
        <v>0</v>
      </c>
      <c r="H172" s="84">
        <f>'9400015894 PONEERS'!$AE$1*'9400015894 PONEERS'!AE172+'9400016451 VIDAFORM'!$Q$1*'9400016451 VIDAFORM'!Q172+'PO 94000171374 MASTER'!$P$1*'PO 94000171374 MASTER'!P172+'PR-0004'!$P$1*'PR-0004'!P172+'PR-0005'!$P$1*'PR-0005'!P172+'PR-0006'!$P$1*'PR-0006'!P172+'PR-0007'!$P$1*'PR-0007'!P172+'PR-0008'!$P$1*'PR-0008'!P172+'PR-0009'!$P$1*'PR-0009'!P172+'PR-0010'!$P$1*'PR-0010'!P172</f>
        <v>0</v>
      </c>
      <c r="I172" s="84">
        <f t="shared" si="23"/>
        <v>0</v>
      </c>
      <c r="J172" s="84">
        <f>'9400015894 PONEERS'!$E$2*'9400015894 PONEERS'!E172+'9400016451 VIDAFORM'!$E$2*'9400016451 VIDAFORM'!E172+'PO 94000171374 MASTER'!$E$2*'PO 94000171374 MASTER'!E172+'PR-0004'!$E$2*'PR-0004'!E172+'PR-0005'!$E$2*'PR-0005'!E172+'PR-0006'!$E$2*'PR-0006'!E172+'PR-0007'!$E$2*'PR-0007'!E172+'PR-0008'!$E$2*'PR-0008'!E172+'PR-0009'!$E$2*'PR-0009'!E172+'PR-0010'!$E$2*'PR-0010'!E172</f>
        <v>0</v>
      </c>
      <c r="K172" s="85">
        <f>'9400015894 PONEERS'!$X$2*'9400015894 PONEERS'!X172+'9400016451 VIDAFORM'!$J$2*'9400016451 VIDAFORM'!J172+'PO 94000171374 MASTER'!$I$2*'PO 94000171374 MASTER'!I172+'PR-0004'!$I$2*'PR-0004'!I172+'PR-0005'!$I$2*'PR-0005'!I172+'PR-0006'!$I$2*'PR-0006'!I172+'PR-0007'!$I$2*'PR-0007'!I172+'PR-0008'!$I$2*'PR-0008'!I172+'PR-0009'!$I$2*'PR-0009'!I172+'PR-0010'!$I$2*'PR-0010'!I172</f>
        <v>0</v>
      </c>
      <c r="L172" s="86">
        <f t="shared" si="24"/>
        <v>0</v>
      </c>
      <c r="M172" s="84">
        <f>'9400015894 PONEERS'!$AE$2*'9400015894 PONEERS'!AE172+'9400016451 VIDAFORM'!$Q$2*'9400016451 VIDAFORM'!Q172+'PO 94000171374 MASTER'!$P$2*'PO 94000171374 MASTER'!P172+'PR-0004'!$P$2*'PR-0004'!P172+'PR-0005'!$P$2*'PR-0005'!P172+'PR-0006'!$P$2*'PR-0006'!P172+'PR-0007'!$P$2*'PR-0007'!P172+'PR-0008'!$P$2*'PR-0008'!P172+'PR-0009'!$P$2*'PR-0009'!P172+'PR-0010'!$P$2*'PR-0010'!P172</f>
        <v>0</v>
      </c>
      <c r="N172" s="84">
        <f t="shared" si="25"/>
        <v>0</v>
      </c>
      <c r="O172" s="84">
        <f>'9400015894 PONEERS'!$E$3*'9400015894 PONEERS'!E172+'9400016451 VIDAFORM'!$E$3*'9400016451 VIDAFORM'!E172+'PO 94000171374 MASTER'!$E$3*'PO 94000171374 MASTER'!E172+'PR-0004'!$E$3*'PR-0004'!E172+'PR-0005'!$E$3*'PR-0005'!E172+'PR-0006'!$E$3*'PR-0006'!E172+'PR-0007'!$E$3*'PR-0007'!E172+'PR-0008'!$E$3*'PR-0008'!E172+'PR-0009'!$E$3*'PR-0009'!E172+'PR-0010'!$E$3*'PR-0010'!E172</f>
        <v>0</v>
      </c>
      <c r="P172" s="85">
        <f>'9400015894 PONEERS'!$X$3*'9400015894 PONEERS'!X172+'9400016451 VIDAFORM'!$J$3*'9400016451 VIDAFORM'!J172+'PO 94000171374 MASTER'!$I$3*'PO 94000171374 MASTER'!I172+'PR-0004'!$I$3*'PR-0004'!I172+'PR-0005'!$I$3*'PR-0005'!I172+'PR-0006'!$I$3*'PR-0006'!I172+'PR-0007'!$I$3*'PR-0007'!I172+'PR-0008'!$I$3*'PR-0008'!I172+'PR-0009'!$I$3*'PR-0009'!I172+'PR-0010'!$I$3*'PR-0010'!I172</f>
        <v>0</v>
      </c>
      <c r="Q172" s="86">
        <f t="shared" si="26"/>
        <v>0</v>
      </c>
      <c r="R172" s="84">
        <f>'9400015894 PONEERS'!$AE$3*'9400015894 PONEERS'!AE172+'9400016451 VIDAFORM'!$Q$3*'9400016451 VIDAFORM'!Q172+'PO 94000171374 MASTER'!$P$3*'PO 94000171374 MASTER'!P172+'PR-0004'!$P$3*'PR-0004'!P172+'PR-0005'!$P$3*'PR-0005'!P172+'PR-0006'!$P$3*'PR-0006'!P172+'PR-0007'!$P$3*'PR-0007'!P172+'PR-0008'!$P$3*'PR-0008'!P172+'PR-0009'!$P$3*'PR-0009'!P172+'PR-0010'!$P$3*'PR-0010'!P172</f>
        <v>0</v>
      </c>
      <c r="S172" s="84">
        <f t="shared" si="27"/>
        <v>0</v>
      </c>
      <c r="T172" s="84">
        <f>'9400015894 PONEERS'!$E$4*'9400015894 PONEERS'!E172+'9400016451 VIDAFORM'!$E$4*'9400016451 VIDAFORM'!E172+'PO 94000171374 MASTER'!$E$4*'PO 94000171374 MASTER'!E172+'PR-0004'!$E$4*'PR-0004'!E172+'PR-0005'!$E$4*'PR-0005'!E172+'PR-0006'!$E$4*'PR-0006'!E172+'PR-0007'!$E$4*'PR-0007'!E172+'PR-0008'!$E$4*'PR-0008'!E172+'PR-0009'!$E$4*'PR-0009'!E172+'PR-0010'!$E$4*'PR-0010'!E172</f>
        <v>0</v>
      </c>
      <c r="U172" s="85">
        <f>'9400015894 PONEERS'!$X$4*'9400015894 PONEERS'!X172+'9400016451 VIDAFORM'!$J$4*'9400016451 VIDAFORM'!J172+'PO 94000171374 MASTER'!$I$4*'PO 94000171374 MASTER'!I172+'PR-0004'!$I$4*'PR-0004'!I172+'PR-0005'!$I$4*'PR-0005'!I172+'PR-0006'!$I$4*'PR-0006'!I172+'PR-0007'!$I$4*'PR-0007'!I172+'PR-0008'!$I$4*'PR-0008'!I172+'PR-0009'!$I$4*'PR-0009'!I172+'PR-0010'!$I$4*'PR-0010'!I172</f>
        <v>0</v>
      </c>
      <c r="V172" s="86">
        <f t="shared" si="28"/>
        <v>0</v>
      </c>
      <c r="W172" s="84">
        <f>'9400015894 PONEERS'!$AE$4*'9400015894 PONEERS'!AE172+'9400016451 VIDAFORM'!$Q$4*'9400016451 VIDAFORM'!Q172+'PO 94000171374 MASTER'!$P$4*'PO 94000171374 MASTER'!P172+'PR-0004'!$P$4*'PR-0004'!P172+'PR-0005'!$P$4*'PR-0005'!P172+'PR-0006'!$P$4*'PR-0006'!P172+'PR-0007'!$P$4*'PR-0007'!P172+'PR-0008'!$P$4*'PR-0008'!P172+'PR-0009'!$P$4*'PR-0009'!P172+'PR-0010'!$P$4*'PR-0010'!P172</f>
        <v>0</v>
      </c>
      <c r="X172" s="84">
        <f t="shared" si="29"/>
        <v>0</v>
      </c>
      <c r="Z172" s="37">
        <f t="shared" si="30"/>
        <v>0</v>
      </c>
      <c r="AA172" s="32">
        <f t="shared" si="31"/>
        <v>0</v>
      </c>
      <c r="AB172" s="38">
        <f t="shared" si="32"/>
        <v>0</v>
      </c>
    </row>
    <row r="173" spans="1:28" ht="16.5" x14ac:dyDescent="0.25">
      <c r="A173" s="45">
        <v>165</v>
      </c>
      <c r="B173" s="47" t="str">
        <f>'Unit Prices'!B173</f>
        <v>HB0004</v>
      </c>
      <c r="C173" s="47" t="str">
        <f>'Unit Prices'!C173</f>
        <v>14.80.01.20.01.33.00.000001</v>
      </c>
      <c r="D173" s="80" t="str">
        <f>'Unit Prices'!D173</f>
        <v>H20 BEAM 3.3M</v>
      </c>
      <c r="E173" s="84">
        <f>'9400015894 PONEERS'!$E$1*'9400015894 PONEERS'!E173+'9400016451 VIDAFORM'!$E$1*'9400016451 VIDAFORM'!E173+'PO 94000171374 MASTER'!$E$1*'PO 94000171374 MASTER'!E173+'PR-0004'!$E$1*'PR-0004'!E173+'PR-0005'!$E$1*'PR-0005'!E173+'PR-0006'!$E$1*'PR-0006'!E173+'PR-0007'!$E$1*'PR-0007'!E173+'PR-0008'!$E$1*'PR-0008'!E173+'PR-0009'!$E$1*'PR-0009'!E173+'PR-0010'!$E$1*'PR-0010'!E173</f>
        <v>0</v>
      </c>
      <c r="F173" s="85">
        <f>'9400015894 PONEERS'!$X$1*'9400015894 PONEERS'!X173+'9400016451 VIDAFORM'!$J$1*'9400016451 VIDAFORM'!J173+'PO 94000171374 MASTER'!$I$1*'PO 94000171374 MASTER'!I173+'PR-0004'!$I$1*'PR-0004'!I173+'PR-0005'!$I$1*'PR-0005'!I173+'PR-0006'!$I$1*'PR-0006'!I173+'PR-0007'!$I$1*'PR-0007'!I173+'PR-0008'!$I$1*'PR-0008'!I173+'PR-0009'!$I$1*'PR-0009'!I173+'PR-0010'!$I$1*'PR-0010'!I173</f>
        <v>0</v>
      </c>
      <c r="G173" s="86">
        <f t="shared" si="22"/>
        <v>0</v>
      </c>
      <c r="H173" s="84">
        <f>'9400015894 PONEERS'!$AE$1*'9400015894 PONEERS'!AE173+'9400016451 VIDAFORM'!$Q$1*'9400016451 VIDAFORM'!Q173+'PO 94000171374 MASTER'!$P$1*'PO 94000171374 MASTER'!P173+'PR-0004'!$P$1*'PR-0004'!P173+'PR-0005'!$P$1*'PR-0005'!P173+'PR-0006'!$P$1*'PR-0006'!P173+'PR-0007'!$P$1*'PR-0007'!P173+'PR-0008'!$P$1*'PR-0008'!P173+'PR-0009'!$P$1*'PR-0009'!P173+'PR-0010'!$P$1*'PR-0010'!P173</f>
        <v>0</v>
      </c>
      <c r="I173" s="84">
        <f t="shared" si="23"/>
        <v>0</v>
      </c>
      <c r="J173" s="84">
        <f>'9400015894 PONEERS'!$E$2*'9400015894 PONEERS'!E173+'9400016451 VIDAFORM'!$E$2*'9400016451 VIDAFORM'!E173+'PO 94000171374 MASTER'!$E$2*'PO 94000171374 MASTER'!E173+'PR-0004'!$E$2*'PR-0004'!E173+'PR-0005'!$E$2*'PR-0005'!E173+'PR-0006'!$E$2*'PR-0006'!E173+'PR-0007'!$E$2*'PR-0007'!E173+'PR-0008'!$E$2*'PR-0008'!E173+'PR-0009'!$E$2*'PR-0009'!E173+'PR-0010'!$E$2*'PR-0010'!E173</f>
        <v>0</v>
      </c>
      <c r="K173" s="85">
        <f>'9400015894 PONEERS'!$X$2*'9400015894 PONEERS'!X173+'9400016451 VIDAFORM'!$J$2*'9400016451 VIDAFORM'!J173+'PO 94000171374 MASTER'!$I$2*'PO 94000171374 MASTER'!I173+'PR-0004'!$I$2*'PR-0004'!I173+'PR-0005'!$I$2*'PR-0005'!I173+'PR-0006'!$I$2*'PR-0006'!I173+'PR-0007'!$I$2*'PR-0007'!I173+'PR-0008'!$I$2*'PR-0008'!I173+'PR-0009'!$I$2*'PR-0009'!I173+'PR-0010'!$I$2*'PR-0010'!I173</f>
        <v>0</v>
      </c>
      <c r="L173" s="86">
        <f t="shared" si="24"/>
        <v>0</v>
      </c>
      <c r="M173" s="84">
        <f>'9400015894 PONEERS'!$AE$2*'9400015894 PONEERS'!AE173+'9400016451 VIDAFORM'!$Q$2*'9400016451 VIDAFORM'!Q173+'PO 94000171374 MASTER'!$P$2*'PO 94000171374 MASTER'!P173+'PR-0004'!$P$2*'PR-0004'!P173+'PR-0005'!$P$2*'PR-0005'!P173+'PR-0006'!$P$2*'PR-0006'!P173+'PR-0007'!$P$2*'PR-0007'!P173+'PR-0008'!$P$2*'PR-0008'!P173+'PR-0009'!$P$2*'PR-0009'!P173+'PR-0010'!$P$2*'PR-0010'!P173</f>
        <v>0</v>
      </c>
      <c r="N173" s="84">
        <f t="shared" si="25"/>
        <v>0</v>
      </c>
      <c r="O173" s="84">
        <f>'9400015894 PONEERS'!$E$3*'9400015894 PONEERS'!E173+'9400016451 VIDAFORM'!$E$3*'9400016451 VIDAFORM'!E173+'PO 94000171374 MASTER'!$E$3*'PO 94000171374 MASTER'!E173+'PR-0004'!$E$3*'PR-0004'!E173+'PR-0005'!$E$3*'PR-0005'!E173+'PR-0006'!$E$3*'PR-0006'!E173+'PR-0007'!$E$3*'PR-0007'!E173+'PR-0008'!$E$3*'PR-0008'!E173+'PR-0009'!$E$3*'PR-0009'!E173+'PR-0010'!$E$3*'PR-0010'!E173</f>
        <v>0</v>
      </c>
      <c r="P173" s="85">
        <f>'9400015894 PONEERS'!$X$3*'9400015894 PONEERS'!X173+'9400016451 VIDAFORM'!$J$3*'9400016451 VIDAFORM'!J173+'PO 94000171374 MASTER'!$I$3*'PO 94000171374 MASTER'!I173+'PR-0004'!$I$3*'PR-0004'!I173+'PR-0005'!$I$3*'PR-0005'!I173+'PR-0006'!$I$3*'PR-0006'!I173+'PR-0007'!$I$3*'PR-0007'!I173+'PR-0008'!$I$3*'PR-0008'!I173+'PR-0009'!$I$3*'PR-0009'!I173+'PR-0010'!$I$3*'PR-0010'!I173</f>
        <v>0</v>
      </c>
      <c r="Q173" s="86">
        <f t="shared" si="26"/>
        <v>0</v>
      </c>
      <c r="R173" s="84">
        <f>'9400015894 PONEERS'!$AE$3*'9400015894 PONEERS'!AE173+'9400016451 VIDAFORM'!$Q$3*'9400016451 VIDAFORM'!Q173+'PO 94000171374 MASTER'!$P$3*'PO 94000171374 MASTER'!P173+'PR-0004'!$P$3*'PR-0004'!P173+'PR-0005'!$P$3*'PR-0005'!P173+'PR-0006'!$P$3*'PR-0006'!P173+'PR-0007'!$P$3*'PR-0007'!P173+'PR-0008'!$P$3*'PR-0008'!P173+'PR-0009'!$P$3*'PR-0009'!P173+'PR-0010'!$P$3*'PR-0010'!P173</f>
        <v>0</v>
      </c>
      <c r="S173" s="84">
        <f t="shared" si="27"/>
        <v>0</v>
      </c>
      <c r="T173" s="84">
        <f>'9400015894 PONEERS'!$E$4*'9400015894 PONEERS'!E173+'9400016451 VIDAFORM'!$E$4*'9400016451 VIDAFORM'!E173+'PO 94000171374 MASTER'!$E$4*'PO 94000171374 MASTER'!E173+'PR-0004'!$E$4*'PR-0004'!E173+'PR-0005'!$E$4*'PR-0005'!E173+'PR-0006'!$E$4*'PR-0006'!E173+'PR-0007'!$E$4*'PR-0007'!E173+'PR-0008'!$E$4*'PR-0008'!E173+'PR-0009'!$E$4*'PR-0009'!E173+'PR-0010'!$E$4*'PR-0010'!E173</f>
        <v>0</v>
      </c>
      <c r="U173" s="85">
        <f>'9400015894 PONEERS'!$X$4*'9400015894 PONEERS'!X173+'9400016451 VIDAFORM'!$J$4*'9400016451 VIDAFORM'!J173+'PO 94000171374 MASTER'!$I$4*'PO 94000171374 MASTER'!I173+'PR-0004'!$I$4*'PR-0004'!I173+'PR-0005'!$I$4*'PR-0005'!I173+'PR-0006'!$I$4*'PR-0006'!I173+'PR-0007'!$I$4*'PR-0007'!I173+'PR-0008'!$I$4*'PR-0008'!I173+'PR-0009'!$I$4*'PR-0009'!I173+'PR-0010'!$I$4*'PR-0010'!I173</f>
        <v>0</v>
      </c>
      <c r="V173" s="86">
        <f t="shared" si="28"/>
        <v>0</v>
      </c>
      <c r="W173" s="84">
        <f>'9400015894 PONEERS'!$AE$4*'9400015894 PONEERS'!AE173+'9400016451 VIDAFORM'!$Q$4*'9400016451 VIDAFORM'!Q173+'PO 94000171374 MASTER'!$P$4*'PO 94000171374 MASTER'!P173+'PR-0004'!$P$4*'PR-0004'!P173+'PR-0005'!$P$4*'PR-0005'!P173+'PR-0006'!$P$4*'PR-0006'!P173+'PR-0007'!$P$4*'PR-0007'!P173+'PR-0008'!$P$4*'PR-0008'!P173+'PR-0009'!$P$4*'PR-0009'!P173+'PR-0010'!$P$4*'PR-0010'!P173</f>
        <v>0</v>
      </c>
      <c r="X173" s="84">
        <f t="shared" si="29"/>
        <v>0</v>
      </c>
      <c r="Z173" s="37">
        <f t="shared" si="30"/>
        <v>0</v>
      </c>
      <c r="AA173" s="32">
        <f t="shared" si="31"/>
        <v>0</v>
      </c>
      <c r="AB173" s="38">
        <f t="shared" si="32"/>
        <v>0</v>
      </c>
    </row>
    <row r="174" spans="1:28" ht="16.5" x14ac:dyDescent="0.25">
      <c r="A174" s="45">
        <v>166</v>
      </c>
      <c r="B174" s="47" t="str">
        <f>'Unit Prices'!B174</f>
        <v>HB0005</v>
      </c>
      <c r="C174" s="47" t="str">
        <f>'Unit Prices'!C174</f>
        <v>14.80.01.20.01.36.00.000001</v>
      </c>
      <c r="D174" s="80" t="str">
        <f>'Unit Prices'!D174</f>
        <v>H20 BEAM 3.6M</v>
      </c>
      <c r="E174" s="84">
        <f>'9400015894 PONEERS'!$E$1*'9400015894 PONEERS'!E174+'9400016451 VIDAFORM'!$E$1*'9400016451 VIDAFORM'!E174+'PO 94000171374 MASTER'!$E$1*'PO 94000171374 MASTER'!E174+'PR-0004'!$E$1*'PR-0004'!E174+'PR-0005'!$E$1*'PR-0005'!E174+'PR-0006'!$E$1*'PR-0006'!E174+'PR-0007'!$E$1*'PR-0007'!E174+'PR-0008'!$E$1*'PR-0008'!E174+'PR-0009'!$E$1*'PR-0009'!E174+'PR-0010'!$E$1*'PR-0010'!E174</f>
        <v>0</v>
      </c>
      <c r="F174" s="85">
        <f>'9400015894 PONEERS'!$X$1*'9400015894 PONEERS'!X174+'9400016451 VIDAFORM'!$J$1*'9400016451 VIDAFORM'!J174+'PO 94000171374 MASTER'!$I$1*'PO 94000171374 MASTER'!I174+'PR-0004'!$I$1*'PR-0004'!I174+'PR-0005'!$I$1*'PR-0005'!I174+'PR-0006'!$I$1*'PR-0006'!I174+'PR-0007'!$I$1*'PR-0007'!I174+'PR-0008'!$I$1*'PR-0008'!I174+'PR-0009'!$I$1*'PR-0009'!I174+'PR-0010'!$I$1*'PR-0010'!I174</f>
        <v>0</v>
      </c>
      <c r="G174" s="86">
        <f t="shared" si="22"/>
        <v>0</v>
      </c>
      <c r="H174" s="84">
        <f>'9400015894 PONEERS'!$AE$1*'9400015894 PONEERS'!AE174+'9400016451 VIDAFORM'!$Q$1*'9400016451 VIDAFORM'!Q174+'PO 94000171374 MASTER'!$P$1*'PO 94000171374 MASTER'!P174+'PR-0004'!$P$1*'PR-0004'!P174+'PR-0005'!$P$1*'PR-0005'!P174+'PR-0006'!$P$1*'PR-0006'!P174+'PR-0007'!$P$1*'PR-0007'!P174+'PR-0008'!$P$1*'PR-0008'!P174+'PR-0009'!$P$1*'PR-0009'!P174+'PR-0010'!$P$1*'PR-0010'!P174</f>
        <v>0</v>
      </c>
      <c r="I174" s="84">
        <f t="shared" si="23"/>
        <v>0</v>
      </c>
      <c r="J174" s="84">
        <f>'9400015894 PONEERS'!$E$2*'9400015894 PONEERS'!E174+'9400016451 VIDAFORM'!$E$2*'9400016451 VIDAFORM'!E174+'PO 94000171374 MASTER'!$E$2*'PO 94000171374 MASTER'!E174+'PR-0004'!$E$2*'PR-0004'!E174+'PR-0005'!$E$2*'PR-0005'!E174+'PR-0006'!$E$2*'PR-0006'!E174+'PR-0007'!$E$2*'PR-0007'!E174+'PR-0008'!$E$2*'PR-0008'!E174+'PR-0009'!$E$2*'PR-0009'!E174+'PR-0010'!$E$2*'PR-0010'!E174</f>
        <v>0</v>
      </c>
      <c r="K174" s="85">
        <f>'9400015894 PONEERS'!$X$2*'9400015894 PONEERS'!X174+'9400016451 VIDAFORM'!$J$2*'9400016451 VIDAFORM'!J174+'PO 94000171374 MASTER'!$I$2*'PO 94000171374 MASTER'!I174+'PR-0004'!$I$2*'PR-0004'!I174+'PR-0005'!$I$2*'PR-0005'!I174+'PR-0006'!$I$2*'PR-0006'!I174+'PR-0007'!$I$2*'PR-0007'!I174+'PR-0008'!$I$2*'PR-0008'!I174+'PR-0009'!$I$2*'PR-0009'!I174+'PR-0010'!$I$2*'PR-0010'!I174</f>
        <v>0</v>
      </c>
      <c r="L174" s="86">
        <f t="shared" si="24"/>
        <v>0</v>
      </c>
      <c r="M174" s="84">
        <f>'9400015894 PONEERS'!$AE$2*'9400015894 PONEERS'!AE174+'9400016451 VIDAFORM'!$Q$2*'9400016451 VIDAFORM'!Q174+'PO 94000171374 MASTER'!$P$2*'PO 94000171374 MASTER'!P174+'PR-0004'!$P$2*'PR-0004'!P174+'PR-0005'!$P$2*'PR-0005'!P174+'PR-0006'!$P$2*'PR-0006'!P174+'PR-0007'!$P$2*'PR-0007'!P174+'PR-0008'!$P$2*'PR-0008'!P174+'PR-0009'!$P$2*'PR-0009'!P174+'PR-0010'!$P$2*'PR-0010'!P174</f>
        <v>0</v>
      </c>
      <c r="N174" s="84">
        <f t="shared" si="25"/>
        <v>0</v>
      </c>
      <c r="O174" s="84">
        <f>'9400015894 PONEERS'!$E$3*'9400015894 PONEERS'!E174+'9400016451 VIDAFORM'!$E$3*'9400016451 VIDAFORM'!E174+'PO 94000171374 MASTER'!$E$3*'PO 94000171374 MASTER'!E174+'PR-0004'!$E$3*'PR-0004'!E174+'PR-0005'!$E$3*'PR-0005'!E174+'PR-0006'!$E$3*'PR-0006'!E174+'PR-0007'!$E$3*'PR-0007'!E174+'PR-0008'!$E$3*'PR-0008'!E174+'PR-0009'!$E$3*'PR-0009'!E174+'PR-0010'!$E$3*'PR-0010'!E174</f>
        <v>0</v>
      </c>
      <c r="P174" s="85">
        <f>'9400015894 PONEERS'!$X$3*'9400015894 PONEERS'!X174+'9400016451 VIDAFORM'!$J$3*'9400016451 VIDAFORM'!J174+'PO 94000171374 MASTER'!$I$3*'PO 94000171374 MASTER'!I174+'PR-0004'!$I$3*'PR-0004'!I174+'PR-0005'!$I$3*'PR-0005'!I174+'PR-0006'!$I$3*'PR-0006'!I174+'PR-0007'!$I$3*'PR-0007'!I174+'PR-0008'!$I$3*'PR-0008'!I174+'PR-0009'!$I$3*'PR-0009'!I174+'PR-0010'!$I$3*'PR-0010'!I174</f>
        <v>0</v>
      </c>
      <c r="Q174" s="86">
        <f t="shared" si="26"/>
        <v>0</v>
      </c>
      <c r="R174" s="84">
        <f>'9400015894 PONEERS'!$AE$3*'9400015894 PONEERS'!AE174+'9400016451 VIDAFORM'!$Q$3*'9400016451 VIDAFORM'!Q174+'PO 94000171374 MASTER'!$P$3*'PO 94000171374 MASTER'!P174+'PR-0004'!$P$3*'PR-0004'!P174+'PR-0005'!$P$3*'PR-0005'!P174+'PR-0006'!$P$3*'PR-0006'!P174+'PR-0007'!$P$3*'PR-0007'!P174+'PR-0008'!$P$3*'PR-0008'!P174+'PR-0009'!$P$3*'PR-0009'!P174+'PR-0010'!$P$3*'PR-0010'!P174</f>
        <v>0</v>
      </c>
      <c r="S174" s="84">
        <f t="shared" si="27"/>
        <v>0</v>
      </c>
      <c r="T174" s="84">
        <f>'9400015894 PONEERS'!$E$4*'9400015894 PONEERS'!E174+'9400016451 VIDAFORM'!$E$4*'9400016451 VIDAFORM'!E174+'PO 94000171374 MASTER'!$E$4*'PO 94000171374 MASTER'!E174+'PR-0004'!$E$4*'PR-0004'!E174+'PR-0005'!$E$4*'PR-0005'!E174+'PR-0006'!$E$4*'PR-0006'!E174+'PR-0007'!$E$4*'PR-0007'!E174+'PR-0008'!$E$4*'PR-0008'!E174+'PR-0009'!$E$4*'PR-0009'!E174+'PR-0010'!$E$4*'PR-0010'!E174</f>
        <v>0</v>
      </c>
      <c r="U174" s="85">
        <f>'9400015894 PONEERS'!$X$4*'9400015894 PONEERS'!X174+'9400016451 VIDAFORM'!$J$4*'9400016451 VIDAFORM'!J174+'PO 94000171374 MASTER'!$I$4*'PO 94000171374 MASTER'!I174+'PR-0004'!$I$4*'PR-0004'!I174+'PR-0005'!$I$4*'PR-0005'!I174+'PR-0006'!$I$4*'PR-0006'!I174+'PR-0007'!$I$4*'PR-0007'!I174+'PR-0008'!$I$4*'PR-0008'!I174+'PR-0009'!$I$4*'PR-0009'!I174+'PR-0010'!$I$4*'PR-0010'!I174</f>
        <v>0</v>
      </c>
      <c r="V174" s="86">
        <f t="shared" si="28"/>
        <v>0</v>
      </c>
      <c r="W174" s="84">
        <f>'9400015894 PONEERS'!$AE$4*'9400015894 PONEERS'!AE174+'9400016451 VIDAFORM'!$Q$4*'9400016451 VIDAFORM'!Q174+'PO 94000171374 MASTER'!$P$4*'PO 94000171374 MASTER'!P174+'PR-0004'!$P$4*'PR-0004'!P174+'PR-0005'!$P$4*'PR-0005'!P174+'PR-0006'!$P$4*'PR-0006'!P174+'PR-0007'!$P$4*'PR-0007'!P174+'PR-0008'!$P$4*'PR-0008'!P174+'PR-0009'!$P$4*'PR-0009'!P174+'PR-0010'!$P$4*'PR-0010'!P174</f>
        <v>0</v>
      </c>
      <c r="X174" s="84">
        <f t="shared" si="29"/>
        <v>0</v>
      </c>
      <c r="Z174" s="37">
        <f t="shared" si="30"/>
        <v>0</v>
      </c>
      <c r="AA174" s="32">
        <f t="shared" si="31"/>
        <v>0</v>
      </c>
      <c r="AB174" s="38">
        <f t="shared" si="32"/>
        <v>0</v>
      </c>
    </row>
    <row r="175" spans="1:28" ht="16.5" x14ac:dyDescent="0.25">
      <c r="A175" s="45">
        <v>167</v>
      </c>
      <c r="B175" s="47" t="str">
        <f>'Unit Prices'!B175</f>
        <v>HB0006</v>
      </c>
      <c r="C175" s="47" t="str">
        <f>'Unit Prices'!C175</f>
        <v>14.80.01.20.01.39.00.000001</v>
      </c>
      <c r="D175" s="80" t="str">
        <f>'Unit Prices'!D175</f>
        <v>H20 BEAM 3.9M</v>
      </c>
      <c r="E175" s="84">
        <f>'9400015894 PONEERS'!$E$1*'9400015894 PONEERS'!E175+'9400016451 VIDAFORM'!$E$1*'9400016451 VIDAFORM'!E175+'PO 94000171374 MASTER'!$E$1*'PO 94000171374 MASTER'!E175+'PR-0004'!$E$1*'PR-0004'!E175+'PR-0005'!$E$1*'PR-0005'!E175+'PR-0006'!$E$1*'PR-0006'!E175+'PR-0007'!$E$1*'PR-0007'!E175+'PR-0008'!$E$1*'PR-0008'!E175+'PR-0009'!$E$1*'PR-0009'!E175+'PR-0010'!$E$1*'PR-0010'!E175</f>
        <v>0</v>
      </c>
      <c r="F175" s="85">
        <f>'9400015894 PONEERS'!$X$1*'9400015894 PONEERS'!X175+'9400016451 VIDAFORM'!$J$1*'9400016451 VIDAFORM'!J175+'PO 94000171374 MASTER'!$I$1*'PO 94000171374 MASTER'!I175+'PR-0004'!$I$1*'PR-0004'!I175+'PR-0005'!$I$1*'PR-0005'!I175+'PR-0006'!$I$1*'PR-0006'!I175+'PR-0007'!$I$1*'PR-0007'!I175+'PR-0008'!$I$1*'PR-0008'!I175+'PR-0009'!$I$1*'PR-0009'!I175+'PR-0010'!$I$1*'PR-0010'!I175</f>
        <v>0</v>
      </c>
      <c r="G175" s="86">
        <f t="shared" si="22"/>
        <v>0</v>
      </c>
      <c r="H175" s="84">
        <f>'9400015894 PONEERS'!$AE$1*'9400015894 PONEERS'!AE175+'9400016451 VIDAFORM'!$Q$1*'9400016451 VIDAFORM'!Q175+'PO 94000171374 MASTER'!$P$1*'PO 94000171374 MASTER'!P175+'PR-0004'!$P$1*'PR-0004'!P175+'PR-0005'!$P$1*'PR-0005'!P175+'PR-0006'!$P$1*'PR-0006'!P175+'PR-0007'!$P$1*'PR-0007'!P175+'PR-0008'!$P$1*'PR-0008'!P175+'PR-0009'!$P$1*'PR-0009'!P175+'PR-0010'!$P$1*'PR-0010'!P175</f>
        <v>0</v>
      </c>
      <c r="I175" s="84">
        <f t="shared" si="23"/>
        <v>0</v>
      </c>
      <c r="J175" s="84">
        <f>'9400015894 PONEERS'!$E$2*'9400015894 PONEERS'!E175+'9400016451 VIDAFORM'!$E$2*'9400016451 VIDAFORM'!E175+'PO 94000171374 MASTER'!$E$2*'PO 94000171374 MASTER'!E175+'PR-0004'!$E$2*'PR-0004'!E175+'PR-0005'!$E$2*'PR-0005'!E175+'PR-0006'!$E$2*'PR-0006'!E175+'PR-0007'!$E$2*'PR-0007'!E175+'PR-0008'!$E$2*'PR-0008'!E175+'PR-0009'!$E$2*'PR-0009'!E175+'PR-0010'!$E$2*'PR-0010'!E175</f>
        <v>0</v>
      </c>
      <c r="K175" s="85">
        <f>'9400015894 PONEERS'!$X$2*'9400015894 PONEERS'!X175+'9400016451 VIDAFORM'!$J$2*'9400016451 VIDAFORM'!J175+'PO 94000171374 MASTER'!$I$2*'PO 94000171374 MASTER'!I175+'PR-0004'!$I$2*'PR-0004'!I175+'PR-0005'!$I$2*'PR-0005'!I175+'PR-0006'!$I$2*'PR-0006'!I175+'PR-0007'!$I$2*'PR-0007'!I175+'PR-0008'!$I$2*'PR-0008'!I175+'PR-0009'!$I$2*'PR-0009'!I175+'PR-0010'!$I$2*'PR-0010'!I175</f>
        <v>0</v>
      </c>
      <c r="L175" s="86">
        <f t="shared" si="24"/>
        <v>0</v>
      </c>
      <c r="M175" s="84">
        <f>'9400015894 PONEERS'!$AE$2*'9400015894 PONEERS'!AE175+'9400016451 VIDAFORM'!$Q$2*'9400016451 VIDAFORM'!Q175+'PO 94000171374 MASTER'!$P$2*'PO 94000171374 MASTER'!P175+'PR-0004'!$P$2*'PR-0004'!P175+'PR-0005'!$P$2*'PR-0005'!P175+'PR-0006'!$P$2*'PR-0006'!P175+'PR-0007'!$P$2*'PR-0007'!P175+'PR-0008'!$P$2*'PR-0008'!P175+'PR-0009'!$P$2*'PR-0009'!P175+'PR-0010'!$P$2*'PR-0010'!P175</f>
        <v>0</v>
      </c>
      <c r="N175" s="84">
        <f t="shared" si="25"/>
        <v>0</v>
      </c>
      <c r="O175" s="84">
        <f>'9400015894 PONEERS'!$E$3*'9400015894 PONEERS'!E175+'9400016451 VIDAFORM'!$E$3*'9400016451 VIDAFORM'!E175+'PO 94000171374 MASTER'!$E$3*'PO 94000171374 MASTER'!E175+'PR-0004'!$E$3*'PR-0004'!E175+'PR-0005'!$E$3*'PR-0005'!E175+'PR-0006'!$E$3*'PR-0006'!E175+'PR-0007'!$E$3*'PR-0007'!E175+'PR-0008'!$E$3*'PR-0008'!E175+'PR-0009'!$E$3*'PR-0009'!E175+'PR-0010'!$E$3*'PR-0010'!E175</f>
        <v>0</v>
      </c>
      <c r="P175" s="85">
        <f>'9400015894 PONEERS'!$X$3*'9400015894 PONEERS'!X175+'9400016451 VIDAFORM'!$J$3*'9400016451 VIDAFORM'!J175+'PO 94000171374 MASTER'!$I$3*'PO 94000171374 MASTER'!I175+'PR-0004'!$I$3*'PR-0004'!I175+'PR-0005'!$I$3*'PR-0005'!I175+'PR-0006'!$I$3*'PR-0006'!I175+'PR-0007'!$I$3*'PR-0007'!I175+'PR-0008'!$I$3*'PR-0008'!I175+'PR-0009'!$I$3*'PR-0009'!I175+'PR-0010'!$I$3*'PR-0010'!I175</f>
        <v>0</v>
      </c>
      <c r="Q175" s="86">
        <f t="shared" si="26"/>
        <v>0</v>
      </c>
      <c r="R175" s="84">
        <f>'9400015894 PONEERS'!$AE$3*'9400015894 PONEERS'!AE175+'9400016451 VIDAFORM'!$Q$3*'9400016451 VIDAFORM'!Q175+'PO 94000171374 MASTER'!$P$3*'PO 94000171374 MASTER'!P175+'PR-0004'!$P$3*'PR-0004'!P175+'PR-0005'!$P$3*'PR-0005'!P175+'PR-0006'!$P$3*'PR-0006'!P175+'PR-0007'!$P$3*'PR-0007'!P175+'PR-0008'!$P$3*'PR-0008'!P175+'PR-0009'!$P$3*'PR-0009'!P175+'PR-0010'!$P$3*'PR-0010'!P175</f>
        <v>0</v>
      </c>
      <c r="S175" s="84">
        <f t="shared" si="27"/>
        <v>0</v>
      </c>
      <c r="T175" s="84">
        <f>'9400015894 PONEERS'!$E$4*'9400015894 PONEERS'!E175+'9400016451 VIDAFORM'!$E$4*'9400016451 VIDAFORM'!E175+'PO 94000171374 MASTER'!$E$4*'PO 94000171374 MASTER'!E175+'PR-0004'!$E$4*'PR-0004'!E175+'PR-0005'!$E$4*'PR-0005'!E175+'PR-0006'!$E$4*'PR-0006'!E175+'PR-0007'!$E$4*'PR-0007'!E175+'PR-0008'!$E$4*'PR-0008'!E175+'PR-0009'!$E$4*'PR-0009'!E175+'PR-0010'!$E$4*'PR-0010'!E175</f>
        <v>0</v>
      </c>
      <c r="U175" s="85">
        <f>'9400015894 PONEERS'!$X$4*'9400015894 PONEERS'!X175+'9400016451 VIDAFORM'!$J$4*'9400016451 VIDAFORM'!J175+'PO 94000171374 MASTER'!$I$4*'PO 94000171374 MASTER'!I175+'PR-0004'!$I$4*'PR-0004'!I175+'PR-0005'!$I$4*'PR-0005'!I175+'PR-0006'!$I$4*'PR-0006'!I175+'PR-0007'!$I$4*'PR-0007'!I175+'PR-0008'!$I$4*'PR-0008'!I175+'PR-0009'!$I$4*'PR-0009'!I175+'PR-0010'!$I$4*'PR-0010'!I175</f>
        <v>0</v>
      </c>
      <c r="V175" s="86">
        <f t="shared" si="28"/>
        <v>0</v>
      </c>
      <c r="W175" s="84">
        <f>'9400015894 PONEERS'!$AE$4*'9400015894 PONEERS'!AE175+'9400016451 VIDAFORM'!$Q$4*'9400016451 VIDAFORM'!Q175+'PO 94000171374 MASTER'!$P$4*'PO 94000171374 MASTER'!P175+'PR-0004'!$P$4*'PR-0004'!P175+'PR-0005'!$P$4*'PR-0005'!P175+'PR-0006'!$P$4*'PR-0006'!P175+'PR-0007'!$P$4*'PR-0007'!P175+'PR-0008'!$P$4*'PR-0008'!P175+'PR-0009'!$P$4*'PR-0009'!P175+'PR-0010'!$P$4*'PR-0010'!P175</f>
        <v>0</v>
      </c>
      <c r="X175" s="84">
        <f t="shared" si="29"/>
        <v>0</v>
      </c>
      <c r="Z175" s="37">
        <f t="shared" si="30"/>
        <v>0</v>
      </c>
      <c r="AA175" s="32">
        <f t="shared" si="31"/>
        <v>0</v>
      </c>
      <c r="AB175" s="38">
        <f t="shared" si="32"/>
        <v>0</v>
      </c>
    </row>
    <row r="176" spans="1:28" ht="16.5" x14ac:dyDescent="0.25">
      <c r="A176" s="45">
        <v>168</v>
      </c>
      <c r="B176" s="47" t="str">
        <f>'Unit Prices'!B176</f>
        <v>HB0007</v>
      </c>
      <c r="C176" s="47" t="str">
        <f>'Unit Prices'!C176</f>
        <v>14.80.01.20.01.42.00.000001</v>
      </c>
      <c r="D176" s="80" t="str">
        <f>'Unit Prices'!D176</f>
        <v>H20 BEAM 4.2M</v>
      </c>
      <c r="E176" s="84">
        <f>'9400015894 PONEERS'!$E$1*'9400015894 PONEERS'!E176+'9400016451 VIDAFORM'!$E$1*'9400016451 VIDAFORM'!E176+'PO 94000171374 MASTER'!$E$1*'PO 94000171374 MASTER'!E176+'PR-0004'!$E$1*'PR-0004'!E176+'PR-0005'!$E$1*'PR-0005'!E176+'PR-0006'!$E$1*'PR-0006'!E176+'PR-0007'!$E$1*'PR-0007'!E176+'PR-0008'!$E$1*'PR-0008'!E176+'PR-0009'!$E$1*'PR-0009'!E176+'PR-0010'!$E$1*'PR-0010'!E176</f>
        <v>0</v>
      </c>
      <c r="F176" s="85">
        <f>'9400015894 PONEERS'!$X$1*'9400015894 PONEERS'!X176+'9400016451 VIDAFORM'!$J$1*'9400016451 VIDAFORM'!J176+'PO 94000171374 MASTER'!$I$1*'PO 94000171374 MASTER'!I176+'PR-0004'!$I$1*'PR-0004'!I176+'PR-0005'!$I$1*'PR-0005'!I176+'PR-0006'!$I$1*'PR-0006'!I176+'PR-0007'!$I$1*'PR-0007'!I176+'PR-0008'!$I$1*'PR-0008'!I176+'PR-0009'!$I$1*'PR-0009'!I176+'PR-0010'!$I$1*'PR-0010'!I176</f>
        <v>0</v>
      </c>
      <c r="G176" s="86">
        <f t="shared" si="22"/>
        <v>0</v>
      </c>
      <c r="H176" s="84">
        <f>'9400015894 PONEERS'!$AE$1*'9400015894 PONEERS'!AE176+'9400016451 VIDAFORM'!$Q$1*'9400016451 VIDAFORM'!Q176+'PO 94000171374 MASTER'!$P$1*'PO 94000171374 MASTER'!P176+'PR-0004'!$P$1*'PR-0004'!P176+'PR-0005'!$P$1*'PR-0005'!P176+'PR-0006'!$P$1*'PR-0006'!P176+'PR-0007'!$P$1*'PR-0007'!P176+'PR-0008'!$P$1*'PR-0008'!P176+'PR-0009'!$P$1*'PR-0009'!P176+'PR-0010'!$P$1*'PR-0010'!P176</f>
        <v>0</v>
      </c>
      <c r="I176" s="84">
        <f t="shared" si="23"/>
        <v>0</v>
      </c>
      <c r="J176" s="84">
        <f>'9400015894 PONEERS'!$E$2*'9400015894 PONEERS'!E176+'9400016451 VIDAFORM'!$E$2*'9400016451 VIDAFORM'!E176+'PO 94000171374 MASTER'!$E$2*'PO 94000171374 MASTER'!E176+'PR-0004'!$E$2*'PR-0004'!E176+'PR-0005'!$E$2*'PR-0005'!E176+'PR-0006'!$E$2*'PR-0006'!E176+'PR-0007'!$E$2*'PR-0007'!E176+'PR-0008'!$E$2*'PR-0008'!E176+'PR-0009'!$E$2*'PR-0009'!E176+'PR-0010'!$E$2*'PR-0010'!E176</f>
        <v>0</v>
      </c>
      <c r="K176" s="85">
        <f>'9400015894 PONEERS'!$X$2*'9400015894 PONEERS'!X176+'9400016451 VIDAFORM'!$J$2*'9400016451 VIDAFORM'!J176+'PO 94000171374 MASTER'!$I$2*'PO 94000171374 MASTER'!I176+'PR-0004'!$I$2*'PR-0004'!I176+'PR-0005'!$I$2*'PR-0005'!I176+'PR-0006'!$I$2*'PR-0006'!I176+'PR-0007'!$I$2*'PR-0007'!I176+'PR-0008'!$I$2*'PR-0008'!I176+'PR-0009'!$I$2*'PR-0009'!I176+'PR-0010'!$I$2*'PR-0010'!I176</f>
        <v>0</v>
      </c>
      <c r="L176" s="86">
        <f t="shared" si="24"/>
        <v>0</v>
      </c>
      <c r="M176" s="84">
        <f>'9400015894 PONEERS'!$AE$2*'9400015894 PONEERS'!AE176+'9400016451 VIDAFORM'!$Q$2*'9400016451 VIDAFORM'!Q176+'PO 94000171374 MASTER'!$P$2*'PO 94000171374 MASTER'!P176+'PR-0004'!$P$2*'PR-0004'!P176+'PR-0005'!$P$2*'PR-0005'!P176+'PR-0006'!$P$2*'PR-0006'!P176+'PR-0007'!$P$2*'PR-0007'!P176+'PR-0008'!$P$2*'PR-0008'!P176+'PR-0009'!$P$2*'PR-0009'!P176+'PR-0010'!$P$2*'PR-0010'!P176</f>
        <v>0</v>
      </c>
      <c r="N176" s="84">
        <f t="shared" si="25"/>
        <v>0</v>
      </c>
      <c r="O176" s="84">
        <f>'9400015894 PONEERS'!$E$3*'9400015894 PONEERS'!E176+'9400016451 VIDAFORM'!$E$3*'9400016451 VIDAFORM'!E176+'PO 94000171374 MASTER'!$E$3*'PO 94000171374 MASTER'!E176+'PR-0004'!$E$3*'PR-0004'!E176+'PR-0005'!$E$3*'PR-0005'!E176+'PR-0006'!$E$3*'PR-0006'!E176+'PR-0007'!$E$3*'PR-0007'!E176+'PR-0008'!$E$3*'PR-0008'!E176+'PR-0009'!$E$3*'PR-0009'!E176+'PR-0010'!$E$3*'PR-0010'!E176</f>
        <v>0</v>
      </c>
      <c r="P176" s="85">
        <f>'9400015894 PONEERS'!$X$3*'9400015894 PONEERS'!X176+'9400016451 VIDAFORM'!$J$3*'9400016451 VIDAFORM'!J176+'PO 94000171374 MASTER'!$I$3*'PO 94000171374 MASTER'!I176+'PR-0004'!$I$3*'PR-0004'!I176+'PR-0005'!$I$3*'PR-0005'!I176+'PR-0006'!$I$3*'PR-0006'!I176+'PR-0007'!$I$3*'PR-0007'!I176+'PR-0008'!$I$3*'PR-0008'!I176+'PR-0009'!$I$3*'PR-0009'!I176+'PR-0010'!$I$3*'PR-0010'!I176</f>
        <v>0</v>
      </c>
      <c r="Q176" s="86">
        <f t="shared" si="26"/>
        <v>0</v>
      </c>
      <c r="R176" s="84">
        <f>'9400015894 PONEERS'!$AE$3*'9400015894 PONEERS'!AE176+'9400016451 VIDAFORM'!$Q$3*'9400016451 VIDAFORM'!Q176+'PO 94000171374 MASTER'!$P$3*'PO 94000171374 MASTER'!P176+'PR-0004'!$P$3*'PR-0004'!P176+'PR-0005'!$P$3*'PR-0005'!P176+'PR-0006'!$P$3*'PR-0006'!P176+'PR-0007'!$P$3*'PR-0007'!P176+'PR-0008'!$P$3*'PR-0008'!P176+'PR-0009'!$P$3*'PR-0009'!P176+'PR-0010'!$P$3*'PR-0010'!P176</f>
        <v>0</v>
      </c>
      <c r="S176" s="84">
        <f t="shared" si="27"/>
        <v>0</v>
      </c>
      <c r="T176" s="84">
        <f>'9400015894 PONEERS'!$E$4*'9400015894 PONEERS'!E176+'9400016451 VIDAFORM'!$E$4*'9400016451 VIDAFORM'!E176+'PO 94000171374 MASTER'!$E$4*'PO 94000171374 MASTER'!E176+'PR-0004'!$E$4*'PR-0004'!E176+'PR-0005'!$E$4*'PR-0005'!E176+'PR-0006'!$E$4*'PR-0006'!E176+'PR-0007'!$E$4*'PR-0007'!E176+'PR-0008'!$E$4*'PR-0008'!E176+'PR-0009'!$E$4*'PR-0009'!E176+'PR-0010'!$E$4*'PR-0010'!E176</f>
        <v>0</v>
      </c>
      <c r="U176" s="85">
        <f>'9400015894 PONEERS'!$X$4*'9400015894 PONEERS'!X176+'9400016451 VIDAFORM'!$J$4*'9400016451 VIDAFORM'!J176+'PO 94000171374 MASTER'!$I$4*'PO 94000171374 MASTER'!I176+'PR-0004'!$I$4*'PR-0004'!I176+'PR-0005'!$I$4*'PR-0005'!I176+'PR-0006'!$I$4*'PR-0006'!I176+'PR-0007'!$I$4*'PR-0007'!I176+'PR-0008'!$I$4*'PR-0008'!I176+'PR-0009'!$I$4*'PR-0009'!I176+'PR-0010'!$I$4*'PR-0010'!I176</f>
        <v>0</v>
      </c>
      <c r="V176" s="86">
        <f t="shared" si="28"/>
        <v>0</v>
      </c>
      <c r="W176" s="84">
        <f>'9400015894 PONEERS'!$AE$4*'9400015894 PONEERS'!AE176+'9400016451 VIDAFORM'!$Q$4*'9400016451 VIDAFORM'!Q176+'PO 94000171374 MASTER'!$P$4*'PO 94000171374 MASTER'!P176+'PR-0004'!$P$4*'PR-0004'!P176+'PR-0005'!$P$4*'PR-0005'!P176+'PR-0006'!$P$4*'PR-0006'!P176+'PR-0007'!$P$4*'PR-0007'!P176+'PR-0008'!$P$4*'PR-0008'!P176+'PR-0009'!$P$4*'PR-0009'!P176+'PR-0010'!$P$4*'PR-0010'!P176</f>
        <v>0</v>
      </c>
      <c r="X176" s="84">
        <f t="shared" si="29"/>
        <v>0</v>
      </c>
      <c r="Z176" s="37">
        <f t="shared" si="30"/>
        <v>0</v>
      </c>
      <c r="AA176" s="32">
        <f t="shared" si="31"/>
        <v>0</v>
      </c>
      <c r="AB176" s="38">
        <f t="shared" si="32"/>
        <v>0</v>
      </c>
    </row>
    <row r="177" spans="1:28" ht="16.5" x14ac:dyDescent="0.25">
      <c r="A177" s="45">
        <v>169</v>
      </c>
      <c r="B177" s="47" t="str">
        <f>'Unit Prices'!B177</f>
        <v>HB0015</v>
      </c>
      <c r="C177" s="47" t="str">
        <f>'Unit Prices'!C177</f>
        <v>14.80.01.20.01.45.00.000001</v>
      </c>
      <c r="D177" s="80" t="str">
        <f>'Unit Prices'!D177</f>
        <v>H20 BEAM 4.50m</v>
      </c>
      <c r="E177" s="84">
        <f>'9400015894 PONEERS'!$E$1*'9400015894 PONEERS'!E177+'9400016451 VIDAFORM'!$E$1*'9400016451 VIDAFORM'!E177+'PO 94000171374 MASTER'!$E$1*'PO 94000171374 MASTER'!E177+'PR-0004'!$E$1*'PR-0004'!E177+'PR-0005'!$E$1*'PR-0005'!E177+'PR-0006'!$E$1*'PR-0006'!E177+'PR-0007'!$E$1*'PR-0007'!E177+'PR-0008'!$E$1*'PR-0008'!E177+'PR-0009'!$E$1*'PR-0009'!E177+'PR-0010'!$E$1*'PR-0010'!E177</f>
        <v>0</v>
      </c>
      <c r="F177" s="85">
        <f>'9400015894 PONEERS'!$X$1*'9400015894 PONEERS'!X177+'9400016451 VIDAFORM'!$J$1*'9400016451 VIDAFORM'!J177+'PO 94000171374 MASTER'!$I$1*'PO 94000171374 MASTER'!I177+'PR-0004'!$I$1*'PR-0004'!I177+'PR-0005'!$I$1*'PR-0005'!I177+'PR-0006'!$I$1*'PR-0006'!I177+'PR-0007'!$I$1*'PR-0007'!I177+'PR-0008'!$I$1*'PR-0008'!I177+'PR-0009'!$I$1*'PR-0009'!I177+'PR-0010'!$I$1*'PR-0010'!I177</f>
        <v>0</v>
      </c>
      <c r="G177" s="86">
        <f t="shared" si="22"/>
        <v>0</v>
      </c>
      <c r="H177" s="84">
        <f>'9400015894 PONEERS'!$AE$1*'9400015894 PONEERS'!AE177+'9400016451 VIDAFORM'!$Q$1*'9400016451 VIDAFORM'!Q177+'PO 94000171374 MASTER'!$P$1*'PO 94000171374 MASTER'!P177+'PR-0004'!$P$1*'PR-0004'!P177+'PR-0005'!$P$1*'PR-0005'!P177+'PR-0006'!$P$1*'PR-0006'!P177+'PR-0007'!$P$1*'PR-0007'!P177+'PR-0008'!$P$1*'PR-0008'!P177+'PR-0009'!$P$1*'PR-0009'!P177+'PR-0010'!$P$1*'PR-0010'!P177</f>
        <v>0</v>
      </c>
      <c r="I177" s="84">
        <f t="shared" si="23"/>
        <v>0</v>
      </c>
      <c r="J177" s="84">
        <f>'9400015894 PONEERS'!$E$2*'9400015894 PONEERS'!E177+'9400016451 VIDAFORM'!$E$2*'9400016451 VIDAFORM'!E177+'PO 94000171374 MASTER'!$E$2*'PO 94000171374 MASTER'!E177+'PR-0004'!$E$2*'PR-0004'!E177+'PR-0005'!$E$2*'PR-0005'!E177+'PR-0006'!$E$2*'PR-0006'!E177+'PR-0007'!$E$2*'PR-0007'!E177+'PR-0008'!$E$2*'PR-0008'!E177+'PR-0009'!$E$2*'PR-0009'!E177+'PR-0010'!$E$2*'PR-0010'!E177</f>
        <v>0</v>
      </c>
      <c r="K177" s="85">
        <f>'9400015894 PONEERS'!$X$2*'9400015894 PONEERS'!X177+'9400016451 VIDAFORM'!$J$2*'9400016451 VIDAFORM'!J177+'PO 94000171374 MASTER'!$I$2*'PO 94000171374 MASTER'!I177+'PR-0004'!$I$2*'PR-0004'!I177+'PR-0005'!$I$2*'PR-0005'!I177+'PR-0006'!$I$2*'PR-0006'!I177+'PR-0007'!$I$2*'PR-0007'!I177+'PR-0008'!$I$2*'PR-0008'!I177+'PR-0009'!$I$2*'PR-0009'!I177+'PR-0010'!$I$2*'PR-0010'!I177</f>
        <v>0</v>
      </c>
      <c r="L177" s="86">
        <f t="shared" si="24"/>
        <v>0</v>
      </c>
      <c r="M177" s="84">
        <f>'9400015894 PONEERS'!$AE$2*'9400015894 PONEERS'!AE177+'9400016451 VIDAFORM'!$Q$2*'9400016451 VIDAFORM'!Q177+'PO 94000171374 MASTER'!$P$2*'PO 94000171374 MASTER'!P177+'PR-0004'!$P$2*'PR-0004'!P177+'PR-0005'!$P$2*'PR-0005'!P177+'PR-0006'!$P$2*'PR-0006'!P177+'PR-0007'!$P$2*'PR-0007'!P177+'PR-0008'!$P$2*'PR-0008'!P177+'PR-0009'!$P$2*'PR-0009'!P177+'PR-0010'!$P$2*'PR-0010'!P177</f>
        <v>0</v>
      </c>
      <c r="N177" s="84">
        <f t="shared" si="25"/>
        <v>0</v>
      </c>
      <c r="O177" s="84">
        <f>'9400015894 PONEERS'!$E$3*'9400015894 PONEERS'!E177+'9400016451 VIDAFORM'!$E$3*'9400016451 VIDAFORM'!E177+'PO 94000171374 MASTER'!$E$3*'PO 94000171374 MASTER'!E177+'PR-0004'!$E$3*'PR-0004'!E177+'PR-0005'!$E$3*'PR-0005'!E177+'PR-0006'!$E$3*'PR-0006'!E177+'PR-0007'!$E$3*'PR-0007'!E177+'PR-0008'!$E$3*'PR-0008'!E177+'PR-0009'!$E$3*'PR-0009'!E177+'PR-0010'!$E$3*'PR-0010'!E177</f>
        <v>0</v>
      </c>
      <c r="P177" s="85">
        <f>'9400015894 PONEERS'!$X$3*'9400015894 PONEERS'!X177+'9400016451 VIDAFORM'!$J$3*'9400016451 VIDAFORM'!J177+'PO 94000171374 MASTER'!$I$3*'PO 94000171374 MASTER'!I177+'PR-0004'!$I$3*'PR-0004'!I177+'PR-0005'!$I$3*'PR-0005'!I177+'PR-0006'!$I$3*'PR-0006'!I177+'PR-0007'!$I$3*'PR-0007'!I177+'PR-0008'!$I$3*'PR-0008'!I177+'PR-0009'!$I$3*'PR-0009'!I177+'PR-0010'!$I$3*'PR-0010'!I177</f>
        <v>0</v>
      </c>
      <c r="Q177" s="86">
        <f t="shared" si="26"/>
        <v>0</v>
      </c>
      <c r="R177" s="84">
        <f>'9400015894 PONEERS'!$AE$3*'9400015894 PONEERS'!AE177+'9400016451 VIDAFORM'!$Q$3*'9400016451 VIDAFORM'!Q177+'PO 94000171374 MASTER'!$P$3*'PO 94000171374 MASTER'!P177+'PR-0004'!$P$3*'PR-0004'!P177+'PR-0005'!$P$3*'PR-0005'!P177+'PR-0006'!$P$3*'PR-0006'!P177+'PR-0007'!$P$3*'PR-0007'!P177+'PR-0008'!$P$3*'PR-0008'!P177+'PR-0009'!$P$3*'PR-0009'!P177+'PR-0010'!$P$3*'PR-0010'!P177</f>
        <v>0</v>
      </c>
      <c r="S177" s="84">
        <f t="shared" si="27"/>
        <v>0</v>
      </c>
      <c r="T177" s="84">
        <f>'9400015894 PONEERS'!$E$4*'9400015894 PONEERS'!E177+'9400016451 VIDAFORM'!$E$4*'9400016451 VIDAFORM'!E177+'PO 94000171374 MASTER'!$E$4*'PO 94000171374 MASTER'!E177+'PR-0004'!$E$4*'PR-0004'!E177+'PR-0005'!$E$4*'PR-0005'!E177+'PR-0006'!$E$4*'PR-0006'!E177+'PR-0007'!$E$4*'PR-0007'!E177+'PR-0008'!$E$4*'PR-0008'!E177+'PR-0009'!$E$4*'PR-0009'!E177+'PR-0010'!$E$4*'PR-0010'!E177</f>
        <v>0</v>
      </c>
      <c r="U177" s="85">
        <f>'9400015894 PONEERS'!$X$4*'9400015894 PONEERS'!X177+'9400016451 VIDAFORM'!$J$4*'9400016451 VIDAFORM'!J177+'PO 94000171374 MASTER'!$I$4*'PO 94000171374 MASTER'!I177+'PR-0004'!$I$4*'PR-0004'!I177+'PR-0005'!$I$4*'PR-0005'!I177+'PR-0006'!$I$4*'PR-0006'!I177+'PR-0007'!$I$4*'PR-0007'!I177+'PR-0008'!$I$4*'PR-0008'!I177+'PR-0009'!$I$4*'PR-0009'!I177+'PR-0010'!$I$4*'PR-0010'!I177</f>
        <v>0</v>
      </c>
      <c r="V177" s="86">
        <f t="shared" si="28"/>
        <v>0</v>
      </c>
      <c r="W177" s="84">
        <f>'9400015894 PONEERS'!$AE$4*'9400015894 PONEERS'!AE177+'9400016451 VIDAFORM'!$Q$4*'9400016451 VIDAFORM'!Q177+'PO 94000171374 MASTER'!$P$4*'PO 94000171374 MASTER'!P177+'PR-0004'!$P$4*'PR-0004'!P177+'PR-0005'!$P$4*'PR-0005'!P177+'PR-0006'!$P$4*'PR-0006'!P177+'PR-0007'!$P$4*'PR-0007'!P177+'PR-0008'!$P$4*'PR-0008'!P177+'PR-0009'!$P$4*'PR-0009'!P177+'PR-0010'!$P$4*'PR-0010'!P177</f>
        <v>0</v>
      </c>
      <c r="X177" s="84">
        <f t="shared" si="29"/>
        <v>0</v>
      </c>
      <c r="Z177" s="37">
        <f t="shared" si="30"/>
        <v>0</v>
      </c>
      <c r="AA177" s="32">
        <f t="shared" si="31"/>
        <v>0</v>
      </c>
      <c r="AB177" s="38">
        <f t="shared" si="32"/>
        <v>0</v>
      </c>
    </row>
    <row r="178" spans="1:28" ht="16.5" x14ac:dyDescent="0.25">
      <c r="A178" s="45">
        <v>170</v>
      </c>
      <c r="B178" s="47" t="str">
        <f>'Unit Prices'!B178</f>
        <v>HB0008</v>
      </c>
      <c r="C178" s="47" t="str">
        <f>'Unit Prices'!C178</f>
        <v>14.80.01.20.01.49.00.000001</v>
      </c>
      <c r="D178" s="80" t="str">
        <f>'Unit Prices'!D178</f>
        <v>H20 BEAM 4.9M</v>
      </c>
      <c r="E178" s="84">
        <f>'9400015894 PONEERS'!$E$1*'9400015894 PONEERS'!E178+'9400016451 VIDAFORM'!$E$1*'9400016451 VIDAFORM'!E178+'PO 94000171374 MASTER'!$E$1*'PO 94000171374 MASTER'!E178+'PR-0004'!$E$1*'PR-0004'!E178+'PR-0005'!$E$1*'PR-0005'!E178+'PR-0006'!$E$1*'PR-0006'!E178+'PR-0007'!$E$1*'PR-0007'!E178+'PR-0008'!$E$1*'PR-0008'!E178+'PR-0009'!$E$1*'PR-0009'!E178+'PR-0010'!$E$1*'PR-0010'!E178</f>
        <v>0</v>
      </c>
      <c r="F178" s="85">
        <f>'9400015894 PONEERS'!$X$1*'9400015894 PONEERS'!X178+'9400016451 VIDAFORM'!$J$1*'9400016451 VIDAFORM'!J178+'PO 94000171374 MASTER'!$I$1*'PO 94000171374 MASTER'!I178+'PR-0004'!$I$1*'PR-0004'!I178+'PR-0005'!$I$1*'PR-0005'!I178+'PR-0006'!$I$1*'PR-0006'!I178+'PR-0007'!$I$1*'PR-0007'!I178+'PR-0008'!$I$1*'PR-0008'!I178+'PR-0009'!$I$1*'PR-0009'!I178+'PR-0010'!$I$1*'PR-0010'!I178</f>
        <v>0</v>
      </c>
      <c r="G178" s="86">
        <f t="shared" si="22"/>
        <v>0</v>
      </c>
      <c r="H178" s="84">
        <f>'9400015894 PONEERS'!$AE$1*'9400015894 PONEERS'!AE178+'9400016451 VIDAFORM'!$Q$1*'9400016451 VIDAFORM'!Q178+'PO 94000171374 MASTER'!$P$1*'PO 94000171374 MASTER'!P178+'PR-0004'!$P$1*'PR-0004'!P178+'PR-0005'!$P$1*'PR-0005'!P178+'PR-0006'!$P$1*'PR-0006'!P178+'PR-0007'!$P$1*'PR-0007'!P178+'PR-0008'!$P$1*'PR-0008'!P178+'PR-0009'!$P$1*'PR-0009'!P178+'PR-0010'!$P$1*'PR-0010'!P178</f>
        <v>0</v>
      </c>
      <c r="I178" s="84">
        <f t="shared" si="23"/>
        <v>0</v>
      </c>
      <c r="J178" s="84">
        <f>'9400015894 PONEERS'!$E$2*'9400015894 PONEERS'!E178+'9400016451 VIDAFORM'!$E$2*'9400016451 VIDAFORM'!E178+'PO 94000171374 MASTER'!$E$2*'PO 94000171374 MASTER'!E178+'PR-0004'!$E$2*'PR-0004'!E178+'PR-0005'!$E$2*'PR-0005'!E178+'PR-0006'!$E$2*'PR-0006'!E178+'PR-0007'!$E$2*'PR-0007'!E178+'PR-0008'!$E$2*'PR-0008'!E178+'PR-0009'!$E$2*'PR-0009'!E178+'PR-0010'!$E$2*'PR-0010'!E178</f>
        <v>0</v>
      </c>
      <c r="K178" s="85">
        <f>'9400015894 PONEERS'!$X$2*'9400015894 PONEERS'!X178+'9400016451 VIDAFORM'!$J$2*'9400016451 VIDAFORM'!J178+'PO 94000171374 MASTER'!$I$2*'PO 94000171374 MASTER'!I178+'PR-0004'!$I$2*'PR-0004'!I178+'PR-0005'!$I$2*'PR-0005'!I178+'PR-0006'!$I$2*'PR-0006'!I178+'PR-0007'!$I$2*'PR-0007'!I178+'PR-0008'!$I$2*'PR-0008'!I178+'PR-0009'!$I$2*'PR-0009'!I178+'PR-0010'!$I$2*'PR-0010'!I178</f>
        <v>0</v>
      </c>
      <c r="L178" s="86">
        <f t="shared" si="24"/>
        <v>0</v>
      </c>
      <c r="M178" s="84">
        <f>'9400015894 PONEERS'!$AE$2*'9400015894 PONEERS'!AE178+'9400016451 VIDAFORM'!$Q$2*'9400016451 VIDAFORM'!Q178+'PO 94000171374 MASTER'!$P$2*'PO 94000171374 MASTER'!P178+'PR-0004'!$P$2*'PR-0004'!P178+'PR-0005'!$P$2*'PR-0005'!P178+'PR-0006'!$P$2*'PR-0006'!P178+'PR-0007'!$P$2*'PR-0007'!P178+'PR-0008'!$P$2*'PR-0008'!P178+'PR-0009'!$P$2*'PR-0009'!P178+'PR-0010'!$P$2*'PR-0010'!P178</f>
        <v>0</v>
      </c>
      <c r="N178" s="84">
        <f t="shared" si="25"/>
        <v>0</v>
      </c>
      <c r="O178" s="84">
        <f>'9400015894 PONEERS'!$E$3*'9400015894 PONEERS'!E178+'9400016451 VIDAFORM'!$E$3*'9400016451 VIDAFORM'!E178+'PO 94000171374 MASTER'!$E$3*'PO 94000171374 MASTER'!E178+'PR-0004'!$E$3*'PR-0004'!E178+'PR-0005'!$E$3*'PR-0005'!E178+'PR-0006'!$E$3*'PR-0006'!E178+'PR-0007'!$E$3*'PR-0007'!E178+'PR-0008'!$E$3*'PR-0008'!E178+'PR-0009'!$E$3*'PR-0009'!E178+'PR-0010'!$E$3*'PR-0010'!E178</f>
        <v>0</v>
      </c>
      <c r="P178" s="85">
        <f>'9400015894 PONEERS'!$X$3*'9400015894 PONEERS'!X178+'9400016451 VIDAFORM'!$J$3*'9400016451 VIDAFORM'!J178+'PO 94000171374 MASTER'!$I$3*'PO 94000171374 MASTER'!I178+'PR-0004'!$I$3*'PR-0004'!I178+'PR-0005'!$I$3*'PR-0005'!I178+'PR-0006'!$I$3*'PR-0006'!I178+'PR-0007'!$I$3*'PR-0007'!I178+'PR-0008'!$I$3*'PR-0008'!I178+'PR-0009'!$I$3*'PR-0009'!I178+'PR-0010'!$I$3*'PR-0010'!I178</f>
        <v>0</v>
      </c>
      <c r="Q178" s="86">
        <f t="shared" si="26"/>
        <v>0</v>
      </c>
      <c r="R178" s="84">
        <f>'9400015894 PONEERS'!$AE$3*'9400015894 PONEERS'!AE178+'9400016451 VIDAFORM'!$Q$3*'9400016451 VIDAFORM'!Q178+'PO 94000171374 MASTER'!$P$3*'PO 94000171374 MASTER'!P178+'PR-0004'!$P$3*'PR-0004'!P178+'PR-0005'!$P$3*'PR-0005'!P178+'PR-0006'!$P$3*'PR-0006'!P178+'PR-0007'!$P$3*'PR-0007'!P178+'PR-0008'!$P$3*'PR-0008'!P178+'PR-0009'!$P$3*'PR-0009'!P178+'PR-0010'!$P$3*'PR-0010'!P178</f>
        <v>0</v>
      </c>
      <c r="S178" s="84">
        <f t="shared" si="27"/>
        <v>0</v>
      </c>
      <c r="T178" s="84">
        <f>'9400015894 PONEERS'!$E$4*'9400015894 PONEERS'!E178+'9400016451 VIDAFORM'!$E$4*'9400016451 VIDAFORM'!E178+'PO 94000171374 MASTER'!$E$4*'PO 94000171374 MASTER'!E178+'PR-0004'!$E$4*'PR-0004'!E178+'PR-0005'!$E$4*'PR-0005'!E178+'PR-0006'!$E$4*'PR-0006'!E178+'PR-0007'!$E$4*'PR-0007'!E178+'PR-0008'!$E$4*'PR-0008'!E178+'PR-0009'!$E$4*'PR-0009'!E178+'PR-0010'!$E$4*'PR-0010'!E178</f>
        <v>0</v>
      </c>
      <c r="U178" s="85">
        <f>'9400015894 PONEERS'!$X$4*'9400015894 PONEERS'!X178+'9400016451 VIDAFORM'!$J$4*'9400016451 VIDAFORM'!J178+'PO 94000171374 MASTER'!$I$4*'PO 94000171374 MASTER'!I178+'PR-0004'!$I$4*'PR-0004'!I178+'PR-0005'!$I$4*'PR-0005'!I178+'PR-0006'!$I$4*'PR-0006'!I178+'PR-0007'!$I$4*'PR-0007'!I178+'PR-0008'!$I$4*'PR-0008'!I178+'PR-0009'!$I$4*'PR-0009'!I178+'PR-0010'!$I$4*'PR-0010'!I178</f>
        <v>0</v>
      </c>
      <c r="V178" s="86">
        <f t="shared" si="28"/>
        <v>0</v>
      </c>
      <c r="W178" s="84">
        <f>'9400015894 PONEERS'!$AE$4*'9400015894 PONEERS'!AE178+'9400016451 VIDAFORM'!$Q$4*'9400016451 VIDAFORM'!Q178+'PO 94000171374 MASTER'!$P$4*'PO 94000171374 MASTER'!P178+'PR-0004'!$P$4*'PR-0004'!P178+'PR-0005'!$P$4*'PR-0005'!P178+'PR-0006'!$P$4*'PR-0006'!P178+'PR-0007'!$P$4*'PR-0007'!P178+'PR-0008'!$P$4*'PR-0008'!P178+'PR-0009'!$P$4*'PR-0009'!P178+'PR-0010'!$P$4*'PR-0010'!P178</f>
        <v>0</v>
      </c>
      <c r="X178" s="84">
        <f t="shared" si="29"/>
        <v>0</v>
      </c>
      <c r="Z178" s="37">
        <f t="shared" si="30"/>
        <v>0</v>
      </c>
      <c r="AA178" s="32">
        <f t="shared" si="31"/>
        <v>0</v>
      </c>
      <c r="AB178" s="38">
        <f t="shared" si="32"/>
        <v>0</v>
      </c>
    </row>
    <row r="179" spans="1:28" ht="16.5" x14ac:dyDescent="0.25">
      <c r="A179" s="45">
        <v>171</v>
      </c>
      <c r="B179" s="47" t="str">
        <f>'Unit Prices'!B179</f>
        <v>HB0009</v>
      </c>
      <c r="C179" s="47" t="str">
        <f>'Unit Prices'!C179</f>
        <v>14.80.01.20.01.59.00.000001</v>
      </c>
      <c r="D179" s="80" t="str">
        <f>'Unit Prices'!D179</f>
        <v>H20 BEAM 5.9M</v>
      </c>
      <c r="E179" s="84">
        <f>'9400015894 PONEERS'!$E$1*'9400015894 PONEERS'!E179+'9400016451 VIDAFORM'!$E$1*'9400016451 VIDAFORM'!E179+'PO 94000171374 MASTER'!$E$1*'PO 94000171374 MASTER'!E179+'PR-0004'!$E$1*'PR-0004'!E179+'PR-0005'!$E$1*'PR-0005'!E179+'PR-0006'!$E$1*'PR-0006'!E179+'PR-0007'!$E$1*'PR-0007'!E179+'PR-0008'!$E$1*'PR-0008'!E179+'PR-0009'!$E$1*'PR-0009'!E179+'PR-0010'!$E$1*'PR-0010'!E179</f>
        <v>0</v>
      </c>
      <c r="F179" s="85">
        <f>'9400015894 PONEERS'!$X$1*'9400015894 PONEERS'!X179+'9400016451 VIDAFORM'!$J$1*'9400016451 VIDAFORM'!J179+'PO 94000171374 MASTER'!$I$1*'PO 94000171374 MASTER'!I179+'PR-0004'!$I$1*'PR-0004'!I179+'PR-0005'!$I$1*'PR-0005'!I179+'PR-0006'!$I$1*'PR-0006'!I179+'PR-0007'!$I$1*'PR-0007'!I179+'PR-0008'!$I$1*'PR-0008'!I179+'PR-0009'!$I$1*'PR-0009'!I179+'PR-0010'!$I$1*'PR-0010'!I179</f>
        <v>0</v>
      </c>
      <c r="G179" s="86">
        <f t="shared" si="22"/>
        <v>0</v>
      </c>
      <c r="H179" s="84">
        <f>'9400015894 PONEERS'!$AE$1*'9400015894 PONEERS'!AE179+'9400016451 VIDAFORM'!$Q$1*'9400016451 VIDAFORM'!Q179+'PO 94000171374 MASTER'!$P$1*'PO 94000171374 MASTER'!P179+'PR-0004'!$P$1*'PR-0004'!P179+'PR-0005'!$P$1*'PR-0005'!P179+'PR-0006'!$P$1*'PR-0006'!P179+'PR-0007'!$P$1*'PR-0007'!P179+'PR-0008'!$P$1*'PR-0008'!P179+'PR-0009'!$P$1*'PR-0009'!P179+'PR-0010'!$P$1*'PR-0010'!P179</f>
        <v>0</v>
      </c>
      <c r="I179" s="84">
        <f t="shared" si="23"/>
        <v>0</v>
      </c>
      <c r="J179" s="84">
        <f>'9400015894 PONEERS'!$E$2*'9400015894 PONEERS'!E179+'9400016451 VIDAFORM'!$E$2*'9400016451 VIDAFORM'!E179+'PO 94000171374 MASTER'!$E$2*'PO 94000171374 MASTER'!E179+'PR-0004'!$E$2*'PR-0004'!E179+'PR-0005'!$E$2*'PR-0005'!E179+'PR-0006'!$E$2*'PR-0006'!E179+'PR-0007'!$E$2*'PR-0007'!E179+'PR-0008'!$E$2*'PR-0008'!E179+'PR-0009'!$E$2*'PR-0009'!E179+'PR-0010'!$E$2*'PR-0010'!E179</f>
        <v>0</v>
      </c>
      <c r="K179" s="85">
        <f>'9400015894 PONEERS'!$X$2*'9400015894 PONEERS'!X179+'9400016451 VIDAFORM'!$J$2*'9400016451 VIDAFORM'!J179+'PO 94000171374 MASTER'!$I$2*'PO 94000171374 MASTER'!I179+'PR-0004'!$I$2*'PR-0004'!I179+'PR-0005'!$I$2*'PR-0005'!I179+'PR-0006'!$I$2*'PR-0006'!I179+'PR-0007'!$I$2*'PR-0007'!I179+'PR-0008'!$I$2*'PR-0008'!I179+'PR-0009'!$I$2*'PR-0009'!I179+'PR-0010'!$I$2*'PR-0010'!I179</f>
        <v>0</v>
      </c>
      <c r="L179" s="86">
        <f t="shared" si="24"/>
        <v>0</v>
      </c>
      <c r="M179" s="84">
        <f>'9400015894 PONEERS'!$AE$2*'9400015894 PONEERS'!AE179+'9400016451 VIDAFORM'!$Q$2*'9400016451 VIDAFORM'!Q179+'PO 94000171374 MASTER'!$P$2*'PO 94000171374 MASTER'!P179+'PR-0004'!$P$2*'PR-0004'!P179+'PR-0005'!$P$2*'PR-0005'!P179+'PR-0006'!$P$2*'PR-0006'!P179+'PR-0007'!$P$2*'PR-0007'!P179+'PR-0008'!$P$2*'PR-0008'!P179+'PR-0009'!$P$2*'PR-0009'!P179+'PR-0010'!$P$2*'PR-0010'!P179</f>
        <v>0</v>
      </c>
      <c r="N179" s="84">
        <f t="shared" si="25"/>
        <v>0</v>
      </c>
      <c r="O179" s="84">
        <f>'9400015894 PONEERS'!$E$3*'9400015894 PONEERS'!E179+'9400016451 VIDAFORM'!$E$3*'9400016451 VIDAFORM'!E179+'PO 94000171374 MASTER'!$E$3*'PO 94000171374 MASTER'!E179+'PR-0004'!$E$3*'PR-0004'!E179+'PR-0005'!$E$3*'PR-0005'!E179+'PR-0006'!$E$3*'PR-0006'!E179+'PR-0007'!$E$3*'PR-0007'!E179+'PR-0008'!$E$3*'PR-0008'!E179+'PR-0009'!$E$3*'PR-0009'!E179+'PR-0010'!$E$3*'PR-0010'!E179</f>
        <v>0</v>
      </c>
      <c r="P179" s="85">
        <f>'9400015894 PONEERS'!$X$3*'9400015894 PONEERS'!X179+'9400016451 VIDAFORM'!$J$3*'9400016451 VIDAFORM'!J179+'PO 94000171374 MASTER'!$I$3*'PO 94000171374 MASTER'!I179+'PR-0004'!$I$3*'PR-0004'!I179+'PR-0005'!$I$3*'PR-0005'!I179+'PR-0006'!$I$3*'PR-0006'!I179+'PR-0007'!$I$3*'PR-0007'!I179+'PR-0008'!$I$3*'PR-0008'!I179+'PR-0009'!$I$3*'PR-0009'!I179+'PR-0010'!$I$3*'PR-0010'!I179</f>
        <v>0</v>
      </c>
      <c r="Q179" s="86">
        <f t="shared" si="26"/>
        <v>0</v>
      </c>
      <c r="R179" s="84">
        <f>'9400015894 PONEERS'!$AE$3*'9400015894 PONEERS'!AE179+'9400016451 VIDAFORM'!$Q$3*'9400016451 VIDAFORM'!Q179+'PO 94000171374 MASTER'!$P$3*'PO 94000171374 MASTER'!P179+'PR-0004'!$P$3*'PR-0004'!P179+'PR-0005'!$P$3*'PR-0005'!P179+'PR-0006'!$P$3*'PR-0006'!P179+'PR-0007'!$P$3*'PR-0007'!P179+'PR-0008'!$P$3*'PR-0008'!P179+'PR-0009'!$P$3*'PR-0009'!P179+'PR-0010'!$P$3*'PR-0010'!P179</f>
        <v>0</v>
      </c>
      <c r="S179" s="84">
        <f t="shared" si="27"/>
        <v>0</v>
      </c>
      <c r="T179" s="84">
        <f>'9400015894 PONEERS'!$E$4*'9400015894 PONEERS'!E179+'9400016451 VIDAFORM'!$E$4*'9400016451 VIDAFORM'!E179+'PO 94000171374 MASTER'!$E$4*'PO 94000171374 MASTER'!E179+'PR-0004'!$E$4*'PR-0004'!E179+'PR-0005'!$E$4*'PR-0005'!E179+'PR-0006'!$E$4*'PR-0006'!E179+'PR-0007'!$E$4*'PR-0007'!E179+'PR-0008'!$E$4*'PR-0008'!E179+'PR-0009'!$E$4*'PR-0009'!E179+'PR-0010'!$E$4*'PR-0010'!E179</f>
        <v>0</v>
      </c>
      <c r="U179" s="85">
        <f>'9400015894 PONEERS'!$X$4*'9400015894 PONEERS'!X179+'9400016451 VIDAFORM'!$J$4*'9400016451 VIDAFORM'!J179+'PO 94000171374 MASTER'!$I$4*'PO 94000171374 MASTER'!I179+'PR-0004'!$I$4*'PR-0004'!I179+'PR-0005'!$I$4*'PR-0005'!I179+'PR-0006'!$I$4*'PR-0006'!I179+'PR-0007'!$I$4*'PR-0007'!I179+'PR-0008'!$I$4*'PR-0008'!I179+'PR-0009'!$I$4*'PR-0009'!I179+'PR-0010'!$I$4*'PR-0010'!I179</f>
        <v>0</v>
      </c>
      <c r="V179" s="86">
        <f t="shared" si="28"/>
        <v>0</v>
      </c>
      <c r="W179" s="84">
        <f>'9400015894 PONEERS'!$AE$4*'9400015894 PONEERS'!AE179+'9400016451 VIDAFORM'!$Q$4*'9400016451 VIDAFORM'!Q179+'PO 94000171374 MASTER'!$P$4*'PO 94000171374 MASTER'!P179+'PR-0004'!$P$4*'PR-0004'!P179+'PR-0005'!$P$4*'PR-0005'!P179+'PR-0006'!$P$4*'PR-0006'!P179+'PR-0007'!$P$4*'PR-0007'!P179+'PR-0008'!$P$4*'PR-0008'!P179+'PR-0009'!$P$4*'PR-0009'!P179+'PR-0010'!$P$4*'PR-0010'!P179</f>
        <v>0</v>
      </c>
      <c r="X179" s="84">
        <f t="shared" si="29"/>
        <v>0</v>
      </c>
      <c r="Z179" s="37">
        <f t="shared" si="30"/>
        <v>0</v>
      </c>
      <c r="AA179" s="32">
        <f t="shared" si="31"/>
        <v>0</v>
      </c>
      <c r="AB179" s="38">
        <f t="shared" si="32"/>
        <v>0</v>
      </c>
    </row>
    <row r="180" spans="1:28" ht="16.5" x14ac:dyDescent="0.25">
      <c r="A180" s="45">
        <v>172</v>
      </c>
      <c r="B180" s="47" t="str">
        <f>'Unit Prices'!B180</f>
        <v>HB0018</v>
      </c>
      <c r="C180" s="47">
        <f>'Unit Prices'!C180</f>
        <v>0</v>
      </c>
      <c r="D180" s="80" t="str">
        <f>'Unit Prices'!D180</f>
        <v>H20 BEAM 8.00m</v>
      </c>
      <c r="E180" s="84">
        <f>'9400015894 PONEERS'!$E$1*'9400015894 PONEERS'!E180+'9400016451 VIDAFORM'!$E$1*'9400016451 VIDAFORM'!E180+'PO 94000171374 MASTER'!$E$1*'PO 94000171374 MASTER'!E180+'PR-0004'!$E$1*'PR-0004'!E180+'PR-0005'!$E$1*'PR-0005'!E180+'PR-0006'!$E$1*'PR-0006'!E180+'PR-0007'!$E$1*'PR-0007'!E180+'PR-0008'!$E$1*'PR-0008'!E180+'PR-0009'!$E$1*'PR-0009'!E180+'PR-0010'!$E$1*'PR-0010'!E180</f>
        <v>0</v>
      </c>
      <c r="F180" s="85">
        <f>'9400015894 PONEERS'!$X$1*'9400015894 PONEERS'!X180+'9400016451 VIDAFORM'!$J$1*'9400016451 VIDAFORM'!J180+'PO 94000171374 MASTER'!$I$1*'PO 94000171374 MASTER'!I180+'PR-0004'!$I$1*'PR-0004'!I180+'PR-0005'!$I$1*'PR-0005'!I180+'PR-0006'!$I$1*'PR-0006'!I180+'PR-0007'!$I$1*'PR-0007'!I180+'PR-0008'!$I$1*'PR-0008'!I180+'PR-0009'!$I$1*'PR-0009'!I180+'PR-0010'!$I$1*'PR-0010'!I180</f>
        <v>0</v>
      </c>
      <c r="G180" s="86">
        <f t="shared" si="22"/>
        <v>0</v>
      </c>
      <c r="H180" s="84">
        <f>'9400015894 PONEERS'!$AE$1*'9400015894 PONEERS'!AE180+'9400016451 VIDAFORM'!$Q$1*'9400016451 VIDAFORM'!Q180+'PO 94000171374 MASTER'!$P$1*'PO 94000171374 MASTER'!P180+'PR-0004'!$P$1*'PR-0004'!P180+'PR-0005'!$P$1*'PR-0005'!P180+'PR-0006'!$P$1*'PR-0006'!P180+'PR-0007'!$P$1*'PR-0007'!P180+'PR-0008'!$P$1*'PR-0008'!P180+'PR-0009'!$P$1*'PR-0009'!P180+'PR-0010'!$P$1*'PR-0010'!P180</f>
        <v>0</v>
      </c>
      <c r="I180" s="84">
        <f t="shared" si="23"/>
        <v>0</v>
      </c>
      <c r="J180" s="84">
        <f>'9400015894 PONEERS'!$E$2*'9400015894 PONEERS'!E180+'9400016451 VIDAFORM'!$E$2*'9400016451 VIDAFORM'!E180+'PO 94000171374 MASTER'!$E$2*'PO 94000171374 MASTER'!E180+'PR-0004'!$E$2*'PR-0004'!E180+'PR-0005'!$E$2*'PR-0005'!E180+'PR-0006'!$E$2*'PR-0006'!E180+'PR-0007'!$E$2*'PR-0007'!E180+'PR-0008'!$E$2*'PR-0008'!E180+'PR-0009'!$E$2*'PR-0009'!E180+'PR-0010'!$E$2*'PR-0010'!E180</f>
        <v>0</v>
      </c>
      <c r="K180" s="85">
        <f>'9400015894 PONEERS'!$X$2*'9400015894 PONEERS'!X180+'9400016451 VIDAFORM'!$J$2*'9400016451 VIDAFORM'!J180+'PO 94000171374 MASTER'!$I$2*'PO 94000171374 MASTER'!I180+'PR-0004'!$I$2*'PR-0004'!I180+'PR-0005'!$I$2*'PR-0005'!I180+'PR-0006'!$I$2*'PR-0006'!I180+'PR-0007'!$I$2*'PR-0007'!I180+'PR-0008'!$I$2*'PR-0008'!I180+'PR-0009'!$I$2*'PR-0009'!I180+'PR-0010'!$I$2*'PR-0010'!I180</f>
        <v>0</v>
      </c>
      <c r="L180" s="86">
        <f t="shared" si="24"/>
        <v>0</v>
      </c>
      <c r="M180" s="84">
        <f>'9400015894 PONEERS'!$AE$2*'9400015894 PONEERS'!AE180+'9400016451 VIDAFORM'!$Q$2*'9400016451 VIDAFORM'!Q180+'PO 94000171374 MASTER'!$P$2*'PO 94000171374 MASTER'!P180+'PR-0004'!$P$2*'PR-0004'!P180+'PR-0005'!$P$2*'PR-0005'!P180+'PR-0006'!$P$2*'PR-0006'!P180+'PR-0007'!$P$2*'PR-0007'!P180+'PR-0008'!$P$2*'PR-0008'!P180+'PR-0009'!$P$2*'PR-0009'!P180+'PR-0010'!$P$2*'PR-0010'!P180</f>
        <v>0</v>
      </c>
      <c r="N180" s="84">
        <f t="shared" si="25"/>
        <v>0</v>
      </c>
      <c r="O180" s="84">
        <f>'9400015894 PONEERS'!$E$3*'9400015894 PONEERS'!E180+'9400016451 VIDAFORM'!$E$3*'9400016451 VIDAFORM'!E180+'PO 94000171374 MASTER'!$E$3*'PO 94000171374 MASTER'!E180+'PR-0004'!$E$3*'PR-0004'!E180+'PR-0005'!$E$3*'PR-0005'!E180+'PR-0006'!$E$3*'PR-0006'!E180+'PR-0007'!$E$3*'PR-0007'!E180+'PR-0008'!$E$3*'PR-0008'!E180+'PR-0009'!$E$3*'PR-0009'!E180+'PR-0010'!$E$3*'PR-0010'!E180</f>
        <v>0</v>
      </c>
      <c r="P180" s="85">
        <f>'9400015894 PONEERS'!$X$3*'9400015894 PONEERS'!X180+'9400016451 VIDAFORM'!$J$3*'9400016451 VIDAFORM'!J180+'PO 94000171374 MASTER'!$I$3*'PO 94000171374 MASTER'!I180+'PR-0004'!$I$3*'PR-0004'!I180+'PR-0005'!$I$3*'PR-0005'!I180+'PR-0006'!$I$3*'PR-0006'!I180+'PR-0007'!$I$3*'PR-0007'!I180+'PR-0008'!$I$3*'PR-0008'!I180+'PR-0009'!$I$3*'PR-0009'!I180+'PR-0010'!$I$3*'PR-0010'!I180</f>
        <v>0</v>
      </c>
      <c r="Q180" s="86">
        <f t="shared" si="26"/>
        <v>0</v>
      </c>
      <c r="R180" s="84">
        <f>'9400015894 PONEERS'!$AE$3*'9400015894 PONEERS'!AE180+'9400016451 VIDAFORM'!$Q$3*'9400016451 VIDAFORM'!Q180+'PO 94000171374 MASTER'!$P$3*'PO 94000171374 MASTER'!P180+'PR-0004'!$P$3*'PR-0004'!P180+'PR-0005'!$P$3*'PR-0005'!P180+'PR-0006'!$P$3*'PR-0006'!P180+'PR-0007'!$P$3*'PR-0007'!P180+'PR-0008'!$P$3*'PR-0008'!P180+'PR-0009'!$P$3*'PR-0009'!P180+'PR-0010'!$P$3*'PR-0010'!P180</f>
        <v>0</v>
      </c>
      <c r="S180" s="84">
        <f t="shared" si="27"/>
        <v>0</v>
      </c>
      <c r="T180" s="84">
        <f>'9400015894 PONEERS'!$E$4*'9400015894 PONEERS'!E180+'9400016451 VIDAFORM'!$E$4*'9400016451 VIDAFORM'!E180+'PO 94000171374 MASTER'!$E$4*'PO 94000171374 MASTER'!E180+'PR-0004'!$E$4*'PR-0004'!E180+'PR-0005'!$E$4*'PR-0005'!E180+'PR-0006'!$E$4*'PR-0006'!E180+'PR-0007'!$E$4*'PR-0007'!E180+'PR-0008'!$E$4*'PR-0008'!E180+'PR-0009'!$E$4*'PR-0009'!E180+'PR-0010'!$E$4*'PR-0010'!E180</f>
        <v>0</v>
      </c>
      <c r="U180" s="85">
        <f>'9400015894 PONEERS'!$X$4*'9400015894 PONEERS'!X180+'9400016451 VIDAFORM'!$J$4*'9400016451 VIDAFORM'!J180+'PO 94000171374 MASTER'!$I$4*'PO 94000171374 MASTER'!I180+'PR-0004'!$I$4*'PR-0004'!I180+'PR-0005'!$I$4*'PR-0005'!I180+'PR-0006'!$I$4*'PR-0006'!I180+'PR-0007'!$I$4*'PR-0007'!I180+'PR-0008'!$I$4*'PR-0008'!I180+'PR-0009'!$I$4*'PR-0009'!I180+'PR-0010'!$I$4*'PR-0010'!I180</f>
        <v>0</v>
      </c>
      <c r="V180" s="86">
        <f t="shared" si="28"/>
        <v>0</v>
      </c>
      <c r="W180" s="84">
        <f>'9400015894 PONEERS'!$AE$4*'9400015894 PONEERS'!AE180+'9400016451 VIDAFORM'!$Q$4*'9400016451 VIDAFORM'!Q180+'PO 94000171374 MASTER'!$P$4*'PO 94000171374 MASTER'!P180+'PR-0004'!$P$4*'PR-0004'!P180+'PR-0005'!$P$4*'PR-0005'!P180+'PR-0006'!$P$4*'PR-0006'!P180+'PR-0007'!$P$4*'PR-0007'!P180+'PR-0008'!$P$4*'PR-0008'!P180+'PR-0009'!$P$4*'PR-0009'!P180+'PR-0010'!$P$4*'PR-0010'!P180</f>
        <v>0</v>
      </c>
      <c r="X180" s="84">
        <f t="shared" si="29"/>
        <v>0</v>
      </c>
      <c r="Z180" s="37">
        <f t="shared" si="30"/>
        <v>0</v>
      </c>
      <c r="AA180" s="32">
        <f t="shared" si="31"/>
        <v>0</v>
      </c>
      <c r="AB180" s="38">
        <f t="shared" si="32"/>
        <v>0</v>
      </c>
    </row>
    <row r="181" spans="1:28" ht="16.5" x14ac:dyDescent="0.25">
      <c r="A181" s="45">
        <v>173</v>
      </c>
      <c r="B181" s="47" t="str">
        <f>'Unit Prices'!B181</f>
        <v>HB0016</v>
      </c>
      <c r="C181" s="47" t="str">
        <f>'Unit Prices'!C181</f>
        <v>14.80.01.20.01.80.00.000001</v>
      </c>
      <c r="D181" s="80" t="str">
        <f>'Unit Prices'!D181</f>
        <v>H20 BEAM 12.00m</v>
      </c>
      <c r="E181" s="84">
        <f>'9400015894 PONEERS'!$E$1*'9400015894 PONEERS'!E181+'9400016451 VIDAFORM'!$E$1*'9400016451 VIDAFORM'!E181+'PO 94000171374 MASTER'!$E$1*'PO 94000171374 MASTER'!E181+'PR-0004'!$E$1*'PR-0004'!E181+'PR-0005'!$E$1*'PR-0005'!E181+'PR-0006'!$E$1*'PR-0006'!E181+'PR-0007'!$E$1*'PR-0007'!E181+'PR-0008'!$E$1*'PR-0008'!E181+'PR-0009'!$E$1*'PR-0009'!E181+'PR-0010'!$E$1*'PR-0010'!E181</f>
        <v>0</v>
      </c>
      <c r="F181" s="85">
        <f>'9400015894 PONEERS'!$X$1*'9400015894 PONEERS'!X181+'9400016451 VIDAFORM'!$J$1*'9400016451 VIDAFORM'!J181+'PO 94000171374 MASTER'!$I$1*'PO 94000171374 MASTER'!I181+'PR-0004'!$I$1*'PR-0004'!I181+'PR-0005'!$I$1*'PR-0005'!I181+'PR-0006'!$I$1*'PR-0006'!I181+'PR-0007'!$I$1*'PR-0007'!I181+'PR-0008'!$I$1*'PR-0008'!I181+'PR-0009'!$I$1*'PR-0009'!I181+'PR-0010'!$I$1*'PR-0010'!I181</f>
        <v>0</v>
      </c>
      <c r="G181" s="86">
        <f t="shared" si="22"/>
        <v>0</v>
      </c>
      <c r="H181" s="84">
        <f>'9400015894 PONEERS'!$AE$1*'9400015894 PONEERS'!AE181+'9400016451 VIDAFORM'!$Q$1*'9400016451 VIDAFORM'!Q181+'PO 94000171374 MASTER'!$P$1*'PO 94000171374 MASTER'!P181+'PR-0004'!$P$1*'PR-0004'!P181+'PR-0005'!$P$1*'PR-0005'!P181+'PR-0006'!$P$1*'PR-0006'!P181+'PR-0007'!$P$1*'PR-0007'!P181+'PR-0008'!$P$1*'PR-0008'!P181+'PR-0009'!$P$1*'PR-0009'!P181+'PR-0010'!$P$1*'PR-0010'!P181</f>
        <v>0</v>
      </c>
      <c r="I181" s="84">
        <f t="shared" si="23"/>
        <v>0</v>
      </c>
      <c r="J181" s="84">
        <f>'9400015894 PONEERS'!$E$2*'9400015894 PONEERS'!E181+'9400016451 VIDAFORM'!$E$2*'9400016451 VIDAFORM'!E181+'PO 94000171374 MASTER'!$E$2*'PO 94000171374 MASTER'!E181+'PR-0004'!$E$2*'PR-0004'!E181+'PR-0005'!$E$2*'PR-0005'!E181+'PR-0006'!$E$2*'PR-0006'!E181+'PR-0007'!$E$2*'PR-0007'!E181+'PR-0008'!$E$2*'PR-0008'!E181+'PR-0009'!$E$2*'PR-0009'!E181+'PR-0010'!$E$2*'PR-0010'!E181</f>
        <v>0</v>
      </c>
      <c r="K181" s="85">
        <f>'9400015894 PONEERS'!$X$2*'9400015894 PONEERS'!X181+'9400016451 VIDAFORM'!$J$2*'9400016451 VIDAFORM'!J181+'PO 94000171374 MASTER'!$I$2*'PO 94000171374 MASTER'!I181+'PR-0004'!$I$2*'PR-0004'!I181+'PR-0005'!$I$2*'PR-0005'!I181+'PR-0006'!$I$2*'PR-0006'!I181+'PR-0007'!$I$2*'PR-0007'!I181+'PR-0008'!$I$2*'PR-0008'!I181+'PR-0009'!$I$2*'PR-0009'!I181+'PR-0010'!$I$2*'PR-0010'!I181</f>
        <v>0</v>
      </c>
      <c r="L181" s="86">
        <f t="shared" si="24"/>
        <v>0</v>
      </c>
      <c r="M181" s="84">
        <f>'9400015894 PONEERS'!$AE$2*'9400015894 PONEERS'!AE181+'9400016451 VIDAFORM'!$Q$2*'9400016451 VIDAFORM'!Q181+'PO 94000171374 MASTER'!$P$2*'PO 94000171374 MASTER'!P181+'PR-0004'!$P$2*'PR-0004'!P181+'PR-0005'!$P$2*'PR-0005'!P181+'PR-0006'!$P$2*'PR-0006'!P181+'PR-0007'!$P$2*'PR-0007'!P181+'PR-0008'!$P$2*'PR-0008'!P181+'PR-0009'!$P$2*'PR-0009'!P181+'PR-0010'!$P$2*'PR-0010'!P181</f>
        <v>0</v>
      </c>
      <c r="N181" s="84">
        <f t="shared" si="25"/>
        <v>0</v>
      </c>
      <c r="O181" s="84">
        <f>'9400015894 PONEERS'!$E$3*'9400015894 PONEERS'!E181+'9400016451 VIDAFORM'!$E$3*'9400016451 VIDAFORM'!E181+'PO 94000171374 MASTER'!$E$3*'PO 94000171374 MASTER'!E181+'PR-0004'!$E$3*'PR-0004'!E181+'PR-0005'!$E$3*'PR-0005'!E181+'PR-0006'!$E$3*'PR-0006'!E181+'PR-0007'!$E$3*'PR-0007'!E181+'PR-0008'!$E$3*'PR-0008'!E181+'PR-0009'!$E$3*'PR-0009'!E181+'PR-0010'!$E$3*'PR-0010'!E181</f>
        <v>0</v>
      </c>
      <c r="P181" s="85">
        <f>'9400015894 PONEERS'!$X$3*'9400015894 PONEERS'!X181+'9400016451 VIDAFORM'!$J$3*'9400016451 VIDAFORM'!J181+'PO 94000171374 MASTER'!$I$3*'PO 94000171374 MASTER'!I181+'PR-0004'!$I$3*'PR-0004'!I181+'PR-0005'!$I$3*'PR-0005'!I181+'PR-0006'!$I$3*'PR-0006'!I181+'PR-0007'!$I$3*'PR-0007'!I181+'PR-0008'!$I$3*'PR-0008'!I181+'PR-0009'!$I$3*'PR-0009'!I181+'PR-0010'!$I$3*'PR-0010'!I181</f>
        <v>0</v>
      </c>
      <c r="Q181" s="86">
        <f t="shared" si="26"/>
        <v>0</v>
      </c>
      <c r="R181" s="84">
        <f>'9400015894 PONEERS'!$AE$3*'9400015894 PONEERS'!AE181+'9400016451 VIDAFORM'!$Q$3*'9400016451 VIDAFORM'!Q181+'PO 94000171374 MASTER'!$P$3*'PO 94000171374 MASTER'!P181+'PR-0004'!$P$3*'PR-0004'!P181+'PR-0005'!$P$3*'PR-0005'!P181+'PR-0006'!$P$3*'PR-0006'!P181+'PR-0007'!$P$3*'PR-0007'!P181+'PR-0008'!$P$3*'PR-0008'!P181+'PR-0009'!$P$3*'PR-0009'!P181+'PR-0010'!$P$3*'PR-0010'!P181</f>
        <v>0</v>
      </c>
      <c r="S181" s="84">
        <f t="shared" si="27"/>
        <v>0</v>
      </c>
      <c r="T181" s="84">
        <f>'9400015894 PONEERS'!$E$4*'9400015894 PONEERS'!E181+'9400016451 VIDAFORM'!$E$4*'9400016451 VIDAFORM'!E181+'PO 94000171374 MASTER'!$E$4*'PO 94000171374 MASTER'!E181+'PR-0004'!$E$4*'PR-0004'!E181+'PR-0005'!$E$4*'PR-0005'!E181+'PR-0006'!$E$4*'PR-0006'!E181+'PR-0007'!$E$4*'PR-0007'!E181+'PR-0008'!$E$4*'PR-0008'!E181+'PR-0009'!$E$4*'PR-0009'!E181+'PR-0010'!$E$4*'PR-0010'!E181</f>
        <v>0</v>
      </c>
      <c r="U181" s="85">
        <f>'9400015894 PONEERS'!$X$4*'9400015894 PONEERS'!X181+'9400016451 VIDAFORM'!$J$4*'9400016451 VIDAFORM'!J181+'PO 94000171374 MASTER'!$I$4*'PO 94000171374 MASTER'!I181+'PR-0004'!$I$4*'PR-0004'!I181+'PR-0005'!$I$4*'PR-0005'!I181+'PR-0006'!$I$4*'PR-0006'!I181+'PR-0007'!$I$4*'PR-0007'!I181+'PR-0008'!$I$4*'PR-0008'!I181+'PR-0009'!$I$4*'PR-0009'!I181+'PR-0010'!$I$4*'PR-0010'!I181</f>
        <v>0</v>
      </c>
      <c r="V181" s="86">
        <f t="shared" si="28"/>
        <v>0</v>
      </c>
      <c r="W181" s="84">
        <f>'9400015894 PONEERS'!$AE$4*'9400015894 PONEERS'!AE181+'9400016451 VIDAFORM'!$Q$4*'9400016451 VIDAFORM'!Q181+'PO 94000171374 MASTER'!$P$4*'PO 94000171374 MASTER'!P181+'PR-0004'!$P$4*'PR-0004'!P181+'PR-0005'!$P$4*'PR-0005'!P181+'PR-0006'!$P$4*'PR-0006'!P181+'PR-0007'!$P$4*'PR-0007'!P181+'PR-0008'!$P$4*'PR-0008'!P181+'PR-0009'!$P$4*'PR-0009'!P181+'PR-0010'!$P$4*'PR-0010'!P181</f>
        <v>0</v>
      </c>
      <c r="X181" s="84">
        <f t="shared" si="29"/>
        <v>0</v>
      </c>
      <c r="Z181" s="37">
        <f t="shared" si="30"/>
        <v>0</v>
      </c>
      <c r="AA181" s="32">
        <f t="shared" si="31"/>
        <v>0</v>
      </c>
      <c r="AB181" s="38">
        <f t="shared" si="32"/>
        <v>0</v>
      </c>
    </row>
    <row r="182" spans="1:28" ht="16.5" x14ac:dyDescent="0.25">
      <c r="A182" s="45">
        <v>174</v>
      </c>
      <c r="B182" s="47" t="str">
        <f>'Unit Prices'!B182</f>
        <v>HC0003</v>
      </c>
      <c r="C182" s="47" t="str">
        <f>'Unit Prices'!C182</f>
        <v>14.80.50.21.04.60.00.000001</v>
      </c>
      <c r="D182" s="80" t="str">
        <f>'Unit Prices'!D182</f>
        <v>H20 Splice 60CM</v>
      </c>
      <c r="E182" s="84">
        <f>'9400015894 PONEERS'!$E$1*'9400015894 PONEERS'!E182+'9400016451 VIDAFORM'!$E$1*'9400016451 VIDAFORM'!E182+'PO 94000171374 MASTER'!$E$1*'PO 94000171374 MASTER'!E182+'PR-0004'!$E$1*'PR-0004'!E182+'PR-0005'!$E$1*'PR-0005'!E182+'PR-0006'!$E$1*'PR-0006'!E182+'PR-0007'!$E$1*'PR-0007'!E182+'PR-0008'!$E$1*'PR-0008'!E182+'PR-0009'!$E$1*'PR-0009'!E182+'PR-0010'!$E$1*'PR-0010'!E182</f>
        <v>0</v>
      </c>
      <c r="F182" s="85">
        <f>'9400015894 PONEERS'!$X$1*'9400015894 PONEERS'!X182+'9400016451 VIDAFORM'!$J$1*'9400016451 VIDAFORM'!J182+'PO 94000171374 MASTER'!$I$1*'PO 94000171374 MASTER'!I182+'PR-0004'!$I$1*'PR-0004'!I182+'PR-0005'!$I$1*'PR-0005'!I182+'PR-0006'!$I$1*'PR-0006'!I182+'PR-0007'!$I$1*'PR-0007'!I182+'PR-0008'!$I$1*'PR-0008'!I182+'PR-0009'!$I$1*'PR-0009'!I182+'PR-0010'!$I$1*'PR-0010'!I182</f>
        <v>0</v>
      </c>
      <c r="G182" s="86">
        <f t="shared" si="22"/>
        <v>0</v>
      </c>
      <c r="H182" s="84">
        <f>'9400015894 PONEERS'!$AE$1*'9400015894 PONEERS'!AE182+'9400016451 VIDAFORM'!$Q$1*'9400016451 VIDAFORM'!Q182+'PO 94000171374 MASTER'!$P$1*'PO 94000171374 MASTER'!P182+'PR-0004'!$P$1*'PR-0004'!P182+'PR-0005'!$P$1*'PR-0005'!P182+'PR-0006'!$P$1*'PR-0006'!P182+'PR-0007'!$P$1*'PR-0007'!P182+'PR-0008'!$P$1*'PR-0008'!P182+'PR-0009'!$P$1*'PR-0009'!P182+'PR-0010'!$P$1*'PR-0010'!P182</f>
        <v>0</v>
      </c>
      <c r="I182" s="84">
        <f t="shared" si="23"/>
        <v>0</v>
      </c>
      <c r="J182" s="84">
        <f>'9400015894 PONEERS'!$E$2*'9400015894 PONEERS'!E182+'9400016451 VIDAFORM'!$E$2*'9400016451 VIDAFORM'!E182+'PO 94000171374 MASTER'!$E$2*'PO 94000171374 MASTER'!E182+'PR-0004'!$E$2*'PR-0004'!E182+'PR-0005'!$E$2*'PR-0005'!E182+'PR-0006'!$E$2*'PR-0006'!E182+'PR-0007'!$E$2*'PR-0007'!E182+'PR-0008'!$E$2*'PR-0008'!E182+'PR-0009'!$E$2*'PR-0009'!E182+'PR-0010'!$E$2*'PR-0010'!E182</f>
        <v>0</v>
      </c>
      <c r="K182" s="85">
        <f>'9400015894 PONEERS'!$X$2*'9400015894 PONEERS'!X182+'9400016451 VIDAFORM'!$J$2*'9400016451 VIDAFORM'!J182+'PO 94000171374 MASTER'!$I$2*'PO 94000171374 MASTER'!I182+'PR-0004'!$I$2*'PR-0004'!I182+'PR-0005'!$I$2*'PR-0005'!I182+'PR-0006'!$I$2*'PR-0006'!I182+'PR-0007'!$I$2*'PR-0007'!I182+'PR-0008'!$I$2*'PR-0008'!I182+'PR-0009'!$I$2*'PR-0009'!I182+'PR-0010'!$I$2*'PR-0010'!I182</f>
        <v>0</v>
      </c>
      <c r="L182" s="86">
        <f t="shared" si="24"/>
        <v>0</v>
      </c>
      <c r="M182" s="84">
        <f>'9400015894 PONEERS'!$AE$2*'9400015894 PONEERS'!AE182+'9400016451 VIDAFORM'!$Q$2*'9400016451 VIDAFORM'!Q182+'PO 94000171374 MASTER'!$P$2*'PO 94000171374 MASTER'!P182+'PR-0004'!$P$2*'PR-0004'!P182+'PR-0005'!$P$2*'PR-0005'!P182+'PR-0006'!$P$2*'PR-0006'!P182+'PR-0007'!$P$2*'PR-0007'!P182+'PR-0008'!$P$2*'PR-0008'!P182+'PR-0009'!$P$2*'PR-0009'!P182+'PR-0010'!$P$2*'PR-0010'!P182</f>
        <v>0</v>
      </c>
      <c r="N182" s="84">
        <f t="shared" si="25"/>
        <v>0</v>
      </c>
      <c r="O182" s="84">
        <f>'9400015894 PONEERS'!$E$3*'9400015894 PONEERS'!E182+'9400016451 VIDAFORM'!$E$3*'9400016451 VIDAFORM'!E182+'PO 94000171374 MASTER'!$E$3*'PO 94000171374 MASTER'!E182+'PR-0004'!$E$3*'PR-0004'!E182+'PR-0005'!$E$3*'PR-0005'!E182+'PR-0006'!$E$3*'PR-0006'!E182+'PR-0007'!$E$3*'PR-0007'!E182+'PR-0008'!$E$3*'PR-0008'!E182+'PR-0009'!$E$3*'PR-0009'!E182+'PR-0010'!$E$3*'PR-0010'!E182</f>
        <v>0</v>
      </c>
      <c r="P182" s="85">
        <f>'9400015894 PONEERS'!$X$3*'9400015894 PONEERS'!X182+'9400016451 VIDAFORM'!$J$3*'9400016451 VIDAFORM'!J182+'PO 94000171374 MASTER'!$I$3*'PO 94000171374 MASTER'!I182+'PR-0004'!$I$3*'PR-0004'!I182+'PR-0005'!$I$3*'PR-0005'!I182+'PR-0006'!$I$3*'PR-0006'!I182+'PR-0007'!$I$3*'PR-0007'!I182+'PR-0008'!$I$3*'PR-0008'!I182+'PR-0009'!$I$3*'PR-0009'!I182+'PR-0010'!$I$3*'PR-0010'!I182</f>
        <v>0</v>
      </c>
      <c r="Q182" s="86">
        <f t="shared" si="26"/>
        <v>0</v>
      </c>
      <c r="R182" s="84">
        <f>'9400015894 PONEERS'!$AE$3*'9400015894 PONEERS'!AE182+'9400016451 VIDAFORM'!$Q$3*'9400016451 VIDAFORM'!Q182+'PO 94000171374 MASTER'!$P$3*'PO 94000171374 MASTER'!P182+'PR-0004'!$P$3*'PR-0004'!P182+'PR-0005'!$P$3*'PR-0005'!P182+'PR-0006'!$P$3*'PR-0006'!P182+'PR-0007'!$P$3*'PR-0007'!P182+'PR-0008'!$P$3*'PR-0008'!P182+'PR-0009'!$P$3*'PR-0009'!P182+'PR-0010'!$P$3*'PR-0010'!P182</f>
        <v>0</v>
      </c>
      <c r="S182" s="84">
        <f t="shared" si="27"/>
        <v>0</v>
      </c>
      <c r="T182" s="84">
        <f>'9400015894 PONEERS'!$E$4*'9400015894 PONEERS'!E182+'9400016451 VIDAFORM'!$E$4*'9400016451 VIDAFORM'!E182+'PO 94000171374 MASTER'!$E$4*'PO 94000171374 MASTER'!E182+'PR-0004'!$E$4*'PR-0004'!E182+'PR-0005'!$E$4*'PR-0005'!E182+'PR-0006'!$E$4*'PR-0006'!E182+'PR-0007'!$E$4*'PR-0007'!E182+'PR-0008'!$E$4*'PR-0008'!E182+'PR-0009'!$E$4*'PR-0009'!E182+'PR-0010'!$E$4*'PR-0010'!E182</f>
        <v>0</v>
      </c>
      <c r="U182" s="85">
        <f>'9400015894 PONEERS'!$X$4*'9400015894 PONEERS'!X182+'9400016451 VIDAFORM'!$J$4*'9400016451 VIDAFORM'!J182+'PO 94000171374 MASTER'!$I$4*'PO 94000171374 MASTER'!I182+'PR-0004'!$I$4*'PR-0004'!I182+'PR-0005'!$I$4*'PR-0005'!I182+'PR-0006'!$I$4*'PR-0006'!I182+'PR-0007'!$I$4*'PR-0007'!I182+'PR-0008'!$I$4*'PR-0008'!I182+'PR-0009'!$I$4*'PR-0009'!I182+'PR-0010'!$I$4*'PR-0010'!I182</f>
        <v>0</v>
      </c>
      <c r="V182" s="86">
        <f t="shared" si="28"/>
        <v>0</v>
      </c>
      <c r="W182" s="84">
        <f>'9400015894 PONEERS'!$AE$4*'9400015894 PONEERS'!AE182+'9400016451 VIDAFORM'!$Q$4*'9400016451 VIDAFORM'!Q182+'PO 94000171374 MASTER'!$P$4*'PO 94000171374 MASTER'!P182+'PR-0004'!$P$4*'PR-0004'!P182+'PR-0005'!$P$4*'PR-0005'!P182+'PR-0006'!$P$4*'PR-0006'!P182+'PR-0007'!$P$4*'PR-0007'!P182+'PR-0008'!$P$4*'PR-0008'!P182+'PR-0009'!$P$4*'PR-0009'!P182+'PR-0010'!$P$4*'PR-0010'!P182</f>
        <v>0</v>
      </c>
      <c r="X182" s="84">
        <f t="shared" si="29"/>
        <v>0</v>
      </c>
      <c r="Z182" s="37">
        <f t="shared" si="30"/>
        <v>0</v>
      </c>
      <c r="AA182" s="32">
        <f t="shared" si="31"/>
        <v>0</v>
      </c>
      <c r="AB182" s="38">
        <f t="shared" si="32"/>
        <v>0</v>
      </c>
    </row>
    <row r="183" spans="1:28" ht="16.5" x14ac:dyDescent="0.25">
      <c r="A183" s="45">
        <v>175</v>
      </c>
      <c r="B183" s="47" t="str">
        <f>'Unit Prices'!B183</f>
        <v>HC0002</v>
      </c>
      <c r="C183" s="47" t="str">
        <f>'Unit Prices'!C183</f>
        <v>14.80.50.21.03.04.00.000001</v>
      </c>
      <c r="D183" s="80" t="str">
        <f>'Unit Prices'!D183</f>
        <v>H20 Lifting Eye 4holes</v>
      </c>
      <c r="E183" s="84">
        <f>'9400015894 PONEERS'!$E$1*'9400015894 PONEERS'!E183+'9400016451 VIDAFORM'!$E$1*'9400016451 VIDAFORM'!E183+'PO 94000171374 MASTER'!$E$1*'PO 94000171374 MASTER'!E183+'PR-0004'!$E$1*'PR-0004'!E183+'PR-0005'!$E$1*'PR-0005'!E183+'PR-0006'!$E$1*'PR-0006'!E183+'PR-0007'!$E$1*'PR-0007'!E183+'PR-0008'!$E$1*'PR-0008'!E183+'PR-0009'!$E$1*'PR-0009'!E183+'PR-0010'!$E$1*'PR-0010'!E183</f>
        <v>0</v>
      </c>
      <c r="F183" s="85">
        <f>'9400015894 PONEERS'!$X$1*'9400015894 PONEERS'!X183+'9400016451 VIDAFORM'!$J$1*'9400016451 VIDAFORM'!J183+'PO 94000171374 MASTER'!$I$1*'PO 94000171374 MASTER'!I183+'PR-0004'!$I$1*'PR-0004'!I183+'PR-0005'!$I$1*'PR-0005'!I183+'PR-0006'!$I$1*'PR-0006'!I183+'PR-0007'!$I$1*'PR-0007'!I183+'PR-0008'!$I$1*'PR-0008'!I183+'PR-0009'!$I$1*'PR-0009'!I183+'PR-0010'!$I$1*'PR-0010'!I183</f>
        <v>0</v>
      </c>
      <c r="G183" s="86">
        <f t="shared" si="22"/>
        <v>0</v>
      </c>
      <c r="H183" s="84">
        <f>'9400015894 PONEERS'!$AE$1*'9400015894 PONEERS'!AE183+'9400016451 VIDAFORM'!$Q$1*'9400016451 VIDAFORM'!Q183+'PO 94000171374 MASTER'!$P$1*'PO 94000171374 MASTER'!P183+'PR-0004'!$P$1*'PR-0004'!P183+'PR-0005'!$P$1*'PR-0005'!P183+'PR-0006'!$P$1*'PR-0006'!P183+'PR-0007'!$P$1*'PR-0007'!P183+'PR-0008'!$P$1*'PR-0008'!P183+'PR-0009'!$P$1*'PR-0009'!P183+'PR-0010'!$P$1*'PR-0010'!P183</f>
        <v>0</v>
      </c>
      <c r="I183" s="84">
        <f t="shared" si="23"/>
        <v>0</v>
      </c>
      <c r="J183" s="84">
        <f>'9400015894 PONEERS'!$E$2*'9400015894 PONEERS'!E183+'9400016451 VIDAFORM'!$E$2*'9400016451 VIDAFORM'!E183+'PO 94000171374 MASTER'!$E$2*'PO 94000171374 MASTER'!E183+'PR-0004'!$E$2*'PR-0004'!E183+'PR-0005'!$E$2*'PR-0005'!E183+'PR-0006'!$E$2*'PR-0006'!E183+'PR-0007'!$E$2*'PR-0007'!E183+'PR-0008'!$E$2*'PR-0008'!E183+'PR-0009'!$E$2*'PR-0009'!E183+'PR-0010'!$E$2*'PR-0010'!E183</f>
        <v>0</v>
      </c>
      <c r="K183" s="85">
        <f>'9400015894 PONEERS'!$X$2*'9400015894 PONEERS'!X183+'9400016451 VIDAFORM'!$J$2*'9400016451 VIDAFORM'!J183+'PO 94000171374 MASTER'!$I$2*'PO 94000171374 MASTER'!I183+'PR-0004'!$I$2*'PR-0004'!I183+'PR-0005'!$I$2*'PR-0005'!I183+'PR-0006'!$I$2*'PR-0006'!I183+'PR-0007'!$I$2*'PR-0007'!I183+'PR-0008'!$I$2*'PR-0008'!I183+'PR-0009'!$I$2*'PR-0009'!I183+'PR-0010'!$I$2*'PR-0010'!I183</f>
        <v>0</v>
      </c>
      <c r="L183" s="86">
        <f t="shared" si="24"/>
        <v>0</v>
      </c>
      <c r="M183" s="84">
        <f>'9400015894 PONEERS'!$AE$2*'9400015894 PONEERS'!AE183+'9400016451 VIDAFORM'!$Q$2*'9400016451 VIDAFORM'!Q183+'PO 94000171374 MASTER'!$P$2*'PO 94000171374 MASTER'!P183+'PR-0004'!$P$2*'PR-0004'!P183+'PR-0005'!$P$2*'PR-0005'!P183+'PR-0006'!$P$2*'PR-0006'!P183+'PR-0007'!$P$2*'PR-0007'!P183+'PR-0008'!$P$2*'PR-0008'!P183+'PR-0009'!$P$2*'PR-0009'!P183+'PR-0010'!$P$2*'PR-0010'!P183</f>
        <v>0</v>
      </c>
      <c r="N183" s="84">
        <f t="shared" si="25"/>
        <v>0</v>
      </c>
      <c r="O183" s="84">
        <f>'9400015894 PONEERS'!$E$3*'9400015894 PONEERS'!E183+'9400016451 VIDAFORM'!$E$3*'9400016451 VIDAFORM'!E183+'PO 94000171374 MASTER'!$E$3*'PO 94000171374 MASTER'!E183+'PR-0004'!$E$3*'PR-0004'!E183+'PR-0005'!$E$3*'PR-0005'!E183+'PR-0006'!$E$3*'PR-0006'!E183+'PR-0007'!$E$3*'PR-0007'!E183+'PR-0008'!$E$3*'PR-0008'!E183+'PR-0009'!$E$3*'PR-0009'!E183+'PR-0010'!$E$3*'PR-0010'!E183</f>
        <v>0</v>
      </c>
      <c r="P183" s="85">
        <f>'9400015894 PONEERS'!$X$3*'9400015894 PONEERS'!X183+'9400016451 VIDAFORM'!$J$3*'9400016451 VIDAFORM'!J183+'PO 94000171374 MASTER'!$I$3*'PO 94000171374 MASTER'!I183+'PR-0004'!$I$3*'PR-0004'!I183+'PR-0005'!$I$3*'PR-0005'!I183+'PR-0006'!$I$3*'PR-0006'!I183+'PR-0007'!$I$3*'PR-0007'!I183+'PR-0008'!$I$3*'PR-0008'!I183+'PR-0009'!$I$3*'PR-0009'!I183+'PR-0010'!$I$3*'PR-0010'!I183</f>
        <v>0</v>
      </c>
      <c r="Q183" s="86">
        <f t="shared" si="26"/>
        <v>0</v>
      </c>
      <c r="R183" s="84">
        <f>'9400015894 PONEERS'!$AE$3*'9400015894 PONEERS'!AE183+'9400016451 VIDAFORM'!$Q$3*'9400016451 VIDAFORM'!Q183+'PO 94000171374 MASTER'!$P$3*'PO 94000171374 MASTER'!P183+'PR-0004'!$P$3*'PR-0004'!P183+'PR-0005'!$P$3*'PR-0005'!P183+'PR-0006'!$P$3*'PR-0006'!P183+'PR-0007'!$P$3*'PR-0007'!P183+'PR-0008'!$P$3*'PR-0008'!P183+'PR-0009'!$P$3*'PR-0009'!P183+'PR-0010'!$P$3*'PR-0010'!P183</f>
        <v>0</v>
      </c>
      <c r="S183" s="84">
        <f t="shared" si="27"/>
        <v>0</v>
      </c>
      <c r="T183" s="84">
        <f>'9400015894 PONEERS'!$E$4*'9400015894 PONEERS'!E183+'9400016451 VIDAFORM'!$E$4*'9400016451 VIDAFORM'!E183+'PO 94000171374 MASTER'!$E$4*'PO 94000171374 MASTER'!E183+'PR-0004'!$E$4*'PR-0004'!E183+'PR-0005'!$E$4*'PR-0005'!E183+'PR-0006'!$E$4*'PR-0006'!E183+'PR-0007'!$E$4*'PR-0007'!E183+'PR-0008'!$E$4*'PR-0008'!E183+'PR-0009'!$E$4*'PR-0009'!E183+'PR-0010'!$E$4*'PR-0010'!E183</f>
        <v>0</v>
      </c>
      <c r="U183" s="85">
        <f>'9400015894 PONEERS'!$X$4*'9400015894 PONEERS'!X183+'9400016451 VIDAFORM'!$J$4*'9400016451 VIDAFORM'!J183+'PO 94000171374 MASTER'!$I$4*'PO 94000171374 MASTER'!I183+'PR-0004'!$I$4*'PR-0004'!I183+'PR-0005'!$I$4*'PR-0005'!I183+'PR-0006'!$I$4*'PR-0006'!I183+'PR-0007'!$I$4*'PR-0007'!I183+'PR-0008'!$I$4*'PR-0008'!I183+'PR-0009'!$I$4*'PR-0009'!I183+'PR-0010'!$I$4*'PR-0010'!I183</f>
        <v>0</v>
      </c>
      <c r="V183" s="86">
        <f t="shared" si="28"/>
        <v>0</v>
      </c>
      <c r="W183" s="84">
        <f>'9400015894 PONEERS'!$AE$4*'9400015894 PONEERS'!AE183+'9400016451 VIDAFORM'!$Q$4*'9400016451 VIDAFORM'!Q183+'PO 94000171374 MASTER'!$P$4*'PO 94000171374 MASTER'!P183+'PR-0004'!$P$4*'PR-0004'!P183+'PR-0005'!$P$4*'PR-0005'!P183+'PR-0006'!$P$4*'PR-0006'!P183+'PR-0007'!$P$4*'PR-0007'!P183+'PR-0008'!$P$4*'PR-0008'!P183+'PR-0009'!$P$4*'PR-0009'!P183+'PR-0010'!$P$4*'PR-0010'!P183</f>
        <v>0</v>
      </c>
      <c r="X183" s="84">
        <f t="shared" si="29"/>
        <v>0</v>
      </c>
      <c r="Z183" s="37">
        <f t="shared" si="30"/>
        <v>0</v>
      </c>
      <c r="AA183" s="32">
        <f t="shared" si="31"/>
        <v>0</v>
      </c>
      <c r="AB183" s="38">
        <f t="shared" si="32"/>
        <v>0</v>
      </c>
    </row>
    <row r="184" spans="1:28" ht="16.5" x14ac:dyDescent="0.25">
      <c r="A184" s="45">
        <v>176</v>
      </c>
      <c r="B184" s="47" t="str">
        <f>'Unit Prices'!B184</f>
        <v>HC0001</v>
      </c>
      <c r="C184" s="47" t="str">
        <f>'Unit Prices'!C184</f>
        <v>14.80.50.21.01.01.00.000001</v>
      </c>
      <c r="D184" s="80" t="str">
        <f>'Unit Prices'!D184</f>
        <v>H20 CLAMP (H20 connection)</v>
      </c>
      <c r="E184" s="84">
        <f>'9400015894 PONEERS'!$E$1*'9400015894 PONEERS'!E184+'9400016451 VIDAFORM'!$E$1*'9400016451 VIDAFORM'!E184+'PO 94000171374 MASTER'!$E$1*'PO 94000171374 MASTER'!E184+'PR-0004'!$E$1*'PR-0004'!E184+'PR-0005'!$E$1*'PR-0005'!E184+'PR-0006'!$E$1*'PR-0006'!E184+'PR-0007'!$E$1*'PR-0007'!E184+'PR-0008'!$E$1*'PR-0008'!E184+'PR-0009'!$E$1*'PR-0009'!E184+'PR-0010'!$E$1*'PR-0010'!E184</f>
        <v>0</v>
      </c>
      <c r="F184" s="85">
        <f>'9400015894 PONEERS'!$X$1*'9400015894 PONEERS'!X184+'9400016451 VIDAFORM'!$J$1*'9400016451 VIDAFORM'!J184+'PO 94000171374 MASTER'!$I$1*'PO 94000171374 MASTER'!I184+'PR-0004'!$I$1*'PR-0004'!I184+'PR-0005'!$I$1*'PR-0005'!I184+'PR-0006'!$I$1*'PR-0006'!I184+'PR-0007'!$I$1*'PR-0007'!I184+'PR-0008'!$I$1*'PR-0008'!I184+'PR-0009'!$I$1*'PR-0009'!I184+'PR-0010'!$I$1*'PR-0010'!I184</f>
        <v>0</v>
      </c>
      <c r="G184" s="86">
        <f t="shared" si="22"/>
        <v>0</v>
      </c>
      <c r="H184" s="84">
        <f>'9400015894 PONEERS'!$AE$1*'9400015894 PONEERS'!AE184+'9400016451 VIDAFORM'!$Q$1*'9400016451 VIDAFORM'!Q184+'PO 94000171374 MASTER'!$P$1*'PO 94000171374 MASTER'!P184+'PR-0004'!$P$1*'PR-0004'!P184+'PR-0005'!$P$1*'PR-0005'!P184+'PR-0006'!$P$1*'PR-0006'!P184+'PR-0007'!$P$1*'PR-0007'!P184+'PR-0008'!$P$1*'PR-0008'!P184+'PR-0009'!$P$1*'PR-0009'!P184+'PR-0010'!$P$1*'PR-0010'!P184</f>
        <v>0</v>
      </c>
      <c r="I184" s="84">
        <f t="shared" si="23"/>
        <v>0</v>
      </c>
      <c r="J184" s="84">
        <f>'9400015894 PONEERS'!$E$2*'9400015894 PONEERS'!E184+'9400016451 VIDAFORM'!$E$2*'9400016451 VIDAFORM'!E184+'PO 94000171374 MASTER'!$E$2*'PO 94000171374 MASTER'!E184+'PR-0004'!$E$2*'PR-0004'!E184+'PR-0005'!$E$2*'PR-0005'!E184+'PR-0006'!$E$2*'PR-0006'!E184+'PR-0007'!$E$2*'PR-0007'!E184+'PR-0008'!$E$2*'PR-0008'!E184+'PR-0009'!$E$2*'PR-0009'!E184+'PR-0010'!$E$2*'PR-0010'!E184</f>
        <v>0</v>
      </c>
      <c r="K184" s="85">
        <f>'9400015894 PONEERS'!$X$2*'9400015894 PONEERS'!X184+'9400016451 VIDAFORM'!$J$2*'9400016451 VIDAFORM'!J184+'PO 94000171374 MASTER'!$I$2*'PO 94000171374 MASTER'!I184+'PR-0004'!$I$2*'PR-0004'!I184+'PR-0005'!$I$2*'PR-0005'!I184+'PR-0006'!$I$2*'PR-0006'!I184+'PR-0007'!$I$2*'PR-0007'!I184+'PR-0008'!$I$2*'PR-0008'!I184+'PR-0009'!$I$2*'PR-0009'!I184+'PR-0010'!$I$2*'PR-0010'!I184</f>
        <v>0</v>
      </c>
      <c r="L184" s="86">
        <f t="shared" si="24"/>
        <v>0</v>
      </c>
      <c r="M184" s="84">
        <f>'9400015894 PONEERS'!$AE$2*'9400015894 PONEERS'!AE184+'9400016451 VIDAFORM'!$Q$2*'9400016451 VIDAFORM'!Q184+'PO 94000171374 MASTER'!$P$2*'PO 94000171374 MASTER'!P184+'PR-0004'!$P$2*'PR-0004'!P184+'PR-0005'!$P$2*'PR-0005'!P184+'PR-0006'!$P$2*'PR-0006'!P184+'PR-0007'!$P$2*'PR-0007'!P184+'PR-0008'!$P$2*'PR-0008'!P184+'PR-0009'!$P$2*'PR-0009'!P184+'PR-0010'!$P$2*'PR-0010'!P184</f>
        <v>0</v>
      </c>
      <c r="N184" s="84">
        <f t="shared" si="25"/>
        <v>0</v>
      </c>
      <c r="O184" s="84">
        <f>'9400015894 PONEERS'!$E$3*'9400015894 PONEERS'!E184+'9400016451 VIDAFORM'!$E$3*'9400016451 VIDAFORM'!E184+'PO 94000171374 MASTER'!$E$3*'PO 94000171374 MASTER'!E184+'PR-0004'!$E$3*'PR-0004'!E184+'PR-0005'!$E$3*'PR-0005'!E184+'PR-0006'!$E$3*'PR-0006'!E184+'PR-0007'!$E$3*'PR-0007'!E184+'PR-0008'!$E$3*'PR-0008'!E184+'PR-0009'!$E$3*'PR-0009'!E184+'PR-0010'!$E$3*'PR-0010'!E184</f>
        <v>0</v>
      </c>
      <c r="P184" s="85">
        <f>'9400015894 PONEERS'!$X$3*'9400015894 PONEERS'!X184+'9400016451 VIDAFORM'!$J$3*'9400016451 VIDAFORM'!J184+'PO 94000171374 MASTER'!$I$3*'PO 94000171374 MASTER'!I184+'PR-0004'!$I$3*'PR-0004'!I184+'PR-0005'!$I$3*'PR-0005'!I184+'PR-0006'!$I$3*'PR-0006'!I184+'PR-0007'!$I$3*'PR-0007'!I184+'PR-0008'!$I$3*'PR-0008'!I184+'PR-0009'!$I$3*'PR-0009'!I184+'PR-0010'!$I$3*'PR-0010'!I184</f>
        <v>0</v>
      </c>
      <c r="Q184" s="86">
        <f t="shared" si="26"/>
        <v>0</v>
      </c>
      <c r="R184" s="84">
        <f>'9400015894 PONEERS'!$AE$3*'9400015894 PONEERS'!AE184+'9400016451 VIDAFORM'!$Q$3*'9400016451 VIDAFORM'!Q184+'PO 94000171374 MASTER'!$P$3*'PO 94000171374 MASTER'!P184+'PR-0004'!$P$3*'PR-0004'!P184+'PR-0005'!$P$3*'PR-0005'!P184+'PR-0006'!$P$3*'PR-0006'!P184+'PR-0007'!$P$3*'PR-0007'!P184+'PR-0008'!$P$3*'PR-0008'!P184+'PR-0009'!$P$3*'PR-0009'!P184+'PR-0010'!$P$3*'PR-0010'!P184</f>
        <v>0</v>
      </c>
      <c r="S184" s="84">
        <f t="shared" si="27"/>
        <v>0</v>
      </c>
      <c r="T184" s="84">
        <f>'9400015894 PONEERS'!$E$4*'9400015894 PONEERS'!E184+'9400016451 VIDAFORM'!$E$4*'9400016451 VIDAFORM'!E184+'PO 94000171374 MASTER'!$E$4*'PO 94000171374 MASTER'!E184+'PR-0004'!$E$4*'PR-0004'!E184+'PR-0005'!$E$4*'PR-0005'!E184+'PR-0006'!$E$4*'PR-0006'!E184+'PR-0007'!$E$4*'PR-0007'!E184+'PR-0008'!$E$4*'PR-0008'!E184+'PR-0009'!$E$4*'PR-0009'!E184+'PR-0010'!$E$4*'PR-0010'!E184</f>
        <v>0</v>
      </c>
      <c r="U184" s="85">
        <f>'9400015894 PONEERS'!$X$4*'9400015894 PONEERS'!X184+'9400016451 VIDAFORM'!$J$4*'9400016451 VIDAFORM'!J184+'PO 94000171374 MASTER'!$I$4*'PO 94000171374 MASTER'!I184+'PR-0004'!$I$4*'PR-0004'!I184+'PR-0005'!$I$4*'PR-0005'!I184+'PR-0006'!$I$4*'PR-0006'!I184+'PR-0007'!$I$4*'PR-0007'!I184+'PR-0008'!$I$4*'PR-0008'!I184+'PR-0009'!$I$4*'PR-0009'!I184+'PR-0010'!$I$4*'PR-0010'!I184</f>
        <v>0</v>
      </c>
      <c r="V184" s="86">
        <f t="shared" si="28"/>
        <v>0</v>
      </c>
      <c r="W184" s="84">
        <f>'9400015894 PONEERS'!$AE$4*'9400015894 PONEERS'!AE184+'9400016451 VIDAFORM'!$Q$4*'9400016451 VIDAFORM'!Q184+'PO 94000171374 MASTER'!$P$4*'PO 94000171374 MASTER'!P184+'PR-0004'!$P$4*'PR-0004'!P184+'PR-0005'!$P$4*'PR-0005'!P184+'PR-0006'!$P$4*'PR-0006'!P184+'PR-0007'!$P$4*'PR-0007'!P184+'PR-0008'!$P$4*'PR-0008'!P184+'PR-0009'!$P$4*'PR-0009'!P184+'PR-0010'!$P$4*'PR-0010'!P184</f>
        <v>0</v>
      </c>
      <c r="X184" s="84">
        <f t="shared" si="29"/>
        <v>0</v>
      </c>
      <c r="Z184" s="37">
        <f t="shared" si="30"/>
        <v>0</v>
      </c>
      <c r="AA184" s="32">
        <f t="shared" si="31"/>
        <v>0</v>
      </c>
      <c r="AB184" s="38">
        <f t="shared" si="32"/>
        <v>0</v>
      </c>
    </row>
    <row r="185" spans="1:28" ht="16.5" x14ac:dyDescent="0.25">
      <c r="A185" s="45">
        <v>177</v>
      </c>
      <c r="B185" s="47" t="str">
        <f>'Unit Prices'!B185</f>
        <v>HB0010</v>
      </c>
      <c r="C185" s="47" t="str">
        <f>'Unit Prices'!C185</f>
        <v>14.80.01.20.05.00.00.000001</v>
      </c>
      <c r="D185" s="80" t="str">
        <f>'Unit Prices'!D185</f>
        <v>H20 Access- Bracket</v>
      </c>
      <c r="E185" s="84">
        <f>'9400015894 PONEERS'!$E$1*'9400015894 PONEERS'!E185+'9400016451 VIDAFORM'!$E$1*'9400016451 VIDAFORM'!E185+'PO 94000171374 MASTER'!$E$1*'PO 94000171374 MASTER'!E185+'PR-0004'!$E$1*'PR-0004'!E185+'PR-0005'!$E$1*'PR-0005'!E185+'PR-0006'!$E$1*'PR-0006'!E185+'PR-0007'!$E$1*'PR-0007'!E185+'PR-0008'!$E$1*'PR-0008'!E185+'PR-0009'!$E$1*'PR-0009'!E185+'PR-0010'!$E$1*'PR-0010'!E185</f>
        <v>0</v>
      </c>
      <c r="F185" s="85">
        <f>'9400015894 PONEERS'!$X$1*'9400015894 PONEERS'!X185+'9400016451 VIDAFORM'!$J$1*'9400016451 VIDAFORM'!J185+'PO 94000171374 MASTER'!$I$1*'PO 94000171374 MASTER'!I185+'PR-0004'!$I$1*'PR-0004'!I185+'PR-0005'!$I$1*'PR-0005'!I185+'PR-0006'!$I$1*'PR-0006'!I185+'PR-0007'!$I$1*'PR-0007'!I185+'PR-0008'!$I$1*'PR-0008'!I185+'PR-0009'!$I$1*'PR-0009'!I185+'PR-0010'!$I$1*'PR-0010'!I185</f>
        <v>0</v>
      </c>
      <c r="G185" s="86">
        <f t="shared" si="22"/>
        <v>0</v>
      </c>
      <c r="H185" s="84">
        <f>'9400015894 PONEERS'!$AE$1*'9400015894 PONEERS'!AE185+'9400016451 VIDAFORM'!$Q$1*'9400016451 VIDAFORM'!Q185+'PO 94000171374 MASTER'!$P$1*'PO 94000171374 MASTER'!P185+'PR-0004'!$P$1*'PR-0004'!P185+'PR-0005'!$P$1*'PR-0005'!P185+'PR-0006'!$P$1*'PR-0006'!P185+'PR-0007'!$P$1*'PR-0007'!P185+'PR-0008'!$P$1*'PR-0008'!P185+'PR-0009'!$P$1*'PR-0009'!P185+'PR-0010'!$P$1*'PR-0010'!P185</f>
        <v>0</v>
      </c>
      <c r="I185" s="84">
        <f t="shared" si="23"/>
        <v>0</v>
      </c>
      <c r="J185" s="84">
        <f>'9400015894 PONEERS'!$E$2*'9400015894 PONEERS'!E185+'9400016451 VIDAFORM'!$E$2*'9400016451 VIDAFORM'!E185+'PO 94000171374 MASTER'!$E$2*'PO 94000171374 MASTER'!E185+'PR-0004'!$E$2*'PR-0004'!E185+'PR-0005'!$E$2*'PR-0005'!E185+'PR-0006'!$E$2*'PR-0006'!E185+'PR-0007'!$E$2*'PR-0007'!E185+'PR-0008'!$E$2*'PR-0008'!E185+'PR-0009'!$E$2*'PR-0009'!E185+'PR-0010'!$E$2*'PR-0010'!E185</f>
        <v>0</v>
      </c>
      <c r="K185" s="85">
        <f>'9400015894 PONEERS'!$X$2*'9400015894 PONEERS'!X185+'9400016451 VIDAFORM'!$J$2*'9400016451 VIDAFORM'!J185+'PO 94000171374 MASTER'!$I$2*'PO 94000171374 MASTER'!I185+'PR-0004'!$I$2*'PR-0004'!I185+'PR-0005'!$I$2*'PR-0005'!I185+'PR-0006'!$I$2*'PR-0006'!I185+'PR-0007'!$I$2*'PR-0007'!I185+'PR-0008'!$I$2*'PR-0008'!I185+'PR-0009'!$I$2*'PR-0009'!I185+'PR-0010'!$I$2*'PR-0010'!I185</f>
        <v>0</v>
      </c>
      <c r="L185" s="86">
        <f t="shared" si="24"/>
        <v>0</v>
      </c>
      <c r="M185" s="84">
        <f>'9400015894 PONEERS'!$AE$2*'9400015894 PONEERS'!AE185+'9400016451 VIDAFORM'!$Q$2*'9400016451 VIDAFORM'!Q185+'PO 94000171374 MASTER'!$P$2*'PO 94000171374 MASTER'!P185+'PR-0004'!$P$2*'PR-0004'!P185+'PR-0005'!$P$2*'PR-0005'!P185+'PR-0006'!$P$2*'PR-0006'!P185+'PR-0007'!$P$2*'PR-0007'!P185+'PR-0008'!$P$2*'PR-0008'!P185+'PR-0009'!$P$2*'PR-0009'!P185+'PR-0010'!$P$2*'PR-0010'!P185</f>
        <v>0</v>
      </c>
      <c r="N185" s="84">
        <f t="shared" si="25"/>
        <v>0</v>
      </c>
      <c r="O185" s="84">
        <f>'9400015894 PONEERS'!$E$3*'9400015894 PONEERS'!E185+'9400016451 VIDAFORM'!$E$3*'9400016451 VIDAFORM'!E185+'PO 94000171374 MASTER'!$E$3*'PO 94000171374 MASTER'!E185+'PR-0004'!$E$3*'PR-0004'!E185+'PR-0005'!$E$3*'PR-0005'!E185+'PR-0006'!$E$3*'PR-0006'!E185+'PR-0007'!$E$3*'PR-0007'!E185+'PR-0008'!$E$3*'PR-0008'!E185+'PR-0009'!$E$3*'PR-0009'!E185+'PR-0010'!$E$3*'PR-0010'!E185</f>
        <v>0</v>
      </c>
      <c r="P185" s="85">
        <f>'9400015894 PONEERS'!$X$3*'9400015894 PONEERS'!X185+'9400016451 VIDAFORM'!$J$3*'9400016451 VIDAFORM'!J185+'PO 94000171374 MASTER'!$I$3*'PO 94000171374 MASTER'!I185+'PR-0004'!$I$3*'PR-0004'!I185+'PR-0005'!$I$3*'PR-0005'!I185+'PR-0006'!$I$3*'PR-0006'!I185+'PR-0007'!$I$3*'PR-0007'!I185+'PR-0008'!$I$3*'PR-0008'!I185+'PR-0009'!$I$3*'PR-0009'!I185+'PR-0010'!$I$3*'PR-0010'!I185</f>
        <v>0</v>
      </c>
      <c r="Q185" s="86">
        <f t="shared" si="26"/>
        <v>0</v>
      </c>
      <c r="R185" s="84">
        <f>'9400015894 PONEERS'!$AE$3*'9400015894 PONEERS'!AE185+'9400016451 VIDAFORM'!$Q$3*'9400016451 VIDAFORM'!Q185+'PO 94000171374 MASTER'!$P$3*'PO 94000171374 MASTER'!P185+'PR-0004'!$P$3*'PR-0004'!P185+'PR-0005'!$P$3*'PR-0005'!P185+'PR-0006'!$P$3*'PR-0006'!P185+'PR-0007'!$P$3*'PR-0007'!P185+'PR-0008'!$P$3*'PR-0008'!P185+'PR-0009'!$P$3*'PR-0009'!P185+'PR-0010'!$P$3*'PR-0010'!P185</f>
        <v>0</v>
      </c>
      <c r="S185" s="84">
        <f t="shared" si="27"/>
        <v>0</v>
      </c>
      <c r="T185" s="84">
        <f>'9400015894 PONEERS'!$E$4*'9400015894 PONEERS'!E185+'9400016451 VIDAFORM'!$E$4*'9400016451 VIDAFORM'!E185+'PO 94000171374 MASTER'!$E$4*'PO 94000171374 MASTER'!E185+'PR-0004'!$E$4*'PR-0004'!E185+'PR-0005'!$E$4*'PR-0005'!E185+'PR-0006'!$E$4*'PR-0006'!E185+'PR-0007'!$E$4*'PR-0007'!E185+'PR-0008'!$E$4*'PR-0008'!E185+'PR-0009'!$E$4*'PR-0009'!E185+'PR-0010'!$E$4*'PR-0010'!E185</f>
        <v>0</v>
      </c>
      <c r="U185" s="85">
        <f>'9400015894 PONEERS'!$X$4*'9400015894 PONEERS'!X185+'9400016451 VIDAFORM'!$J$4*'9400016451 VIDAFORM'!J185+'PO 94000171374 MASTER'!$I$4*'PO 94000171374 MASTER'!I185+'PR-0004'!$I$4*'PR-0004'!I185+'PR-0005'!$I$4*'PR-0005'!I185+'PR-0006'!$I$4*'PR-0006'!I185+'PR-0007'!$I$4*'PR-0007'!I185+'PR-0008'!$I$4*'PR-0008'!I185+'PR-0009'!$I$4*'PR-0009'!I185+'PR-0010'!$I$4*'PR-0010'!I185</f>
        <v>0</v>
      </c>
      <c r="V185" s="86">
        <f t="shared" si="28"/>
        <v>0</v>
      </c>
      <c r="W185" s="84">
        <f>'9400015894 PONEERS'!$AE$4*'9400015894 PONEERS'!AE185+'9400016451 VIDAFORM'!$Q$4*'9400016451 VIDAFORM'!Q185+'PO 94000171374 MASTER'!$P$4*'PO 94000171374 MASTER'!P185+'PR-0004'!$P$4*'PR-0004'!P185+'PR-0005'!$P$4*'PR-0005'!P185+'PR-0006'!$P$4*'PR-0006'!P185+'PR-0007'!$P$4*'PR-0007'!P185+'PR-0008'!$P$4*'PR-0008'!P185+'PR-0009'!$P$4*'PR-0009'!P185+'PR-0010'!$P$4*'PR-0010'!P185</f>
        <v>0</v>
      </c>
      <c r="X185" s="84">
        <f t="shared" si="29"/>
        <v>0</v>
      </c>
      <c r="Z185" s="37">
        <f t="shared" si="30"/>
        <v>0</v>
      </c>
      <c r="AA185" s="32">
        <f t="shared" si="31"/>
        <v>0</v>
      </c>
      <c r="AB185" s="38">
        <f t="shared" si="32"/>
        <v>0</v>
      </c>
    </row>
    <row r="186" spans="1:28" ht="16.5" x14ac:dyDescent="0.25">
      <c r="A186" s="45">
        <v>178</v>
      </c>
      <c r="B186" s="47" t="str">
        <f>'Unit Prices'!B186</f>
        <v>SO0001</v>
      </c>
      <c r="C186" s="47" t="str">
        <f>'Unit Prices'!C186</f>
        <v>14.80.01.17.00.05.00.000001</v>
      </c>
      <c r="D186" s="80" t="str">
        <f>'Unit Prices'!D186</f>
        <v>Soldier 0.5M</v>
      </c>
      <c r="E186" s="84">
        <f>'9400015894 PONEERS'!$E$1*'9400015894 PONEERS'!E186+'9400016451 VIDAFORM'!$E$1*'9400016451 VIDAFORM'!E186+'PO 94000171374 MASTER'!$E$1*'PO 94000171374 MASTER'!E186+'PR-0004'!$E$1*'PR-0004'!E186+'PR-0005'!$E$1*'PR-0005'!E186+'PR-0006'!$E$1*'PR-0006'!E186+'PR-0007'!$E$1*'PR-0007'!E186+'PR-0008'!$E$1*'PR-0008'!E186+'PR-0009'!$E$1*'PR-0009'!E186+'PR-0010'!$E$1*'PR-0010'!E186</f>
        <v>0</v>
      </c>
      <c r="F186" s="85">
        <f>'9400015894 PONEERS'!$X$1*'9400015894 PONEERS'!X186+'9400016451 VIDAFORM'!$J$1*'9400016451 VIDAFORM'!J186+'PO 94000171374 MASTER'!$I$1*'PO 94000171374 MASTER'!I186+'PR-0004'!$I$1*'PR-0004'!I186+'PR-0005'!$I$1*'PR-0005'!I186+'PR-0006'!$I$1*'PR-0006'!I186+'PR-0007'!$I$1*'PR-0007'!I186+'PR-0008'!$I$1*'PR-0008'!I186+'PR-0009'!$I$1*'PR-0009'!I186+'PR-0010'!$I$1*'PR-0010'!I186</f>
        <v>0</v>
      </c>
      <c r="G186" s="86">
        <f t="shared" si="22"/>
        <v>0</v>
      </c>
      <c r="H186" s="84">
        <f>'9400015894 PONEERS'!$AE$1*'9400015894 PONEERS'!AE186+'9400016451 VIDAFORM'!$Q$1*'9400016451 VIDAFORM'!Q186+'PO 94000171374 MASTER'!$P$1*'PO 94000171374 MASTER'!P186+'PR-0004'!$P$1*'PR-0004'!P186+'PR-0005'!$P$1*'PR-0005'!P186+'PR-0006'!$P$1*'PR-0006'!P186+'PR-0007'!$P$1*'PR-0007'!P186+'PR-0008'!$P$1*'PR-0008'!P186+'PR-0009'!$P$1*'PR-0009'!P186+'PR-0010'!$P$1*'PR-0010'!P186</f>
        <v>0</v>
      </c>
      <c r="I186" s="84">
        <f t="shared" si="23"/>
        <v>0</v>
      </c>
      <c r="J186" s="84">
        <f>'9400015894 PONEERS'!$E$2*'9400015894 PONEERS'!E186+'9400016451 VIDAFORM'!$E$2*'9400016451 VIDAFORM'!E186+'PO 94000171374 MASTER'!$E$2*'PO 94000171374 MASTER'!E186+'PR-0004'!$E$2*'PR-0004'!E186+'PR-0005'!$E$2*'PR-0005'!E186+'PR-0006'!$E$2*'PR-0006'!E186+'PR-0007'!$E$2*'PR-0007'!E186+'PR-0008'!$E$2*'PR-0008'!E186+'PR-0009'!$E$2*'PR-0009'!E186+'PR-0010'!$E$2*'PR-0010'!E186</f>
        <v>0</v>
      </c>
      <c r="K186" s="85">
        <f>'9400015894 PONEERS'!$X$2*'9400015894 PONEERS'!X186+'9400016451 VIDAFORM'!$J$2*'9400016451 VIDAFORM'!J186+'PO 94000171374 MASTER'!$I$2*'PO 94000171374 MASTER'!I186+'PR-0004'!$I$2*'PR-0004'!I186+'PR-0005'!$I$2*'PR-0005'!I186+'PR-0006'!$I$2*'PR-0006'!I186+'PR-0007'!$I$2*'PR-0007'!I186+'PR-0008'!$I$2*'PR-0008'!I186+'PR-0009'!$I$2*'PR-0009'!I186+'PR-0010'!$I$2*'PR-0010'!I186</f>
        <v>0</v>
      </c>
      <c r="L186" s="86">
        <f t="shared" si="24"/>
        <v>0</v>
      </c>
      <c r="M186" s="84">
        <f>'9400015894 PONEERS'!$AE$2*'9400015894 PONEERS'!AE186+'9400016451 VIDAFORM'!$Q$2*'9400016451 VIDAFORM'!Q186+'PO 94000171374 MASTER'!$P$2*'PO 94000171374 MASTER'!P186+'PR-0004'!$P$2*'PR-0004'!P186+'PR-0005'!$P$2*'PR-0005'!P186+'PR-0006'!$P$2*'PR-0006'!P186+'PR-0007'!$P$2*'PR-0007'!P186+'PR-0008'!$P$2*'PR-0008'!P186+'PR-0009'!$P$2*'PR-0009'!P186+'PR-0010'!$P$2*'PR-0010'!P186</f>
        <v>0</v>
      </c>
      <c r="N186" s="84">
        <f t="shared" si="25"/>
        <v>0</v>
      </c>
      <c r="O186" s="84">
        <f>'9400015894 PONEERS'!$E$3*'9400015894 PONEERS'!E186+'9400016451 VIDAFORM'!$E$3*'9400016451 VIDAFORM'!E186+'PO 94000171374 MASTER'!$E$3*'PO 94000171374 MASTER'!E186+'PR-0004'!$E$3*'PR-0004'!E186+'PR-0005'!$E$3*'PR-0005'!E186+'PR-0006'!$E$3*'PR-0006'!E186+'PR-0007'!$E$3*'PR-0007'!E186+'PR-0008'!$E$3*'PR-0008'!E186+'PR-0009'!$E$3*'PR-0009'!E186+'PR-0010'!$E$3*'PR-0010'!E186</f>
        <v>0</v>
      </c>
      <c r="P186" s="85">
        <f>'9400015894 PONEERS'!$X$3*'9400015894 PONEERS'!X186+'9400016451 VIDAFORM'!$J$3*'9400016451 VIDAFORM'!J186+'PO 94000171374 MASTER'!$I$3*'PO 94000171374 MASTER'!I186+'PR-0004'!$I$3*'PR-0004'!I186+'PR-0005'!$I$3*'PR-0005'!I186+'PR-0006'!$I$3*'PR-0006'!I186+'PR-0007'!$I$3*'PR-0007'!I186+'PR-0008'!$I$3*'PR-0008'!I186+'PR-0009'!$I$3*'PR-0009'!I186+'PR-0010'!$I$3*'PR-0010'!I186</f>
        <v>0</v>
      </c>
      <c r="Q186" s="86">
        <f t="shared" si="26"/>
        <v>0</v>
      </c>
      <c r="R186" s="84">
        <f>'9400015894 PONEERS'!$AE$3*'9400015894 PONEERS'!AE186+'9400016451 VIDAFORM'!$Q$3*'9400016451 VIDAFORM'!Q186+'PO 94000171374 MASTER'!$P$3*'PO 94000171374 MASTER'!P186+'PR-0004'!$P$3*'PR-0004'!P186+'PR-0005'!$P$3*'PR-0005'!P186+'PR-0006'!$P$3*'PR-0006'!P186+'PR-0007'!$P$3*'PR-0007'!P186+'PR-0008'!$P$3*'PR-0008'!P186+'PR-0009'!$P$3*'PR-0009'!P186+'PR-0010'!$P$3*'PR-0010'!P186</f>
        <v>0</v>
      </c>
      <c r="S186" s="84">
        <f t="shared" si="27"/>
        <v>0</v>
      </c>
      <c r="T186" s="84">
        <f>'9400015894 PONEERS'!$E$4*'9400015894 PONEERS'!E186+'9400016451 VIDAFORM'!$E$4*'9400016451 VIDAFORM'!E186+'PO 94000171374 MASTER'!$E$4*'PO 94000171374 MASTER'!E186+'PR-0004'!$E$4*'PR-0004'!E186+'PR-0005'!$E$4*'PR-0005'!E186+'PR-0006'!$E$4*'PR-0006'!E186+'PR-0007'!$E$4*'PR-0007'!E186+'PR-0008'!$E$4*'PR-0008'!E186+'PR-0009'!$E$4*'PR-0009'!E186+'PR-0010'!$E$4*'PR-0010'!E186</f>
        <v>0</v>
      </c>
      <c r="U186" s="85">
        <f>'9400015894 PONEERS'!$X$4*'9400015894 PONEERS'!X186+'9400016451 VIDAFORM'!$J$4*'9400016451 VIDAFORM'!J186+'PO 94000171374 MASTER'!$I$4*'PO 94000171374 MASTER'!I186+'PR-0004'!$I$4*'PR-0004'!I186+'PR-0005'!$I$4*'PR-0005'!I186+'PR-0006'!$I$4*'PR-0006'!I186+'PR-0007'!$I$4*'PR-0007'!I186+'PR-0008'!$I$4*'PR-0008'!I186+'PR-0009'!$I$4*'PR-0009'!I186+'PR-0010'!$I$4*'PR-0010'!I186</f>
        <v>0</v>
      </c>
      <c r="V186" s="86">
        <f t="shared" si="28"/>
        <v>0</v>
      </c>
      <c r="W186" s="84">
        <f>'9400015894 PONEERS'!$AE$4*'9400015894 PONEERS'!AE186+'9400016451 VIDAFORM'!$Q$4*'9400016451 VIDAFORM'!Q186+'PO 94000171374 MASTER'!$P$4*'PO 94000171374 MASTER'!P186+'PR-0004'!$P$4*'PR-0004'!P186+'PR-0005'!$P$4*'PR-0005'!P186+'PR-0006'!$P$4*'PR-0006'!P186+'PR-0007'!$P$4*'PR-0007'!P186+'PR-0008'!$P$4*'PR-0008'!P186+'PR-0009'!$P$4*'PR-0009'!P186+'PR-0010'!$P$4*'PR-0010'!P186</f>
        <v>0</v>
      </c>
      <c r="X186" s="84">
        <f t="shared" si="29"/>
        <v>0</v>
      </c>
      <c r="Z186" s="37">
        <f t="shared" si="30"/>
        <v>0</v>
      </c>
      <c r="AA186" s="32">
        <f t="shared" si="31"/>
        <v>0</v>
      </c>
      <c r="AB186" s="38">
        <f t="shared" si="32"/>
        <v>0</v>
      </c>
    </row>
    <row r="187" spans="1:28" ht="16.5" x14ac:dyDescent="0.25">
      <c r="A187" s="45">
        <v>179</v>
      </c>
      <c r="B187" s="47" t="str">
        <f>'Unit Prices'!B187</f>
        <v>SO0002</v>
      </c>
      <c r="C187" s="47" t="str">
        <f>'Unit Prices'!C187</f>
        <v>14.80.01.17.00.06.00.000001</v>
      </c>
      <c r="D187" s="80" t="str">
        <f>'Unit Prices'!D187</f>
        <v>Soldier 0.57CM</v>
      </c>
      <c r="E187" s="84">
        <f>'9400015894 PONEERS'!$E$1*'9400015894 PONEERS'!E187+'9400016451 VIDAFORM'!$E$1*'9400016451 VIDAFORM'!E187+'PO 94000171374 MASTER'!$E$1*'PO 94000171374 MASTER'!E187+'PR-0004'!$E$1*'PR-0004'!E187+'PR-0005'!$E$1*'PR-0005'!E187+'PR-0006'!$E$1*'PR-0006'!E187+'PR-0007'!$E$1*'PR-0007'!E187+'PR-0008'!$E$1*'PR-0008'!E187+'PR-0009'!$E$1*'PR-0009'!E187+'PR-0010'!$E$1*'PR-0010'!E187</f>
        <v>0</v>
      </c>
      <c r="F187" s="85">
        <f>'9400015894 PONEERS'!$X$1*'9400015894 PONEERS'!X187+'9400016451 VIDAFORM'!$J$1*'9400016451 VIDAFORM'!J187+'PO 94000171374 MASTER'!$I$1*'PO 94000171374 MASTER'!I187+'PR-0004'!$I$1*'PR-0004'!I187+'PR-0005'!$I$1*'PR-0005'!I187+'PR-0006'!$I$1*'PR-0006'!I187+'PR-0007'!$I$1*'PR-0007'!I187+'PR-0008'!$I$1*'PR-0008'!I187+'PR-0009'!$I$1*'PR-0009'!I187+'PR-0010'!$I$1*'PR-0010'!I187</f>
        <v>0</v>
      </c>
      <c r="G187" s="86">
        <f t="shared" si="22"/>
        <v>0</v>
      </c>
      <c r="H187" s="84">
        <f>'9400015894 PONEERS'!$AE$1*'9400015894 PONEERS'!AE187+'9400016451 VIDAFORM'!$Q$1*'9400016451 VIDAFORM'!Q187+'PO 94000171374 MASTER'!$P$1*'PO 94000171374 MASTER'!P187+'PR-0004'!$P$1*'PR-0004'!P187+'PR-0005'!$P$1*'PR-0005'!P187+'PR-0006'!$P$1*'PR-0006'!P187+'PR-0007'!$P$1*'PR-0007'!P187+'PR-0008'!$P$1*'PR-0008'!P187+'PR-0009'!$P$1*'PR-0009'!P187+'PR-0010'!$P$1*'PR-0010'!P187</f>
        <v>0</v>
      </c>
      <c r="I187" s="84">
        <f t="shared" si="23"/>
        <v>0</v>
      </c>
      <c r="J187" s="84">
        <f>'9400015894 PONEERS'!$E$2*'9400015894 PONEERS'!E187+'9400016451 VIDAFORM'!$E$2*'9400016451 VIDAFORM'!E187+'PO 94000171374 MASTER'!$E$2*'PO 94000171374 MASTER'!E187+'PR-0004'!$E$2*'PR-0004'!E187+'PR-0005'!$E$2*'PR-0005'!E187+'PR-0006'!$E$2*'PR-0006'!E187+'PR-0007'!$E$2*'PR-0007'!E187+'PR-0008'!$E$2*'PR-0008'!E187+'PR-0009'!$E$2*'PR-0009'!E187+'PR-0010'!$E$2*'PR-0010'!E187</f>
        <v>0</v>
      </c>
      <c r="K187" s="85">
        <f>'9400015894 PONEERS'!$X$2*'9400015894 PONEERS'!X187+'9400016451 VIDAFORM'!$J$2*'9400016451 VIDAFORM'!J187+'PO 94000171374 MASTER'!$I$2*'PO 94000171374 MASTER'!I187+'PR-0004'!$I$2*'PR-0004'!I187+'PR-0005'!$I$2*'PR-0005'!I187+'PR-0006'!$I$2*'PR-0006'!I187+'PR-0007'!$I$2*'PR-0007'!I187+'PR-0008'!$I$2*'PR-0008'!I187+'PR-0009'!$I$2*'PR-0009'!I187+'PR-0010'!$I$2*'PR-0010'!I187</f>
        <v>0</v>
      </c>
      <c r="L187" s="86">
        <f t="shared" si="24"/>
        <v>0</v>
      </c>
      <c r="M187" s="84">
        <f>'9400015894 PONEERS'!$AE$2*'9400015894 PONEERS'!AE187+'9400016451 VIDAFORM'!$Q$2*'9400016451 VIDAFORM'!Q187+'PO 94000171374 MASTER'!$P$2*'PO 94000171374 MASTER'!P187+'PR-0004'!$P$2*'PR-0004'!P187+'PR-0005'!$P$2*'PR-0005'!P187+'PR-0006'!$P$2*'PR-0006'!P187+'PR-0007'!$P$2*'PR-0007'!P187+'PR-0008'!$P$2*'PR-0008'!P187+'PR-0009'!$P$2*'PR-0009'!P187+'PR-0010'!$P$2*'PR-0010'!P187</f>
        <v>0</v>
      </c>
      <c r="N187" s="84">
        <f t="shared" si="25"/>
        <v>0</v>
      </c>
      <c r="O187" s="84">
        <f>'9400015894 PONEERS'!$E$3*'9400015894 PONEERS'!E187+'9400016451 VIDAFORM'!$E$3*'9400016451 VIDAFORM'!E187+'PO 94000171374 MASTER'!$E$3*'PO 94000171374 MASTER'!E187+'PR-0004'!$E$3*'PR-0004'!E187+'PR-0005'!$E$3*'PR-0005'!E187+'PR-0006'!$E$3*'PR-0006'!E187+'PR-0007'!$E$3*'PR-0007'!E187+'PR-0008'!$E$3*'PR-0008'!E187+'PR-0009'!$E$3*'PR-0009'!E187+'PR-0010'!$E$3*'PR-0010'!E187</f>
        <v>0</v>
      </c>
      <c r="P187" s="85">
        <f>'9400015894 PONEERS'!$X$3*'9400015894 PONEERS'!X187+'9400016451 VIDAFORM'!$J$3*'9400016451 VIDAFORM'!J187+'PO 94000171374 MASTER'!$I$3*'PO 94000171374 MASTER'!I187+'PR-0004'!$I$3*'PR-0004'!I187+'PR-0005'!$I$3*'PR-0005'!I187+'PR-0006'!$I$3*'PR-0006'!I187+'PR-0007'!$I$3*'PR-0007'!I187+'PR-0008'!$I$3*'PR-0008'!I187+'PR-0009'!$I$3*'PR-0009'!I187+'PR-0010'!$I$3*'PR-0010'!I187</f>
        <v>0</v>
      </c>
      <c r="Q187" s="86">
        <f t="shared" si="26"/>
        <v>0</v>
      </c>
      <c r="R187" s="84">
        <f>'9400015894 PONEERS'!$AE$3*'9400015894 PONEERS'!AE187+'9400016451 VIDAFORM'!$Q$3*'9400016451 VIDAFORM'!Q187+'PO 94000171374 MASTER'!$P$3*'PO 94000171374 MASTER'!P187+'PR-0004'!$P$3*'PR-0004'!P187+'PR-0005'!$P$3*'PR-0005'!P187+'PR-0006'!$P$3*'PR-0006'!P187+'PR-0007'!$P$3*'PR-0007'!P187+'PR-0008'!$P$3*'PR-0008'!P187+'PR-0009'!$P$3*'PR-0009'!P187+'PR-0010'!$P$3*'PR-0010'!P187</f>
        <v>0</v>
      </c>
      <c r="S187" s="84">
        <f t="shared" si="27"/>
        <v>0</v>
      </c>
      <c r="T187" s="84">
        <f>'9400015894 PONEERS'!$E$4*'9400015894 PONEERS'!E187+'9400016451 VIDAFORM'!$E$4*'9400016451 VIDAFORM'!E187+'PO 94000171374 MASTER'!$E$4*'PO 94000171374 MASTER'!E187+'PR-0004'!$E$4*'PR-0004'!E187+'PR-0005'!$E$4*'PR-0005'!E187+'PR-0006'!$E$4*'PR-0006'!E187+'PR-0007'!$E$4*'PR-0007'!E187+'PR-0008'!$E$4*'PR-0008'!E187+'PR-0009'!$E$4*'PR-0009'!E187+'PR-0010'!$E$4*'PR-0010'!E187</f>
        <v>0</v>
      </c>
      <c r="U187" s="85">
        <f>'9400015894 PONEERS'!$X$4*'9400015894 PONEERS'!X187+'9400016451 VIDAFORM'!$J$4*'9400016451 VIDAFORM'!J187+'PO 94000171374 MASTER'!$I$4*'PO 94000171374 MASTER'!I187+'PR-0004'!$I$4*'PR-0004'!I187+'PR-0005'!$I$4*'PR-0005'!I187+'PR-0006'!$I$4*'PR-0006'!I187+'PR-0007'!$I$4*'PR-0007'!I187+'PR-0008'!$I$4*'PR-0008'!I187+'PR-0009'!$I$4*'PR-0009'!I187+'PR-0010'!$I$4*'PR-0010'!I187</f>
        <v>0</v>
      </c>
      <c r="V187" s="86">
        <f t="shared" si="28"/>
        <v>0</v>
      </c>
      <c r="W187" s="84">
        <f>'9400015894 PONEERS'!$AE$4*'9400015894 PONEERS'!AE187+'9400016451 VIDAFORM'!$Q$4*'9400016451 VIDAFORM'!Q187+'PO 94000171374 MASTER'!$P$4*'PO 94000171374 MASTER'!P187+'PR-0004'!$P$4*'PR-0004'!P187+'PR-0005'!$P$4*'PR-0005'!P187+'PR-0006'!$P$4*'PR-0006'!P187+'PR-0007'!$P$4*'PR-0007'!P187+'PR-0008'!$P$4*'PR-0008'!P187+'PR-0009'!$P$4*'PR-0009'!P187+'PR-0010'!$P$4*'PR-0010'!P187</f>
        <v>0</v>
      </c>
      <c r="X187" s="84">
        <f t="shared" si="29"/>
        <v>0</v>
      </c>
      <c r="Z187" s="37">
        <f t="shared" si="30"/>
        <v>0</v>
      </c>
      <c r="AA187" s="32">
        <f t="shared" si="31"/>
        <v>0</v>
      </c>
      <c r="AB187" s="38">
        <f t="shared" si="32"/>
        <v>0</v>
      </c>
    </row>
    <row r="188" spans="1:28" ht="16.5" x14ac:dyDescent="0.25">
      <c r="A188" s="45">
        <v>180</v>
      </c>
      <c r="B188" s="47" t="str">
        <f>'Unit Prices'!B188</f>
        <v>SO0003</v>
      </c>
      <c r="C188" s="47" t="str">
        <f>'Unit Prices'!C188</f>
        <v>14.80.01.17.00.07.00.000001</v>
      </c>
      <c r="D188" s="80" t="str">
        <f>'Unit Prices'!D188</f>
        <v>Soldier 0.75M</v>
      </c>
      <c r="E188" s="84">
        <f>'9400015894 PONEERS'!$E$1*'9400015894 PONEERS'!E188+'9400016451 VIDAFORM'!$E$1*'9400016451 VIDAFORM'!E188+'PO 94000171374 MASTER'!$E$1*'PO 94000171374 MASTER'!E188+'PR-0004'!$E$1*'PR-0004'!E188+'PR-0005'!$E$1*'PR-0005'!E188+'PR-0006'!$E$1*'PR-0006'!E188+'PR-0007'!$E$1*'PR-0007'!E188+'PR-0008'!$E$1*'PR-0008'!E188+'PR-0009'!$E$1*'PR-0009'!E188+'PR-0010'!$E$1*'PR-0010'!E188</f>
        <v>0</v>
      </c>
      <c r="F188" s="85">
        <f>'9400015894 PONEERS'!$X$1*'9400015894 PONEERS'!X188+'9400016451 VIDAFORM'!$J$1*'9400016451 VIDAFORM'!J188+'PO 94000171374 MASTER'!$I$1*'PO 94000171374 MASTER'!I188+'PR-0004'!$I$1*'PR-0004'!I188+'PR-0005'!$I$1*'PR-0005'!I188+'PR-0006'!$I$1*'PR-0006'!I188+'PR-0007'!$I$1*'PR-0007'!I188+'PR-0008'!$I$1*'PR-0008'!I188+'PR-0009'!$I$1*'PR-0009'!I188+'PR-0010'!$I$1*'PR-0010'!I188</f>
        <v>0</v>
      </c>
      <c r="G188" s="86">
        <f t="shared" si="22"/>
        <v>0</v>
      </c>
      <c r="H188" s="84">
        <f>'9400015894 PONEERS'!$AE$1*'9400015894 PONEERS'!AE188+'9400016451 VIDAFORM'!$Q$1*'9400016451 VIDAFORM'!Q188+'PO 94000171374 MASTER'!$P$1*'PO 94000171374 MASTER'!P188+'PR-0004'!$P$1*'PR-0004'!P188+'PR-0005'!$P$1*'PR-0005'!P188+'PR-0006'!$P$1*'PR-0006'!P188+'PR-0007'!$P$1*'PR-0007'!P188+'PR-0008'!$P$1*'PR-0008'!P188+'PR-0009'!$P$1*'PR-0009'!P188+'PR-0010'!$P$1*'PR-0010'!P188</f>
        <v>0</v>
      </c>
      <c r="I188" s="84">
        <f t="shared" si="23"/>
        <v>0</v>
      </c>
      <c r="J188" s="84">
        <f>'9400015894 PONEERS'!$E$2*'9400015894 PONEERS'!E188+'9400016451 VIDAFORM'!$E$2*'9400016451 VIDAFORM'!E188+'PO 94000171374 MASTER'!$E$2*'PO 94000171374 MASTER'!E188+'PR-0004'!$E$2*'PR-0004'!E188+'PR-0005'!$E$2*'PR-0005'!E188+'PR-0006'!$E$2*'PR-0006'!E188+'PR-0007'!$E$2*'PR-0007'!E188+'PR-0008'!$E$2*'PR-0008'!E188+'PR-0009'!$E$2*'PR-0009'!E188+'PR-0010'!$E$2*'PR-0010'!E188</f>
        <v>0</v>
      </c>
      <c r="K188" s="85">
        <f>'9400015894 PONEERS'!$X$2*'9400015894 PONEERS'!X188+'9400016451 VIDAFORM'!$J$2*'9400016451 VIDAFORM'!J188+'PO 94000171374 MASTER'!$I$2*'PO 94000171374 MASTER'!I188+'PR-0004'!$I$2*'PR-0004'!I188+'PR-0005'!$I$2*'PR-0005'!I188+'PR-0006'!$I$2*'PR-0006'!I188+'PR-0007'!$I$2*'PR-0007'!I188+'PR-0008'!$I$2*'PR-0008'!I188+'PR-0009'!$I$2*'PR-0009'!I188+'PR-0010'!$I$2*'PR-0010'!I188</f>
        <v>0</v>
      </c>
      <c r="L188" s="86">
        <f t="shared" si="24"/>
        <v>0</v>
      </c>
      <c r="M188" s="84">
        <f>'9400015894 PONEERS'!$AE$2*'9400015894 PONEERS'!AE188+'9400016451 VIDAFORM'!$Q$2*'9400016451 VIDAFORM'!Q188+'PO 94000171374 MASTER'!$P$2*'PO 94000171374 MASTER'!P188+'PR-0004'!$P$2*'PR-0004'!P188+'PR-0005'!$P$2*'PR-0005'!P188+'PR-0006'!$P$2*'PR-0006'!P188+'PR-0007'!$P$2*'PR-0007'!P188+'PR-0008'!$P$2*'PR-0008'!P188+'PR-0009'!$P$2*'PR-0009'!P188+'PR-0010'!$P$2*'PR-0010'!P188</f>
        <v>0</v>
      </c>
      <c r="N188" s="84">
        <f t="shared" si="25"/>
        <v>0</v>
      </c>
      <c r="O188" s="84">
        <f>'9400015894 PONEERS'!$E$3*'9400015894 PONEERS'!E188+'9400016451 VIDAFORM'!$E$3*'9400016451 VIDAFORM'!E188+'PO 94000171374 MASTER'!$E$3*'PO 94000171374 MASTER'!E188+'PR-0004'!$E$3*'PR-0004'!E188+'PR-0005'!$E$3*'PR-0005'!E188+'PR-0006'!$E$3*'PR-0006'!E188+'PR-0007'!$E$3*'PR-0007'!E188+'PR-0008'!$E$3*'PR-0008'!E188+'PR-0009'!$E$3*'PR-0009'!E188+'PR-0010'!$E$3*'PR-0010'!E188</f>
        <v>0</v>
      </c>
      <c r="P188" s="85">
        <f>'9400015894 PONEERS'!$X$3*'9400015894 PONEERS'!X188+'9400016451 VIDAFORM'!$J$3*'9400016451 VIDAFORM'!J188+'PO 94000171374 MASTER'!$I$3*'PO 94000171374 MASTER'!I188+'PR-0004'!$I$3*'PR-0004'!I188+'PR-0005'!$I$3*'PR-0005'!I188+'PR-0006'!$I$3*'PR-0006'!I188+'PR-0007'!$I$3*'PR-0007'!I188+'PR-0008'!$I$3*'PR-0008'!I188+'PR-0009'!$I$3*'PR-0009'!I188+'PR-0010'!$I$3*'PR-0010'!I188</f>
        <v>0</v>
      </c>
      <c r="Q188" s="86">
        <f t="shared" si="26"/>
        <v>0</v>
      </c>
      <c r="R188" s="84">
        <f>'9400015894 PONEERS'!$AE$3*'9400015894 PONEERS'!AE188+'9400016451 VIDAFORM'!$Q$3*'9400016451 VIDAFORM'!Q188+'PO 94000171374 MASTER'!$P$3*'PO 94000171374 MASTER'!P188+'PR-0004'!$P$3*'PR-0004'!P188+'PR-0005'!$P$3*'PR-0005'!P188+'PR-0006'!$P$3*'PR-0006'!P188+'PR-0007'!$P$3*'PR-0007'!P188+'PR-0008'!$P$3*'PR-0008'!P188+'PR-0009'!$P$3*'PR-0009'!P188+'PR-0010'!$P$3*'PR-0010'!P188</f>
        <v>0</v>
      </c>
      <c r="S188" s="84">
        <f t="shared" si="27"/>
        <v>0</v>
      </c>
      <c r="T188" s="84">
        <f>'9400015894 PONEERS'!$E$4*'9400015894 PONEERS'!E188+'9400016451 VIDAFORM'!$E$4*'9400016451 VIDAFORM'!E188+'PO 94000171374 MASTER'!$E$4*'PO 94000171374 MASTER'!E188+'PR-0004'!$E$4*'PR-0004'!E188+'PR-0005'!$E$4*'PR-0005'!E188+'PR-0006'!$E$4*'PR-0006'!E188+'PR-0007'!$E$4*'PR-0007'!E188+'PR-0008'!$E$4*'PR-0008'!E188+'PR-0009'!$E$4*'PR-0009'!E188+'PR-0010'!$E$4*'PR-0010'!E188</f>
        <v>0</v>
      </c>
      <c r="U188" s="85">
        <f>'9400015894 PONEERS'!$X$4*'9400015894 PONEERS'!X188+'9400016451 VIDAFORM'!$J$4*'9400016451 VIDAFORM'!J188+'PO 94000171374 MASTER'!$I$4*'PO 94000171374 MASTER'!I188+'PR-0004'!$I$4*'PR-0004'!I188+'PR-0005'!$I$4*'PR-0005'!I188+'PR-0006'!$I$4*'PR-0006'!I188+'PR-0007'!$I$4*'PR-0007'!I188+'PR-0008'!$I$4*'PR-0008'!I188+'PR-0009'!$I$4*'PR-0009'!I188+'PR-0010'!$I$4*'PR-0010'!I188</f>
        <v>0</v>
      </c>
      <c r="V188" s="86">
        <f t="shared" si="28"/>
        <v>0</v>
      </c>
      <c r="W188" s="84">
        <f>'9400015894 PONEERS'!$AE$4*'9400015894 PONEERS'!AE188+'9400016451 VIDAFORM'!$Q$4*'9400016451 VIDAFORM'!Q188+'PO 94000171374 MASTER'!$P$4*'PO 94000171374 MASTER'!P188+'PR-0004'!$P$4*'PR-0004'!P188+'PR-0005'!$P$4*'PR-0005'!P188+'PR-0006'!$P$4*'PR-0006'!P188+'PR-0007'!$P$4*'PR-0007'!P188+'PR-0008'!$P$4*'PR-0008'!P188+'PR-0009'!$P$4*'PR-0009'!P188+'PR-0010'!$P$4*'PR-0010'!P188</f>
        <v>0</v>
      </c>
      <c r="X188" s="84">
        <f t="shared" si="29"/>
        <v>0</v>
      </c>
      <c r="Z188" s="37">
        <f t="shared" si="30"/>
        <v>0</v>
      </c>
      <c r="AA188" s="32">
        <f t="shared" si="31"/>
        <v>0</v>
      </c>
      <c r="AB188" s="38">
        <f t="shared" si="32"/>
        <v>0</v>
      </c>
    </row>
    <row r="189" spans="1:28" ht="16.5" x14ac:dyDescent="0.25">
      <c r="A189" s="45">
        <v>181</v>
      </c>
      <c r="B189" s="47" t="str">
        <f>'Unit Prices'!B189</f>
        <v>SO0004</v>
      </c>
      <c r="C189" s="47" t="str">
        <f>'Unit Prices'!C189</f>
        <v>14.80.01.17.00.10.00.000001</v>
      </c>
      <c r="D189" s="80" t="str">
        <f>'Unit Prices'!D189</f>
        <v>Soldier 1M</v>
      </c>
      <c r="E189" s="84">
        <f>'9400015894 PONEERS'!$E$1*'9400015894 PONEERS'!E189+'9400016451 VIDAFORM'!$E$1*'9400016451 VIDAFORM'!E189+'PO 94000171374 MASTER'!$E$1*'PO 94000171374 MASTER'!E189+'PR-0004'!$E$1*'PR-0004'!E189+'PR-0005'!$E$1*'PR-0005'!E189+'PR-0006'!$E$1*'PR-0006'!E189+'PR-0007'!$E$1*'PR-0007'!E189+'PR-0008'!$E$1*'PR-0008'!E189+'PR-0009'!$E$1*'PR-0009'!E189+'PR-0010'!$E$1*'PR-0010'!E189</f>
        <v>0</v>
      </c>
      <c r="F189" s="85">
        <f>'9400015894 PONEERS'!$X$1*'9400015894 PONEERS'!X189+'9400016451 VIDAFORM'!$J$1*'9400016451 VIDAFORM'!J189+'PO 94000171374 MASTER'!$I$1*'PO 94000171374 MASTER'!I189+'PR-0004'!$I$1*'PR-0004'!I189+'PR-0005'!$I$1*'PR-0005'!I189+'PR-0006'!$I$1*'PR-0006'!I189+'PR-0007'!$I$1*'PR-0007'!I189+'PR-0008'!$I$1*'PR-0008'!I189+'PR-0009'!$I$1*'PR-0009'!I189+'PR-0010'!$I$1*'PR-0010'!I189</f>
        <v>0</v>
      </c>
      <c r="G189" s="86">
        <f t="shared" si="22"/>
        <v>0</v>
      </c>
      <c r="H189" s="84">
        <f>'9400015894 PONEERS'!$AE$1*'9400015894 PONEERS'!AE189+'9400016451 VIDAFORM'!$Q$1*'9400016451 VIDAFORM'!Q189+'PO 94000171374 MASTER'!$P$1*'PO 94000171374 MASTER'!P189+'PR-0004'!$P$1*'PR-0004'!P189+'PR-0005'!$P$1*'PR-0005'!P189+'PR-0006'!$P$1*'PR-0006'!P189+'PR-0007'!$P$1*'PR-0007'!P189+'PR-0008'!$P$1*'PR-0008'!P189+'PR-0009'!$P$1*'PR-0009'!P189+'PR-0010'!$P$1*'PR-0010'!P189</f>
        <v>0</v>
      </c>
      <c r="I189" s="84">
        <f t="shared" si="23"/>
        <v>0</v>
      </c>
      <c r="J189" s="84">
        <f>'9400015894 PONEERS'!$E$2*'9400015894 PONEERS'!E189+'9400016451 VIDAFORM'!$E$2*'9400016451 VIDAFORM'!E189+'PO 94000171374 MASTER'!$E$2*'PO 94000171374 MASTER'!E189+'PR-0004'!$E$2*'PR-0004'!E189+'PR-0005'!$E$2*'PR-0005'!E189+'PR-0006'!$E$2*'PR-0006'!E189+'PR-0007'!$E$2*'PR-0007'!E189+'PR-0008'!$E$2*'PR-0008'!E189+'PR-0009'!$E$2*'PR-0009'!E189+'PR-0010'!$E$2*'PR-0010'!E189</f>
        <v>0</v>
      </c>
      <c r="K189" s="85">
        <f>'9400015894 PONEERS'!$X$2*'9400015894 PONEERS'!X189+'9400016451 VIDAFORM'!$J$2*'9400016451 VIDAFORM'!J189+'PO 94000171374 MASTER'!$I$2*'PO 94000171374 MASTER'!I189+'PR-0004'!$I$2*'PR-0004'!I189+'PR-0005'!$I$2*'PR-0005'!I189+'PR-0006'!$I$2*'PR-0006'!I189+'PR-0007'!$I$2*'PR-0007'!I189+'PR-0008'!$I$2*'PR-0008'!I189+'PR-0009'!$I$2*'PR-0009'!I189+'PR-0010'!$I$2*'PR-0010'!I189</f>
        <v>0</v>
      </c>
      <c r="L189" s="86">
        <f t="shared" si="24"/>
        <v>0</v>
      </c>
      <c r="M189" s="84">
        <f>'9400015894 PONEERS'!$AE$2*'9400015894 PONEERS'!AE189+'9400016451 VIDAFORM'!$Q$2*'9400016451 VIDAFORM'!Q189+'PO 94000171374 MASTER'!$P$2*'PO 94000171374 MASTER'!P189+'PR-0004'!$P$2*'PR-0004'!P189+'PR-0005'!$P$2*'PR-0005'!P189+'PR-0006'!$P$2*'PR-0006'!P189+'PR-0007'!$P$2*'PR-0007'!P189+'PR-0008'!$P$2*'PR-0008'!P189+'PR-0009'!$P$2*'PR-0009'!P189+'PR-0010'!$P$2*'PR-0010'!P189</f>
        <v>0</v>
      </c>
      <c r="N189" s="84">
        <f t="shared" si="25"/>
        <v>0</v>
      </c>
      <c r="O189" s="84">
        <f>'9400015894 PONEERS'!$E$3*'9400015894 PONEERS'!E189+'9400016451 VIDAFORM'!$E$3*'9400016451 VIDAFORM'!E189+'PO 94000171374 MASTER'!$E$3*'PO 94000171374 MASTER'!E189+'PR-0004'!$E$3*'PR-0004'!E189+'PR-0005'!$E$3*'PR-0005'!E189+'PR-0006'!$E$3*'PR-0006'!E189+'PR-0007'!$E$3*'PR-0007'!E189+'PR-0008'!$E$3*'PR-0008'!E189+'PR-0009'!$E$3*'PR-0009'!E189+'PR-0010'!$E$3*'PR-0010'!E189</f>
        <v>0</v>
      </c>
      <c r="P189" s="85">
        <f>'9400015894 PONEERS'!$X$3*'9400015894 PONEERS'!X189+'9400016451 VIDAFORM'!$J$3*'9400016451 VIDAFORM'!J189+'PO 94000171374 MASTER'!$I$3*'PO 94000171374 MASTER'!I189+'PR-0004'!$I$3*'PR-0004'!I189+'PR-0005'!$I$3*'PR-0005'!I189+'PR-0006'!$I$3*'PR-0006'!I189+'PR-0007'!$I$3*'PR-0007'!I189+'PR-0008'!$I$3*'PR-0008'!I189+'PR-0009'!$I$3*'PR-0009'!I189+'PR-0010'!$I$3*'PR-0010'!I189</f>
        <v>0</v>
      </c>
      <c r="Q189" s="86">
        <f t="shared" si="26"/>
        <v>0</v>
      </c>
      <c r="R189" s="84">
        <f>'9400015894 PONEERS'!$AE$3*'9400015894 PONEERS'!AE189+'9400016451 VIDAFORM'!$Q$3*'9400016451 VIDAFORM'!Q189+'PO 94000171374 MASTER'!$P$3*'PO 94000171374 MASTER'!P189+'PR-0004'!$P$3*'PR-0004'!P189+'PR-0005'!$P$3*'PR-0005'!P189+'PR-0006'!$P$3*'PR-0006'!P189+'PR-0007'!$P$3*'PR-0007'!P189+'PR-0008'!$P$3*'PR-0008'!P189+'PR-0009'!$P$3*'PR-0009'!P189+'PR-0010'!$P$3*'PR-0010'!P189</f>
        <v>0</v>
      </c>
      <c r="S189" s="84">
        <f t="shared" si="27"/>
        <v>0</v>
      </c>
      <c r="T189" s="84">
        <f>'9400015894 PONEERS'!$E$4*'9400015894 PONEERS'!E189+'9400016451 VIDAFORM'!$E$4*'9400016451 VIDAFORM'!E189+'PO 94000171374 MASTER'!$E$4*'PO 94000171374 MASTER'!E189+'PR-0004'!$E$4*'PR-0004'!E189+'PR-0005'!$E$4*'PR-0005'!E189+'PR-0006'!$E$4*'PR-0006'!E189+'PR-0007'!$E$4*'PR-0007'!E189+'PR-0008'!$E$4*'PR-0008'!E189+'PR-0009'!$E$4*'PR-0009'!E189+'PR-0010'!$E$4*'PR-0010'!E189</f>
        <v>0</v>
      </c>
      <c r="U189" s="85">
        <f>'9400015894 PONEERS'!$X$4*'9400015894 PONEERS'!X189+'9400016451 VIDAFORM'!$J$4*'9400016451 VIDAFORM'!J189+'PO 94000171374 MASTER'!$I$4*'PO 94000171374 MASTER'!I189+'PR-0004'!$I$4*'PR-0004'!I189+'PR-0005'!$I$4*'PR-0005'!I189+'PR-0006'!$I$4*'PR-0006'!I189+'PR-0007'!$I$4*'PR-0007'!I189+'PR-0008'!$I$4*'PR-0008'!I189+'PR-0009'!$I$4*'PR-0009'!I189+'PR-0010'!$I$4*'PR-0010'!I189</f>
        <v>0</v>
      </c>
      <c r="V189" s="86">
        <f t="shared" si="28"/>
        <v>0</v>
      </c>
      <c r="W189" s="84">
        <f>'9400015894 PONEERS'!$AE$4*'9400015894 PONEERS'!AE189+'9400016451 VIDAFORM'!$Q$4*'9400016451 VIDAFORM'!Q189+'PO 94000171374 MASTER'!$P$4*'PO 94000171374 MASTER'!P189+'PR-0004'!$P$4*'PR-0004'!P189+'PR-0005'!$P$4*'PR-0005'!P189+'PR-0006'!$P$4*'PR-0006'!P189+'PR-0007'!$P$4*'PR-0007'!P189+'PR-0008'!$P$4*'PR-0008'!P189+'PR-0009'!$P$4*'PR-0009'!P189+'PR-0010'!$P$4*'PR-0010'!P189</f>
        <v>0</v>
      </c>
      <c r="X189" s="84">
        <f t="shared" si="29"/>
        <v>0</v>
      </c>
      <c r="Z189" s="37">
        <f t="shared" si="30"/>
        <v>0</v>
      </c>
      <c r="AA189" s="32">
        <f t="shared" si="31"/>
        <v>0</v>
      </c>
      <c r="AB189" s="38">
        <f t="shared" si="32"/>
        <v>0</v>
      </c>
    </row>
    <row r="190" spans="1:28" ht="16.5" x14ac:dyDescent="0.25">
      <c r="A190" s="45">
        <v>182</v>
      </c>
      <c r="B190" s="47" t="str">
        <f>'Unit Prices'!B190</f>
        <v>SO0005</v>
      </c>
      <c r="C190" s="47" t="str">
        <f>'Unit Prices'!C190</f>
        <v>14.80.01.17.00.11.00.000001</v>
      </c>
      <c r="D190" s="80" t="str">
        <f>'Unit Prices'!D190</f>
        <v>Soldier 1.1M</v>
      </c>
      <c r="E190" s="84">
        <f>'9400015894 PONEERS'!$E$1*'9400015894 PONEERS'!E190+'9400016451 VIDAFORM'!$E$1*'9400016451 VIDAFORM'!E190+'PO 94000171374 MASTER'!$E$1*'PO 94000171374 MASTER'!E190+'PR-0004'!$E$1*'PR-0004'!E190+'PR-0005'!$E$1*'PR-0005'!E190+'PR-0006'!$E$1*'PR-0006'!E190+'PR-0007'!$E$1*'PR-0007'!E190+'PR-0008'!$E$1*'PR-0008'!E190+'PR-0009'!$E$1*'PR-0009'!E190+'PR-0010'!$E$1*'PR-0010'!E190</f>
        <v>0</v>
      </c>
      <c r="F190" s="85">
        <f>'9400015894 PONEERS'!$X$1*'9400015894 PONEERS'!X190+'9400016451 VIDAFORM'!$J$1*'9400016451 VIDAFORM'!J190+'PO 94000171374 MASTER'!$I$1*'PO 94000171374 MASTER'!I190+'PR-0004'!$I$1*'PR-0004'!I190+'PR-0005'!$I$1*'PR-0005'!I190+'PR-0006'!$I$1*'PR-0006'!I190+'PR-0007'!$I$1*'PR-0007'!I190+'PR-0008'!$I$1*'PR-0008'!I190+'PR-0009'!$I$1*'PR-0009'!I190+'PR-0010'!$I$1*'PR-0010'!I190</f>
        <v>0</v>
      </c>
      <c r="G190" s="86">
        <f t="shared" si="22"/>
        <v>0</v>
      </c>
      <c r="H190" s="84">
        <f>'9400015894 PONEERS'!$AE$1*'9400015894 PONEERS'!AE190+'9400016451 VIDAFORM'!$Q$1*'9400016451 VIDAFORM'!Q190+'PO 94000171374 MASTER'!$P$1*'PO 94000171374 MASTER'!P190+'PR-0004'!$P$1*'PR-0004'!P190+'PR-0005'!$P$1*'PR-0005'!P190+'PR-0006'!$P$1*'PR-0006'!P190+'PR-0007'!$P$1*'PR-0007'!P190+'PR-0008'!$P$1*'PR-0008'!P190+'PR-0009'!$P$1*'PR-0009'!P190+'PR-0010'!$P$1*'PR-0010'!P190</f>
        <v>0</v>
      </c>
      <c r="I190" s="84">
        <f t="shared" si="23"/>
        <v>0</v>
      </c>
      <c r="J190" s="84">
        <f>'9400015894 PONEERS'!$E$2*'9400015894 PONEERS'!E190+'9400016451 VIDAFORM'!$E$2*'9400016451 VIDAFORM'!E190+'PO 94000171374 MASTER'!$E$2*'PO 94000171374 MASTER'!E190+'PR-0004'!$E$2*'PR-0004'!E190+'PR-0005'!$E$2*'PR-0005'!E190+'PR-0006'!$E$2*'PR-0006'!E190+'PR-0007'!$E$2*'PR-0007'!E190+'PR-0008'!$E$2*'PR-0008'!E190+'PR-0009'!$E$2*'PR-0009'!E190+'PR-0010'!$E$2*'PR-0010'!E190</f>
        <v>0</v>
      </c>
      <c r="K190" s="85">
        <f>'9400015894 PONEERS'!$X$2*'9400015894 PONEERS'!X190+'9400016451 VIDAFORM'!$J$2*'9400016451 VIDAFORM'!J190+'PO 94000171374 MASTER'!$I$2*'PO 94000171374 MASTER'!I190+'PR-0004'!$I$2*'PR-0004'!I190+'PR-0005'!$I$2*'PR-0005'!I190+'PR-0006'!$I$2*'PR-0006'!I190+'PR-0007'!$I$2*'PR-0007'!I190+'PR-0008'!$I$2*'PR-0008'!I190+'PR-0009'!$I$2*'PR-0009'!I190+'PR-0010'!$I$2*'PR-0010'!I190</f>
        <v>0</v>
      </c>
      <c r="L190" s="86">
        <f t="shared" si="24"/>
        <v>0</v>
      </c>
      <c r="M190" s="84">
        <f>'9400015894 PONEERS'!$AE$2*'9400015894 PONEERS'!AE190+'9400016451 VIDAFORM'!$Q$2*'9400016451 VIDAFORM'!Q190+'PO 94000171374 MASTER'!$P$2*'PO 94000171374 MASTER'!P190+'PR-0004'!$P$2*'PR-0004'!P190+'PR-0005'!$P$2*'PR-0005'!P190+'PR-0006'!$P$2*'PR-0006'!P190+'PR-0007'!$P$2*'PR-0007'!P190+'PR-0008'!$P$2*'PR-0008'!P190+'PR-0009'!$P$2*'PR-0009'!P190+'PR-0010'!$P$2*'PR-0010'!P190</f>
        <v>0</v>
      </c>
      <c r="N190" s="84">
        <f t="shared" si="25"/>
        <v>0</v>
      </c>
      <c r="O190" s="84">
        <f>'9400015894 PONEERS'!$E$3*'9400015894 PONEERS'!E190+'9400016451 VIDAFORM'!$E$3*'9400016451 VIDAFORM'!E190+'PO 94000171374 MASTER'!$E$3*'PO 94000171374 MASTER'!E190+'PR-0004'!$E$3*'PR-0004'!E190+'PR-0005'!$E$3*'PR-0005'!E190+'PR-0006'!$E$3*'PR-0006'!E190+'PR-0007'!$E$3*'PR-0007'!E190+'PR-0008'!$E$3*'PR-0008'!E190+'PR-0009'!$E$3*'PR-0009'!E190+'PR-0010'!$E$3*'PR-0010'!E190</f>
        <v>0</v>
      </c>
      <c r="P190" s="85">
        <f>'9400015894 PONEERS'!$X$3*'9400015894 PONEERS'!X190+'9400016451 VIDAFORM'!$J$3*'9400016451 VIDAFORM'!J190+'PO 94000171374 MASTER'!$I$3*'PO 94000171374 MASTER'!I190+'PR-0004'!$I$3*'PR-0004'!I190+'PR-0005'!$I$3*'PR-0005'!I190+'PR-0006'!$I$3*'PR-0006'!I190+'PR-0007'!$I$3*'PR-0007'!I190+'PR-0008'!$I$3*'PR-0008'!I190+'PR-0009'!$I$3*'PR-0009'!I190+'PR-0010'!$I$3*'PR-0010'!I190</f>
        <v>0</v>
      </c>
      <c r="Q190" s="86">
        <f t="shared" si="26"/>
        <v>0</v>
      </c>
      <c r="R190" s="84">
        <f>'9400015894 PONEERS'!$AE$3*'9400015894 PONEERS'!AE190+'9400016451 VIDAFORM'!$Q$3*'9400016451 VIDAFORM'!Q190+'PO 94000171374 MASTER'!$P$3*'PO 94000171374 MASTER'!P190+'PR-0004'!$P$3*'PR-0004'!P190+'PR-0005'!$P$3*'PR-0005'!P190+'PR-0006'!$P$3*'PR-0006'!P190+'PR-0007'!$P$3*'PR-0007'!P190+'PR-0008'!$P$3*'PR-0008'!P190+'PR-0009'!$P$3*'PR-0009'!P190+'PR-0010'!$P$3*'PR-0010'!P190</f>
        <v>0</v>
      </c>
      <c r="S190" s="84">
        <f t="shared" si="27"/>
        <v>0</v>
      </c>
      <c r="T190" s="84">
        <f>'9400015894 PONEERS'!$E$4*'9400015894 PONEERS'!E190+'9400016451 VIDAFORM'!$E$4*'9400016451 VIDAFORM'!E190+'PO 94000171374 MASTER'!$E$4*'PO 94000171374 MASTER'!E190+'PR-0004'!$E$4*'PR-0004'!E190+'PR-0005'!$E$4*'PR-0005'!E190+'PR-0006'!$E$4*'PR-0006'!E190+'PR-0007'!$E$4*'PR-0007'!E190+'PR-0008'!$E$4*'PR-0008'!E190+'PR-0009'!$E$4*'PR-0009'!E190+'PR-0010'!$E$4*'PR-0010'!E190</f>
        <v>0</v>
      </c>
      <c r="U190" s="85">
        <f>'9400015894 PONEERS'!$X$4*'9400015894 PONEERS'!X190+'9400016451 VIDAFORM'!$J$4*'9400016451 VIDAFORM'!J190+'PO 94000171374 MASTER'!$I$4*'PO 94000171374 MASTER'!I190+'PR-0004'!$I$4*'PR-0004'!I190+'PR-0005'!$I$4*'PR-0005'!I190+'PR-0006'!$I$4*'PR-0006'!I190+'PR-0007'!$I$4*'PR-0007'!I190+'PR-0008'!$I$4*'PR-0008'!I190+'PR-0009'!$I$4*'PR-0009'!I190+'PR-0010'!$I$4*'PR-0010'!I190</f>
        <v>0</v>
      </c>
      <c r="V190" s="86">
        <f t="shared" si="28"/>
        <v>0</v>
      </c>
      <c r="W190" s="84">
        <f>'9400015894 PONEERS'!$AE$4*'9400015894 PONEERS'!AE190+'9400016451 VIDAFORM'!$Q$4*'9400016451 VIDAFORM'!Q190+'PO 94000171374 MASTER'!$P$4*'PO 94000171374 MASTER'!P190+'PR-0004'!$P$4*'PR-0004'!P190+'PR-0005'!$P$4*'PR-0005'!P190+'PR-0006'!$P$4*'PR-0006'!P190+'PR-0007'!$P$4*'PR-0007'!P190+'PR-0008'!$P$4*'PR-0008'!P190+'PR-0009'!$P$4*'PR-0009'!P190+'PR-0010'!$P$4*'PR-0010'!P190</f>
        <v>0</v>
      </c>
      <c r="X190" s="84">
        <f t="shared" si="29"/>
        <v>0</v>
      </c>
      <c r="Z190" s="37">
        <f t="shared" si="30"/>
        <v>0</v>
      </c>
      <c r="AA190" s="32">
        <f t="shared" si="31"/>
        <v>0</v>
      </c>
      <c r="AB190" s="38">
        <f t="shared" si="32"/>
        <v>0</v>
      </c>
    </row>
    <row r="191" spans="1:28" ht="16.5" x14ac:dyDescent="0.25">
      <c r="A191" s="45">
        <v>183</v>
      </c>
      <c r="B191" s="47" t="str">
        <f>'Unit Prices'!B191</f>
        <v>SO0009</v>
      </c>
      <c r="C191" s="47" t="str">
        <f>'Unit Prices'!C191</f>
        <v>14.80.01.17.00.18.00.000001</v>
      </c>
      <c r="D191" s="80" t="str">
        <f>'Unit Prices'!D191</f>
        <v>Soldier 1.18M</v>
      </c>
      <c r="E191" s="84">
        <f>'9400015894 PONEERS'!$E$1*'9400015894 PONEERS'!E191+'9400016451 VIDAFORM'!$E$1*'9400016451 VIDAFORM'!E191+'PO 94000171374 MASTER'!$E$1*'PO 94000171374 MASTER'!E191+'PR-0004'!$E$1*'PR-0004'!E191+'PR-0005'!$E$1*'PR-0005'!E191+'PR-0006'!$E$1*'PR-0006'!E191+'PR-0007'!$E$1*'PR-0007'!E191+'PR-0008'!$E$1*'PR-0008'!E191+'PR-0009'!$E$1*'PR-0009'!E191+'PR-0010'!$E$1*'PR-0010'!E191</f>
        <v>0</v>
      </c>
      <c r="F191" s="85">
        <f>'9400015894 PONEERS'!$X$1*'9400015894 PONEERS'!X191+'9400016451 VIDAFORM'!$J$1*'9400016451 VIDAFORM'!J191+'PO 94000171374 MASTER'!$I$1*'PO 94000171374 MASTER'!I191+'PR-0004'!$I$1*'PR-0004'!I191+'PR-0005'!$I$1*'PR-0005'!I191+'PR-0006'!$I$1*'PR-0006'!I191+'PR-0007'!$I$1*'PR-0007'!I191+'PR-0008'!$I$1*'PR-0008'!I191+'PR-0009'!$I$1*'PR-0009'!I191+'PR-0010'!$I$1*'PR-0010'!I191</f>
        <v>0</v>
      </c>
      <c r="G191" s="86">
        <f t="shared" si="22"/>
        <v>0</v>
      </c>
      <c r="H191" s="84">
        <f>'9400015894 PONEERS'!$AE$1*'9400015894 PONEERS'!AE191+'9400016451 VIDAFORM'!$Q$1*'9400016451 VIDAFORM'!Q191+'PO 94000171374 MASTER'!$P$1*'PO 94000171374 MASTER'!P191+'PR-0004'!$P$1*'PR-0004'!P191+'PR-0005'!$P$1*'PR-0005'!P191+'PR-0006'!$P$1*'PR-0006'!P191+'PR-0007'!$P$1*'PR-0007'!P191+'PR-0008'!$P$1*'PR-0008'!P191+'PR-0009'!$P$1*'PR-0009'!P191+'PR-0010'!$P$1*'PR-0010'!P191</f>
        <v>0</v>
      </c>
      <c r="I191" s="84">
        <f t="shared" si="23"/>
        <v>0</v>
      </c>
      <c r="J191" s="84">
        <f>'9400015894 PONEERS'!$E$2*'9400015894 PONEERS'!E191+'9400016451 VIDAFORM'!$E$2*'9400016451 VIDAFORM'!E191+'PO 94000171374 MASTER'!$E$2*'PO 94000171374 MASTER'!E191+'PR-0004'!$E$2*'PR-0004'!E191+'PR-0005'!$E$2*'PR-0005'!E191+'PR-0006'!$E$2*'PR-0006'!E191+'PR-0007'!$E$2*'PR-0007'!E191+'PR-0008'!$E$2*'PR-0008'!E191+'PR-0009'!$E$2*'PR-0009'!E191+'PR-0010'!$E$2*'PR-0010'!E191</f>
        <v>0</v>
      </c>
      <c r="K191" s="85">
        <f>'9400015894 PONEERS'!$X$2*'9400015894 PONEERS'!X191+'9400016451 VIDAFORM'!$J$2*'9400016451 VIDAFORM'!J191+'PO 94000171374 MASTER'!$I$2*'PO 94000171374 MASTER'!I191+'PR-0004'!$I$2*'PR-0004'!I191+'PR-0005'!$I$2*'PR-0005'!I191+'PR-0006'!$I$2*'PR-0006'!I191+'PR-0007'!$I$2*'PR-0007'!I191+'PR-0008'!$I$2*'PR-0008'!I191+'PR-0009'!$I$2*'PR-0009'!I191+'PR-0010'!$I$2*'PR-0010'!I191</f>
        <v>0</v>
      </c>
      <c r="L191" s="86">
        <f t="shared" si="24"/>
        <v>0</v>
      </c>
      <c r="M191" s="84">
        <f>'9400015894 PONEERS'!$AE$2*'9400015894 PONEERS'!AE191+'9400016451 VIDAFORM'!$Q$2*'9400016451 VIDAFORM'!Q191+'PO 94000171374 MASTER'!$P$2*'PO 94000171374 MASTER'!P191+'PR-0004'!$P$2*'PR-0004'!P191+'PR-0005'!$P$2*'PR-0005'!P191+'PR-0006'!$P$2*'PR-0006'!P191+'PR-0007'!$P$2*'PR-0007'!P191+'PR-0008'!$P$2*'PR-0008'!P191+'PR-0009'!$P$2*'PR-0009'!P191+'PR-0010'!$P$2*'PR-0010'!P191</f>
        <v>0</v>
      </c>
      <c r="N191" s="84">
        <f t="shared" si="25"/>
        <v>0</v>
      </c>
      <c r="O191" s="84">
        <f>'9400015894 PONEERS'!$E$3*'9400015894 PONEERS'!E191+'9400016451 VIDAFORM'!$E$3*'9400016451 VIDAFORM'!E191+'PO 94000171374 MASTER'!$E$3*'PO 94000171374 MASTER'!E191+'PR-0004'!$E$3*'PR-0004'!E191+'PR-0005'!$E$3*'PR-0005'!E191+'PR-0006'!$E$3*'PR-0006'!E191+'PR-0007'!$E$3*'PR-0007'!E191+'PR-0008'!$E$3*'PR-0008'!E191+'PR-0009'!$E$3*'PR-0009'!E191+'PR-0010'!$E$3*'PR-0010'!E191</f>
        <v>0</v>
      </c>
      <c r="P191" s="85">
        <f>'9400015894 PONEERS'!$X$3*'9400015894 PONEERS'!X191+'9400016451 VIDAFORM'!$J$3*'9400016451 VIDAFORM'!J191+'PO 94000171374 MASTER'!$I$3*'PO 94000171374 MASTER'!I191+'PR-0004'!$I$3*'PR-0004'!I191+'PR-0005'!$I$3*'PR-0005'!I191+'PR-0006'!$I$3*'PR-0006'!I191+'PR-0007'!$I$3*'PR-0007'!I191+'PR-0008'!$I$3*'PR-0008'!I191+'PR-0009'!$I$3*'PR-0009'!I191+'PR-0010'!$I$3*'PR-0010'!I191</f>
        <v>0</v>
      </c>
      <c r="Q191" s="86">
        <f t="shared" si="26"/>
        <v>0</v>
      </c>
      <c r="R191" s="84">
        <f>'9400015894 PONEERS'!$AE$3*'9400015894 PONEERS'!AE191+'9400016451 VIDAFORM'!$Q$3*'9400016451 VIDAFORM'!Q191+'PO 94000171374 MASTER'!$P$3*'PO 94000171374 MASTER'!P191+'PR-0004'!$P$3*'PR-0004'!P191+'PR-0005'!$P$3*'PR-0005'!P191+'PR-0006'!$P$3*'PR-0006'!P191+'PR-0007'!$P$3*'PR-0007'!P191+'PR-0008'!$P$3*'PR-0008'!P191+'PR-0009'!$P$3*'PR-0009'!P191+'PR-0010'!$P$3*'PR-0010'!P191</f>
        <v>0</v>
      </c>
      <c r="S191" s="84">
        <f t="shared" si="27"/>
        <v>0</v>
      </c>
      <c r="T191" s="84">
        <f>'9400015894 PONEERS'!$E$4*'9400015894 PONEERS'!E191+'9400016451 VIDAFORM'!$E$4*'9400016451 VIDAFORM'!E191+'PO 94000171374 MASTER'!$E$4*'PO 94000171374 MASTER'!E191+'PR-0004'!$E$4*'PR-0004'!E191+'PR-0005'!$E$4*'PR-0005'!E191+'PR-0006'!$E$4*'PR-0006'!E191+'PR-0007'!$E$4*'PR-0007'!E191+'PR-0008'!$E$4*'PR-0008'!E191+'PR-0009'!$E$4*'PR-0009'!E191+'PR-0010'!$E$4*'PR-0010'!E191</f>
        <v>0</v>
      </c>
      <c r="U191" s="85">
        <f>'9400015894 PONEERS'!$X$4*'9400015894 PONEERS'!X191+'9400016451 VIDAFORM'!$J$4*'9400016451 VIDAFORM'!J191+'PO 94000171374 MASTER'!$I$4*'PO 94000171374 MASTER'!I191+'PR-0004'!$I$4*'PR-0004'!I191+'PR-0005'!$I$4*'PR-0005'!I191+'PR-0006'!$I$4*'PR-0006'!I191+'PR-0007'!$I$4*'PR-0007'!I191+'PR-0008'!$I$4*'PR-0008'!I191+'PR-0009'!$I$4*'PR-0009'!I191+'PR-0010'!$I$4*'PR-0010'!I191</f>
        <v>0</v>
      </c>
      <c r="V191" s="86">
        <f t="shared" si="28"/>
        <v>0</v>
      </c>
      <c r="W191" s="84">
        <f>'9400015894 PONEERS'!$AE$4*'9400015894 PONEERS'!AE191+'9400016451 VIDAFORM'!$Q$4*'9400016451 VIDAFORM'!Q191+'PO 94000171374 MASTER'!$P$4*'PO 94000171374 MASTER'!P191+'PR-0004'!$P$4*'PR-0004'!P191+'PR-0005'!$P$4*'PR-0005'!P191+'PR-0006'!$P$4*'PR-0006'!P191+'PR-0007'!$P$4*'PR-0007'!P191+'PR-0008'!$P$4*'PR-0008'!P191+'PR-0009'!$P$4*'PR-0009'!P191+'PR-0010'!$P$4*'PR-0010'!P191</f>
        <v>0</v>
      </c>
      <c r="X191" s="84">
        <f t="shared" si="29"/>
        <v>0</v>
      </c>
      <c r="Z191" s="37">
        <f t="shared" si="30"/>
        <v>0</v>
      </c>
      <c r="AA191" s="32">
        <f t="shared" si="31"/>
        <v>0</v>
      </c>
      <c r="AB191" s="38">
        <f t="shared" si="32"/>
        <v>0</v>
      </c>
    </row>
    <row r="192" spans="1:28" ht="16.5" x14ac:dyDescent="0.25">
      <c r="A192" s="45">
        <v>184</v>
      </c>
      <c r="B192" s="47" t="str">
        <f>'Unit Prices'!B192</f>
        <v>SO0006</v>
      </c>
      <c r="C192" s="47" t="str">
        <f>'Unit Prices'!C192</f>
        <v>14.80.01.17.00.12.00.000001</v>
      </c>
      <c r="D192" s="80" t="str">
        <f>'Unit Prices'!D192</f>
        <v>Soldier 1.25M</v>
      </c>
      <c r="E192" s="84">
        <f>'9400015894 PONEERS'!$E$1*'9400015894 PONEERS'!E192+'9400016451 VIDAFORM'!$E$1*'9400016451 VIDAFORM'!E192+'PO 94000171374 MASTER'!$E$1*'PO 94000171374 MASTER'!E192+'PR-0004'!$E$1*'PR-0004'!E192+'PR-0005'!$E$1*'PR-0005'!E192+'PR-0006'!$E$1*'PR-0006'!E192+'PR-0007'!$E$1*'PR-0007'!E192+'PR-0008'!$E$1*'PR-0008'!E192+'PR-0009'!$E$1*'PR-0009'!E192+'PR-0010'!$E$1*'PR-0010'!E192</f>
        <v>0</v>
      </c>
      <c r="F192" s="85">
        <f>'9400015894 PONEERS'!$X$1*'9400015894 PONEERS'!X192+'9400016451 VIDAFORM'!$J$1*'9400016451 VIDAFORM'!J192+'PO 94000171374 MASTER'!$I$1*'PO 94000171374 MASTER'!I192+'PR-0004'!$I$1*'PR-0004'!I192+'PR-0005'!$I$1*'PR-0005'!I192+'PR-0006'!$I$1*'PR-0006'!I192+'PR-0007'!$I$1*'PR-0007'!I192+'PR-0008'!$I$1*'PR-0008'!I192+'PR-0009'!$I$1*'PR-0009'!I192+'PR-0010'!$I$1*'PR-0010'!I192</f>
        <v>0</v>
      </c>
      <c r="G192" s="86">
        <f t="shared" si="22"/>
        <v>0</v>
      </c>
      <c r="H192" s="84">
        <f>'9400015894 PONEERS'!$AE$1*'9400015894 PONEERS'!AE192+'9400016451 VIDAFORM'!$Q$1*'9400016451 VIDAFORM'!Q192+'PO 94000171374 MASTER'!$P$1*'PO 94000171374 MASTER'!P192+'PR-0004'!$P$1*'PR-0004'!P192+'PR-0005'!$P$1*'PR-0005'!P192+'PR-0006'!$P$1*'PR-0006'!P192+'PR-0007'!$P$1*'PR-0007'!P192+'PR-0008'!$P$1*'PR-0008'!P192+'PR-0009'!$P$1*'PR-0009'!P192+'PR-0010'!$P$1*'PR-0010'!P192</f>
        <v>0</v>
      </c>
      <c r="I192" s="84">
        <f t="shared" si="23"/>
        <v>0</v>
      </c>
      <c r="J192" s="84">
        <f>'9400015894 PONEERS'!$E$2*'9400015894 PONEERS'!E192+'9400016451 VIDAFORM'!$E$2*'9400016451 VIDAFORM'!E192+'PO 94000171374 MASTER'!$E$2*'PO 94000171374 MASTER'!E192+'PR-0004'!$E$2*'PR-0004'!E192+'PR-0005'!$E$2*'PR-0005'!E192+'PR-0006'!$E$2*'PR-0006'!E192+'PR-0007'!$E$2*'PR-0007'!E192+'PR-0008'!$E$2*'PR-0008'!E192+'PR-0009'!$E$2*'PR-0009'!E192+'PR-0010'!$E$2*'PR-0010'!E192</f>
        <v>0</v>
      </c>
      <c r="K192" s="85">
        <f>'9400015894 PONEERS'!$X$2*'9400015894 PONEERS'!X192+'9400016451 VIDAFORM'!$J$2*'9400016451 VIDAFORM'!J192+'PO 94000171374 MASTER'!$I$2*'PO 94000171374 MASTER'!I192+'PR-0004'!$I$2*'PR-0004'!I192+'PR-0005'!$I$2*'PR-0005'!I192+'PR-0006'!$I$2*'PR-0006'!I192+'PR-0007'!$I$2*'PR-0007'!I192+'PR-0008'!$I$2*'PR-0008'!I192+'PR-0009'!$I$2*'PR-0009'!I192+'PR-0010'!$I$2*'PR-0010'!I192</f>
        <v>0</v>
      </c>
      <c r="L192" s="86">
        <f t="shared" si="24"/>
        <v>0</v>
      </c>
      <c r="M192" s="84">
        <f>'9400015894 PONEERS'!$AE$2*'9400015894 PONEERS'!AE192+'9400016451 VIDAFORM'!$Q$2*'9400016451 VIDAFORM'!Q192+'PO 94000171374 MASTER'!$P$2*'PO 94000171374 MASTER'!P192+'PR-0004'!$P$2*'PR-0004'!P192+'PR-0005'!$P$2*'PR-0005'!P192+'PR-0006'!$P$2*'PR-0006'!P192+'PR-0007'!$P$2*'PR-0007'!P192+'PR-0008'!$P$2*'PR-0008'!P192+'PR-0009'!$P$2*'PR-0009'!P192+'PR-0010'!$P$2*'PR-0010'!P192</f>
        <v>0</v>
      </c>
      <c r="N192" s="84">
        <f t="shared" si="25"/>
        <v>0</v>
      </c>
      <c r="O192" s="84">
        <f>'9400015894 PONEERS'!$E$3*'9400015894 PONEERS'!E192+'9400016451 VIDAFORM'!$E$3*'9400016451 VIDAFORM'!E192+'PO 94000171374 MASTER'!$E$3*'PO 94000171374 MASTER'!E192+'PR-0004'!$E$3*'PR-0004'!E192+'PR-0005'!$E$3*'PR-0005'!E192+'PR-0006'!$E$3*'PR-0006'!E192+'PR-0007'!$E$3*'PR-0007'!E192+'PR-0008'!$E$3*'PR-0008'!E192+'PR-0009'!$E$3*'PR-0009'!E192+'PR-0010'!$E$3*'PR-0010'!E192</f>
        <v>0</v>
      </c>
      <c r="P192" s="85">
        <f>'9400015894 PONEERS'!$X$3*'9400015894 PONEERS'!X192+'9400016451 VIDAFORM'!$J$3*'9400016451 VIDAFORM'!J192+'PO 94000171374 MASTER'!$I$3*'PO 94000171374 MASTER'!I192+'PR-0004'!$I$3*'PR-0004'!I192+'PR-0005'!$I$3*'PR-0005'!I192+'PR-0006'!$I$3*'PR-0006'!I192+'PR-0007'!$I$3*'PR-0007'!I192+'PR-0008'!$I$3*'PR-0008'!I192+'PR-0009'!$I$3*'PR-0009'!I192+'PR-0010'!$I$3*'PR-0010'!I192</f>
        <v>0</v>
      </c>
      <c r="Q192" s="86">
        <f t="shared" si="26"/>
        <v>0</v>
      </c>
      <c r="R192" s="84">
        <f>'9400015894 PONEERS'!$AE$3*'9400015894 PONEERS'!AE192+'9400016451 VIDAFORM'!$Q$3*'9400016451 VIDAFORM'!Q192+'PO 94000171374 MASTER'!$P$3*'PO 94000171374 MASTER'!P192+'PR-0004'!$P$3*'PR-0004'!P192+'PR-0005'!$P$3*'PR-0005'!P192+'PR-0006'!$P$3*'PR-0006'!P192+'PR-0007'!$P$3*'PR-0007'!P192+'PR-0008'!$P$3*'PR-0008'!P192+'PR-0009'!$P$3*'PR-0009'!P192+'PR-0010'!$P$3*'PR-0010'!P192</f>
        <v>0</v>
      </c>
      <c r="S192" s="84">
        <f t="shared" si="27"/>
        <v>0</v>
      </c>
      <c r="T192" s="84">
        <f>'9400015894 PONEERS'!$E$4*'9400015894 PONEERS'!E192+'9400016451 VIDAFORM'!$E$4*'9400016451 VIDAFORM'!E192+'PO 94000171374 MASTER'!$E$4*'PO 94000171374 MASTER'!E192+'PR-0004'!$E$4*'PR-0004'!E192+'PR-0005'!$E$4*'PR-0005'!E192+'PR-0006'!$E$4*'PR-0006'!E192+'PR-0007'!$E$4*'PR-0007'!E192+'PR-0008'!$E$4*'PR-0008'!E192+'PR-0009'!$E$4*'PR-0009'!E192+'PR-0010'!$E$4*'PR-0010'!E192</f>
        <v>0</v>
      </c>
      <c r="U192" s="85">
        <f>'9400015894 PONEERS'!$X$4*'9400015894 PONEERS'!X192+'9400016451 VIDAFORM'!$J$4*'9400016451 VIDAFORM'!J192+'PO 94000171374 MASTER'!$I$4*'PO 94000171374 MASTER'!I192+'PR-0004'!$I$4*'PR-0004'!I192+'PR-0005'!$I$4*'PR-0005'!I192+'PR-0006'!$I$4*'PR-0006'!I192+'PR-0007'!$I$4*'PR-0007'!I192+'PR-0008'!$I$4*'PR-0008'!I192+'PR-0009'!$I$4*'PR-0009'!I192+'PR-0010'!$I$4*'PR-0010'!I192</f>
        <v>0</v>
      </c>
      <c r="V192" s="86">
        <f t="shared" si="28"/>
        <v>0</v>
      </c>
      <c r="W192" s="84">
        <f>'9400015894 PONEERS'!$AE$4*'9400015894 PONEERS'!AE192+'9400016451 VIDAFORM'!$Q$4*'9400016451 VIDAFORM'!Q192+'PO 94000171374 MASTER'!$P$4*'PO 94000171374 MASTER'!P192+'PR-0004'!$P$4*'PR-0004'!P192+'PR-0005'!$P$4*'PR-0005'!P192+'PR-0006'!$P$4*'PR-0006'!P192+'PR-0007'!$P$4*'PR-0007'!P192+'PR-0008'!$P$4*'PR-0008'!P192+'PR-0009'!$P$4*'PR-0009'!P192+'PR-0010'!$P$4*'PR-0010'!P192</f>
        <v>0</v>
      </c>
      <c r="X192" s="84">
        <f t="shared" si="29"/>
        <v>0</v>
      </c>
      <c r="Z192" s="37">
        <f t="shared" si="30"/>
        <v>0</v>
      </c>
      <c r="AA192" s="32">
        <f t="shared" si="31"/>
        <v>0</v>
      </c>
      <c r="AB192" s="38">
        <f t="shared" si="32"/>
        <v>0</v>
      </c>
    </row>
    <row r="193" spans="1:28" ht="16.5" x14ac:dyDescent="0.25">
      <c r="A193" s="45">
        <v>185</v>
      </c>
      <c r="B193" s="47" t="str">
        <f>'Unit Prices'!B193</f>
        <v>SO0007</v>
      </c>
      <c r="C193" s="47" t="str">
        <f>'Unit Prices'!C193</f>
        <v>14.80.01.17.00.15.00.000001</v>
      </c>
      <c r="D193" s="80" t="str">
        <f>'Unit Prices'!D193</f>
        <v>Soldier 1.5M</v>
      </c>
      <c r="E193" s="84">
        <f>'9400015894 PONEERS'!$E$1*'9400015894 PONEERS'!E193+'9400016451 VIDAFORM'!$E$1*'9400016451 VIDAFORM'!E193+'PO 94000171374 MASTER'!$E$1*'PO 94000171374 MASTER'!E193+'PR-0004'!$E$1*'PR-0004'!E193+'PR-0005'!$E$1*'PR-0005'!E193+'PR-0006'!$E$1*'PR-0006'!E193+'PR-0007'!$E$1*'PR-0007'!E193+'PR-0008'!$E$1*'PR-0008'!E193+'PR-0009'!$E$1*'PR-0009'!E193+'PR-0010'!$E$1*'PR-0010'!E193</f>
        <v>0</v>
      </c>
      <c r="F193" s="85">
        <f>'9400015894 PONEERS'!$X$1*'9400015894 PONEERS'!X193+'9400016451 VIDAFORM'!$J$1*'9400016451 VIDAFORM'!J193+'PO 94000171374 MASTER'!$I$1*'PO 94000171374 MASTER'!I193+'PR-0004'!$I$1*'PR-0004'!I193+'PR-0005'!$I$1*'PR-0005'!I193+'PR-0006'!$I$1*'PR-0006'!I193+'PR-0007'!$I$1*'PR-0007'!I193+'PR-0008'!$I$1*'PR-0008'!I193+'PR-0009'!$I$1*'PR-0009'!I193+'PR-0010'!$I$1*'PR-0010'!I193</f>
        <v>0</v>
      </c>
      <c r="G193" s="86">
        <f t="shared" si="22"/>
        <v>0</v>
      </c>
      <c r="H193" s="84">
        <f>'9400015894 PONEERS'!$AE$1*'9400015894 PONEERS'!AE193+'9400016451 VIDAFORM'!$Q$1*'9400016451 VIDAFORM'!Q193+'PO 94000171374 MASTER'!$P$1*'PO 94000171374 MASTER'!P193+'PR-0004'!$P$1*'PR-0004'!P193+'PR-0005'!$P$1*'PR-0005'!P193+'PR-0006'!$P$1*'PR-0006'!P193+'PR-0007'!$P$1*'PR-0007'!P193+'PR-0008'!$P$1*'PR-0008'!P193+'PR-0009'!$P$1*'PR-0009'!P193+'PR-0010'!$P$1*'PR-0010'!P193</f>
        <v>0</v>
      </c>
      <c r="I193" s="84">
        <f t="shared" si="23"/>
        <v>0</v>
      </c>
      <c r="J193" s="84">
        <f>'9400015894 PONEERS'!$E$2*'9400015894 PONEERS'!E193+'9400016451 VIDAFORM'!$E$2*'9400016451 VIDAFORM'!E193+'PO 94000171374 MASTER'!$E$2*'PO 94000171374 MASTER'!E193+'PR-0004'!$E$2*'PR-0004'!E193+'PR-0005'!$E$2*'PR-0005'!E193+'PR-0006'!$E$2*'PR-0006'!E193+'PR-0007'!$E$2*'PR-0007'!E193+'PR-0008'!$E$2*'PR-0008'!E193+'PR-0009'!$E$2*'PR-0009'!E193+'PR-0010'!$E$2*'PR-0010'!E193</f>
        <v>0</v>
      </c>
      <c r="K193" s="85">
        <f>'9400015894 PONEERS'!$X$2*'9400015894 PONEERS'!X193+'9400016451 VIDAFORM'!$J$2*'9400016451 VIDAFORM'!J193+'PO 94000171374 MASTER'!$I$2*'PO 94000171374 MASTER'!I193+'PR-0004'!$I$2*'PR-0004'!I193+'PR-0005'!$I$2*'PR-0005'!I193+'PR-0006'!$I$2*'PR-0006'!I193+'PR-0007'!$I$2*'PR-0007'!I193+'PR-0008'!$I$2*'PR-0008'!I193+'PR-0009'!$I$2*'PR-0009'!I193+'PR-0010'!$I$2*'PR-0010'!I193</f>
        <v>0</v>
      </c>
      <c r="L193" s="86">
        <f t="shared" si="24"/>
        <v>0</v>
      </c>
      <c r="M193" s="84">
        <f>'9400015894 PONEERS'!$AE$2*'9400015894 PONEERS'!AE193+'9400016451 VIDAFORM'!$Q$2*'9400016451 VIDAFORM'!Q193+'PO 94000171374 MASTER'!$P$2*'PO 94000171374 MASTER'!P193+'PR-0004'!$P$2*'PR-0004'!P193+'PR-0005'!$P$2*'PR-0005'!P193+'PR-0006'!$P$2*'PR-0006'!P193+'PR-0007'!$P$2*'PR-0007'!P193+'PR-0008'!$P$2*'PR-0008'!P193+'PR-0009'!$P$2*'PR-0009'!P193+'PR-0010'!$P$2*'PR-0010'!P193</f>
        <v>0</v>
      </c>
      <c r="N193" s="84">
        <f t="shared" si="25"/>
        <v>0</v>
      </c>
      <c r="O193" s="84">
        <f>'9400015894 PONEERS'!$E$3*'9400015894 PONEERS'!E193+'9400016451 VIDAFORM'!$E$3*'9400016451 VIDAFORM'!E193+'PO 94000171374 MASTER'!$E$3*'PO 94000171374 MASTER'!E193+'PR-0004'!$E$3*'PR-0004'!E193+'PR-0005'!$E$3*'PR-0005'!E193+'PR-0006'!$E$3*'PR-0006'!E193+'PR-0007'!$E$3*'PR-0007'!E193+'PR-0008'!$E$3*'PR-0008'!E193+'PR-0009'!$E$3*'PR-0009'!E193+'PR-0010'!$E$3*'PR-0010'!E193</f>
        <v>0</v>
      </c>
      <c r="P193" s="85">
        <f>'9400015894 PONEERS'!$X$3*'9400015894 PONEERS'!X193+'9400016451 VIDAFORM'!$J$3*'9400016451 VIDAFORM'!J193+'PO 94000171374 MASTER'!$I$3*'PO 94000171374 MASTER'!I193+'PR-0004'!$I$3*'PR-0004'!I193+'PR-0005'!$I$3*'PR-0005'!I193+'PR-0006'!$I$3*'PR-0006'!I193+'PR-0007'!$I$3*'PR-0007'!I193+'PR-0008'!$I$3*'PR-0008'!I193+'PR-0009'!$I$3*'PR-0009'!I193+'PR-0010'!$I$3*'PR-0010'!I193</f>
        <v>0</v>
      </c>
      <c r="Q193" s="86">
        <f t="shared" si="26"/>
        <v>0</v>
      </c>
      <c r="R193" s="84">
        <f>'9400015894 PONEERS'!$AE$3*'9400015894 PONEERS'!AE193+'9400016451 VIDAFORM'!$Q$3*'9400016451 VIDAFORM'!Q193+'PO 94000171374 MASTER'!$P$3*'PO 94000171374 MASTER'!P193+'PR-0004'!$P$3*'PR-0004'!P193+'PR-0005'!$P$3*'PR-0005'!P193+'PR-0006'!$P$3*'PR-0006'!P193+'PR-0007'!$P$3*'PR-0007'!P193+'PR-0008'!$P$3*'PR-0008'!P193+'PR-0009'!$P$3*'PR-0009'!P193+'PR-0010'!$P$3*'PR-0010'!P193</f>
        <v>0</v>
      </c>
      <c r="S193" s="84">
        <f t="shared" si="27"/>
        <v>0</v>
      </c>
      <c r="T193" s="84">
        <f>'9400015894 PONEERS'!$E$4*'9400015894 PONEERS'!E193+'9400016451 VIDAFORM'!$E$4*'9400016451 VIDAFORM'!E193+'PO 94000171374 MASTER'!$E$4*'PO 94000171374 MASTER'!E193+'PR-0004'!$E$4*'PR-0004'!E193+'PR-0005'!$E$4*'PR-0005'!E193+'PR-0006'!$E$4*'PR-0006'!E193+'PR-0007'!$E$4*'PR-0007'!E193+'PR-0008'!$E$4*'PR-0008'!E193+'PR-0009'!$E$4*'PR-0009'!E193+'PR-0010'!$E$4*'PR-0010'!E193</f>
        <v>0</v>
      </c>
      <c r="U193" s="85">
        <f>'9400015894 PONEERS'!$X$4*'9400015894 PONEERS'!X193+'9400016451 VIDAFORM'!$J$4*'9400016451 VIDAFORM'!J193+'PO 94000171374 MASTER'!$I$4*'PO 94000171374 MASTER'!I193+'PR-0004'!$I$4*'PR-0004'!I193+'PR-0005'!$I$4*'PR-0005'!I193+'PR-0006'!$I$4*'PR-0006'!I193+'PR-0007'!$I$4*'PR-0007'!I193+'PR-0008'!$I$4*'PR-0008'!I193+'PR-0009'!$I$4*'PR-0009'!I193+'PR-0010'!$I$4*'PR-0010'!I193</f>
        <v>0</v>
      </c>
      <c r="V193" s="86">
        <f t="shared" si="28"/>
        <v>0</v>
      </c>
      <c r="W193" s="84">
        <f>'9400015894 PONEERS'!$AE$4*'9400015894 PONEERS'!AE193+'9400016451 VIDAFORM'!$Q$4*'9400016451 VIDAFORM'!Q193+'PO 94000171374 MASTER'!$P$4*'PO 94000171374 MASTER'!P193+'PR-0004'!$P$4*'PR-0004'!P193+'PR-0005'!$P$4*'PR-0005'!P193+'PR-0006'!$P$4*'PR-0006'!P193+'PR-0007'!$P$4*'PR-0007'!P193+'PR-0008'!$P$4*'PR-0008'!P193+'PR-0009'!$P$4*'PR-0009'!P193+'PR-0010'!$P$4*'PR-0010'!P193</f>
        <v>0</v>
      </c>
      <c r="X193" s="84">
        <f t="shared" si="29"/>
        <v>0</v>
      </c>
      <c r="Z193" s="37">
        <f t="shared" si="30"/>
        <v>0</v>
      </c>
      <c r="AA193" s="32">
        <f t="shared" si="31"/>
        <v>0</v>
      </c>
      <c r="AB193" s="38">
        <f t="shared" si="32"/>
        <v>0</v>
      </c>
    </row>
    <row r="194" spans="1:28" ht="16.5" x14ac:dyDescent="0.25">
      <c r="A194" s="45">
        <v>186</v>
      </c>
      <c r="B194" s="47" t="str">
        <f>'Unit Prices'!B194</f>
        <v>SO0008</v>
      </c>
      <c r="C194" s="47" t="str">
        <f>'Unit Prices'!C194</f>
        <v>14.80.01.17.00.17.00.000001</v>
      </c>
      <c r="D194" s="80" t="str">
        <f>'Unit Prices'!D194</f>
        <v>Soldier 1.75M</v>
      </c>
      <c r="E194" s="84">
        <f>'9400015894 PONEERS'!$E$1*'9400015894 PONEERS'!E194+'9400016451 VIDAFORM'!$E$1*'9400016451 VIDAFORM'!E194+'PO 94000171374 MASTER'!$E$1*'PO 94000171374 MASTER'!E194+'PR-0004'!$E$1*'PR-0004'!E194+'PR-0005'!$E$1*'PR-0005'!E194+'PR-0006'!$E$1*'PR-0006'!E194+'PR-0007'!$E$1*'PR-0007'!E194+'PR-0008'!$E$1*'PR-0008'!E194+'PR-0009'!$E$1*'PR-0009'!E194+'PR-0010'!$E$1*'PR-0010'!E194</f>
        <v>0</v>
      </c>
      <c r="F194" s="85">
        <f>'9400015894 PONEERS'!$X$1*'9400015894 PONEERS'!X194+'9400016451 VIDAFORM'!$J$1*'9400016451 VIDAFORM'!J194+'PO 94000171374 MASTER'!$I$1*'PO 94000171374 MASTER'!I194+'PR-0004'!$I$1*'PR-0004'!I194+'PR-0005'!$I$1*'PR-0005'!I194+'PR-0006'!$I$1*'PR-0006'!I194+'PR-0007'!$I$1*'PR-0007'!I194+'PR-0008'!$I$1*'PR-0008'!I194+'PR-0009'!$I$1*'PR-0009'!I194+'PR-0010'!$I$1*'PR-0010'!I194</f>
        <v>0</v>
      </c>
      <c r="G194" s="86">
        <f t="shared" si="22"/>
        <v>0</v>
      </c>
      <c r="H194" s="84">
        <f>'9400015894 PONEERS'!$AE$1*'9400015894 PONEERS'!AE194+'9400016451 VIDAFORM'!$Q$1*'9400016451 VIDAFORM'!Q194+'PO 94000171374 MASTER'!$P$1*'PO 94000171374 MASTER'!P194+'PR-0004'!$P$1*'PR-0004'!P194+'PR-0005'!$P$1*'PR-0005'!P194+'PR-0006'!$P$1*'PR-0006'!P194+'PR-0007'!$P$1*'PR-0007'!P194+'PR-0008'!$P$1*'PR-0008'!P194+'PR-0009'!$P$1*'PR-0009'!P194+'PR-0010'!$P$1*'PR-0010'!P194</f>
        <v>0</v>
      </c>
      <c r="I194" s="84">
        <f t="shared" si="23"/>
        <v>0</v>
      </c>
      <c r="J194" s="84">
        <f>'9400015894 PONEERS'!$E$2*'9400015894 PONEERS'!E194+'9400016451 VIDAFORM'!$E$2*'9400016451 VIDAFORM'!E194+'PO 94000171374 MASTER'!$E$2*'PO 94000171374 MASTER'!E194+'PR-0004'!$E$2*'PR-0004'!E194+'PR-0005'!$E$2*'PR-0005'!E194+'PR-0006'!$E$2*'PR-0006'!E194+'PR-0007'!$E$2*'PR-0007'!E194+'PR-0008'!$E$2*'PR-0008'!E194+'PR-0009'!$E$2*'PR-0009'!E194+'PR-0010'!$E$2*'PR-0010'!E194</f>
        <v>0</v>
      </c>
      <c r="K194" s="85">
        <f>'9400015894 PONEERS'!$X$2*'9400015894 PONEERS'!X194+'9400016451 VIDAFORM'!$J$2*'9400016451 VIDAFORM'!J194+'PO 94000171374 MASTER'!$I$2*'PO 94000171374 MASTER'!I194+'PR-0004'!$I$2*'PR-0004'!I194+'PR-0005'!$I$2*'PR-0005'!I194+'PR-0006'!$I$2*'PR-0006'!I194+'PR-0007'!$I$2*'PR-0007'!I194+'PR-0008'!$I$2*'PR-0008'!I194+'PR-0009'!$I$2*'PR-0009'!I194+'PR-0010'!$I$2*'PR-0010'!I194</f>
        <v>0</v>
      </c>
      <c r="L194" s="86">
        <f t="shared" si="24"/>
        <v>0</v>
      </c>
      <c r="M194" s="84">
        <f>'9400015894 PONEERS'!$AE$2*'9400015894 PONEERS'!AE194+'9400016451 VIDAFORM'!$Q$2*'9400016451 VIDAFORM'!Q194+'PO 94000171374 MASTER'!$P$2*'PO 94000171374 MASTER'!P194+'PR-0004'!$P$2*'PR-0004'!P194+'PR-0005'!$P$2*'PR-0005'!P194+'PR-0006'!$P$2*'PR-0006'!P194+'PR-0007'!$P$2*'PR-0007'!P194+'PR-0008'!$P$2*'PR-0008'!P194+'PR-0009'!$P$2*'PR-0009'!P194+'PR-0010'!$P$2*'PR-0010'!P194</f>
        <v>0</v>
      </c>
      <c r="N194" s="84">
        <f t="shared" si="25"/>
        <v>0</v>
      </c>
      <c r="O194" s="84">
        <f>'9400015894 PONEERS'!$E$3*'9400015894 PONEERS'!E194+'9400016451 VIDAFORM'!$E$3*'9400016451 VIDAFORM'!E194+'PO 94000171374 MASTER'!$E$3*'PO 94000171374 MASTER'!E194+'PR-0004'!$E$3*'PR-0004'!E194+'PR-0005'!$E$3*'PR-0005'!E194+'PR-0006'!$E$3*'PR-0006'!E194+'PR-0007'!$E$3*'PR-0007'!E194+'PR-0008'!$E$3*'PR-0008'!E194+'PR-0009'!$E$3*'PR-0009'!E194+'PR-0010'!$E$3*'PR-0010'!E194</f>
        <v>0</v>
      </c>
      <c r="P194" s="85">
        <f>'9400015894 PONEERS'!$X$3*'9400015894 PONEERS'!X194+'9400016451 VIDAFORM'!$J$3*'9400016451 VIDAFORM'!J194+'PO 94000171374 MASTER'!$I$3*'PO 94000171374 MASTER'!I194+'PR-0004'!$I$3*'PR-0004'!I194+'PR-0005'!$I$3*'PR-0005'!I194+'PR-0006'!$I$3*'PR-0006'!I194+'PR-0007'!$I$3*'PR-0007'!I194+'PR-0008'!$I$3*'PR-0008'!I194+'PR-0009'!$I$3*'PR-0009'!I194+'PR-0010'!$I$3*'PR-0010'!I194</f>
        <v>0</v>
      </c>
      <c r="Q194" s="86">
        <f t="shared" si="26"/>
        <v>0</v>
      </c>
      <c r="R194" s="84">
        <f>'9400015894 PONEERS'!$AE$3*'9400015894 PONEERS'!AE194+'9400016451 VIDAFORM'!$Q$3*'9400016451 VIDAFORM'!Q194+'PO 94000171374 MASTER'!$P$3*'PO 94000171374 MASTER'!P194+'PR-0004'!$P$3*'PR-0004'!P194+'PR-0005'!$P$3*'PR-0005'!P194+'PR-0006'!$P$3*'PR-0006'!P194+'PR-0007'!$P$3*'PR-0007'!P194+'PR-0008'!$P$3*'PR-0008'!P194+'PR-0009'!$P$3*'PR-0009'!P194+'PR-0010'!$P$3*'PR-0010'!P194</f>
        <v>0</v>
      </c>
      <c r="S194" s="84">
        <f t="shared" si="27"/>
        <v>0</v>
      </c>
      <c r="T194" s="84">
        <f>'9400015894 PONEERS'!$E$4*'9400015894 PONEERS'!E194+'9400016451 VIDAFORM'!$E$4*'9400016451 VIDAFORM'!E194+'PO 94000171374 MASTER'!$E$4*'PO 94000171374 MASTER'!E194+'PR-0004'!$E$4*'PR-0004'!E194+'PR-0005'!$E$4*'PR-0005'!E194+'PR-0006'!$E$4*'PR-0006'!E194+'PR-0007'!$E$4*'PR-0007'!E194+'PR-0008'!$E$4*'PR-0008'!E194+'PR-0009'!$E$4*'PR-0009'!E194+'PR-0010'!$E$4*'PR-0010'!E194</f>
        <v>0</v>
      </c>
      <c r="U194" s="85">
        <f>'9400015894 PONEERS'!$X$4*'9400015894 PONEERS'!X194+'9400016451 VIDAFORM'!$J$4*'9400016451 VIDAFORM'!J194+'PO 94000171374 MASTER'!$I$4*'PO 94000171374 MASTER'!I194+'PR-0004'!$I$4*'PR-0004'!I194+'PR-0005'!$I$4*'PR-0005'!I194+'PR-0006'!$I$4*'PR-0006'!I194+'PR-0007'!$I$4*'PR-0007'!I194+'PR-0008'!$I$4*'PR-0008'!I194+'PR-0009'!$I$4*'PR-0009'!I194+'PR-0010'!$I$4*'PR-0010'!I194</f>
        <v>0</v>
      </c>
      <c r="V194" s="86">
        <f t="shared" si="28"/>
        <v>0</v>
      </c>
      <c r="W194" s="84">
        <f>'9400015894 PONEERS'!$AE$4*'9400015894 PONEERS'!AE194+'9400016451 VIDAFORM'!$Q$4*'9400016451 VIDAFORM'!Q194+'PO 94000171374 MASTER'!$P$4*'PO 94000171374 MASTER'!P194+'PR-0004'!$P$4*'PR-0004'!P194+'PR-0005'!$P$4*'PR-0005'!P194+'PR-0006'!$P$4*'PR-0006'!P194+'PR-0007'!$P$4*'PR-0007'!P194+'PR-0008'!$P$4*'PR-0008'!P194+'PR-0009'!$P$4*'PR-0009'!P194+'PR-0010'!$P$4*'PR-0010'!P194</f>
        <v>0</v>
      </c>
      <c r="X194" s="84">
        <f t="shared" si="29"/>
        <v>0</v>
      </c>
      <c r="Z194" s="37">
        <f t="shared" si="30"/>
        <v>0</v>
      </c>
      <c r="AA194" s="32">
        <f t="shared" si="31"/>
        <v>0</v>
      </c>
      <c r="AB194" s="38">
        <f t="shared" si="32"/>
        <v>0</v>
      </c>
    </row>
    <row r="195" spans="1:28" ht="16.5" x14ac:dyDescent="0.25">
      <c r="A195" s="45">
        <v>187</v>
      </c>
      <c r="B195" s="47" t="str">
        <f>'Unit Prices'!B195</f>
        <v>SO0010</v>
      </c>
      <c r="C195" s="47" t="str">
        <f>'Unit Prices'!C195</f>
        <v>14.80.01.17.00.20.00.000001</v>
      </c>
      <c r="D195" s="80" t="str">
        <f>'Unit Prices'!D195</f>
        <v>Soldier 2M</v>
      </c>
      <c r="E195" s="84">
        <f>'9400015894 PONEERS'!$E$1*'9400015894 PONEERS'!E195+'9400016451 VIDAFORM'!$E$1*'9400016451 VIDAFORM'!E195+'PO 94000171374 MASTER'!$E$1*'PO 94000171374 MASTER'!E195+'PR-0004'!$E$1*'PR-0004'!E195+'PR-0005'!$E$1*'PR-0005'!E195+'PR-0006'!$E$1*'PR-0006'!E195+'PR-0007'!$E$1*'PR-0007'!E195+'PR-0008'!$E$1*'PR-0008'!E195+'PR-0009'!$E$1*'PR-0009'!E195+'PR-0010'!$E$1*'PR-0010'!E195</f>
        <v>0</v>
      </c>
      <c r="F195" s="85">
        <f>'9400015894 PONEERS'!$X$1*'9400015894 PONEERS'!X195+'9400016451 VIDAFORM'!$J$1*'9400016451 VIDAFORM'!J195+'PO 94000171374 MASTER'!$I$1*'PO 94000171374 MASTER'!I195+'PR-0004'!$I$1*'PR-0004'!I195+'PR-0005'!$I$1*'PR-0005'!I195+'PR-0006'!$I$1*'PR-0006'!I195+'PR-0007'!$I$1*'PR-0007'!I195+'PR-0008'!$I$1*'PR-0008'!I195+'PR-0009'!$I$1*'PR-0009'!I195+'PR-0010'!$I$1*'PR-0010'!I195</f>
        <v>0</v>
      </c>
      <c r="G195" s="86">
        <f t="shared" si="22"/>
        <v>0</v>
      </c>
      <c r="H195" s="84">
        <f>'9400015894 PONEERS'!$AE$1*'9400015894 PONEERS'!AE195+'9400016451 VIDAFORM'!$Q$1*'9400016451 VIDAFORM'!Q195+'PO 94000171374 MASTER'!$P$1*'PO 94000171374 MASTER'!P195+'PR-0004'!$P$1*'PR-0004'!P195+'PR-0005'!$P$1*'PR-0005'!P195+'PR-0006'!$P$1*'PR-0006'!P195+'PR-0007'!$P$1*'PR-0007'!P195+'PR-0008'!$P$1*'PR-0008'!P195+'PR-0009'!$P$1*'PR-0009'!P195+'PR-0010'!$P$1*'PR-0010'!P195</f>
        <v>0</v>
      </c>
      <c r="I195" s="84">
        <f t="shared" si="23"/>
        <v>0</v>
      </c>
      <c r="J195" s="84">
        <f>'9400015894 PONEERS'!$E$2*'9400015894 PONEERS'!E195+'9400016451 VIDAFORM'!$E$2*'9400016451 VIDAFORM'!E195+'PO 94000171374 MASTER'!$E$2*'PO 94000171374 MASTER'!E195+'PR-0004'!$E$2*'PR-0004'!E195+'PR-0005'!$E$2*'PR-0005'!E195+'PR-0006'!$E$2*'PR-0006'!E195+'PR-0007'!$E$2*'PR-0007'!E195+'PR-0008'!$E$2*'PR-0008'!E195+'PR-0009'!$E$2*'PR-0009'!E195+'PR-0010'!$E$2*'PR-0010'!E195</f>
        <v>0</v>
      </c>
      <c r="K195" s="85">
        <f>'9400015894 PONEERS'!$X$2*'9400015894 PONEERS'!X195+'9400016451 VIDAFORM'!$J$2*'9400016451 VIDAFORM'!J195+'PO 94000171374 MASTER'!$I$2*'PO 94000171374 MASTER'!I195+'PR-0004'!$I$2*'PR-0004'!I195+'PR-0005'!$I$2*'PR-0005'!I195+'PR-0006'!$I$2*'PR-0006'!I195+'PR-0007'!$I$2*'PR-0007'!I195+'PR-0008'!$I$2*'PR-0008'!I195+'PR-0009'!$I$2*'PR-0009'!I195+'PR-0010'!$I$2*'PR-0010'!I195</f>
        <v>0</v>
      </c>
      <c r="L195" s="86">
        <f t="shared" si="24"/>
        <v>0</v>
      </c>
      <c r="M195" s="84">
        <f>'9400015894 PONEERS'!$AE$2*'9400015894 PONEERS'!AE195+'9400016451 VIDAFORM'!$Q$2*'9400016451 VIDAFORM'!Q195+'PO 94000171374 MASTER'!$P$2*'PO 94000171374 MASTER'!P195+'PR-0004'!$P$2*'PR-0004'!P195+'PR-0005'!$P$2*'PR-0005'!P195+'PR-0006'!$P$2*'PR-0006'!P195+'PR-0007'!$P$2*'PR-0007'!P195+'PR-0008'!$P$2*'PR-0008'!P195+'PR-0009'!$P$2*'PR-0009'!P195+'PR-0010'!$P$2*'PR-0010'!P195</f>
        <v>0</v>
      </c>
      <c r="N195" s="84">
        <f t="shared" si="25"/>
        <v>0</v>
      </c>
      <c r="O195" s="84">
        <f>'9400015894 PONEERS'!$E$3*'9400015894 PONEERS'!E195+'9400016451 VIDAFORM'!$E$3*'9400016451 VIDAFORM'!E195+'PO 94000171374 MASTER'!$E$3*'PO 94000171374 MASTER'!E195+'PR-0004'!$E$3*'PR-0004'!E195+'PR-0005'!$E$3*'PR-0005'!E195+'PR-0006'!$E$3*'PR-0006'!E195+'PR-0007'!$E$3*'PR-0007'!E195+'PR-0008'!$E$3*'PR-0008'!E195+'PR-0009'!$E$3*'PR-0009'!E195+'PR-0010'!$E$3*'PR-0010'!E195</f>
        <v>0</v>
      </c>
      <c r="P195" s="85">
        <f>'9400015894 PONEERS'!$X$3*'9400015894 PONEERS'!X195+'9400016451 VIDAFORM'!$J$3*'9400016451 VIDAFORM'!J195+'PO 94000171374 MASTER'!$I$3*'PO 94000171374 MASTER'!I195+'PR-0004'!$I$3*'PR-0004'!I195+'PR-0005'!$I$3*'PR-0005'!I195+'PR-0006'!$I$3*'PR-0006'!I195+'PR-0007'!$I$3*'PR-0007'!I195+'PR-0008'!$I$3*'PR-0008'!I195+'PR-0009'!$I$3*'PR-0009'!I195+'PR-0010'!$I$3*'PR-0010'!I195</f>
        <v>0</v>
      </c>
      <c r="Q195" s="86">
        <f t="shared" si="26"/>
        <v>0</v>
      </c>
      <c r="R195" s="84">
        <f>'9400015894 PONEERS'!$AE$3*'9400015894 PONEERS'!AE195+'9400016451 VIDAFORM'!$Q$3*'9400016451 VIDAFORM'!Q195+'PO 94000171374 MASTER'!$P$3*'PO 94000171374 MASTER'!P195+'PR-0004'!$P$3*'PR-0004'!P195+'PR-0005'!$P$3*'PR-0005'!P195+'PR-0006'!$P$3*'PR-0006'!P195+'PR-0007'!$P$3*'PR-0007'!P195+'PR-0008'!$P$3*'PR-0008'!P195+'PR-0009'!$P$3*'PR-0009'!P195+'PR-0010'!$P$3*'PR-0010'!P195</f>
        <v>0</v>
      </c>
      <c r="S195" s="84">
        <f t="shared" si="27"/>
        <v>0</v>
      </c>
      <c r="T195" s="84">
        <f>'9400015894 PONEERS'!$E$4*'9400015894 PONEERS'!E195+'9400016451 VIDAFORM'!$E$4*'9400016451 VIDAFORM'!E195+'PO 94000171374 MASTER'!$E$4*'PO 94000171374 MASTER'!E195+'PR-0004'!$E$4*'PR-0004'!E195+'PR-0005'!$E$4*'PR-0005'!E195+'PR-0006'!$E$4*'PR-0006'!E195+'PR-0007'!$E$4*'PR-0007'!E195+'PR-0008'!$E$4*'PR-0008'!E195+'PR-0009'!$E$4*'PR-0009'!E195+'PR-0010'!$E$4*'PR-0010'!E195</f>
        <v>0</v>
      </c>
      <c r="U195" s="85">
        <f>'9400015894 PONEERS'!$X$4*'9400015894 PONEERS'!X195+'9400016451 VIDAFORM'!$J$4*'9400016451 VIDAFORM'!J195+'PO 94000171374 MASTER'!$I$4*'PO 94000171374 MASTER'!I195+'PR-0004'!$I$4*'PR-0004'!I195+'PR-0005'!$I$4*'PR-0005'!I195+'PR-0006'!$I$4*'PR-0006'!I195+'PR-0007'!$I$4*'PR-0007'!I195+'PR-0008'!$I$4*'PR-0008'!I195+'PR-0009'!$I$4*'PR-0009'!I195+'PR-0010'!$I$4*'PR-0010'!I195</f>
        <v>0</v>
      </c>
      <c r="V195" s="86">
        <f t="shared" si="28"/>
        <v>0</v>
      </c>
      <c r="W195" s="84">
        <f>'9400015894 PONEERS'!$AE$4*'9400015894 PONEERS'!AE195+'9400016451 VIDAFORM'!$Q$4*'9400016451 VIDAFORM'!Q195+'PO 94000171374 MASTER'!$P$4*'PO 94000171374 MASTER'!P195+'PR-0004'!$P$4*'PR-0004'!P195+'PR-0005'!$P$4*'PR-0005'!P195+'PR-0006'!$P$4*'PR-0006'!P195+'PR-0007'!$P$4*'PR-0007'!P195+'PR-0008'!$P$4*'PR-0008'!P195+'PR-0009'!$P$4*'PR-0009'!P195+'PR-0010'!$P$4*'PR-0010'!P195</f>
        <v>0</v>
      </c>
      <c r="X195" s="84">
        <f t="shared" si="29"/>
        <v>0</v>
      </c>
      <c r="Z195" s="37">
        <f t="shared" si="30"/>
        <v>0</v>
      </c>
      <c r="AA195" s="32">
        <f t="shared" si="31"/>
        <v>0</v>
      </c>
      <c r="AB195" s="38">
        <f t="shared" si="32"/>
        <v>0</v>
      </c>
    </row>
    <row r="196" spans="1:28" ht="16.5" x14ac:dyDescent="0.25">
      <c r="A196" s="45">
        <v>188</v>
      </c>
      <c r="B196" s="47" t="str">
        <f>'Unit Prices'!B196</f>
        <v>SO0011</v>
      </c>
      <c r="C196" s="47" t="str">
        <f>'Unit Prices'!C196</f>
        <v>14.80.01.17.00.22.00.000001</v>
      </c>
      <c r="D196" s="80" t="str">
        <f>'Unit Prices'!D196</f>
        <v>Soldier 2.25M</v>
      </c>
      <c r="E196" s="84">
        <f>'9400015894 PONEERS'!$E$1*'9400015894 PONEERS'!E196+'9400016451 VIDAFORM'!$E$1*'9400016451 VIDAFORM'!E196+'PO 94000171374 MASTER'!$E$1*'PO 94000171374 MASTER'!E196+'PR-0004'!$E$1*'PR-0004'!E196+'PR-0005'!$E$1*'PR-0005'!E196+'PR-0006'!$E$1*'PR-0006'!E196+'PR-0007'!$E$1*'PR-0007'!E196+'PR-0008'!$E$1*'PR-0008'!E196+'PR-0009'!$E$1*'PR-0009'!E196+'PR-0010'!$E$1*'PR-0010'!E196</f>
        <v>0</v>
      </c>
      <c r="F196" s="85">
        <f>'9400015894 PONEERS'!$X$1*'9400015894 PONEERS'!X196+'9400016451 VIDAFORM'!$J$1*'9400016451 VIDAFORM'!J196+'PO 94000171374 MASTER'!$I$1*'PO 94000171374 MASTER'!I196+'PR-0004'!$I$1*'PR-0004'!I196+'PR-0005'!$I$1*'PR-0005'!I196+'PR-0006'!$I$1*'PR-0006'!I196+'PR-0007'!$I$1*'PR-0007'!I196+'PR-0008'!$I$1*'PR-0008'!I196+'PR-0009'!$I$1*'PR-0009'!I196+'PR-0010'!$I$1*'PR-0010'!I196</f>
        <v>0</v>
      </c>
      <c r="G196" s="86">
        <f t="shared" si="22"/>
        <v>0</v>
      </c>
      <c r="H196" s="84">
        <f>'9400015894 PONEERS'!$AE$1*'9400015894 PONEERS'!AE196+'9400016451 VIDAFORM'!$Q$1*'9400016451 VIDAFORM'!Q196+'PO 94000171374 MASTER'!$P$1*'PO 94000171374 MASTER'!P196+'PR-0004'!$P$1*'PR-0004'!P196+'PR-0005'!$P$1*'PR-0005'!P196+'PR-0006'!$P$1*'PR-0006'!P196+'PR-0007'!$P$1*'PR-0007'!P196+'PR-0008'!$P$1*'PR-0008'!P196+'PR-0009'!$P$1*'PR-0009'!P196+'PR-0010'!$P$1*'PR-0010'!P196</f>
        <v>0</v>
      </c>
      <c r="I196" s="84">
        <f t="shared" si="23"/>
        <v>0</v>
      </c>
      <c r="J196" s="84">
        <f>'9400015894 PONEERS'!$E$2*'9400015894 PONEERS'!E196+'9400016451 VIDAFORM'!$E$2*'9400016451 VIDAFORM'!E196+'PO 94000171374 MASTER'!$E$2*'PO 94000171374 MASTER'!E196+'PR-0004'!$E$2*'PR-0004'!E196+'PR-0005'!$E$2*'PR-0005'!E196+'PR-0006'!$E$2*'PR-0006'!E196+'PR-0007'!$E$2*'PR-0007'!E196+'PR-0008'!$E$2*'PR-0008'!E196+'PR-0009'!$E$2*'PR-0009'!E196+'PR-0010'!$E$2*'PR-0010'!E196</f>
        <v>0</v>
      </c>
      <c r="K196" s="85">
        <f>'9400015894 PONEERS'!$X$2*'9400015894 PONEERS'!X196+'9400016451 VIDAFORM'!$J$2*'9400016451 VIDAFORM'!J196+'PO 94000171374 MASTER'!$I$2*'PO 94000171374 MASTER'!I196+'PR-0004'!$I$2*'PR-0004'!I196+'PR-0005'!$I$2*'PR-0005'!I196+'PR-0006'!$I$2*'PR-0006'!I196+'PR-0007'!$I$2*'PR-0007'!I196+'PR-0008'!$I$2*'PR-0008'!I196+'PR-0009'!$I$2*'PR-0009'!I196+'PR-0010'!$I$2*'PR-0010'!I196</f>
        <v>0</v>
      </c>
      <c r="L196" s="86">
        <f t="shared" si="24"/>
        <v>0</v>
      </c>
      <c r="M196" s="84">
        <f>'9400015894 PONEERS'!$AE$2*'9400015894 PONEERS'!AE196+'9400016451 VIDAFORM'!$Q$2*'9400016451 VIDAFORM'!Q196+'PO 94000171374 MASTER'!$P$2*'PO 94000171374 MASTER'!P196+'PR-0004'!$P$2*'PR-0004'!P196+'PR-0005'!$P$2*'PR-0005'!P196+'PR-0006'!$P$2*'PR-0006'!P196+'PR-0007'!$P$2*'PR-0007'!P196+'PR-0008'!$P$2*'PR-0008'!P196+'PR-0009'!$P$2*'PR-0009'!P196+'PR-0010'!$P$2*'PR-0010'!P196</f>
        <v>0</v>
      </c>
      <c r="N196" s="84">
        <f t="shared" si="25"/>
        <v>0</v>
      </c>
      <c r="O196" s="84">
        <f>'9400015894 PONEERS'!$E$3*'9400015894 PONEERS'!E196+'9400016451 VIDAFORM'!$E$3*'9400016451 VIDAFORM'!E196+'PO 94000171374 MASTER'!$E$3*'PO 94000171374 MASTER'!E196+'PR-0004'!$E$3*'PR-0004'!E196+'PR-0005'!$E$3*'PR-0005'!E196+'PR-0006'!$E$3*'PR-0006'!E196+'PR-0007'!$E$3*'PR-0007'!E196+'PR-0008'!$E$3*'PR-0008'!E196+'PR-0009'!$E$3*'PR-0009'!E196+'PR-0010'!$E$3*'PR-0010'!E196</f>
        <v>0</v>
      </c>
      <c r="P196" s="85">
        <f>'9400015894 PONEERS'!$X$3*'9400015894 PONEERS'!X196+'9400016451 VIDAFORM'!$J$3*'9400016451 VIDAFORM'!J196+'PO 94000171374 MASTER'!$I$3*'PO 94000171374 MASTER'!I196+'PR-0004'!$I$3*'PR-0004'!I196+'PR-0005'!$I$3*'PR-0005'!I196+'PR-0006'!$I$3*'PR-0006'!I196+'PR-0007'!$I$3*'PR-0007'!I196+'PR-0008'!$I$3*'PR-0008'!I196+'PR-0009'!$I$3*'PR-0009'!I196+'PR-0010'!$I$3*'PR-0010'!I196</f>
        <v>0</v>
      </c>
      <c r="Q196" s="86">
        <f t="shared" si="26"/>
        <v>0</v>
      </c>
      <c r="R196" s="84">
        <f>'9400015894 PONEERS'!$AE$3*'9400015894 PONEERS'!AE196+'9400016451 VIDAFORM'!$Q$3*'9400016451 VIDAFORM'!Q196+'PO 94000171374 MASTER'!$P$3*'PO 94000171374 MASTER'!P196+'PR-0004'!$P$3*'PR-0004'!P196+'PR-0005'!$P$3*'PR-0005'!P196+'PR-0006'!$P$3*'PR-0006'!P196+'PR-0007'!$P$3*'PR-0007'!P196+'PR-0008'!$P$3*'PR-0008'!P196+'PR-0009'!$P$3*'PR-0009'!P196+'PR-0010'!$P$3*'PR-0010'!P196</f>
        <v>0</v>
      </c>
      <c r="S196" s="84">
        <f t="shared" si="27"/>
        <v>0</v>
      </c>
      <c r="T196" s="84">
        <f>'9400015894 PONEERS'!$E$4*'9400015894 PONEERS'!E196+'9400016451 VIDAFORM'!$E$4*'9400016451 VIDAFORM'!E196+'PO 94000171374 MASTER'!$E$4*'PO 94000171374 MASTER'!E196+'PR-0004'!$E$4*'PR-0004'!E196+'PR-0005'!$E$4*'PR-0005'!E196+'PR-0006'!$E$4*'PR-0006'!E196+'PR-0007'!$E$4*'PR-0007'!E196+'PR-0008'!$E$4*'PR-0008'!E196+'PR-0009'!$E$4*'PR-0009'!E196+'PR-0010'!$E$4*'PR-0010'!E196</f>
        <v>0</v>
      </c>
      <c r="U196" s="85">
        <f>'9400015894 PONEERS'!$X$4*'9400015894 PONEERS'!X196+'9400016451 VIDAFORM'!$J$4*'9400016451 VIDAFORM'!J196+'PO 94000171374 MASTER'!$I$4*'PO 94000171374 MASTER'!I196+'PR-0004'!$I$4*'PR-0004'!I196+'PR-0005'!$I$4*'PR-0005'!I196+'PR-0006'!$I$4*'PR-0006'!I196+'PR-0007'!$I$4*'PR-0007'!I196+'PR-0008'!$I$4*'PR-0008'!I196+'PR-0009'!$I$4*'PR-0009'!I196+'PR-0010'!$I$4*'PR-0010'!I196</f>
        <v>0</v>
      </c>
      <c r="V196" s="86">
        <f t="shared" si="28"/>
        <v>0</v>
      </c>
      <c r="W196" s="84">
        <f>'9400015894 PONEERS'!$AE$4*'9400015894 PONEERS'!AE196+'9400016451 VIDAFORM'!$Q$4*'9400016451 VIDAFORM'!Q196+'PO 94000171374 MASTER'!$P$4*'PO 94000171374 MASTER'!P196+'PR-0004'!$P$4*'PR-0004'!P196+'PR-0005'!$P$4*'PR-0005'!P196+'PR-0006'!$P$4*'PR-0006'!P196+'PR-0007'!$P$4*'PR-0007'!P196+'PR-0008'!$P$4*'PR-0008'!P196+'PR-0009'!$P$4*'PR-0009'!P196+'PR-0010'!$P$4*'PR-0010'!P196</f>
        <v>0</v>
      </c>
      <c r="X196" s="84">
        <f t="shared" si="29"/>
        <v>0</v>
      </c>
      <c r="Z196" s="37">
        <f t="shared" si="30"/>
        <v>0</v>
      </c>
      <c r="AA196" s="32">
        <f t="shared" si="31"/>
        <v>0</v>
      </c>
      <c r="AB196" s="38">
        <f t="shared" si="32"/>
        <v>0</v>
      </c>
    </row>
    <row r="197" spans="1:28" ht="16.5" x14ac:dyDescent="0.25">
      <c r="A197" s="45">
        <v>189</v>
      </c>
      <c r="B197" s="47" t="str">
        <f>'Unit Prices'!B197</f>
        <v>SO0012</v>
      </c>
      <c r="C197" s="47" t="str">
        <f>'Unit Prices'!C197</f>
        <v>14.80.01.17.00.24.00.000001</v>
      </c>
      <c r="D197" s="80" t="str">
        <f>'Unit Prices'!D197</f>
        <v>Soldier 2.4M</v>
      </c>
      <c r="E197" s="84">
        <f>'9400015894 PONEERS'!$E$1*'9400015894 PONEERS'!E197+'9400016451 VIDAFORM'!$E$1*'9400016451 VIDAFORM'!E197+'PO 94000171374 MASTER'!$E$1*'PO 94000171374 MASTER'!E197+'PR-0004'!$E$1*'PR-0004'!E197+'PR-0005'!$E$1*'PR-0005'!E197+'PR-0006'!$E$1*'PR-0006'!E197+'PR-0007'!$E$1*'PR-0007'!E197+'PR-0008'!$E$1*'PR-0008'!E197+'PR-0009'!$E$1*'PR-0009'!E197+'PR-0010'!$E$1*'PR-0010'!E197</f>
        <v>0</v>
      </c>
      <c r="F197" s="85">
        <f>'9400015894 PONEERS'!$X$1*'9400015894 PONEERS'!X197+'9400016451 VIDAFORM'!$J$1*'9400016451 VIDAFORM'!J197+'PO 94000171374 MASTER'!$I$1*'PO 94000171374 MASTER'!I197+'PR-0004'!$I$1*'PR-0004'!I197+'PR-0005'!$I$1*'PR-0005'!I197+'PR-0006'!$I$1*'PR-0006'!I197+'PR-0007'!$I$1*'PR-0007'!I197+'PR-0008'!$I$1*'PR-0008'!I197+'PR-0009'!$I$1*'PR-0009'!I197+'PR-0010'!$I$1*'PR-0010'!I197</f>
        <v>0</v>
      </c>
      <c r="G197" s="86">
        <f t="shared" si="22"/>
        <v>0</v>
      </c>
      <c r="H197" s="84">
        <f>'9400015894 PONEERS'!$AE$1*'9400015894 PONEERS'!AE197+'9400016451 VIDAFORM'!$Q$1*'9400016451 VIDAFORM'!Q197+'PO 94000171374 MASTER'!$P$1*'PO 94000171374 MASTER'!P197+'PR-0004'!$P$1*'PR-0004'!P197+'PR-0005'!$P$1*'PR-0005'!P197+'PR-0006'!$P$1*'PR-0006'!P197+'PR-0007'!$P$1*'PR-0007'!P197+'PR-0008'!$P$1*'PR-0008'!P197+'PR-0009'!$P$1*'PR-0009'!P197+'PR-0010'!$P$1*'PR-0010'!P197</f>
        <v>0</v>
      </c>
      <c r="I197" s="84">
        <f t="shared" si="23"/>
        <v>0</v>
      </c>
      <c r="J197" s="84">
        <f>'9400015894 PONEERS'!$E$2*'9400015894 PONEERS'!E197+'9400016451 VIDAFORM'!$E$2*'9400016451 VIDAFORM'!E197+'PO 94000171374 MASTER'!$E$2*'PO 94000171374 MASTER'!E197+'PR-0004'!$E$2*'PR-0004'!E197+'PR-0005'!$E$2*'PR-0005'!E197+'PR-0006'!$E$2*'PR-0006'!E197+'PR-0007'!$E$2*'PR-0007'!E197+'PR-0008'!$E$2*'PR-0008'!E197+'PR-0009'!$E$2*'PR-0009'!E197+'PR-0010'!$E$2*'PR-0010'!E197</f>
        <v>0</v>
      </c>
      <c r="K197" s="85">
        <f>'9400015894 PONEERS'!$X$2*'9400015894 PONEERS'!X197+'9400016451 VIDAFORM'!$J$2*'9400016451 VIDAFORM'!J197+'PO 94000171374 MASTER'!$I$2*'PO 94000171374 MASTER'!I197+'PR-0004'!$I$2*'PR-0004'!I197+'PR-0005'!$I$2*'PR-0005'!I197+'PR-0006'!$I$2*'PR-0006'!I197+'PR-0007'!$I$2*'PR-0007'!I197+'PR-0008'!$I$2*'PR-0008'!I197+'PR-0009'!$I$2*'PR-0009'!I197+'PR-0010'!$I$2*'PR-0010'!I197</f>
        <v>0</v>
      </c>
      <c r="L197" s="86">
        <f t="shared" si="24"/>
        <v>0</v>
      </c>
      <c r="M197" s="84">
        <f>'9400015894 PONEERS'!$AE$2*'9400015894 PONEERS'!AE197+'9400016451 VIDAFORM'!$Q$2*'9400016451 VIDAFORM'!Q197+'PO 94000171374 MASTER'!$P$2*'PO 94000171374 MASTER'!P197+'PR-0004'!$P$2*'PR-0004'!P197+'PR-0005'!$P$2*'PR-0005'!P197+'PR-0006'!$P$2*'PR-0006'!P197+'PR-0007'!$P$2*'PR-0007'!P197+'PR-0008'!$P$2*'PR-0008'!P197+'PR-0009'!$P$2*'PR-0009'!P197+'PR-0010'!$P$2*'PR-0010'!P197</f>
        <v>0</v>
      </c>
      <c r="N197" s="84">
        <f t="shared" si="25"/>
        <v>0</v>
      </c>
      <c r="O197" s="84">
        <f>'9400015894 PONEERS'!$E$3*'9400015894 PONEERS'!E197+'9400016451 VIDAFORM'!$E$3*'9400016451 VIDAFORM'!E197+'PO 94000171374 MASTER'!$E$3*'PO 94000171374 MASTER'!E197+'PR-0004'!$E$3*'PR-0004'!E197+'PR-0005'!$E$3*'PR-0005'!E197+'PR-0006'!$E$3*'PR-0006'!E197+'PR-0007'!$E$3*'PR-0007'!E197+'PR-0008'!$E$3*'PR-0008'!E197+'PR-0009'!$E$3*'PR-0009'!E197+'PR-0010'!$E$3*'PR-0010'!E197</f>
        <v>0</v>
      </c>
      <c r="P197" s="85">
        <f>'9400015894 PONEERS'!$X$3*'9400015894 PONEERS'!X197+'9400016451 VIDAFORM'!$J$3*'9400016451 VIDAFORM'!J197+'PO 94000171374 MASTER'!$I$3*'PO 94000171374 MASTER'!I197+'PR-0004'!$I$3*'PR-0004'!I197+'PR-0005'!$I$3*'PR-0005'!I197+'PR-0006'!$I$3*'PR-0006'!I197+'PR-0007'!$I$3*'PR-0007'!I197+'PR-0008'!$I$3*'PR-0008'!I197+'PR-0009'!$I$3*'PR-0009'!I197+'PR-0010'!$I$3*'PR-0010'!I197</f>
        <v>0</v>
      </c>
      <c r="Q197" s="86">
        <f t="shared" si="26"/>
        <v>0</v>
      </c>
      <c r="R197" s="84">
        <f>'9400015894 PONEERS'!$AE$3*'9400015894 PONEERS'!AE197+'9400016451 VIDAFORM'!$Q$3*'9400016451 VIDAFORM'!Q197+'PO 94000171374 MASTER'!$P$3*'PO 94000171374 MASTER'!P197+'PR-0004'!$P$3*'PR-0004'!P197+'PR-0005'!$P$3*'PR-0005'!P197+'PR-0006'!$P$3*'PR-0006'!P197+'PR-0007'!$P$3*'PR-0007'!P197+'PR-0008'!$P$3*'PR-0008'!P197+'PR-0009'!$P$3*'PR-0009'!P197+'PR-0010'!$P$3*'PR-0010'!P197</f>
        <v>0</v>
      </c>
      <c r="S197" s="84">
        <f t="shared" si="27"/>
        <v>0</v>
      </c>
      <c r="T197" s="84">
        <f>'9400015894 PONEERS'!$E$4*'9400015894 PONEERS'!E197+'9400016451 VIDAFORM'!$E$4*'9400016451 VIDAFORM'!E197+'PO 94000171374 MASTER'!$E$4*'PO 94000171374 MASTER'!E197+'PR-0004'!$E$4*'PR-0004'!E197+'PR-0005'!$E$4*'PR-0005'!E197+'PR-0006'!$E$4*'PR-0006'!E197+'PR-0007'!$E$4*'PR-0007'!E197+'PR-0008'!$E$4*'PR-0008'!E197+'PR-0009'!$E$4*'PR-0009'!E197+'PR-0010'!$E$4*'PR-0010'!E197</f>
        <v>0</v>
      </c>
      <c r="U197" s="85">
        <f>'9400015894 PONEERS'!$X$4*'9400015894 PONEERS'!X197+'9400016451 VIDAFORM'!$J$4*'9400016451 VIDAFORM'!J197+'PO 94000171374 MASTER'!$I$4*'PO 94000171374 MASTER'!I197+'PR-0004'!$I$4*'PR-0004'!I197+'PR-0005'!$I$4*'PR-0005'!I197+'PR-0006'!$I$4*'PR-0006'!I197+'PR-0007'!$I$4*'PR-0007'!I197+'PR-0008'!$I$4*'PR-0008'!I197+'PR-0009'!$I$4*'PR-0009'!I197+'PR-0010'!$I$4*'PR-0010'!I197</f>
        <v>0</v>
      </c>
      <c r="V197" s="86">
        <f t="shared" si="28"/>
        <v>0</v>
      </c>
      <c r="W197" s="84">
        <f>'9400015894 PONEERS'!$AE$4*'9400015894 PONEERS'!AE197+'9400016451 VIDAFORM'!$Q$4*'9400016451 VIDAFORM'!Q197+'PO 94000171374 MASTER'!$P$4*'PO 94000171374 MASTER'!P197+'PR-0004'!$P$4*'PR-0004'!P197+'PR-0005'!$P$4*'PR-0005'!P197+'PR-0006'!$P$4*'PR-0006'!P197+'PR-0007'!$P$4*'PR-0007'!P197+'PR-0008'!$P$4*'PR-0008'!P197+'PR-0009'!$P$4*'PR-0009'!P197+'PR-0010'!$P$4*'PR-0010'!P197</f>
        <v>0</v>
      </c>
      <c r="X197" s="84">
        <f t="shared" si="29"/>
        <v>0</v>
      </c>
      <c r="Z197" s="37">
        <f t="shared" si="30"/>
        <v>0</v>
      </c>
      <c r="AA197" s="32">
        <f t="shared" si="31"/>
        <v>0</v>
      </c>
      <c r="AB197" s="38">
        <f t="shared" si="32"/>
        <v>0</v>
      </c>
    </row>
    <row r="198" spans="1:28" ht="16.5" x14ac:dyDescent="0.25">
      <c r="A198" s="45">
        <v>190</v>
      </c>
      <c r="B198" s="47" t="str">
        <f>'Unit Prices'!B198</f>
        <v>SO0013</v>
      </c>
      <c r="C198" s="47" t="str">
        <f>'Unit Prices'!C198</f>
        <v>14.80.01.17.00.25.00.000001</v>
      </c>
      <c r="D198" s="80" t="str">
        <f>'Unit Prices'!D198</f>
        <v>Soldier 2.5M</v>
      </c>
      <c r="E198" s="84">
        <f>'9400015894 PONEERS'!$E$1*'9400015894 PONEERS'!E198+'9400016451 VIDAFORM'!$E$1*'9400016451 VIDAFORM'!E198+'PO 94000171374 MASTER'!$E$1*'PO 94000171374 MASTER'!E198+'PR-0004'!$E$1*'PR-0004'!E198+'PR-0005'!$E$1*'PR-0005'!E198+'PR-0006'!$E$1*'PR-0006'!E198+'PR-0007'!$E$1*'PR-0007'!E198+'PR-0008'!$E$1*'PR-0008'!E198+'PR-0009'!$E$1*'PR-0009'!E198+'PR-0010'!$E$1*'PR-0010'!E198</f>
        <v>0</v>
      </c>
      <c r="F198" s="85">
        <f>'9400015894 PONEERS'!$X$1*'9400015894 PONEERS'!X198+'9400016451 VIDAFORM'!$J$1*'9400016451 VIDAFORM'!J198+'PO 94000171374 MASTER'!$I$1*'PO 94000171374 MASTER'!I198+'PR-0004'!$I$1*'PR-0004'!I198+'PR-0005'!$I$1*'PR-0005'!I198+'PR-0006'!$I$1*'PR-0006'!I198+'PR-0007'!$I$1*'PR-0007'!I198+'PR-0008'!$I$1*'PR-0008'!I198+'PR-0009'!$I$1*'PR-0009'!I198+'PR-0010'!$I$1*'PR-0010'!I198</f>
        <v>0</v>
      </c>
      <c r="G198" s="86">
        <f t="shared" si="22"/>
        <v>0</v>
      </c>
      <c r="H198" s="84">
        <f>'9400015894 PONEERS'!$AE$1*'9400015894 PONEERS'!AE198+'9400016451 VIDAFORM'!$Q$1*'9400016451 VIDAFORM'!Q198+'PO 94000171374 MASTER'!$P$1*'PO 94000171374 MASTER'!P198+'PR-0004'!$P$1*'PR-0004'!P198+'PR-0005'!$P$1*'PR-0005'!P198+'PR-0006'!$P$1*'PR-0006'!P198+'PR-0007'!$P$1*'PR-0007'!P198+'PR-0008'!$P$1*'PR-0008'!P198+'PR-0009'!$P$1*'PR-0009'!P198+'PR-0010'!$P$1*'PR-0010'!P198</f>
        <v>0</v>
      </c>
      <c r="I198" s="84">
        <f t="shared" si="23"/>
        <v>0</v>
      </c>
      <c r="J198" s="84">
        <f>'9400015894 PONEERS'!$E$2*'9400015894 PONEERS'!E198+'9400016451 VIDAFORM'!$E$2*'9400016451 VIDAFORM'!E198+'PO 94000171374 MASTER'!$E$2*'PO 94000171374 MASTER'!E198+'PR-0004'!$E$2*'PR-0004'!E198+'PR-0005'!$E$2*'PR-0005'!E198+'PR-0006'!$E$2*'PR-0006'!E198+'PR-0007'!$E$2*'PR-0007'!E198+'PR-0008'!$E$2*'PR-0008'!E198+'PR-0009'!$E$2*'PR-0009'!E198+'PR-0010'!$E$2*'PR-0010'!E198</f>
        <v>0</v>
      </c>
      <c r="K198" s="85">
        <f>'9400015894 PONEERS'!$X$2*'9400015894 PONEERS'!X198+'9400016451 VIDAFORM'!$J$2*'9400016451 VIDAFORM'!J198+'PO 94000171374 MASTER'!$I$2*'PO 94000171374 MASTER'!I198+'PR-0004'!$I$2*'PR-0004'!I198+'PR-0005'!$I$2*'PR-0005'!I198+'PR-0006'!$I$2*'PR-0006'!I198+'PR-0007'!$I$2*'PR-0007'!I198+'PR-0008'!$I$2*'PR-0008'!I198+'PR-0009'!$I$2*'PR-0009'!I198+'PR-0010'!$I$2*'PR-0010'!I198</f>
        <v>0</v>
      </c>
      <c r="L198" s="86">
        <f t="shared" si="24"/>
        <v>0</v>
      </c>
      <c r="M198" s="84">
        <f>'9400015894 PONEERS'!$AE$2*'9400015894 PONEERS'!AE198+'9400016451 VIDAFORM'!$Q$2*'9400016451 VIDAFORM'!Q198+'PO 94000171374 MASTER'!$P$2*'PO 94000171374 MASTER'!P198+'PR-0004'!$P$2*'PR-0004'!P198+'PR-0005'!$P$2*'PR-0005'!P198+'PR-0006'!$P$2*'PR-0006'!P198+'PR-0007'!$P$2*'PR-0007'!P198+'PR-0008'!$P$2*'PR-0008'!P198+'PR-0009'!$P$2*'PR-0009'!P198+'PR-0010'!$P$2*'PR-0010'!P198</f>
        <v>0</v>
      </c>
      <c r="N198" s="84">
        <f t="shared" si="25"/>
        <v>0</v>
      </c>
      <c r="O198" s="84">
        <f>'9400015894 PONEERS'!$E$3*'9400015894 PONEERS'!E198+'9400016451 VIDAFORM'!$E$3*'9400016451 VIDAFORM'!E198+'PO 94000171374 MASTER'!$E$3*'PO 94000171374 MASTER'!E198+'PR-0004'!$E$3*'PR-0004'!E198+'PR-0005'!$E$3*'PR-0005'!E198+'PR-0006'!$E$3*'PR-0006'!E198+'PR-0007'!$E$3*'PR-0007'!E198+'PR-0008'!$E$3*'PR-0008'!E198+'PR-0009'!$E$3*'PR-0009'!E198+'PR-0010'!$E$3*'PR-0010'!E198</f>
        <v>0</v>
      </c>
      <c r="P198" s="85">
        <f>'9400015894 PONEERS'!$X$3*'9400015894 PONEERS'!X198+'9400016451 VIDAFORM'!$J$3*'9400016451 VIDAFORM'!J198+'PO 94000171374 MASTER'!$I$3*'PO 94000171374 MASTER'!I198+'PR-0004'!$I$3*'PR-0004'!I198+'PR-0005'!$I$3*'PR-0005'!I198+'PR-0006'!$I$3*'PR-0006'!I198+'PR-0007'!$I$3*'PR-0007'!I198+'PR-0008'!$I$3*'PR-0008'!I198+'PR-0009'!$I$3*'PR-0009'!I198+'PR-0010'!$I$3*'PR-0010'!I198</f>
        <v>0</v>
      </c>
      <c r="Q198" s="86">
        <f t="shared" si="26"/>
        <v>0</v>
      </c>
      <c r="R198" s="84">
        <f>'9400015894 PONEERS'!$AE$3*'9400015894 PONEERS'!AE198+'9400016451 VIDAFORM'!$Q$3*'9400016451 VIDAFORM'!Q198+'PO 94000171374 MASTER'!$P$3*'PO 94000171374 MASTER'!P198+'PR-0004'!$P$3*'PR-0004'!P198+'PR-0005'!$P$3*'PR-0005'!P198+'PR-0006'!$P$3*'PR-0006'!P198+'PR-0007'!$P$3*'PR-0007'!P198+'PR-0008'!$P$3*'PR-0008'!P198+'PR-0009'!$P$3*'PR-0009'!P198+'PR-0010'!$P$3*'PR-0010'!P198</f>
        <v>0</v>
      </c>
      <c r="S198" s="84">
        <f t="shared" si="27"/>
        <v>0</v>
      </c>
      <c r="T198" s="84">
        <f>'9400015894 PONEERS'!$E$4*'9400015894 PONEERS'!E198+'9400016451 VIDAFORM'!$E$4*'9400016451 VIDAFORM'!E198+'PO 94000171374 MASTER'!$E$4*'PO 94000171374 MASTER'!E198+'PR-0004'!$E$4*'PR-0004'!E198+'PR-0005'!$E$4*'PR-0005'!E198+'PR-0006'!$E$4*'PR-0006'!E198+'PR-0007'!$E$4*'PR-0007'!E198+'PR-0008'!$E$4*'PR-0008'!E198+'PR-0009'!$E$4*'PR-0009'!E198+'PR-0010'!$E$4*'PR-0010'!E198</f>
        <v>0</v>
      </c>
      <c r="U198" s="85">
        <f>'9400015894 PONEERS'!$X$4*'9400015894 PONEERS'!X198+'9400016451 VIDAFORM'!$J$4*'9400016451 VIDAFORM'!J198+'PO 94000171374 MASTER'!$I$4*'PO 94000171374 MASTER'!I198+'PR-0004'!$I$4*'PR-0004'!I198+'PR-0005'!$I$4*'PR-0005'!I198+'PR-0006'!$I$4*'PR-0006'!I198+'PR-0007'!$I$4*'PR-0007'!I198+'PR-0008'!$I$4*'PR-0008'!I198+'PR-0009'!$I$4*'PR-0009'!I198+'PR-0010'!$I$4*'PR-0010'!I198</f>
        <v>0</v>
      </c>
      <c r="V198" s="86">
        <f t="shared" si="28"/>
        <v>0</v>
      </c>
      <c r="W198" s="84">
        <f>'9400015894 PONEERS'!$AE$4*'9400015894 PONEERS'!AE198+'9400016451 VIDAFORM'!$Q$4*'9400016451 VIDAFORM'!Q198+'PO 94000171374 MASTER'!$P$4*'PO 94000171374 MASTER'!P198+'PR-0004'!$P$4*'PR-0004'!P198+'PR-0005'!$P$4*'PR-0005'!P198+'PR-0006'!$P$4*'PR-0006'!P198+'PR-0007'!$P$4*'PR-0007'!P198+'PR-0008'!$P$4*'PR-0008'!P198+'PR-0009'!$P$4*'PR-0009'!P198+'PR-0010'!$P$4*'PR-0010'!P198</f>
        <v>0</v>
      </c>
      <c r="X198" s="84">
        <f t="shared" si="29"/>
        <v>0</v>
      </c>
      <c r="Z198" s="37">
        <f t="shared" si="30"/>
        <v>0</v>
      </c>
      <c r="AA198" s="32">
        <f t="shared" si="31"/>
        <v>0</v>
      </c>
      <c r="AB198" s="38">
        <f t="shared" si="32"/>
        <v>0</v>
      </c>
    </row>
    <row r="199" spans="1:28" ht="16.5" x14ac:dyDescent="0.25">
      <c r="A199" s="45">
        <v>191</v>
      </c>
      <c r="B199" s="47" t="str">
        <f>'Unit Prices'!B199</f>
        <v>SO0014</v>
      </c>
      <c r="C199" s="47" t="str">
        <f>'Unit Prices'!C199</f>
        <v>14.80.01.17.00.27.00.000001</v>
      </c>
      <c r="D199" s="80" t="str">
        <f>'Unit Prices'!D199</f>
        <v>Soldier 2.75M</v>
      </c>
      <c r="E199" s="84">
        <f>'9400015894 PONEERS'!$E$1*'9400015894 PONEERS'!E199+'9400016451 VIDAFORM'!$E$1*'9400016451 VIDAFORM'!E199+'PO 94000171374 MASTER'!$E$1*'PO 94000171374 MASTER'!E199+'PR-0004'!$E$1*'PR-0004'!E199+'PR-0005'!$E$1*'PR-0005'!E199+'PR-0006'!$E$1*'PR-0006'!E199+'PR-0007'!$E$1*'PR-0007'!E199+'PR-0008'!$E$1*'PR-0008'!E199+'PR-0009'!$E$1*'PR-0009'!E199+'PR-0010'!$E$1*'PR-0010'!E199</f>
        <v>0</v>
      </c>
      <c r="F199" s="85">
        <f>'9400015894 PONEERS'!$X$1*'9400015894 PONEERS'!X199+'9400016451 VIDAFORM'!$J$1*'9400016451 VIDAFORM'!J199+'PO 94000171374 MASTER'!$I$1*'PO 94000171374 MASTER'!I199+'PR-0004'!$I$1*'PR-0004'!I199+'PR-0005'!$I$1*'PR-0005'!I199+'PR-0006'!$I$1*'PR-0006'!I199+'PR-0007'!$I$1*'PR-0007'!I199+'PR-0008'!$I$1*'PR-0008'!I199+'PR-0009'!$I$1*'PR-0009'!I199+'PR-0010'!$I$1*'PR-0010'!I199</f>
        <v>0</v>
      </c>
      <c r="G199" s="86">
        <f t="shared" si="22"/>
        <v>0</v>
      </c>
      <c r="H199" s="84">
        <f>'9400015894 PONEERS'!$AE$1*'9400015894 PONEERS'!AE199+'9400016451 VIDAFORM'!$Q$1*'9400016451 VIDAFORM'!Q199+'PO 94000171374 MASTER'!$P$1*'PO 94000171374 MASTER'!P199+'PR-0004'!$P$1*'PR-0004'!P199+'PR-0005'!$P$1*'PR-0005'!P199+'PR-0006'!$P$1*'PR-0006'!P199+'PR-0007'!$P$1*'PR-0007'!P199+'PR-0008'!$P$1*'PR-0008'!P199+'PR-0009'!$P$1*'PR-0009'!P199+'PR-0010'!$P$1*'PR-0010'!P199</f>
        <v>0</v>
      </c>
      <c r="I199" s="84">
        <f t="shared" si="23"/>
        <v>0</v>
      </c>
      <c r="J199" s="84">
        <f>'9400015894 PONEERS'!$E$2*'9400015894 PONEERS'!E199+'9400016451 VIDAFORM'!$E$2*'9400016451 VIDAFORM'!E199+'PO 94000171374 MASTER'!$E$2*'PO 94000171374 MASTER'!E199+'PR-0004'!$E$2*'PR-0004'!E199+'PR-0005'!$E$2*'PR-0005'!E199+'PR-0006'!$E$2*'PR-0006'!E199+'PR-0007'!$E$2*'PR-0007'!E199+'PR-0008'!$E$2*'PR-0008'!E199+'PR-0009'!$E$2*'PR-0009'!E199+'PR-0010'!$E$2*'PR-0010'!E199</f>
        <v>0</v>
      </c>
      <c r="K199" s="85">
        <f>'9400015894 PONEERS'!$X$2*'9400015894 PONEERS'!X199+'9400016451 VIDAFORM'!$J$2*'9400016451 VIDAFORM'!J199+'PO 94000171374 MASTER'!$I$2*'PO 94000171374 MASTER'!I199+'PR-0004'!$I$2*'PR-0004'!I199+'PR-0005'!$I$2*'PR-0005'!I199+'PR-0006'!$I$2*'PR-0006'!I199+'PR-0007'!$I$2*'PR-0007'!I199+'PR-0008'!$I$2*'PR-0008'!I199+'PR-0009'!$I$2*'PR-0009'!I199+'PR-0010'!$I$2*'PR-0010'!I199</f>
        <v>0</v>
      </c>
      <c r="L199" s="86">
        <f t="shared" si="24"/>
        <v>0</v>
      </c>
      <c r="M199" s="84">
        <f>'9400015894 PONEERS'!$AE$2*'9400015894 PONEERS'!AE199+'9400016451 VIDAFORM'!$Q$2*'9400016451 VIDAFORM'!Q199+'PO 94000171374 MASTER'!$P$2*'PO 94000171374 MASTER'!P199+'PR-0004'!$P$2*'PR-0004'!P199+'PR-0005'!$P$2*'PR-0005'!P199+'PR-0006'!$P$2*'PR-0006'!P199+'PR-0007'!$P$2*'PR-0007'!P199+'PR-0008'!$P$2*'PR-0008'!P199+'PR-0009'!$P$2*'PR-0009'!P199+'PR-0010'!$P$2*'PR-0010'!P199</f>
        <v>0</v>
      </c>
      <c r="N199" s="84">
        <f t="shared" si="25"/>
        <v>0</v>
      </c>
      <c r="O199" s="84">
        <f>'9400015894 PONEERS'!$E$3*'9400015894 PONEERS'!E199+'9400016451 VIDAFORM'!$E$3*'9400016451 VIDAFORM'!E199+'PO 94000171374 MASTER'!$E$3*'PO 94000171374 MASTER'!E199+'PR-0004'!$E$3*'PR-0004'!E199+'PR-0005'!$E$3*'PR-0005'!E199+'PR-0006'!$E$3*'PR-0006'!E199+'PR-0007'!$E$3*'PR-0007'!E199+'PR-0008'!$E$3*'PR-0008'!E199+'PR-0009'!$E$3*'PR-0009'!E199+'PR-0010'!$E$3*'PR-0010'!E199</f>
        <v>0</v>
      </c>
      <c r="P199" s="85">
        <f>'9400015894 PONEERS'!$X$3*'9400015894 PONEERS'!X199+'9400016451 VIDAFORM'!$J$3*'9400016451 VIDAFORM'!J199+'PO 94000171374 MASTER'!$I$3*'PO 94000171374 MASTER'!I199+'PR-0004'!$I$3*'PR-0004'!I199+'PR-0005'!$I$3*'PR-0005'!I199+'PR-0006'!$I$3*'PR-0006'!I199+'PR-0007'!$I$3*'PR-0007'!I199+'PR-0008'!$I$3*'PR-0008'!I199+'PR-0009'!$I$3*'PR-0009'!I199+'PR-0010'!$I$3*'PR-0010'!I199</f>
        <v>0</v>
      </c>
      <c r="Q199" s="86">
        <f t="shared" si="26"/>
        <v>0</v>
      </c>
      <c r="R199" s="84">
        <f>'9400015894 PONEERS'!$AE$3*'9400015894 PONEERS'!AE199+'9400016451 VIDAFORM'!$Q$3*'9400016451 VIDAFORM'!Q199+'PO 94000171374 MASTER'!$P$3*'PO 94000171374 MASTER'!P199+'PR-0004'!$P$3*'PR-0004'!P199+'PR-0005'!$P$3*'PR-0005'!P199+'PR-0006'!$P$3*'PR-0006'!P199+'PR-0007'!$P$3*'PR-0007'!P199+'PR-0008'!$P$3*'PR-0008'!P199+'PR-0009'!$P$3*'PR-0009'!P199+'PR-0010'!$P$3*'PR-0010'!P199</f>
        <v>0</v>
      </c>
      <c r="S199" s="84">
        <f t="shared" si="27"/>
        <v>0</v>
      </c>
      <c r="T199" s="84">
        <f>'9400015894 PONEERS'!$E$4*'9400015894 PONEERS'!E199+'9400016451 VIDAFORM'!$E$4*'9400016451 VIDAFORM'!E199+'PO 94000171374 MASTER'!$E$4*'PO 94000171374 MASTER'!E199+'PR-0004'!$E$4*'PR-0004'!E199+'PR-0005'!$E$4*'PR-0005'!E199+'PR-0006'!$E$4*'PR-0006'!E199+'PR-0007'!$E$4*'PR-0007'!E199+'PR-0008'!$E$4*'PR-0008'!E199+'PR-0009'!$E$4*'PR-0009'!E199+'PR-0010'!$E$4*'PR-0010'!E199</f>
        <v>0</v>
      </c>
      <c r="U199" s="85">
        <f>'9400015894 PONEERS'!$X$4*'9400015894 PONEERS'!X199+'9400016451 VIDAFORM'!$J$4*'9400016451 VIDAFORM'!J199+'PO 94000171374 MASTER'!$I$4*'PO 94000171374 MASTER'!I199+'PR-0004'!$I$4*'PR-0004'!I199+'PR-0005'!$I$4*'PR-0005'!I199+'PR-0006'!$I$4*'PR-0006'!I199+'PR-0007'!$I$4*'PR-0007'!I199+'PR-0008'!$I$4*'PR-0008'!I199+'PR-0009'!$I$4*'PR-0009'!I199+'PR-0010'!$I$4*'PR-0010'!I199</f>
        <v>0</v>
      </c>
      <c r="V199" s="86">
        <f t="shared" si="28"/>
        <v>0</v>
      </c>
      <c r="W199" s="84">
        <f>'9400015894 PONEERS'!$AE$4*'9400015894 PONEERS'!AE199+'9400016451 VIDAFORM'!$Q$4*'9400016451 VIDAFORM'!Q199+'PO 94000171374 MASTER'!$P$4*'PO 94000171374 MASTER'!P199+'PR-0004'!$P$4*'PR-0004'!P199+'PR-0005'!$P$4*'PR-0005'!P199+'PR-0006'!$P$4*'PR-0006'!P199+'PR-0007'!$P$4*'PR-0007'!P199+'PR-0008'!$P$4*'PR-0008'!P199+'PR-0009'!$P$4*'PR-0009'!P199+'PR-0010'!$P$4*'PR-0010'!P199</f>
        <v>0</v>
      </c>
      <c r="X199" s="84">
        <f t="shared" si="29"/>
        <v>0</v>
      </c>
      <c r="Z199" s="37">
        <f t="shared" si="30"/>
        <v>0</v>
      </c>
      <c r="AA199" s="32">
        <f t="shared" si="31"/>
        <v>0</v>
      </c>
      <c r="AB199" s="38">
        <f t="shared" si="32"/>
        <v>0</v>
      </c>
    </row>
    <row r="200" spans="1:28" ht="16.5" x14ac:dyDescent="0.25">
      <c r="A200" s="45">
        <v>192</v>
      </c>
      <c r="B200" s="47" t="str">
        <f>'Unit Prices'!B200</f>
        <v>SO0015</v>
      </c>
      <c r="C200" s="47" t="str">
        <f>'Unit Prices'!C200</f>
        <v>14.80.01.17.00.30.00.000001</v>
      </c>
      <c r="D200" s="80" t="str">
        <f>'Unit Prices'!D200</f>
        <v>Soldier 3M</v>
      </c>
      <c r="E200" s="84">
        <f>'9400015894 PONEERS'!$E$1*'9400015894 PONEERS'!E200+'9400016451 VIDAFORM'!$E$1*'9400016451 VIDAFORM'!E200+'PO 94000171374 MASTER'!$E$1*'PO 94000171374 MASTER'!E200+'PR-0004'!$E$1*'PR-0004'!E200+'PR-0005'!$E$1*'PR-0005'!E200+'PR-0006'!$E$1*'PR-0006'!E200+'PR-0007'!$E$1*'PR-0007'!E200+'PR-0008'!$E$1*'PR-0008'!E200+'PR-0009'!$E$1*'PR-0009'!E200+'PR-0010'!$E$1*'PR-0010'!E200</f>
        <v>0</v>
      </c>
      <c r="F200" s="85">
        <f>'9400015894 PONEERS'!$X$1*'9400015894 PONEERS'!X200+'9400016451 VIDAFORM'!$J$1*'9400016451 VIDAFORM'!J200+'PO 94000171374 MASTER'!$I$1*'PO 94000171374 MASTER'!I200+'PR-0004'!$I$1*'PR-0004'!I200+'PR-0005'!$I$1*'PR-0005'!I200+'PR-0006'!$I$1*'PR-0006'!I200+'PR-0007'!$I$1*'PR-0007'!I200+'PR-0008'!$I$1*'PR-0008'!I200+'PR-0009'!$I$1*'PR-0009'!I200+'PR-0010'!$I$1*'PR-0010'!I200</f>
        <v>0</v>
      </c>
      <c r="G200" s="86">
        <f t="shared" si="22"/>
        <v>0</v>
      </c>
      <c r="H200" s="84">
        <f>'9400015894 PONEERS'!$AE$1*'9400015894 PONEERS'!AE200+'9400016451 VIDAFORM'!$Q$1*'9400016451 VIDAFORM'!Q200+'PO 94000171374 MASTER'!$P$1*'PO 94000171374 MASTER'!P200+'PR-0004'!$P$1*'PR-0004'!P200+'PR-0005'!$P$1*'PR-0005'!P200+'PR-0006'!$P$1*'PR-0006'!P200+'PR-0007'!$P$1*'PR-0007'!P200+'PR-0008'!$P$1*'PR-0008'!P200+'PR-0009'!$P$1*'PR-0009'!P200+'PR-0010'!$P$1*'PR-0010'!P200</f>
        <v>0</v>
      </c>
      <c r="I200" s="84">
        <f t="shared" si="23"/>
        <v>0</v>
      </c>
      <c r="J200" s="84">
        <f>'9400015894 PONEERS'!$E$2*'9400015894 PONEERS'!E200+'9400016451 VIDAFORM'!$E$2*'9400016451 VIDAFORM'!E200+'PO 94000171374 MASTER'!$E$2*'PO 94000171374 MASTER'!E200+'PR-0004'!$E$2*'PR-0004'!E200+'PR-0005'!$E$2*'PR-0005'!E200+'PR-0006'!$E$2*'PR-0006'!E200+'PR-0007'!$E$2*'PR-0007'!E200+'PR-0008'!$E$2*'PR-0008'!E200+'PR-0009'!$E$2*'PR-0009'!E200+'PR-0010'!$E$2*'PR-0010'!E200</f>
        <v>0</v>
      </c>
      <c r="K200" s="85">
        <f>'9400015894 PONEERS'!$X$2*'9400015894 PONEERS'!X200+'9400016451 VIDAFORM'!$J$2*'9400016451 VIDAFORM'!J200+'PO 94000171374 MASTER'!$I$2*'PO 94000171374 MASTER'!I200+'PR-0004'!$I$2*'PR-0004'!I200+'PR-0005'!$I$2*'PR-0005'!I200+'PR-0006'!$I$2*'PR-0006'!I200+'PR-0007'!$I$2*'PR-0007'!I200+'PR-0008'!$I$2*'PR-0008'!I200+'PR-0009'!$I$2*'PR-0009'!I200+'PR-0010'!$I$2*'PR-0010'!I200</f>
        <v>0</v>
      </c>
      <c r="L200" s="86">
        <f t="shared" si="24"/>
        <v>0</v>
      </c>
      <c r="M200" s="84">
        <f>'9400015894 PONEERS'!$AE$2*'9400015894 PONEERS'!AE200+'9400016451 VIDAFORM'!$Q$2*'9400016451 VIDAFORM'!Q200+'PO 94000171374 MASTER'!$P$2*'PO 94000171374 MASTER'!P200+'PR-0004'!$P$2*'PR-0004'!P200+'PR-0005'!$P$2*'PR-0005'!P200+'PR-0006'!$P$2*'PR-0006'!P200+'PR-0007'!$P$2*'PR-0007'!P200+'PR-0008'!$P$2*'PR-0008'!P200+'PR-0009'!$P$2*'PR-0009'!P200+'PR-0010'!$P$2*'PR-0010'!P200</f>
        <v>0</v>
      </c>
      <c r="N200" s="84">
        <f t="shared" si="25"/>
        <v>0</v>
      </c>
      <c r="O200" s="84">
        <f>'9400015894 PONEERS'!$E$3*'9400015894 PONEERS'!E200+'9400016451 VIDAFORM'!$E$3*'9400016451 VIDAFORM'!E200+'PO 94000171374 MASTER'!$E$3*'PO 94000171374 MASTER'!E200+'PR-0004'!$E$3*'PR-0004'!E200+'PR-0005'!$E$3*'PR-0005'!E200+'PR-0006'!$E$3*'PR-0006'!E200+'PR-0007'!$E$3*'PR-0007'!E200+'PR-0008'!$E$3*'PR-0008'!E200+'PR-0009'!$E$3*'PR-0009'!E200+'PR-0010'!$E$3*'PR-0010'!E200</f>
        <v>0</v>
      </c>
      <c r="P200" s="85">
        <f>'9400015894 PONEERS'!$X$3*'9400015894 PONEERS'!X200+'9400016451 VIDAFORM'!$J$3*'9400016451 VIDAFORM'!J200+'PO 94000171374 MASTER'!$I$3*'PO 94000171374 MASTER'!I200+'PR-0004'!$I$3*'PR-0004'!I200+'PR-0005'!$I$3*'PR-0005'!I200+'PR-0006'!$I$3*'PR-0006'!I200+'PR-0007'!$I$3*'PR-0007'!I200+'PR-0008'!$I$3*'PR-0008'!I200+'PR-0009'!$I$3*'PR-0009'!I200+'PR-0010'!$I$3*'PR-0010'!I200</f>
        <v>0</v>
      </c>
      <c r="Q200" s="86">
        <f t="shared" si="26"/>
        <v>0</v>
      </c>
      <c r="R200" s="84">
        <f>'9400015894 PONEERS'!$AE$3*'9400015894 PONEERS'!AE200+'9400016451 VIDAFORM'!$Q$3*'9400016451 VIDAFORM'!Q200+'PO 94000171374 MASTER'!$P$3*'PO 94000171374 MASTER'!P200+'PR-0004'!$P$3*'PR-0004'!P200+'PR-0005'!$P$3*'PR-0005'!P200+'PR-0006'!$P$3*'PR-0006'!P200+'PR-0007'!$P$3*'PR-0007'!P200+'PR-0008'!$P$3*'PR-0008'!P200+'PR-0009'!$P$3*'PR-0009'!P200+'PR-0010'!$P$3*'PR-0010'!P200</f>
        <v>0</v>
      </c>
      <c r="S200" s="84">
        <f t="shared" si="27"/>
        <v>0</v>
      </c>
      <c r="T200" s="84">
        <f>'9400015894 PONEERS'!$E$4*'9400015894 PONEERS'!E200+'9400016451 VIDAFORM'!$E$4*'9400016451 VIDAFORM'!E200+'PO 94000171374 MASTER'!$E$4*'PO 94000171374 MASTER'!E200+'PR-0004'!$E$4*'PR-0004'!E200+'PR-0005'!$E$4*'PR-0005'!E200+'PR-0006'!$E$4*'PR-0006'!E200+'PR-0007'!$E$4*'PR-0007'!E200+'PR-0008'!$E$4*'PR-0008'!E200+'PR-0009'!$E$4*'PR-0009'!E200+'PR-0010'!$E$4*'PR-0010'!E200</f>
        <v>0</v>
      </c>
      <c r="U200" s="85">
        <f>'9400015894 PONEERS'!$X$4*'9400015894 PONEERS'!X200+'9400016451 VIDAFORM'!$J$4*'9400016451 VIDAFORM'!J200+'PO 94000171374 MASTER'!$I$4*'PO 94000171374 MASTER'!I200+'PR-0004'!$I$4*'PR-0004'!I200+'PR-0005'!$I$4*'PR-0005'!I200+'PR-0006'!$I$4*'PR-0006'!I200+'PR-0007'!$I$4*'PR-0007'!I200+'PR-0008'!$I$4*'PR-0008'!I200+'PR-0009'!$I$4*'PR-0009'!I200+'PR-0010'!$I$4*'PR-0010'!I200</f>
        <v>0</v>
      </c>
      <c r="V200" s="86">
        <f t="shared" si="28"/>
        <v>0</v>
      </c>
      <c r="W200" s="84">
        <f>'9400015894 PONEERS'!$AE$4*'9400015894 PONEERS'!AE200+'9400016451 VIDAFORM'!$Q$4*'9400016451 VIDAFORM'!Q200+'PO 94000171374 MASTER'!$P$4*'PO 94000171374 MASTER'!P200+'PR-0004'!$P$4*'PR-0004'!P200+'PR-0005'!$P$4*'PR-0005'!P200+'PR-0006'!$P$4*'PR-0006'!P200+'PR-0007'!$P$4*'PR-0007'!P200+'PR-0008'!$P$4*'PR-0008'!P200+'PR-0009'!$P$4*'PR-0009'!P200+'PR-0010'!$P$4*'PR-0010'!P200</f>
        <v>0</v>
      </c>
      <c r="X200" s="84">
        <f t="shared" si="29"/>
        <v>0</v>
      </c>
      <c r="Z200" s="37">
        <f t="shared" si="30"/>
        <v>0</v>
      </c>
      <c r="AA200" s="32">
        <f t="shared" si="31"/>
        <v>0</v>
      </c>
      <c r="AB200" s="38">
        <f t="shared" si="32"/>
        <v>0</v>
      </c>
    </row>
    <row r="201" spans="1:28" ht="16.5" x14ac:dyDescent="0.25">
      <c r="A201" s="45">
        <v>193</v>
      </c>
      <c r="B201" s="47" t="str">
        <f>'Unit Prices'!B201</f>
        <v>SO0016</v>
      </c>
      <c r="C201" s="47" t="str">
        <f>'Unit Prices'!C201</f>
        <v>14.80.01.17.00.32.00.000001</v>
      </c>
      <c r="D201" s="80" t="str">
        <f>'Unit Prices'!D201</f>
        <v>Soldier 3.25M</v>
      </c>
      <c r="E201" s="84">
        <f>'9400015894 PONEERS'!$E$1*'9400015894 PONEERS'!E201+'9400016451 VIDAFORM'!$E$1*'9400016451 VIDAFORM'!E201+'PO 94000171374 MASTER'!$E$1*'PO 94000171374 MASTER'!E201+'PR-0004'!$E$1*'PR-0004'!E201+'PR-0005'!$E$1*'PR-0005'!E201+'PR-0006'!$E$1*'PR-0006'!E201+'PR-0007'!$E$1*'PR-0007'!E201+'PR-0008'!$E$1*'PR-0008'!E201+'PR-0009'!$E$1*'PR-0009'!E201+'PR-0010'!$E$1*'PR-0010'!E201</f>
        <v>0</v>
      </c>
      <c r="F201" s="85">
        <f>'9400015894 PONEERS'!$X$1*'9400015894 PONEERS'!X201+'9400016451 VIDAFORM'!$J$1*'9400016451 VIDAFORM'!J201+'PO 94000171374 MASTER'!$I$1*'PO 94000171374 MASTER'!I201+'PR-0004'!$I$1*'PR-0004'!I201+'PR-0005'!$I$1*'PR-0005'!I201+'PR-0006'!$I$1*'PR-0006'!I201+'PR-0007'!$I$1*'PR-0007'!I201+'PR-0008'!$I$1*'PR-0008'!I201+'PR-0009'!$I$1*'PR-0009'!I201+'PR-0010'!$I$1*'PR-0010'!I201</f>
        <v>0</v>
      </c>
      <c r="G201" s="86">
        <f t="shared" si="22"/>
        <v>0</v>
      </c>
      <c r="H201" s="84">
        <f>'9400015894 PONEERS'!$AE$1*'9400015894 PONEERS'!AE201+'9400016451 VIDAFORM'!$Q$1*'9400016451 VIDAFORM'!Q201+'PO 94000171374 MASTER'!$P$1*'PO 94000171374 MASTER'!P201+'PR-0004'!$P$1*'PR-0004'!P201+'PR-0005'!$P$1*'PR-0005'!P201+'PR-0006'!$P$1*'PR-0006'!P201+'PR-0007'!$P$1*'PR-0007'!P201+'PR-0008'!$P$1*'PR-0008'!P201+'PR-0009'!$P$1*'PR-0009'!P201+'PR-0010'!$P$1*'PR-0010'!P201</f>
        <v>0</v>
      </c>
      <c r="I201" s="84">
        <f t="shared" si="23"/>
        <v>0</v>
      </c>
      <c r="J201" s="84">
        <f>'9400015894 PONEERS'!$E$2*'9400015894 PONEERS'!E201+'9400016451 VIDAFORM'!$E$2*'9400016451 VIDAFORM'!E201+'PO 94000171374 MASTER'!$E$2*'PO 94000171374 MASTER'!E201+'PR-0004'!$E$2*'PR-0004'!E201+'PR-0005'!$E$2*'PR-0005'!E201+'PR-0006'!$E$2*'PR-0006'!E201+'PR-0007'!$E$2*'PR-0007'!E201+'PR-0008'!$E$2*'PR-0008'!E201+'PR-0009'!$E$2*'PR-0009'!E201+'PR-0010'!$E$2*'PR-0010'!E201</f>
        <v>0</v>
      </c>
      <c r="K201" s="85">
        <f>'9400015894 PONEERS'!$X$2*'9400015894 PONEERS'!X201+'9400016451 VIDAFORM'!$J$2*'9400016451 VIDAFORM'!J201+'PO 94000171374 MASTER'!$I$2*'PO 94000171374 MASTER'!I201+'PR-0004'!$I$2*'PR-0004'!I201+'PR-0005'!$I$2*'PR-0005'!I201+'PR-0006'!$I$2*'PR-0006'!I201+'PR-0007'!$I$2*'PR-0007'!I201+'PR-0008'!$I$2*'PR-0008'!I201+'PR-0009'!$I$2*'PR-0009'!I201+'PR-0010'!$I$2*'PR-0010'!I201</f>
        <v>0</v>
      </c>
      <c r="L201" s="86">
        <f t="shared" si="24"/>
        <v>0</v>
      </c>
      <c r="M201" s="84">
        <f>'9400015894 PONEERS'!$AE$2*'9400015894 PONEERS'!AE201+'9400016451 VIDAFORM'!$Q$2*'9400016451 VIDAFORM'!Q201+'PO 94000171374 MASTER'!$P$2*'PO 94000171374 MASTER'!P201+'PR-0004'!$P$2*'PR-0004'!P201+'PR-0005'!$P$2*'PR-0005'!P201+'PR-0006'!$P$2*'PR-0006'!P201+'PR-0007'!$P$2*'PR-0007'!P201+'PR-0008'!$P$2*'PR-0008'!P201+'PR-0009'!$P$2*'PR-0009'!P201+'PR-0010'!$P$2*'PR-0010'!P201</f>
        <v>0</v>
      </c>
      <c r="N201" s="84">
        <f t="shared" si="25"/>
        <v>0</v>
      </c>
      <c r="O201" s="84">
        <f>'9400015894 PONEERS'!$E$3*'9400015894 PONEERS'!E201+'9400016451 VIDAFORM'!$E$3*'9400016451 VIDAFORM'!E201+'PO 94000171374 MASTER'!$E$3*'PO 94000171374 MASTER'!E201+'PR-0004'!$E$3*'PR-0004'!E201+'PR-0005'!$E$3*'PR-0005'!E201+'PR-0006'!$E$3*'PR-0006'!E201+'PR-0007'!$E$3*'PR-0007'!E201+'PR-0008'!$E$3*'PR-0008'!E201+'PR-0009'!$E$3*'PR-0009'!E201+'PR-0010'!$E$3*'PR-0010'!E201</f>
        <v>0</v>
      </c>
      <c r="P201" s="85">
        <f>'9400015894 PONEERS'!$X$3*'9400015894 PONEERS'!X201+'9400016451 VIDAFORM'!$J$3*'9400016451 VIDAFORM'!J201+'PO 94000171374 MASTER'!$I$3*'PO 94000171374 MASTER'!I201+'PR-0004'!$I$3*'PR-0004'!I201+'PR-0005'!$I$3*'PR-0005'!I201+'PR-0006'!$I$3*'PR-0006'!I201+'PR-0007'!$I$3*'PR-0007'!I201+'PR-0008'!$I$3*'PR-0008'!I201+'PR-0009'!$I$3*'PR-0009'!I201+'PR-0010'!$I$3*'PR-0010'!I201</f>
        <v>0</v>
      </c>
      <c r="Q201" s="86">
        <f t="shared" si="26"/>
        <v>0</v>
      </c>
      <c r="R201" s="84">
        <f>'9400015894 PONEERS'!$AE$3*'9400015894 PONEERS'!AE201+'9400016451 VIDAFORM'!$Q$3*'9400016451 VIDAFORM'!Q201+'PO 94000171374 MASTER'!$P$3*'PO 94000171374 MASTER'!P201+'PR-0004'!$P$3*'PR-0004'!P201+'PR-0005'!$P$3*'PR-0005'!P201+'PR-0006'!$P$3*'PR-0006'!P201+'PR-0007'!$P$3*'PR-0007'!P201+'PR-0008'!$P$3*'PR-0008'!P201+'PR-0009'!$P$3*'PR-0009'!P201+'PR-0010'!$P$3*'PR-0010'!P201</f>
        <v>0</v>
      </c>
      <c r="S201" s="84">
        <f t="shared" si="27"/>
        <v>0</v>
      </c>
      <c r="T201" s="84">
        <f>'9400015894 PONEERS'!$E$4*'9400015894 PONEERS'!E201+'9400016451 VIDAFORM'!$E$4*'9400016451 VIDAFORM'!E201+'PO 94000171374 MASTER'!$E$4*'PO 94000171374 MASTER'!E201+'PR-0004'!$E$4*'PR-0004'!E201+'PR-0005'!$E$4*'PR-0005'!E201+'PR-0006'!$E$4*'PR-0006'!E201+'PR-0007'!$E$4*'PR-0007'!E201+'PR-0008'!$E$4*'PR-0008'!E201+'PR-0009'!$E$4*'PR-0009'!E201+'PR-0010'!$E$4*'PR-0010'!E201</f>
        <v>0</v>
      </c>
      <c r="U201" s="85">
        <f>'9400015894 PONEERS'!$X$4*'9400015894 PONEERS'!X201+'9400016451 VIDAFORM'!$J$4*'9400016451 VIDAFORM'!J201+'PO 94000171374 MASTER'!$I$4*'PO 94000171374 MASTER'!I201+'PR-0004'!$I$4*'PR-0004'!I201+'PR-0005'!$I$4*'PR-0005'!I201+'PR-0006'!$I$4*'PR-0006'!I201+'PR-0007'!$I$4*'PR-0007'!I201+'PR-0008'!$I$4*'PR-0008'!I201+'PR-0009'!$I$4*'PR-0009'!I201+'PR-0010'!$I$4*'PR-0010'!I201</f>
        <v>0</v>
      </c>
      <c r="V201" s="86">
        <f t="shared" si="28"/>
        <v>0</v>
      </c>
      <c r="W201" s="84">
        <f>'9400015894 PONEERS'!$AE$4*'9400015894 PONEERS'!AE201+'9400016451 VIDAFORM'!$Q$4*'9400016451 VIDAFORM'!Q201+'PO 94000171374 MASTER'!$P$4*'PO 94000171374 MASTER'!P201+'PR-0004'!$P$4*'PR-0004'!P201+'PR-0005'!$P$4*'PR-0005'!P201+'PR-0006'!$P$4*'PR-0006'!P201+'PR-0007'!$P$4*'PR-0007'!P201+'PR-0008'!$P$4*'PR-0008'!P201+'PR-0009'!$P$4*'PR-0009'!P201+'PR-0010'!$P$4*'PR-0010'!P201</f>
        <v>0</v>
      </c>
      <c r="X201" s="84">
        <f t="shared" si="29"/>
        <v>0</v>
      </c>
      <c r="Z201" s="37">
        <f t="shared" si="30"/>
        <v>0</v>
      </c>
      <c r="AA201" s="32">
        <f t="shared" si="31"/>
        <v>0</v>
      </c>
      <c r="AB201" s="38">
        <f t="shared" si="32"/>
        <v>0</v>
      </c>
    </row>
    <row r="202" spans="1:28" ht="16.5" x14ac:dyDescent="0.25">
      <c r="A202" s="45">
        <v>194</v>
      </c>
      <c r="B202" s="47" t="str">
        <f>'Unit Prices'!B202</f>
        <v>SO0017</v>
      </c>
      <c r="C202" s="47" t="str">
        <f>'Unit Prices'!C202</f>
        <v>14.80.01.17.00.35.00.000001</v>
      </c>
      <c r="D202" s="80" t="str">
        <f>'Unit Prices'!D202</f>
        <v>Soldier 3.5M</v>
      </c>
      <c r="E202" s="84">
        <f>'9400015894 PONEERS'!$E$1*'9400015894 PONEERS'!E202+'9400016451 VIDAFORM'!$E$1*'9400016451 VIDAFORM'!E202+'PO 94000171374 MASTER'!$E$1*'PO 94000171374 MASTER'!E202+'PR-0004'!$E$1*'PR-0004'!E202+'PR-0005'!$E$1*'PR-0005'!E202+'PR-0006'!$E$1*'PR-0006'!E202+'PR-0007'!$E$1*'PR-0007'!E202+'PR-0008'!$E$1*'PR-0008'!E202+'PR-0009'!$E$1*'PR-0009'!E202+'PR-0010'!$E$1*'PR-0010'!E202</f>
        <v>0</v>
      </c>
      <c r="F202" s="85">
        <f>'9400015894 PONEERS'!$X$1*'9400015894 PONEERS'!X202+'9400016451 VIDAFORM'!$J$1*'9400016451 VIDAFORM'!J202+'PO 94000171374 MASTER'!$I$1*'PO 94000171374 MASTER'!I202+'PR-0004'!$I$1*'PR-0004'!I202+'PR-0005'!$I$1*'PR-0005'!I202+'PR-0006'!$I$1*'PR-0006'!I202+'PR-0007'!$I$1*'PR-0007'!I202+'PR-0008'!$I$1*'PR-0008'!I202+'PR-0009'!$I$1*'PR-0009'!I202+'PR-0010'!$I$1*'PR-0010'!I202</f>
        <v>0</v>
      </c>
      <c r="G202" s="86">
        <f t="shared" ref="G202:G265" si="33">E202-F202</f>
        <v>0</v>
      </c>
      <c r="H202" s="84">
        <f>'9400015894 PONEERS'!$AE$1*'9400015894 PONEERS'!AE202+'9400016451 VIDAFORM'!$Q$1*'9400016451 VIDAFORM'!Q202+'PO 94000171374 MASTER'!$P$1*'PO 94000171374 MASTER'!P202+'PR-0004'!$P$1*'PR-0004'!P202+'PR-0005'!$P$1*'PR-0005'!P202+'PR-0006'!$P$1*'PR-0006'!P202+'PR-0007'!$P$1*'PR-0007'!P202+'PR-0008'!$P$1*'PR-0008'!P202+'PR-0009'!$P$1*'PR-0009'!P202+'PR-0010'!$P$1*'PR-0010'!P202</f>
        <v>0</v>
      </c>
      <c r="I202" s="84">
        <f t="shared" ref="I202:I265" si="34">F202-H202</f>
        <v>0</v>
      </c>
      <c r="J202" s="84">
        <f>'9400015894 PONEERS'!$E$2*'9400015894 PONEERS'!E202+'9400016451 VIDAFORM'!$E$2*'9400016451 VIDAFORM'!E202+'PO 94000171374 MASTER'!$E$2*'PO 94000171374 MASTER'!E202+'PR-0004'!$E$2*'PR-0004'!E202+'PR-0005'!$E$2*'PR-0005'!E202+'PR-0006'!$E$2*'PR-0006'!E202+'PR-0007'!$E$2*'PR-0007'!E202+'PR-0008'!$E$2*'PR-0008'!E202+'PR-0009'!$E$2*'PR-0009'!E202+'PR-0010'!$E$2*'PR-0010'!E202</f>
        <v>0</v>
      </c>
      <c r="K202" s="85">
        <f>'9400015894 PONEERS'!$X$2*'9400015894 PONEERS'!X202+'9400016451 VIDAFORM'!$J$2*'9400016451 VIDAFORM'!J202+'PO 94000171374 MASTER'!$I$2*'PO 94000171374 MASTER'!I202+'PR-0004'!$I$2*'PR-0004'!I202+'PR-0005'!$I$2*'PR-0005'!I202+'PR-0006'!$I$2*'PR-0006'!I202+'PR-0007'!$I$2*'PR-0007'!I202+'PR-0008'!$I$2*'PR-0008'!I202+'PR-0009'!$I$2*'PR-0009'!I202+'PR-0010'!$I$2*'PR-0010'!I202</f>
        <v>0</v>
      </c>
      <c r="L202" s="86">
        <f t="shared" ref="L202:L265" si="35">J202-K202</f>
        <v>0</v>
      </c>
      <c r="M202" s="84">
        <f>'9400015894 PONEERS'!$AE$2*'9400015894 PONEERS'!AE202+'9400016451 VIDAFORM'!$Q$2*'9400016451 VIDAFORM'!Q202+'PO 94000171374 MASTER'!$P$2*'PO 94000171374 MASTER'!P202+'PR-0004'!$P$2*'PR-0004'!P202+'PR-0005'!$P$2*'PR-0005'!P202+'PR-0006'!$P$2*'PR-0006'!P202+'PR-0007'!$P$2*'PR-0007'!P202+'PR-0008'!$P$2*'PR-0008'!P202+'PR-0009'!$P$2*'PR-0009'!P202+'PR-0010'!$P$2*'PR-0010'!P202</f>
        <v>0</v>
      </c>
      <c r="N202" s="84">
        <f t="shared" ref="N202:N265" si="36">K202-M202</f>
        <v>0</v>
      </c>
      <c r="O202" s="84">
        <f>'9400015894 PONEERS'!$E$3*'9400015894 PONEERS'!E202+'9400016451 VIDAFORM'!$E$3*'9400016451 VIDAFORM'!E202+'PO 94000171374 MASTER'!$E$3*'PO 94000171374 MASTER'!E202+'PR-0004'!$E$3*'PR-0004'!E202+'PR-0005'!$E$3*'PR-0005'!E202+'PR-0006'!$E$3*'PR-0006'!E202+'PR-0007'!$E$3*'PR-0007'!E202+'PR-0008'!$E$3*'PR-0008'!E202+'PR-0009'!$E$3*'PR-0009'!E202+'PR-0010'!$E$3*'PR-0010'!E202</f>
        <v>0</v>
      </c>
      <c r="P202" s="85">
        <f>'9400015894 PONEERS'!$X$3*'9400015894 PONEERS'!X202+'9400016451 VIDAFORM'!$J$3*'9400016451 VIDAFORM'!J202+'PO 94000171374 MASTER'!$I$3*'PO 94000171374 MASTER'!I202+'PR-0004'!$I$3*'PR-0004'!I202+'PR-0005'!$I$3*'PR-0005'!I202+'PR-0006'!$I$3*'PR-0006'!I202+'PR-0007'!$I$3*'PR-0007'!I202+'PR-0008'!$I$3*'PR-0008'!I202+'PR-0009'!$I$3*'PR-0009'!I202+'PR-0010'!$I$3*'PR-0010'!I202</f>
        <v>0</v>
      </c>
      <c r="Q202" s="86">
        <f t="shared" ref="Q202:Q265" si="37">O202-P202</f>
        <v>0</v>
      </c>
      <c r="R202" s="84">
        <f>'9400015894 PONEERS'!$AE$3*'9400015894 PONEERS'!AE202+'9400016451 VIDAFORM'!$Q$3*'9400016451 VIDAFORM'!Q202+'PO 94000171374 MASTER'!$P$3*'PO 94000171374 MASTER'!P202+'PR-0004'!$P$3*'PR-0004'!P202+'PR-0005'!$P$3*'PR-0005'!P202+'PR-0006'!$P$3*'PR-0006'!P202+'PR-0007'!$P$3*'PR-0007'!P202+'PR-0008'!$P$3*'PR-0008'!P202+'PR-0009'!$P$3*'PR-0009'!P202+'PR-0010'!$P$3*'PR-0010'!P202</f>
        <v>0</v>
      </c>
      <c r="S202" s="84">
        <f t="shared" ref="S202:S265" si="38">P202-R202</f>
        <v>0</v>
      </c>
      <c r="T202" s="84">
        <f>'9400015894 PONEERS'!$E$4*'9400015894 PONEERS'!E202+'9400016451 VIDAFORM'!$E$4*'9400016451 VIDAFORM'!E202+'PO 94000171374 MASTER'!$E$4*'PO 94000171374 MASTER'!E202+'PR-0004'!$E$4*'PR-0004'!E202+'PR-0005'!$E$4*'PR-0005'!E202+'PR-0006'!$E$4*'PR-0006'!E202+'PR-0007'!$E$4*'PR-0007'!E202+'PR-0008'!$E$4*'PR-0008'!E202+'PR-0009'!$E$4*'PR-0009'!E202+'PR-0010'!$E$4*'PR-0010'!E202</f>
        <v>0</v>
      </c>
      <c r="U202" s="85">
        <f>'9400015894 PONEERS'!$X$4*'9400015894 PONEERS'!X202+'9400016451 VIDAFORM'!$J$4*'9400016451 VIDAFORM'!J202+'PO 94000171374 MASTER'!$I$4*'PO 94000171374 MASTER'!I202+'PR-0004'!$I$4*'PR-0004'!I202+'PR-0005'!$I$4*'PR-0005'!I202+'PR-0006'!$I$4*'PR-0006'!I202+'PR-0007'!$I$4*'PR-0007'!I202+'PR-0008'!$I$4*'PR-0008'!I202+'PR-0009'!$I$4*'PR-0009'!I202+'PR-0010'!$I$4*'PR-0010'!I202</f>
        <v>0</v>
      </c>
      <c r="V202" s="86">
        <f t="shared" ref="V202:V265" si="39">T202-U202</f>
        <v>0</v>
      </c>
      <c r="W202" s="84">
        <f>'9400015894 PONEERS'!$AE$4*'9400015894 PONEERS'!AE202+'9400016451 VIDAFORM'!$Q$4*'9400016451 VIDAFORM'!Q202+'PO 94000171374 MASTER'!$P$4*'PO 94000171374 MASTER'!P202+'PR-0004'!$P$4*'PR-0004'!P202+'PR-0005'!$P$4*'PR-0005'!P202+'PR-0006'!$P$4*'PR-0006'!P202+'PR-0007'!$P$4*'PR-0007'!P202+'PR-0008'!$P$4*'PR-0008'!P202+'PR-0009'!$P$4*'PR-0009'!P202+'PR-0010'!$P$4*'PR-0010'!P202</f>
        <v>0</v>
      </c>
      <c r="X202" s="84">
        <f t="shared" ref="X202:X265" si="40">U202-W202</f>
        <v>0</v>
      </c>
      <c r="Z202" s="37">
        <f t="shared" ref="Z202:Z265" si="41">E202+J202+O202+T202</f>
        <v>0</v>
      </c>
      <c r="AA202" s="32">
        <f t="shared" ref="AA202:AA265" si="42">F202+K202+P202+U202</f>
        <v>0</v>
      </c>
      <c r="AB202" s="38">
        <f t="shared" ref="AB202:AB265" si="43">Z202-AA202</f>
        <v>0</v>
      </c>
    </row>
    <row r="203" spans="1:28" ht="16.5" x14ac:dyDescent="0.25">
      <c r="A203" s="45">
        <v>195</v>
      </c>
      <c r="B203" s="47" t="str">
        <f>'Unit Prices'!B203</f>
        <v>SO0018</v>
      </c>
      <c r="C203" s="47" t="str">
        <f>'Unit Prices'!C203</f>
        <v>14.80.01.17.00.36.00.000001</v>
      </c>
      <c r="D203" s="80" t="str">
        <f>'Unit Prices'!D203</f>
        <v>Soldier 3.62M</v>
      </c>
      <c r="E203" s="84">
        <f>'9400015894 PONEERS'!$E$1*'9400015894 PONEERS'!E203+'9400016451 VIDAFORM'!$E$1*'9400016451 VIDAFORM'!E203+'PO 94000171374 MASTER'!$E$1*'PO 94000171374 MASTER'!E203+'PR-0004'!$E$1*'PR-0004'!E203+'PR-0005'!$E$1*'PR-0005'!E203+'PR-0006'!$E$1*'PR-0006'!E203+'PR-0007'!$E$1*'PR-0007'!E203+'PR-0008'!$E$1*'PR-0008'!E203+'PR-0009'!$E$1*'PR-0009'!E203+'PR-0010'!$E$1*'PR-0010'!E203</f>
        <v>0</v>
      </c>
      <c r="F203" s="85">
        <f>'9400015894 PONEERS'!$X$1*'9400015894 PONEERS'!X203+'9400016451 VIDAFORM'!$J$1*'9400016451 VIDAFORM'!J203+'PO 94000171374 MASTER'!$I$1*'PO 94000171374 MASTER'!I203+'PR-0004'!$I$1*'PR-0004'!I203+'PR-0005'!$I$1*'PR-0005'!I203+'PR-0006'!$I$1*'PR-0006'!I203+'PR-0007'!$I$1*'PR-0007'!I203+'PR-0008'!$I$1*'PR-0008'!I203+'PR-0009'!$I$1*'PR-0009'!I203+'PR-0010'!$I$1*'PR-0010'!I203</f>
        <v>0</v>
      </c>
      <c r="G203" s="86">
        <f t="shared" si="33"/>
        <v>0</v>
      </c>
      <c r="H203" s="84">
        <f>'9400015894 PONEERS'!$AE$1*'9400015894 PONEERS'!AE203+'9400016451 VIDAFORM'!$Q$1*'9400016451 VIDAFORM'!Q203+'PO 94000171374 MASTER'!$P$1*'PO 94000171374 MASTER'!P203+'PR-0004'!$P$1*'PR-0004'!P203+'PR-0005'!$P$1*'PR-0005'!P203+'PR-0006'!$P$1*'PR-0006'!P203+'PR-0007'!$P$1*'PR-0007'!P203+'PR-0008'!$P$1*'PR-0008'!P203+'PR-0009'!$P$1*'PR-0009'!P203+'PR-0010'!$P$1*'PR-0010'!P203</f>
        <v>0</v>
      </c>
      <c r="I203" s="84">
        <f t="shared" si="34"/>
        <v>0</v>
      </c>
      <c r="J203" s="84">
        <f>'9400015894 PONEERS'!$E$2*'9400015894 PONEERS'!E203+'9400016451 VIDAFORM'!$E$2*'9400016451 VIDAFORM'!E203+'PO 94000171374 MASTER'!$E$2*'PO 94000171374 MASTER'!E203+'PR-0004'!$E$2*'PR-0004'!E203+'PR-0005'!$E$2*'PR-0005'!E203+'PR-0006'!$E$2*'PR-0006'!E203+'PR-0007'!$E$2*'PR-0007'!E203+'PR-0008'!$E$2*'PR-0008'!E203+'PR-0009'!$E$2*'PR-0009'!E203+'PR-0010'!$E$2*'PR-0010'!E203</f>
        <v>0</v>
      </c>
      <c r="K203" s="85">
        <f>'9400015894 PONEERS'!$X$2*'9400015894 PONEERS'!X203+'9400016451 VIDAFORM'!$J$2*'9400016451 VIDAFORM'!J203+'PO 94000171374 MASTER'!$I$2*'PO 94000171374 MASTER'!I203+'PR-0004'!$I$2*'PR-0004'!I203+'PR-0005'!$I$2*'PR-0005'!I203+'PR-0006'!$I$2*'PR-0006'!I203+'PR-0007'!$I$2*'PR-0007'!I203+'PR-0008'!$I$2*'PR-0008'!I203+'PR-0009'!$I$2*'PR-0009'!I203+'PR-0010'!$I$2*'PR-0010'!I203</f>
        <v>0</v>
      </c>
      <c r="L203" s="86">
        <f t="shared" si="35"/>
        <v>0</v>
      </c>
      <c r="M203" s="84">
        <f>'9400015894 PONEERS'!$AE$2*'9400015894 PONEERS'!AE203+'9400016451 VIDAFORM'!$Q$2*'9400016451 VIDAFORM'!Q203+'PO 94000171374 MASTER'!$P$2*'PO 94000171374 MASTER'!P203+'PR-0004'!$P$2*'PR-0004'!P203+'PR-0005'!$P$2*'PR-0005'!P203+'PR-0006'!$P$2*'PR-0006'!P203+'PR-0007'!$P$2*'PR-0007'!P203+'PR-0008'!$P$2*'PR-0008'!P203+'PR-0009'!$P$2*'PR-0009'!P203+'PR-0010'!$P$2*'PR-0010'!P203</f>
        <v>0</v>
      </c>
      <c r="N203" s="84">
        <f t="shared" si="36"/>
        <v>0</v>
      </c>
      <c r="O203" s="84">
        <f>'9400015894 PONEERS'!$E$3*'9400015894 PONEERS'!E203+'9400016451 VIDAFORM'!$E$3*'9400016451 VIDAFORM'!E203+'PO 94000171374 MASTER'!$E$3*'PO 94000171374 MASTER'!E203+'PR-0004'!$E$3*'PR-0004'!E203+'PR-0005'!$E$3*'PR-0005'!E203+'PR-0006'!$E$3*'PR-0006'!E203+'PR-0007'!$E$3*'PR-0007'!E203+'PR-0008'!$E$3*'PR-0008'!E203+'PR-0009'!$E$3*'PR-0009'!E203+'PR-0010'!$E$3*'PR-0010'!E203</f>
        <v>0</v>
      </c>
      <c r="P203" s="85">
        <f>'9400015894 PONEERS'!$X$3*'9400015894 PONEERS'!X203+'9400016451 VIDAFORM'!$J$3*'9400016451 VIDAFORM'!J203+'PO 94000171374 MASTER'!$I$3*'PO 94000171374 MASTER'!I203+'PR-0004'!$I$3*'PR-0004'!I203+'PR-0005'!$I$3*'PR-0005'!I203+'PR-0006'!$I$3*'PR-0006'!I203+'PR-0007'!$I$3*'PR-0007'!I203+'PR-0008'!$I$3*'PR-0008'!I203+'PR-0009'!$I$3*'PR-0009'!I203+'PR-0010'!$I$3*'PR-0010'!I203</f>
        <v>0</v>
      </c>
      <c r="Q203" s="86">
        <f t="shared" si="37"/>
        <v>0</v>
      </c>
      <c r="R203" s="84">
        <f>'9400015894 PONEERS'!$AE$3*'9400015894 PONEERS'!AE203+'9400016451 VIDAFORM'!$Q$3*'9400016451 VIDAFORM'!Q203+'PO 94000171374 MASTER'!$P$3*'PO 94000171374 MASTER'!P203+'PR-0004'!$P$3*'PR-0004'!P203+'PR-0005'!$P$3*'PR-0005'!P203+'PR-0006'!$P$3*'PR-0006'!P203+'PR-0007'!$P$3*'PR-0007'!P203+'PR-0008'!$P$3*'PR-0008'!P203+'PR-0009'!$P$3*'PR-0009'!P203+'PR-0010'!$P$3*'PR-0010'!P203</f>
        <v>0</v>
      </c>
      <c r="S203" s="84">
        <f t="shared" si="38"/>
        <v>0</v>
      </c>
      <c r="T203" s="84">
        <f>'9400015894 PONEERS'!$E$4*'9400015894 PONEERS'!E203+'9400016451 VIDAFORM'!$E$4*'9400016451 VIDAFORM'!E203+'PO 94000171374 MASTER'!$E$4*'PO 94000171374 MASTER'!E203+'PR-0004'!$E$4*'PR-0004'!E203+'PR-0005'!$E$4*'PR-0005'!E203+'PR-0006'!$E$4*'PR-0006'!E203+'PR-0007'!$E$4*'PR-0007'!E203+'PR-0008'!$E$4*'PR-0008'!E203+'PR-0009'!$E$4*'PR-0009'!E203+'PR-0010'!$E$4*'PR-0010'!E203</f>
        <v>0</v>
      </c>
      <c r="U203" s="85">
        <f>'9400015894 PONEERS'!$X$4*'9400015894 PONEERS'!X203+'9400016451 VIDAFORM'!$J$4*'9400016451 VIDAFORM'!J203+'PO 94000171374 MASTER'!$I$4*'PO 94000171374 MASTER'!I203+'PR-0004'!$I$4*'PR-0004'!I203+'PR-0005'!$I$4*'PR-0005'!I203+'PR-0006'!$I$4*'PR-0006'!I203+'PR-0007'!$I$4*'PR-0007'!I203+'PR-0008'!$I$4*'PR-0008'!I203+'PR-0009'!$I$4*'PR-0009'!I203+'PR-0010'!$I$4*'PR-0010'!I203</f>
        <v>0</v>
      </c>
      <c r="V203" s="86">
        <f t="shared" si="39"/>
        <v>0</v>
      </c>
      <c r="W203" s="84">
        <f>'9400015894 PONEERS'!$AE$4*'9400015894 PONEERS'!AE203+'9400016451 VIDAFORM'!$Q$4*'9400016451 VIDAFORM'!Q203+'PO 94000171374 MASTER'!$P$4*'PO 94000171374 MASTER'!P203+'PR-0004'!$P$4*'PR-0004'!P203+'PR-0005'!$P$4*'PR-0005'!P203+'PR-0006'!$P$4*'PR-0006'!P203+'PR-0007'!$P$4*'PR-0007'!P203+'PR-0008'!$P$4*'PR-0008'!P203+'PR-0009'!$P$4*'PR-0009'!P203+'PR-0010'!$P$4*'PR-0010'!P203</f>
        <v>0</v>
      </c>
      <c r="X203" s="84">
        <f t="shared" si="40"/>
        <v>0</v>
      </c>
      <c r="Z203" s="37">
        <f t="shared" si="41"/>
        <v>0</v>
      </c>
      <c r="AA203" s="32">
        <f t="shared" si="42"/>
        <v>0</v>
      </c>
      <c r="AB203" s="38">
        <f t="shared" si="43"/>
        <v>0</v>
      </c>
    </row>
    <row r="204" spans="1:28" ht="16.5" x14ac:dyDescent="0.25">
      <c r="A204" s="45">
        <v>196</v>
      </c>
      <c r="B204" s="47" t="str">
        <f>'Unit Prices'!B204</f>
        <v>SO0019</v>
      </c>
      <c r="C204" s="47" t="str">
        <f>'Unit Prices'!C204</f>
        <v>14.80.01.17.00.40.00.000001</v>
      </c>
      <c r="D204" s="80" t="str">
        <f>'Unit Prices'!D204</f>
        <v>Soldier 4M</v>
      </c>
      <c r="E204" s="84">
        <f>'9400015894 PONEERS'!$E$1*'9400015894 PONEERS'!E204+'9400016451 VIDAFORM'!$E$1*'9400016451 VIDAFORM'!E204+'PO 94000171374 MASTER'!$E$1*'PO 94000171374 MASTER'!E204+'PR-0004'!$E$1*'PR-0004'!E204+'PR-0005'!$E$1*'PR-0005'!E204+'PR-0006'!$E$1*'PR-0006'!E204+'PR-0007'!$E$1*'PR-0007'!E204+'PR-0008'!$E$1*'PR-0008'!E204+'PR-0009'!$E$1*'PR-0009'!E204+'PR-0010'!$E$1*'PR-0010'!E204</f>
        <v>0</v>
      </c>
      <c r="F204" s="85">
        <f>'9400015894 PONEERS'!$X$1*'9400015894 PONEERS'!X204+'9400016451 VIDAFORM'!$J$1*'9400016451 VIDAFORM'!J204+'PO 94000171374 MASTER'!$I$1*'PO 94000171374 MASTER'!I204+'PR-0004'!$I$1*'PR-0004'!I204+'PR-0005'!$I$1*'PR-0005'!I204+'PR-0006'!$I$1*'PR-0006'!I204+'PR-0007'!$I$1*'PR-0007'!I204+'PR-0008'!$I$1*'PR-0008'!I204+'PR-0009'!$I$1*'PR-0009'!I204+'PR-0010'!$I$1*'PR-0010'!I204</f>
        <v>0</v>
      </c>
      <c r="G204" s="86">
        <f t="shared" si="33"/>
        <v>0</v>
      </c>
      <c r="H204" s="84">
        <f>'9400015894 PONEERS'!$AE$1*'9400015894 PONEERS'!AE204+'9400016451 VIDAFORM'!$Q$1*'9400016451 VIDAFORM'!Q204+'PO 94000171374 MASTER'!$P$1*'PO 94000171374 MASTER'!P204+'PR-0004'!$P$1*'PR-0004'!P204+'PR-0005'!$P$1*'PR-0005'!P204+'PR-0006'!$P$1*'PR-0006'!P204+'PR-0007'!$P$1*'PR-0007'!P204+'PR-0008'!$P$1*'PR-0008'!P204+'PR-0009'!$P$1*'PR-0009'!P204+'PR-0010'!$P$1*'PR-0010'!P204</f>
        <v>0</v>
      </c>
      <c r="I204" s="84">
        <f t="shared" si="34"/>
        <v>0</v>
      </c>
      <c r="J204" s="84">
        <f>'9400015894 PONEERS'!$E$2*'9400015894 PONEERS'!E204+'9400016451 VIDAFORM'!$E$2*'9400016451 VIDAFORM'!E204+'PO 94000171374 MASTER'!$E$2*'PO 94000171374 MASTER'!E204+'PR-0004'!$E$2*'PR-0004'!E204+'PR-0005'!$E$2*'PR-0005'!E204+'PR-0006'!$E$2*'PR-0006'!E204+'PR-0007'!$E$2*'PR-0007'!E204+'PR-0008'!$E$2*'PR-0008'!E204+'PR-0009'!$E$2*'PR-0009'!E204+'PR-0010'!$E$2*'PR-0010'!E204</f>
        <v>0</v>
      </c>
      <c r="K204" s="85">
        <f>'9400015894 PONEERS'!$X$2*'9400015894 PONEERS'!X204+'9400016451 VIDAFORM'!$J$2*'9400016451 VIDAFORM'!J204+'PO 94000171374 MASTER'!$I$2*'PO 94000171374 MASTER'!I204+'PR-0004'!$I$2*'PR-0004'!I204+'PR-0005'!$I$2*'PR-0005'!I204+'PR-0006'!$I$2*'PR-0006'!I204+'PR-0007'!$I$2*'PR-0007'!I204+'PR-0008'!$I$2*'PR-0008'!I204+'PR-0009'!$I$2*'PR-0009'!I204+'PR-0010'!$I$2*'PR-0010'!I204</f>
        <v>0</v>
      </c>
      <c r="L204" s="86">
        <f t="shared" si="35"/>
        <v>0</v>
      </c>
      <c r="M204" s="84">
        <f>'9400015894 PONEERS'!$AE$2*'9400015894 PONEERS'!AE204+'9400016451 VIDAFORM'!$Q$2*'9400016451 VIDAFORM'!Q204+'PO 94000171374 MASTER'!$P$2*'PO 94000171374 MASTER'!P204+'PR-0004'!$P$2*'PR-0004'!P204+'PR-0005'!$P$2*'PR-0005'!P204+'PR-0006'!$P$2*'PR-0006'!P204+'PR-0007'!$P$2*'PR-0007'!P204+'PR-0008'!$P$2*'PR-0008'!P204+'PR-0009'!$P$2*'PR-0009'!P204+'PR-0010'!$P$2*'PR-0010'!P204</f>
        <v>0</v>
      </c>
      <c r="N204" s="84">
        <f t="shared" si="36"/>
        <v>0</v>
      </c>
      <c r="O204" s="84">
        <f>'9400015894 PONEERS'!$E$3*'9400015894 PONEERS'!E204+'9400016451 VIDAFORM'!$E$3*'9400016451 VIDAFORM'!E204+'PO 94000171374 MASTER'!$E$3*'PO 94000171374 MASTER'!E204+'PR-0004'!$E$3*'PR-0004'!E204+'PR-0005'!$E$3*'PR-0005'!E204+'PR-0006'!$E$3*'PR-0006'!E204+'PR-0007'!$E$3*'PR-0007'!E204+'PR-0008'!$E$3*'PR-0008'!E204+'PR-0009'!$E$3*'PR-0009'!E204+'PR-0010'!$E$3*'PR-0010'!E204</f>
        <v>0</v>
      </c>
      <c r="P204" s="85">
        <f>'9400015894 PONEERS'!$X$3*'9400015894 PONEERS'!X204+'9400016451 VIDAFORM'!$J$3*'9400016451 VIDAFORM'!J204+'PO 94000171374 MASTER'!$I$3*'PO 94000171374 MASTER'!I204+'PR-0004'!$I$3*'PR-0004'!I204+'PR-0005'!$I$3*'PR-0005'!I204+'PR-0006'!$I$3*'PR-0006'!I204+'PR-0007'!$I$3*'PR-0007'!I204+'PR-0008'!$I$3*'PR-0008'!I204+'PR-0009'!$I$3*'PR-0009'!I204+'PR-0010'!$I$3*'PR-0010'!I204</f>
        <v>0</v>
      </c>
      <c r="Q204" s="86">
        <f t="shared" si="37"/>
        <v>0</v>
      </c>
      <c r="R204" s="84">
        <f>'9400015894 PONEERS'!$AE$3*'9400015894 PONEERS'!AE204+'9400016451 VIDAFORM'!$Q$3*'9400016451 VIDAFORM'!Q204+'PO 94000171374 MASTER'!$P$3*'PO 94000171374 MASTER'!P204+'PR-0004'!$P$3*'PR-0004'!P204+'PR-0005'!$P$3*'PR-0005'!P204+'PR-0006'!$P$3*'PR-0006'!P204+'PR-0007'!$P$3*'PR-0007'!P204+'PR-0008'!$P$3*'PR-0008'!P204+'PR-0009'!$P$3*'PR-0009'!P204+'PR-0010'!$P$3*'PR-0010'!P204</f>
        <v>0</v>
      </c>
      <c r="S204" s="84">
        <f t="shared" si="38"/>
        <v>0</v>
      </c>
      <c r="T204" s="84">
        <f>'9400015894 PONEERS'!$E$4*'9400015894 PONEERS'!E204+'9400016451 VIDAFORM'!$E$4*'9400016451 VIDAFORM'!E204+'PO 94000171374 MASTER'!$E$4*'PO 94000171374 MASTER'!E204+'PR-0004'!$E$4*'PR-0004'!E204+'PR-0005'!$E$4*'PR-0005'!E204+'PR-0006'!$E$4*'PR-0006'!E204+'PR-0007'!$E$4*'PR-0007'!E204+'PR-0008'!$E$4*'PR-0008'!E204+'PR-0009'!$E$4*'PR-0009'!E204+'PR-0010'!$E$4*'PR-0010'!E204</f>
        <v>0</v>
      </c>
      <c r="U204" s="85">
        <f>'9400015894 PONEERS'!$X$4*'9400015894 PONEERS'!X204+'9400016451 VIDAFORM'!$J$4*'9400016451 VIDAFORM'!J204+'PO 94000171374 MASTER'!$I$4*'PO 94000171374 MASTER'!I204+'PR-0004'!$I$4*'PR-0004'!I204+'PR-0005'!$I$4*'PR-0005'!I204+'PR-0006'!$I$4*'PR-0006'!I204+'PR-0007'!$I$4*'PR-0007'!I204+'PR-0008'!$I$4*'PR-0008'!I204+'PR-0009'!$I$4*'PR-0009'!I204+'PR-0010'!$I$4*'PR-0010'!I204</f>
        <v>0</v>
      </c>
      <c r="V204" s="86">
        <f t="shared" si="39"/>
        <v>0</v>
      </c>
      <c r="W204" s="84">
        <f>'9400015894 PONEERS'!$AE$4*'9400015894 PONEERS'!AE204+'9400016451 VIDAFORM'!$Q$4*'9400016451 VIDAFORM'!Q204+'PO 94000171374 MASTER'!$P$4*'PO 94000171374 MASTER'!P204+'PR-0004'!$P$4*'PR-0004'!P204+'PR-0005'!$P$4*'PR-0005'!P204+'PR-0006'!$P$4*'PR-0006'!P204+'PR-0007'!$P$4*'PR-0007'!P204+'PR-0008'!$P$4*'PR-0008'!P204+'PR-0009'!$P$4*'PR-0009'!P204+'PR-0010'!$P$4*'PR-0010'!P204</f>
        <v>0</v>
      </c>
      <c r="X204" s="84">
        <f t="shared" si="40"/>
        <v>0</v>
      </c>
      <c r="Z204" s="37">
        <f t="shared" si="41"/>
        <v>0</v>
      </c>
      <c r="AA204" s="32">
        <f t="shared" si="42"/>
        <v>0</v>
      </c>
      <c r="AB204" s="38">
        <f t="shared" si="43"/>
        <v>0</v>
      </c>
    </row>
    <row r="205" spans="1:28" ht="16.5" x14ac:dyDescent="0.25">
      <c r="A205" s="45">
        <v>197</v>
      </c>
      <c r="B205" s="47" t="str">
        <f>'Unit Prices'!B205</f>
        <v>SO0020</v>
      </c>
      <c r="C205" s="47" t="str">
        <f>'Unit Prices'!C205</f>
        <v>14.80.01.17.00.45.00.000001</v>
      </c>
      <c r="D205" s="80" t="str">
        <f>'Unit Prices'!D205</f>
        <v>Soldier 4.5M</v>
      </c>
      <c r="E205" s="84">
        <f>'9400015894 PONEERS'!$E$1*'9400015894 PONEERS'!E205+'9400016451 VIDAFORM'!$E$1*'9400016451 VIDAFORM'!E205+'PO 94000171374 MASTER'!$E$1*'PO 94000171374 MASTER'!E205+'PR-0004'!$E$1*'PR-0004'!E205+'PR-0005'!$E$1*'PR-0005'!E205+'PR-0006'!$E$1*'PR-0006'!E205+'PR-0007'!$E$1*'PR-0007'!E205+'PR-0008'!$E$1*'PR-0008'!E205+'PR-0009'!$E$1*'PR-0009'!E205+'PR-0010'!$E$1*'PR-0010'!E205</f>
        <v>0</v>
      </c>
      <c r="F205" s="85">
        <f>'9400015894 PONEERS'!$X$1*'9400015894 PONEERS'!X205+'9400016451 VIDAFORM'!$J$1*'9400016451 VIDAFORM'!J205+'PO 94000171374 MASTER'!$I$1*'PO 94000171374 MASTER'!I205+'PR-0004'!$I$1*'PR-0004'!I205+'PR-0005'!$I$1*'PR-0005'!I205+'PR-0006'!$I$1*'PR-0006'!I205+'PR-0007'!$I$1*'PR-0007'!I205+'PR-0008'!$I$1*'PR-0008'!I205+'PR-0009'!$I$1*'PR-0009'!I205+'PR-0010'!$I$1*'PR-0010'!I205</f>
        <v>0</v>
      </c>
      <c r="G205" s="86">
        <f t="shared" si="33"/>
        <v>0</v>
      </c>
      <c r="H205" s="84">
        <f>'9400015894 PONEERS'!$AE$1*'9400015894 PONEERS'!AE205+'9400016451 VIDAFORM'!$Q$1*'9400016451 VIDAFORM'!Q205+'PO 94000171374 MASTER'!$P$1*'PO 94000171374 MASTER'!P205+'PR-0004'!$P$1*'PR-0004'!P205+'PR-0005'!$P$1*'PR-0005'!P205+'PR-0006'!$P$1*'PR-0006'!P205+'PR-0007'!$P$1*'PR-0007'!P205+'PR-0008'!$P$1*'PR-0008'!P205+'PR-0009'!$P$1*'PR-0009'!P205+'PR-0010'!$P$1*'PR-0010'!P205</f>
        <v>0</v>
      </c>
      <c r="I205" s="84">
        <f t="shared" si="34"/>
        <v>0</v>
      </c>
      <c r="J205" s="84">
        <f>'9400015894 PONEERS'!$E$2*'9400015894 PONEERS'!E205+'9400016451 VIDAFORM'!$E$2*'9400016451 VIDAFORM'!E205+'PO 94000171374 MASTER'!$E$2*'PO 94000171374 MASTER'!E205+'PR-0004'!$E$2*'PR-0004'!E205+'PR-0005'!$E$2*'PR-0005'!E205+'PR-0006'!$E$2*'PR-0006'!E205+'PR-0007'!$E$2*'PR-0007'!E205+'PR-0008'!$E$2*'PR-0008'!E205+'PR-0009'!$E$2*'PR-0009'!E205+'PR-0010'!$E$2*'PR-0010'!E205</f>
        <v>0</v>
      </c>
      <c r="K205" s="85">
        <f>'9400015894 PONEERS'!$X$2*'9400015894 PONEERS'!X205+'9400016451 VIDAFORM'!$J$2*'9400016451 VIDAFORM'!J205+'PO 94000171374 MASTER'!$I$2*'PO 94000171374 MASTER'!I205+'PR-0004'!$I$2*'PR-0004'!I205+'PR-0005'!$I$2*'PR-0005'!I205+'PR-0006'!$I$2*'PR-0006'!I205+'PR-0007'!$I$2*'PR-0007'!I205+'PR-0008'!$I$2*'PR-0008'!I205+'PR-0009'!$I$2*'PR-0009'!I205+'PR-0010'!$I$2*'PR-0010'!I205</f>
        <v>0</v>
      </c>
      <c r="L205" s="86">
        <f t="shared" si="35"/>
        <v>0</v>
      </c>
      <c r="M205" s="84">
        <f>'9400015894 PONEERS'!$AE$2*'9400015894 PONEERS'!AE205+'9400016451 VIDAFORM'!$Q$2*'9400016451 VIDAFORM'!Q205+'PO 94000171374 MASTER'!$P$2*'PO 94000171374 MASTER'!P205+'PR-0004'!$P$2*'PR-0004'!P205+'PR-0005'!$P$2*'PR-0005'!P205+'PR-0006'!$P$2*'PR-0006'!P205+'PR-0007'!$P$2*'PR-0007'!P205+'PR-0008'!$P$2*'PR-0008'!P205+'PR-0009'!$P$2*'PR-0009'!P205+'PR-0010'!$P$2*'PR-0010'!P205</f>
        <v>0</v>
      </c>
      <c r="N205" s="84">
        <f t="shared" si="36"/>
        <v>0</v>
      </c>
      <c r="O205" s="84">
        <f>'9400015894 PONEERS'!$E$3*'9400015894 PONEERS'!E205+'9400016451 VIDAFORM'!$E$3*'9400016451 VIDAFORM'!E205+'PO 94000171374 MASTER'!$E$3*'PO 94000171374 MASTER'!E205+'PR-0004'!$E$3*'PR-0004'!E205+'PR-0005'!$E$3*'PR-0005'!E205+'PR-0006'!$E$3*'PR-0006'!E205+'PR-0007'!$E$3*'PR-0007'!E205+'PR-0008'!$E$3*'PR-0008'!E205+'PR-0009'!$E$3*'PR-0009'!E205+'PR-0010'!$E$3*'PR-0010'!E205</f>
        <v>0</v>
      </c>
      <c r="P205" s="85">
        <f>'9400015894 PONEERS'!$X$3*'9400015894 PONEERS'!X205+'9400016451 VIDAFORM'!$J$3*'9400016451 VIDAFORM'!J205+'PO 94000171374 MASTER'!$I$3*'PO 94000171374 MASTER'!I205+'PR-0004'!$I$3*'PR-0004'!I205+'PR-0005'!$I$3*'PR-0005'!I205+'PR-0006'!$I$3*'PR-0006'!I205+'PR-0007'!$I$3*'PR-0007'!I205+'PR-0008'!$I$3*'PR-0008'!I205+'PR-0009'!$I$3*'PR-0009'!I205+'PR-0010'!$I$3*'PR-0010'!I205</f>
        <v>0</v>
      </c>
      <c r="Q205" s="86">
        <f t="shared" si="37"/>
        <v>0</v>
      </c>
      <c r="R205" s="84">
        <f>'9400015894 PONEERS'!$AE$3*'9400015894 PONEERS'!AE205+'9400016451 VIDAFORM'!$Q$3*'9400016451 VIDAFORM'!Q205+'PO 94000171374 MASTER'!$P$3*'PO 94000171374 MASTER'!P205+'PR-0004'!$P$3*'PR-0004'!P205+'PR-0005'!$P$3*'PR-0005'!P205+'PR-0006'!$P$3*'PR-0006'!P205+'PR-0007'!$P$3*'PR-0007'!P205+'PR-0008'!$P$3*'PR-0008'!P205+'PR-0009'!$P$3*'PR-0009'!P205+'PR-0010'!$P$3*'PR-0010'!P205</f>
        <v>0</v>
      </c>
      <c r="S205" s="84">
        <f t="shared" si="38"/>
        <v>0</v>
      </c>
      <c r="T205" s="84">
        <f>'9400015894 PONEERS'!$E$4*'9400015894 PONEERS'!E205+'9400016451 VIDAFORM'!$E$4*'9400016451 VIDAFORM'!E205+'PO 94000171374 MASTER'!$E$4*'PO 94000171374 MASTER'!E205+'PR-0004'!$E$4*'PR-0004'!E205+'PR-0005'!$E$4*'PR-0005'!E205+'PR-0006'!$E$4*'PR-0006'!E205+'PR-0007'!$E$4*'PR-0007'!E205+'PR-0008'!$E$4*'PR-0008'!E205+'PR-0009'!$E$4*'PR-0009'!E205+'PR-0010'!$E$4*'PR-0010'!E205</f>
        <v>0</v>
      </c>
      <c r="U205" s="85">
        <f>'9400015894 PONEERS'!$X$4*'9400015894 PONEERS'!X205+'9400016451 VIDAFORM'!$J$4*'9400016451 VIDAFORM'!J205+'PO 94000171374 MASTER'!$I$4*'PO 94000171374 MASTER'!I205+'PR-0004'!$I$4*'PR-0004'!I205+'PR-0005'!$I$4*'PR-0005'!I205+'PR-0006'!$I$4*'PR-0006'!I205+'PR-0007'!$I$4*'PR-0007'!I205+'PR-0008'!$I$4*'PR-0008'!I205+'PR-0009'!$I$4*'PR-0009'!I205+'PR-0010'!$I$4*'PR-0010'!I205</f>
        <v>0</v>
      </c>
      <c r="V205" s="86">
        <f t="shared" si="39"/>
        <v>0</v>
      </c>
      <c r="W205" s="84">
        <f>'9400015894 PONEERS'!$AE$4*'9400015894 PONEERS'!AE205+'9400016451 VIDAFORM'!$Q$4*'9400016451 VIDAFORM'!Q205+'PO 94000171374 MASTER'!$P$4*'PO 94000171374 MASTER'!P205+'PR-0004'!$P$4*'PR-0004'!P205+'PR-0005'!$P$4*'PR-0005'!P205+'PR-0006'!$P$4*'PR-0006'!P205+'PR-0007'!$P$4*'PR-0007'!P205+'PR-0008'!$P$4*'PR-0008'!P205+'PR-0009'!$P$4*'PR-0009'!P205+'PR-0010'!$P$4*'PR-0010'!P205</f>
        <v>0</v>
      </c>
      <c r="X205" s="84">
        <f t="shared" si="40"/>
        <v>0</v>
      </c>
      <c r="Z205" s="37">
        <f t="shared" si="41"/>
        <v>0</v>
      </c>
      <c r="AA205" s="32">
        <f t="shared" si="42"/>
        <v>0</v>
      </c>
      <c r="AB205" s="38">
        <f t="shared" si="43"/>
        <v>0</v>
      </c>
    </row>
    <row r="206" spans="1:28" ht="16.5" x14ac:dyDescent="0.25">
      <c r="A206" s="45">
        <v>198</v>
      </c>
      <c r="B206" s="47" t="str">
        <f>'Unit Prices'!B206</f>
        <v>SO0021</v>
      </c>
      <c r="C206" s="47" t="str">
        <f>'Unit Prices'!C206</f>
        <v>14.80.01.17.00.50.00.000001</v>
      </c>
      <c r="D206" s="80" t="str">
        <f>'Unit Prices'!D206</f>
        <v>Soldier 5M</v>
      </c>
      <c r="E206" s="84">
        <f>'9400015894 PONEERS'!$E$1*'9400015894 PONEERS'!E206+'9400016451 VIDAFORM'!$E$1*'9400016451 VIDAFORM'!E206+'PO 94000171374 MASTER'!$E$1*'PO 94000171374 MASTER'!E206+'PR-0004'!$E$1*'PR-0004'!E206+'PR-0005'!$E$1*'PR-0005'!E206+'PR-0006'!$E$1*'PR-0006'!E206+'PR-0007'!$E$1*'PR-0007'!E206+'PR-0008'!$E$1*'PR-0008'!E206+'PR-0009'!$E$1*'PR-0009'!E206+'PR-0010'!$E$1*'PR-0010'!E206</f>
        <v>0</v>
      </c>
      <c r="F206" s="85">
        <f>'9400015894 PONEERS'!$X$1*'9400015894 PONEERS'!X206+'9400016451 VIDAFORM'!$J$1*'9400016451 VIDAFORM'!J206+'PO 94000171374 MASTER'!$I$1*'PO 94000171374 MASTER'!I206+'PR-0004'!$I$1*'PR-0004'!I206+'PR-0005'!$I$1*'PR-0005'!I206+'PR-0006'!$I$1*'PR-0006'!I206+'PR-0007'!$I$1*'PR-0007'!I206+'PR-0008'!$I$1*'PR-0008'!I206+'PR-0009'!$I$1*'PR-0009'!I206+'PR-0010'!$I$1*'PR-0010'!I206</f>
        <v>0</v>
      </c>
      <c r="G206" s="86">
        <f t="shared" si="33"/>
        <v>0</v>
      </c>
      <c r="H206" s="84">
        <f>'9400015894 PONEERS'!$AE$1*'9400015894 PONEERS'!AE206+'9400016451 VIDAFORM'!$Q$1*'9400016451 VIDAFORM'!Q206+'PO 94000171374 MASTER'!$P$1*'PO 94000171374 MASTER'!P206+'PR-0004'!$P$1*'PR-0004'!P206+'PR-0005'!$P$1*'PR-0005'!P206+'PR-0006'!$P$1*'PR-0006'!P206+'PR-0007'!$P$1*'PR-0007'!P206+'PR-0008'!$P$1*'PR-0008'!P206+'PR-0009'!$P$1*'PR-0009'!P206+'PR-0010'!$P$1*'PR-0010'!P206</f>
        <v>0</v>
      </c>
      <c r="I206" s="84">
        <f t="shared" si="34"/>
        <v>0</v>
      </c>
      <c r="J206" s="84">
        <f>'9400015894 PONEERS'!$E$2*'9400015894 PONEERS'!E206+'9400016451 VIDAFORM'!$E$2*'9400016451 VIDAFORM'!E206+'PO 94000171374 MASTER'!$E$2*'PO 94000171374 MASTER'!E206+'PR-0004'!$E$2*'PR-0004'!E206+'PR-0005'!$E$2*'PR-0005'!E206+'PR-0006'!$E$2*'PR-0006'!E206+'PR-0007'!$E$2*'PR-0007'!E206+'PR-0008'!$E$2*'PR-0008'!E206+'PR-0009'!$E$2*'PR-0009'!E206+'PR-0010'!$E$2*'PR-0010'!E206</f>
        <v>0</v>
      </c>
      <c r="K206" s="85">
        <f>'9400015894 PONEERS'!$X$2*'9400015894 PONEERS'!X206+'9400016451 VIDAFORM'!$J$2*'9400016451 VIDAFORM'!J206+'PO 94000171374 MASTER'!$I$2*'PO 94000171374 MASTER'!I206+'PR-0004'!$I$2*'PR-0004'!I206+'PR-0005'!$I$2*'PR-0005'!I206+'PR-0006'!$I$2*'PR-0006'!I206+'PR-0007'!$I$2*'PR-0007'!I206+'PR-0008'!$I$2*'PR-0008'!I206+'PR-0009'!$I$2*'PR-0009'!I206+'PR-0010'!$I$2*'PR-0010'!I206</f>
        <v>0</v>
      </c>
      <c r="L206" s="86">
        <f t="shared" si="35"/>
        <v>0</v>
      </c>
      <c r="M206" s="84">
        <f>'9400015894 PONEERS'!$AE$2*'9400015894 PONEERS'!AE206+'9400016451 VIDAFORM'!$Q$2*'9400016451 VIDAFORM'!Q206+'PO 94000171374 MASTER'!$P$2*'PO 94000171374 MASTER'!P206+'PR-0004'!$P$2*'PR-0004'!P206+'PR-0005'!$P$2*'PR-0005'!P206+'PR-0006'!$P$2*'PR-0006'!P206+'PR-0007'!$P$2*'PR-0007'!P206+'PR-0008'!$P$2*'PR-0008'!P206+'PR-0009'!$P$2*'PR-0009'!P206+'PR-0010'!$P$2*'PR-0010'!P206</f>
        <v>0</v>
      </c>
      <c r="N206" s="84">
        <f t="shared" si="36"/>
        <v>0</v>
      </c>
      <c r="O206" s="84">
        <f>'9400015894 PONEERS'!$E$3*'9400015894 PONEERS'!E206+'9400016451 VIDAFORM'!$E$3*'9400016451 VIDAFORM'!E206+'PO 94000171374 MASTER'!$E$3*'PO 94000171374 MASTER'!E206+'PR-0004'!$E$3*'PR-0004'!E206+'PR-0005'!$E$3*'PR-0005'!E206+'PR-0006'!$E$3*'PR-0006'!E206+'PR-0007'!$E$3*'PR-0007'!E206+'PR-0008'!$E$3*'PR-0008'!E206+'PR-0009'!$E$3*'PR-0009'!E206+'PR-0010'!$E$3*'PR-0010'!E206</f>
        <v>0</v>
      </c>
      <c r="P206" s="85">
        <f>'9400015894 PONEERS'!$X$3*'9400015894 PONEERS'!X206+'9400016451 VIDAFORM'!$J$3*'9400016451 VIDAFORM'!J206+'PO 94000171374 MASTER'!$I$3*'PO 94000171374 MASTER'!I206+'PR-0004'!$I$3*'PR-0004'!I206+'PR-0005'!$I$3*'PR-0005'!I206+'PR-0006'!$I$3*'PR-0006'!I206+'PR-0007'!$I$3*'PR-0007'!I206+'PR-0008'!$I$3*'PR-0008'!I206+'PR-0009'!$I$3*'PR-0009'!I206+'PR-0010'!$I$3*'PR-0010'!I206</f>
        <v>0</v>
      </c>
      <c r="Q206" s="86">
        <f t="shared" si="37"/>
        <v>0</v>
      </c>
      <c r="R206" s="84">
        <f>'9400015894 PONEERS'!$AE$3*'9400015894 PONEERS'!AE206+'9400016451 VIDAFORM'!$Q$3*'9400016451 VIDAFORM'!Q206+'PO 94000171374 MASTER'!$P$3*'PO 94000171374 MASTER'!P206+'PR-0004'!$P$3*'PR-0004'!P206+'PR-0005'!$P$3*'PR-0005'!P206+'PR-0006'!$P$3*'PR-0006'!P206+'PR-0007'!$P$3*'PR-0007'!P206+'PR-0008'!$P$3*'PR-0008'!P206+'PR-0009'!$P$3*'PR-0009'!P206+'PR-0010'!$P$3*'PR-0010'!P206</f>
        <v>0</v>
      </c>
      <c r="S206" s="84">
        <f t="shared" si="38"/>
        <v>0</v>
      </c>
      <c r="T206" s="84">
        <f>'9400015894 PONEERS'!$E$4*'9400015894 PONEERS'!E206+'9400016451 VIDAFORM'!$E$4*'9400016451 VIDAFORM'!E206+'PO 94000171374 MASTER'!$E$4*'PO 94000171374 MASTER'!E206+'PR-0004'!$E$4*'PR-0004'!E206+'PR-0005'!$E$4*'PR-0005'!E206+'PR-0006'!$E$4*'PR-0006'!E206+'PR-0007'!$E$4*'PR-0007'!E206+'PR-0008'!$E$4*'PR-0008'!E206+'PR-0009'!$E$4*'PR-0009'!E206+'PR-0010'!$E$4*'PR-0010'!E206</f>
        <v>0</v>
      </c>
      <c r="U206" s="85">
        <f>'9400015894 PONEERS'!$X$4*'9400015894 PONEERS'!X206+'9400016451 VIDAFORM'!$J$4*'9400016451 VIDAFORM'!J206+'PO 94000171374 MASTER'!$I$4*'PO 94000171374 MASTER'!I206+'PR-0004'!$I$4*'PR-0004'!I206+'PR-0005'!$I$4*'PR-0005'!I206+'PR-0006'!$I$4*'PR-0006'!I206+'PR-0007'!$I$4*'PR-0007'!I206+'PR-0008'!$I$4*'PR-0008'!I206+'PR-0009'!$I$4*'PR-0009'!I206+'PR-0010'!$I$4*'PR-0010'!I206</f>
        <v>0</v>
      </c>
      <c r="V206" s="86">
        <f t="shared" si="39"/>
        <v>0</v>
      </c>
      <c r="W206" s="84">
        <f>'9400015894 PONEERS'!$AE$4*'9400015894 PONEERS'!AE206+'9400016451 VIDAFORM'!$Q$4*'9400016451 VIDAFORM'!Q206+'PO 94000171374 MASTER'!$P$4*'PO 94000171374 MASTER'!P206+'PR-0004'!$P$4*'PR-0004'!P206+'PR-0005'!$P$4*'PR-0005'!P206+'PR-0006'!$P$4*'PR-0006'!P206+'PR-0007'!$P$4*'PR-0007'!P206+'PR-0008'!$P$4*'PR-0008'!P206+'PR-0009'!$P$4*'PR-0009'!P206+'PR-0010'!$P$4*'PR-0010'!P206</f>
        <v>0</v>
      </c>
      <c r="X206" s="84">
        <f t="shared" si="40"/>
        <v>0</v>
      </c>
      <c r="Z206" s="37">
        <f t="shared" si="41"/>
        <v>0</v>
      </c>
      <c r="AA206" s="32">
        <f t="shared" si="42"/>
        <v>0</v>
      </c>
      <c r="AB206" s="38">
        <f t="shared" si="43"/>
        <v>0</v>
      </c>
    </row>
    <row r="207" spans="1:28" ht="16.5" x14ac:dyDescent="0.25">
      <c r="A207" s="45">
        <v>199</v>
      </c>
      <c r="B207" s="47" t="str">
        <f>'Unit Prices'!B207</f>
        <v>SO0022</v>
      </c>
      <c r="C207" s="47" t="str">
        <f>'Unit Prices'!C207</f>
        <v>14.80.01.17.00.55.00.000001</v>
      </c>
      <c r="D207" s="80" t="str">
        <f>'Unit Prices'!D207</f>
        <v>Soldier 5.5M</v>
      </c>
      <c r="E207" s="84">
        <f>'9400015894 PONEERS'!$E$1*'9400015894 PONEERS'!E207+'9400016451 VIDAFORM'!$E$1*'9400016451 VIDAFORM'!E207+'PO 94000171374 MASTER'!$E$1*'PO 94000171374 MASTER'!E207+'PR-0004'!$E$1*'PR-0004'!E207+'PR-0005'!$E$1*'PR-0005'!E207+'PR-0006'!$E$1*'PR-0006'!E207+'PR-0007'!$E$1*'PR-0007'!E207+'PR-0008'!$E$1*'PR-0008'!E207+'PR-0009'!$E$1*'PR-0009'!E207+'PR-0010'!$E$1*'PR-0010'!E207</f>
        <v>0</v>
      </c>
      <c r="F207" s="85">
        <f>'9400015894 PONEERS'!$X$1*'9400015894 PONEERS'!X207+'9400016451 VIDAFORM'!$J$1*'9400016451 VIDAFORM'!J207+'PO 94000171374 MASTER'!$I$1*'PO 94000171374 MASTER'!I207+'PR-0004'!$I$1*'PR-0004'!I207+'PR-0005'!$I$1*'PR-0005'!I207+'PR-0006'!$I$1*'PR-0006'!I207+'PR-0007'!$I$1*'PR-0007'!I207+'PR-0008'!$I$1*'PR-0008'!I207+'PR-0009'!$I$1*'PR-0009'!I207+'PR-0010'!$I$1*'PR-0010'!I207</f>
        <v>0</v>
      </c>
      <c r="G207" s="86">
        <f t="shared" si="33"/>
        <v>0</v>
      </c>
      <c r="H207" s="84">
        <f>'9400015894 PONEERS'!$AE$1*'9400015894 PONEERS'!AE207+'9400016451 VIDAFORM'!$Q$1*'9400016451 VIDAFORM'!Q207+'PO 94000171374 MASTER'!$P$1*'PO 94000171374 MASTER'!P207+'PR-0004'!$P$1*'PR-0004'!P207+'PR-0005'!$P$1*'PR-0005'!P207+'PR-0006'!$P$1*'PR-0006'!P207+'PR-0007'!$P$1*'PR-0007'!P207+'PR-0008'!$P$1*'PR-0008'!P207+'PR-0009'!$P$1*'PR-0009'!P207+'PR-0010'!$P$1*'PR-0010'!P207</f>
        <v>0</v>
      </c>
      <c r="I207" s="84">
        <f t="shared" si="34"/>
        <v>0</v>
      </c>
      <c r="J207" s="84">
        <f>'9400015894 PONEERS'!$E$2*'9400015894 PONEERS'!E207+'9400016451 VIDAFORM'!$E$2*'9400016451 VIDAFORM'!E207+'PO 94000171374 MASTER'!$E$2*'PO 94000171374 MASTER'!E207+'PR-0004'!$E$2*'PR-0004'!E207+'PR-0005'!$E$2*'PR-0005'!E207+'PR-0006'!$E$2*'PR-0006'!E207+'PR-0007'!$E$2*'PR-0007'!E207+'PR-0008'!$E$2*'PR-0008'!E207+'PR-0009'!$E$2*'PR-0009'!E207+'PR-0010'!$E$2*'PR-0010'!E207</f>
        <v>0</v>
      </c>
      <c r="K207" s="85">
        <f>'9400015894 PONEERS'!$X$2*'9400015894 PONEERS'!X207+'9400016451 VIDAFORM'!$J$2*'9400016451 VIDAFORM'!J207+'PO 94000171374 MASTER'!$I$2*'PO 94000171374 MASTER'!I207+'PR-0004'!$I$2*'PR-0004'!I207+'PR-0005'!$I$2*'PR-0005'!I207+'PR-0006'!$I$2*'PR-0006'!I207+'PR-0007'!$I$2*'PR-0007'!I207+'PR-0008'!$I$2*'PR-0008'!I207+'PR-0009'!$I$2*'PR-0009'!I207+'PR-0010'!$I$2*'PR-0010'!I207</f>
        <v>0</v>
      </c>
      <c r="L207" s="86">
        <f t="shared" si="35"/>
        <v>0</v>
      </c>
      <c r="M207" s="84">
        <f>'9400015894 PONEERS'!$AE$2*'9400015894 PONEERS'!AE207+'9400016451 VIDAFORM'!$Q$2*'9400016451 VIDAFORM'!Q207+'PO 94000171374 MASTER'!$P$2*'PO 94000171374 MASTER'!P207+'PR-0004'!$P$2*'PR-0004'!P207+'PR-0005'!$P$2*'PR-0005'!P207+'PR-0006'!$P$2*'PR-0006'!P207+'PR-0007'!$P$2*'PR-0007'!P207+'PR-0008'!$P$2*'PR-0008'!P207+'PR-0009'!$P$2*'PR-0009'!P207+'PR-0010'!$P$2*'PR-0010'!P207</f>
        <v>0</v>
      </c>
      <c r="N207" s="84">
        <f t="shared" si="36"/>
        <v>0</v>
      </c>
      <c r="O207" s="84">
        <f>'9400015894 PONEERS'!$E$3*'9400015894 PONEERS'!E207+'9400016451 VIDAFORM'!$E$3*'9400016451 VIDAFORM'!E207+'PO 94000171374 MASTER'!$E$3*'PO 94000171374 MASTER'!E207+'PR-0004'!$E$3*'PR-0004'!E207+'PR-0005'!$E$3*'PR-0005'!E207+'PR-0006'!$E$3*'PR-0006'!E207+'PR-0007'!$E$3*'PR-0007'!E207+'PR-0008'!$E$3*'PR-0008'!E207+'PR-0009'!$E$3*'PR-0009'!E207+'PR-0010'!$E$3*'PR-0010'!E207</f>
        <v>0</v>
      </c>
      <c r="P207" s="85">
        <f>'9400015894 PONEERS'!$X$3*'9400015894 PONEERS'!X207+'9400016451 VIDAFORM'!$J$3*'9400016451 VIDAFORM'!J207+'PO 94000171374 MASTER'!$I$3*'PO 94000171374 MASTER'!I207+'PR-0004'!$I$3*'PR-0004'!I207+'PR-0005'!$I$3*'PR-0005'!I207+'PR-0006'!$I$3*'PR-0006'!I207+'PR-0007'!$I$3*'PR-0007'!I207+'PR-0008'!$I$3*'PR-0008'!I207+'PR-0009'!$I$3*'PR-0009'!I207+'PR-0010'!$I$3*'PR-0010'!I207</f>
        <v>0</v>
      </c>
      <c r="Q207" s="86">
        <f t="shared" si="37"/>
        <v>0</v>
      </c>
      <c r="R207" s="84">
        <f>'9400015894 PONEERS'!$AE$3*'9400015894 PONEERS'!AE207+'9400016451 VIDAFORM'!$Q$3*'9400016451 VIDAFORM'!Q207+'PO 94000171374 MASTER'!$P$3*'PO 94000171374 MASTER'!P207+'PR-0004'!$P$3*'PR-0004'!P207+'PR-0005'!$P$3*'PR-0005'!P207+'PR-0006'!$P$3*'PR-0006'!P207+'PR-0007'!$P$3*'PR-0007'!P207+'PR-0008'!$P$3*'PR-0008'!P207+'PR-0009'!$P$3*'PR-0009'!P207+'PR-0010'!$P$3*'PR-0010'!P207</f>
        <v>0</v>
      </c>
      <c r="S207" s="84">
        <f t="shared" si="38"/>
        <v>0</v>
      </c>
      <c r="T207" s="84">
        <f>'9400015894 PONEERS'!$E$4*'9400015894 PONEERS'!E207+'9400016451 VIDAFORM'!$E$4*'9400016451 VIDAFORM'!E207+'PO 94000171374 MASTER'!$E$4*'PO 94000171374 MASTER'!E207+'PR-0004'!$E$4*'PR-0004'!E207+'PR-0005'!$E$4*'PR-0005'!E207+'PR-0006'!$E$4*'PR-0006'!E207+'PR-0007'!$E$4*'PR-0007'!E207+'PR-0008'!$E$4*'PR-0008'!E207+'PR-0009'!$E$4*'PR-0009'!E207+'PR-0010'!$E$4*'PR-0010'!E207</f>
        <v>0</v>
      </c>
      <c r="U207" s="85">
        <f>'9400015894 PONEERS'!$X$4*'9400015894 PONEERS'!X207+'9400016451 VIDAFORM'!$J$4*'9400016451 VIDAFORM'!J207+'PO 94000171374 MASTER'!$I$4*'PO 94000171374 MASTER'!I207+'PR-0004'!$I$4*'PR-0004'!I207+'PR-0005'!$I$4*'PR-0005'!I207+'PR-0006'!$I$4*'PR-0006'!I207+'PR-0007'!$I$4*'PR-0007'!I207+'PR-0008'!$I$4*'PR-0008'!I207+'PR-0009'!$I$4*'PR-0009'!I207+'PR-0010'!$I$4*'PR-0010'!I207</f>
        <v>0</v>
      </c>
      <c r="V207" s="86">
        <f t="shared" si="39"/>
        <v>0</v>
      </c>
      <c r="W207" s="84">
        <f>'9400015894 PONEERS'!$AE$4*'9400015894 PONEERS'!AE207+'9400016451 VIDAFORM'!$Q$4*'9400016451 VIDAFORM'!Q207+'PO 94000171374 MASTER'!$P$4*'PO 94000171374 MASTER'!P207+'PR-0004'!$P$4*'PR-0004'!P207+'PR-0005'!$P$4*'PR-0005'!P207+'PR-0006'!$P$4*'PR-0006'!P207+'PR-0007'!$P$4*'PR-0007'!P207+'PR-0008'!$P$4*'PR-0008'!P207+'PR-0009'!$P$4*'PR-0009'!P207+'PR-0010'!$P$4*'PR-0010'!P207</f>
        <v>0</v>
      </c>
      <c r="X207" s="84">
        <f t="shared" si="40"/>
        <v>0</v>
      </c>
      <c r="Z207" s="37">
        <f t="shared" si="41"/>
        <v>0</v>
      </c>
      <c r="AA207" s="32">
        <f t="shared" si="42"/>
        <v>0</v>
      </c>
      <c r="AB207" s="38">
        <f t="shared" si="43"/>
        <v>0</v>
      </c>
    </row>
    <row r="208" spans="1:28" ht="16.5" x14ac:dyDescent="0.25">
      <c r="A208" s="45">
        <v>200</v>
      </c>
      <c r="B208" s="47" t="str">
        <f>'Unit Prices'!B208</f>
        <v>SO0023</v>
      </c>
      <c r="C208" s="47" t="str">
        <f>'Unit Prices'!C208</f>
        <v>14.80.01.17.00.60.00.000001</v>
      </c>
      <c r="D208" s="80" t="str">
        <f>'Unit Prices'!D208</f>
        <v>Soldier 6M</v>
      </c>
      <c r="E208" s="84">
        <f>'9400015894 PONEERS'!$E$1*'9400015894 PONEERS'!E208+'9400016451 VIDAFORM'!$E$1*'9400016451 VIDAFORM'!E208+'PO 94000171374 MASTER'!$E$1*'PO 94000171374 MASTER'!E208+'PR-0004'!$E$1*'PR-0004'!E208+'PR-0005'!$E$1*'PR-0005'!E208+'PR-0006'!$E$1*'PR-0006'!E208+'PR-0007'!$E$1*'PR-0007'!E208+'PR-0008'!$E$1*'PR-0008'!E208+'PR-0009'!$E$1*'PR-0009'!E208+'PR-0010'!$E$1*'PR-0010'!E208</f>
        <v>0</v>
      </c>
      <c r="F208" s="85">
        <f>'9400015894 PONEERS'!$X$1*'9400015894 PONEERS'!X208+'9400016451 VIDAFORM'!$J$1*'9400016451 VIDAFORM'!J208+'PO 94000171374 MASTER'!$I$1*'PO 94000171374 MASTER'!I208+'PR-0004'!$I$1*'PR-0004'!I208+'PR-0005'!$I$1*'PR-0005'!I208+'PR-0006'!$I$1*'PR-0006'!I208+'PR-0007'!$I$1*'PR-0007'!I208+'PR-0008'!$I$1*'PR-0008'!I208+'PR-0009'!$I$1*'PR-0009'!I208+'PR-0010'!$I$1*'PR-0010'!I208</f>
        <v>0</v>
      </c>
      <c r="G208" s="86">
        <f t="shared" si="33"/>
        <v>0</v>
      </c>
      <c r="H208" s="84">
        <f>'9400015894 PONEERS'!$AE$1*'9400015894 PONEERS'!AE208+'9400016451 VIDAFORM'!$Q$1*'9400016451 VIDAFORM'!Q208+'PO 94000171374 MASTER'!$P$1*'PO 94000171374 MASTER'!P208+'PR-0004'!$P$1*'PR-0004'!P208+'PR-0005'!$P$1*'PR-0005'!P208+'PR-0006'!$P$1*'PR-0006'!P208+'PR-0007'!$P$1*'PR-0007'!P208+'PR-0008'!$P$1*'PR-0008'!P208+'PR-0009'!$P$1*'PR-0009'!P208+'PR-0010'!$P$1*'PR-0010'!P208</f>
        <v>0</v>
      </c>
      <c r="I208" s="84">
        <f t="shared" si="34"/>
        <v>0</v>
      </c>
      <c r="J208" s="84">
        <f>'9400015894 PONEERS'!$E$2*'9400015894 PONEERS'!E208+'9400016451 VIDAFORM'!$E$2*'9400016451 VIDAFORM'!E208+'PO 94000171374 MASTER'!$E$2*'PO 94000171374 MASTER'!E208+'PR-0004'!$E$2*'PR-0004'!E208+'PR-0005'!$E$2*'PR-0005'!E208+'PR-0006'!$E$2*'PR-0006'!E208+'PR-0007'!$E$2*'PR-0007'!E208+'PR-0008'!$E$2*'PR-0008'!E208+'PR-0009'!$E$2*'PR-0009'!E208+'PR-0010'!$E$2*'PR-0010'!E208</f>
        <v>0</v>
      </c>
      <c r="K208" s="85">
        <f>'9400015894 PONEERS'!$X$2*'9400015894 PONEERS'!X208+'9400016451 VIDAFORM'!$J$2*'9400016451 VIDAFORM'!J208+'PO 94000171374 MASTER'!$I$2*'PO 94000171374 MASTER'!I208+'PR-0004'!$I$2*'PR-0004'!I208+'PR-0005'!$I$2*'PR-0005'!I208+'PR-0006'!$I$2*'PR-0006'!I208+'PR-0007'!$I$2*'PR-0007'!I208+'PR-0008'!$I$2*'PR-0008'!I208+'PR-0009'!$I$2*'PR-0009'!I208+'PR-0010'!$I$2*'PR-0010'!I208</f>
        <v>0</v>
      </c>
      <c r="L208" s="86">
        <f t="shared" si="35"/>
        <v>0</v>
      </c>
      <c r="M208" s="84">
        <f>'9400015894 PONEERS'!$AE$2*'9400015894 PONEERS'!AE208+'9400016451 VIDAFORM'!$Q$2*'9400016451 VIDAFORM'!Q208+'PO 94000171374 MASTER'!$P$2*'PO 94000171374 MASTER'!P208+'PR-0004'!$P$2*'PR-0004'!P208+'PR-0005'!$P$2*'PR-0005'!P208+'PR-0006'!$P$2*'PR-0006'!P208+'PR-0007'!$P$2*'PR-0007'!P208+'PR-0008'!$P$2*'PR-0008'!P208+'PR-0009'!$P$2*'PR-0009'!P208+'PR-0010'!$P$2*'PR-0010'!P208</f>
        <v>0</v>
      </c>
      <c r="N208" s="84">
        <f t="shared" si="36"/>
        <v>0</v>
      </c>
      <c r="O208" s="84">
        <f>'9400015894 PONEERS'!$E$3*'9400015894 PONEERS'!E208+'9400016451 VIDAFORM'!$E$3*'9400016451 VIDAFORM'!E208+'PO 94000171374 MASTER'!$E$3*'PO 94000171374 MASTER'!E208+'PR-0004'!$E$3*'PR-0004'!E208+'PR-0005'!$E$3*'PR-0005'!E208+'PR-0006'!$E$3*'PR-0006'!E208+'PR-0007'!$E$3*'PR-0007'!E208+'PR-0008'!$E$3*'PR-0008'!E208+'PR-0009'!$E$3*'PR-0009'!E208+'PR-0010'!$E$3*'PR-0010'!E208</f>
        <v>0</v>
      </c>
      <c r="P208" s="85">
        <f>'9400015894 PONEERS'!$X$3*'9400015894 PONEERS'!X208+'9400016451 VIDAFORM'!$J$3*'9400016451 VIDAFORM'!J208+'PO 94000171374 MASTER'!$I$3*'PO 94000171374 MASTER'!I208+'PR-0004'!$I$3*'PR-0004'!I208+'PR-0005'!$I$3*'PR-0005'!I208+'PR-0006'!$I$3*'PR-0006'!I208+'PR-0007'!$I$3*'PR-0007'!I208+'PR-0008'!$I$3*'PR-0008'!I208+'PR-0009'!$I$3*'PR-0009'!I208+'PR-0010'!$I$3*'PR-0010'!I208</f>
        <v>0</v>
      </c>
      <c r="Q208" s="86">
        <f t="shared" si="37"/>
        <v>0</v>
      </c>
      <c r="R208" s="84">
        <f>'9400015894 PONEERS'!$AE$3*'9400015894 PONEERS'!AE208+'9400016451 VIDAFORM'!$Q$3*'9400016451 VIDAFORM'!Q208+'PO 94000171374 MASTER'!$P$3*'PO 94000171374 MASTER'!P208+'PR-0004'!$P$3*'PR-0004'!P208+'PR-0005'!$P$3*'PR-0005'!P208+'PR-0006'!$P$3*'PR-0006'!P208+'PR-0007'!$P$3*'PR-0007'!P208+'PR-0008'!$P$3*'PR-0008'!P208+'PR-0009'!$P$3*'PR-0009'!P208+'PR-0010'!$P$3*'PR-0010'!P208</f>
        <v>0</v>
      </c>
      <c r="S208" s="84">
        <f t="shared" si="38"/>
        <v>0</v>
      </c>
      <c r="T208" s="84">
        <f>'9400015894 PONEERS'!$E$4*'9400015894 PONEERS'!E208+'9400016451 VIDAFORM'!$E$4*'9400016451 VIDAFORM'!E208+'PO 94000171374 MASTER'!$E$4*'PO 94000171374 MASTER'!E208+'PR-0004'!$E$4*'PR-0004'!E208+'PR-0005'!$E$4*'PR-0005'!E208+'PR-0006'!$E$4*'PR-0006'!E208+'PR-0007'!$E$4*'PR-0007'!E208+'PR-0008'!$E$4*'PR-0008'!E208+'PR-0009'!$E$4*'PR-0009'!E208+'PR-0010'!$E$4*'PR-0010'!E208</f>
        <v>0</v>
      </c>
      <c r="U208" s="85">
        <f>'9400015894 PONEERS'!$X$4*'9400015894 PONEERS'!X208+'9400016451 VIDAFORM'!$J$4*'9400016451 VIDAFORM'!J208+'PO 94000171374 MASTER'!$I$4*'PO 94000171374 MASTER'!I208+'PR-0004'!$I$4*'PR-0004'!I208+'PR-0005'!$I$4*'PR-0005'!I208+'PR-0006'!$I$4*'PR-0006'!I208+'PR-0007'!$I$4*'PR-0007'!I208+'PR-0008'!$I$4*'PR-0008'!I208+'PR-0009'!$I$4*'PR-0009'!I208+'PR-0010'!$I$4*'PR-0010'!I208</f>
        <v>0</v>
      </c>
      <c r="V208" s="86">
        <f t="shared" si="39"/>
        <v>0</v>
      </c>
      <c r="W208" s="84">
        <f>'9400015894 PONEERS'!$AE$4*'9400015894 PONEERS'!AE208+'9400016451 VIDAFORM'!$Q$4*'9400016451 VIDAFORM'!Q208+'PO 94000171374 MASTER'!$P$4*'PO 94000171374 MASTER'!P208+'PR-0004'!$P$4*'PR-0004'!P208+'PR-0005'!$P$4*'PR-0005'!P208+'PR-0006'!$P$4*'PR-0006'!P208+'PR-0007'!$P$4*'PR-0007'!P208+'PR-0008'!$P$4*'PR-0008'!P208+'PR-0009'!$P$4*'PR-0009'!P208+'PR-0010'!$P$4*'PR-0010'!P208</f>
        <v>0</v>
      </c>
      <c r="X208" s="84">
        <f t="shared" si="40"/>
        <v>0</v>
      </c>
      <c r="Z208" s="37">
        <f t="shared" si="41"/>
        <v>0</v>
      </c>
      <c r="AA208" s="32">
        <f t="shared" si="42"/>
        <v>0</v>
      </c>
      <c r="AB208" s="38">
        <f t="shared" si="43"/>
        <v>0</v>
      </c>
    </row>
    <row r="209" spans="1:28" ht="16.5" x14ac:dyDescent="0.25">
      <c r="A209" s="45">
        <v>201</v>
      </c>
      <c r="B209" s="47" t="str">
        <f>'Unit Prices'!B209</f>
        <v>SO0029</v>
      </c>
      <c r="C209" s="47" t="str">
        <f>'Unit Prices'!C209</f>
        <v>14.80.01.17.05.55.00.000001</v>
      </c>
      <c r="D209" s="80" t="str">
        <f>'Unit Prices'!D209</f>
        <v>Soldier Splice 55CM</v>
      </c>
      <c r="E209" s="84">
        <f>'9400015894 PONEERS'!$E$1*'9400015894 PONEERS'!E209+'9400016451 VIDAFORM'!$E$1*'9400016451 VIDAFORM'!E209+'PO 94000171374 MASTER'!$E$1*'PO 94000171374 MASTER'!E209+'PR-0004'!$E$1*'PR-0004'!E209+'PR-0005'!$E$1*'PR-0005'!E209+'PR-0006'!$E$1*'PR-0006'!E209+'PR-0007'!$E$1*'PR-0007'!E209+'PR-0008'!$E$1*'PR-0008'!E209+'PR-0009'!$E$1*'PR-0009'!E209+'PR-0010'!$E$1*'PR-0010'!E209</f>
        <v>0</v>
      </c>
      <c r="F209" s="85">
        <f>'9400015894 PONEERS'!$X$1*'9400015894 PONEERS'!X209+'9400016451 VIDAFORM'!$J$1*'9400016451 VIDAFORM'!J209+'PO 94000171374 MASTER'!$I$1*'PO 94000171374 MASTER'!I209+'PR-0004'!$I$1*'PR-0004'!I209+'PR-0005'!$I$1*'PR-0005'!I209+'PR-0006'!$I$1*'PR-0006'!I209+'PR-0007'!$I$1*'PR-0007'!I209+'PR-0008'!$I$1*'PR-0008'!I209+'PR-0009'!$I$1*'PR-0009'!I209+'PR-0010'!$I$1*'PR-0010'!I209</f>
        <v>0</v>
      </c>
      <c r="G209" s="86">
        <f t="shared" si="33"/>
        <v>0</v>
      </c>
      <c r="H209" s="84">
        <f>'9400015894 PONEERS'!$AE$1*'9400015894 PONEERS'!AE209+'9400016451 VIDAFORM'!$Q$1*'9400016451 VIDAFORM'!Q209+'PO 94000171374 MASTER'!$P$1*'PO 94000171374 MASTER'!P209+'PR-0004'!$P$1*'PR-0004'!P209+'PR-0005'!$P$1*'PR-0005'!P209+'PR-0006'!$P$1*'PR-0006'!P209+'PR-0007'!$P$1*'PR-0007'!P209+'PR-0008'!$P$1*'PR-0008'!P209+'PR-0009'!$P$1*'PR-0009'!P209+'PR-0010'!$P$1*'PR-0010'!P209</f>
        <v>0</v>
      </c>
      <c r="I209" s="84">
        <f t="shared" si="34"/>
        <v>0</v>
      </c>
      <c r="J209" s="84">
        <f>'9400015894 PONEERS'!$E$2*'9400015894 PONEERS'!E209+'9400016451 VIDAFORM'!$E$2*'9400016451 VIDAFORM'!E209+'PO 94000171374 MASTER'!$E$2*'PO 94000171374 MASTER'!E209+'PR-0004'!$E$2*'PR-0004'!E209+'PR-0005'!$E$2*'PR-0005'!E209+'PR-0006'!$E$2*'PR-0006'!E209+'PR-0007'!$E$2*'PR-0007'!E209+'PR-0008'!$E$2*'PR-0008'!E209+'PR-0009'!$E$2*'PR-0009'!E209+'PR-0010'!$E$2*'PR-0010'!E209</f>
        <v>0</v>
      </c>
      <c r="K209" s="85">
        <f>'9400015894 PONEERS'!$X$2*'9400015894 PONEERS'!X209+'9400016451 VIDAFORM'!$J$2*'9400016451 VIDAFORM'!J209+'PO 94000171374 MASTER'!$I$2*'PO 94000171374 MASTER'!I209+'PR-0004'!$I$2*'PR-0004'!I209+'PR-0005'!$I$2*'PR-0005'!I209+'PR-0006'!$I$2*'PR-0006'!I209+'PR-0007'!$I$2*'PR-0007'!I209+'PR-0008'!$I$2*'PR-0008'!I209+'PR-0009'!$I$2*'PR-0009'!I209+'PR-0010'!$I$2*'PR-0010'!I209</f>
        <v>0</v>
      </c>
      <c r="L209" s="86">
        <f t="shared" si="35"/>
        <v>0</v>
      </c>
      <c r="M209" s="84">
        <f>'9400015894 PONEERS'!$AE$2*'9400015894 PONEERS'!AE209+'9400016451 VIDAFORM'!$Q$2*'9400016451 VIDAFORM'!Q209+'PO 94000171374 MASTER'!$P$2*'PO 94000171374 MASTER'!P209+'PR-0004'!$P$2*'PR-0004'!P209+'PR-0005'!$P$2*'PR-0005'!P209+'PR-0006'!$P$2*'PR-0006'!P209+'PR-0007'!$P$2*'PR-0007'!P209+'PR-0008'!$P$2*'PR-0008'!P209+'PR-0009'!$P$2*'PR-0009'!P209+'PR-0010'!$P$2*'PR-0010'!P209</f>
        <v>0</v>
      </c>
      <c r="N209" s="84">
        <f t="shared" si="36"/>
        <v>0</v>
      </c>
      <c r="O209" s="84">
        <f>'9400015894 PONEERS'!$E$3*'9400015894 PONEERS'!E209+'9400016451 VIDAFORM'!$E$3*'9400016451 VIDAFORM'!E209+'PO 94000171374 MASTER'!$E$3*'PO 94000171374 MASTER'!E209+'PR-0004'!$E$3*'PR-0004'!E209+'PR-0005'!$E$3*'PR-0005'!E209+'PR-0006'!$E$3*'PR-0006'!E209+'PR-0007'!$E$3*'PR-0007'!E209+'PR-0008'!$E$3*'PR-0008'!E209+'PR-0009'!$E$3*'PR-0009'!E209+'PR-0010'!$E$3*'PR-0010'!E209</f>
        <v>0</v>
      </c>
      <c r="P209" s="85">
        <f>'9400015894 PONEERS'!$X$3*'9400015894 PONEERS'!X209+'9400016451 VIDAFORM'!$J$3*'9400016451 VIDAFORM'!J209+'PO 94000171374 MASTER'!$I$3*'PO 94000171374 MASTER'!I209+'PR-0004'!$I$3*'PR-0004'!I209+'PR-0005'!$I$3*'PR-0005'!I209+'PR-0006'!$I$3*'PR-0006'!I209+'PR-0007'!$I$3*'PR-0007'!I209+'PR-0008'!$I$3*'PR-0008'!I209+'PR-0009'!$I$3*'PR-0009'!I209+'PR-0010'!$I$3*'PR-0010'!I209</f>
        <v>0</v>
      </c>
      <c r="Q209" s="86">
        <f t="shared" si="37"/>
        <v>0</v>
      </c>
      <c r="R209" s="84">
        <f>'9400015894 PONEERS'!$AE$3*'9400015894 PONEERS'!AE209+'9400016451 VIDAFORM'!$Q$3*'9400016451 VIDAFORM'!Q209+'PO 94000171374 MASTER'!$P$3*'PO 94000171374 MASTER'!P209+'PR-0004'!$P$3*'PR-0004'!P209+'PR-0005'!$P$3*'PR-0005'!P209+'PR-0006'!$P$3*'PR-0006'!P209+'PR-0007'!$P$3*'PR-0007'!P209+'PR-0008'!$P$3*'PR-0008'!P209+'PR-0009'!$P$3*'PR-0009'!P209+'PR-0010'!$P$3*'PR-0010'!P209</f>
        <v>0</v>
      </c>
      <c r="S209" s="84">
        <f t="shared" si="38"/>
        <v>0</v>
      </c>
      <c r="T209" s="84">
        <f>'9400015894 PONEERS'!$E$4*'9400015894 PONEERS'!E209+'9400016451 VIDAFORM'!$E$4*'9400016451 VIDAFORM'!E209+'PO 94000171374 MASTER'!$E$4*'PO 94000171374 MASTER'!E209+'PR-0004'!$E$4*'PR-0004'!E209+'PR-0005'!$E$4*'PR-0005'!E209+'PR-0006'!$E$4*'PR-0006'!E209+'PR-0007'!$E$4*'PR-0007'!E209+'PR-0008'!$E$4*'PR-0008'!E209+'PR-0009'!$E$4*'PR-0009'!E209+'PR-0010'!$E$4*'PR-0010'!E209</f>
        <v>0</v>
      </c>
      <c r="U209" s="85">
        <f>'9400015894 PONEERS'!$X$4*'9400015894 PONEERS'!X209+'9400016451 VIDAFORM'!$J$4*'9400016451 VIDAFORM'!J209+'PO 94000171374 MASTER'!$I$4*'PO 94000171374 MASTER'!I209+'PR-0004'!$I$4*'PR-0004'!I209+'PR-0005'!$I$4*'PR-0005'!I209+'PR-0006'!$I$4*'PR-0006'!I209+'PR-0007'!$I$4*'PR-0007'!I209+'PR-0008'!$I$4*'PR-0008'!I209+'PR-0009'!$I$4*'PR-0009'!I209+'PR-0010'!$I$4*'PR-0010'!I209</f>
        <v>0</v>
      </c>
      <c r="V209" s="86">
        <f t="shared" si="39"/>
        <v>0</v>
      </c>
      <c r="W209" s="84">
        <f>'9400015894 PONEERS'!$AE$4*'9400015894 PONEERS'!AE209+'9400016451 VIDAFORM'!$Q$4*'9400016451 VIDAFORM'!Q209+'PO 94000171374 MASTER'!$P$4*'PO 94000171374 MASTER'!P209+'PR-0004'!$P$4*'PR-0004'!P209+'PR-0005'!$P$4*'PR-0005'!P209+'PR-0006'!$P$4*'PR-0006'!P209+'PR-0007'!$P$4*'PR-0007'!P209+'PR-0008'!$P$4*'PR-0008'!P209+'PR-0009'!$P$4*'PR-0009'!P209+'PR-0010'!$P$4*'PR-0010'!P209</f>
        <v>0</v>
      </c>
      <c r="X209" s="84">
        <f t="shared" si="40"/>
        <v>0</v>
      </c>
      <c r="Z209" s="37">
        <f t="shared" si="41"/>
        <v>0</v>
      </c>
      <c r="AA209" s="32">
        <f t="shared" si="42"/>
        <v>0</v>
      </c>
      <c r="AB209" s="38">
        <f t="shared" si="43"/>
        <v>0</v>
      </c>
    </row>
    <row r="210" spans="1:28" ht="16.5" x14ac:dyDescent="0.25">
      <c r="A210" s="45">
        <v>202</v>
      </c>
      <c r="B210" s="47" t="str">
        <f>'Unit Prices'!B210</f>
        <v>SO0030</v>
      </c>
      <c r="C210" s="47" t="str">
        <f>'Unit Prices'!C210</f>
        <v>14.80.01.17.05.60.00.000001</v>
      </c>
      <c r="D210" s="80" t="str">
        <f>'Unit Prices'!D210</f>
        <v>Soldier Splice 60CM</v>
      </c>
      <c r="E210" s="84">
        <f>'9400015894 PONEERS'!$E$1*'9400015894 PONEERS'!E210+'9400016451 VIDAFORM'!$E$1*'9400016451 VIDAFORM'!E210+'PO 94000171374 MASTER'!$E$1*'PO 94000171374 MASTER'!E210+'PR-0004'!$E$1*'PR-0004'!E210+'PR-0005'!$E$1*'PR-0005'!E210+'PR-0006'!$E$1*'PR-0006'!E210+'PR-0007'!$E$1*'PR-0007'!E210+'PR-0008'!$E$1*'PR-0008'!E210+'PR-0009'!$E$1*'PR-0009'!E210+'PR-0010'!$E$1*'PR-0010'!E210</f>
        <v>0</v>
      </c>
      <c r="F210" s="85">
        <f>'9400015894 PONEERS'!$X$1*'9400015894 PONEERS'!X210+'9400016451 VIDAFORM'!$J$1*'9400016451 VIDAFORM'!J210+'PO 94000171374 MASTER'!$I$1*'PO 94000171374 MASTER'!I210+'PR-0004'!$I$1*'PR-0004'!I210+'PR-0005'!$I$1*'PR-0005'!I210+'PR-0006'!$I$1*'PR-0006'!I210+'PR-0007'!$I$1*'PR-0007'!I210+'PR-0008'!$I$1*'PR-0008'!I210+'PR-0009'!$I$1*'PR-0009'!I210+'PR-0010'!$I$1*'PR-0010'!I210</f>
        <v>0</v>
      </c>
      <c r="G210" s="86">
        <f t="shared" si="33"/>
        <v>0</v>
      </c>
      <c r="H210" s="84">
        <f>'9400015894 PONEERS'!$AE$1*'9400015894 PONEERS'!AE210+'9400016451 VIDAFORM'!$Q$1*'9400016451 VIDAFORM'!Q210+'PO 94000171374 MASTER'!$P$1*'PO 94000171374 MASTER'!P210+'PR-0004'!$P$1*'PR-0004'!P210+'PR-0005'!$P$1*'PR-0005'!P210+'PR-0006'!$P$1*'PR-0006'!P210+'PR-0007'!$P$1*'PR-0007'!P210+'PR-0008'!$P$1*'PR-0008'!P210+'PR-0009'!$P$1*'PR-0009'!P210+'PR-0010'!$P$1*'PR-0010'!P210</f>
        <v>0</v>
      </c>
      <c r="I210" s="84">
        <f t="shared" si="34"/>
        <v>0</v>
      </c>
      <c r="J210" s="84">
        <f>'9400015894 PONEERS'!$E$2*'9400015894 PONEERS'!E210+'9400016451 VIDAFORM'!$E$2*'9400016451 VIDAFORM'!E210+'PO 94000171374 MASTER'!$E$2*'PO 94000171374 MASTER'!E210+'PR-0004'!$E$2*'PR-0004'!E210+'PR-0005'!$E$2*'PR-0005'!E210+'PR-0006'!$E$2*'PR-0006'!E210+'PR-0007'!$E$2*'PR-0007'!E210+'PR-0008'!$E$2*'PR-0008'!E210+'PR-0009'!$E$2*'PR-0009'!E210+'PR-0010'!$E$2*'PR-0010'!E210</f>
        <v>0</v>
      </c>
      <c r="K210" s="85">
        <f>'9400015894 PONEERS'!$X$2*'9400015894 PONEERS'!X210+'9400016451 VIDAFORM'!$J$2*'9400016451 VIDAFORM'!J210+'PO 94000171374 MASTER'!$I$2*'PO 94000171374 MASTER'!I210+'PR-0004'!$I$2*'PR-0004'!I210+'PR-0005'!$I$2*'PR-0005'!I210+'PR-0006'!$I$2*'PR-0006'!I210+'PR-0007'!$I$2*'PR-0007'!I210+'PR-0008'!$I$2*'PR-0008'!I210+'PR-0009'!$I$2*'PR-0009'!I210+'PR-0010'!$I$2*'PR-0010'!I210</f>
        <v>0</v>
      </c>
      <c r="L210" s="86">
        <f t="shared" si="35"/>
        <v>0</v>
      </c>
      <c r="M210" s="84">
        <f>'9400015894 PONEERS'!$AE$2*'9400015894 PONEERS'!AE210+'9400016451 VIDAFORM'!$Q$2*'9400016451 VIDAFORM'!Q210+'PO 94000171374 MASTER'!$P$2*'PO 94000171374 MASTER'!P210+'PR-0004'!$P$2*'PR-0004'!P210+'PR-0005'!$P$2*'PR-0005'!P210+'PR-0006'!$P$2*'PR-0006'!P210+'PR-0007'!$P$2*'PR-0007'!P210+'PR-0008'!$P$2*'PR-0008'!P210+'PR-0009'!$P$2*'PR-0009'!P210+'PR-0010'!$P$2*'PR-0010'!P210</f>
        <v>0</v>
      </c>
      <c r="N210" s="84">
        <f t="shared" si="36"/>
        <v>0</v>
      </c>
      <c r="O210" s="84">
        <f>'9400015894 PONEERS'!$E$3*'9400015894 PONEERS'!E210+'9400016451 VIDAFORM'!$E$3*'9400016451 VIDAFORM'!E210+'PO 94000171374 MASTER'!$E$3*'PO 94000171374 MASTER'!E210+'PR-0004'!$E$3*'PR-0004'!E210+'PR-0005'!$E$3*'PR-0005'!E210+'PR-0006'!$E$3*'PR-0006'!E210+'PR-0007'!$E$3*'PR-0007'!E210+'PR-0008'!$E$3*'PR-0008'!E210+'PR-0009'!$E$3*'PR-0009'!E210+'PR-0010'!$E$3*'PR-0010'!E210</f>
        <v>0</v>
      </c>
      <c r="P210" s="85">
        <f>'9400015894 PONEERS'!$X$3*'9400015894 PONEERS'!X210+'9400016451 VIDAFORM'!$J$3*'9400016451 VIDAFORM'!J210+'PO 94000171374 MASTER'!$I$3*'PO 94000171374 MASTER'!I210+'PR-0004'!$I$3*'PR-0004'!I210+'PR-0005'!$I$3*'PR-0005'!I210+'PR-0006'!$I$3*'PR-0006'!I210+'PR-0007'!$I$3*'PR-0007'!I210+'PR-0008'!$I$3*'PR-0008'!I210+'PR-0009'!$I$3*'PR-0009'!I210+'PR-0010'!$I$3*'PR-0010'!I210</f>
        <v>0</v>
      </c>
      <c r="Q210" s="86">
        <f t="shared" si="37"/>
        <v>0</v>
      </c>
      <c r="R210" s="84">
        <f>'9400015894 PONEERS'!$AE$3*'9400015894 PONEERS'!AE210+'9400016451 VIDAFORM'!$Q$3*'9400016451 VIDAFORM'!Q210+'PO 94000171374 MASTER'!$P$3*'PO 94000171374 MASTER'!P210+'PR-0004'!$P$3*'PR-0004'!P210+'PR-0005'!$P$3*'PR-0005'!P210+'PR-0006'!$P$3*'PR-0006'!P210+'PR-0007'!$P$3*'PR-0007'!P210+'PR-0008'!$P$3*'PR-0008'!P210+'PR-0009'!$P$3*'PR-0009'!P210+'PR-0010'!$P$3*'PR-0010'!P210</f>
        <v>0</v>
      </c>
      <c r="S210" s="84">
        <f t="shared" si="38"/>
        <v>0</v>
      </c>
      <c r="T210" s="84">
        <f>'9400015894 PONEERS'!$E$4*'9400015894 PONEERS'!E210+'9400016451 VIDAFORM'!$E$4*'9400016451 VIDAFORM'!E210+'PO 94000171374 MASTER'!$E$4*'PO 94000171374 MASTER'!E210+'PR-0004'!$E$4*'PR-0004'!E210+'PR-0005'!$E$4*'PR-0005'!E210+'PR-0006'!$E$4*'PR-0006'!E210+'PR-0007'!$E$4*'PR-0007'!E210+'PR-0008'!$E$4*'PR-0008'!E210+'PR-0009'!$E$4*'PR-0009'!E210+'PR-0010'!$E$4*'PR-0010'!E210</f>
        <v>0</v>
      </c>
      <c r="U210" s="85">
        <f>'9400015894 PONEERS'!$X$4*'9400015894 PONEERS'!X210+'9400016451 VIDAFORM'!$J$4*'9400016451 VIDAFORM'!J210+'PO 94000171374 MASTER'!$I$4*'PO 94000171374 MASTER'!I210+'PR-0004'!$I$4*'PR-0004'!I210+'PR-0005'!$I$4*'PR-0005'!I210+'PR-0006'!$I$4*'PR-0006'!I210+'PR-0007'!$I$4*'PR-0007'!I210+'PR-0008'!$I$4*'PR-0008'!I210+'PR-0009'!$I$4*'PR-0009'!I210+'PR-0010'!$I$4*'PR-0010'!I210</f>
        <v>0</v>
      </c>
      <c r="V210" s="86">
        <f t="shared" si="39"/>
        <v>0</v>
      </c>
      <c r="W210" s="84">
        <f>'9400015894 PONEERS'!$AE$4*'9400015894 PONEERS'!AE210+'9400016451 VIDAFORM'!$Q$4*'9400016451 VIDAFORM'!Q210+'PO 94000171374 MASTER'!$P$4*'PO 94000171374 MASTER'!P210+'PR-0004'!$P$4*'PR-0004'!P210+'PR-0005'!$P$4*'PR-0005'!P210+'PR-0006'!$P$4*'PR-0006'!P210+'PR-0007'!$P$4*'PR-0007'!P210+'PR-0008'!$P$4*'PR-0008'!P210+'PR-0009'!$P$4*'PR-0009'!P210+'PR-0010'!$P$4*'PR-0010'!P210</f>
        <v>0</v>
      </c>
      <c r="X210" s="84">
        <f t="shared" si="40"/>
        <v>0</v>
      </c>
      <c r="Z210" s="37">
        <f t="shared" si="41"/>
        <v>0</v>
      </c>
      <c r="AA210" s="32">
        <f t="shared" si="42"/>
        <v>0</v>
      </c>
      <c r="AB210" s="38">
        <f t="shared" si="43"/>
        <v>0</v>
      </c>
    </row>
    <row r="211" spans="1:28" ht="16.5" x14ac:dyDescent="0.25">
      <c r="A211" s="45">
        <v>203</v>
      </c>
      <c r="B211" s="47" t="str">
        <f>'Unit Prices'!B211</f>
        <v>SO0031</v>
      </c>
      <c r="C211" s="47" t="str">
        <f>'Unit Prices'!C211</f>
        <v>14.80.01.17.05.75.00.000001</v>
      </c>
      <c r="D211" s="80" t="str">
        <f>'Unit Prices'!D211</f>
        <v>Soldier Splice 75CM</v>
      </c>
      <c r="E211" s="84">
        <f>'9400015894 PONEERS'!$E$1*'9400015894 PONEERS'!E211+'9400016451 VIDAFORM'!$E$1*'9400016451 VIDAFORM'!E211+'PO 94000171374 MASTER'!$E$1*'PO 94000171374 MASTER'!E211+'PR-0004'!$E$1*'PR-0004'!E211+'PR-0005'!$E$1*'PR-0005'!E211+'PR-0006'!$E$1*'PR-0006'!E211+'PR-0007'!$E$1*'PR-0007'!E211+'PR-0008'!$E$1*'PR-0008'!E211+'PR-0009'!$E$1*'PR-0009'!E211+'PR-0010'!$E$1*'PR-0010'!E211</f>
        <v>0</v>
      </c>
      <c r="F211" s="85">
        <f>'9400015894 PONEERS'!$X$1*'9400015894 PONEERS'!X211+'9400016451 VIDAFORM'!$J$1*'9400016451 VIDAFORM'!J211+'PO 94000171374 MASTER'!$I$1*'PO 94000171374 MASTER'!I211+'PR-0004'!$I$1*'PR-0004'!I211+'PR-0005'!$I$1*'PR-0005'!I211+'PR-0006'!$I$1*'PR-0006'!I211+'PR-0007'!$I$1*'PR-0007'!I211+'PR-0008'!$I$1*'PR-0008'!I211+'PR-0009'!$I$1*'PR-0009'!I211+'PR-0010'!$I$1*'PR-0010'!I211</f>
        <v>0</v>
      </c>
      <c r="G211" s="86">
        <f t="shared" si="33"/>
        <v>0</v>
      </c>
      <c r="H211" s="84">
        <f>'9400015894 PONEERS'!$AE$1*'9400015894 PONEERS'!AE211+'9400016451 VIDAFORM'!$Q$1*'9400016451 VIDAFORM'!Q211+'PO 94000171374 MASTER'!$P$1*'PO 94000171374 MASTER'!P211+'PR-0004'!$P$1*'PR-0004'!P211+'PR-0005'!$P$1*'PR-0005'!P211+'PR-0006'!$P$1*'PR-0006'!P211+'PR-0007'!$P$1*'PR-0007'!P211+'PR-0008'!$P$1*'PR-0008'!P211+'PR-0009'!$P$1*'PR-0009'!P211+'PR-0010'!$P$1*'PR-0010'!P211</f>
        <v>0</v>
      </c>
      <c r="I211" s="84">
        <f t="shared" si="34"/>
        <v>0</v>
      </c>
      <c r="J211" s="84">
        <f>'9400015894 PONEERS'!$E$2*'9400015894 PONEERS'!E211+'9400016451 VIDAFORM'!$E$2*'9400016451 VIDAFORM'!E211+'PO 94000171374 MASTER'!$E$2*'PO 94000171374 MASTER'!E211+'PR-0004'!$E$2*'PR-0004'!E211+'PR-0005'!$E$2*'PR-0005'!E211+'PR-0006'!$E$2*'PR-0006'!E211+'PR-0007'!$E$2*'PR-0007'!E211+'PR-0008'!$E$2*'PR-0008'!E211+'PR-0009'!$E$2*'PR-0009'!E211+'PR-0010'!$E$2*'PR-0010'!E211</f>
        <v>0</v>
      </c>
      <c r="K211" s="85">
        <f>'9400015894 PONEERS'!$X$2*'9400015894 PONEERS'!X211+'9400016451 VIDAFORM'!$J$2*'9400016451 VIDAFORM'!J211+'PO 94000171374 MASTER'!$I$2*'PO 94000171374 MASTER'!I211+'PR-0004'!$I$2*'PR-0004'!I211+'PR-0005'!$I$2*'PR-0005'!I211+'PR-0006'!$I$2*'PR-0006'!I211+'PR-0007'!$I$2*'PR-0007'!I211+'PR-0008'!$I$2*'PR-0008'!I211+'PR-0009'!$I$2*'PR-0009'!I211+'PR-0010'!$I$2*'PR-0010'!I211</f>
        <v>0</v>
      </c>
      <c r="L211" s="86">
        <f t="shared" si="35"/>
        <v>0</v>
      </c>
      <c r="M211" s="84">
        <f>'9400015894 PONEERS'!$AE$2*'9400015894 PONEERS'!AE211+'9400016451 VIDAFORM'!$Q$2*'9400016451 VIDAFORM'!Q211+'PO 94000171374 MASTER'!$P$2*'PO 94000171374 MASTER'!P211+'PR-0004'!$P$2*'PR-0004'!P211+'PR-0005'!$P$2*'PR-0005'!P211+'PR-0006'!$P$2*'PR-0006'!P211+'PR-0007'!$P$2*'PR-0007'!P211+'PR-0008'!$P$2*'PR-0008'!P211+'PR-0009'!$P$2*'PR-0009'!P211+'PR-0010'!$P$2*'PR-0010'!P211</f>
        <v>0</v>
      </c>
      <c r="N211" s="84">
        <f t="shared" si="36"/>
        <v>0</v>
      </c>
      <c r="O211" s="84">
        <f>'9400015894 PONEERS'!$E$3*'9400015894 PONEERS'!E211+'9400016451 VIDAFORM'!$E$3*'9400016451 VIDAFORM'!E211+'PO 94000171374 MASTER'!$E$3*'PO 94000171374 MASTER'!E211+'PR-0004'!$E$3*'PR-0004'!E211+'PR-0005'!$E$3*'PR-0005'!E211+'PR-0006'!$E$3*'PR-0006'!E211+'PR-0007'!$E$3*'PR-0007'!E211+'PR-0008'!$E$3*'PR-0008'!E211+'PR-0009'!$E$3*'PR-0009'!E211+'PR-0010'!$E$3*'PR-0010'!E211</f>
        <v>0</v>
      </c>
      <c r="P211" s="85">
        <f>'9400015894 PONEERS'!$X$3*'9400015894 PONEERS'!X211+'9400016451 VIDAFORM'!$J$3*'9400016451 VIDAFORM'!J211+'PO 94000171374 MASTER'!$I$3*'PO 94000171374 MASTER'!I211+'PR-0004'!$I$3*'PR-0004'!I211+'PR-0005'!$I$3*'PR-0005'!I211+'PR-0006'!$I$3*'PR-0006'!I211+'PR-0007'!$I$3*'PR-0007'!I211+'PR-0008'!$I$3*'PR-0008'!I211+'PR-0009'!$I$3*'PR-0009'!I211+'PR-0010'!$I$3*'PR-0010'!I211</f>
        <v>0</v>
      </c>
      <c r="Q211" s="86">
        <f t="shared" si="37"/>
        <v>0</v>
      </c>
      <c r="R211" s="84">
        <f>'9400015894 PONEERS'!$AE$3*'9400015894 PONEERS'!AE211+'9400016451 VIDAFORM'!$Q$3*'9400016451 VIDAFORM'!Q211+'PO 94000171374 MASTER'!$P$3*'PO 94000171374 MASTER'!P211+'PR-0004'!$P$3*'PR-0004'!P211+'PR-0005'!$P$3*'PR-0005'!P211+'PR-0006'!$P$3*'PR-0006'!P211+'PR-0007'!$P$3*'PR-0007'!P211+'PR-0008'!$P$3*'PR-0008'!P211+'PR-0009'!$P$3*'PR-0009'!P211+'PR-0010'!$P$3*'PR-0010'!P211</f>
        <v>0</v>
      </c>
      <c r="S211" s="84">
        <f t="shared" si="38"/>
        <v>0</v>
      </c>
      <c r="T211" s="84">
        <f>'9400015894 PONEERS'!$E$4*'9400015894 PONEERS'!E211+'9400016451 VIDAFORM'!$E$4*'9400016451 VIDAFORM'!E211+'PO 94000171374 MASTER'!$E$4*'PO 94000171374 MASTER'!E211+'PR-0004'!$E$4*'PR-0004'!E211+'PR-0005'!$E$4*'PR-0005'!E211+'PR-0006'!$E$4*'PR-0006'!E211+'PR-0007'!$E$4*'PR-0007'!E211+'PR-0008'!$E$4*'PR-0008'!E211+'PR-0009'!$E$4*'PR-0009'!E211+'PR-0010'!$E$4*'PR-0010'!E211</f>
        <v>0</v>
      </c>
      <c r="U211" s="85">
        <f>'9400015894 PONEERS'!$X$4*'9400015894 PONEERS'!X211+'9400016451 VIDAFORM'!$J$4*'9400016451 VIDAFORM'!J211+'PO 94000171374 MASTER'!$I$4*'PO 94000171374 MASTER'!I211+'PR-0004'!$I$4*'PR-0004'!I211+'PR-0005'!$I$4*'PR-0005'!I211+'PR-0006'!$I$4*'PR-0006'!I211+'PR-0007'!$I$4*'PR-0007'!I211+'PR-0008'!$I$4*'PR-0008'!I211+'PR-0009'!$I$4*'PR-0009'!I211+'PR-0010'!$I$4*'PR-0010'!I211</f>
        <v>0</v>
      </c>
      <c r="V211" s="86">
        <f t="shared" si="39"/>
        <v>0</v>
      </c>
      <c r="W211" s="84">
        <f>'9400015894 PONEERS'!$AE$4*'9400015894 PONEERS'!AE211+'9400016451 VIDAFORM'!$Q$4*'9400016451 VIDAFORM'!Q211+'PO 94000171374 MASTER'!$P$4*'PO 94000171374 MASTER'!P211+'PR-0004'!$P$4*'PR-0004'!P211+'PR-0005'!$P$4*'PR-0005'!P211+'PR-0006'!$P$4*'PR-0006'!P211+'PR-0007'!$P$4*'PR-0007'!P211+'PR-0008'!$P$4*'PR-0008'!P211+'PR-0009'!$P$4*'PR-0009'!P211+'PR-0010'!$P$4*'PR-0010'!P211</f>
        <v>0</v>
      </c>
      <c r="X211" s="84">
        <f t="shared" si="40"/>
        <v>0</v>
      </c>
      <c r="Z211" s="37">
        <f t="shared" si="41"/>
        <v>0</v>
      </c>
      <c r="AA211" s="32">
        <f t="shared" si="42"/>
        <v>0</v>
      </c>
      <c r="AB211" s="38">
        <f t="shared" si="43"/>
        <v>0</v>
      </c>
    </row>
    <row r="212" spans="1:28" ht="16.5" x14ac:dyDescent="0.25">
      <c r="A212" s="45">
        <v>204</v>
      </c>
      <c r="B212" s="47" t="str">
        <f>'Unit Prices'!B212</f>
        <v>SO0032</v>
      </c>
      <c r="C212" s="47" t="str">
        <f>'Unit Prices'!C212</f>
        <v>14.80.01.17.05.90.00.000001</v>
      </c>
      <c r="D212" s="80" t="str">
        <f>'Unit Prices'!D212</f>
        <v>Soldier Splice 90CM</v>
      </c>
      <c r="E212" s="84">
        <f>'9400015894 PONEERS'!$E$1*'9400015894 PONEERS'!E212+'9400016451 VIDAFORM'!$E$1*'9400016451 VIDAFORM'!E212+'PO 94000171374 MASTER'!$E$1*'PO 94000171374 MASTER'!E212+'PR-0004'!$E$1*'PR-0004'!E212+'PR-0005'!$E$1*'PR-0005'!E212+'PR-0006'!$E$1*'PR-0006'!E212+'PR-0007'!$E$1*'PR-0007'!E212+'PR-0008'!$E$1*'PR-0008'!E212+'PR-0009'!$E$1*'PR-0009'!E212+'PR-0010'!$E$1*'PR-0010'!E212</f>
        <v>0</v>
      </c>
      <c r="F212" s="85">
        <f>'9400015894 PONEERS'!$X$1*'9400015894 PONEERS'!X212+'9400016451 VIDAFORM'!$J$1*'9400016451 VIDAFORM'!J212+'PO 94000171374 MASTER'!$I$1*'PO 94000171374 MASTER'!I212+'PR-0004'!$I$1*'PR-0004'!I212+'PR-0005'!$I$1*'PR-0005'!I212+'PR-0006'!$I$1*'PR-0006'!I212+'PR-0007'!$I$1*'PR-0007'!I212+'PR-0008'!$I$1*'PR-0008'!I212+'PR-0009'!$I$1*'PR-0009'!I212+'PR-0010'!$I$1*'PR-0010'!I212</f>
        <v>0</v>
      </c>
      <c r="G212" s="86">
        <f t="shared" si="33"/>
        <v>0</v>
      </c>
      <c r="H212" s="84">
        <f>'9400015894 PONEERS'!$AE$1*'9400015894 PONEERS'!AE212+'9400016451 VIDAFORM'!$Q$1*'9400016451 VIDAFORM'!Q212+'PO 94000171374 MASTER'!$P$1*'PO 94000171374 MASTER'!P212+'PR-0004'!$P$1*'PR-0004'!P212+'PR-0005'!$P$1*'PR-0005'!P212+'PR-0006'!$P$1*'PR-0006'!P212+'PR-0007'!$P$1*'PR-0007'!P212+'PR-0008'!$P$1*'PR-0008'!P212+'PR-0009'!$P$1*'PR-0009'!P212+'PR-0010'!$P$1*'PR-0010'!P212</f>
        <v>0</v>
      </c>
      <c r="I212" s="84">
        <f t="shared" si="34"/>
        <v>0</v>
      </c>
      <c r="J212" s="84">
        <f>'9400015894 PONEERS'!$E$2*'9400015894 PONEERS'!E212+'9400016451 VIDAFORM'!$E$2*'9400016451 VIDAFORM'!E212+'PO 94000171374 MASTER'!$E$2*'PO 94000171374 MASTER'!E212+'PR-0004'!$E$2*'PR-0004'!E212+'PR-0005'!$E$2*'PR-0005'!E212+'PR-0006'!$E$2*'PR-0006'!E212+'PR-0007'!$E$2*'PR-0007'!E212+'PR-0008'!$E$2*'PR-0008'!E212+'PR-0009'!$E$2*'PR-0009'!E212+'PR-0010'!$E$2*'PR-0010'!E212</f>
        <v>0</v>
      </c>
      <c r="K212" s="85">
        <f>'9400015894 PONEERS'!$X$2*'9400015894 PONEERS'!X212+'9400016451 VIDAFORM'!$J$2*'9400016451 VIDAFORM'!J212+'PO 94000171374 MASTER'!$I$2*'PO 94000171374 MASTER'!I212+'PR-0004'!$I$2*'PR-0004'!I212+'PR-0005'!$I$2*'PR-0005'!I212+'PR-0006'!$I$2*'PR-0006'!I212+'PR-0007'!$I$2*'PR-0007'!I212+'PR-0008'!$I$2*'PR-0008'!I212+'PR-0009'!$I$2*'PR-0009'!I212+'PR-0010'!$I$2*'PR-0010'!I212</f>
        <v>0</v>
      </c>
      <c r="L212" s="86">
        <f t="shared" si="35"/>
        <v>0</v>
      </c>
      <c r="M212" s="84">
        <f>'9400015894 PONEERS'!$AE$2*'9400015894 PONEERS'!AE212+'9400016451 VIDAFORM'!$Q$2*'9400016451 VIDAFORM'!Q212+'PO 94000171374 MASTER'!$P$2*'PO 94000171374 MASTER'!P212+'PR-0004'!$P$2*'PR-0004'!P212+'PR-0005'!$P$2*'PR-0005'!P212+'PR-0006'!$P$2*'PR-0006'!P212+'PR-0007'!$P$2*'PR-0007'!P212+'PR-0008'!$P$2*'PR-0008'!P212+'PR-0009'!$P$2*'PR-0009'!P212+'PR-0010'!$P$2*'PR-0010'!P212</f>
        <v>0</v>
      </c>
      <c r="N212" s="84">
        <f t="shared" si="36"/>
        <v>0</v>
      </c>
      <c r="O212" s="84">
        <f>'9400015894 PONEERS'!$E$3*'9400015894 PONEERS'!E212+'9400016451 VIDAFORM'!$E$3*'9400016451 VIDAFORM'!E212+'PO 94000171374 MASTER'!$E$3*'PO 94000171374 MASTER'!E212+'PR-0004'!$E$3*'PR-0004'!E212+'PR-0005'!$E$3*'PR-0005'!E212+'PR-0006'!$E$3*'PR-0006'!E212+'PR-0007'!$E$3*'PR-0007'!E212+'PR-0008'!$E$3*'PR-0008'!E212+'PR-0009'!$E$3*'PR-0009'!E212+'PR-0010'!$E$3*'PR-0010'!E212</f>
        <v>0</v>
      </c>
      <c r="P212" s="85">
        <f>'9400015894 PONEERS'!$X$3*'9400015894 PONEERS'!X212+'9400016451 VIDAFORM'!$J$3*'9400016451 VIDAFORM'!J212+'PO 94000171374 MASTER'!$I$3*'PO 94000171374 MASTER'!I212+'PR-0004'!$I$3*'PR-0004'!I212+'PR-0005'!$I$3*'PR-0005'!I212+'PR-0006'!$I$3*'PR-0006'!I212+'PR-0007'!$I$3*'PR-0007'!I212+'PR-0008'!$I$3*'PR-0008'!I212+'PR-0009'!$I$3*'PR-0009'!I212+'PR-0010'!$I$3*'PR-0010'!I212</f>
        <v>0</v>
      </c>
      <c r="Q212" s="86">
        <f t="shared" si="37"/>
        <v>0</v>
      </c>
      <c r="R212" s="84">
        <f>'9400015894 PONEERS'!$AE$3*'9400015894 PONEERS'!AE212+'9400016451 VIDAFORM'!$Q$3*'9400016451 VIDAFORM'!Q212+'PO 94000171374 MASTER'!$P$3*'PO 94000171374 MASTER'!P212+'PR-0004'!$P$3*'PR-0004'!P212+'PR-0005'!$P$3*'PR-0005'!P212+'PR-0006'!$P$3*'PR-0006'!P212+'PR-0007'!$P$3*'PR-0007'!P212+'PR-0008'!$P$3*'PR-0008'!P212+'PR-0009'!$P$3*'PR-0009'!P212+'PR-0010'!$P$3*'PR-0010'!P212</f>
        <v>0</v>
      </c>
      <c r="S212" s="84">
        <f t="shared" si="38"/>
        <v>0</v>
      </c>
      <c r="T212" s="84">
        <f>'9400015894 PONEERS'!$E$4*'9400015894 PONEERS'!E212+'9400016451 VIDAFORM'!$E$4*'9400016451 VIDAFORM'!E212+'PO 94000171374 MASTER'!$E$4*'PO 94000171374 MASTER'!E212+'PR-0004'!$E$4*'PR-0004'!E212+'PR-0005'!$E$4*'PR-0005'!E212+'PR-0006'!$E$4*'PR-0006'!E212+'PR-0007'!$E$4*'PR-0007'!E212+'PR-0008'!$E$4*'PR-0008'!E212+'PR-0009'!$E$4*'PR-0009'!E212+'PR-0010'!$E$4*'PR-0010'!E212</f>
        <v>0</v>
      </c>
      <c r="U212" s="85">
        <f>'9400015894 PONEERS'!$X$4*'9400015894 PONEERS'!X212+'9400016451 VIDAFORM'!$J$4*'9400016451 VIDAFORM'!J212+'PO 94000171374 MASTER'!$I$4*'PO 94000171374 MASTER'!I212+'PR-0004'!$I$4*'PR-0004'!I212+'PR-0005'!$I$4*'PR-0005'!I212+'PR-0006'!$I$4*'PR-0006'!I212+'PR-0007'!$I$4*'PR-0007'!I212+'PR-0008'!$I$4*'PR-0008'!I212+'PR-0009'!$I$4*'PR-0009'!I212+'PR-0010'!$I$4*'PR-0010'!I212</f>
        <v>0</v>
      </c>
      <c r="V212" s="86">
        <f t="shared" si="39"/>
        <v>0</v>
      </c>
      <c r="W212" s="84">
        <f>'9400015894 PONEERS'!$AE$4*'9400015894 PONEERS'!AE212+'9400016451 VIDAFORM'!$Q$4*'9400016451 VIDAFORM'!Q212+'PO 94000171374 MASTER'!$P$4*'PO 94000171374 MASTER'!P212+'PR-0004'!$P$4*'PR-0004'!P212+'PR-0005'!$P$4*'PR-0005'!P212+'PR-0006'!$P$4*'PR-0006'!P212+'PR-0007'!$P$4*'PR-0007'!P212+'PR-0008'!$P$4*'PR-0008'!P212+'PR-0009'!$P$4*'PR-0009'!P212+'PR-0010'!$P$4*'PR-0010'!P212</f>
        <v>0</v>
      </c>
      <c r="X212" s="84">
        <f t="shared" si="40"/>
        <v>0</v>
      </c>
      <c r="Z212" s="37">
        <f t="shared" si="41"/>
        <v>0</v>
      </c>
      <c r="AA212" s="32">
        <f t="shared" si="42"/>
        <v>0</v>
      </c>
      <c r="AB212" s="38">
        <f t="shared" si="43"/>
        <v>0</v>
      </c>
    </row>
    <row r="213" spans="1:28" ht="16.5" x14ac:dyDescent="0.25">
      <c r="A213" s="45">
        <v>205</v>
      </c>
      <c r="B213" s="47" t="str">
        <f>'Unit Prices'!B213</f>
        <v>SO0024</v>
      </c>
      <c r="C213" s="47" t="str">
        <f>'Unit Prices'!C213</f>
        <v>14.80.01.17.01.01.00.000001</v>
      </c>
      <c r="D213" s="80" t="str">
        <f>'Unit Prices'!D213</f>
        <v>Soldier Corner Splice column</v>
      </c>
      <c r="E213" s="84">
        <f>'9400015894 PONEERS'!$E$1*'9400015894 PONEERS'!E213+'9400016451 VIDAFORM'!$E$1*'9400016451 VIDAFORM'!E213+'PO 94000171374 MASTER'!$E$1*'PO 94000171374 MASTER'!E213+'PR-0004'!$E$1*'PR-0004'!E213+'PR-0005'!$E$1*'PR-0005'!E213+'PR-0006'!$E$1*'PR-0006'!E213+'PR-0007'!$E$1*'PR-0007'!E213+'PR-0008'!$E$1*'PR-0008'!E213+'PR-0009'!$E$1*'PR-0009'!E213+'PR-0010'!$E$1*'PR-0010'!E213</f>
        <v>0</v>
      </c>
      <c r="F213" s="85">
        <f>'9400015894 PONEERS'!$X$1*'9400015894 PONEERS'!X213+'9400016451 VIDAFORM'!$J$1*'9400016451 VIDAFORM'!J213+'PO 94000171374 MASTER'!$I$1*'PO 94000171374 MASTER'!I213+'PR-0004'!$I$1*'PR-0004'!I213+'PR-0005'!$I$1*'PR-0005'!I213+'PR-0006'!$I$1*'PR-0006'!I213+'PR-0007'!$I$1*'PR-0007'!I213+'PR-0008'!$I$1*'PR-0008'!I213+'PR-0009'!$I$1*'PR-0009'!I213+'PR-0010'!$I$1*'PR-0010'!I213</f>
        <v>0</v>
      </c>
      <c r="G213" s="86">
        <f t="shared" si="33"/>
        <v>0</v>
      </c>
      <c r="H213" s="84">
        <f>'9400015894 PONEERS'!$AE$1*'9400015894 PONEERS'!AE213+'9400016451 VIDAFORM'!$Q$1*'9400016451 VIDAFORM'!Q213+'PO 94000171374 MASTER'!$P$1*'PO 94000171374 MASTER'!P213+'PR-0004'!$P$1*'PR-0004'!P213+'PR-0005'!$P$1*'PR-0005'!P213+'PR-0006'!$P$1*'PR-0006'!P213+'PR-0007'!$P$1*'PR-0007'!P213+'PR-0008'!$P$1*'PR-0008'!P213+'PR-0009'!$P$1*'PR-0009'!P213+'PR-0010'!$P$1*'PR-0010'!P213</f>
        <v>0</v>
      </c>
      <c r="I213" s="84">
        <f t="shared" si="34"/>
        <v>0</v>
      </c>
      <c r="J213" s="84">
        <f>'9400015894 PONEERS'!$E$2*'9400015894 PONEERS'!E213+'9400016451 VIDAFORM'!$E$2*'9400016451 VIDAFORM'!E213+'PO 94000171374 MASTER'!$E$2*'PO 94000171374 MASTER'!E213+'PR-0004'!$E$2*'PR-0004'!E213+'PR-0005'!$E$2*'PR-0005'!E213+'PR-0006'!$E$2*'PR-0006'!E213+'PR-0007'!$E$2*'PR-0007'!E213+'PR-0008'!$E$2*'PR-0008'!E213+'PR-0009'!$E$2*'PR-0009'!E213+'PR-0010'!$E$2*'PR-0010'!E213</f>
        <v>0</v>
      </c>
      <c r="K213" s="85">
        <f>'9400015894 PONEERS'!$X$2*'9400015894 PONEERS'!X213+'9400016451 VIDAFORM'!$J$2*'9400016451 VIDAFORM'!J213+'PO 94000171374 MASTER'!$I$2*'PO 94000171374 MASTER'!I213+'PR-0004'!$I$2*'PR-0004'!I213+'PR-0005'!$I$2*'PR-0005'!I213+'PR-0006'!$I$2*'PR-0006'!I213+'PR-0007'!$I$2*'PR-0007'!I213+'PR-0008'!$I$2*'PR-0008'!I213+'PR-0009'!$I$2*'PR-0009'!I213+'PR-0010'!$I$2*'PR-0010'!I213</f>
        <v>0</v>
      </c>
      <c r="L213" s="86">
        <f t="shared" si="35"/>
        <v>0</v>
      </c>
      <c r="M213" s="84">
        <f>'9400015894 PONEERS'!$AE$2*'9400015894 PONEERS'!AE213+'9400016451 VIDAFORM'!$Q$2*'9400016451 VIDAFORM'!Q213+'PO 94000171374 MASTER'!$P$2*'PO 94000171374 MASTER'!P213+'PR-0004'!$P$2*'PR-0004'!P213+'PR-0005'!$P$2*'PR-0005'!P213+'PR-0006'!$P$2*'PR-0006'!P213+'PR-0007'!$P$2*'PR-0007'!P213+'PR-0008'!$P$2*'PR-0008'!P213+'PR-0009'!$P$2*'PR-0009'!P213+'PR-0010'!$P$2*'PR-0010'!P213</f>
        <v>0</v>
      </c>
      <c r="N213" s="84">
        <f t="shared" si="36"/>
        <v>0</v>
      </c>
      <c r="O213" s="84">
        <f>'9400015894 PONEERS'!$E$3*'9400015894 PONEERS'!E213+'9400016451 VIDAFORM'!$E$3*'9400016451 VIDAFORM'!E213+'PO 94000171374 MASTER'!$E$3*'PO 94000171374 MASTER'!E213+'PR-0004'!$E$3*'PR-0004'!E213+'PR-0005'!$E$3*'PR-0005'!E213+'PR-0006'!$E$3*'PR-0006'!E213+'PR-0007'!$E$3*'PR-0007'!E213+'PR-0008'!$E$3*'PR-0008'!E213+'PR-0009'!$E$3*'PR-0009'!E213+'PR-0010'!$E$3*'PR-0010'!E213</f>
        <v>0</v>
      </c>
      <c r="P213" s="85">
        <f>'9400015894 PONEERS'!$X$3*'9400015894 PONEERS'!X213+'9400016451 VIDAFORM'!$J$3*'9400016451 VIDAFORM'!J213+'PO 94000171374 MASTER'!$I$3*'PO 94000171374 MASTER'!I213+'PR-0004'!$I$3*'PR-0004'!I213+'PR-0005'!$I$3*'PR-0005'!I213+'PR-0006'!$I$3*'PR-0006'!I213+'PR-0007'!$I$3*'PR-0007'!I213+'PR-0008'!$I$3*'PR-0008'!I213+'PR-0009'!$I$3*'PR-0009'!I213+'PR-0010'!$I$3*'PR-0010'!I213</f>
        <v>0</v>
      </c>
      <c r="Q213" s="86">
        <f t="shared" si="37"/>
        <v>0</v>
      </c>
      <c r="R213" s="84">
        <f>'9400015894 PONEERS'!$AE$3*'9400015894 PONEERS'!AE213+'9400016451 VIDAFORM'!$Q$3*'9400016451 VIDAFORM'!Q213+'PO 94000171374 MASTER'!$P$3*'PO 94000171374 MASTER'!P213+'PR-0004'!$P$3*'PR-0004'!P213+'PR-0005'!$P$3*'PR-0005'!P213+'PR-0006'!$P$3*'PR-0006'!P213+'PR-0007'!$P$3*'PR-0007'!P213+'PR-0008'!$P$3*'PR-0008'!P213+'PR-0009'!$P$3*'PR-0009'!P213+'PR-0010'!$P$3*'PR-0010'!P213</f>
        <v>0</v>
      </c>
      <c r="S213" s="84">
        <f t="shared" si="38"/>
        <v>0</v>
      </c>
      <c r="T213" s="84">
        <f>'9400015894 PONEERS'!$E$4*'9400015894 PONEERS'!E213+'9400016451 VIDAFORM'!$E$4*'9400016451 VIDAFORM'!E213+'PO 94000171374 MASTER'!$E$4*'PO 94000171374 MASTER'!E213+'PR-0004'!$E$4*'PR-0004'!E213+'PR-0005'!$E$4*'PR-0005'!E213+'PR-0006'!$E$4*'PR-0006'!E213+'PR-0007'!$E$4*'PR-0007'!E213+'PR-0008'!$E$4*'PR-0008'!E213+'PR-0009'!$E$4*'PR-0009'!E213+'PR-0010'!$E$4*'PR-0010'!E213</f>
        <v>0</v>
      </c>
      <c r="U213" s="85">
        <f>'9400015894 PONEERS'!$X$4*'9400015894 PONEERS'!X213+'9400016451 VIDAFORM'!$J$4*'9400016451 VIDAFORM'!J213+'PO 94000171374 MASTER'!$I$4*'PO 94000171374 MASTER'!I213+'PR-0004'!$I$4*'PR-0004'!I213+'PR-0005'!$I$4*'PR-0005'!I213+'PR-0006'!$I$4*'PR-0006'!I213+'PR-0007'!$I$4*'PR-0007'!I213+'PR-0008'!$I$4*'PR-0008'!I213+'PR-0009'!$I$4*'PR-0009'!I213+'PR-0010'!$I$4*'PR-0010'!I213</f>
        <v>0</v>
      </c>
      <c r="V213" s="86">
        <f t="shared" si="39"/>
        <v>0</v>
      </c>
      <c r="W213" s="84">
        <f>'9400015894 PONEERS'!$AE$4*'9400015894 PONEERS'!AE213+'9400016451 VIDAFORM'!$Q$4*'9400016451 VIDAFORM'!Q213+'PO 94000171374 MASTER'!$P$4*'PO 94000171374 MASTER'!P213+'PR-0004'!$P$4*'PR-0004'!P213+'PR-0005'!$P$4*'PR-0005'!P213+'PR-0006'!$P$4*'PR-0006'!P213+'PR-0007'!$P$4*'PR-0007'!P213+'PR-0008'!$P$4*'PR-0008'!P213+'PR-0009'!$P$4*'PR-0009'!P213+'PR-0010'!$P$4*'PR-0010'!P213</f>
        <v>0</v>
      </c>
      <c r="X213" s="84">
        <f t="shared" si="40"/>
        <v>0</v>
      </c>
      <c r="Z213" s="37">
        <f t="shared" si="41"/>
        <v>0</v>
      </c>
      <c r="AA213" s="32">
        <f t="shared" si="42"/>
        <v>0</v>
      </c>
      <c r="AB213" s="38">
        <f t="shared" si="43"/>
        <v>0</v>
      </c>
    </row>
    <row r="214" spans="1:28" ht="16.5" x14ac:dyDescent="0.25">
      <c r="A214" s="45">
        <v>206</v>
      </c>
      <c r="B214" s="47" t="str">
        <f>'Unit Prices'!B214</f>
        <v>SO0025</v>
      </c>
      <c r="C214" s="47" t="str">
        <f>'Unit Prices'!C214</f>
        <v>14.80.01.17.01.60.00.000001</v>
      </c>
      <c r="D214" s="80" t="str">
        <f>'Unit Prices'!D214</f>
        <v>Soldier Corner Splice 60X60cm</v>
      </c>
      <c r="E214" s="84">
        <f>'9400015894 PONEERS'!$E$1*'9400015894 PONEERS'!E214+'9400016451 VIDAFORM'!$E$1*'9400016451 VIDAFORM'!E214+'PO 94000171374 MASTER'!$E$1*'PO 94000171374 MASTER'!E214+'PR-0004'!$E$1*'PR-0004'!E214+'PR-0005'!$E$1*'PR-0005'!E214+'PR-0006'!$E$1*'PR-0006'!E214+'PR-0007'!$E$1*'PR-0007'!E214+'PR-0008'!$E$1*'PR-0008'!E214+'PR-0009'!$E$1*'PR-0009'!E214+'PR-0010'!$E$1*'PR-0010'!E214</f>
        <v>0</v>
      </c>
      <c r="F214" s="85">
        <f>'9400015894 PONEERS'!$X$1*'9400015894 PONEERS'!X214+'9400016451 VIDAFORM'!$J$1*'9400016451 VIDAFORM'!J214+'PO 94000171374 MASTER'!$I$1*'PO 94000171374 MASTER'!I214+'PR-0004'!$I$1*'PR-0004'!I214+'PR-0005'!$I$1*'PR-0005'!I214+'PR-0006'!$I$1*'PR-0006'!I214+'PR-0007'!$I$1*'PR-0007'!I214+'PR-0008'!$I$1*'PR-0008'!I214+'PR-0009'!$I$1*'PR-0009'!I214+'PR-0010'!$I$1*'PR-0010'!I214</f>
        <v>0</v>
      </c>
      <c r="G214" s="86">
        <f t="shared" si="33"/>
        <v>0</v>
      </c>
      <c r="H214" s="84">
        <f>'9400015894 PONEERS'!$AE$1*'9400015894 PONEERS'!AE214+'9400016451 VIDAFORM'!$Q$1*'9400016451 VIDAFORM'!Q214+'PO 94000171374 MASTER'!$P$1*'PO 94000171374 MASTER'!P214+'PR-0004'!$P$1*'PR-0004'!P214+'PR-0005'!$P$1*'PR-0005'!P214+'PR-0006'!$P$1*'PR-0006'!P214+'PR-0007'!$P$1*'PR-0007'!P214+'PR-0008'!$P$1*'PR-0008'!P214+'PR-0009'!$P$1*'PR-0009'!P214+'PR-0010'!$P$1*'PR-0010'!P214</f>
        <v>0</v>
      </c>
      <c r="I214" s="84">
        <f t="shared" si="34"/>
        <v>0</v>
      </c>
      <c r="J214" s="84">
        <f>'9400015894 PONEERS'!$E$2*'9400015894 PONEERS'!E214+'9400016451 VIDAFORM'!$E$2*'9400016451 VIDAFORM'!E214+'PO 94000171374 MASTER'!$E$2*'PO 94000171374 MASTER'!E214+'PR-0004'!$E$2*'PR-0004'!E214+'PR-0005'!$E$2*'PR-0005'!E214+'PR-0006'!$E$2*'PR-0006'!E214+'PR-0007'!$E$2*'PR-0007'!E214+'PR-0008'!$E$2*'PR-0008'!E214+'PR-0009'!$E$2*'PR-0009'!E214+'PR-0010'!$E$2*'PR-0010'!E214</f>
        <v>0</v>
      </c>
      <c r="K214" s="85">
        <f>'9400015894 PONEERS'!$X$2*'9400015894 PONEERS'!X214+'9400016451 VIDAFORM'!$J$2*'9400016451 VIDAFORM'!J214+'PO 94000171374 MASTER'!$I$2*'PO 94000171374 MASTER'!I214+'PR-0004'!$I$2*'PR-0004'!I214+'PR-0005'!$I$2*'PR-0005'!I214+'PR-0006'!$I$2*'PR-0006'!I214+'PR-0007'!$I$2*'PR-0007'!I214+'PR-0008'!$I$2*'PR-0008'!I214+'PR-0009'!$I$2*'PR-0009'!I214+'PR-0010'!$I$2*'PR-0010'!I214</f>
        <v>0</v>
      </c>
      <c r="L214" s="86">
        <f t="shared" si="35"/>
        <v>0</v>
      </c>
      <c r="M214" s="84">
        <f>'9400015894 PONEERS'!$AE$2*'9400015894 PONEERS'!AE214+'9400016451 VIDAFORM'!$Q$2*'9400016451 VIDAFORM'!Q214+'PO 94000171374 MASTER'!$P$2*'PO 94000171374 MASTER'!P214+'PR-0004'!$P$2*'PR-0004'!P214+'PR-0005'!$P$2*'PR-0005'!P214+'PR-0006'!$P$2*'PR-0006'!P214+'PR-0007'!$P$2*'PR-0007'!P214+'PR-0008'!$P$2*'PR-0008'!P214+'PR-0009'!$P$2*'PR-0009'!P214+'PR-0010'!$P$2*'PR-0010'!P214</f>
        <v>0</v>
      </c>
      <c r="N214" s="84">
        <f t="shared" si="36"/>
        <v>0</v>
      </c>
      <c r="O214" s="84">
        <f>'9400015894 PONEERS'!$E$3*'9400015894 PONEERS'!E214+'9400016451 VIDAFORM'!$E$3*'9400016451 VIDAFORM'!E214+'PO 94000171374 MASTER'!$E$3*'PO 94000171374 MASTER'!E214+'PR-0004'!$E$3*'PR-0004'!E214+'PR-0005'!$E$3*'PR-0005'!E214+'PR-0006'!$E$3*'PR-0006'!E214+'PR-0007'!$E$3*'PR-0007'!E214+'PR-0008'!$E$3*'PR-0008'!E214+'PR-0009'!$E$3*'PR-0009'!E214+'PR-0010'!$E$3*'PR-0010'!E214</f>
        <v>0</v>
      </c>
      <c r="P214" s="85">
        <f>'9400015894 PONEERS'!$X$3*'9400015894 PONEERS'!X214+'9400016451 VIDAFORM'!$J$3*'9400016451 VIDAFORM'!J214+'PO 94000171374 MASTER'!$I$3*'PO 94000171374 MASTER'!I214+'PR-0004'!$I$3*'PR-0004'!I214+'PR-0005'!$I$3*'PR-0005'!I214+'PR-0006'!$I$3*'PR-0006'!I214+'PR-0007'!$I$3*'PR-0007'!I214+'PR-0008'!$I$3*'PR-0008'!I214+'PR-0009'!$I$3*'PR-0009'!I214+'PR-0010'!$I$3*'PR-0010'!I214</f>
        <v>0</v>
      </c>
      <c r="Q214" s="86">
        <f t="shared" si="37"/>
        <v>0</v>
      </c>
      <c r="R214" s="84">
        <f>'9400015894 PONEERS'!$AE$3*'9400015894 PONEERS'!AE214+'9400016451 VIDAFORM'!$Q$3*'9400016451 VIDAFORM'!Q214+'PO 94000171374 MASTER'!$P$3*'PO 94000171374 MASTER'!P214+'PR-0004'!$P$3*'PR-0004'!P214+'PR-0005'!$P$3*'PR-0005'!P214+'PR-0006'!$P$3*'PR-0006'!P214+'PR-0007'!$P$3*'PR-0007'!P214+'PR-0008'!$P$3*'PR-0008'!P214+'PR-0009'!$P$3*'PR-0009'!P214+'PR-0010'!$P$3*'PR-0010'!P214</f>
        <v>0</v>
      </c>
      <c r="S214" s="84">
        <f t="shared" si="38"/>
        <v>0</v>
      </c>
      <c r="T214" s="84">
        <f>'9400015894 PONEERS'!$E$4*'9400015894 PONEERS'!E214+'9400016451 VIDAFORM'!$E$4*'9400016451 VIDAFORM'!E214+'PO 94000171374 MASTER'!$E$4*'PO 94000171374 MASTER'!E214+'PR-0004'!$E$4*'PR-0004'!E214+'PR-0005'!$E$4*'PR-0005'!E214+'PR-0006'!$E$4*'PR-0006'!E214+'PR-0007'!$E$4*'PR-0007'!E214+'PR-0008'!$E$4*'PR-0008'!E214+'PR-0009'!$E$4*'PR-0009'!E214+'PR-0010'!$E$4*'PR-0010'!E214</f>
        <v>0</v>
      </c>
      <c r="U214" s="85">
        <f>'9400015894 PONEERS'!$X$4*'9400015894 PONEERS'!X214+'9400016451 VIDAFORM'!$J$4*'9400016451 VIDAFORM'!J214+'PO 94000171374 MASTER'!$I$4*'PO 94000171374 MASTER'!I214+'PR-0004'!$I$4*'PR-0004'!I214+'PR-0005'!$I$4*'PR-0005'!I214+'PR-0006'!$I$4*'PR-0006'!I214+'PR-0007'!$I$4*'PR-0007'!I214+'PR-0008'!$I$4*'PR-0008'!I214+'PR-0009'!$I$4*'PR-0009'!I214+'PR-0010'!$I$4*'PR-0010'!I214</f>
        <v>0</v>
      </c>
      <c r="V214" s="86">
        <f t="shared" si="39"/>
        <v>0</v>
      </c>
      <c r="W214" s="84">
        <f>'9400015894 PONEERS'!$AE$4*'9400015894 PONEERS'!AE214+'9400016451 VIDAFORM'!$Q$4*'9400016451 VIDAFORM'!Q214+'PO 94000171374 MASTER'!$P$4*'PO 94000171374 MASTER'!P214+'PR-0004'!$P$4*'PR-0004'!P214+'PR-0005'!$P$4*'PR-0005'!P214+'PR-0006'!$P$4*'PR-0006'!P214+'PR-0007'!$P$4*'PR-0007'!P214+'PR-0008'!$P$4*'PR-0008'!P214+'PR-0009'!$P$4*'PR-0009'!P214+'PR-0010'!$P$4*'PR-0010'!P214</f>
        <v>0</v>
      </c>
      <c r="X214" s="84">
        <f t="shared" si="40"/>
        <v>0</v>
      </c>
      <c r="Z214" s="37">
        <f t="shared" si="41"/>
        <v>0</v>
      </c>
      <c r="AA214" s="32">
        <f t="shared" si="42"/>
        <v>0</v>
      </c>
      <c r="AB214" s="38">
        <f t="shared" si="43"/>
        <v>0</v>
      </c>
    </row>
    <row r="215" spans="1:28" ht="16.5" x14ac:dyDescent="0.25">
      <c r="A215" s="45">
        <v>207</v>
      </c>
      <c r="B215" s="47" t="str">
        <f>'Unit Prices'!B215</f>
        <v>SO0026</v>
      </c>
      <c r="C215" s="47" t="str">
        <f>'Unit Prices'!C215</f>
        <v>14.80.01.17.01.65.00.000001</v>
      </c>
      <c r="D215" s="80" t="str">
        <f>'Unit Prices'!D215</f>
        <v>Soldier Corner Splice 65X35CM</v>
      </c>
      <c r="E215" s="84">
        <f>'9400015894 PONEERS'!$E$1*'9400015894 PONEERS'!E215+'9400016451 VIDAFORM'!$E$1*'9400016451 VIDAFORM'!E215+'PO 94000171374 MASTER'!$E$1*'PO 94000171374 MASTER'!E215+'PR-0004'!$E$1*'PR-0004'!E215+'PR-0005'!$E$1*'PR-0005'!E215+'PR-0006'!$E$1*'PR-0006'!E215+'PR-0007'!$E$1*'PR-0007'!E215+'PR-0008'!$E$1*'PR-0008'!E215+'PR-0009'!$E$1*'PR-0009'!E215+'PR-0010'!$E$1*'PR-0010'!E215</f>
        <v>0</v>
      </c>
      <c r="F215" s="85">
        <f>'9400015894 PONEERS'!$X$1*'9400015894 PONEERS'!X215+'9400016451 VIDAFORM'!$J$1*'9400016451 VIDAFORM'!J215+'PO 94000171374 MASTER'!$I$1*'PO 94000171374 MASTER'!I215+'PR-0004'!$I$1*'PR-0004'!I215+'PR-0005'!$I$1*'PR-0005'!I215+'PR-0006'!$I$1*'PR-0006'!I215+'PR-0007'!$I$1*'PR-0007'!I215+'PR-0008'!$I$1*'PR-0008'!I215+'PR-0009'!$I$1*'PR-0009'!I215+'PR-0010'!$I$1*'PR-0010'!I215</f>
        <v>0</v>
      </c>
      <c r="G215" s="86">
        <f t="shared" si="33"/>
        <v>0</v>
      </c>
      <c r="H215" s="84">
        <f>'9400015894 PONEERS'!$AE$1*'9400015894 PONEERS'!AE215+'9400016451 VIDAFORM'!$Q$1*'9400016451 VIDAFORM'!Q215+'PO 94000171374 MASTER'!$P$1*'PO 94000171374 MASTER'!P215+'PR-0004'!$P$1*'PR-0004'!P215+'PR-0005'!$P$1*'PR-0005'!P215+'PR-0006'!$P$1*'PR-0006'!P215+'PR-0007'!$P$1*'PR-0007'!P215+'PR-0008'!$P$1*'PR-0008'!P215+'PR-0009'!$P$1*'PR-0009'!P215+'PR-0010'!$P$1*'PR-0010'!P215</f>
        <v>0</v>
      </c>
      <c r="I215" s="84">
        <f t="shared" si="34"/>
        <v>0</v>
      </c>
      <c r="J215" s="84">
        <f>'9400015894 PONEERS'!$E$2*'9400015894 PONEERS'!E215+'9400016451 VIDAFORM'!$E$2*'9400016451 VIDAFORM'!E215+'PO 94000171374 MASTER'!$E$2*'PO 94000171374 MASTER'!E215+'PR-0004'!$E$2*'PR-0004'!E215+'PR-0005'!$E$2*'PR-0005'!E215+'PR-0006'!$E$2*'PR-0006'!E215+'PR-0007'!$E$2*'PR-0007'!E215+'PR-0008'!$E$2*'PR-0008'!E215+'PR-0009'!$E$2*'PR-0009'!E215+'PR-0010'!$E$2*'PR-0010'!E215</f>
        <v>0</v>
      </c>
      <c r="K215" s="85">
        <f>'9400015894 PONEERS'!$X$2*'9400015894 PONEERS'!X215+'9400016451 VIDAFORM'!$J$2*'9400016451 VIDAFORM'!J215+'PO 94000171374 MASTER'!$I$2*'PO 94000171374 MASTER'!I215+'PR-0004'!$I$2*'PR-0004'!I215+'PR-0005'!$I$2*'PR-0005'!I215+'PR-0006'!$I$2*'PR-0006'!I215+'PR-0007'!$I$2*'PR-0007'!I215+'PR-0008'!$I$2*'PR-0008'!I215+'PR-0009'!$I$2*'PR-0009'!I215+'PR-0010'!$I$2*'PR-0010'!I215</f>
        <v>0</v>
      </c>
      <c r="L215" s="86">
        <f t="shared" si="35"/>
        <v>0</v>
      </c>
      <c r="M215" s="84">
        <f>'9400015894 PONEERS'!$AE$2*'9400015894 PONEERS'!AE215+'9400016451 VIDAFORM'!$Q$2*'9400016451 VIDAFORM'!Q215+'PO 94000171374 MASTER'!$P$2*'PO 94000171374 MASTER'!P215+'PR-0004'!$P$2*'PR-0004'!P215+'PR-0005'!$P$2*'PR-0005'!P215+'PR-0006'!$P$2*'PR-0006'!P215+'PR-0007'!$P$2*'PR-0007'!P215+'PR-0008'!$P$2*'PR-0008'!P215+'PR-0009'!$P$2*'PR-0009'!P215+'PR-0010'!$P$2*'PR-0010'!P215</f>
        <v>0</v>
      </c>
      <c r="N215" s="84">
        <f t="shared" si="36"/>
        <v>0</v>
      </c>
      <c r="O215" s="84">
        <f>'9400015894 PONEERS'!$E$3*'9400015894 PONEERS'!E215+'9400016451 VIDAFORM'!$E$3*'9400016451 VIDAFORM'!E215+'PO 94000171374 MASTER'!$E$3*'PO 94000171374 MASTER'!E215+'PR-0004'!$E$3*'PR-0004'!E215+'PR-0005'!$E$3*'PR-0005'!E215+'PR-0006'!$E$3*'PR-0006'!E215+'PR-0007'!$E$3*'PR-0007'!E215+'PR-0008'!$E$3*'PR-0008'!E215+'PR-0009'!$E$3*'PR-0009'!E215+'PR-0010'!$E$3*'PR-0010'!E215</f>
        <v>0</v>
      </c>
      <c r="P215" s="85">
        <f>'9400015894 PONEERS'!$X$3*'9400015894 PONEERS'!X215+'9400016451 VIDAFORM'!$J$3*'9400016451 VIDAFORM'!J215+'PO 94000171374 MASTER'!$I$3*'PO 94000171374 MASTER'!I215+'PR-0004'!$I$3*'PR-0004'!I215+'PR-0005'!$I$3*'PR-0005'!I215+'PR-0006'!$I$3*'PR-0006'!I215+'PR-0007'!$I$3*'PR-0007'!I215+'PR-0008'!$I$3*'PR-0008'!I215+'PR-0009'!$I$3*'PR-0009'!I215+'PR-0010'!$I$3*'PR-0010'!I215</f>
        <v>0</v>
      </c>
      <c r="Q215" s="86">
        <f t="shared" si="37"/>
        <v>0</v>
      </c>
      <c r="R215" s="84">
        <f>'9400015894 PONEERS'!$AE$3*'9400015894 PONEERS'!AE215+'9400016451 VIDAFORM'!$Q$3*'9400016451 VIDAFORM'!Q215+'PO 94000171374 MASTER'!$P$3*'PO 94000171374 MASTER'!P215+'PR-0004'!$P$3*'PR-0004'!P215+'PR-0005'!$P$3*'PR-0005'!P215+'PR-0006'!$P$3*'PR-0006'!P215+'PR-0007'!$P$3*'PR-0007'!P215+'PR-0008'!$P$3*'PR-0008'!P215+'PR-0009'!$P$3*'PR-0009'!P215+'PR-0010'!$P$3*'PR-0010'!P215</f>
        <v>0</v>
      </c>
      <c r="S215" s="84">
        <f t="shared" si="38"/>
        <v>0</v>
      </c>
      <c r="T215" s="84">
        <f>'9400015894 PONEERS'!$E$4*'9400015894 PONEERS'!E215+'9400016451 VIDAFORM'!$E$4*'9400016451 VIDAFORM'!E215+'PO 94000171374 MASTER'!$E$4*'PO 94000171374 MASTER'!E215+'PR-0004'!$E$4*'PR-0004'!E215+'PR-0005'!$E$4*'PR-0005'!E215+'PR-0006'!$E$4*'PR-0006'!E215+'PR-0007'!$E$4*'PR-0007'!E215+'PR-0008'!$E$4*'PR-0008'!E215+'PR-0009'!$E$4*'PR-0009'!E215+'PR-0010'!$E$4*'PR-0010'!E215</f>
        <v>0</v>
      </c>
      <c r="U215" s="85">
        <f>'9400015894 PONEERS'!$X$4*'9400015894 PONEERS'!X215+'9400016451 VIDAFORM'!$J$4*'9400016451 VIDAFORM'!J215+'PO 94000171374 MASTER'!$I$4*'PO 94000171374 MASTER'!I215+'PR-0004'!$I$4*'PR-0004'!I215+'PR-0005'!$I$4*'PR-0005'!I215+'PR-0006'!$I$4*'PR-0006'!I215+'PR-0007'!$I$4*'PR-0007'!I215+'PR-0008'!$I$4*'PR-0008'!I215+'PR-0009'!$I$4*'PR-0009'!I215+'PR-0010'!$I$4*'PR-0010'!I215</f>
        <v>0</v>
      </c>
      <c r="V215" s="86">
        <f t="shared" si="39"/>
        <v>0</v>
      </c>
      <c r="W215" s="84">
        <f>'9400015894 PONEERS'!$AE$4*'9400015894 PONEERS'!AE215+'9400016451 VIDAFORM'!$Q$4*'9400016451 VIDAFORM'!Q215+'PO 94000171374 MASTER'!$P$4*'PO 94000171374 MASTER'!P215+'PR-0004'!$P$4*'PR-0004'!P215+'PR-0005'!$P$4*'PR-0005'!P215+'PR-0006'!$P$4*'PR-0006'!P215+'PR-0007'!$P$4*'PR-0007'!P215+'PR-0008'!$P$4*'PR-0008'!P215+'PR-0009'!$P$4*'PR-0009'!P215+'PR-0010'!$P$4*'PR-0010'!P215</f>
        <v>0</v>
      </c>
      <c r="X215" s="84">
        <f t="shared" si="40"/>
        <v>0</v>
      </c>
      <c r="Z215" s="37">
        <f t="shared" si="41"/>
        <v>0</v>
      </c>
      <c r="AA215" s="32">
        <f t="shared" si="42"/>
        <v>0</v>
      </c>
      <c r="AB215" s="38">
        <f t="shared" si="43"/>
        <v>0</v>
      </c>
    </row>
    <row r="216" spans="1:28" ht="16.5" x14ac:dyDescent="0.25">
      <c r="A216" s="45">
        <v>208</v>
      </c>
      <c r="B216" s="47" t="str">
        <f>'Unit Prices'!B216</f>
        <v>SO0027</v>
      </c>
      <c r="C216" s="47" t="str">
        <f>'Unit Prices'!C216</f>
        <v>14.80.01.17.03.00.00.000001</v>
      </c>
      <c r="D216" s="80" t="str">
        <f>'Unit Prices'!D216</f>
        <v>Soldier Hand Rail</v>
      </c>
      <c r="E216" s="84">
        <f>'9400015894 PONEERS'!$E$1*'9400015894 PONEERS'!E216+'9400016451 VIDAFORM'!$E$1*'9400016451 VIDAFORM'!E216+'PO 94000171374 MASTER'!$E$1*'PO 94000171374 MASTER'!E216+'PR-0004'!$E$1*'PR-0004'!E216+'PR-0005'!$E$1*'PR-0005'!E216+'PR-0006'!$E$1*'PR-0006'!E216+'PR-0007'!$E$1*'PR-0007'!E216+'PR-0008'!$E$1*'PR-0008'!E216+'PR-0009'!$E$1*'PR-0009'!E216+'PR-0010'!$E$1*'PR-0010'!E216</f>
        <v>0</v>
      </c>
      <c r="F216" s="85">
        <f>'9400015894 PONEERS'!$X$1*'9400015894 PONEERS'!X216+'9400016451 VIDAFORM'!$J$1*'9400016451 VIDAFORM'!J216+'PO 94000171374 MASTER'!$I$1*'PO 94000171374 MASTER'!I216+'PR-0004'!$I$1*'PR-0004'!I216+'PR-0005'!$I$1*'PR-0005'!I216+'PR-0006'!$I$1*'PR-0006'!I216+'PR-0007'!$I$1*'PR-0007'!I216+'PR-0008'!$I$1*'PR-0008'!I216+'PR-0009'!$I$1*'PR-0009'!I216+'PR-0010'!$I$1*'PR-0010'!I216</f>
        <v>0</v>
      </c>
      <c r="G216" s="86">
        <f t="shared" si="33"/>
        <v>0</v>
      </c>
      <c r="H216" s="84">
        <f>'9400015894 PONEERS'!$AE$1*'9400015894 PONEERS'!AE216+'9400016451 VIDAFORM'!$Q$1*'9400016451 VIDAFORM'!Q216+'PO 94000171374 MASTER'!$P$1*'PO 94000171374 MASTER'!P216+'PR-0004'!$P$1*'PR-0004'!P216+'PR-0005'!$P$1*'PR-0005'!P216+'PR-0006'!$P$1*'PR-0006'!P216+'PR-0007'!$P$1*'PR-0007'!P216+'PR-0008'!$P$1*'PR-0008'!P216+'PR-0009'!$P$1*'PR-0009'!P216+'PR-0010'!$P$1*'PR-0010'!P216</f>
        <v>0</v>
      </c>
      <c r="I216" s="84">
        <f t="shared" si="34"/>
        <v>0</v>
      </c>
      <c r="J216" s="84">
        <f>'9400015894 PONEERS'!$E$2*'9400015894 PONEERS'!E216+'9400016451 VIDAFORM'!$E$2*'9400016451 VIDAFORM'!E216+'PO 94000171374 MASTER'!$E$2*'PO 94000171374 MASTER'!E216+'PR-0004'!$E$2*'PR-0004'!E216+'PR-0005'!$E$2*'PR-0005'!E216+'PR-0006'!$E$2*'PR-0006'!E216+'PR-0007'!$E$2*'PR-0007'!E216+'PR-0008'!$E$2*'PR-0008'!E216+'PR-0009'!$E$2*'PR-0009'!E216+'PR-0010'!$E$2*'PR-0010'!E216</f>
        <v>0</v>
      </c>
      <c r="K216" s="85">
        <f>'9400015894 PONEERS'!$X$2*'9400015894 PONEERS'!X216+'9400016451 VIDAFORM'!$J$2*'9400016451 VIDAFORM'!J216+'PO 94000171374 MASTER'!$I$2*'PO 94000171374 MASTER'!I216+'PR-0004'!$I$2*'PR-0004'!I216+'PR-0005'!$I$2*'PR-0005'!I216+'PR-0006'!$I$2*'PR-0006'!I216+'PR-0007'!$I$2*'PR-0007'!I216+'PR-0008'!$I$2*'PR-0008'!I216+'PR-0009'!$I$2*'PR-0009'!I216+'PR-0010'!$I$2*'PR-0010'!I216</f>
        <v>0</v>
      </c>
      <c r="L216" s="86">
        <f t="shared" si="35"/>
        <v>0</v>
      </c>
      <c r="M216" s="84">
        <f>'9400015894 PONEERS'!$AE$2*'9400015894 PONEERS'!AE216+'9400016451 VIDAFORM'!$Q$2*'9400016451 VIDAFORM'!Q216+'PO 94000171374 MASTER'!$P$2*'PO 94000171374 MASTER'!P216+'PR-0004'!$P$2*'PR-0004'!P216+'PR-0005'!$P$2*'PR-0005'!P216+'PR-0006'!$P$2*'PR-0006'!P216+'PR-0007'!$P$2*'PR-0007'!P216+'PR-0008'!$P$2*'PR-0008'!P216+'PR-0009'!$P$2*'PR-0009'!P216+'PR-0010'!$P$2*'PR-0010'!P216</f>
        <v>0</v>
      </c>
      <c r="N216" s="84">
        <f t="shared" si="36"/>
        <v>0</v>
      </c>
      <c r="O216" s="84">
        <f>'9400015894 PONEERS'!$E$3*'9400015894 PONEERS'!E216+'9400016451 VIDAFORM'!$E$3*'9400016451 VIDAFORM'!E216+'PO 94000171374 MASTER'!$E$3*'PO 94000171374 MASTER'!E216+'PR-0004'!$E$3*'PR-0004'!E216+'PR-0005'!$E$3*'PR-0005'!E216+'PR-0006'!$E$3*'PR-0006'!E216+'PR-0007'!$E$3*'PR-0007'!E216+'PR-0008'!$E$3*'PR-0008'!E216+'PR-0009'!$E$3*'PR-0009'!E216+'PR-0010'!$E$3*'PR-0010'!E216</f>
        <v>0</v>
      </c>
      <c r="P216" s="85">
        <f>'9400015894 PONEERS'!$X$3*'9400015894 PONEERS'!X216+'9400016451 VIDAFORM'!$J$3*'9400016451 VIDAFORM'!J216+'PO 94000171374 MASTER'!$I$3*'PO 94000171374 MASTER'!I216+'PR-0004'!$I$3*'PR-0004'!I216+'PR-0005'!$I$3*'PR-0005'!I216+'PR-0006'!$I$3*'PR-0006'!I216+'PR-0007'!$I$3*'PR-0007'!I216+'PR-0008'!$I$3*'PR-0008'!I216+'PR-0009'!$I$3*'PR-0009'!I216+'PR-0010'!$I$3*'PR-0010'!I216</f>
        <v>0</v>
      </c>
      <c r="Q216" s="86">
        <f t="shared" si="37"/>
        <v>0</v>
      </c>
      <c r="R216" s="84">
        <f>'9400015894 PONEERS'!$AE$3*'9400015894 PONEERS'!AE216+'9400016451 VIDAFORM'!$Q$3*'9400016451 VIDAFORM'!Q216+'PO 94000171374 MASTER'!$P$3*'PO 94000171374 MASTER'!P216+'PR-0004'!$P$3*'PR-0004'!P216+'PR-0005'!$P$3*'PR-0005'!P216+'PR-0006'!$P$3*'PR-0006'!P216+'PR-0007'!$P$3*'PR-0007'!P216+'PR-0008'!$P$3*'PR-0008'!P216+'PR-0009'!$P$3*'PR-0009'!P216+'PR-0010'!$P$3*'PR-0010'!P216</f>
        <v>0</v>
      </c>
      <c r="S216" s="84">
        <f t="shared" si="38"/>
        <v>0</v>
      </c>
      <c r="T216" s="84">
        <f>'9400015894 PONEERS'!$E$4*'9400015894 PONEERS'!E216+'9400016451 VIDAFORM'!$E$4*'9400016451 VIDAFORM'!E216+'PO 94000171374 MASTER'!$E$4*'PO 94000171374 MASTER'!E216+'PR-0004'!$E$4*'PR-0004'!E216+'PR-0005'!$E$4*'PR-0005'!E216+'PR-0006'!$E$4*'PR-0006'!E216+'PR-0007'!$E$4*'PR-0007'!E216+'PR-0008'!$E$4*'PR-0008'!E216+'PR-0009'!$E$4*'PR-0009'!E216+'PR-0010'!$E$4*'PR-0010'!E216</f>
        <v>0</v>
      </c>
      <c r="U216" s="85">
        <f>'9400015894 PONEERS'!$X$4*'9400015894 PONEERS'!X216+'9400016451 VIDAFORM'!$J$4*'9400016451 VIDAFORM'!J216+'PO 94000171374 MASTER'!$I$4*'PO 94000171374 MASTER'!I216+'PR-0004'!$I$4*'PR-0004'!I216+'PR-0005'!$I$4*'PR-0005'!I216+'PR-0006'!$I$4*'PR-0006'!I216+'PR-0007'!$I$4*'PR-0007'!I216+'PR-0008'!$I$4*'PR-0008'!I216+'PR-0009'!$I$4*'PR-0009'!I216+'PR-0010'!$I$4*'PR-0010'!I216</f>
        <v>0</v>
      </c>
      <c r="V216" s="86">
        <f t="shared" si="39"/>
        <v>0</v>
      </c>
      <c r="W216" s="84">
        <f>'9400015894 PONEERS'!$AE$4*'9400015894 PONEERS'!AE216+'9400016451 VIDAFORM'!$Q$4*'9400016451 VIDAFORM'!Q216+'PO 94000171374 MASTER'!$P$4*'PO 94000171374 MASTER'!P216+'PR-0004'!$P$4*'PR-0004'!P216+'PR-0005'!$P$4*'PR-0005'!P216+'PR-0006'!$P$4*'PR-0006'!P216+'PR-0007'!$P$4*'PR-0007'!P216+'PR-0008'!$P$4*'PR-0008'!P216+'PR-0009'!$P$4*'PR-0009'!P216+'PR-0010'!$P$4*'PR-0010'!P216</f>
        <v>0</v>
      </c>
      <c r="X216" s="84">
        <f t="shared" si="40"/>
        <v>0</v>
      </c>
      <c r="Z216" s="37">
        <f t="shared" si="41"/>
        <v>0</v>
      </c>
      <c r="AA216" s="32">
        <f t="shared" si="42"/>
        <v>0</v>
      </c>
      <c r="AB216" s="38">
        <f t="shared" si="43"/>
        <v>0</v>
      </c>
    </row>
    <row r="217" spans="1:28" ht="16.5" x14ac:dyDescent="0.25">
      <c r="A217" s="45">
        <v>209</v>
      </c>
      <c r="B217" s="47" t="str">
        <f>'Unit Prices'!B217</f>
        <v>SO0028</v>
      </c>
      <c r="C217" s="47" t="str">
        <f>'Unit Prices'!C217</f>
        <v>14.80.01.17.04.76.00.000001</v>
      </c>
      <c r="D217" s="80" t="str">
        <f>'Unit Prices'!D217</f>
        <v>Soldier pivot Splice 76X76cm</v>
      </c>
      <c r="E217" s="84">
        <f>'9400015894 PONEERS'!$E$1*'9400015894 PONEERS'!E217+'9400016451 VIDAFORM'!$E$1*'9400016451 VIDAFORM'!E217+'PO 94000171374 MASTER'!$E$1*'PO 94000171374 MASTER'!E217+'PR-0004'!$E$1*'PR-0004'!E217+'PR-0005'!$E$1*'PR-0005'!E217+'PR-0006'!$E$1*'PR-0006'!E217+'PR-0007'!$E$1*'PR-0007'!E217+'PR-0008'!$E$1*'PR-0008'!E217+'PR-0009'!$E$1*'PR-0009'!E217+'PR-0010'!$E$1*'PR-0010'!E217</f>
        <v>0</v>
      </c>
      <c r="F217" s="85">
        <f>'9400015894 PONEERS'!$X$1*'9400015894 PONEERS'!X217+'9400016451 VIDAFORM'!$J$1*'9400016451 VIDAFORM'!J217+'PO 94000171374 MASTER'!$I$1*'PO 94000171374 MASTER'!I217+'PR-0004'!$I$1*'PR-0004'!I217+'PR-0005'!$I$1*'PR-0005'!I217+'PR-0006'!$I$1*'PR-0006'!I217+'PR-0007'!$I$1*'PR-0007'!I217+'PR-0008'!$I$1*'PR-0008'!I217+'PR-0009'!$I$1*'PR-0009'!I217+'PR-0010'!$I$1*'PR-0010'!I217</f>
        <v>0</v>
      </c>
      <c r="G217" s="86">
        <f t="shared" si="33"/>
        <v>0</v>
      </c>
      <c r="H217" s="84">
        <f>'9400015894 PONEERS'!$AE$1*'9400015894 PONEERS'!AE217+'9400016451 VIDAFORM'!$Q$1*'9400016451 VIDAFORM'!Q217+'PO 94000171374 MASTER'!$P$1*'PO 94000171374 MASTER'!P217+'PR-0004'!$P$1*'PR-0004'!P217+'PR-0005'!$P$1*'PR-0005'!P217+'PR-0006'!$P$1*'PR-0006'!P217+'PR-0007'!$P$1*'PR-0007'!P217+'PR-0008'!$P$1*'PR-0008'!P217+'PR-0009'!$P$1*'PR-0009'!P217+'PR-0010'!$P$1*'PR-0010'!P217</f>
        <v>0</v>
      </c>
      <c r="I217" s="84">
        <f t="shared" si="34"/>
        <v>0</v>
      </c>
      <c r="J217" s="84">
        <f>'9400015894 PONEERS'!$E$2*'9400015894 PONEERS'!E217+'9400016451 VIDAFORM'!$E$2*'9400016451 VIDAFORM'!E217+'PO 94000171374 MASTER'!$E$2*'PO 94000171374 MASTER'!E217+'PR-0004'!$E$2*'PR-0004'!E217+'PR-0005'!$E$2*'PR-0005'!E217+'PR-0006'!$E$2*'PR-0006'!E217+'PR-0007'!$E$2*'PR-0007'!E217+'PR-0008'!$E$2*'PR-0008'!E217+'PR-0009'!$E$2*'PR-0009'!E217+'PR-0010'!$E$2*'PR-0010'!E217</f>
        <v>0</v>
      </c>
      <c r="K217" s="85">
        <f>'9400015894 PONEERS'!$X$2*'9400015894 PONEERS'!X217+'9400016451 VIDAFORM'!$J$2*'9400016451 VIDAFORM'!J217+'PO 94000171374 MASTER'!$I$2*'PO 94000171374 MASTER'!I217+'PR-0004'!$I$2*'PR-0004'!I217+'PR-0005'!$I$2*'PR-0005'!I217+'PR-0006'!$I$2*'PR-0006'!I217+'PR-0007'!$I$2*'PR-0007'!I217+'PR-0008'!$I$2*'PR-0008'!I217+'PR-0009'!$I$2*'PR-0009'!I217+'PR-0010'!$I$2*'PR-0010'!I217</f>
        <v>0</v>
      </c>
      <c r="L217" s="86">
        <f t="shared" si="35"/>
        <v>0</v>
      </c>
      <c r="M217" s="84">
        <f>'9400015894 PONEERS'!$AE$2*'9400015894 PONEERS'!AE217+'9400016451 VIDAFORM'!$Q$2*'9400016451 VIDAFORM'!Q217+'PO 94000171374 MASTER'!$P$2*'PO 94000171374 MASTER'!P217+'PR-0004'!$P$2*'PR-0004'!P217+'PR-0005'!$P$2*'PR-0005'!P217+'PR-0006'!$P$2*'PR-0006'!P217+'PR-0007'!$P$2*'PR-0007'!P217+'PR-0008'!$P$2*'PR-0008'!P217+'PR-0009'!$P$2*'PR-0009'!P217+'PR-0010'!$P$2*'PR-0010'!P217</f>
        <v>0</v>
      </c>
      <c r="N217" s="84">
        <f t="shared" si="36"/>
        <v>0</v>
      </c>
      <c r="O217" s="84">
        <f>'9400015894 PONEERS'!$E$3*'9400015894 PONEERS'!E217+'9400016451 VIDAFORM'!$E$3*'9400016451 VIDAFORM'!E217+'PO 94000171374 MASTER'!$E$3*'PO 94000171374 MASTER'!E217+'PR-0004'!$E$3*'PR-0004'!E217+'PR-0005'!$E$3*'PR-0005'!E217+'PR-0006'!$E$3*'PR-0006'!E217+'PR-0007'!$E$3*'PR-0007'!E217+'PR-0008'!$E$3*'PR-0008'!E217+'PR-0009'!$E$3*'PR-0009'!E217+'PR-0010'!$E$3*'PR-0010'!E217</f>
        <v>0</v>
      </c>
      <c r="P217" s="85">
        <f>'9400015894 PONEERS'!$X$3*'9400015894 PONEERS'!X217+'9400016451 VIDAFORM'!$J$3*'9400016451 VIDAFORM'!J217+'PO 94000171374 MASTER'!$I$3*'PO 94000171374 MASTER'!I217+'PR-0004'!$I$3*'PR-0004'!I217+'PR-0005'!$I$3*'PR-0005'!I217+'PR-0006'!$I$3*'PR-0006'!I217+'PR-0007'!$I$3*'PR-0007'!I217+'PR-0008'!$I$3*'PR-0008'!I217+'PR-0009'!$I$3*'PR-0009'!I217+'PR-0010'!$I$3*'PR-0010'!I217</f>
        <v>0</v>
      </c>
      <c r="Q217" s="86">
        <f t="shared" si="37"/>
        <v>0</v>
      </c>
      <c r="R217" s="84">
        <f>'9400015894 PONEERS'!$AE$3*'9400015894 PONEERS'!AE217+'9400016451 VIDAFORM'!$Q$3*'9400016451 VIDAFORM'!Q217+'PO 94000171374 MASTER'!$P$3*'PO 94000171374 MASTER'!P217+'PR-0004'!$P$3*'PR-0004'!P217+'PR-0005'!$P$3*'PR-0005'!P217+'PR-0006'!$P$3*'PR-0006'!P217+'PR-0007'!$P$3*'PR-0007'!P217+'PR-0008'!$P$3*'PR-0008'!P217+'PR-0009'!$P$3*'PR-0009'!P217+'PR-0010'!$P$3*'PR-0010'!P217</f>
        <v>0</v>
      </c>
      <c r="S217" s="84">
        <f t="shared" si="38"/>
        <v>0</v>
      </c>
      <c r="T217" s="84">
        <f>'9400015894 PONEERS'!$E$4*'9400015894 PONEERS'!E217+'9400016451 VIDAFORM'!$E$4*'9400016451 VIDAFORM'!E217+'PO 94000171374 MASTER'!$E$4*'PO 94000171374 MASTER'!E217+'PR-0004'!$E$4*'PR-0004'!E217+'PR-0005'!$E$4*'PR-0005'!E217+'PR-0006'!$E$4*'PR-0006'!E217+'PR-0007'!$E$4*'PR-0007'!E217+'PR-0008'!$E$4*'PR-0008'!E217+'PR-0009'!$E$4*'PR-0009'!E217+'PR-0010'!$E$4*'PR-0010'!E217</f>
        <v>0</v>
      </c>
      <c r="U217" s="85">
        <f>'9400015894 PONEERS'!$X$4*'9400015894 PONEERS'!X217+'9400016451 VIDAFORM'!$J$4*'9400016451 VIDAFORM'!J217+'PO 94000171374 MASTER'!$I$4*'PO 94000171374 MASTER'!I217+'PR-0004'!$I$4*'PR-0004'!I217+'PR-0005'!$I$4*'PR-0005'!I217+'PR-0006'!$I$4*'PR-0006'!I217+'PR-0007'!$I$4*'PR-0007'!I217+'PR-0008'!$I$4*'PR-0008'!I217+'PR-0009'!$I$4*'PR-0009'!I217+'PR-0010'!$I$4*'PR-0010'!I217</f>
        <v>0</v>
      </c>
      <c r="V217" s="86">
        <f t="shared" si="39"/>
        <v>0</v>
      </c>
      <c r="W217" s="84">
        <f>'9400015894 PONEERS'!$AE$4*'9400015894 PONEERS'!AE217+'9400016451 VIDAFORM'!$Q$4*'9400016451 VIDAFORM'!Q217+'PO 94000171374 MASTER'!$P$4*'PO 94000171374 MASTER'!P217+'PR-0004'!$P$4*'PR-0004'!P217+'PR-0005'!$P$4*'PR-0005'!P217+'PR-0006'!$P$4*'PR-0006'!P217+'PR-0007'!$P$4*'PR-0007'!P217+'PR-0008'!$P$4*'PR-0008'!P217+'PR-0009'!$P$4*'PR-0009'!P217+'PR-0010'!$P$4*'PR-0010'!P217</f>
        <v>0</v>
      </c>
      <c r="X217" s="84">
        <f t="shared" si="40"/>
        <v>0</v>
      </c>
      <c r="Z217" s="37">
        <f t="shared" si="41"/>
        <v>0</v>
      </c>
      <c r="AA217" s="32">
        <f t="shared" si="42"/>
        <v>0</v>
      </c>
      <c r="AB217" s="38">
        <f t="shared" si="43"/>
        <v>0</v>
      </c>
    </row>
    <row r="218" spans="1:28" ht="16.5" x14ac:dyDescent="0.25">
      <c r="A218" s="45">
        <v>210</v>
      </c>
      <c r="B218" s="47" t="str">
        <f>'Unit Prices'!B218</f>
        <v>SO0033</v>
      </c>
      <c r="C218" s="47" t="str">
        <f>'Unit Prices'!C218</f>
        <v>14.80.01.17.06.76.00.000001</v>
      </c>
      <c r="D218" s="80" t="str">
        <f>'Unit Prices'!D218</f>
        <v>Soldier T-Splice 76X76cm</v>
      </c>
      <c r="E218" s="84">
        <f>'9400015894 PONEERS'!$E$1*'9400015894 PONEERS'!E218+'9400016451 VIDAFORM'!$E$1*'9400016451 VIDAFORM'!E218+'PO 94000171374 MASTER'!$E$1*'PO 94000171374 MASTER'!E218+'PR-0004'!$E$1*'PR-0004'!E218+'PR-0005'!$E$1*'PR-0005'!E218+'PR-0006'!$E$1*'PR-0006'!E218+'PR-0007'!$E$1*'PR-0007'!E218+'PR-0008'!$E$1*'PR-0008'!E218+'PR-0009'!$E$1*'PR-0009'!E218+'PR-0010'!$E$1*'PR-0010'!E218</f>
        <v>0</v>
      </c>
      <c r="F218" s="85">
        <f>'9400015894 PONEERS'!$X$1*'9400015894 PONEERS'!X218+'9400016451 VIDAFORM'!$J$1*'9400016451 VIDAFORM'!J218+'PO 94000171374 MASTER'!$I$1*'PO 94000171374 MASTER'!I218+'PR-0004'!$I$1*'PR-0004'!I218+'PR-0005'!$I$1*'PR-0005'!I218+'PR-0006'!$I$1*'PR-0006'!I218+'PR-0007'!$I$1*'PR-0007'!I218+'PR-0008'!$I$1*'PR-0008'!I218+'PR-0009'!$I$1*'PR-0009'!I218+'PR-0010'!$I$1*'PR-0010'!I218</f>
        <v>0</v>
      </c>
      <c r="G218" s="86">
        <f t="shared" si="33"/>
        <v>0</v>
      </c>
      <c r="H218" s="84">
        <f>'9400015894 PONEERS'!$AE$1*'9400015894 PONEERS'!AE218+'9400016451 VIDAFORM'!$Q$1*'9400016451 VIDAFORM'!Q218+'PO 94000171374 MASTER'!$P$1*'PO 94000171374 MASTER'!P218+'PR-0004'!$P$1*'PR-0004'!P218+'PR-0005'!$P$1*'PR-0005'!P218+'PR-0006'!$P$1*'PR-0006'!P218+'PR-0007'!$P$1*'PR-0007'!P218+'PR-0008'!$P$1*'PR-0008'!P218+'PR-0009'!$P$1*'PR-0009'!P218+'PR-0010'!$P$1*'PR-0010'!P218</f>
        <v>0</v>
      </c>
      <c r="I218" s="84">
        <f t="shared" si="34"/>
        <v>0</v>
      </c>
      <c r="J218" s="84">
        <f>'9400015894 PONEERS'!$E$2*'9400015894 PONEERS'!E218+'9400016451 VIDAFORM'!$E$2*'9400016451 VIDAFORM'!E218+'PO 94000171374 MASTER'!$E$2*'PO 94000171374 MASTER'!E218+'PR-0004'!$E$2*'PR-0004'!E218+'PR-0005'!$E$2*'PR-0005'!E218+'PR-0006'!$E$2*'PR-0006'!E218+'PR-0007'!$E$2*'PR-0007'!E218+'PR-0008'!$E$2*'PR-0008'!E218+'PR-0009'!$E$2*'PR-0009'!E218+'PR-0010'!$E$2*'PR-0010'!E218</f>
        <v>0</v>
      </c>
      <c r="K218" s="85">
        <f>'9400015894 PONEERS'!$X$2*'9400015894 PONEERS'!X218+'9400016451 VIDAFORM'!$J$2*'9400016451 VIDAFORM'!J218+'PO 94000171374 MASTER'!$I$2*'PO 94000171374 MASTER'!I218+'PR-0004'!$I$2*'PR-0004'!I218+'PR-0005'!$I$2*'PR-0005'!I218+'PR-0006'!$I$2*'PR-0006'!I218+'PR-0007'!$I$2*'PR-0007'!I218+'PR-0008'!$I$2*'PR-0008'!I218+'PR-0009'!$I$2*'PR-0009'!I218+'PR-0010'!$I$2*'PR-0010'!I218</f>
        <v>0</v>
      </c>
      <c r="L218" s="86">
        <f t="shared" si="35"/>
        <v>0</v>
      </c>
      <c r="M218" s="84">
        <f>'9400015894 PONEERS'!$AE$2*'9400015894 PONEERS'!AE218+'9400016451 VIDAFORM'!$Q$2*'9400016451 VIDAFORM'!Q218+'PO 94000171374 MASTER'!$P$2*'PO 94000171374 MASTER'!P218+'PR-0004'!$P$2*'PR-0004'!P218+'PR-0005'!$P$2*'PR-0005'!P218+'PR-0006'!$P$2*'PR-0006'!P218+'PR-0007'!$P$2*'PR-0007'!P218+'PR-0008'!$P$2*'PR-0008'!P218+'PR-0009'!$P$2*'PR-0009'!P218+'PR-0010'!$P$2*'PR-0010'!P218</f>
        <v>0</v>
      </c>
      <c r="N218" s="84">
        <f t="shared" si="36"/>
        <v>0</v>
      </c>
      <c r="O218" s="84">
        <f>'9400015894 PONEERS'!$E$3*'9400015894 PONEERS'!E218+'9400016451 VIDAFORM'!$E$3*'9400016451 VIDAFORM'!E218+'PO 94000171374 MASTER'!$E$3*'PO 94000171374 MASTER'!E218+'PR-0004'!$E$3*'PR-0004'!E218+'PR-0005'!$E$3*'PR-0005'!E218+'PR-0006'!$E$3*'PR-0006'!E218+'PR-0007'!$E$3*'PR-0007'!E218+'PR-0008'!$E$3*'PR-0008'!E218+'PR-0009'!$E$3*'PR-0009'!E218+'PR-0010'!$E$3*'PR-0010'!E218</f>
        <v>0</v>
      </c>
      <c r="P218" s="85">
        <f>'9400015894 PONEERS'!$X$3*'9400015894 PONEERS'!X218+'9400016451 VIDAFORM'!$J$3*'9400016451 VIDAFORM'!J218+'PO 94000171374 MASTER'!$I$3*'PO 94000171374 MASTER'!I218+'PR-0004'!$I$3*'PR-0004'!I218+'PR-0005'!$I$3*'PR-0005'!I218+'PR-0006'!$I$3*'PR-0006'!I218+'PR-0007'!$I$3*'PR-0007'!I218+'PR-0008'!$I$3*'PR-0008'!I218+'PR-0009'!$I$3*'PR-0009'!I218+'PR-0010'!$I$3*'PR-0010'!I218</f>
        <v>0</v>
      </c>
      <c r="Q218" s="86">
        <f t="shared" si="37"/>
        <v>0</v>
      </c>
      <c r="R218" s="84">
        <f>'9400015894 PONEERS'!$AE$3*'9400015894 PONEERS'!AE218+'9400016451 VIDAFORM'!$Q$3*'9400016451 VIDAFORM'!Q218+'PO 94000171374 MASTER'!$P$3*'PO 94000171374 MASTER'!P218+'PR-0004'!$P$3*'PR-0004'!P218+'PR-0005'!$P$3*'PR-0005'!P218+'PR-0006'!$P$3*'PR-0006'!P218+'PR-0007'!$P$3*'PR-0007'!P218+'PR-0008'!$P$3*'PR-0008'!P218+'PR-0009'!$P$3*'PR-0009'!P218+'PR-0010'!$P$3*'PR-0010'!P218</f>
        <v>0</v>
      </c>
      <c r="S218" s="84">
        <f t="shared" si="38"/>
        <v>0</v>
      </c>
      <c r="T218" s="84">
        <f>'9400015894 PONEERS'!$E$4*'9400015894 PONEERS'!E218+'9400016451 VIDAFORM'!$E$4*'9400016451 VIDAFORM'!E218+'PO 94000171374 MASTER'!$E$4*'PO 94000171374 MASTER'!E218+'PR-0004'!$E$4*'PR-0004'!E218+'PR-0005'!$E$4*'PR-0005'!E218+'PR-0006'!$E$4*'PR-0006'!E218+'PR-0007'!$E$4*'PR-0007'!E218+'PR-0008'!$E$4*'PR-0008'!E218+'PR-0009'!$E$4*'PR-0009'!E218+'PR-0010'!$E$4*'PR-0010'!E218</f>
        <v>0</v>
      </c>
      <c r="U218" s="85">
        <f>'9400015894 PONEERS'!$X$4*'9400015894 PONEERS'!X218+'9400016451 VIDAFORM'!$J$4*'9400016451 VIDAFORM'!J218+'PO 94000171374 MASTER'!$I$4*'PO 94000171374 MASTER'!I218+'PR-0004'!$I$4*'PR-0004'!I218+'PR-0005'!$I$4*'PR-0005'!I218+'PR-0006'!$I$4*'PR-0006'!I218+'PR-0007'!$I$4*'PR-0007'!I218+'PR-0008'!$I$4*'PR-0008'!I218+'PR-0009'!$I$4*'PR-0009'!I218+'PR-0010'!$I$4*'PR-0010'!I218</f>
        <v>0</v>
      </c>
      <c r="V218" s="86">
        <f t="shared" si="39"/>
        <v>0</v>
      </c>
      <c r="W218" s="84">
        <f>'9400015894 PONEERS'!$AE$4*'9400015894 PONEERS'!AE218+'9400016451 VIDAFORM'!$Q$4*'9400016451 VIDAFORM'!Q218+'PO 94000171374 MASTER'!$P$4*'PO 94000171374 MASTER'!P218+'PR-0004'!$P$4*'PR-0004'!P218+'PR-0005'!$P$4*'PR-0005'!P218+'PR-0006'!$P$4*'PR-0006'!P218+'PR-0007'!$P$4*'PR-0007'!P218+'PR-0008'!$P$4*'PR-0008'!P218+'PR-0009'!$P$4*'PR-0009'!P218+'PR-0010'!$P$4*'PR-0010'!P218</f>
        <v>0</v>
      </c>
      <c r="X218" s="84">
        <f t="shared" si="40"/>
        <v>0</v>
      </c>
      <c r="Z218" s="37">
        <f t="shared" si="41"/>
        <v>0</v>
      </c>
      <c r="AA218" s="32">
        <f t="shared" si="42"/>
        <v>0</v>
      </c>
      <c r="AB218" s="38">
        <f t="shared" si="43"/>
        <v>0</v>
      </c>
    </row>
    <row r="219" spans="1:28" ht="16.5" x14ac:dyDescent="0.25">
      <c r="A219" s="45">
        <v>211</v>
      </c>
      <c r="B219" s="47" t="str">
        <f>'Unit Prices'!B219</f>
        <v>SO0061</v>
      </c>
      <c r="C219" s="47" t="str">
        <f>'Unit Prices'!C219</f>
        <v>14.80.01.17.01.45.00.000001</v>
      </c>
      <c r="D219" s="80" t="str">
        <f>'Unit Prices'!D219</f>
        <v>Soldier Corner Splice 45X45cm</v>
      </c>
      <c r="E219" s="84">
        <f>'9400015894 PONEERS'!$E$1*'9400015894 PONEERS'!E219+'9400016451 VIDAFORM'!$E$1*'9400016451 VIDAFORM'!E219+'PO 94000171374 MASTER'!$E$1*'PO 94000171374 MASTER'!E219+'PR-0004'!$E$1*'PR-0004'!E219+'PR-0005'!$E$1*'PR-0005'!E219+'PR-0006'!$E$1*'PR-0006'!E219+'PR-0007'!$E$1*'PR-0007'!E219+'PR-0008'!$E$1*'PR-0008'!E219+'PR-0009'!$E$1*'PR-0009'!E219+'PR-0010'!$E$1*'PR-0010'!E219</f>
        <v>0</v>
      </c>
      <c r="F219" s="85">
        <f>'9400015894 PONEERS'!$X$1*'9400015894 PONEERS'!X219+'9400016451 VIDAFORM'!$J$1*'9400016451 VIDAFORM'!J219+'PO 94000171374 MASTER'!$I$1*'PO 94000171374 MASTER'!I219+'PR-0004'!$I$1*'PR-0004'!I219+'PR-0005'!$I$1*'PR-0005'!I219+'PR-0006'!$I$1*'PR-0006'!I219+'PR-0007'!$I$1*'PR-0007'!I219+'PR-0008'!$I$1*'PR-0008'!I219+'PR-0009'!$I$1*'PR-0009'!I219+'PR-0010'!$I$1*'PR-0010'!I219</f>
        <v>0</v>
      </c>
      <c r="G219" s="86">
        <f t="shared" si="33"/>
        <v>0</v>
      </c>
      <c r="H219" s="84">
        <f>'9400015894 PONEERS'!$AE$1*'9400015894 PONEERS'!AE219+'9400016451 VIDAFORM'!$Q$1*'9400016451 VIDAFORM'!Q219+'PO 94000171374 MASTER'!$P$1*'PO 94000171374 MASTER'!P219+'PR-0004'!$P$1*'PR-0004'!P219+'PR-0005'!$P$1*'PR-0005'!P219+'PR-0006'!$P$1*'PR-0006'!P219+'PR-0007'!$P$1*'PR-0007'!P219+'PR-0008'!$P$1*'PR-0008'!P219+'PR-0009'!$P$1*'PR-0009'!P219+'PR-0010'!$P$1*'PR-0010'!P219</f>
        <v>0</v>
      </c>
      <c r="I219" s="84">
        <f t="shared" si="34"/>
        <v>0</v>
      </c>
      <c r="J219" s="84">
        <f>'9400015894 PONEERS'!$E$2*'9400015894 PONEERS'!E219+'9400016451 VIDAFORM'!$E$2*'9400016451 VIDAFORM'!E219+'PO 94000171374 MASTER'!$E$2*'PO 94000171374 MASTER'!E219+'PR-0004'!$E$2*'PR-0004'!E219+'PR-0005'!$E$2*'PR-0005'!E219+'PR-0006'!$E$2*'PR-0006'!E219+'PR-0007'!$E$2*'PR-0007'!E219+'PR-0008'!$E$2*'PR-0008'!E219+'PR-0009'!$E$2*'PR-0009'!E219+'PR-0010'!$E$2*'PR-0010'!E219</f>
        <v>0</v>
      </c>
      <c r="K219" s="85">
        <f>'9400015894 PONEERS'!$X$2*'9400015894 PONEERS'!X219+'9400016451 VIDAFORM'!$J$2*'9400016451 VIDAFORM'!J219+'PO 94000171374 MASTER'!$I$2*'PO 94000171374 MASTER'!I219+'PR-0004'!$I$2*'PR-0004'!I219+'PR-0005'!$I$2*'PR-0005'!I219+'PR-0006'!$I$2*'PR-0006'!I219+'PR-0007'!$I$2*'PR-0007'!I219+'PR-0008'!$I$2*'PR-0008'!I219+'PR-0009'!$I$2*'PR-0009'!I219+'PR-0010'!$I$2*'PR-0010'!I219</f>
        <v>0</v>
      </c>
      <c r="L219" s="86">
        <f t="shared" si="35"/>
        <v>0</v>
      </c>
      <c r="M219" s="84">
        <f>'9400015894 PONEERS'!$AE$2*'9400015894 PONEERS'!AE219+'9400016451 VIDAFORM'!$Q$2*'9400016451 VIDAFORM'!Q219+'PO 94000171374 MASTER'!$P$2*'PO 94000171374 MASTER'!P219+'PR-0004'!$P$2*'PR-0004'!P219+'PR-0005'!$P$2*'PR-0005'!P219+'PR-0006'!$P$2*'PR-0006'!P219+'PR-0007'!$P$2*'PR-0007'!P219+'PR-0008'!$P$2*'PR-0008'!P219+'PR-0009'!$P$2*'PR-0009'!P219+'PR-0010'!$P$2*'PR-0010'!P219</f>
        <v>0</v>
      </c>
      <c r="N219" s="84">
        <f t="shared" si="36"/>
        <v>0</v>
      </c>
      <c r="O219" s="84">
        <f>'9400015894 PONEERS'!$E$3*'9400015894 PONEERS'!E219+'9400016451 VIDAFORM'!$E$3*'9400016451 VIDAFORM'!E219+'PO 94000171374 MASTER'!$E$3*'PO 94000171374 MASTER'!E219+'PR-0004'!$E$3*'PR-0004'!E219+'PR-0005'!$E$3*'PR-0005'!E219+'PR-0006'!$E$3*'PR-0006'!E219+'PR-0007'!$E$3*'PR-0007'!E219+'PR-0008'!$E$3*'PR-0008'!E219+'PR-0009'!$E$3*'PR-0009'!E219+'PR-0010'!$E$3*'PR-0010'!E219</f>
        <v>0</v>
      </c>
      <c r="P219" s="85">
        <f>'9400015894 PONEERS'!$X$3*'9400015894 PONEERS'!X219+'9400016451 VIDAFORM'!$J$3*'9400016451 VIDAFORM'!J219+'PO 94000171374 MASTER'!$I$3*'PO 94000171374 MASTER'!I219+'PR-0004'!$I$3*'PR-0004'!I219+'PR-0005'!$I$3*'PR-0005'!I219+'PR-0006'!$I$3*'PR-0006'!I219+'PR-0007'!$I$3*'PR-0007'!I219+'PR-0008'!$I$3*'PR-0008'!I219+'PR-0009'!$I$3*'PR-0009'!I219+'PR-0010'!$I$3*'PR-0010'!I219</f>
        <v>0</v>
      </c>
      <c r="Q219" s="86">
        <f t="shared" si="37"/>
        <v>0</v>
      </c>
      <c r="R219" s="84">
        <f>'9400015894 PONEERS'!$AE$3*'9400015894 PONEERS'!AE219+'9400016451 VIDAFORM'!$Q$3*'9400016451 VIDAFORM'!Q219+'PO 94000171374 MASTER'!$P$3*'PO 94000171374 MASTER'!P219+'PR-0004'!$P$3*'PR-0004'!P219+'PR-0005'!$P$3*'PR-0005'!P219+'PR-0006'!$P$3*'PR-0006'!P219+'PR-0007'!$P$3*'PR-0007'!P219+'PR-0008'!$P$3*'PR-0008'!P219+'PR-0009'!$P$3*'PR-0009'!P219+'PR-0010'!$P$3*'PR-0010'!P219</f>
        <v>0</v>
      </c>
      <c r="S219" s="84">
        <f t="shared" si="38"/>
        <v>0</v>
      </c>
      <c r="T219" s="84">
        <f>'9400015894 PONEERS'!$E$4*'9400015894 PONEERS'!E219+'9400016451 VIDAFORM'!$E$4*'9400016451 VIDAFORM'!E219+'PO 94000171374 MASTER'!$E$4*'PO 94000171374 MASTER'!E219+'PR-0004'!$E$4*'PR-0004'!E219+'PR-0005'!$E$4*'PR-0005'!E219+'PR-0006'!$E$4*'PR-0006'!E219+'PR-0007'!$E$4*'PR-0007'!E219+'PR-0008'!$E$4*'PR-0008'!E219+'PR-0009'!$E$4*'PR-0009'!E219+'PR-0010'!$E$4*'PR-0010'!E219</f>
        <v>0</v>
      </c>
      <c r="U219" s="85">
        <f>'9400015894 PONEERS'!$X$4*'9400015894 PONEERS'!X219+'9400016451 VIDAFORM'!$J$4*'9400016451 VIDAFORM'!J219+'PO 94000171374 MASTER'!$I$4*'PO 94000171374 MASTER'!I219+'PR-0004'!$I$4*'PR-0004'!I219+'PR-0005'!$I$4*'PR-0005'!I219+'PR-0006'!$I$4*'PR-0006'!I219+'PR-0007'!$I$4*'PR-0007'!I219+'PR-0008'!$I$4*'PR-0008'!I219+'PR-0009'!$I$4*'PR-0009'!I219+'PR-0010'!$I$4*'PR-0010'!I219</f>
        <v>0</v>
      </c>
      <c r="V219" s="86">
        <f t="shared" si="39"/>
        <v>0</v>
      </c>
      <c r="W219" s="84">
        <f>'9400015894 PONEERS'!$AE$4*'9400015894 PONEERS'!AE219+'9400016451 VIDAFORM'!$Q$4*'9400016451 VIDAFORM'!Q219+'PO 94000171374 MASTER'!$P$4*'PO 94000171374 MASTER'!P219+'PR-0004'!$P$4*'PR-0004'!P219+'PR-0005'!$P$4*'PR-0005'!P219+'PR-0006'!$P$4*'PR-0006'!P219+'PR-0007'!$P$4*'PR-0007'!P219+'PR-0008'!$P$4*'PR-0008'!P219+'PR-0009'!$P$4*'PR-0009'!P219+'PR-0010'!$P$4*'PR-0010'!P219</f>
        <v>0</v>
      </c>
      <c r="X219" s="84">
        <f t="shared" si="40"/>
        <v>0</v>
      </c>
      <c r="Z219" s="37">
        <f t="shared" si="41"/>
        <v>0</v>
      </c>
      <c r="AA219" s="32">
        <f t="shared" si="42"/>
        <v>0</v>
      </c>
      <c r="AB219" s="38">
        <f t="shared" si="43"/>
        <v>0</v>
      </c>
    </row>
    <row r="220" spans="1:28" ht="16.5" x14ac:dyDescent="0.25">
      <c r="A220" s="45">
        <v>212</v>
      </c>
      <c r="B220" s="47" t="str">
        <f>'Unit Prices'!B220</f>
        <v>SO0034</v>
      </c>
      <c r="C220" s="47" t="str">
        <f>'Unit Prices'!C220</f>
        <v>14.80.01.17.07.01.00.000001</v>
      </c>
      <c r="D220" s="80" t="str">
        <f>'Unit Prices'!D220</f>
        <v>Soldier Connecting Plate One Sided Wall</v>
      </c>
      <c r="E220" s="84">
        <f>'9400015894 PONEERS'!$E$1*'9400015894 PONEERS'!E220+'9400016451 VIDAFORM'!$E$1*'9400016451 VIDAFORM'!E220+'PO 94000171374 MASTER'!$E$1*'PO 94000171374 MASTER'!E220+'PR-0004'!$E$1*'PR-0004'!E220+'PR-0005'!$E$1*'PR-0005'!E220+'PR-0006'!$E$1*'PR-0006'!E220+'PR-0007'!$E$1*'PR-0007'!E220+'PR-0008'!$E$1*'PR-0008'!E220+'PR-0009'!$E$1*'PR-0009'!E220+'PR-0010'!$E$1*'PR-0010'!E220</f>
        <v>0</v>
      </c>
      <c r="F220" s="85">
        <f>'9400015894 PONEERS'!$X$1*'9400015894 PONEERS'!X220+'9400016451 VIDAFORM'!$J$1*'9400016451 VIDAFORM'!J220+'PO 94000171374 MASTER'!$I$1*'PO 94000171374 MASTER'!I220+'PR-0004'!$I$1*'PR-0004'!I220+'PR-0005'!$I$1*'PR-0005'!I220+'PR-0006'!$I$1*'PR-0006'!I220+'PR-0007'!$I$1*'PR-0007'!I220+'PR-0008'!$I$1*'PR-0008'!I220+'PR-0009'!$I$1*'PR-0009'!I220+'PR-0010'!$I$1*'PR-0010'!I220</f>
        <v>0</v>
      </c>
      <c r="G220" s="86">
        <f t="shared" si="33"/>
        <v>0</v>
      </c>
      <c r="H220" s="84">
        <f>'9400015894 PONEERS'!$AE$1*'9400015894 PONEERS'!AE220+'9400016451 VIDAFORM'!$Q$1*'9400016451 VIDAFORM'!Q220+'PO 94000171374 MASTER'!$P$1*'PO 94000171374 MASTER'!P220+'PR-0004'!$P$1*'PR-0004'!P220+'PR-0005'!$P$1*'PR-0005'!P220+'PR-0006'!$P$1*'PR-0006'!P220+'PR-0007'!$P$1*'PR-0007'!P220+'PR-0008'!$P$1*'PR-0008'!P220+'PR-0009'!$P$1*'PR-0009'!P220+'PR-0010'!$P$1*'PR-0010'!P220</f>
        <v>0</v>
      </c>
      <c r="I220" s="84">
        <f t="shared" si="34"/>
        <v>0</v>
      </c>
      <c r="J220" s="84">
        <f>'9400015894 PONEERS'!$E$2*'9400015894 PONEERS'!E220+'9400016451 VIDAFORM'!$E$2*'9400016451 VIDAFORM'!E220+'PO 94000171374 MASTER'!$E$2*'PO 94000171374 MASTER'!E220+'PR-0004'!$E$2*'PR-0004'!E220+'PR-0005'!$E$2*'PR-0005'!E220+'PR-0006'!$E$2*'PR-0006'!E220+'PR-0007'!$E$2*'PR-0007'!E220+'PR-0008'!$E$2*'PR-0008'!E220+'PR-0009'!$E$2*'PR-0009'!E220+'PR-0010'!$E$2*'PR-0010'!E220</f>
        <v>0</v>
      </c>
      <c r="K220" s="85">
        <f>'9400015894 PONEERS'!$X$2*'9400015894 PONEERS'!X220+'9400016451 VIDAFORM'!$J$2*'9400016451 VIDAFORM'!J220+'PO 94000171374 MASTER'!$I$2*'PO 94000171374 MASTER'!I220+'PR-0004'!$I$2*'PR-0004'!I220+'PR-0005'!$I$2*'PR-0005'!I220+'PR-0006'!$I$2*'PR-0006'!I220+'PR-0007'!$I$2*'PR-0007'!I220+'PR-0008'!$I$2*'PR-0008'!I220+'PR-0009'!$I$2*'PR-0009'!I220+'PR-0010'!$I$2*'PR-0010'!I220</f>
        <v>0</v>
      </c>
      <c r="L220" s="86">
        <f t="shared" si="35"/>
        <v>0</v>
      </c>
      <c r="M220" s="84">
        <f>'9400015894 PONEERS'!$AE$2*'9400015894 PONEERS'!AE220+'9400016451 VIDAFORM'!$Q$2*'9400016451 VIDAFORM'!Q220+'PO 94000171374 MASTER'!$P$2*'PO 94000171374 MASTER'!P220+'PR-0004'!$P$2*'PR-0004'!P220+'PR-0005'!$P$2*'PR-0005'!P220+'PR-0006'!$P$2*'PR-0006'!P220+'PR-0007'!$P$2*'PR-0007'!P220+'PR-0008'!$P$2*'PR-0008'!P220+'PR-0009'!$P$2*'PR-0009'!P220+'PR-0010'!$P$2*'PR-0010'!P220</f>
        <v>0</v>
      </c>
      <c r="N220" s="84">
        <f t="shared" si="36"/>
        <v>0</v>
      </c>
      <c r="O220" s="84">
        <f>'9400015894 PONEERS'!$E$3*'9400015894 PONEERS'!E220+'9400016451 VIDAFORM'!$E$3*'9400016451 VIDAFORM'!E220+'PO 94000171374 MASTER'!$E$3*'PO 94000171374 MASTER'!E220+'PR-0004'!$E$3*'PR-0004'!E220+'PR-0005'!$E$3*'PR-0005'!E220+'PR-0006'!$E$3*'PR-0006'!E220+'PR-0007'!$E$3*'PR-0007'!E220+'PR-0008'!$E$3*'PR-0008'!E220+'PR-0009'!$E$3*'PR-0009'!E220+'PR-0010'!$E$3*'PR-0010'!E220</f>
        <v>0</v>
      </c>
      <c r="P220" s="85">
        <f>'9400015894 PONEERS'!$X$3*'9400015894 PONEERS'!X220+'9400016451 VIDAFORM'!$J$3*'9400016451 VIDAFORM'!J220+'PO 94000171374 MASTER'!$I$3*'PO 94000171374 MASTER'!I220+'PR-0004'!$I$3*'PR-0004'!I220+'PR-0005'!$I$3*'PR-0005'!I220+'PR-0006'!$I$3*'PR-0006'!I220+'PR-0007'!$I$3*'PR-0007'!I220+'PR-0008'!$I$3*'PR-0008'!I220+'PR-0009'!$I$3*'PR-0009'!I220+'PR-0010'!$I$3*'PR-0010'!I220</f>
        <v>0</v>
      </c>
      <c r="Q220" s="86">
        <f t="shared" si="37"/>
        <v>0</v>
      </c>
      <c r="R220" s="84">
        <f>'9400015894 PONEERS'!$AE$3*'9400015894 PONEERS'!AE220+'9400016451 VIDAFORM'!$Q$3*'9400016451 VIDAFORM'!Q220+'PO 94000171374 MASTER'!$P$3*'PO 94000171374 MASTER'!P220+'PR-0004'!$P$3*'PR-0004'!P220+'PR-0005'!$P$3*'PR-0005'!P220+'PR-0006'!$P$3*'PR-0006'!P220+'PR-0007'!$P$3*'PR-0007'!P220+'PR-0008'!$P$3*'PR-0008'!P220+'PR-0009'!$P$3*'PR-0009'!P220+'PR-0010'!$P$3*'PR-0010'!P220</f>
        <v>0</v>
      </c>
      <c r="S220" s="84">
        <f t="shared" si="38"/>
        <v>0</v>
      </c>
      <c r="T220" s="84">
        <f>'9400015894 PONEERS'!$E$4*'9400015894 PONEERS'!E220+'9400016451 VIDAFORM'!$E$4*'9400016451 VIDAFORM'!E220+'PO 94000171374 MASTER'!$E$4*'PO 94000171374 MASTER'!E220+'PR-0004'!$E$4*'PR-0004'!E220+'PR-0005'!$E$4*'PR-0005'!E220+'PR-0006'!$E$4*'PR-0006'!E220+'PR-0007'!$E$4*'PR-0007'!E220+'PR-0008'!$E$4*'PR-0008'!E220+'PR-0009'!$E$4*'PR-0009'!E220+'PR-0010'!$E$4*'PR-0010'!E220</f>
        <v>0</v>
      </c>
      <c r="U220" s="85">
        <f>'9400015894 PONEERS'!$X$4*'9400015894 PONEERS'!X220+'9400016451 VIDAFORM'!$J$4*'9400016451 VIDAFORM'!J220+'PO 94000171374 MASTER'!$I$4*'PO 94000171374 MASTER'!I220+'PR-0004'!$I$4*'PR-0004'!I220+'PR-0005'!$I$4*'PR-0005'!I220+'PR-0006'!$I$4*'PR-0006'!I220+'PR-0007'!$I$4*'PR-0007'!I220+'PR-0008'!$I$4*'PR-0008'!I220+'PR-0009'!$I$4*'PR-0009'!I220+'PR-0010'!$I$4*'PR-0010'!I220</f>
        <v>0</v>
      </c>
      <c r="V220" s="86">
        <f t="shared" si="39"/>
        <v>0</v>
      </c>
      <c r="W220" s="84">
        <f>'9400015894 PONEERS'!$AE$4*'9400015894 PONEERS'!AE220+'9400016451 VIDAFORM'!$Q$4*'9400016451 VIDAFORM'!Q220+'PO 94000171374 MASTER'!$P$4*'PO 94000171374 MASTER'!P220+'PR-0004'!$P$4*'PR-0004'!P220+'PR-0005'!$P$4*'PR-0005'!P220+'PR-0006'!$P$4*'PR-0006'!P220+'PR-0007'!$P$4*'PR-0007'!P220+'PR-0008'!$P$4*'PR-0008'!P220+'PR-0009'!$P$4*'PR-0009'!P220+'PR-0010'!$P$4*'PR-0010'!P220</f>
        <v>0</v>
      </c>
      <c r="X220" s="84">
        <f t="shared" si="40"/>
        <v>0</v>
      </c>
      <c r="Z220" s="37">
        <f t="shared" si="41"/>
        <v>0</v>
      </c>
      <c r="AA220" s="32">
        <f t="shared" si="42"/>
        <v>0</v>
      </c>
      <c r="AB220" s="38">
        <f t="shared" si="43"/>
        <v>0</v>
      </c>
    </row>
    <row r="221" spans="1:28" ht="16.5" x14ac:dyDescent="0.25">
      <c r="A221" s="45">
        <v>213</v>
      </c>
      <c r="B221" s="47" t="str">
        <f>'Unit Prices'!B221</f>
        <v>SN0002</v>
      </c>
      <c r="C221" s="47" t="str">
        <f>'Unit Prices'!C221</f>
        <v>14.80.50.20.03.00.00.000001</v>
      </c>
      <c r="D221" s="80" t="str">
        <f>'Unit Prices'!D221</f>
        <v>Soldier Compression Plate</v>
      </c>
      <c r="E221" s="84">
        <f>'9400015894 PONEERS'!$E$1*'9400015894 PONEERS'!E221+'9400016451 VIDAFORM'!$E$1*'9400016451 VIDAFORM'!E221+'PO 94000171374 MASTER'!$E$1*'PO 94000171374 MASTER'!E221+'PR-0004'!$E$1*'PR-0004'!E221+'PR-0005'!$E$1*'PR-0005'!E221+'PR-0006'!$E$1*'PR-0006'!E221+'PR-0007'!$E$1*'PR-0007'!E221+'PR-0008'!$E$1*'PR-0008'!E221+'PR-0009'!$E$1*'PR-0009'!E221+'PR-0010'!$E$1*'PR-0010'!E221</f>
        <v>0</v>
      </c>
      <c r="F221" s="85">
        <f>'9400015894 PONEERS'!$X$1*'9400015894 PONEERS'!X221+'9400016451 VIDAFORM'!$J$1*'9400016451 VIDAFORM'!J221+'PO 94000171374 MASTER'!$I$1*'PO 94000171374 MASTER'!I221+'PR-0004'!$I$1*'PR-0004'!I221+'PR-0005'!$I$1*'PR-0005'!I221+'PR-0006'!$I$1*'PR-0006'!I221+'PR-0007'!$I$1*'PR-0007'!I221+'PR-0008'!$I$1*'PR-0008'!I221+'PR-0009'!$I$1*'PR-0009'!I221+'PR-0010'!$I$1*'PR-0010'!I221</f>
        <v>0</v>
      </c>
      <c r="G221" s="86">
        <f t="shared" si="33"/>
        <v>0</v>
      </c>
      <c r="H221" s="84">
        <f>'9400015894 PONEERS'!$AE$1*'9400015894 PONEERS'!AE221+'9400016451 VIDAFORM'!$Q$1*'9400016451 VIDAFORM'!Q221+'PO 94000171374 MASTER'!$P$1*'PO 94000171374 MASTER'!P221+'PR-0004'!$P$1*'PR-0004'!P221+'PR-0005'!$P$1*'PR-0005'!P221+'PR-0006'!$P$1*'PR-0006'!P221+'PR-0007'!$P$1*'PR-0007'!P221+'PR-0008'!$P$1*'PR-0008'!P221+'PR-0009'!$P$1*'PR-0009'!P221+'PR-0010'!$P$1*'PR-0010'!P221</f>
        <v>0</v>
      </c>
      <c r="I221" s="84">
        <f t="shared" si="34"/>
        <v>0</v>
      </c>
      <c r="J221" s="84">
        <f>'9400015894 PONEERS'!$E$2*'9400015894 PONEERS'!E221+'9400016451 VIDAFORM'!$E$2*'9400016451 VIDAFORM'!E221+'PO 94000171374 MASTER'!$E$2*'PO 94000171374 MASTER'!E221+'PR-0004'!$E$2*'PR-0004'!E221+'PR-0005'!$E$2*'PR-0005'!E221+'PR-0006'!$E$2*'PR-0006'!E221+'PR-0007'!$E$2*'PR-0007'!E221+'PR-0008'!$E$2*'PR-0008'!E221+'PR-0009'!$E$2*'PR-0009'!E221+'PR-0010'!$E$2*'PR-0010'!E221</f>
        <v>0</v>
      </c>
      <c r="K221" s="85">
        <f>'9400015894 PONEERS'!$X$2*'9400015894 PONEERS'!X221+'9400016451 VIDAFORM'!$J$2*'9400016451 VIDAFORM'!J221+'PO 94000171374 MASTER'!$I$2*'PO 94000171374 MASTER'!I221+'PR-0004'!$I$2*'PR-0004'!I221+'PR-0005'!$I$2*'PR-0005'!I221+'PR-0006'!$I$2*'PR-0006'!I221+'PR-0007'!$I$2*'PR-0007'!I221+'PR-0008'!$I$2*'PR-0008'!I221+'PR-0009'!$I$2*'PR-0009'!I221+'PR-0010'!$I$2*'PR-0010'!I221</f>
        <v>0</v>
      </c>
      <c r="L221" s="86">
        <f t="shared" si="35"/>
        <v>0</v>
      </c>
      <c r="M221" s="84">
        <f>'9400015894 PONEERS'!$AE$2*'9400015894 PONEERS'!AE221+'9400016451 VIDAFORM'!$Q$2*'9400016451 VIDAFORM'!Q221+'PO 94000171374 MASTER'!$P$2*'PO 94000171374 MASTER'!P221+'PR-0004'!$P$2*'PR-0004'!P221+'PR-0005'!$P$2*'PR-0005'!P221+'PR-0006'!$P$2*'PR-0006'!P221+'PR-0007'!$P$2*'PR-0007'!P221+'PR-0008'!$P$2*'PR-0008'!P221+'PR-0009'!$P$2*'PR-0009'!P221+'PR-0010'!$P$2*'PR-0010'!P221</f>
        <v>0</v>
      </c>
      <c r="N221" s="84">
        <f t="shared" si="36"/>
        <v>0</v>
      </c>
      <c r="O221" s="84">
        <f>'9400015894 PONEERS'!$E$3*'9400015894 PONEERS'!E221+'9400016451 VIDAFORM'!$E$3*'9400016451 VIDAFORM'!E221+'PO 94000171374 MASTER'!$E$3*'PO 94000171374 MASTER'!E221+'PR-0004'!$E$3*'PR-0004'!E221+'PR-0005'!$E$3*'PR-0005'!E221+'PR-0006'!$E$3*'PR-0006'!E221+'PR-0007'!$E$3*'PR-0007'!E221+'PR-0008'!$E$3*'PR-0008'!E221+'PR-0009'!$E$3*'PR-0009'!E221+'PR-0010'!$E$3*'PR-0010'!E221</f>
        <v>0</v>
      </c>
      <c r="P221" s="85">
        <f>'9400015894 PONEERS'!$X$3*'9400015894 PONEERS'!X221+'9400016451 VIDAFORM'!$J$3*'9400016451 VIDAFORM'!J221+'PO 94000171374 MASTER'!$I$3*'PO 94000171374 MASTER'!I221+'PR-0004'!$I$3*'PR-0004'!I221+'PR-0005'!$I$3*'PR-0005'!I221+'PR-0006'!$I$3*'PR-0006'!I221+'PR-0007'!$I$3*'PR-0007'!I221+'PR-0008'!$I$3*'PR-0008'!I221+'PR-0009'!$I$3*'PR-0009'!I221+'PR-0010'!$I$3*'PR-0010'!I221</f>
        <v>0</v>
      </c>
      <c r="Q221" s="86">
        <f t="shared" si="37"/>
        <v>0</v>
      </c>
      <c r="R221" s="84">
        <f>'9400015894 PONEERS'!$AE$3*'9400015894 PONEERS'!AE221+'9400016451 VIDAFORM'!$Q$3*'9400016451 VIDAFORM'!Q221+'PO 94000171374 MASTER'!$P$3*'PO 94000171374 MASTER'!P221+'PR-0004'!$P$3*'PR-0004'!P221+'PR-0005'!$P$3*'PR-0005'!P221+'PR-0006'!$P$3*'PR-0006'!P221+'PR-0007'!$P$3*'PR-0007'!P221+'PR-0008'!$P$3*'PR-0008'!P221+'PR-0009'!$P$3*'PR-0009'!P221+'PR-0010'!$P$3*'PR-0010'!P221</f>
        <v>0</v>
      </c>
      <c r="S221" s="84">
        <f t="shared" si="38"/>
        <v>0</v>
      </c>
      <c r="T221" s="84">
        <f>'9400015894 PONEERS'!$E$4*'9400015894 PONEERS'!E221+'9400016451 VIDAFORM'!$E$4*'9400016451 VIDAFORM'!E221+'PO 94000171374 MASTER'!$E$4*'PO 94000171374 MASTER'!E221+'PR-0004'!$E$4*'PR-0004'!E221+'PR-0005'!$E$4*'PR-0005'!E221+'PR-0006'!$E$4*'PR-0006'!E221+'PR-0007'!$E$4*'PR-0007'!E221+'PR-0008'!$E$4*'PR-0008'!E221+'PR-0009'!$E$4*'PR-0009'!E221+'PR-0010'!$E$4*'PR-0010'!E221</f>
        <v>0</v>
      </c>
      <c r="U221" s="85">
        <f>'9400015894 PONEERS'!$X$4*'9400015894 PONEERS'!X221+'9400016451 VIDAFORM'!$J$4*'9400016451 VIDAFORM'!J221+'PO 94000171374 MASTER'!$I$4*'PO 94000171374 MASTER'!I221+'PR-0004'!$I$4*'PR-0004'!I221+'PR-0005'!$I$4*'PR-0005'!I221+'PR-0006'!$I$4*'PR-0006'!I221+'PR-0007'!$I$4*'PR-0007'!I221+'PR-0008'!$I$4*'PR-0008'!I221+'PR-0009'!$I$4*'PR-0009'!I221+'PR-0010'!$I$4*'PR-0010'!I221</f>
        <v>0</v>
      </c>
      <c r="V221" s="86">
        <f t="shared" si="39"/>
        <v>0</v>
      </c>
      <c r="W221" s="84">
        <f>'9400015894 PONEERS'!$AE$4*'9400015894 PONEERS'!AE221+'9400016451 VIDAFORM'!$Q$4*'9400016451 VIDAFORM'!Q221+'PO 94000171374 MASTER'!$P$4*'PO 94000171374 MASTER'!P221+'PR-0004'!$P$4*'PR-0004'!P221+'PR-0005'!$P$4*'PR-0005'!P221+'PR-0006'!$P$4*'PR-0006'!P221+'PR-0007'!$P$4*'PR-0007'!P221+'PR-0008'!$P$4*'PR-0008'!P221+'PR-0009'!$P$4*'PR-0009'!P221+'PR-0010'!$P$4*'PR-0010'!P221</f>
        <v>0</v>
      </c>
      <c r="X221" s="84">
        <f t="shared" si="40"/>
        <v>0</v>
      </c>
      <c r="Z221" s="37">
        <f t="shared" si="41"/>
        <v>0</v>
      </c>
      <c r="AA221" s="32">
        <f t="shared" si="42"/>
        <v>0</v>
      </c>
      <c r="AB221" s="38">
        <f t="shared" si="43"/>
        <v>0</v>
      </c>
    </row>
    <row r="222" spans="1:28" ht="16.5" x14ac:dyDescent="0.25">
      <c r="A222" s="45">
        <v>214</v>
      </c>
      <c r="B222" s="47" t="str">
        <f>'Unit Prices'!B222</f>
        <v>SN0003</v>
      </c>
      <c r="C222" s="47" t="str">
        <f>'Unit Prices'!C222</f>
        <v>14.80.50.20.04.01.00.000001</v>
      </c>
      <c r="D222" s="80" t="str">
        <f>'Unit Prices'!D222</f>
        <v>Soldier Edge Angle One Sided Wall</v>
      </c>
      <c r="E222" s="84">
        <f>'9400015894 PONEERS'!$E$1*'9400015894 PONEERS'!E222+'9400016451 VIDAFORM'!$E$1*'9400016451 VIDAFORM'!E222+'PO 94000171374 MASTER'!$E$1*'PO 94000171374 MASTER'!E222+'PR-0004'!$E$1*'PR-0004'!E222+'PR-0005'!$E$1*'PR-0005'!E222+'PR-0006'!$E$1*'PR-0006'!E222+'PR-0007'!$E$1*'PR-0007'!E222+'PR-0008'!$E$1*'PR-0008'!E222+'PR-0009'!$E$1*'PR-0009'!E222+'PR-0010'!$E$1*'PR-0010'!E222</f>
        <v>0</v>
      </c>
      <c r="F222" s="85">
        <f>'9400015894 PONEERS'!$X$1*'9400015894 PONEERS'!X222+'9400016451 VIDAFORM'!$J$1*'9400016451 VIDAFORM'!J222+'PO 94000171374 MASTER'!$I$1*'PO 94000171374 MASTER'!I222+'PR-0004'!$I$1*'PR-0004'!I222+'PR-0005'!$I$1*'PR-0005'!I222+'PR-0006'!$I$1*'PR-0006'!I222+'PR-0007'!$I$1*'PR-0007'!I222+'PR-0008'!$I$1*'PR-0008'!I222+'PR-0009'!$I$1*'PR-0009'!I222+'PR-0010'!$I$1*'PR-0010'!I222</f>
        <v>0</v>
      </c>
      <c r="G222" s="86">
        <f t="shared" si="33"/>
        <v>0</v>
      </c>
      <c r="H222" s="84">
        <f>'9400015894 PONEERS'!$AE$1*'9400015894 PONEERS'!AE222+'9400016451 VIDAFORM'!$Q$1*'9400016451 VIDAFORM'!Q222+'PO 94000171374 MASTER'!$P$1*'PO 94000171374 MASTER'!P222+'PR-0004'!$P$1*'PR-0004'!P222+'PR-0005'!$P$1*'PR-0005'!P222+'PR-0006'!$P$1*'PR-0006'!P222+'PR-0007'!$P$1*'PR-0007'!P222+'PR-0008'!$P$1*'PR-0008'!P222+'PR-0009'!$P$1*'PR-0009'!P222+'PR-0010'!$P$1*'PR-0010'!P222</f>
        <v>0</v>
      </c>
      <c r="I222" s="84">
        <f t="shared" si="34"/>
        <v>0</v>
      </c>
      <c r="J222" s="84">
        <f>'9400015894 PONEERS'!$E$2*'9400015894 PONEERS'!E222+'9400016451 VIDAFORM'!$E$2*'9400016451 VIDAFORM'!E222+'PO 94000171374 MASTER'!$E$2*'PO 94000171374 MASTER'!E222+'PR-0004'!$E$2*'PR-0004'!E222+'PR-0005'!$E$2*'PR-0005'!E222+'PR-0006'!$E$2*'PR-0006'!E222+'PR-0007'!$E$2*'PR-0007'!E222+'PR-0008'!$E$2*'PR-0008'!E222+'PR-0009'!$E$2*'PR-0009'!E222+'PR-0010'!$E$2*'PR-0010'!E222</f>
        <v>0</v>
      </c>
      <c r="K222" s="85">
        <f>'9400015894 PONEERS'!$X$2*'9400015894 PONEERS'!X222+'9400016451 VIDAFORM'!$J$2*'9400016451 VIDAFORM'!J222+'PO 94000171374 MASTER'!$I$2*'PO 94000171374 MASTER'!I222+'PR-0004'!$I$2*'PR-0004'!I222+'PR-0005'!$I$2*'PR-0005'!I222+'PR-0006'!$I$2*'PR-0006'!I222+'PR-0007'!$I$2*'PR-0007'!I222+'PR-0008'!$I$2*'PR-0008'!I222+'PR-0009'!$I$2*'PR-0009'!I222+'PR-0010'!$I$2*'PR-0010'!I222</f>
        <v>0</v>
      </c>
      <c r="L222" s="86">
        <f t="shared" si="35"/>
        <v>0</v>
      </c>
      <c r="M222" s="84">
        <f>'9400015894 PONEERS'!$AE$2*'9400015894 PONEERS'!AE222+'9400016451 VIDAFORM'!$Q$2*'9400016451 VIDAFORM'!Q222+'PO 94000171374 MASTER'!$P$2*'PO 94000171374 MASTER'!P222+'PR-0004'!$P$2*'PR-0004'!P222+'PR-0005'!$P$2*'PR-0005'!P222+'PR-0006'!$P$2*'PR-0006'!P222+'PR-0007'!$P$2*'PR-0007'!P222+'PR-0008'!$P$2*'PR-0008'!P222+'PR-0009'!$P$2*'PR-0009'!P222+'PR-0010'!$P$2*'PR-0010'!P222</f>
        <v>0</v>
      </c>
      <c r="N222" s="84">
        <f t="shared" si="36"/>
        <v>0</v>
      </c>
      <c r="O222" s="84">
        <f>'9400015894 PONEERS'!$E$3*'9400015894 PONEERS'!E222+'9400016451 VIDAFORM'!$E$3*'9400016451 VIDAFORM'!E222+'PO 94000171374 MASTER'!$E$3*'PO 94000171374 MASTER'!E222+'PR-0004'!$E$3*'PR-0004'!E222+'PR-0005'!$E$3*'PR-0005'!E222+'PR-0006'!$E$3*'PR-0006'!E222+'PR-0007'!$E$3*'PR-0007'!E222+'PR-0008'!$E$3*'PR-0008'!E222+'PR-0009'!$E$3*'PR-0009'!E222+'PR-0010'!$E$3*'PR-0010'!E222</f>
        <v>0</v>
      </c>
      <c r="P222" s="85">
        <f>'9400015894 PONEERS'!$X$3*'9400015894 PONEERS'!X222+'9400016451 VIDAFORM'!$J$3*'9400016451 VIDAFORM'!J222+'PO 94000171374 MASTER'!$I$3*'PO 94000171374 MASTER'!I222+'PR-0004'!$I$3*'PR-0004'!I222+'PR-0005'!$I$3*'PR-0005'!I222+'PR-0006'!$I$3*'PR-0006'!I222+'PR-0007'!$I$3*'PR-0007'!I222+'PR-0008'!$I$3*'PR-0008'!I222+'PR-0009'!$I$3*'PR-0009'!I222+'PR-0010'!$I$3*'PR-0010'!I222</f>
        <v>0</v>
      </c>
      <c r="Q222" s="86">
        <f t="shared" si="37"/>
        <v>0</v>
      </c>
      <c r="R222" s="84">
        <f>'9400015894 PONEERS'!$AE$3*'9400015894 PONEERS'!AE222+'9400016451 VIDAFORM'!$Q$3*'9400016451 VIDAFORM'!Q222+'PO 94000171374 MASTER'!$P$3*'PO 94000171374 MASTER'!P222+'PR-0004'!$P$3*'PR-0004'!P222+'PR-0005'!$P$3*'PR-0005'!P222+'PR-0006'!$P$3*'PR-0006'!P222+'PR-0007'!$P$3*'PR-0007'!P222+'PR-0008'!$P$3*'PR-0008'!P222+'PR-0009'!$P$3*'PR-0009'!P222+'PR-0010'!$P$3*'PR-0010'!P222</f>
        <v>0</v>
      </c>
      <c r="S222" s="84">
        <f t="shared" si="38"/>
        <v>0</v>
      </c>
      <c r="T222" s="84">
        <f>'9400015894 PONEERS'!$E$4*'9400015894 PONEERS'!E222+'9400016451 VIDAFORM'!$E$4*'9400016451 VIDAFORM'!E222+'PO 94000171374 MASTER'!$E$4*'PO 94000171374 MASTER'!E222+'PR-0004'!$E$4*'PR-0004'!E222+'PR-0005'!$E$4*'PR-0005'!E222+'PR-0006'!$E$4*'PR-0006'!E222+'PR-0007'!$E$4*'PR-0007'!E222+'PR-0008'!$E$4*'PR-0008'!E222+'PR-0009'!$E$4*'PR-0009'!E222+'PR-0010'!$E$4*'PR-0010'!E222</f>
        <v>0</v>
      </c>
      <c r="U222" s="85">
        <f>'9400015894 PONEERS'!$X$4*'9400015894 PONEERS'!X222+'9400016451 VIDAFORM'!$J$4*'9400016451 VIDAFORM'!J222+'PO 94000171374 MASTER'!$I$4*'PO 94000171374 MASTER'!I222+'PR-0004'!$I$4*'PR-0004'!I222+'PR-0005'!$I$4*'PR-0005'!I222+'PR-0006'!$I$4*'PR-0006'!I222+'PR-0007'!$I$4*'PR-0007'!I222+'PR-0008'!$I$4*'PR-0008'!I222+'PR-0009'!$I$4*'PR-0009'!I222+'PR-0010'!$I$4*'PR-0010'!I222</f>
        <v>0</v>
      </c>
      <c r="V222" s="86">
        <f t="shared" si="39"/>
        <v>0</v>
      </c>
      <c r="W222" s="84">
        <f>'9400015894 PONEERS'!$AE$4*'9400015894 PONEERS'!AE222+'9400016451 VIDAFORM'!$Q$4*'9400016451 VIDAFORM'!Q222+'PO 94000171374 MASTER'!$P$4*'PO 94000171374 MASTER'!P222+'PR-0004'!$P$4*'PR-0004'!P222+'PR-0005'!$P$4*'PR-0005'!P222+'PR-0006'!$P$4*'PR-0006'!P222+'PR-0007'!$P$4*'PR-0007'!P222+'PR-0008'!$P$4*'PR-0008'!P222+'PR-0009'!$P$4*'PR-0009'!P222+'PR-0010'!$P$4*'PR-0010'!P222</f>
        <v>0</v>
      </c>
      <c r="X222" s="84">
        <f t="shared" si="40"/>
        <v>0</v>
      </c>
      <c r="Z222" s="37">
        <f t="shared" si="41"/>
        <v>0</v>
      </c>
      <c r="AA222" s="32">
        <f t="shared" si="42"/>
        <v>0</v>
      </c>
      <c r="AB222" s="38">
        <f t="shared" si="43"/>
        <v>0</v>
      </c>
    </row>
    <row r="223" spans="1:28" ht="16.5" x14ac:dyDescent="0.25">
      <c r="A223" s="45">
        <v>215</v>
      </c>
      <c r="B223" s="47" t="str">
        <f>'Unit Prices'!B223</f>
        <v>SN0004</v>
      </c>
      <c r="C223" s="47" t="str">
        <f>'Unit Prices'!C223</f>
        <v>14.80.50.20.05.30.00.000001</v>
      </c>
      <c r="D223" s="80" t="str">
        <f>'Unit Prices'!D223</f>
        <v>Soldier Tie connector 30CM</v>
      </c>
      <c r="E223" s="84">
        <f>'9400015894 PONEERS'!$E$1*'9400015894 PONEERS'!E223+'9400016451 VIDAFORM'!$E$1*'9400016451 VIDAFORM'!E223+'PO 94000171374 MASTER'!$E$1*'PO 94000171374 MASTER'!E223+'PR-0004'!$E$1*'PR-0004'!E223+'PR-0005'!$E$1*'PR-0005'!E223+'PR-0006'!$E$1*'PR-0006'!E223+'PR-0007'!$E$1*'PR-0007'!E223+'PR-0008'!$E$1*'PR-0008'!E223+'PR-0009'!$E$1*'PR-0009'!E223+'PR-0010'!$E$1*'PR-0010'!E223</f>
        <v>0</v>
      </c>
      <c r="F223" s="85">
        <f>'9400015894 PONEERS'!$X$1*'9400015894 PONEERS'!X223+'9400016451 VIDAFORM'!$J$1*'9400016451 VIDAFORM'!J223+'PO 94000171374 MASTER'!$I$1*'PO 94000171374 MASTER'!I223+'PR-0004'!$I$1*'PR-0004'!I223+'PR-0005'!$I$1*'PR-0005'!I223+'PR-0006'!$I$1*'PR-0006'!I223+'PR-0007'!$I$1*'PR-0007'!I223+'PR-0008'!$I$1*'PR-0008'!I223+'PR-0009'!$I$1*'PR-0009'!I223+'PR-0010'!$I$1*'PR-0010'!I223</f>
        <v>0</v>
      </c>
      <c r="G223" s="86">
        <f t="shared" si="33"/>
        <v>0</v>
      </c>
      <c r="H223" s="84">
        <f>'9400015894 PONEERS'!$AE$1*'9400015894 PONEERS'!AE223+'9400016451 VIDAFORM'!$Q$1*'9400016451 VIDAFORM'!Q223+'PO 94000171374 MASTER'!$P$1*'PO 94000171374 MASTER'!P223+'PR-0004'!$P$1*'PR-0004'!P223+'PR-0005'!$P$1*'PR-0005'!P223+'PR-0006'!$P$1*'PR-0006'!P223+'PR-0007'!$P$1*'PR-0007'!P223+'PR-0008'!$P$1*'PR-0008'!P223+'PR-0009'!$P$1*'PR-0009'!P223+'PR-0010'!$P$1*'PR-0010'!P223</f>
        <v>0</v>
      </c>
      <c r="I223" s="84">
        <f t="shared" si="34"/>
        <v>0</v>
      </c>
      <c r="J223" s="84">
        <f>'9400015894 PONEERS'!$E$2*'9400015894 PONEERS'!E223+'9400016451 VIDAFORM'!$E$2*'9400016451 VIDAFORM'!E223+'PO 94000171374 MASTER'!$E$2*'PO 94000171374 MASTER'!E223+'PR-0004'!$E$2*'PR-0004'!E223+'PR-0005'!$E$2*'PR-0005'!E223+'PR-0006'!$E$2*'PR-0006'!E223+'PR-0007'!$E$2*'PR-0007'!E223+'PR-0008'!$E$2*'PR-0008'!E223+'PR-0009'!$E$2*'PR-0009'!E223+'PR-0010'!$E$2*'PR-0010'!E223</f>
        <v>0</v>
      </c>
      <c r="K223" s="85">
        <f>'9400015894 PONEERS'!$X$2*'9400015894 PONEERS'!X223+'9400016451 VIDAFORM'!$J$2*'9400016451 VIDAFORM'!J223+'PO 94000171374 MASTER'!$I$2*'PO 94000171374 MASTER'!I223+'PR-0004'!$I$2*'PR-0004'!I223+'PR-0005'!$I$2*'PR-0005'!I223+'PR-0006'!$I$2*'PR-0006'!I223+'PR-0007'!$I$2*'PR-0007'!I223+'PR-0008'!$I$2*'PR-0008'!I223+'PR-0009'!$I$2*'PR-0009'!I223+'PR-0010'!$I$2*'PR-0010'!I223</f>
        <v>0</v>
      </c>
      <c r="L223" s="86">
        <f t="shared" si="35"/>
        <v>0</v>
      </c>
      <c r="M223" s="84">
        <f>'9400015894 PONEERS'!$AE$2*'9400015894 PONEERS'!AE223+'9400016451 VIDAFORM'!$Q$2*'9400016451 VIDAFORM'!Q223+'PO 94000171374 MASTER'!$P$2*'PO 94000171374 MASTER'!P223+'PR-0004'!$P$2*'PR-0004'!P223+'PR-0005'!$P$2*'PR-0005'!P223+'PR-0006'!$P$2*'PR-0006'!P223+'PR-0007'!$P$2*'PR-0007'!P223+'PR-0008'!$P$2*'PR-0008'!P223+'PR-0009'!$P$2*'PR-0009'!P223+'PR-0010'!$P$2*'PR-0010'!P223</f>
        <v>0</v>
      </c>
      <c r="N223" s="84">
        <f t="shared" si="36"/>
        <v>0</v>
      </c>
      <c r="O223" s="84">
        <f>'9400015894 PONEERS'!$E$3*'9400015894 PONEERS'!E223+'9400016451 VIDAFORM'!$E$3*'9400016451 VIDAFORM'!E223+'PO 94000171374 MASTER'!$E$3*'PO 94000171374 MASTER'!E223+'PR-0004'!$E$3*'PR-0004'!E223+'PR-0005'!$E$3*'PR-0005'!E223+'PR-0006'!$E$3*'PR-0006'!E223+'PR-0007'!$E$3*'PR-0007'!E223+'PR-0008'!$E$3*'PR-0008'!E223+'PR-0009'!$E$3*'PR-0009'!E223+'PR-0010'!$E$3*'PR-0010'!E223</f>
        <v>0</v>
      </c>
      <c r="P223" s="85">
        <f>'9400015894 PONEERS'!$X$3*'9400015894 PONEERS'!X223+'9400016451 VIDAFORM'!$J$3*'9400016451 VIDAFORM'!J223+'PO 94000171374 MASTER'!$I$3*'PO 94000171374 MASTER'!I223+'PR-0004'!$I$3*'PR-0004'!I223+'PR-0005'!$I$3*'PR-0005'!I223+'PR-0006'!$I$3*'PR-0006'!I223+'PR-0007'!$I$3*'PR-0007'!I223+'PR-0008'!$I$3*'PR-0008'!I223+'PR-0009'!$I$3*'PR-0009'!I223+'PR-0010'!$I$3*'PR-0010'!I223</f>
        <v>0</v>
      </c>
      <c r="Q223" s="86">
        <f t="shared" si="37"/>
        <v>0</v>
      </c>
      <c r="R223" s="84">
        <f>'9400015894 PONEERS'!$AE$3*'9400015894 PONEERS'!AE223+'9400016451 VIDAFORM'!$Q$3*'9400016451 VIDAFORM'!Q223+'PO 94000171374 MASTER'!$P$3*'PO 94000171374 MASTER'!P223+'PR-0004'!$P$3*'PR-0004'!P223+'PR-0005'!$P$3*'PR-0005'!P223+'PR-0006'!$P$3*'PR-0006'!P223+'PR-0007'!$P$3*'PR-0007'!P223+'PR-0008'!$P$3*'PR-0008'!P223+'PR-0009'!$P$3*'PR-0009'!P223+'PR-0010'!$P$3*'PR-0010'!P223</f>
        <v>0</v>
      </c>
      <c r="S223" s="84">
        <f t="shared" si="38"/>
        <v>0</v>
      </c>
      <c r="T223" s="84">
        <f>'9400015894 PONEERS'!$E$4*'9400015894 PONEERS'!E223+'9400016451 VIDAFORM'!$E$4*'9400016451 VIDAFORM'!E223+'PO 94000171374 MASTER'!$E$4*'PO 94000171374 MASTER'!E223+'PR-0004'!$E$4*'PR-0004'!E223+'PR-0005'!$E$4*'PR-0005'!E223+'PR-0006'!$E$4*'PR-0006'!E223+'PR-0007'!$E$4*'PR-0007'!E223+'PR-0008'!$E$4*'PR-0008'!E223+'PR-0009'!$E$4*'PR-0009'!E223+'PR-0010'!$E$4*'PR-0010'!E223</f>
        <v>0</v>
      </c>
      <c r="U223" s="85">
        <f>'9400015894 PONEERS'!$X$4*'9400015894 PONEERS'!X223+'9400016451 VIDAFORM'!$J$4*'9400016451 VIDAFORM'!J223+'PO 94000171374 MASTER'!$I$4*'PO 94000171374 MASTER'!I223+'PR-0004'!$I$4*'PR-0004'!I223+'PR-0005'!$I$4*'PR-0005'!I223+'PR-0006'!$I$4*'PR-0006'!I223+'PR-0007'!$I$4*'PR-0007'!I223+'PR-0008'!$I$4*'PR-0008'!I223+'PR-0009'!$I$4*'PR-0009'!I223+'PR-0010'!$I$4*'PR-0010'!I223</f>
        <v>0</v>
      </c>
      <c r="V223" s="86">
        <f t="shared" si="39"/>
        <v>0</v>
      </c>
      <c r="W223" s="84">
        <f>'9400015894 PONEERS'!$AE$4*'9400015894 PONEERS'!AE223+'9400016451 VIDAFORM'!$Q$4*'9400016451 VIDAFORM'!Q223+'PO 94000171374 MASTER'!$P$4*'PO 94000171374 MASTER'!P223+'PR-0004'!$P$4*'PR-0004'!P223+'PR-0005'!$P$4*'PR-0005'!P223+'PR-0006'!$P$4*'PR-0006'!P223+'PR-0007'!$P$4*'PR-0007'!P223+'PR-0008'!$P$4*'PR-0008'!P223+'PR-0009'!$P$4*'PR-0009'!P223+'PR-0010'!$P$4*'PR-0010'!P223</f>
        <v>0</v>
      </c>
      <c r="X223" s="84">
        <f t="shared" si="40"/>
        <v>0</v>
      </c>
      <c r="Z223" s="37">
        <f t="shared" si="41"/>
        <v>0</v>
      </c>
      <c r="AA223" s="32">
        <f t="shared" si="42"/>
        <v>0</v>
      </c>
      <c r="AB223" s="38">
        <f t="shared" si="43"/>
        <v>0</v>
      </c>
    </row>
    <row r="224" spans="1:28" ht="16.5" x14ac:dyDescent="0.25">
      <c r="A224" s="45">
        <v>216</v>
      </c>
      <c r="B224" s="47" t="str">
        <f>'Unit Prices'!B224</f>
        <v>SN0005</v>
      </c>
      <c r="C224" s="47" t="str">
        <f>'Unit Prices'!C224</f>
        <v>14.80.50.20.05.15.00.000001</v>
      </c>
      <c r="D224" s="80" t="str">
        <f>'Unit Prices'!D224</f>
        <v>Soldier Tie connector 15CM</v>
      </c>
      <c r="E224" s="84">
        <f>'9400015894 PONEERS'!$E$1*'9400015894 PONEERS'!E224+'9400016451 VIDAFORM'!$E$1*'9400016451 VIDAFORM'!E224+'PO 94000171374 MASTER'!$E$1*'PO 94000171374 MASTER'!E224+'PR-0004'!$E$1*'PR-0004'!E224+'PR-0005'!$E$1*'PR-0005'!E224+'PR-0006'!$E$1*'PR-0006'!E224+'PR-0007'!$E$1*'PR-0007'!E224+'PR-0008'!$E$1*'PR-0008'!E224+'PR-0009'!$E$1*'PR-0009'!E224+'PR-0010'!$E$1*'PR-0010'!E224</f>
        <v>0</v>
      </c>
      <c r="F224" s="85">
        <f>'9400015894 PONEERS'!$X$1*'9400015894 PONEERS'!X224+'9400016451 VIDAFORM'!$J$1*'9400016451 VIDAFORM'!J224+'PO 94000171374 MASTER'!$I$1*'PO 94000171374 MASTER'!I224+'PR-0004'!$I$1*'PR-0004'!I224+'PR-0005'!$I$1*'PR-0005'!I224+'PR-0006'!$I$1*'PR-0006'!I224+'PR-0007'!$I$1*'PR-0007'!I224+'PR-0008'!$I$1*'PR-0008'!I224+'PR-0009'!$I$1*'PR-0009'!I224+'PR-0010'!$I$1*'PR-0010'!I224</f>
        <v>0</v>
      </c>
      <c r="G224" s="86">
        <f t="shared" si="33"/>
        <v>0</v>
      </c>
      <c r="H224" s="84">
        <f>'9400015894 PONEERS'!$AE$1*'9400015894 PONEERS'!AE224+'9400016451 VIDAFORM'!$Q$1*'9400016451 VIDAFORM'!Q224+'PO 94000171374 MASTER'!$P$1*'PO 94000171374 MASTER'!P224+'PR-0004'!$P$1*'PR-0004'!P224+'PR-0005'!$P$1*'PR-0005'!P224+'PR-0006'!$P$1*'PR-0006'!P224+'PR-0007'!$P$1*'PR-0007'!P224+'PR-0008'!$P$1*'PR-0008'!P224+'PR-0009'!$P$1*'PR-0009'!P224+'PR-0010'!$P$1*'PR-0010'!P224</f>
        <v>0</v>
      </c>
      <c r="I224" s="84">
        <f t="shared" si="34"/>
        <v>0</v>
      </c>
      <c r="J224" s="84">
        <f>'9400015894 PONEERS'!$E$2*'9400015894 PONEERS'!E224+'9400016451 VIDAFORM'!$E$2*'9400016451 VIDAFORM'!E224+'PO 94000171374 MASTER'!$E$2*'PO 94000171374 MASTER'!E224+'PR-0004'!$E$2*'PR-0004'!E224+'PR-0005'!$E$2*'PR-0005'!E224+'PR-0006'!$E$2*'PR-0006'!E224+'PR-0007'!$E$2*'PR-0007'!E224+'PR-0008'!$E$2*'PR-0008'!E224+'PR-0009'!$E$2*'PR-0009'!E224+'PR-0010'!$E$2*'PR-0010'!E224</f>
        <v>0</v>
      </c>
      <c r="K224" s="85">
        <f>'9400015894 PONEERS'!$X$2*'9400015894 PONEERS'!X224+'9400016451 VIDAFORM'!$J$2*'9400016451 VIDAFORM'!J224+'PO 94000171374 MASTER'!$I$2*'PO 94000171374 MASTER'!I224+'PR-0004'!$I$2*'PR-0004'!I224+'PR-0005'!$I$2*'PR-0005'!I224+'PR-0006'!$I$2*'PR-0006'!I224+'PR-0007'!$I$2*'PR-0007'!I224+'PR-0008'!$I$2*'PR-0008'!I224+'PR-0009'!$I$2*'PR-0009'!I224+'PR-0010'!$I$2*'PR-0010'!I224</f>
        <v>0</v>
      </c>
      <c r="L224" s="86">
        <f t="shared" si="35"/>
        <v>0</v>
      </c>
      <c r="M224" s="84">
        <f>'9400015894 PONEERS'!$AE$2*'9400015894 PONEERS'!AE224+'9400016451 VIDAFORM'!$Q$2*'9400016451 VIDAFORM'!Q224+'PO 94000171374 MASTER'!$P$2*'PO 94000171374 MASTER'!P224+'PR-0004'!$P$2*'PR-0004'!P224+'PR-0005'!$P$2*'PR-0005'!P224+'PR-0006'!$P$2*'PR-0006'!P224+'PR-0007'!$P$2*'PR-0007'!P224+'PR-0008'!$P$2*'PR-0008'!P224+'PR-0009'!$P$2*'PR-0009'!P224+'PR-0010'!$P$2*'PR-0010'!P224</f>
        <v>0</v>
      </c>
      <c r="N224" s="84">
        <f t="shared" si="36"/>
        <v>0</v>
      </c>
      <c r="O224" s="84">
        <f>'9400015894 PONEERS'!$E$3*'9400015894 PONEERS'!E224+'9400016451 VIDAFORM'!$E$3*'9400016451 VIDAFORM'!E224+'PO 94000171374 MASTER'!$E$3*'PO 94000171374 MASTER'!E224+'PR-0004'!$E$3*'PR-0004'!E224+'PR-0005'!$E$3*'PR-0005'!E224+'PR-0006'!$E$3*'PR-0006'!E224+'PR-0007'!$E$3*'PR-0007'!E224+'PR-0008'!$E$3*'PR-0008'!E224+'PR-0009'!$E$3*'PR-0009'!E224+'PR-0010'!$E$3*'PR-0010'!E224</f>
        <v>0</v>
      </c>
      <c r="P224" s="85">
        <f>'9400015894 PONEERS'!$X$3*'9400015894 PONEERS'!X224+'9400016451 VIDAFORM'!$J$3*'9400016451 VIDAFORM'!J224+'PO 94000171374 MASTER'!$I$3*'PO 94000171374 MASTER'!I224+'PR-0004'!$I$3*'PR-0004'!I224+'PR-0005'!$I$3*'PR-0005'!I224+'PR-0006'!$I$3*'PR-0006'!I224+'PR-0007'!$I$3*'PR-0007'!I224+'PR-0008'!$I$3*'PR-0008'!I224+'PR-0009'!$I$3*'PR-0009'!I224+'PR-0010'!$I$3*'PR-0010'!I224</f>
        <v>0</v>
      </c>
      <c r="Q224" s="86">
        <f t="shared" si="37"/>
        <v>0</v>
      </c>
      <c r="R224" s="84">
        <f>'9400015894 PONEERS'!$AE$3*'9400015894 PONEERS'!AE224+'9400016451 VIDAFORM'!$Q$3*'9400016451 VIDAFORM'!Q224+'PO 94000171374 MASTER'!$P$3*'PO 94000171374 MASTER'!P224+'PR-0004'!$P$3*'PR-0004'!P224+'PR-0005'!$P$3*'PR-0005'!P224+'PR-0006'!$P$3*'PR-0006'!P224+'PR-0007'!$P$3*'PR-0007'!P224+'PR-0008'!$P$3*'PR-0008'!P224+'PR-0009'!$P$3*'PR-0009'!P224+'PR-0010'!$P$3*'PR-0010'!P224</f>
        <v>0</v>
      </c>
      <c r="S224" s="84">
        <f t="shared" si="38"/>
        <v>0</v>
      </c>
      <c r="T224" s="84">
        <f>'9400015894 PONEERS'!$E$4*'9400015894 PONEERS'!E224+'9400016451 VIDAFORM'!$E$4*'9400016451 VIDAFORM'!E224+'PO 94000171374 MASTER'!$E$4*'PO 94000171374 MASTER'!E224+'PR-0004'!$E$4*'PR-0004'!E224+'PR-0005'!$E$4*'PR-0005'!E224+'PR-0006'!$E$4*'PR-0006'!E224+'PR-0007'!$E$4*'PR-0007'!E224+'PR-0008'!$E$4*'PR-0008'!E224+'PR-0009'!$E$4*'PR-0009'!E224+'PR-0010'!$E$4*'PR-0010'!E224</f>
        <v>0</v>
      </c>
      <c r="U224" s="85">
        <f>'9400015894 PONEERS'!$X$4*'9400015894 PONEERS'!X224+'9400016451 VIDAFORM'!$J$4*'9400016451 VIDAFORM'!J224+'PO 94000171374 MASTER'!$I$4*'PO 94000171374 MASTER'!I224+'PR-0004'!$I$4*'PR-0004'!I224+'PR-0005'!$I$4*'PR-0005'!I224+'PR-0006'!$I$4*'PR-0006'!I224+'PR-0007'!$I$4*'PR-0007'!I224+'PR-0008'!$I$4*'PR-0008'!I224+'PR-0009'!$I$4*'PR-0009'!I224+'PR-0010'!$I$4*'PR-0010'!I224</f>
        <v>0</v>
      </c>
      <c r="V224" s="86">
        <f t="shared" si="39"/>
        <v>0</v>
      </c>
      <c r="W224" s="84">
        <f>'9400015894 PONEERS'!$AE$4*'9400015894 PONEERS'!AE224+'9400016451 VIDAFORM'!$Q$4*'9400016451 VIDAFORM'!Q224+'PO 94000171374 MASTER'!$P$4*'PO 94000171374 MASTER'!P224+'PR-0004'!$P$4*'PR-0004'!P224+'PR-0005'!$P$4*'PR-0005'!P224+'PR-0006'!$P$4*'PR-0006'!P224+'PR-0007'!$P$4*'PR-0007'!P224+'PR-0008'!$P$4*'PR-0008'!P224+'PR-0009'!$P$4*'PR-0009'!P224+'PR-0010'!$P$4*'PR-0010'!P224</f>
        <v>0</v>
      </c>
      <c r="X224" s="84">
        <f t="shared" si="40"/>
        <v>0</v>
      </c>
      <c r="Z224" s="37">
        <f t="shared" si="41"/>
        <v>0</v>
      </c>
      <c r="AA224" s="32">
        <f t="shared" si="42"/>
        <v>0</v>
      </c>
      <c r="AB224" s="38">
        <f t="shared" si="43"/>
        <v>0</v>
      </c>
    </row>
    <row r="225" spans="1:28" ht="16.5" x14ac:dyDescent="0.25">
      <c r="A225" s="45">
        <v>217</v>
      </c>
      <c r="B225" s="47" t="str">
        <f>'Unit Prices'!B225</f>
        <v>AS0001</v>
      </c>
      <c r="C225" s="47" t="str">
        <f>'Unit Prices'!C225</f>
        <v>14.80.01.04.00.00.00.000001</v>
      </c>
      <c r="D225" s="80" t="str">
        <f>'Unit Prices'!D225</f>
        <v>Assempling Bracket</v>
      </c>
      <c r="E225" s="84">
        <f>'9400015894 PONEERS'!$E$1*'9400015894 PONEERS'!E225+'9400016451 VIDAFORM'!$E$1*'9400016451 VIDAFORM'!E225+'PO 94000171374 MASTER'!$E$1*'PO 94000171374 MASTER'!E225+'PR-0004'!$E$1*'PR-0004'!E225+'PR-0005'!$E$1*'PR-0005'!E225+'PR-0006'!$E$1*'PR-0006'!E225+'PR-0007'!$E$1*'PR-0007'!E225+'PR-0008'!$E$1*'PR-0008'!E225+'PR-0009'!$E$1*'PR-0009'!E225+'PR-0010'!$E$1*'PR-0010'!E225</f>
        <v>0</v>
      </c>
      <c r="F225" s="85">
        <f>'9400015894 PONEERS'!$X$1*'9400015894 PONEERS'!X225+'9400016451 VIDAFORM'!$J$1*'9400016451 VIDAFORM'!J225+'PO 94000171374 MASTER'!$I$1*'PO 94000171374 MASTER'!I225+'PR-0004'!$I$1*'PR-0004'!I225+'PR-0005'!$I$1*'PR-0005'!I225+'PR-0006'!$I$1*'PR-0006'!I225+'PR-0007'!$I$1*'PR-0007'!I225+'PR-0008'!$I$1*'PR-0008'!I225+'PR-0009'!$I$1*'PR-0009'!I225+'PR-0010'!$I$1*'PR-0010'!I225</f>
        <v>0</v>
      </c>
      <c r="G225" s="86">
        <f t="shared" si="33"/>
        <v>0</v>
      </c>
      <c r="H225" s="84">
        <f>'9400015894 PONEERS'!$AE$1*'9400015894 PONEERS'!AE225+'9400016451 VIDAFORM'!$Q$1*'9400016451 VIDAFORM'!Q225+'PO 94000171374 MASTER'!$P$1*'PO 94000171374 MASTER'!P225+'PR-0004'!$P$1*'PR-0004'!P225+'PR-0005'!$P$1*'PR-0005'!P225+'PR-0006'!$P$1*'PR-0006'!P225+'PR-0007'!$P$1*'PR-0007'!P225+'PR-0008'!$P$1*'PR-0008'!P225+'PR-0009'!$P$1*'PR-0009'!P225+'PR-0010'!$P$1*'PR-0010'!P225</f>
        <v>0</v>
      </c>
      <c r="I225" s="84">
        <f t="shared" si="34"/>
        <v>0</v>
      </c>
      <c r="J225" s="84">
        <f>'9400015894 PONEERS'!$E$2*'9400015894 PONEERS'!E225+'9400016451 VIDAFORM'!$E$2*'9400016451 VIDAFORM'!E225+'PO 94000171374 MASTER'!$E$2*'PO 94000171374 MASTER'!E225+'PR-0004'!$E$2*'PR-0004'!E225+'PR-0005'!$E$2*'PR-0005'!E225+'PR-0006'!$E$2*'PR-0006'!E225+'PR-0007'!$E$2*'PR-0007'!E225+'PR-0008'!$E$2*'PR-0008'!E225+'PR-0009'!$E$2*'PR-0009'!E225+'PR-0010'!$E$2*'PR-0010'!E225</f>
        <v>0</v>
      </c>
      <c r="K225" s="85">
        <f>'9400015894 PONEERS'!$X$2*'9400015894 PONEERS'!X225+'9400016451 VIDAFORM'!$J$2*'9400016451 VIDAFORM'!J225+'PO 94000171374 MASTER'!$I$2*'PO 94000171374 MASTER'!I225+'PR-0004'!$I$2*'PR-0004'!I225+'PR-0005'!$I$2*'PR-0005'!I225+'PR-0006'!$I$2*'PR-0006'!I225+'PR-0007'!$I$2*'PR-0007'!I225+'PR-0008'!$I$2*'PR-0008'!I225+'PR-0009'!$I$2*'PR-0009'!I225+'PR-0010'!$I$2*'PR-0010'!I225</f>
        <v>0</v>
      </c>
      <c r="L225" s="86">
        <f t="shared" si="35"/>
        <v>0</v>
      </c>
      <c r="M225" s="84">
        <f>'9400015894 PONEERS'!$AE$2*'9400015894 PONEERS'!AE225+'9400016451 VIDAFORM'!$Q$2*'9400016451 VIDAFORM'!Q225+'PO 94000171374 MASTER'!$P$2*'PO 94000171374 MASTER'!P225+'PR-0004'!$P$2*'PR-0004'!P225+'PR-0005'!$P$2*'PR-0005'!P225+'PR-0006'!$P$2*'PR-0006'!P225+'PR-0007'!$P$2*'PR-0007'!P225+'PR-0008'!$P$2*'PR-0008'!P225+'PR-0009'!$P$2*'PR-0009'!P225+'PR-0010'!$P$2*'PR-0010'!P225</f>
        <v>0</v>
      </c>
      <c r="N225" s="84">
        <f t="shared" si="36"/>
        <v>0</v>
      </c>
      <c r="O225" s="84">
        <f>'9400015894 PONEERS'!$E$3*'9400015894 PONEERS'!E225+'9400016451 VIDAFORM'!$E$3*'9400016451 VIDAFORM'!E225+'PO 94000171374 MASTER'!$E$3*'PO 94000171374 MASTER'!E225+'PR-0004'!$E$3*'PR-0004'!E225+'PR-0005'!$E$3*'PR-0005'!E225+'PR-0006'!$E$3*'PR-0006'!E225+'PR-0007'!$E$3*'PR-0007'!E225+'PR-0008'!$E$3*'PR-0008'!E225+'PR-0009'!$E$3*'PR-0009'!E225+'PR-0010'!$E$3*'PR-0010'!E225</f>
        <v>0</v>
      </c>
      <c r="P225" s="85">
        <f>'9400015894 PONEERS'!$X$3*'9400015894 PONEERS'!X225+'9400016451 VIDAFORM'!$J$3*'9400016451 VIDAFORM'!J225+'PO 94000171374 MASTER'!$I$3*'PO 94000171374 MASTER'!I225+'PR-0004'!$I$3*'PR-0004'!I225+'PR-0005'!$I$3*'PR-0005'!I225+'PR-0006'!$I$3*'PR-0006'!I225+'PR-0007'!$I$3*'PR-0007'!I225+'PR-0008'!$I$3*'PR-0008'!I225+'PR-0009'!$I$3*'PR-0009'!I225+'PR-0010'!$I$3*'PR-0010'!I225</f>
        <v>0</v>
      </c>
      <c r="Q225" s="86">
        <f t="shared" si="37"/>
        <v>0</v>
      </c>
      <c r="R225" s="84">
        <f>'9400015894 PONEERS'!$AE$3*'9400015894 PONEERS'!AE225+'9400016451 VIDAFORM'!$Q$3*'9400016451 VIDAFORM'!Q225+'PO 94000171374 MASTER'!$P$3*'PO 94000171374 MASTER'!P225+'PR-0004'!$P$3*'PR-0004'!P225+'PR-0005'!$P$3*'PR-0005'!P225+'PR-0006'!$P$3*'PR-0006'!P225+'PR-0007'!$P$3*'PR-0007'!P225+'PR-0008'!$P$3*'PR-0008'!P225+'PR-0009'!$P$3*'PR-0009'!P225+'PR-0010'!$P$3*'PR-0010'!P225</f>
        <v>0</v>
      </c>
      <c r="S225" s="84">
        <f t="shared" si="38"/>
        <v>0</v>
      </c>
      <c r="T225" s="84">
        <f>'9400015894 PONEERS'!$E$4*'9400015894 PONEERS'!E225+'9400016451 VIDAFORM'!$E$4*'9400016451 VIDAFORM'!E225+'PO 94000171374 MASTER'!$E$4*'PO 94000171374 MASTER'!E225+'PR-0004'!$E$4*'PR-0004'!E225+'PR-0005'!$E$4*'PR-0005'!E225+'PR-0006'!$E$4*'PR-0006'!E225+'PR-0007'!$E$4*'PR-0007'!E225+'PR-0008'!$E$4*'PR-0008'!E225+'PR-0009'!$E$4*'PR-0009'!E225+'PR-0010'!$E$4*'PR-0010'!E225</f>
        <v>0</v>
      </c>
      <c r="U225" s="85">
        <f>'9400015894 PONEERS'!$X$4*'9400015894 PONEERS'!X225+'9400016451 VIDAFORM'!$J$4*'9400016451 VIDAFORM'!J225+'PO 94000171374 MASTER'!$I$4*'PO 94000171374 MASTER'!I225+'PR-0004'!$I$4*'PR-0004'!I225+'PR-0005'!$I$4*'PR-0005'!I225+'PR-0006'!$I$4*'PR-0006'!I225+'PR-0007'!$I$4*'PR-0007'!I225+'PR-0008'!$I$4*'PR-0008'!I225+'PR-0009'!$I$4*'PR-0009'!I225+'PR-0010'!$I$4*'PR-0010'!I225</f>
        <v>0</v>
      </c>
      <c r="V225" s="86">
        <f t="shared" si="39"/>
        <v>0</v>
      </c>
      <c r="W225" s="84">
        <f>'9400015894 PONEERS'!$AE$4*'9400015894 PONEERS'!AE225+'9400016451 VIDAFORM'!$Q$4*'9400016451 VIDAFORM'!Q225+'PO 94000171374 MASTER'!$P$4*'PO 94000171374 MASTER'!P225+'PR-0004'!$P$4*'PR-0004'!P225+'PR-0005'!$P$4*'PR-0005'!P225+'PR-0006'!$P$4*'PR-0006'!P225+'PR-0007'!$P$4*'PR-0007'!P225+'PR-0008'!$P$4*'PR-0008'!P225+'PR-0009'!$P$4*'PR-0009'!P225+'PR-0010'!$P$4*'PR-0010'!P225</f>
        <v>0</v>
      </c>
      <c r="X225" s="84">
        <f t="shared" si="40"/>
        <v>0</v>
      </c>
      <c r="Z225" s="37">
        <f t="shared" si="41"/>
        <v>0</v>
      </c>
      <c r="AA225" s="32">
        <f t="shared" si="42"/>
        <v>0</v>
      </c>
      <c r="AB225" s="38">
        <f t="shared" si="43"/>
        <v>0</v>
      </c>
    </row>
    <row r="226" spans="1:28" ht="16.5" x14ac:dyDescent="0.25">
      <c r="A226" s="45">
        <v>218</v>
      </c>
      <c r="B226" s="47" t="str">
        <f>'Unit Prices'!B226</f>
        <v>SO0035</v>
      </c>
      <c r="C226" s="47" t="str">
        <f>'Unit Prices'!C226</f>
        <v>14.80.01.17.08.00.00.000001</v>
      </c>
      <c r="D226" s="80" t="str">
        <f>'Unit Prices'!D226</f>
        <v>Soldier Access- Bracket</v>
      </c>
      <c r="E226" s="84">
        <f>'9400015894 PONEERS'!$E$1*'9400015894 PONEERS'!E226+'9400016451 VIDAFORM'!$E$1*'9400016451 VIDAFORM'!E226+'PO 94000171374 MASTER'!$E$1*'PO 94000171374 MASTER'!E226+'PR-0004'!$E$1*'PR-0004'!E226+'PR-0005'!$E$1*'PR-0005'!E226+'PR-0006'!$E$1*'PR-0006'!E226+'PR-0007'!$E$1*'PR-0007'!E226+'PR-0008'!$E$1*'PR-0008'!E226+'PR-0009'!$E$1*'PR-0009'!E226+'PR-0010'!$E$1*'PR-0010'!E226</f>
        <v>0</v>
      </c>
      <c r="F226" s="85">
        <f>'9400015894 PONEERS'!$X$1*'9400015894 PONEERS'!X226+'9400016451 VIDAFORM'!$J$1*'9400016451 VIDAFORM'!J226+'PO 94000171374 MASTER'!$I$1*'PO 94000171374 MASTER'!I226+'PR-0004'!$I$1*'PR-0004'!I226+'PR-0005'!$I$1*'PR-0005'!I226+'PR-0006'!$I$1*'PR-0006'!I226+'PR-0007'!$I$1*'PR-0007'!I226+'PR-0008'!$I$1*'PR-0008'!I226+'PR-0009'!$I$1*'PR-0009'!I226+'PR-0010'!$I$1*'PR-0010'!I226</f>
        <v>0</v>
      </c>
      <c r="G226" s="86">
        <f t="shared" si="33"/>
        <v>0</v>
      </c>
      <c r="H226" s="84">
        <f>'9400015894 PONEERS'!$AE$1*'9400015894 PONEERS'!AE226+'9400016451 VIDAFORM'!$Q$1*'9400016451 VIDAFORM'!Q226+'PO 94000171374 MASTER'!$P$1*'PO 94000171374 MASTER'!P226+'PR-0004'!$P$1*'PR-0004'!P226+'PR-0005'!$P$1*'PR-0005'!P226+'PR-0006'!$P$1*'PR-0006'!P226+'PR-0007'!$P$1*'PR-0007'!P226+'PR-0008'!$P$1*'PR-0008'!P226+'PR-0009'!$P$1*'PR-0009'!P226+'PR-0010'!$P$1*'PR-0010'!P226</f>
        <v>0</v>
      </c>
      <c r="I226" s="84">
        <f t="shared" si="34"/>
        <v>0</v>
      </c>
      <c r="J226" s="84">
        <f>'9400015894 PONEERS'!$E$2*'9400015894 PONEERS'!E226+'9400016451 VIDAFORM'!$E$2*'9400016451 VIDAFORM'!E226+'PO 94000171374 MASTER'!$E$2*'PO 94000171374 MASTER'!E226+'PR-0004'!$E$2*'PR-0004'!E226+'PR-0005'!$E$2*'PR-0005'!E226+'PR-0006'!$E$2*'PR-0006'!E226+'PR-0007'!$E$2*'PR-0007'!E226+'PR-0008'!$E$2*'PR-0008'!E226+'PR-0009'!$E$2*'PR-0009'!E226+'PR-0010'!$E$2*'PR-0010'!E226</f>
        <v>0</v>
      </c>
      <c r="K226" s="85">
        <f>'9400015894 PONEERS'!$X$2*'9400015894 PONEERS'!X226+'9400016451 VIDAFORM'!$J$2*'9400016451 VIDAFORM'!J226+'PO 94000171374 MASTER'!$I$2*'PO 94000171374 MASTER'!I226+'PR-0004'!$I$2*'PR-0004'!I226+'PR-0005'!$I$2*'PR-0005'!I226+'PR-0006'!$I$2*'PR-0006'!I226+'PR-0007'!$I$2*'PR-0007'!I226+'PR-0008'!$I$2*'PR-0008'!I226+'PR-0009'!$I$2*'PR-0009'!I226+'PR-0010'!$I$2*'PR-0010'!I226</f>
        <v>0</v>
      </c>
      <c r="L226" s="86">
        <f t="shared" si="35"/>
        <v>0</v>
      </c>
      <c r="M226" s="84">
        <f>'9400015894 PONEERS'!$AE$2*'9400015894 PONEERS'!AE226+'9400016451 VIDAFORM'!$Q$2*'9400016451 VIDAFORM'!Q226+'PO 94000171374 MASTER'!$P$2*'PO 94000171374 MASTER'!P226+'PR-0004'!$P$2*'PR-0004'!P226+'PR-0005'!$P$2*'PR-0005'!P226+'PR-0006'!$P$2*'PR-0006'!P226+'PR-0007'!$P$2*'PR-0007'!P226+'PR-0008'!$P$2*'PR-0008'!P226+'PR-0009'!$P$2*'PR-0009'!P226+'PR-0010'!$P$2*'PR-0010'!P226</f>
        <v>0</v>
      </c>
      <c r="N226" s="84">
        <f t="shared" si="36"/>
        <v>0</v>
      </c>
      <c r="O226" s="84">
        <f>'9400015894 PONEERS'!$E$3*'9400015894 PONEERS'!E226+'9400016451 VIDAFORM'!$E$3*'9400016451 VIDAFORM'!E226+'PO 94000171374 MASTER'!$E$3*'PO 94000171374 MASTER'!E226+'PR-0004'!$E$3*'PR-0004'!E226+'PR-0005'!$E$3*'PR-0005'!E226+'PR-0006'!$E$3*'PR-0006'!E226+'PR-0007'!$E$3*'PR-0007'!E226+'PR-0008'!$E$3*'PR-0008'!E226+'PR-0009'!$E$3*'PR-0009'!E226+'PR-0010'!$E$3*'PR-0010'!E226</f>
        <v>0</v>
      </c>
      <c r="P226" s="85">
        <f>'9400015894 PONEERS'!$X$3*'9400015894 PONEERS'!X226+'9400016451 VIDAFORM'!$J$3*'9400016451 VIDAFORM'!J226+'PO 94000171374 MASTER'!$I$3*'PO 94000171374 MASTER'!I226+'PR-0004'!$I$3*'PR-0004'!I226+'PR-0005'!$I$3*'PR-0005'!I226+'PR-0006'!$I$3*'PR-0006'!I226+'PR-0007'!$I$3*'PR-0007'!I226+'PR-0008'!$I$3*'PR-0008'!I226+'PR-0009'!$I$3*'PR-0009'!I226+'PR-0010'!$I$3*'PR-0010'!I226</f>
        <v>0</v>
      </c>
      <c r="Q226" s="86">
        <f t="shared" si="37"/>
        <v>0</v>
      </c>
      <c r="R226" s="84">
        <f>'9400015894 PONEERS'!$AE$3*'9400015894 PONEERS'!AE226+'9400016451 VIDAFORM'!$Q$3*'9400016451 VIDAFORM'!Q226+'PO 94000171374 MASTER'!$P$3*'PO 94000171374 MASTER'!P226+'PR-0004'!$P$3*'PR-0004'!P226+'PR-0005'!$P$3*'PR-0005'!P226+'PR-0006'!$P$3*'PR-0006'!P226+'PR-0007'!$P$3*'PR-0007'!P226+'PR-0008'!$P$3*'PR-0008'!P226+'PR-0009'!$P$3*'PR-0009'!P226+'PR-0010'!$P$3*'PR-0010'!P226</f>
        <v>0</v>
      </c>
      <c r="S226" s="84">
        <f t="shared" si="38"/>
        <v>0</v>
      </c>
      <c r="T226" s="84">
        <f>'9400015894 PONEERS'!$E$4*'9400015894 PONEERS'!E226+'9400016451 VIDAFORM'!$E$4*'9400016451 VIDAFORM'!E226+'PO 94000171374 MASTER'!$E$4*'PO 94000171374 MASTER'!E226+'PR-0004'!$E$4*'PR-0004'!E226+'PR-0005'!$E$4*'PR-0005'!E226+'PR-0006'!$E$4*'PR-0006'!E226+'PR-0007'!$E$4*'PR-0007'!E226+'PR-0008'!$E$4*'PR-0008'!E226+'PR-0009'!$E$4*'PR-0009'!E226+'PR-0010'!$E$4*'PR-0010'!E226</f>
        <v>0</v>
      </c>
      <c r="U226" s="85">
        <f>'9400015894 PONEERS'!$X$4*'9400015894 PONEERS'!X226+'9400016451 VIDAFORM'!$J$4*'9400016451 VIDAFORM'!J226+'PO 94000171374 MASTER'!$I$4*'PO 94000171374 MASTER'!I226+'PR-0004'!$I$4*'PR-0004'!I226+'PR-0005'!$I$4*'PR-0005'!I226+'PR-0006'!$I$4*'PR-0006'!I226+'PR-0007'!$I$4*'PR-0007'!I226+'PR-0008'!$I$4*'PR-0008'!I226+'PR-0009'!$I$4*'PR-0009'!I226+'PR-0010'!$I$4*'PR-0010'!I226</f>
        <v>0</v>
      </c>
      <c r="V226" s="86">
        <f t="shared" si="39"/>
        <v>0</v>
      </c>
      <c r="W226" s="84">
        <f>'9400015894 PONEERS'!$AE$4*'9400015894 PONEERS'!AE226+'9400016451 VIDAFORM'!$Q$4*'9400016451 VIDAFORM'!Q226+'PO 94000171374 MASTER'!$P$4*'PO 94000171374 MASTER'!P226+'PR-0004'!$P$4*'PR-0004'!P226+'PR-0005'!$P$4*'PR-0005'!P226+'PR-0006'!$P$4*'PR-0006'!P226+'PR-0007'!$P$4*'PR-0007'!P226+'PR-0008'!$P$4*'PR-0008'!P226+'PR-0009'!$P$4*'PR-0009'!P226+'PR-0010'!$P$4*'PR-0010'!P226</f>
        <v>0</v>
      </c>
      <c r="X226" s="84">
        <f t="shared" si="40"/>
        <v>0</v>
      </c>
      <c r="Z226" s="37">
        <f t="shared" si="41"/>
        <v>0</v>
      </c>
      <c r="AA226" s="32">
        <f t="shared" si="42"/>
        <v>0</v>
      </c>
      <c r="AB226" s="38">
        <f t="shared" si="43"/>
        <v>0</v>
      </c>
    </row>
    <row r="227" spans="1:28" ht="16.5" x14ac:dyDescent="0.25">
      <c r="A227" s="45">
        <v>219</v>
      </c>
      <c r="B227" s="47" t="str">
        <f>'Unit Prices'!B227</f>
        <v>TQ0013</v>
      </c>
      <c r="C227" s="47" t="str">
        <f>'Unit Prices'!C227</f>
        <v>14.80.50.09.01.75.00.000001</v>
      </c>
      <c r="D227" s="80" t="str">
        <f>'Unit Prices'!D227</f>
        <v>TUBE Diagonal for access bracket 0.75"</v>
      </c>
      <c r="E227" s="84">
        <f>'9400015894 PONEERS'!$E$1*'9400015894 PONEERS'!E227+'9400016451 VIDAFORM'!$E$1*'9400016451 VIDAFORM'!E227+'PO 94000171374 MASTER'!$E$1*'PO 94000171374 MASTER'!E227+'PR-0004'!$E$1*'PR-0004'!E227+'PR-0005'!$E$1*'PR-0005'!E227+'PR-0006'!$E$1*'PR-0006'!E227+'PR-0007'!$E$1*'PR-0007'!E227+'PR-0008'!$E$1*'PR-0008'!E227+'PR-0009'!$E$1*'PR-0009'!E227+'PR-0010'!$E$1*'PR-0010'!E227</f>
        <v>0</v>
      </c>
      <c r="F227" s="85">
        <f>'9400015894 PONEERS'!$X$1*'9400015894 PONEERS'!X227+'9400016451 VIDAFORM'!$J$1*'9400016451 VIDAFORM'!J227+'PO 94000171374 MASTER'!$I$1*'PO 94000171374 MASTER'!I227+'PR-0004'!$I$1*'PR-0004'!I227+'PR-0005'!$I$1*'PR-0005'!I227+'PR-0006'!$I$1*'PR-0006'!I227+'PR-0007'!$I$1*'PR-0007'!I227+'PR-0008'!$I$1*'PR-0008'!I227+'PR-0009'!$I$1*'PR-0009'!I227+'PR-0010'!$I$1*'PR-0010'!I227</f>
        <v>0</v>
      </c>
      <c r="G227" s="86">
        <f t="shared" si="33"/>
        <v>0</v>
      </c>
      <c r="H227" s="84">
        <f>'9400015894 PONEERS'!$AE$1*'9400015894 PONEERS'!AE227+'9400016451 VIDAFORM'!$Q$1*'9400016451 VIDAFORM'!Q227+'PO 94000171374 MASTER'!$P$1*'PO 94000171374 MASTER'!P227+'PR-0004'!$P$1*'PR-0004'!P227+'PR-0005'!$P$1*'PR-0005'!P227+'PR-0006'!$P$1*'PR-0006'!P227+'PR-0007'!$P$1*'PR-0007'!P227+'PR-0008'!$P$1*'PR-0008'!P227+'PR-0009'!$P$1*'PR-0009'!P227+'PR-0010'!$P$1*'PR-0010'!P227</f>
        <v>0</v>
      </c>
      <c r="I227" s="84">
        <f t="shared" si="34"/>
        <v>0</v>
      </c>
      <c r="J227" s="84">
        <f>'9400015894 PONEERS'!$E$2*'9400015894 PONEERS'!E227+'9400016451 VIDAFORM'!$E$2*'9400016451 VIDAFORM'!E227+'PO 94000171374 MASTER'!$E$2*'PO 94000171374 MASTER'!E227+'PR-0004'!$E$2*'PR-0004'!E227+'PR-0005'!$E$2*'PR-0005'!E227+'PR-0006'!$E$2*'PR-0006'!E227+'PR-0007'!$E$2*'PR-0007'!E227+'PR-0008'!$E$2*'PR-0008'!E227+'PR-0009'!$E$2*'PR-0009'!E227+'PR-0010'!$E$2*'PR-0010'!E227</f>
        <v>0</v>
      </c>
      <c r="K227" s="85">
        <f>'9400015894 PONEERS'!$X$2*'9400015894 PONEERS'!X227+'9400016451 VIDAFORM'!$J$2*'9400016451 VIDAFORM'!J227+'PO 94000171374 MASTER'!$I$2*'PO 94000171374 MASTER'!I227+'PR-0004'!$I$2*'PR-0004'!I227+'PR-0005'!$I$2*'PR-0005'!I227+'PR-0006'!$I$2*'PR-0006'!I227+'PR-0007'!$I$2*'PR-0007'!I227+'PR-0008'!$I$2*'PR-0008'!I227+'PR-0009'!$I$2*'PR-0009'!I227+'PR-0010'!$I$2*'PR-0010'!I227</f>
        <v>0</v>
      </c>
      <c r="L227" s="86">
        <f t="shared" si="35"/>
        <v>0</v>
      </c>
      <c r="M227" s="84">
        <f>'9400015894 PONEERS'!$AE$2*'9400015894 PONEERS'!AE227+'9400016451 VIDAFORM'!$Q$2*'9400016451 VIDAFORM'!Q227+'PO 94000171374 MASTER'!$P$2*'PO 94000171374 MASTER'!P227+'PR-0004'!$P$2*'PR-0004'!P227+'PR-0005'!$P$2*'PR-0005'!P227+'PR-0006'!$P$2*'PR-0006'!P227+'PR-0007'!$P$2*'PR-0007'!P227+'PR-0008'!$P$2*'PR-0008'!P227+'PR-0009'!$P$2*'PR-0009'!P227+'PR-0010'!$P$2*'PR-0010'!P227</f>
        <v>0</v>
      </c>
      <c r="N227" s="84">
        <f t="shared" si="36"/>
        <v>0</v>
      </c>
      <c r="O227" s="84">
        <f>'9400015894 PONEERS'!$E$3*'9400015894 PONEERS'!E227+'9400016451 VIDAFORM'!$E$3*'9400016451 VIDAFORM'!E227+'PO 94000171374 MASTER'!$E$3*'PO 94000171374 MASTER'!E227+'PR-0004'!$E$3*'PR-0004'!E227+'PR-0005'!$E$3*'PR-0005'!E227+'PR-0006'!$E$3*'PR-0006'!E227+'PR-0007'!$E$3*'PR-0007'!E227+'PR-0008'!$E$3*'PR-0008'!E227+'PR-0009'!$E$3*'PR-0009'!E227+'PR-0010'!$E$3*'PR-0010'!E227</f>
        <v>0</v>
      </c>
      <c r="P227" s="85">
        <f>'9400015894 PONEERS'!$X$3*'9400015894 PONEERS'!X227+'9400016451 VIDAFORM'!$J$3*'9400016451 VIDAFORM'!J227+'PO 94000171374 MASTER'!$I$3*'PO 94000171374 MASTER'!I227+'PR-0004'!$I$3*'PR-0004'!I227+'PR-0005'!$I$3*'PR-0005'!I227+'PR-0006'!$I$3*'PR-0006'!I227+'PR-0007'!$I$3*'PR-0007'!I227+'PR-0008'!$I$3*'PR-0008'!I227+'PR-0009'!$I$3*'PR-0009'!I227+'PR-0010'!$I$3*'PR-0010'!I227</f>
        <v>0</v>
      </c>
      <c r="Q227" s="86">
        <f t="shared" si="37"/>
        <v>0</v>
      </c>
      <c r="R227" s="84">
        <f>'9400015894 PONEERS'!$AE$3*'9400015894 PONEERS'!AE227+'9400016451 VIDAFORM'!$Q$3*'9400016451 VIDAFORM'!Q227+'PO 94000171374 MASTER'!$P$3*'PO 94000171374 MASTER'!P227+'PR-0004'!$P$3*'PR-0004'!P227+'PR-0005'!$P$3*'PR-0005'!P227+'PR-0006'!$P$3*'PR-0006'!P227+'PR-0007'!$P$3*'PR-0007'!P227+'PR-0008'!$P$3*'PR-0008'!P227+'PR-0009'!$P$3*'PR-0009'!P227+'PR-0010'!$P$3*'PR-0010'!P227</f>
        <v>0</v>
      </c>
      <c r="S227" s="84">
        <f t="shared" si="38"/>
        <v>0</v>
      </c>
      <c r="T227" s="84">
        <f>'9400015894 PONEERS'!$E$4*'9400015894 PONEERS'!E227+'9400016451 VIDAFORM'!$E$4*'9400016451 VIDAFORM'!E227+'PO 94000171374 MASTER'!$E$4*'PO 94000171374 MASTER'!E227+'PR-0004'!$E$4*'PR-0004'!E227+'PR-0005'!$E$4*'PR-0005'!E227+'PR-0006'!$E$4*'PR-0006'!E227+'PR-0007'!$E$4*'PR-0007'!E227+'PR-0008'!$E$4*'PR-0008'!E227+'PR-0009'!$E$4*'PR-0009'!E227+'PR-0010'!$E$4*'PR-0010'!E227</f>
        <v>0</v>
      </c>
      <c r="U227" s="85">
        <f>'9400015894 PONEERS'!$X$4*'9400015894 PONEERS'!X227+'9400016451 VIDAFORM'!$J$4*'9400016451 VIDAFORM'!J227+'PO 94000171374 MASTER'!$I$4*'PO 94000171374 MASTER'!I227+'PR-0004'!$I$4*'PR-0004'!I227+'PR-0005'!$I$4*'PR-0005'!I227+'PR-0006'!$I$4*'PR-0006'!I227+'PR-0007'!$I$4*'PR-0007'!I227+'PR-0008'!$I$4*'PR-0008'!I227+'PR-0009'!$I$4*'PR-0009'!I227+'PR-0010'!$I$4*'PR-0010'!I227</f>
        <v>0</v>
      </c>
      <c r="V227" s="86">
        <f t="shared" si="39"/>
        <v>0</v>
      </c>
      <c r="W227" s="84">
        <f>'9400015894 PONEERS'!$AE$4*'9400015894 PONEERS'!AE227+'9400016451 VIDAFORM'!$Q$4*'9400016451 VIDAFORM'!Q227+'PO 94000171374 MASTER'!$P$4*'PO 94000171374 MASTER'!P227+'PR-0004'!$P$4*'PR-0004'!P227+'PR-0005'!$P$4*'PR-0005'!P227+'PR-0006'!$P$4*'PR-0006'!P227+'PR-0007'!$P$4*'PR-0007'!P227+'PR-0008'!$P$4*'PR-0008'!P227+'PR-0009'!$P$4*'PR-0009'!P227+'PR-0010'!$P$4*'PR-0010'!P227</f>
        <v>0</v>
      </c>
      <c r="X227" s="84">
        <f t="shared" si="40"/>
        <v>0</v>
      </c>
      <c r="Z227" s="37">
        <f t="shared" si="41"/>
        <v>0</v>
      </c>
      <c r="AA227" s="32">
        <f t="shared" si="42"/>
        <v>0</v>
      </c>
      <c r="AB227" s="38">
        <f t="shared" si="43"/>
        <v>0</v>
      </c>
    </row>
    <row r="228" spans="1:28" ht="16.5" x14ac:dyDescent="0.25">
      <c r="A228" s="45">
        <v>220</v>
      </c>
      <c r="B228" s="47" t="str">
        <f>'Unit Prices'!B228</f>
        <v>SN0001</v>
      </c>
      <c r="C228" s="47" t="str">
        <f>'Unit Prices'!C228</f>
        <v>14.80.50.20.02.01.00.000001</v>
      </c>
      <c r="D228" s="80" t="str">
        <f>'Unit Prices'!D228</f>
        <v>Soldier shore connector (Head Plate)</v>
      </c>
      <c r="E228" s="84">
        <f>'9400015894 PONEERS'!$E$1*'9400015894 PONEERS'!E228+'9400016451 VIDAFORM'!$E$1*'9400016451 VIDAFORM'!E228+'PO 94000171374 MASTER'!$E$1*'PO 94000171374 MASTER'!E228+'PR-0004'!$E$1*'PR-0004'!E228+'PR-0005'!$E$1*'PR-0005'!E228+'PR-0006'!$E$1*'PR-0006'!E228+'PR-0007'!$E$1*'PR-0007'!E228+'PR-0008'!$E$1*'PR-0008'!E228+'PR-0009'!$E$1*'PR-0009'!E228+'PR-0010'!$E$1*'PR-0010'!E228</f>
        <v>0</v>
      </c>
      <c r="F228" s="85">
        <f>'9400015894 PONEERS'!$X$1*'9400015894 PONEERS'!X228+'9400016451 VIDAFORM'!$J$1*'9400016451 VIDAFORM'!J228+'PO 94000171374 MASTER'!$I$1*'PO 94000171374 MASTER'!I228+'PR-0004'!$I$1*'PR-0004'!I228+'PR-0005'!$I$1*'PR-0005'!I228+'PR-0006'!$I$1*'PR-0006'!I228+'PR-0007'!$I$1*'PR-0007'!I228+'PR-0008'!$I$1*'PR-0008'!I228+'PR-0009'!$I$1*'PR-0009'!I228+'PR-0010'!$I$1*'PR-0010'!I228</f>
        <v>0</v>
      </c>
      <c r="G228" s="86">
        <f t="shared" si="33"/>
        <v>0</v>
      </c>
      <c r="H228" s="84">
        <f>'9400015894 PONEERS'!$AE$1*'9400015894 PONEERS'!AE228+'9400016451 VIDAFORM'!$Q$1*'9400016451 VIDAFORM'!Q228+'PO 94000171374 MASTER'!$P$1*'PO 94000171374 MASTER'!P228+'PR-0004'!$P$1*'PR-0004'!P228+'PR-0005'!$P$1*'PR-0005'!P228+'PR-0006'!$P$1*'PR-0006'!P228+'PR-0007'!$P$1*'PR-0007'!P228+'PR-0008'!$P$1*'PR-0008'!P228+'PR-0009'!$P$1*'PR-0009'!P228+'PR-0010'!$P$1*'PR-0010'!P228</f>
        <v>0</v>
      </c>
      <c r="I228" s="84">
        <f t="shared" si="34"/>
        <v>0</v>
      </c>
      <c r="J228" s="84">
        <f>'9400015894 PONEERS'!$E$2*'9400015894 PONEERS'!E228+'9400016451 VIDAFORM'!$E$2*'9400016451 VIDAFORM'!E228+'PO 94000171374 MASTER'!$E$2*'PO 94000171374 MASTER'!E228+'PR-0004'!$E$2*'PR-0004'!E228+'PR-0005'!$E$2*'PR-0005'!E228+'PR-0006'!$E$2*'PR-0006'!E228+'PR-0007'!$E$2*'PR-0007'!E228+'PR-0008'!$E$2*'PR-0008'!E228+'PR-0009'!$E$2*'PR-0009'!E228+'PR-0010'!$E$2*'PR-0010'!E228</f>
        <v>0</v>
      </c>
      <c r="K228" s="85">
        <f>'9400015894 PONEERS'!$X$2*'9400015894 PONEERS'!X228+'9400016451 VIDAFORM'!$J$2*'9400016451 VIDAFORM'!J228+'PO 94000171374 MASTER'!$I$2*'PO 94000171374 MASTER'!I228+'PR-0004'!$I$2*'PR-0004'!I228+'PR-0005'!$I$2*'PR-0005'!I228+'PR-0006'!$I$2*'PR-0006'!I228+'PR-0007'!$I$2*'PR-0007'!I228+'PR-0008'!$I$2*'PR-0008'!I228+'PR-0009'!$I$2*'PR-0009'!I228+'PR-0010'!$I$2*'PR-0010'!I228</f>
        <v>0</v>
      </c>
      <c r="L228" s="86">
        <f t="shared" si="35"/>
        <v>0</v>
      </c>
      <c r="M228" s="84">
        <f>'9400015894 PONEERS'!$AE$2*'9400015894 PONEERS'!AE228+'9400016451 VIDAFORM'!$Q$2*'9400016451 VIDAFORM'!Q228+'PO 94000171374 MASTER'!$P$2*'PO 94000171374 MASTER'!P228+'PR-0004'!$P$2*'PR-0004'!P228+'PR-0005'!$P$2*'PR-0005'!P228+'PR-0006'!$P$2*'PR-0006'!P228+'PR-0007'!$P$2*'PR-0007'!P228+'PR-0008'!$P$2*'PR-0008'!P228+'PR-0009'!$P$2*'PR-0009'!P228+'PR-0010'!$P$2*'PR-0010'!P228</f>
        <v>0</v>
      </c>
      <c r="N228" s="84">
        <f t="shared" si="36"/>
        <v>0</v>
      </c>
      <c r="O228" s="84">
        <f>'9400015894 PONEERS'!$E$3*'9400015894 PONEERS'!E228+'9400016451 VIDAFORM'!$E$3*'9400016451 VIDAFORM'!E228+'PO 94000171374 MASTER'!$E$3*'PO 94000171374 MASTER'!E228+'PR-0004'!$E$3*'PR-0004'!E228+'PR-0005'!$E$3*'PR-0005'!E228+'PR-0006'!$E$3*'PR-0006'!E228+'PR-0007'!$E$3*'PR-0007'!E228+'PR-0008'!$E$3*'PR-0008'!E228+'PR-0009'!$E$3*'PR-0009'!E228+'PR-0010'!$E$3*'PR-0010'!E228</f>
        <v>0</v>
      </c>
      <c r="P228" s="85">
        <f>'9400015894 PONEERS'!$X$3*'9400015894 PONEERS'!X228+'9400016451 VIDAFORM'!$J$3*'9400016451 VIDAFORM'!J228+'PO 94000171374 MASTER'!$I$3*'PO 94000171374 MASTER'!I228+'PR-0004'!$I$3*'PR-0004'!I228+'PR-0005'!$I$3*'PR-0005'!I228+'PR-0006'!$I$3*'PR-0006'!I228+'PR-0007'!$I$3*'PR-0007'!I228+'PR-0008'!$I$3*'PR-0008'!I228+'PR-0009'!$I$3*'PR-0009'!I228+'PR-0010'!$I$3*'PR-0010'!I228</f>
        <v>0</v>
      </c>
      <c r="Q228" s="86">
        <f t="shared" si="37"/>
        <v>0</v>
      </c>
      <c r="R228" s="84">
        <f>'9400015894 PONEERS'!$AE$3*'9400015894 PONEERS'!AE228+'9400016451 VIDAFORM'!$Q$3*'9400016451 VIDAFORM'!Q228+'PO 94000171374 MASTER'!$P$3*'PO 94000171374 MASTER'!P228+'PR-0004'!$P$3*'PR-0004'!P228+'PR-0005'!$P$3*'PR-0005'!P228+'PR-0006'!$P$3*'PR-0006'!P228+'PR-0007'!$P$3*'PR-0007'!P228+'PR-0008'!$P$3*'PR-0008'!P228+'PR-0009'!$P$3*'PR-0009'!P228+'PR-0010'!$P$3*'PR-0010'!P228</f>
        <v>0</v>
      </c>
      <c r="S228" s="84">
        <f t="shared" si="38"/>
        <v>0</v>
      </c>
      <c r="T228" s="84">
        <f>'9400015894 PONEERS'!$E$4*'9400015894 PONEERS'!E228+'9400016451 VIDAFORM'!$E$4*'9400016451 VIDAFORM'!E228+'PO 94000171374 MASTER'!$E$4*'PO 94000171374 MASTER'!E228+'PR-0004'!$E$4*'PR-0004'!E228+'PR-0005'!$E$4*'PR-0005'!E228+'PR-0006'!$E$4*'PR-0006'!E228+'PR-0007'!$E$4*'PR-0007'!E228+'PR-0008'!$E$4*'PR-0008'!E228+'PR-0009'!$E$4*'PR-0009'!E228+'PR-0010'!$E$4*'PR-0010'!E228</f>
        <v>0</v>
      </c>
      <c r="U228" s="85">
        <f>'9400015894 PONEERS'!$X$4*'9400015894 PONEERS'!X228+'9400016451 VIDAFORM'!$J$4*'9400016451 VIDAFORM'!J228+'PO 94000171374 MASTER'!$I$4*'PO 94000171374 MASTER'!I228+'PR-0004'!$I$4*'PR-0004'!I228+'PR-0005'!$I$4*'PR-0005'!I228+'PR-0006'!$I$4*'PR-0006'!I228+'PR-0007'!$I$4*'PR-0007'!I228+'PR-0008'!$I$4*'PR-0008'!I228+'PR-0009'!$I$4*'PR-0009'!I228+'PR-0010'!$I$4*'PR-0010'!I228</f>
        <v>0</v>
      </c>
      <c r="V228" s="86">
        <f t="shared" si="39"/>
        <v>0</v>
      </c>
      <c r="W228" s="84">
        <f>'9400015894 PONEERS'!$AE$4*'9400015894 PONEERS'!AE228+'9400016451 VIDAFORM'!$Q$4*'9400016451 VIDAFORM'!Q228+'PO 94000171374 MASTER'!$P$4*'PO 94000171374 MASTER'!P228+'PR-0004'!$P$4*'PR-0004'!P228+'PR-0005'!$P$4*'PR-0005'!P228+'PR-0006'!$P$4*'PR-0006'!P228+'PR-0007'!$P$4*'PR-0007'!P228+'PR-0008'!$P$4*'PR-0008'!P228+'PR-0009'!$P$4*'PR-0009'!P228+'PR-0010'!$P$4*'PR-0010'!P228</f>
        <v>0</v>
      </c>
      <c r="X228" s="84">
        <f t="shared" si="40"/>
        <v>0</v>
      </c>
      <c r="Z228" s="37">
        <f t="shared" si="41"/>
        <v>0</v>
      </c>
      <c r="AA228" s="32">
        <f t="shared" si="42"/>
        <v>0</v>
      </c>
      <c r="AB228" s="38">
        <f t="shared" si="43"/>
        <v>0</v>
      </c>
    </row>
    <row r="229" spans="1:28" ht="16.5" x14ac:dyDescent="0.25">
      <c r="A229" s="45">
        <v>221</v>
      </c>
      <c r="B229" s="47" t="str">
        <f>'Unit Prices'!B229</f>
        <v>RX0001</v>
      </c>
      <c r="C229" s="47" t="str">
        <f>'Unit Prices'!C229</f>
        <v>14.80.50.19.05.00.00.000001</v>
      </c>
      <c r="D229" s="80" t="str">
        <f>'Unit Prices'!D229</f>
        <v>Small Wedge 5CM</v>
      </c>
      <c r="E229" s="84">
        <f>'9400015894 PONEERS'!$E$1*'9400015894 PONEERS'!E229+'9400016451 VIDAFORM'!$E$1*'9400016451 VIDAFORM'!E229+'PO 94000171374 MASTER'!$E$1*'PO 94000171374 MASTER'!E229+'PR-0004'!$E$1*'PR-0004'!E229+'PR-0005'!$E$1*'PR-0005'!E229+'PR-0006'!$E$1*'PR-0006'!E229+'PR-0007'!$E$1*'PR-0007'!E229+'PR-0008'!$E$1*'PR-0008'!E229+'PR-0009'!$E$1*'PR-0009'!E229+'PR-0010'!$E$1*'PR-0010'!E229</f>
        <v>0</v>
      </c>
      <c r="F229" s="85">
        <f>'9400015894 PONEERS'!$X$1*'9400015894 PONEERS'!X229+'9400016451 VIDAFORM'!$J$1*'9400016451 VIDAFORM'!J229+'PO 94000171374 MASTER'!$I$1*'PO 94000171374 MASTER'!I229+'PR-0004'!$I$1*'PR-0004'!I229+'PR-0005'!$I$1*'PR-0005'!I229+'PR-0006'!$I$1*'PR-0006'!I229+'PR-0007'!$I$1*'PR-0007'!I229+'PR-0008'!$I$1*'PR-0008'!I229+'PR-0009'!$I$1*'PR-0009'!I229+'PR-0010'!$I$1*'PR-0010'!I229</f>
        <v>0</v>
      </c>
      <c r="G229" s="86">
        <f t="shared" si="33"/>
        <v>0</v>
      </c>
      <c r="H229" s="84">
        <f>'9400015894 PONEERS'!$AE$1*'9400015894 PONEERS'!AE229+'9400016451 VIDAFORM'!$Q$1*'9400016451 VIDAFORM'!Q229+'PO 94000171374 MASTER'!$P$1*'PO 94000171374 MASTER'!P229+'PR-0004'!$P$1*'PR-0004'!P229+'PR-0005'!$P$1*'PR-0005'!P229+'PR-0006'!$P$1*'PR-0006'!P229+'PR-0007'!$P$1*'PR-0007'!P229+'PR-0008'!$P$1*'PR-0008'!P229+'PR-0009'!$P$1*'PR-0009'!P229+'PR-0010'!$P$1*'PR-0010'!P229</f>
        <v>0</v>
      </c>
      <c r="I229" s="84">
        <f t="shared" si="34"/>
        <v>0</v>
      </c>
      <c r="J229" s="84">
        <f>'9400015894 PONEERS'!$E$2*'9400015894 PONEERS'!E229+'9400016451 VIDAFORM'!$E$2*'9400016451 VIDAFORM'!E229+'PO 94000171374 MASTER'!$E$2*'PO 94000171374 MASTER'!E229+'PR-0004'!$E$2*'PR-0004'!E229+'PR-0005'!$E$2*'PR-0005'!E229+'PR-0006'!$E$2*'PR-0006'!E229+'PR-0007'!$E$2*'PR-0007'!E229+'PR-0008'!$E$2*'PR-0008'!E229+'PR-0009'!$E$2*'PR-0009'!E229+'PR-0010'!$E$2*'PR-0010'!E229</f>
        <v>0</v>
      </c>
      <c r="K229" s="85">
        <f>'9400015894 PONEERS'!$X$2*'9400015894 PONEERS'!X229+'9400016451 VIDAFORM'!$J$2*'9400016451 VIDAFORM'!J229+'PO 94000171374 MASTER'!$I$2*'PO 94000171374 MASTER'!I229+'PR-0004'!$I$2*'PR-0004'!I229+'PR-0005'!$I$2*'PR-0005'!I229+'PR-0006'!$I$2*'PR-0006'!I229+'PR-0007'!$I$2*'PR-0007'!I229+'PR-0008'!$I$2*'PR-0008'!I229+'PR-0009'!$I$2*'PR-0009'!I229+'PR-0010'!$I$2*'PR-0010'!I229</f>
        <v>0</v>
      </c>
      <c r="L229" s="86">
        <f t="shared" si="35"/>
        <v>0</v>
      </c>
      <c r="M229" s="84">
        <f>'9400015894 PONEERS'!$AE$2*'9400015894 PONEERS'!AE229+'9400016451 VIDAFORM'!$Q$2*'9400016451 VIDAFORM'!Q229+'PO 94000171374 MASTER'!$P$2*'PO 94000171374 MASTER'!P229+'PR-0004'!$P$2*'PR-0004'!P229+'PR-0005'!$P$2*'PR-0005'!P229+'PR-0006'!$P$2*'PR-0006'!P229+'PR-0007'!$P$2*'PR-0007'!P229+'PR-0008'!$P$2*'PR-0008'!P229+'PR-0009'!$P$2*'PR-0009'!P229+'PR-0010'!$P$2*'PR-0010'!P229</f>
        <v>0</v>
      </c>
      <c r="N229" s="84">
        <f t="shared" si="36"/>
        <v>0</v>
      </c>
      <c r="O229" s="84">
        <f>'9400015894 PONEERS'!$E$3*'9400015894 PONEERS'!E229+'9400016451 VIDAFORM'!$E$3*'9400016451 VIDAFORM'!E229+'PO 94000171374 MASTER'!$E$3*'PO 94000171374 MASTER'!E229+'PR-0004'!$E$3*'PR-0004'!E229+'PR-0005'!$E$3*'PR-0005'!E229+'PR-0006'!$E$3*'PR-0006'!E229+'PR-0007'!$E$3*'PR-0007'!E229+'PR-0008'!$E$3*'PR-0008'!E229+'PR-0009'!$E$3*'PR-0009'!E229+'PR-0010'!$E$3*'PR-0010'!E229</f>
        <v>0</v>
      </c>
      <c r="P229" s="85">
        <f>'9400015894 PONEERS'!$X$3*'9400015894 PONEERS'!X229+'9400016451 VIDAFORM'!$J$3*'9400016451 VIDAFORM'!J229+'PO 94000171374 MASTER'!$I$3*'PO 94000171374 MASTER'!I229+'PR-0004'!$I$3*'PR-0004'!I229+'PR-0005'!$I$3*'PR-0005'!I229+'PR-0006'!$I$3*'PR-0006'!I229+'PR-0007'!$I$3*'PR-0007'!I229+'PR-0008'!$I$3*'PR-0008'!I229+'PR-0009'!$I$3*'PR-0009'!I229+'PR-0010'!$I$3*'PR-0010'!I229</f>
        <v>0</v>
      </c>
      <c r="Q229" s="86">
        <f t="shared" si="37"/>
        <v>0</v>
      </c>
      <c r="R229" s="84">
        <f>'9400015894 PONEERS'!$AE$3*'9400015894 PONEERS'!AE229+'9400016451 VIDAFORM'!$Q$3*'9400016451 VIDAFORM'!Q229+'PO 94000171374 MASTER'!$P$3*'PO 94000171374 MASTER'!P229+'PR-0004'!$P$3*'PR-0004'!P229+'PR-0005'!$P$3*'PR-0005'!P229+'PR-0006'!$P$3*'PR-0006'!P229+'PR-0007'!$P$3*'PR-0007'!P229+'PR-0008'!$P$3*'PR-0008'!P229+'PR-0009'!$P$3*'PR-0009'!P229+'PR-0010'!$P$3*'PR-0010'!P229</f>
        <v>0</v>
      </c>
      <c r="S229" s="84">
        <f t="shared" si="38"/>
        <v>0</v>
      </c>
      <c r="T229" s="84">
        <f>'9400015894 PONEERS'!$E$4*'9400015894 PONEERS'!E229+'9400016451 VIDAFORM'!$E$4*'9400016451 VIDAFORM'!E229+'PO 94000171374 MASTER'!$E$4*'PO 94000171374 MASTER'!E229+'PR-0004'!$E$4*'PR-0004'!E229+'PR-0005'!$E$4*'PR-0005'!E229+'PR-0006'!$E$4*'PR-0006'!E229+'PR-0007'!$E$4*'PR-0007'!E229+'PR-0008'!$E$4*'PR-0008'!E229+'PR-0009'!$E$4*'PR-0009'!E229+'PR-0010'!$E$4*'PR-0010'!E229</f>
        <v>0</v>
      </c>
      <c r="U229" s="85">
        <f>'9400015894 PONEERS'!$X$4*'9400015894 PONEERS'!X229+'9400016451 VIDAFORM'!$J$4*'9400016451 VIDAFORM'!J229+'PO 94000171374 MASTER'!$I$4*'PO 94000171374 MASTER'!I229+'PR-0004'!$I$4*'PR-0004'!I229+'PR-0005'!$I$4*'PR-0005'!I229+'PR-0006'!$I$4*'PR-0006'!I229+'PR-0007'!$I$4*'PR-0007'!I229+'PR-0008'!$I$4*'PR-0008'!I229+'PR-0009'!$I$4*'PR-0009'!I229+'PR-0010'!$I$4*'PR-0010'!I229</f>
        <v>0</v>
      </c>
      <c r="V229" s="86">
        <f t="shared" si="39"/>
        <v>0</v>
      </c>
      <c r="W229" s="84">
        <f>'9400015894 PONEERS'!$AE$4*'9400015894 PONEERS'!AE229+'9400016451 VIDAFORM'!$Q$4*'9400016451 VIDAFORM'!Q229+'PO 94000171374 MASTER'!$P$4*'PO 94000171374 MASTER'!P229+'PR-0004'!$P$4*'PR-0004'!P229+'PR-0005'!$P$4*'PR-0005'!P229+'PR-0006'!$P$4*'PR-0006'!P229+'PR-0007'!$P$4*'PR-0007'!P229+'PR-0008'!$P$4*'PR-0008'!P229+'PR-0009'!$P$4*'PR-0009'!P229+'PR-0010'!$P$4*'PR-0010'!P229</f>
        <v>0</v>
      </c>
      <c r="X229" s="84">
        <f t="shared" si="40"/>
        <v>0</v>
      </c>
      <c r="Z229" s="37">
        <f t="shared" si="41"/>
        <v>0</v>
      </c>
      <c r="AA229" s="32">
        <f t="shared" si="42"/>
        <v>0</v>
      </c>
      <c r="AB229" s="38">
        <f t="shared" si="43"/>
        <v>0</v>
      </c>
    </row>
    <row r="230" spans="1:28" ht="16.5" x14ac:dyDescent="0.25">
      <c r="A230" s="45">
        <v>222</v>
      </c>
      <c r="B230" s="47" t="str">
        <f>'Unit Prices'!B230</f>
        <v>DB0001</v>
      </c>
      <c r="C230" s="47" t="str">
        <f>'Unit Prices'!C230</f>
        <v>14.80.50.27.01.00.00.000001</v>
      </c>
      <c r="D230" s="80" t="str">
        <f>'Unit Prices'!D230</f>
        <v>Push Pull Double Base</v>
      </c>
      <c r="E230" s="84">
        <f>'9400015894 PONEERS'!$E$1*'9400015894 PONEERS'!E230+'9400016451 VIDAFORM'!$E$1*'9400016451 VIDAFORM'!E230+'PO 94000171374 MASTER'!$E$1*'PO 94000171374 MASTER'!E230+'PR-0004'!$E$1*'PR-0004'!E230+'PR-0005'!$E$1*'PR-0005'!E230+'PR-0006'!$E$1*'PR-0006'!E230+'PR-0007'!$E$1*'PR-0007'!E230+'PR-0008'!$E$1*'PR-0008'!E230+'PR-0009'!$E$1*'PR-0009'!E230+'PR-0010'!$E$1*'PR-0010'!E230</f>
        <v>0</v>
      </c>
      <c r="F230" s="85">
        <f>'9400015894 PONEERS'!$X$1*'9400015894 PONEERS'!X230+'9400016451 VIDAFORM'!$J$1*'9400016451 VIDAFORM'!J230+'PO 94000171374 MASTER'!$I$1*'PO 94000171374 MASTER'!I230+'PR-0004'!$I$1*'PR-0004'!I230+'PR-0005'!$I$1*'PR-0005'!I230+'PR-0006'!$I$1*'PR-0006'!I230+'PR-0007'!$I$1*'PR-0007'!I230+'PR-0008'!$I$1*'PR-0008'!I230+'PR-0009'!$I$1*'PR-0009'!I230+'PR-0010'!$I$1*'PR-0010'!I230</f>
        <v>0</v>
      </c>
      <c r="G230" s="86">
        <f t="shared" si="33"/>
        <v>0</v>
      </c>
      <c r="H230" s="84">
        <f>'9400015894 PONEERS'!$AE$1*'9400015894 PONEERS'!AE230+'9400016451 VIDAFORM'!$Q$1*'9400016451 VIDAFORM'!Q230+'PO 94000171374 MASTER'!$P$1*'PO 94000171374 MASTER'!P230+'PR-0004'!$P$1*'PR-0004'!P230+'PR-0005'!$P$1*'PR-0005'!P230+'PR-0006'!$P$1*'PR-0006'!P230+'PR-0007'!$P$1*'PR-0007'!P230+'PR-0008'!$P$1*'PR-0008'!P230+'PR-0009'!$P$1*'PR-0009'!P230+'PR-0010'!$P$1*'PR-0010'!P230</f>
        <v>0</v>
      </c>
      <c r="I230" s="84">
        <f t="shared" si="34"/>
        <v>0</v>
      </c>
      <c r="J230" s="84">
        <f>'9400015894 PONEERS'!$E$2*'9400015894 PONEERS'!E230+'9400016451 VIDAFORM'!$E$2*'9400016451 VIDAFORM'!E230+'PO 94000171374 MASTER'!$E$2*'PO 94000171374 MASTER'!E230+'PR-0004'!$E$2*'PR-0004'!E230+'PR-0005'!$E$2*'PR-0005'!E230+'PR-0006'!$E$2*'PR-0006'!E230+'PR-0007'!$E$2*'PR-0007'!E230+'PR-0008'!$E$2*'PR-0008'!E230+'PR-0009'!$E$2*'PR-0009'!E230+'PR-0010'!$E$2*'PR-0010'!E230</f>
        <v>0</v>
      </c>
      <c r="K230" s="85">
        <f>'9400015894 PONEERS'!$X$2*'9400015894 PONEERS'!X230+'9400016451 VIDAFORM'!$J$2*'9400016451 VIDAFORM'!J230+'PO 94000171374 MASTER'!$I$2*'PO 94000171374 MASTER'!I230+'PR-0004'!$I$2*'PR-0004'!I230+'PR-0005'!$I$2*'PR-0005'!I230+'PR-0006'!$I$2*'PR-0006'!I230+'PR-0007'!$I$2*'PR-0007'!I230+'PR-0008'!$I$2*'PR-0008'!I230+'PR-0009'!$I$2*'PR-0009'!I230+'PR-0010'!$I$2*'PR-0010'!I230</f>
        <v>0</v>
      </c>
      <c r="L230" s="86">
        <f t="shared" si="35"/>
        <v>0</v>
      </c>
      <c r="M230" s="84">
        <f>'9400015894 PONEERS'!$AE$2*'9400015894 PONEERS'!AE230+'9400016451 VIDAFORM'!$Q$2*'9400016451 VIDAFORM'!Q230+'PO 94000171374 MASTER'!$P$2*'PO 94000171374 MASTER'!P230+'PR-0004'!$P$2*'PR-0004'!P230+'PR-0005'!$P$2*'PR-0005'!P230+'PR-0006'!$P$2*'PR-0006'!P230+'PR-0007'!$P$2*'PR-0007'!P230+'PR-0008'!$P$2*'PR-0008'!P230+'PR-0009'!$P$2*'PR-0009'!P230+'PR-0010'!$P$2*'PR-0010'!P230</f>
        <v>0</v>
      </c>
      <c r="N230" s="84">
        <f t="shared" si="36"/>
        <v>0</v>
      </c>
      <c r="O230" s="84">
        <f>'9400015894 PONEERS'!$E$3*'9400015894 PONEERS'!E230+'9400016451 VIDAFORM'!$E$3*'9400016451 VIDAFORM'!E230+'PO 94000171374 MASTER'!$E$3*'PO 94000171374 MASTER'!E230+'PR-0004'!$E$3*'PR-0004'!E230+'PR-0005'!$E$3*'PR-0005'!E230+'PR-0006'!$E$3*'PR-0006'!E230+'PR-0007'!$E$3*'PR-0007'!E230+'PR-0008'!$E$3*'PR-0008'!E230+'PR-0009'!$E$3*'PR-0009'!E230+'PR-0010'!$E$3*'PR-0010'!E230</f>
        <v>0</v>
      </c>
      <c r="P230" s="85">
        <f>'9400015894 PONEERS'!$X$3*'9400015894 PONEERS'!X230+'9400016451 VIDAFORM'!$J$3*'9400016451 VIDAFORM'!J230+'PO 94000171374 MASTER'!$I$3*'PO 94000171374 MASTER'!I230+'PR-0004'!$I$3*'PR-0004'!I230+'PR-0005'!$I$3*'PR-0005'!I230+'PR-0006'!$I$3*'PR-0006'!I230+'PR-0007'!$I$3*'PR-0007'!I230+'PR-0008'!$I$3*'PR-0008'!I230+'PR-0009'!$I$3*'PR-0009'!I230+'PR-0010'!$I$3*'PR-0010'!I230</f>
        <v>0</v>
      </c>
      <c r="Q230" s="86">
        <f t="shared" si="37"/>
        <v>0</v>
      </c>
      <c r="R230" s="84">
        <f>'9400015894 PONEERS'!$AE$3*'9400015894 PONEERS'!AE230+'9400016451 VIDAFORM'!$Q$3*'9400016451 VIDAFORM'!Q230+'PO 94000171374 MASTER'!$P$3*'PO 94000171374 MASTER'!P230+'PR-0004'!$P$3*'PR-0004'!P230+'PR-0005'!$P$3*'PR-0005'!P230+'PR-0006'!$P$3*'PR-0006'!P230+'PR-0007'!$P$3*'PR-0007'!P230+'PR-0008'!$P$3*'PR-0008'!P230+'PR-0009'!$P$3*'PR-0009'!P230+'PR-0010'!$P$3*'PR-0010'!P230</f>
        <v>0</v>
      </c>
      <c r="S230" s="84">
        <f t="shared" si="38"/>
        <v>0</v>
      </c>
      <c r="T230" s="84">
        <f>'9400015894 PONEERS'!$E$4*'9400015894 PONEERS'!E230+'9400016451 VIDAFORM'!$E$4*'9400016451 VIDAFORM'!E230+'PO 94000171374 MASTER'!$E$4*'PO 94000171374 MASTER'!E230+'PR-0004'!$E$4*'PR-0004'!E230+'PR-0005'!$E$4*'PR-0005'!E230+'PR-0006'!$E$4*'PR-0006'!E230+'PR-0007'!$E$4*'PR-0007'!E230+'PR-0008'!$E$4*'PR-0008'!E230+'PR-0009'!$E$4*'PR-0009'!E230+'PR-0010'!$E$4*'PR-0010'!E230</f>
        <v>0</v>
      </c>
      <c r="U230" s="85">
        <f>'9400015894 PONEERS'!$X$4*'9400015894 PONEERS'!X230+'9400016451 VIDAFORM'!$J$4*'9400016451 VIDAFORM'!J230+'PO 94000171374 MASTER'!$I$4*'PO 94000171374 MASTER'!I230+'PR-0004'!$I$4*'PR-0004'!I230+'PR-0005'!$I$4*'PR-0005'!I230+'PR-0006'!$I$4*'PR-0006'!I230+'PR-0007'!$I$4*'PR-0007'!I230+'PR-0008'!$I$4*'PR-0008'!I230+'PR-0009'!$I$4*'PR-0009'!I230+'PR-0010'!$I$4*'PR-0010'!I230</f>
        <v>0</v>
      </c>
      <c r="V230" s="86">
        <f t="shared" si="39"/>
        <v>0</v>
      </c>
      <c r="W230" s="84">
        <f>'9400015894 PONEERS'!$AE$4*'9400015894 PONEERS'!AE230+'9400016451 VIDAFORM'!$Q$4*'9400016451 VIDAFORM'!Q230+'PO 94000171374 MASTER'!$P$4*'PO 94000171374 MASTER'!P230+'PR-0004'!$P$4*'PR-0004'!P230+'PR-0005'!$P$4*'PR-0005'!P230+'PR-0006'!$P$4*'PR-0006'!P230+'PR-0007'!$P$4*'PR-0007'!P230+'PR-0008'!$P$4*'PR-0008'!P230+'PR-0009'!$P$4*'PR-0009'!P230+'PR-0010'!$P$4*'PR-0010'!P230</f>
        <v>0</v>
      </c>
      <c r="X230" s="84">
        <f t="shared" si="40"/>
        <v>0</v>
      </c>
      <c r="Z230" s="37">
        <f t="shared" si="41"/>
        <v>0</v>
      </c>
      <c r="AA230" s="32">
        <f t="shared" si="42"/>
        <v>0</v>
      </c>
      <c r="AB230" s="38">
        <f t="shared" si="43"/>
        <v>0</v>
      </c>
    </row>
    <row r="231" spans="1:28" ht="16.5" x14ac:dyDescent="0.25">
      <c r="A231" s="45">
        <v>223</v>
      </c>
      <c r="B231" s="47" t="str">
        <f>'Unit Prices'!B231</f>
        <v>DB0002</v>
      </c>
      <c r="C231" s="47" t="str">
        <f>'Unit Prices'!C231</f>
        <v>14.80.50.27.02.00.00.000001</v>
      </c>
      <c r="D231" s="80" t="str">
        <f>'Unit Prices'!D231</f>
        <v>Push Pull SINGLE Base</v>
      </c>
      <c r="E231" s="84">
        <f>'9400015894 PONEERS'!$E$1*'9400015894 PONEERS'!E231+'9400016451 VIDAFORM'!$E$1*'9400016451 VIDAFORM'!E231+'PO 94000171374 MASTER'!$E$1*'PO 94000171374 MASTER'!E231+'PR-0004'!$E$1*'PR-0004'!E231+'PR-0005'!$E$1*'PR-0005'!E231+'PR-0006'!$E$1*'PR-0006'!E231+'PR-0007'!$E$1*'PR-0007'!E231+'PR-0008'!$E$1*'PR-0008'!E231+'PR-0009'!$E$1*'PR-0009'!E231+'PR-0010'!$E$1*'PR-0010'!E231</f>
        <v>0</v>
      </c>
      <c r="F231" s="85">
        <f>'9400015894 PONEERS'!$X$1*'9400015894 PONEERS'!X231+'9400016451 VIDAFORM'!$J$1*'9400016451 VIDAFORM'!J231+'PO 94000171374 MASTER'!$I$1*'PO 94000171374 MASTER'!I231+'PR-0004'!$I$1*'PR-0004'!I231+'PR-0005'!$I$1*'PR-0005'!I231+'PR-0006'!$I$1*'PR-0006'!I231+'PR-0007'!$I$1*'PR-0007'!I231+'PR-0008'!$I$1*'PR-0008'!I231+'PR-0009'!$I$1*'PR-0009'!I231+'PR-0010'!$I$1*'PR-0010'!I231</f>
        <v>0</v>
      </c>
      <c r="G231" s="86">
        <f t="shared" si="33"/>
        <v>0</v>
      </c>
      <c r="H231" s="84">
        <f>'9400015894 PONEERS'!$AE$1*'9400015894 PONEERS'!AE231+'9400016451 VIDAFORM'!$Q$1*'9400016451 VIDAFORM'!Q231+'PO 94000171374 MASTER'!$P$1*'PO 94000171374 MASTER'!P231+'PR-0004'!$P$1*'PR-0004'!P231+'PR-0005'!$P$1*'PR-0005'!P231+'PR-0006'!$P$1*'PR-0006'!P231+'PR-0007'!$P$1*'PR-0007'!P231+'PR-0008'!$P$1*'PR-0008'!P231+'PR-0009'!$P$1*'PR-0009'!P231+'PR-0010'!$P$1*'PR-0010'!P231</f>
        <v>0</v>
      </c>
      <c r="I231" s="84">
        <f t="shared" si="34"/>
        <v>0</v>
      </c>
      <c r="J231" s="84">
        <f>'9400015894 PONEERS'!$E$2*'9400015894 PONEERS'!E231+'9400016451 VIDAFORM'!$E$2*'9400016451 VIDAFORM'!E231+'PO 94000171374 MASTER'!$E$2*'PO 94000171374 MASTER'!E231+'PR-0004'!$E$2*'PR-0004'!E231+'PR-0005'!$E$2*'PR-0005'!E231+'PR-0006'!$E$2*'PR-0006'!E231+'PR-0007'!$E$2*'PR-0007'!E231+'PR-0008'!$E$2*'PR-0008'!E231+'PR-0009'!$E$2*'PR-0009'!E231+'PR-0010'!$E$2*'PR-0010'!E231</f>
        <v>0</v>
      </c>
      <c r="K231" s="85">
        <f>'9400015894 PONEERS'!$X$2*'9400015894 PONEERS'!X231+'9400016451 VIDAFORM'!$J$2*'9400016451 VIDAFORM'!J231+'PO 94000171374 MASTER'!$I$2*'PO 94000171374 MASTER'!I231+'PR-0004'!$I$2*'PR-0004'!I231+'PR-0005'!$I$2*'PR-0005'!I231+'PR-0006'!$I$2*'PR-0006'!I231+'PR-0007'!$I$2*'PR-0007'!I231+'PR-0008'!$I$2*'PR-0008'!I231+'PR-0009'!$I$2*'PR-0009'!I231+'PR-0010'!$I$2*'PR-0010'!I231</f>
        <v>0</v>
      </c>
      <c r="L231" s="86">
        <f t="shared" si="35"/>
        <v>0</v>
      </c>
      <c r="M231" s="84">
        <f>'9400015894 PONEERS'!$AE$2*'9400015894 PONEERS'!AE231+'9400016451 VIDAFORM'!$Q$2*'9400016451 VIDAFORM'!Q231+'PO 94000171374 MASTER'!$P$2*'PO 94000171374 MASTER'!P231+'PR-0004'!$P$2*'PR-0004'!P231+'PR-0005'!$P$2*'PR-0005'!P231+'PR-0006'!$P$2*'PR-0006'!P231+'PR-0007'!$P$2*'PR-0007'!P231+'PR-0008'!$P$2*'PR-0008'!P231+'PR-0009'!$P$2*'PR-0009'!P231+'PR-0010'!$P$2*'PR-0010'!P231</f>
        <v>0</v>
      </c>
      <c r="N231" s="84">
        <f t="shared" si="36"/>
        <v>0</v>
      </c>
      <c r="O231" s="84">
        <f>'9400015894 PONEERS'!$E$3*'9400015894 PONEERS'!E231+'9400016451 VIDAFORM'!$E$3*'9400016451 VIDAFORM'!E231+'PO 94000171374 MASTER'!$E$3*'PO 94000171374 MASTER'!E231+'PR-0004'!$E$3*'PR-0004'!E231+'PR-0005'!$E$3*'PR-0005'!E231+'PR-0006'!$E$3*'PR-0006'!E231+'PR-0007'!$E$3*'PR-0007'!E231+'PR-0008'!$E$3*'PR-0008'!E231+'PR-0009'!$E$3*'PR-0009'!E231+'PR-0010'!$E$3*'PR-0010'!E231</f>
        <v>0</v>
      </c>
      <c r="P231" s="85">
        <f>'9400015894 PONEERS'!$X$3*'9400015894 PONEERS'!X231+'9400016451 VIDAFORM'!$J$3*'9400016451 VIDAFORM'!J231+'PO 94000171374 MASTER'!$I$3*'PO 94000171374 MASTER'!I231+'PR-0004'!$I$3*'PR-0004'!I231+'PR-0005'!$I$3*'PR-0005'!I231+'PR-0006'!$I$3*'PR-0006'!I231+'PR-0007'!$I$3*'PR-0007'!I231+'PR-0008'!$I$3*'PR-0008'!I231+'PR-0009'!$I$3*'PR-0009'!I231+'PR-0010'!$I$3*'PR-0010'!I231</f>
        <v>0</v>
      </c>
      <c r="Q231" s="86">
        <f t="shared" si="37"/>
        <v>0</v>
      </c>
      <c r="R231" s="84">
        <f>'9400015894 PONEERS'!$AE$3*'9400015894 PONEERS'!AE231+'9400016451 VIDAFORM'!$Q$3*'9400016451 VIDAFORM'!Q231+'PO 94000171374 MASTER'!$P$3*'PO 94000171374 MASTER'!P231+'PR-0004'!$P$3*'PR-0004'!P231+'PR-0005'!$P$3*'PR-0005'!P231+'PR-0006'!$P$3*'PR-0006'!P231+'PR-0007'!$P$3*'PR-0007'!P231+'PR-0008'!$P$3*'PR-0008'!P231+'PR-0009'!$P$3*'PR-0009'!P231+'PR-0010'!$P$3*'PR-0010'!P231</f>
        <v>0</v>
      </c>
      <c r="S231" s="84">
        <f t="shared" si="38"/>
        <v>0</v>
      </c>
      <c r="T231" s="84">
        <f>'9400015894 PONEERS'!$E$4*'9400015894 PONEERS'!E231+'9400016451 VIDAFORM'!$E$4*'9400016451 VIDAFORM'!E231+'PO 94000171374 MASTER'!$E$4*'PO 94000171374 MASTER'!E231+'PR-0004'!$E$4*'PR-0004'!E231+'PR-0005'!$E$4*'PR-0005'!E231+'PR-0006'!$E$4*'PR-0006'!E231+'PR-0007'!$E$4*'PR-0007'!E231+'PR-0008'!$E$4*'PR-0008'!E231+'PR-0009'!$E$4*'PR-0009'!E231+'PR-0010'!$E$4*'PR-0010'!E231</f>
        <v>0</v>
      </c>
      <c r="U231" s="85">
        <f>'9400015894 PONEERS'!$X$4*'9400015894 PONEERS'!X231+'9400016451 VIDAFORM'!$J$4*'9400016451 VIDAFORM'!J231+'PO 94000171374 MASTER'!$I$4*'PO 94000171374 MASTER'!I231+'PR-0004'!$I$4*'PR-0004'!I231+'PR-0005'!$I$4*'PR-0005'!I231+'PR-0006'!$I$4*'PR-0006'!I231+'PR-0007'!$I$4*'PR-0007'!I231+'PR-0008'!$I$4*'PR-0008'!I231+'PR-0009'!$I$4*'PR-0009'!I231+'PR-0010'!$I$4*'PR-0010'!I231</f>
        <v>0</v>
      </c>
      <c r="V231" s="86">
        <f t="shared" si="39"/>
        <v>0</v>
      </c>
      <c r="W231" s="84">
        <f>'9400015894 PONEERS'!$AE$4*'9400015894 PONEERS'!AE231+'9400016451 VIDAFORM'!$Q$4*'9400016451 VIDAFORM'!Q231+'PO 94000171374 MASTER'!$P$4*'PO 94000171374 MASTER'!P231+'PR-0004'!$P$4*'PR-0004'!P231+'PR-0005'!$P$4*'PR-0005'!P231+'PR-0006'!$P$4*'PR-0006'!P231+'PR-0007'!$P$4*'PR-0007'!P231+'PR-0008'!$P$4*'PR-0008'!P231+'PR-0009'!$P$4*'PR-0009'!P231+'PR-0010'!$P$4*'PR-0010'!P231</f>
        <v>0</v>
      </c>
      <c r="X231" s="84">
        <f t="shared" si="40"/>
        <v>0</v>
      </c>
      <c r="Z231" s="37">
        <f t="shared" si="41"/>
        <v>0</v>
      </c>
      <c r="AA231" s="32">
        <f t="shared" si="42"/>
        <v>0</v>
      </c>
      <c r="AB231" s="38">
        <f t="shared" si="43"/>
        <v>0</v>
      </c>
    </row>
    <row r="232" spans="1:28" ht="16.5" x14ac:dyDescent="0.25">
      <c r="A232" s="45">
        <v>224</v>
      </c>
      <c r="B232" s="47" t="str">
        <f>'Unit Prices'!B232</f>
        <v>UA0001</v>
      </c>
      <c r="C232" s="47" t="str">
        <f>'Unit Prices'!C232</f>
        <v>14.80.50.10.00.00.00.000001</v>
      </c>
      <c r="D232" s="80" t="str">
        <f>'Unit Prices'!D232</f>
        <v>Universal Angle Tie</v>
      </c>
      <c r="E232" s="84">
        <f>'9400015894 PONEERS'!$E$1*'9400015894 PONEERS'!E232+'9400016451 VIDAFORM'!$E$1*'9400016451 VIDAFORM'!E232+'PO 94000171374 MASTER'!$E$1*'PO 94000171374 MASTER'!E232+'PR-0004'!$E$1*'PR-0004'!E232+'PR-0005'!$E$1*'PR-0005'!E232+'PR-0006'!$E$1*'PR-0006'!E232+'PR-0007'!$E$1*'PR-0007'!E232+'PR-0008'!$E$1*'PR-0008'!E232+'PR-0009'!$E$1*'PR-0009'!E232+'PR-0010'!$E$1*'PR-0010'!E232</f>
        <v>0</v>
      </c>
      <c r="F232" s="85">
        <f>'9400015894 PONEERS'!$X$1*'9400015894 PONEERS'!X232+'9400016451 VIDAFORM'!$J$1*'9400016451 VIDAFORM'!J232+'PO 94000171374 MASTER'!$I$1*'PO 94000171374 MASTER'!I232+'PR-0004'!$I$1*'PR-0004'!I232+'PR-0005'!$I$1*'PR-0005'!I232+'PR-0006'!$I$1*'PR-0006'!I232+'PR-0007'!$I$1*'PR-0007'!I232+'PR-0008'!$I$1*'PR-0008'!I232+'PR-0009'!$I$1*'PR-0009'!I232+'PR-0010'!$I$1*'PR-0010'!I232</f>
        <v>0</v>
      </c>
      <c r="G232" s="86">
        <f t="shared" si="33"/>
        <v>0</v>
      </c>
      <c r="H232" s="84">
        <f>'9400015894 PONEERS'!$AE$1*'9400015894 PONEERS'!AE232+'9400016451 VIDAFORM'!$Q$1*'9400016451 VIDAFORM'!Q232+'PO 94000171374 MASTER'!$P$1*'PO 94000171374 MASTER'!P232+'PR-0004'!$P$1*'PR-0004'!P232+'PR-0005'!$P$1*'PR-0005'!P232+'PR-0006'!$P$1*'PR-0006'!P232+'PR-0007'!$P$1*'PR-0007'!P232+'PR-0008'!$P$1*'PR-0008'!P232+'PR-0009'!$P$1*'PR-0009'!P232+'PR-0010'!$P$1*'PR-0010'!P232</f>
        <v>0</v>
      </c>
      <c r="I232" s="84">
        <f t="shared" si="34"/>
        <v>0</v>
      </c>
      <c r="J232" s="84">
        <f>'9400015894 PONEERS'!$E$2*'9400015894 PONEERS'!E232+'9400016451 VIDAFORM'!$E$2*'9400016451 VIDAFORM'!E232+'PO 94000171374 MASTER'!$E$2*'PO 94000171374 MASTER'!E232+'PR-0004'!$E$2*'PR-0004'!E232+'PR-0005'!$E$2*'PR-0005'!E232+'PR-0006'!$E$2*'PR-0006'!E232+'PR-0007'!$E$2*'PR-0007'!E232+'PR-0008'!$E$2*'PR-0008'!E232+'PR-0009'!$E$2*'PR-0009'!E232+'PR-0010'!$E$2*'PR-0010'!E232</f>
        <v>0</v>
      </c>
      <c r="K232" s="85">
        <f>'9400015894 PONEERS'!$X$2*'9400015894 PONEERS'!X232+'9400016451 VIDAFORM'!$J$2*'9400016451 VIDAFORM'!J232+'PO 94000171374 MASTER'!$I$2*'PO 94000171374 MASTER'!I232+'PR-0004'!$I$2*'PR-0004'!I232+'PR-0005'!$I$2*'PR-0005'!I232+'PR-0006'!$I$2*'PR-0006'!I232+'PR-0007'!$I$2*'PR-0007'!I232+'PR-0008'!$I$2*'PR-0008'!I232+'PR-0009'!$I$2*'PR-0009'!I232+'PR-0010'!$I$2*'PR-0010'!I232</f>
        <v>0</v>
      </c>
      <c r="L232" s="86">
        <f t="shared" si="35"/>
        <v>0</v>
      </c>
      <c r="M232" s="84">
        <f>'9400015894 PONEERS'!$AE$2*'9400015894 PONEERS'!AE232+'9400016451 VIDAFORM'!$Q$2*'9400016451 VIDAFORM'!Q232+'PO 94000171374 MASTER'!$P$2*'PO 94000171374 MASTER'!P232+'PR-0004'!$P$2*'PR-0004'!P232+'PR-0005'!$P$2*'PR-0005'!P232+'PR-0006'!$P$2*'PR-0006'!P232+'PR-0007'!$P$2*'PR-0007'!P232+'PR-0008'!$P$2*'PR-0008'!P232+'PR-0009'!$P$2*'PR-0009'!P232+'PR-0010'!$P$2*'PR-0010'!P232</f>
        <v>0</v>
      </c>
      <c r="N232" s="84">
        <f t="shared" si="36"/>
        <v>0</v>
      </c>
      <c r="O232" s="84">
        <f>'9400015894 PONEERS'!$E$3*'9400015894 PONEERS'!E232+'9400016451 VIDAFORM'!$E$3*'9400016451 VIDAFORM'!E232+'PO 94000171374 MASTER'!$E$3*'PO 94000171374 MASTER'!E232+'PR-0004'!$E$3*'PR-0004'!E232+'PR-0005'!$E$3*'PR-0005'!E232+'PR-0006'!$E$3*'PR-0006'!E232+'PR-0007'!$E$3*'PR-0007'!E232+'PR-0008'!$E$3*'PR-0008'!E232+'PR-0009'!$E$3*'PR-0009'!E232+'PR-0010'!$E$3*'PR-0010'!E232</f>
        <v>0</v>
      </c>
      <c r="P232" s="85">
        <f>'9400015894 PONEERS'!$X$3*'9400015894 PONEERS'!X232+'9400016451 VIDAFORM'!$J$3*'9400016451 VIDAFORM'!J232+'PO 94000171374 MASTER'!$I$3*'PO 94000171374 MASTER'!I232+'PR-0004'!$I$3*'PR-0004'!I232+'PR-0005'!$I$3*'PR-0005'!I232+'PR-0006'!$I$3*'PR-0006'!I232+'PR-0007'!$I$3*'PR-0007'!I232+'PR-0008'!$I$3*'PR-0008'!I232+'PR-0009'!$I$3*'PR-0009'!I232+'PR-0010'!$I$3*'PR-0010'!I232</f>
        <v>0</v>
      </c>
      <c r="Q232" s="86">
        <f t="shared" si="37"/>
        <v>0</v>
      </c>
      <c r="R232" s="84">
        <f>'9400015894 PONEERS'!$AE$3*'9400015894 PONEERS'!AE232+'9400016451 VIDAFORM'!$Q$3*'9400016451 VIDAFORM'!Q232+'PO 94000171374 MASTER'!$P$3*'PO 94000171374 MASTER'!P232+'PR-0004'!$P$3*'PR-0004'!P232+'PR-0005'!$P$3*'PR-0005'!P232+'PR-0006'!$P$3*'PR-0006'!P232+'PR-0007'!$P$3*'PR-0007'!P232+'PR-0008'!$P$3*'PR-0008'!P232+'PR-0009'!$P$3*'PR-0009'!P232+'PR-0010'!$P$3*'PR-0010'!P232</f>
        <v>0</v>
      </c>
      <c r="S232" s="84">
        <f t="shared" si="38"/>
        <v>0</v>
      </c>
      <c r="T232" s="84">
        <f>'9400015894 PONEERS'!$E$4*'9400015894 PONEERS'!E232+'9400016451 VIDAFORM'!$E$4*'9400016451 VIDAFORM'!E232+'PO 94000171374 MASTER'!$E$4*'PO 94000171374 MASTER'!E232+'PR-0004'!$E$4*'PR-0004'!E232+'PR-0005'!$E$4*'PR-0005'!E232+'PR-0006'!$E$4*'PR-0006'!E232+'PR-0007'!$E$4*'PR-0007'!E232+'PR-0008'!$E$4*'PR-0008'!E232+'PR-0009'!$E$4*'PR-0009'!E232+'PR-0010'!$E$4*'PR-0010'!E232</f>
        <v>0</v>
      </c>
      <c r="U232" s="85">
        <f>'9400015894 PONEERS'!$X$4*'9400015894 PONEERS'!X232+'9400016451 VIDAFORM'!$J$4*'9400016451 VIDAFORM'!J232+'PO 94000171374 MASTER'!$I$4*'PO 94000171374 MASTER'!I232+'PR-0004'!$I$4*'PR-0004'!I232+'PR-0005'!$I$4*'PR-0005'!I232+'PR-0006'!$I$4*'PR-0006'!I232+'PR-0007'!$I$4*'PR-0007'!I232+'PR-0008'!$I$4*'PR-0008'!I232+'PR-0009'!$I$4*'PR-0009'!I232+'PR-0010'!$I$4*'PR-0010'!I232</f>
        <v>0</v>
      </c>
      <c r="V232" s="86">
        <f t="shared" si="39"/>
        <v>0</v>
      </c>
      <c r="W232" s="84">
        <f>'9400015894 PONEERS'!$AE$4*'9400015894 PONEERS'!AE232+'9400016451 VIDAFORM'!$Q$4*'9400016451 VIDAFORM'!Q232+'PO 94000171374 MASTER'!$P$4*'PO 94000171374 MASTER'!P232+'PR-0004'!$P$4*'PR-0004'!P232+'PR-0005'!$P$4*'PR-0005'!P232+'PR-0006'!$P$4*'PR-0006'!P232+'PR-0007'!$P$4*'PR-0007'!P232+'PR-0008'!$P$4*'PR-0008'!P232+'PR-0009'!$P$4*'PR-0009'!P232+'PR-0010'!$P$4*'PR-0010'!P232</f>
        <v>0</v>
      </c>
      <c r="X232" s="84">
        <f t="shared" si="40"/>
        <v>0</v>
      </c>
      <c r="Z232" s="37">
        <f t="shared" si="41"/>
        <v>0</v>
      </c>
      <c r="AA232" s="32">
        <f t="shared" si="42"/>
        <v>0</v>
      </c>
      <c r="AB232" s="38">
        <f t="shared" si="43"/>
        <v>0</v>
      </c>
    </row>
    <row r="233" spans="1:28" ht="16.5" x14ac:dyDescent="0.25">
      <c r="A233" s="45">
        <v>225</v>
      </c>
      <c r="B233" s="47" t="str">
        <f>'Unit Prices'!B233</f>
        <v>RI0001</v>
      </c>
      <c r="C233" s="47" t="str">
        <f>'Unit Prices'!C233</f>
        <v>14.80.50.05.16.09.00.000001</v>
      </c>
      <c r="D233" s="80" t="str">
        <f>'Unit Prices'!D233</f>
        <v>Rivit Pin 16MM 9CM</v>
      </c>
      <c r="E233" s="84">
        <f>'9400015894 PONEERS'!$E$1*'9400015894 PONEERS'!E233+'9400016451 VIDAFORM'!$E$1*'9400016451 VIDAFORM'!E233+'PO 94000171374 MASTER'!$E$1*'PO 94000171374 MASTER'!E233+'PR-0004'!$E$1*'PR-0004'!E233+'PR-0005'!$E$1*'PR-0005'!E233+'PR-0006'!$E$1*'PR-0006'!E233+'PR-0007'!$E$1*'PR-0007'!E233+'PR-0008'!$E$1*'PR-0008'!E233+'PR-0009'!$E$1*'PR-0009'!E233+'PR-0010'!$E$1*'PR-0010'!E233</f>
        <v>0</v>
      </c>
      <c r="F233" s="85">
        <f>'9400015894 PONEERS'!$X$1*'9400015894 PONEERS'!X233+'9400016451 VIDAFORM'!$J$1*'9400016451 VIDAFORM'!J233+'PO 94000171374 MASTER'!$I$1*'PO 94000171374 MASTER'!I233+'PR-0004'!$I$1*'PR-0004'!I233+'PR-0005'!$I$1*'PR-0005'!I233+'PR-0006'!$I$1*'PR-0006'!I233+'PR-0007'!$I$1*'PR-0007'!I233+'PR-0008'!$I$1*'PR-0008'!I233+'PR-0009'!$I$1*'PR-0009'!I233+'PR-0010'!$I$1*'PR-0010'!I233</f>
        <v>0</v>
      </c>
      <c r="G233" s="86">
        <f t="shared" si="33"/>
        <v>0</v>
      </c>
      <c r="H233" s="84">
        <f>'9400015894 PONEERS'!$AE$1*'9400015894 PONEERS'!AE233+'9400016451 VIDAFORM'!$Q$1*'9400016451 VIDAFORM'!Q233+'PO 94000171374 MASTER'!$P$1*'PO 94000171374 MASTER'!P233+'PR-0004'!$P$1*'PR-0004'!P233+'PR-0005'!$P$1*'PR-0005'!P233+'PR-0006'!$P$1*'PR-0006'!P233+'PR-0007'!$P$1*'PR-0007'!P233+'PR-0008'!$P$1*'PR-0008'!P233+'PR-0009'!$P$1*'PR-0009'!P233+'PR-0010'!$P$1*'PR-0010'!P233</f>
        <v>0</v>
      </c>
      <c r="I233" s="84">
        <f t="shared" si="34"/>
        <v>0</v>
      </c>
      <c r="J233" s="84">
        <f>'9400015894 PONEERS'!$E$2*'9400015894 PONEERS'!E233+'9400016451 VIDAFORM'!$E$2*'9400016451 VIDAFORM'!E233+'PO 94000171374 MASTER'!$E$2*'PO 94000171374 MASTER'!E233+'PR-0004'!$E$2*'PR-0004'!E233+'PR-0005'!$E$2*'PR-0005'!E233+'PR-0006'!$E$2*'PR-0006'!E233+'PR-0007'!$E$2*'PR-0007'!E233+'PR-0008'!$E$2*'PR-0008'!E233+'PR-0009'!$E$2*'PR-0009'!E233+'PR-0010'!$E$2*'PR-0010'!E233</f>
        <v>0</v>
      </c>
      <c r="K233" s="85">
        <f>'9400015894 PONEERS'!$X$2*'9400015894 PONEERS'!X233+'9400016451 VIDAFORM'!$J$2*'9400016451 VIDAFORM'!J233+'PO 94000171374 MASTER'!$I$2*'PO 94000171374 MASTER'!I233+'PR-0004'!$I$2*'PR-0004'!I233+'PR-0005'!$I$2*'PR-0005'!I233+'PR-0006'!$I$2*'PR-0006'!I233+'PR-0007'!$I$2*'PR-0007'!I233+'PR-0008'!$I$2*'PR-0008'!I233+'PR-0009'!$I$2*'PR-0009'!I233+'PR-0010'!$I$2*'PR-0010'!I233</f>
        <v>0</v>
      </c>
      <c r="L233" s="86">
        <f t="shared" si="35"/>
        <v>0</v>
      </c>
      <c r="M233" s="84">
        <f>'9400015894 PONEERS'!$AE$2*'9400015894 PONEERS'!AE233+'9400016451 VIDAFORM'!$Q$2*'9400016451 VIDAFORM'!Q233+'PO 94000171374 MASTER'!$P$2*'PO 94000171374 MASTER'!P233+'PR-0004'!$P$2*'PR-0004'!P233+'PR-0005'!$P$2*'PR-0005'!P233+'PR-0006'!$P$2*'PR-0006'!P233+'PR-0007'!$P$2*'PR-0007'!P233+'PR-0008'!$P$2*'PR-0008'!P233+'PR-0009'!$P$2*'PR-0009'!P233+'PR-0010'!$P$2*'PR-0010'!P233</f>
        <v>0</v>
      </c>
      <c r="N233" s="84">
        <f t="shared" si="36"/>
        <v>0</v>
      </c>
      <c r="O233" s="84">
        <f>'9400015894 PONEERS'!$E$3*'9400015894 PONEERS'!E233+'9400016451 VIDAFORM'!$E$3*'9400016451 VIDAFORM'!E233+'PO 94000171374 MASTER'!$E$3*'PO 94000171374 MASTER'!E233+'PR-0004'!$E$3*'PR-0004'!E233+'PR-0005'!$E$3*'PR-0005'!E233+'PR-0006'!$E$3*'PR-0006'!E233+'PR-0007'!$E$3*'PR-0007'!E233+'PR-0008'!$E$3*'PR-0008'!E233+'PR-0009'!$E$3*'PR-0009'!E233+'PR-0010'!$E$3*'PR-0010'!E233</f>
        <v>0</v>
      </c>
      <c r="P233" s="85">
        <f>'9400015894 PONEERS'!$X$3*'9400015894 PONEERS'!X233+'9400016451 VIDAFORM'!$J$3*'9400016451 VIDAFORM'!J233+'PO 94000171374 MASTER'!$I$3*'PO 94000171374 MASTER'!I233+'PR-0004'!$I$3*'PR-0004'!I233+'PR-0005'!$I$3*'PR-0005'!I233+'PR-0006'!$I$3*'PR-0006'!I233+'PR-0007'!$I$3*'PR-0007'!I233+'PR-0008'!$I$3*'PR-0008'!I233+'PR-0009'!$I$3*'PR-0009'!I233+'PR-0010'!$I$3*'PR-0010'!I233</f>
        <v>0</v>
      </c>
      <c r="Q233" s="86">
        <f t="shared" si="37"/>
        <v>0</v>
      </c>
      <c r="R233" s="84">
        <f>'9400015894 PONEERS'!$AE$3*'9400015894 PONEERS'!AE233+'9400016451 VIDAFORM'!$Q$3*'9400016451 VIDAFORM'!Q233+'PO 94000171374 MASTER'!$P$3*'PO 94000171374 MASTER'!P233+'PR-0004'!$P$3*'PR-0004'!P233+'PR-0005'!$P$3*'PR-0005'!P233+'PR-0006'!$P$3*'PR-0006'!P233+'PR-0007'!$P$3*'PR-0007'!P233+'PR-0008'!$P$3*'PR-0008'!P233+'PR-0009'!$P$3*'PR-0009'!P233+'PR-0010'!$P$3*'PR-0010'!P233</f>
        <v>0</v>
      </c>
      <c r="S233" s="84">
        <f t="shared" si="38"/>
        <v>0</v>
      </c>
      <c r="T233" s="84">
        <f>'9400015894 PONEERS'!$E$4*'9400015894 PONEERS'!E233+'9400016451 VIDAFORM'!$E$4*'9400016451 VIDAFORM'!E233+'PO 94000171374 MASTER'!$E$4*'PO 94000171374 MASTER'!E233+'PR-0004'!$E$4*'PR-0004'!E233+'PR-0005'!$E$4*'PR-0005'!E233+'PR-0006'!$E$4*'PR-0006'!E233+'PR-0007'!$E$4*'PR-0007'!E233+'PR-0008'!$E$4*'PR-0008'!E233+'PR-0009'!$E$4*'PR-0009'!E233+'PR-0010'!$E$4*'PR-0010'!E233</f>
        <v>0</v>
      </c>
      <c r="U233" s="85">
        <f>'9400015894 PONEERS'!$X$4*'9400015894 PONEERS'!X233+'9400016451 VIDAFORM'!$J$4*'9400016451 VIDAFORM'!J233+'PO 94000171374 MASTER'!$I$4*'PO 94000171374 MASTER'!I233+'PR-0004'!$I$4*'PR-0004'!I233+'PR-0005'!$I$4*'PR-0005'!I233+'PR-0006'!$I$4*'PR-0006'!I233+'PR-0007'!$I$4*'PR-0007'!I233+'PR-0008'!$I$4*'PR-0008'!I233+'PR-0009'!$I$4*'PR-0009'!I233+'PR-0010'!$I$4*'PR-0010'!I233</f>
        <v>0</v>
      </c>
      <c r="V233" s="86">
        <f t="shared" si="39"/>
        <v>0</v>
      </c>
      <c r="W233" s="84">
        <f>'9400015894 PONEERS'!$AE$4*'9400015894 PONEERS'!AE233+'9400016451 VIDAFORM'!$Q$4*'9400016451 VIDAFORM'!Q233+'PO 94000171374 MASTER'!$P$4*'PO 94000171374 MASTER'!P233+'PR-0004'!$P$4*'PR-0004'!P233+'PR-0005'!$P$4*'PR-0005'!P233+'PR-0006'!$P$4*'PR-0006'!P233+'PR-0007'!$P$4*'PR-0007'!P233+'PR-0008'!$P$4*'PR-0008'!P233+'PR-0009'!$P$4*'PR-0009'!P233+'PR-0010'!$P$4*'PR-0010'!P233</f>
        <v>0</v>
      </c>
      <c r="X233" s="84">
        <f t="shared" si="40"/>
        <v>0</v>
      </c>
      <c r="Z233" s="37">
        <f t="shared" si="41"/>
        <v>0</v>
      </c>
      <c r="AA233" s="32">
        <f t="shared" si="42"/>
        <v>0</v>
      </c>
      <c r="AB233" s="38">
        <f t="shared" si="43"/>
        <v>0</v>
      </c>
    </row>
    <row r="234" spans="1:28" ht="16.5" x14ac:dyDescent="0.25">
      <c r="A234" s="45">
        <v>226</v>
      </c>
      <c r="B234" s="47" t="str">
        <f>'Unit Prices'!B234</f>
        <v>RI0002</v>
      </c>
      <c r="C234" s="47" t="str">
        <f>'Unit Prices'!C234</f>
        <v>14.80.50.05.17.12.00.000001</v>
      </c>
      <c r="D234" s="80" t="str">
        <f>'Unit Prices'!D234</f>
        <v>Rivit Pin 17MM 12.5CM</v>
      </c>
      <c r="E234" s="84">
        <f>'9400015894 PONEERS'!$E$1*'9400015894 PONEERS'!E234+'9400016451 VIDAFORM'!$E$1*'9400016451 VIDAFORM'!E234+'PO 94000171374 MASTER'!$E$1*'PO 94000171374 MASTER'!E234+'PR-0004'!$E$1*'PR-0004'!E234+'PR-0005'!$E$1*'PR-0005'!E234+'PR-0006'!$E$1*'PR-0006'!E234+'PR-0007'!$E$1*'PR-0007'!E234+'PR-0008'!$E$1*'PR-0008'!E234+'PR-0009'!$E$1*'PR-0009'!E234+'PR-0010'!$E$1*'PR-0010'!E234</f>
        <v>0</v>
      </c>
      <c r="F234" s="85">
        <f>'9400015894 PONEERS'!$X$1*'9400015894 PONEERS'!X234+'9400016451 VIDAFORM'!$J$1*'9400016451 VIDAFORM'!J234+'PO 94000171374 MASTER'!$I$1*'PO 94000171374 MASTER'!I234+'PR-0004'!$I$1*'PR-0004'!I234+'PR-0005'!$I$1*'PR-0005'!I234+'PR-0006'!$I$1*'PR-0006'!I234+'PR-0007'!$I$1*'PR-0007'!I234+'PR-0008'!$I$1*'PR-0008'!I234+'PR-0009'!$I$1*'PR-0009'!I234+'PR-0010'!$I$1*'PR-0010'!I234</f>
        <v>0</v>
      </c>
      <c r="G234" s="86">
        <f t="shared" si="33"/>
        <v>0</v>
      </c>
      <c r="H234" s="84">
        <f>'9400015894 PONEERS'!$AE$1*'9400015894 PONEERS'!AE234+'9400016451 VIDAFORM'!$Q$1*'9400016451 VIDAFORM'!Q234+'PO 94000171374 MASTER'!$P$1*'PO 94000171374 MASTER'!P234+'PR-0004'!$P$1*'PR-0004'!P234+'PR-0005'!$P$1*'PR-0005'!P234+'PR-0006'!$P$1*'PR-0006'!P234+'PR-0007'!$P$1*'PR-0007'!P234+'PR-0008'!$P$1*'PR-0008'!P234+'PR-0009'!$P$1*'PR-0009'!P234+'PR-0010'!$P$1*'PR-0010'!P234</f>
        <v>0</v>
      </c>
      <c r="I234" s="84">
        <f t="shared" si="34"/>
        <v>0</v>
      </c>
      <c r="J234" s="84">
        <f>'9400015894 PONEERS'!$E$2*'9400015894 PONEERS'!E234+'9400016451 VIDAFORM'!$E$2*'9400016451 VIDAFORM'!E234+'PO 94000171374 MASTER'!$E$2*'PO 94000171374 MASTER'!E234+'PR-0004'!$E$2*'PR-0004'!E234+'PR-0005'!$E$2*'PR-0005'!E234+'PR-0006'!$E$2*'PR-0006'!E234+'PR-0007'!$E$2*'PR-0007'!E234+'PR-0008'!$E$2*'PR-0008'!E234+'PR-0009'!$E$2*'PR-0009'!E234+'PR-0010'!$E$2*'PR-0010'!E234</f>
        <v>0</v>
      </c>
      <c r="K234" s="85">
        <f>'9400015894 PONEERS'!$X$2*'9400015894 PONEERS'!X234+'9400016451 VIDAFORM'!$J$2*'9400016451 VIDAFORM'!J234+'PO 94000171374 MASTER'!$I$2*'PO 94000171374 MASTER'!I234+'PR-0004'!$I$2*'PR-0004'!I234+'PR-0005'!$I$2*'PR-0005'!I234+'PR-0006'!$I$2*'PR-0006'!I234+'PR-0007'!$I$2*'PR-0007'!I234+'PR-0008'!$I$2*'PR-0008'!I234+'PR-0009'!$I$2*'PR-0009'!I234+'PR-0010'!$I$2*'PR-0010'!I234</f>
        <v>0</v>
      </c>
      <c r="L234" s="86">
        <f t="shared" si="35"/>
        <v>0</v>
      </c>
      <c r="M234" s="84">
        <f>'9400015894 PONEERS'!$AE$2*'9400015894 PONEERS'!AE234+'9400016451 VIDAFORM'!$Q$2*'9400016451 VIDAFORM'!Q234+'PO 94000171374 MASTER'!$P$2*'PO 94000171374 MASTER'!P234+'PR-0004'!$P$2*'PR-0004'!P234+'PR-0005'!$P$2*'PR-0005'!P234+'PR-0006'!$P$2*'PR-0006'!P234+'PR-0007'!$P$2*'PR-0007'!P234+'PR-0008'!$P$2*'PR-0008'!P234+'PR-0009'!$P$2*'PR-0009'!P234+'PR-0010'!$P$2*'PR-0010'!P234</f>
        <v>0</v>
      </c>
      <c r="N234" s="84">
        <f t="shared" si="36"/>
        <v>0</v>
      </c>
      <c r="O234" s="84">
        <f>'9400015894 PONEERS'!$E$3*'9400015894 PONEERS'!E234+'9400016451 VIDAFORM'!$E$3*'9400016451 VIDAFORM'!E234+'PO 94000171374 MASTER'!$E$3*'PO 94000171374 MASTER'!E234+'PR-0004'!$E$3*'PR-0004'!E234+'PR-0005'!$E$3*'PR-0005'!E234+'PR-0006'!$E$3*'PR-0006'!E234+'PR-0007'!$E$3*'PR-0007'!E234+'PR-0008'!$E$3*'PR-0008'!E234+'PR-0009'!$E$3*'PR-0009'!E234+'PR-0010'!$E$3*'PR-0010'!E234</f>
        <v>0</v>
      </c>
      <c r="P234" s="85">
        <f>'9400015894 PONEERS'!$X$3*'9400015894 PONEERS'!X234+'9400016451 VIDAFORM'!$J$3*'9400016451 VIDAFORM'!J234+'PO 94000171374 MASTER'!$I$3*'PO 94000171374 MASTER'!I234+'PR-0004'!$I$3*'PR-0004'!I234+'PR-0005'!$I$3*'PR-0005'!I234+'PR-0006'!$I$3*'PR-0006'!I234+'PR-0007'!$I$3*'PR-0007'!I234+'PR-0008'!$I$3*'PR-0008'!I234+'PR-0009'!$I$3*'PR-0009'!I234+'PR-0010'!$I$3*'PR-0010'!I234</f>
        <v>0</v>
      </c>
      <c r="Q234" s="86">
        <f t="shared" si="37"/>
        <v>0</v>
      </c>
      <c r="R234" s="84">
        <f>'9400015894 PONEERS'!$AE$3*'9400015894 PONEERS'!AE234+'9400016451 VIDAFORM'!$Q$3*'9400016451 VIDAFORM'!Q234+'PO 94000171374 MASTER'!$P$3*'PO 94000171374 MASTER'!P234+'PR-0004'!$P$3*'PR-0004'!P234+'PR-0005'!$P$3*'PR-0005'!P234+'PR-0006'!$P$3*'PR-0006'!P234+'PR-0007'!$P$3*'PR-0007'!P234+'PR-0008'!$P$3*'PR-0008'!P234+'PR-0009'!$P$3*'PR-0009'!P234+'PR-0010'!$P$3*'PR-0010'!P234</f>
        <v>0</v>
      </c>
      <c r="S234" s="84">
        <f t="shared" si="38"/>
        <v>0</v>
      </c>
      <c r="T234" s="84">
        <f>'9400015894 PONEERS'!$E$4*'9400015894 PONEERS'!E234+'9400016451 VIDAFORM'!$E$4*'9400016451 VIDAFORM'!E234+'PO 94000171374 MASTER'!$E$4*'PO 94000171374 MASTER'!E234+'PR-0004'!$E$4*'PR-0004'!E234+'PR-0005'!$E$4*'PR-0005'!E234+'PR-0006'!$E$4*'PR-0006'!E234+'PR-0007'!$E$4*'PR-0007'!E234+'PR-0008'!$E$4*'PR-0008'!E234+'PR-0009'!$E$4*'PR-0009'!E234+'PR-0010'!$E$4*'PR-0010'!E234</f>
        <v>0</v>
      </c>
      <c r="U234" s="85">
        <f>'9400015894 PONEERS'!$X$4*'9400015894 PONEERS'!X234+'9400016451 VIDAFORM'!$J$4*'9400016451 VIDAFORM'!J234+'PO 94000171374 MASTER'!$I$4*'PO 94000171374 MASTER'!I234+'PR-0004'!$I$4*'PR-0004'!I234+'PR-0005'!$I$4*'PR-0005'!I234+'PR-0006'!$I$4*'PR-0006'!I234+'PR-0007'!$I$4*'PR-0007'!I234+'PR-0008'!$I$4*'PR-0008'!I234+'PR-0009'!$I$4*'PR-0009'!I234+'PR-0010'!$I$4*'PR-0010'!I234</f>
        <v>0</v>
      </c>
      <c r="V234" s="86">
        <f t="shared" si="39"/>
        <v>0</v>
      </c>
      <c r="W234" s="84">
        <f>'9400015894 PONEERS'!$AE$4*'9400015894 PONEERS'!AE234+'9400016451 VIDAFORM'!$Q$4*'9400016451 VIDAFORM'!Q234+'PO 94000171374 MASTER'!$P$4*'PO 94000171374 MASTER'!P234+'PR-0004'!$P$4*'PR-0004'!P234+'PR-0005'!$P$4*'PR-0005'!P234+'PR-0006'!$P$4*'PR-0006'!P234+'PR-0007'!$P$4*'PR-0007'!P234+'PR-0008'!$P$4*'PR-0008'!P234+'PR-0009'!$P$4*'PR-0009'!P234+'PR-0010'!$P$4*'PR-0010'!P234</f>
        <v>0</v>
      </c>
      <c r="X234" s="84">
        <f t="shared" si="40"/>
        <v>0</v>
      </c>
      <c r="Z234" s="37">
        <f t="shared" si="41"/>
        <v>0</v>
      </c>
      <c r="AA234" s="32">
        <f t="shared" si="42"/>
        <v>0</v>
      </c>
      <c r="AB234" s="38">
        <f t="shared" si="43"/>
        <v>0</v>
      </c>
    </row>
    <row r="235" spans="1:28" ht="16.5" x14ac:dyDescent="0.25">
      <c r="A235" s="45">
        <v>227</v>
      </c>
      <c r="B235" s="47" t="str">
        <f>'Unit Prices'!B235</f>
        <v>HI0001</v>
      </c>
      <c r="C235" s="47" t="str">
        <f>'Unit Prices'!C235</f>
        <v>14.80.01.11.00.15.00.000001</v>
      </c>
      <c r="D235" s="80" t="str">
        <f>'Unit Prices'!D235</f>
        <v>Hi Skaf Bracket 1.5m</v>
      </c>
      <c r="E235" s="84">
        <f>'9400015894 PONEERS'!$E$1*'9400015894 PONEERS'!E235+'9400016451 VIDAFORM'!$E$1*'9400016451 VIDAFORM'!E235+'PO 94000171374 MASTER'!$E$1*'PO 94000171374 MASTER'!E235+'PR-0004'!$E$1*'PR-0004'!E235+'PR-0005'!$E$1*'PR-0005'!E235+'PR-0006'!$E$1*'PR-0006'!E235+'PR-0007'!$E$1*'PR-0007'!E235+'PR-0008'!$E$1*'PR-0008'!E235+'PR-0009'!$E$1*'PR-0009'!E235+'PR-0010'!$E$1*'PR-0010'!E235</f>
        <v>0</v>
      </c>
      <c r="F235" s="85">
        <f>'9400015894 PONEERS'!$X$1*'9400015894 PONEERS'!X235+'9400016451 VIDAFORM'!$J$1*'9400016451 VIDAFORM'!J235+'PO 94000171374 MASTER'!$I$1*'PO 94000171374 MASTER'!I235+'PR-0004'!$I$1*'PR-0004'!I235+'PR-0005'!$I$1*'PR-0005'!I235+'PR-0006'!$I$1*'PR-0006'!I235+'PR-0007'!$I$1*'PR-0007'!I235+'PR-0008'!$I$1*'PR-0008'!I235+'PR-0009'!$I$1*'PR-0009'!I235+'PR-0010'!$I$1*'PR-0010'!I235</f>
        <v>0</v>
      </c>
      <c r="G235" s="86">
        <f t="shared" si="33"/>
        <v>0</v>
      </c>
      <c r="H235" s="84">
        <f>'9400015894 PONEERS'!$AE$1*'9400015894 PONEERS'!AE235+'9400016451 VIDAFORM'!$Q$1*'9400016451 VIDAFORM'!Q235+'PO 94000171374 MASTER'!$P$1*'PO 94000171374 MASTER'!P235+'PR-0004'!$P$1*'PR-0004'!P235+'PR-0005'!$P$1*'PR-0005'!P235+'PR-0006'!$P$1*'PR-0006'!P235+'PR-0007'!$P$1*'PR-0007'!P235+'PR-0008'!$P$1*'PR-0008'!P235+'PR-0009'!$P$1*'PR-0009'!P235+'PR-0010'!$P$1*'PR-0010'!P235</f>
        <v>0</v>
      </c>
      <c r="I235" s="84">
        <f t="shared" si="34"/>
        <v>0</v>
      </c>
      <c r="J235" s="84">
        <f>'9400015894 PONEERS'!$E$2*'9400015894 PONEERS'!E235+'9400016451 VIDAFORM'!$E$2*'9400016451 VIDAFORM'!E235+'PO 94000171374 MASTER'!$E$2*'PO 94000171374 MASTER'!E235+'PR-0004'!$E$2*'PR-0004'!E235+'PR-0005'!$E$2*'PR-0005'!E235+'PR-0006'!$E$2*'PR-0006'!E235+'PR-0007'!$E$2*'PR-0007'!E235+'PR-0008'!$E$2*'PR-0008'!E235+'PR-0009'!$E$2*'PR-0009'!E235+'PR-0010'!$E$2*'PR-0010'!E235</f>
        <v>0</v>
      </c>
      <c r="K235" s="85">
        <f>'9400015894 PONEERS'!$X$2*'9400015894 PONEERS'!X235+'9400016451 VIDAFORM'!$J$2*'9400016451 VIDAFORM'!J235+'PO 94000171374 MASTER'!$I$2*'PO 94000171374 MASTER'!I235+'PR-0004'!$I$2*'PR-0004'!I235+'PR-0005'!$I$2*'PR-0005'!I235+'PR-0006'!$I$2*'PR-0006'!I235+'PR-0007'!$I$2*'PR-0007'!I235+'PR-0008'!$I$2*'PR-0008'!I235+'PR-0009'!$I$2*'PR-0009'!I235+'PR-0010'!$I$2*'PR-0010'!I235</f>
        <v>0</v>
      </c>
      <c r="L235" s="86">
        <f t="shared" si="35"/>
        <v>0</v>
      </c>
      <c r="M235" s="84">
        <f>'9400015894 PONEERS'!$AE$2*'9400015894 PONEERS'!AE235+'9400016451 VIDAFORM'!$Q$2*'9400016451 VIDAFORM'!Q235+'PO 94000171374 MASTER'!$P$2*'PO 94000171374 MASTER'!P235+'PR-0004'!$P$2*'PR-0004'!P235+'PR-0005'!$P$2*'PR-0005'!P235+'PR-0006'!$P$2*'PR-0006'!P235+'PR-0007'!$P$2*'PR-0007'!P235+'PR-0008'!$P$2*'PR-0008'!P235+'PR-0009'!$P$2*'PR-0009'!P235+'PR-0010'!$P$2*'PR-0010'!P235</f>
        <v>0</v>
      </c>
      <c r="N235" s="84">
        <f t="shared" si="36"/>
        <v>0</v>
      </c>
      <c r="O235" s="84">
        <f>'9400015894 PONEERS'!$E$3*'9400015894 PONEERS'!E235+'9400016451 VIDAFORM'!$E$3*'9400016451 VIDAFORM'!E235+'PO 94000171374 MASTER'!$E$3*'PO 94000171374 MASTER'!E235+'PR-0004'!$E$3*'PR-0004'!E235+'PR-0005'!$E$3*'PR-0005'!E235+'PR-0006'!$E$3*'PR-0006'!E235+'PR-0007'!$E$3*'PR-0007'!E235+'PR-0008'!$E$3*'PR-0008'!E235+'PR-0009'!$E$3*'PR-0009'!E235+'PR-0010'!$E$3*'PR-0010'!E235</f>
        <v>0</v>
      </c>
      <c r="P235" s="85">
        <f>'9400015894 PONEERS'!$X$3*'9400015894 PONEERS'!X235+'9400016451 VIDAFORM'!$J$3*'9400016451 VIDAFORM'!J235+'PO 94000171374 MASTER'!$I$3*'PO 94000171374 MASTER'!I235+'PR-0004'!$I$3*'PR-0004'!I235+'PR-0005'!$I$3*'PR-0005'!I235+'PR-0006'!$I$3*'PR-0006'!I235+'PR-0007'!$I$3*'PR-0007'!I235+'PR-0008'!$I$3*'PR-0008'!I235+'PR-0009'!$I$3*'PR-0009'!I235+'PR-0010'!$I$3*'PR-0010'!I235</f>
        <v>0</v>
      </c>
      <c r="Q235" s="86">
        <f t="shared" si="37"/>
        <v>0</v>
      </c>
      <c r="R235" s="84">
        <f>'9400015894 PONEERS'!$AE$3*'9400015894 PONEERS'!AE235+'9400016451 VIDAFORM'!$Q$3*'9400016451 VIDAFORM'!Q235+'PO 94000171374 MASTER'!$P$3*'PO 94000171374 MASTER'!P235+'PR-0004'!$P$3*'PR-0004'!P235+'PR-0005'!$P$3*'PR-0005'!P235+'PR-0006'!$P$3*'PR-0006'!P235+'PR-0007'!$P$3*'PR-0007'!P235+'PR-0008'!$P$3*'PR-0008'!P235+'PR-0009'!$P$3*'PR-0009'!P235+'PR-0010'!$P$3*'PR-0010'!P235</f>
        <v>0</v>
      </c>
      <c r="S235" s="84">
        <f t="shared" si="38"/>
        <v>0</v>
      </c>
      <c r="T235" s="84">
        <f>'9400015894 PONEERS'!$E$4*'9400015894 PONEERS'!E235+'9400016451 VIDAFORM'!$E$4*'9400016451 VIDAFORM'!E235+'PO 94000171374 MASTER'!$E$4*'PO 94000171374 MASTER'!E235+'PR-0004'!$E$4*'PR-0004'!E235+'PR-0005'!$E$4*'PR-0005'!E235+'PR-0006'!$E$4*'PR-0006'!E235+'PR-0007'!$E$4*'PR-0007'!E235+'PR-0008'!$E$4*'PR-0008'!E235+'PR-0009'!$E$4*'PR-0009'!E235+'PR-0010'!$E$4*'PR-0010'!E235</f>
        <v>0</v>
      </c>
      <c r="U235" s="85">
        <f>'9400015894 PONEERS'!$X$4*'9400015894 PONEERS'!X235+'9400016451 VIDAFORM'!$J$4*'9400016451 VIDAFORM'!J235+'PO 94000171374 MASTER'!$I$4*'PO 94000171374 MASTER'!I235+'PR-0004'!$I$4*'PR-0004'!I235+'PR-0005'!$I$4*'PR-0005'!I235+'PR-0006'!$I$4*'PR-0006'!I235+'PR-0007'!$I$4*'PR-0007'!I235+'PR-0008'!$I$4*'PR-0008'!I235+'PR-0009'!$I$4*'PR-0009'!I235+'PR-0010'!$I$4*'PR-0010'!I235</f>
        <v>0</v>
      </c>
      <c r="V235" s="86">
        <f t="shared" si="39"/>
        <v>0</v>
      </c>
      <c r="W235" s="84">
        <f>'9400015894 PONEERS'!$AE$4*'9400015894 PONEERS'!AE235+'9400016451 VIDAFORM'!$Q$4*'9400016451 VIDAFORM'!Q235+'PO 94000171374 MASTER'!$P$4*'PO 94000171374 MASTER'!P235+'PR-0004'!$P$4*'PR-0004'!P235+'PR-0005'!$P$4*'PR-0005'!P235+'PR-0006'!$P$4*'PR-0006'!P235+'PR-0007'!$P$4*'PR-0007'!P235+'PR-0008'!$P$4*'PR-0008'!P235+'PR-0009'!$P$4*'PR-0009'!P235+'PR-0010'!$P$4*'PR-0010'!P235</f>
        <v>0</v>
      </c>
      <c r="X235" s="84">
        <f t="shared" si="40"/>
        <v>0</v>
      </c>
      <c r="Z235" s="37">
        <f t="shared" si="41"/>
        <v>0</v>
      </c>
      <c r="AA235" s="32">
        <f t="shared" si="42"/>
        <v>0</v>
      </c>
      <c r="AB235" s="38">
        <f t="shared" si="43"/>
        <v>0</v>
      </c>
    </row>
    <row r="236" spans="1:28" ht="16.5" x14ac:dyDescent="0.25">
      <c r="A236" s="45">
        <v>228</v>
      </c>
      <c r="B236" s="47" t="str">
        <f>'Unit Prices'!B236</f>
        <v>HI0002</v>
      </c>
      <c r="C236" s="47" t="str">
        <f>'Unit Prices'!C236</f>
        <v>14.80.01.11.00.24.00.000001</v>
      </c>
      <c r="D236" s="80" t="str">
        <f>'Unit Prices'!D236</f>
        <v>Hi Skaf Bracket 2.4M</v>
      </c>
      <c r="E236" s="84">
        <f>'9400015894 PONEERS'!$E$1*'9400015894 PONEERS'!E236+'9400016451 VIDAFORM'!$E$1*'9400016451 VIDAFORM'!E236+'PO 94000171374 MASTER'!$E$1*'PO 94000171374 MASTER'!E236+'PR-0004'!$E$1*'PR-0004'!E236+'PR-0005'!$E$1*'PR-0005'!E236+'PR-0006'!$E$1*'PR-0006'!E236+'PR-0007'!$E$1*'PR-0007'!E236+'PR-0008'!$E$1*'PR-0008'!E236+'PR-0009'!$E$1*'PR-0009'!E236+'PR-0010'!$E$1*'PR-0010'!E236</f>
        <v>0</v>
      </c>
      <c r="F236" s="85">
        <f>'9400015894 PONEERS'!$X$1*'9400015894 PONEERS'!X236+'9400016451 VIDAFORM'!$J$1*'9400016451 VIDAFORM'!J236+'PO 94000171374 MASTER'!$I$1*'PO 94000171374 MASTER'!I236+'PR-0004'!$I$1*'PR-0004'!I236+'PR-0005'!$I$1*'PR-0005'!I236+'PR-0006'!$I$1*'PR-0006'!I236+'PR-0007'!$I$1*'PR-0007'!I236+'PR-0008'!$I$1*'PR-0008'!I236+'PR-0009'!$I$1*'PR-0009'!I236+'PR-0010'!$I$1*'PR-0010'!I236</f>
        <v>0</v>
      </c>
      <c r="G236" s="86">
        <f t="shared" si="33"/>
        <v>0</v>
      </c>
      <c r="H236" s="84">
        <f>'9400015894 PONEERS'!$AE$1*'9400015894 PONEERS'!AE236+'9400016451 VIDAFORM'!$Q$1*'9400016451 VIDAFORM'!Q236+'PO 94000171374 MASTER'!$P$1*'PO 94000171374 MASTER'!P236+'PR-0004'!$P$1*'PR-0004'!P236+'PR-0005'!$P$1*'PR-0005'!P236+'PR-0006'!$P$1*'PR-0006'!P236+'PR-0007'!$P$1*'PR-0007'!P236+'PR-0008'!$P$1*'PR-0008'!P236+'PR-0009'!$P$1*'PR-0009'!P236+'PR-0010'!$P$1*'PR-0010'!P236</f>
        <v>0</v>
      </c>
      <c r="I236" s="84">
        <f t="shared" si="34"/>
        <v>0</v>
      </c>
      <c r="J236" s="84">
        <f>'9400015894 PONEERS'!$E$2*'9400015894 PONEERS'!E236+'9400016451 VIDAFORM'!$E$2*'9400016451 VIDAFORM'!E236+'PO 94000171374 MASTER'!$E$2*'PO 94000171374 MASTER'!E236+'PR-0004'!$E$2*'PR-0004'!E236+'PR-0005'!$E$2*'PR-0005'!E236+'PR-0006'!$E$2*'PR-0006'!E236+'PR-0007'!$E$2*'PR-0007'!E236+'PR-0008'!$E$2*'PR-0008'!E236+'PR-0009'!$E$2*'PR-0009'!E236+'PR-0010'!$E$2*'PR-0010'!E236</f>
        <v>0</v>
      </c>
      <c r="K236" s="85">
        <f>'9400015894 PONEERS'!$X$2*'9400015894 PONEERS'!X236+'9400016451 VIDAFORM'!$J$2*'9400016451 VIDAFORM'!J236+'PO 94000171374 MASTER'!$I$2*'PO 94000171374 MASTER'!I236+'PR-0004'!$I$2*'PR-0004'!I236+'PR-0005'!$I$2*'PR-0005'!I236+'PR-0006'!$I$2*'PR-0006'!I236+'PR-0007'!$I$2*'PR-0007'!I236+'PR-0008'!$I$2*'PR-0008'!I236+'PR-0009'!$I$2*'PR-0009'!I236+'PR-0010'!$I$2*'PR-0010'!I236</f>
        <v>0</v>
      </c>
      <c r="L236" s="86">
        <f t="shared" si="35"/>
        <v>0</v>
      </c>
      <c r="M236" s="84">
        <f>'9400015894 PONEERS'!$AE$2*'9400015894 PONEERS'!AE236+'9400016451 VIDAFORM'!$Q$2*'9400016451 VIDAFORM'!Q236+'PO 94000171374 MASTER'!$P$2*'PO 94000171374 MASTER'!P236+'PR-0004'!$P$2*'PR-0004'!P236+'PR-0005'!$P$2*'PR-0005'!P236+'PR-0006'!$P$2*'PR-0006'!P236+'PR-0007'!$P$2*'PR-0007'!P236+'PR-0008'!$P$2*'PR-0008'!P236+'PR-0009'!$P$2*'PR-0009'!P236+'PR-0010'!$P$2*'PR-0010'!P236</f>
        <v>0</v>
      </c>
      <c r="N236" s="84">
        <f t="shared" si="36"/>
        <v>0</v>
      </c>
      <c r="O236" s="84">
        <f>'9400015894 PONEERS'!$E$3*'9400015894 PONEERS'!E236+'9400016451 VIDAFORM'!$E$3*'9400016451 VIDAFORM'!E236+'PO 94000171374 MASTER'!$E$3*'PO 94000171374 MASTER'!E236+'PR-0004'!$E$3*'PR-0004'!E236+'PR-0005'!$E$3*'PR-0005'!E236+'PR-0006'!$E$3*'PR-0006'!E236+'PR-0007'!$E$3*'PR-0007'!E236+'PR-0008'!$E$3*'PR-0008'!E236+'PR-0009'!$E$3*'PR-0009'!E236+'PR-0010'!$E$3*'PR-0010'!E236</f>
        <v>0</v>
      </c>
      <c r="P236" s="85">
        <f>'9400015894 PONEERS'!$X$3*'9400015894 PONEERS'!X236+'9400016451 VIDAFORM'!$J$3*'9400016451 VIDAFORM'!J236+'PO 94000171374 MASTER'!$I$3*'PO 94000171374 MASTER'!I236+'PR-0004'!$I$3*'PR-0004'!I236+'PR-0005'!$I$3*'PR-0005'!I236+'PR-0006'!$I$3*'PR-0006'!I236+'PR-0007'!$I$3*'PR-0007'!I236+'PR-0008'!$I$3*'PR-0008'!I236+'PR-0009'!$I$3*'PR-0009'!I236+'PR-0010'!$I$3*'PR-0010'!I236</f>
        <v>0</v>
      </c>
      <c r="Q236" s="86">
        <f t="shared" si="37"/>
        <v>0</v>
      </c>
      <c r="R236" s="84">
        <f>'9400015894 PONEERS'!$AE$3*'9400015894 PONEERS'!AE236+'9400016451 VIDAFORM'!$Q$3*'9400016451 VIDAFORM'!Q236+'PO 94000171374 MASTER'!$P$3*'PO 94000171374 MASTER'!P236+'PR-0004'!$P$3*'PR-0004'!P236+'PR-0005'!$P$3*'PR-0005'!P236+'PR-0006'!$P$3*'PR-0006'!P236+'PR-0007'!$P$3*'PR-0007'!P236+'PR-0008'!$P$3*'PR-0008'!P236+'PR-0009'!$P$3*'PR-0009'!P236+'PR-0010'!$P$3*'PR-0010'!P236</f>
        <v>0</v>
      </c>
      <c r="S236" s="84">
        <f t="shared" si="38"/>
        <v>0</v>
      </c>
      <c r="T236" s="84">
        <f>'9400015894 PONEERS'!$E$4*'9400015894 PONEERS'!E236+'9400016451 VIDAFORM'!$E$4*'9400016451 VIDAFORM'!E236+'PO 94000171374 MASTER'!$E$4*'PO 94000171374 MASTER'!E236+'PR-0004'!$E$4*'PR-0004'!E236+'PR-0005'!$E$4*'PR-0005'!E236+'PR-0006'!$E$4*'PR-0006'!E236+'PR-0007'!$E$4*'PR-0007'!E236+'PR-0008'!$E$4*'PR-0008'!E236+'PR-0009'!$E$4*'PR-0009'!E236+'PR-0010'!$E$4*'PR-0010'!E236</f>
        <v>0</v>
      </c>
      <c r="U236" s="85">
        <f>'9400015894 PONEERS'!$X$4*'9400015894 PONEERS'!X236+'9400016451 VIDAFORM'!$J$4*'9400016451 VIDAFORM'!J236+'PO 94000171374 MASTER'!$I$4*'PO 94000171374 MASTER'!I236+'PR-0004'!$I$4*'PR-0004'!I236+'PR-0005'!$I$4*'PR-0005'!I236+'PR-0006'!$I$4*'PR-0006'!I236+'PR-0007'!$I$4*'PR-0007'!I236+'PR-0008'!$I$4*'PR-0008'!I236+'PR-0009'!$I$4*'PR-0009'!I236+'PR-0010'!$I$4*'PR-0010'!I236</f>
        <v>0</v>
      </c>
      <c r="V236" s="86">
        <f t="shared" si="39"/>
        <v>0</v>
      </c>
      <c r="W236" s="84">
        <f>'9400015894 PONEERS'!$AE$4*'9400015894 PONEERS'!AE236+'9400016451 VIDAFORM'!$Q$4*'9400016451 VIDAFORM'!Q236+'PO 94000171374 MASTER'!$P$4*'PO 94000171374 MASTER'!P236+'PR-0004'!$P$4*'PR-0004'!P236+'PR-0005'!$P$4*'PR-0005'!P236+'PR-0006'!$P$4*'PR-0006'!P236+'PR-0007'!$P$4*'PR-0007'!P236+'PR-0008'!$P$4*'PR-0008'!P236+'PR-0009'!$P$4*'PR-0009'!P236+'PR-0010'!$P$4*'PR-0010'!P236</f>
        <v>0</v>
      </c>
      <c r="X236" s="84">
        <f t="shared" si="40"/>
        <v>0</v>
      </c>
      <c r="Z236" s="37">
        <f t="shared" si="41"/>
        <v>0</v>
      </c>
      <c r="AA236" s="32">
        <f t="shared" si="42"/>
        <v>0</v>
      </c>
      <c r="AB236" s="38">
        <f t="shared" si="43"/>
        <v>0</v>
      </c>
    </row>
    <row r="237" spans="1:28" ht="16.5" x14ac:dyDescent="0.25">
      <c r="A237" s="45">
        <v>229</v>
      </c>
      <c r="B237" s="47" t="str">
        <f>'Unit Prices'!B237</f>
        <v>HH0001</v>
      </c>
      <c r="C237" s="47" t="str">
        <f>'Unit Prices'!C237</f>
        <v>14.80.50.26.01.00.00.000001</v>
      </c>
      <c r="D237" s="80" t="str">
        <f>'Unit Prices'!D237</f>
        <v>Hi Skaf Anchor</v>
      </c>
      <c r="E237" s="84">
        <f>'9400015894 PONEERS'!$E$1*'9400015894 PONEERS'!E237+'9400016451 VIDAFORM'!$E$1*'9400016451 VIDAFORM'!E237+'PO 94000171374 MASTER'!$E$1*'PO 94000171374 MASTER'!E237+'PR-0004'!$E$1*'PR-0004'!E237+'PR-0005'!$E$1*'PR-0005'!E237+'PR-0006'!$E$1*'PR-0006'!E237+'PR-0007'!$E$1*'PR-0007'!E237+'PR-0008'!$E$1*'PR-0008'!E237+'PR-0009'!$E$1*'PR-0009'!E237+'PR-0010'!$E$1*'PR-0010'!E237</f>
        <v>0</v>
      </c>
      <c r="F237" s="85">
        <f>'9400015894 PONEERS'!$X$1*'9400015894 PONEERS'!X237+'9400016451 VIDAFORM'!$J$1*'9400016451 VIDAFORM'!J237+'PO 94000171374 MASTER'!$I$1*'PO 94000171374 MASTER'!I237+'PR-0004'!$I$1*'PR-0004'!I237+'PR-0005'!$I$1*'PR-0005'!I237+'PR-0006'!$I$1*'PR-0006'!I237+'PR-0007'!$I$1*'PR-0007'!I237+'PR-0008'!$I$1*'PR-0008'!I237+'PR-0009'!$I$1*'PR-0009'!I237+'PR-0010'!$I$1*'PR-0010'!I237</f>
        <v>0</v>
      </c>
      <c r="G237" s="86">
        <f t="shared" si="33"/>
        <v>0</v>
      </c>
      <c r="H237" s="84">
        <f>'9400015894 PONEERS'!$AE$1*'9400015894 PONEERS'!AE237+'9400016451 VIDAFORM'!$Q$1*'9400016451 VIDAFORM'!Q237+'PO 94000171374 MASTER'!$P$1*'PO 94000171374 MASTER'!P237+'PR-0004'!$P$1*'PR-0004'!P237+'PR-0005'!$P$1*'PR-0005'!P237+'PR-0006'!$P$1*'PR-0006'!P237+'PR-0007'!$P$1*'PR-0007'!P237+'PR-0008'!$P$1*'PR-0008'!P237+'PR-0009'!$P$1*'PR-0009'!P237+'PR-0010'!$P$1*'PR-0010'!P237</f>
        <v>0</v>
      </c>
      <c r="I237" s="84">
        <f t="shared" si="34"/>
        <v>0</v>
      </c>
      <c r="J237" s="84">
        <f>'9400015894 PONEERS'!$E$2*'9400015894 PONEERS'!E237+'9400016451 VIDAFORM'!$E$2*'9400016451 VIDAFORM'!E237+'PO 94000171374 MASTER'!$E$2*'PO 94000171374 MASTER'!E237+'PR-0004'!$E$2*'PR-0004'!E237+'PR-0005'!$E$2*'PR-0005'!E237+'PR-0006'!$E$2*'PR-0006'!E237+'PR-0007'!$E$2*'PR-0007'!E237+'PR-0008'!$E$2*'PR-0008'!E237+'PR-0009'!$E$2*'PR-0009'!E237+'PR-0010'!$E$2*'PR-0010'!E237</f>
        <v>0</v>
      </c>
      <c r="K237" s="85">
        <f>'9400015894 PONEERS'!$X$2*'9400015894 PONEERS'!X237+'9400016451 VIDAFORM'!$J$2*'9400016451 VIDAFORM'!J237+'PO 94000171374 MASTER'!$I$2*'PO 94000171374 MASTER'!I237+'PR-0004'!$I$2*'PR-0004'!I237+'PR-0005'!$I$2*'PR-0005'!I237+'PR-0006'!$I$2*'PR-0006'!I237+'PR-0007'!$I$2*'PR-0007'!I237+'PR-0008'!$I$2*'PR-0008'!I237+'PR-0009'!$I$2*'PR-0009'!I237+'PR-0010'!$I$2*'PR-0010'!I237</f>
        <v>0</v>
      </c>
      <c r="L237" s="86">
        <f t="shared" si="35"/>
        <v>0</v>
      </c>
      <c r="M237" s="84">
        <f>'9400015894 PONEERS'!$AE$2*'9400015894 PONEERS'!AE237+'9400016451 VIDAFORM'!$Q$2*'9400016451 VIDAFORM'!Q237+'PO 94000171374 MASTER'!$P$2*'PO 94000171374 MASTER'!P237+'PR-0004'!$P$2*'PR-0004'!P237+'PR-0005'!$P$2*'PR-0005'!P237+'PR-0006'!$P$2*'PR-0006'!P237+'PR-0007'!$P$2*'PR-0007'!P237+'PR-0008'!$P$2*'PR-0008'!P237+'PR-0009'!$P$2*'PR-0009'!P237+'PR-0010'!$P$2*'PR-0010'!P237</f>
        <v>0</v>
      </c>
      <c r="N237" s="84">
        <f t="shared" si="36"/>
        <v>0</v>
      </c>
      <c r="O237" s="84">
        <f>'9400015894 PONEERS'!$E$3*'9400015894 PONEERS'!E237+'9400016451 VIDAFORM'!$E$3*'9400016451 VIDAFORM'!E237+'PO 94000171374 MASTER'!$E$3*'PO 94000171374 MASTER'!E237+'PR-0004'!$E$3*'PR-0004'!E237+'PR-0005'!$E$3*'PR-0005'!E237+'PR-0006'!$E$3*'PR-0006'!E237+'PR-0007'!$E$3*'PR-0007'!E237+'PR-0008'!$E$3*'PR-0008'!E237+'PR-0009'!$E$3*'PR-0009'!E237+'PR-0010'!$E$3*'PR-0010'!E237</f>
        <v>0</v>
      </c>
      <c r="P237" s="85">
        <f>'9400015894 PONEERS'!$X$3*'9400015894 PONEERS'!X237+'9400016451 VIDAFORM'!$J$3*'9400016451 VIDAFORM'!J237+'PO 94000171374 MASTER'!$I$3*'PO 94000171374 MASTER'!I237+'PR-0004'!$I$3*'PR-0004'!I237+'PR-0005'!$I$3*'PR-0005'!I237+'PR-0006'!$I$3*'PR-0006'!I237+'PR-0007'!$I$3*'PR-0007'!I237+'PR-0008'!$I$3*'PR-0008'!I237+'PR-0009'!$I$3*'PR-0009'!I237+'PR-0010'!$I$3*'PR-0010'!I237</f>
        <v>0</v>
      </c>
      <c r="Q237" s="86">
        <f t="shared" si="37"/>
        <v>0</v>
      </c>
      <c r="R237" s="84">
        <f>'9400015894 PONEERS'!$AE$3*'9400015894 PONEERS'!AE237+'9400016451 VIDAFORM'!$Q$3*'9400016451 VIDAFORM'!Q237+'PO 94000171374 MASTER'!$P$3*'PO 94000171374 MASTER'!P237+'PR-0004'!$P$3*'PR-0004'!P237+'PR-0005'!$P$3*'PR-0005'!P237+'PR-0006'!$P$3*'PR-0006'!P237+'PR-0007'!$P$3*'PR-0007'!P237+'PR-0008'!$P$3*'PR-0008'!P237+'PR-0009'!$P$3*'PR-0009'!P237+'PR-0010'!$P$3*'PR-0010'!P237</f>
        <v>0</v>
      </c>
      <c r="S237" s="84">
        <f t="shared" si="38"/>
        <v>0</v>
      </c>
      <c r="T237" s="84">
        <f>'9400015894 PONEERS'!$E$4*'9400015894 PONEERS'!E237+'9400016451 VIDAFORM'!$E$4*'9400016451 VIDAFORM'!E237+'PO 94000171374 MASTER'!$E$4*'PO 94000171374 MASTER'!E237+'PR-0004'!$E$4*'PR-0004'!E237+'PR-0005'!$E$4*'PR-0005'!E237+'PR-0006'!$E$4*'PR-0006'!E237+'PR-0007'!$E$4*'PR-0007'!E237+'PR-0008'!$E$4*'PR-0008'!E237+'PR-0009'!$E$4*'PR-0009'!E237+'PR-0010'!$E$4*'PR-0010'!E237</f>
        <v>0</v>
      </c>
      <c r="U237" s="85">
        <f>'9400015894 PONEERS'!$X$4*'9400015894 PONEERS'!X237+'9400016451 VIDAFORM'!$J$4*'9400016451 VIDAFORM'!J237+'PO 94000171374 MASTER'!$I$4*'PO 94000171374 MASTER'!I237+'PR-0004'!$I$4*'PR-0004'!I237+'PR-0005'!$I$4*'PR-0005'!I237+'PR-0006'!$I$4*'PR-0006'!I237+'PR-0007'!$I$4*'PR-0007'!I237+'PR-0008'!$I$4*'PR-0008'!I237+'PR-0009'!$I$4*'PR-0009'!I237+'PR-0010'!$I$4*'PR-0010'!I237</f>
        <v>0</v>
      </c>
      <c r="V237" s="86">
        <f t="shared" si="39"/>
        <v>0</v>
      </c>
      <c r="W237" s="84">
        <f>'9400015894 PONEERS'!$AE$4*'9400015894 PONEERS'!AE237+'9400016451 VIDAFORM'!$Q$4*'9400016451 VIDAFORM'!Q237+'PO 94000171374 MASTER'!$P$4*'PO 94000171374 MASTER'!P237+'PR-0004'!$P$4*'PR-0004'!P237+'PR-0005'!$P$4*'PR-0005'!P237+'PR-0006'!$P$4*'PR-0006'!P237+'PR-0007'!$P$4*'PR-0007'!P237+'PR-0008'!$P$4*'PR-0008'!P237+'PR-0009'!$P$4*'PR-0009'!P237+'PR-0010'!$P$4*'PR-0010'!P237</f>
        <v>0</v>
      </c>
      <c r="X237" s="84">
        <f t="shared" si="40"/>
        <v>0</v>
      </c>
      <c r="Z237" s="37">
        <f t="shared" si="41"/>
        <v>0</v>
      </c>
      <c r="AA237" s="32">
        <f t="shared" si="42"/>
        <v>0</v>
      </c>
      <c r="AB237" s="38">
        <f t="shared" si="43"/>
        <v>0</v>
      </c>
    </row>
    <row r="238" spans="1:28" ht="16.5" x14ac:dyDescent="0.25">
      <c r="A238" s="45">
        <v>230</v>
      </c>
      <c r="B238" s="47" t="str">
        <f>'Unit Prices'!B238</f>
        <v>SB0007</v>
      </c>
      <c r="C238" s="47" t="str">
        <f>'Unit Prices'!C238</f>
        <v>14.80.01.14.00.12.00.000001</v>
      </c>
      <c r="D238" s="80" t="str">
        <f>'Unit Prices'!D238</f>
        <v>S Beam 1.20 M</v>
      </c>
      <c r="E238" s="84">
        <f>'9400015894 PONEERS'!$E$1*'9400015894 PONEERS'!E238+'9400016451 VIDAFORM'!$E$1*'9400016451 VIDAFORM'!E238+'PO 94000171374 MASTER'!$E$1*'PO 94000171374 MASTER'!E238+'PR-0004'!$E$1*'PR-0004'!E238+'PR-0005'!$E$1*'PR-0005'!E238+'PR-0006'!$E$1*'PR-0006'!E238+'PR-0007'!$E$1*'PR-0007'!E238+'PR-0008'!$E$1*'PR-0008'!E238+'PR-0009'!$E$1*'PR-0009'!E238+'PR-0010'!$E$1*'PR-0010'!E238</f>
        <v>0</v>
      </c>
      <c r="F238" s="85">
        <f>'9400015894 PONEERS'!$X$1*'9400015894 PONEERS'!X238+'9400016451 VIDAFORM'!$J$1*'9400016451 VIDAFORM'!J238+'PO 94000171374 MASTER'!$I$1*'PO 94000171374 MASTER'!I238+'PR-0004'!$I$1*'PR-0004'!I238+'PR-0005'!$I$1*'PR-0005'!I238+'PR-0006'!$I$1*'PR-0006'!I238+'PR-0007'!$I$1*'PR-0007'!I238+'PR-0008'!$I$1*'PR-0008'!I238+'PR-0009'!$I$1*'PR-0009'!I238+'PR-0010'!$I$1*'PR-0010'!I238</f>
        <v>0</v>
      </c>
      <c r="G238" s="86">
        <f t="shared" si="33"/>
        <v>0</v>
      </c>
      <c r="H238" s="84">
        <f>'9400015894 PONEERS'!$AE$1*'9400015894 PONEERS'!AE238+'9400016451 VIDAFORM'!$Q$1*'9400016451 VIDAFORM'!Q238+'PO 94000171374 MASTER'!$P$1*'PO 94000171374 MASTER'!P238+'PR-0004'!$P$1*'PR-0004'!P238+'PR-0005'!$P$1*'PR-0005'!P238+'PR-0006'!$P$1*'PR-0006'!P238+'PR-0007'!$P$1*'PR-0007'!P238+'PR-0008'!$P$1*'PR-0008'!P238+'PR-0009'!$P$1*'PR-0009'!P238+'PR-0010'!$P$1*'PR-0010'!P238</f>
        <v>0</v>
      </c>
      <c r="I238" s="84">
        <f t="shared" si="34"/>
        <v>0</v>
      </c>
      <c r="J238" s="84">
        <f>'9400015894 PONEERS'!$E$2*'9400015894 PONEERS'!E238+'9400016451 VIDAFORM'!$E$2*'9400016451 VIDAFORM'!E238+'PO 94000171374 MASTER'!$E$2*'PO 94000171374 MASTER'!E238+'PR-0004'!$E$2*'PR-0004'!E238+'PR-0005'!$E$2*'PR-0005'!E238+'PR-0006'!$E$2*'PR-0006'!E238+'PR-0007'!$E$2*'PR-0007'!E238+'PR-0008'!$E$2*'PR-0008'!E238+'PR-0009'!$E$2*'PR-0009'!E238+'PR-0010'!$E$2*'PR-0010'!E238</f>
        <v>0</v>
      </c>
      <c r="K238" s="85">
        <f>'9400015894 PONEERS'!$X$2*'9400015894 PONEERS'!X238+'9400016451 VIDAFORM'!$J$2*'9400016451 VIDAFORM'!J238+'PO 94000171374 MASTER'!$I$2*'PO 94000171374 MASTER'!I238+'PR-0004'!$I$2*'PR-0004'!I238+'PR-0005'!$I$2*'PR-0005'!I238+'PR-0006'!$I$2*'PR-0006'!I238+'PR-0007'!$I$2*'PR-0007'!I238+'PR-0008'!$I$2*'PR-0008'!I238+'PR-0009'!$I$2*'PR-0009'!I238+'PR-0010'!$I$2*'PR-0010'!I238</f>
        <v>0</v>
      </c>
      <c r="L238" s="86">
        <f t="shared" si="35"/>
        <v>0</v>
      </c>
      <c r="M238" s="84">
        <f>'9400015894 PONEERS'!$AE$2*'9400015894 PONEERS'!AE238+'9400016451 VIDAFORM'!$Q$2*'9400016451 VIDAFORM'!Q238+'PO 94000171374 MASTER'!$P$2*'PO 94000171374 MASTER'!P238+'PR-0004'!$P$2*'PR-0004'!P238+'PR-0005'!$P$2*'PR-0005'!P238+'PR-0006'!$P$2*'PR-0006'!P238+'PR-0007'!$P$2*'PR-0007'!P238+'PR-0008'!$P$2*'PR-0008'!P238+'PR-0009'!$P$2*'PR-0009'!P238+'PR-0010'!$P$2*'PR-0010'!P238</f>
        <v>0</v>
      </c>
      <c r="N238" s="84">
        <f t="shared" si="36"/>
        <v>0</v>
      </c>
      <c r="O238" s="84">
        <f>'9400015894 PONEERS'!$E$3*'9400015894 PONEERS'!E238+'9400016451 VIDAFORM'!$E$3*'9400016451 VIDAFORM'!E238+'PO 94000171374 MASTER'!$E$3*'PO 94000171374 MASTER'!E238+'PR-0004'!$E$3*'PR-0004'!E238+'PR-0005'!$E$3*'PR-0005'!E238+'PR-0006'!$E$3*'PR-0006'!E238+'PR-0007'!$E$3*'PR-0007'!E238+'PR-0008'!$E$3*'PR-0008'!E238+'PR-0009'!$E$3*'PR-0009'!E238+'PR-0010'!$E$3*'PR-0010'!E238</f>
        <v>0</v>
      </c>
      <c r="P238" s="85">
        <f>'9400015894 PONEERS'!$X$3*'9400015894 PONEERS'!X238+'9400016451 VIDAFORM'!$J$3*'9400016451 VIDAFORM'!J238+'PO 94000171374 MASTER'!$I$3*'PO 94000171374 MASTER'!I238+'PR-0004'!$I$3*'PR-0004'!I238+'PR-0005'!$I$3*'PR-0005'!I238+'PR-0006'!$I$3*'PR-0006'!I238+'PR-0007'!$I$3*'PR-0007'!I238+'PR-0008'!$I$3*'PR-0008'!I238+'PR-0009'!$I$3*'PR-0009'!I238+'PR-0010'!$I$3*'PR-0010'!I238</f>
        <v>0</v>
      </c>
      <c r="Q238" s="86">
        <f t="shared" si="37"/>
        <v>0</v>
      </c>
      <c r="R238" s="84">
        <f>'9400015894 PONEERS'!$AE$3*'9400015894 PONEERS'!AE238+'9400016451 VIDAFORM'!$Q$3*'9400016451 VIDAFORM'!Q238+'PO 94000171374 MASTER'!$P$3*'PO 94000171374 MASTER'!P238+'PR-0004'!$P$3*'PR-0004'!P238+'PR-0005'!$P$3*'PR-0005'!P238+'PR-0006'!$P$3*'PR-0006'!P238+'PR-0007'!$P$3*'PR-0007'!P238+'PR-0008'!$P$3*'PR-0008'!P238+'PR-0009'!$P$3*'PR-0009'!P238+'PR-0010'!$P$3*'PR-0010'!P238</f>
        <v>0</v>
      </c>
      <c r="S238" s="84">
        <f t="shared" si="38"/>
        <v>0</v>
      </c>
      <c r="T238" s="84">
        <f>'9400015894 PONEERS'!$E$4*'9400015894 PONEERS'!E238+'9400016451 VIDAFORM'!$E$4*'9400016451 VIDAFORM'!E238+'PO 94000171374 MASTER'!$E$4*'PO 94000171374 MASTER'!E238+'PR-0004'!$E$4*'PR-0004'!E238+'PR-0005'!$E$4*'PR-0005'!E238+'PR-0006'!$E$4*'PR-0006'!E238+'PR-0007'!$E$4*'PR-0007'!E238+'PR-0008'!$E$4*'PR-0008'!E238+'PR-0009'!$E$4*'PR-0009'!E238+'PR-0010'!$E$4*'PR-0010'!E238</f>
        <v>0</v>
      </c>
      <c r="U238" s="85">
        <f>'9400015894 PONEERS'!$X$4*'9400015894 PONEERS'!X238+'9400016451 VIDAFORM'!$J$4*'9400016451 VIDAFORM'!J238+'PO 94000171374 MASTER'!$I$4*'PO 94000171374 MASTER'!I238+'PR-0004'!$I$4*'PR-0004'!I238+'PR-0005'!$I$4*'PR-0005'!I238+'PR-0006'!$I$4*'PR-0006'!I238+'PR-0007'!$I$4*'PR-0007'!I238+'PR-0008'!$I$4*'PR-0008'!I238+'PR-0009'!$I$4*'PR-0009'!I238+'PR-0010'!$I$4*'PR-0010'!I238</f>
        <v>0</v>
      </c>
      <c r="V238" s="86">
        <f t="shared" si="39"/>
        <v>0</v>
      </c>
      <c r="W238" s="84">
        <f>'9400015894 PONEERS'!$AE$4*'9400015894 PONEERS'!AE238+'9400016451 VIDAFORM'!$Q$4*'9400016451 VIDAFORM'!Q238+'PO 94000171374 MASTER'!$P$4*'PO 94000171374 MASTER'!P238+'PR-0004'!$P$4*'PR-0004'!P238+'PR-0005'!$P$4*'PR-0005'!P238+'PR-0006'!$P$4*'PR-0006'!P238+'PR-0007'!$P$4*'PR-0007'!P238+'PR-0008'!$P$4*'PR-0008'!P238+'PR-0009'!$P$4*'PR-0009'!P238+'PR-0010'!$P$4*'PR-0010'!P238</f>
        <v>0</v>
      </c>
      <c r="X238" s="84">
        <f t="shared" si="40"/>
        <v>0</v>
      </c>
      <c r="Z238" s="37">
        <f t="shared" si="41"/>
        <v>0</v>
      </c>
      <c r="AA238" s="32">
        <f t="shared" si="42"/>
        <v>0</v>
      </c>
      <c r="AB238" s="38">
        <f t="shared" si="43"/>
        <v>0</v>
      </c>
    </row>
    <row r="239" spans="1:28" ht="16.5" x14ac:dyDescent="0.25">
      <c r="A239" s="45">
        <v>231</v>
      </c>
      <c r="B239" s="47" t="str">
        <f>'Unit Prices'!B239</f>
        <v>SB0009</v>
      </c>
      <c r="C239" s="47" t="str">
        <f>'Unit Prices'!C239</f>
        <v>14.80.01.14.00.15.00.000001</v>
      </c>
      <c r="D239" s="80" t="str">
        <f>'Unit Prices'!D239</f>
        <v>S Beam 1.50 M</v>
      </c>
      <c r="E239" s="84">
        <f>'9400015894 PONEERS'!$E$1*'9400015894 PONEERS'!E239+'9400016451 VIDAFORM'!$E$1*'9400016451 VIDAFORM'!E239+'PO 94000171374 MASTER'!$E$1*'PO 94000171374 MASTER'!E239+'PR-0004'!$E$1*'PR-0004'!E239+'PR-0005'!$E$1*'PR-0005'!E239+'PR-0006'!$E$1*'PR-0006'!E239+'PR-0007'!$E$1*'PR-0007'!E239+'PR-0008'!$E$1*'PR-0008'!E239+'PR-0009'!$E$1*'PR-0009'!E239+'PR-0010'!$E$1*'PR-0010'!E239</f>
        <v>0</v>
      </c>
      <c r="F239" s="85">
        <f>'9400015894 PONEERS'!$X$1*'9400015894 PONEERS'!X239+'9400016451 VIDAFORM'!$J$1*'9400016451 VIDAFORM'!J239+'PO 94000171374 MASTER'!$I$1*'PO 94000171374 MASTER'!I239+'PR-0004'!$I$1*'PR-0004'!I239+'PR-0005'!$I$1*'PR-0005'!I239+'PR-0006'!$I$1*'PR-0006'!I239+'PR-0007'!$I$1*'PR-0007'!I239+'PR-0008'!$I$1*'PR-0008'!I239+'PR-0009'!$I$1*'PR-0009'!I239+'PR-0010'!$I$1*'PR-0010'!I239</f>
        <v>0</v>
      </c>
      <c r="G239" s="86">
        <f t="shared" si="33"/>
        <v>0</v>
      </c>
      <c r="H239" s="84">
        <f>'9400015894 PONEERS'!$AE$1*'9400015894 PONEERS'!AE239+'9400016451 VIDAFORM'!$Q$1*'9400016451 VIDAFORM'!Q239+'PO 94000171374 MASTER'!$P$1*'PO 94000171374 MASTER'!P239+'PR-0004'!$P$1*'PR-0004'!P239+'PR-0005'!$P$1*'PR-0005'!P239+'PR-0006'!$P$1*'PR-0006'!P239+'PR-0007'!$P$1*'PR-0007'!P239+'PR-0008'!$P$1*'PR-0008'!P239+'PR-0009'!$P$1*'PR-0009'!P239+'PR-0010'!$P$1*'PR-0010'!P239</f>
        <v>0</v>
      </c>
      <c r="I239" s="84">
        <f t="shared" si="34"/>
        <v>0</v>
      </c>
      <c r="J239" s="84">
        <f>'9400015894 PONEERS'!$E$2*'9400015894 PONEERS'!E239+'9400016451 VIDAFORM'!$E$2*'9400016451 VIDAFORM'!E239+'PO 94000171374 MASTER'!$E$2*'PO 94000171374 MASTER'!E239+'PR-0004'!$E$2*'PR-0004'!E239+'PR-0005'!$E$2*'PR-0005'!E239+'PR-0006'!$E$2*'PR-0006'!E239+'PR-0007'!$E$2*'PR-0007'!E239+'PR-0008'!$E$2*'PR-0008'!E239+'PR-0009'!$E$2*'PR-0009'!E239+'PR-0010'!$E$2*'PR-0010'!E239</f>
        <v>0</v>
      </c>
      <c r="K239" s="85">
        <f>'9400015894 PONEERS'!$X$2*'9400015894 PONEERS'!X239+'9400016451 VIDAFORM'!$J$2*'9400016451 VIDAFORM'!J239+'PO 94000171374 MASTER'!$I$2*'PO 94000171374 MASTER'!I239+'PR-0004'!$I$2*'PR-0004'!I239+'PR-0005'!$I$2*'PR-0005'!I239+'PR-0006'!$I$2*'PR-0006'!I239+'PR-0007'!$I$2*'PR-0007'!I239+'PR-0008'!$I$2*'PR-0008'!I239+'PR-0009'!$I$2*'PR-0009'!I239+'PR-0010'!$I$2*'PR-0010'!I239</f>
        <v>0</v>
      </c>
      <c r="L239" s="86">
        <f t="shared" si="35"/>
        <v>0</v>
      </c>
      <c r="M239" s="84">
        <f>'9400015894 PONEERS'!$AE$2*'9400015894 PONEERS'!AE239+'9400016451 VIDAFORM'!$Q$2*'9400016451 VIDAFORM'!Q239+'PO 94000171374 MASTER'!$P$2*'PO 94000171374 MASTER'!P239+'PR-0004'!$P$2*'PR-0004'!P239+'PR-0005'!$P$2*'PR-0005'!P239+'PR-0006'!$P$2*'PR-0006'!P239+'PR-0007'!$P$2*'PR-0007'!P239+'PR-0008'!$P$2*'PR-0008'!P239+'PR-0009'!$P$2*'PR-0009'!P239+'PR-0010'!$P$2*'PR-0010'!P239</f>
        <v>0</v>
      </c>
      <c r="N239" s="84">
        <f t="shared" si="36"/>
        <v>0</v>
      </c>
      <c r="O239" s="84">
        <f>'9400015894 PONEERS'!$E$3*'9400015894 PONEERS'!E239+'9400016451 VIDAFORM'!$E$3*'9400016451 VIDAFORM'!E239+'PO 94000171374 MASTER'!$E$3*'PO 94000171374 MASTER'!E239+'PR-0004'!$E$3*'PR-0004'!E239+'PR-0005'!$E$3*'PR-0005'!E239+'PR-0006'!$E$3*'PR-0006'!E239+'PR-0007'!$E$3*'PR-0007'!E239+'PR-0008'!$E$3*'PR-0008'!E239+'PR-0009'!$E$3*'PR-0009'!E239+'PR-0010'!$E$3*'PR-0010'!E239</f>
        <v>0</v>
      </c>
      <c r="P239" s="85">
        <f>'9400015894 PONEERS'!$X$3*'9400015894 PONEERS'!X239+'9400016451 VIDAFORM'!$J$3*'9400016451 VIDAFORM'!J239+'PO 94000171374 MASTER'!$I$3*'PO 94000171374 MASTER'!I239+'PR-0004'!$I$3*'PR-0004'!I239+'PR-0005'!$I$3*'PR-0005'!I239+'PR-0006'!$I$3*'PR-0006'!I239+'PR-0007'!$I$3*'PR-0007'!I239+'PR-0008'!$I$3*'PR-0008'!I239+'PR-0009'!$I$3*'PR-0009'!I239+'PR-0010'!$I$3*'PR-0010'!I239</f>
        <v>0</v>
      </c>
      <c r="Q239" s="86">
        <f t="shared" si="37"/>
        <v>0</v>
      </c>
      <c r="R239" s="84">
        <f>'9400015894 PONEERS'!$AE$3*'9400015894 PONEERS'!AE239+'9400016451 VIDAFORM'!$Q$3*'9400016451 VIDAFORM'!Q239+'PO 94000171374 MASTER'!$P$3*'PO 94000171374 MASTER'!P239+'PR-0004'!$P$3*'PR-0004'!P239+'PR-0005'!$P$3*'PR-0005'!P239+'PR-0006'!$P$3*'PR-0006'!P239+'PR-0007'!$P$3*'PR-0007'!P239+'PR-0008'!$P$3*'PR-0008'!P239+'PR-0009'!$P$3*'PR-0009'!P239+'PR-0010'!$P$3*'PR-0010'!P239</f>
        <v>0</v>
      </c>
      <c r="S239" s="84">
        <f t="shared" si="38"/>
        <v>0</v>
      </c>
      <c r="T239" s="84">
        <f>'9400015894 PONEERS'!$E$4*'9400015894 PONEERS'!E239+'9400016451 VIDAFORM'!$E$4*'9400016451 VIDAFORM'!E239+'PO 94000171374 MASTER'!$E$4*'PO 94000171374 MASTER'!E239+'PR-0004'!$E$4*'PR-0004'!E239+'PR-0005'!$E$4*'PR-0005'!E239+'PR-0006'!$E$4*'PR-0006'!E239+'PR-0007'!$E$4*'PR-0007'!E239+'PR-0008'!$E$4*'PR-0008'!E239+'PR-0009'!$E$4*'PR-0009'!E239+'PR-0010'!$E$4*'PR-0010'!E239</f>
        <v>0</v>
      </c>
      <c r="U239" s="85">
        <f>'9400015894 PONEERS'!$X$4*'9400015894 PONEERS'!X239+'9400016451 VIDAFORM'!$J$4*'9400016451 VIDAFORM'!J239+'PO 94000171374 MASTER'!$I$4*'PO 94000171374 MASTER'!I239+'PR-0004'!$I$4*'PR-0004'!I239+'PR-0005'!$I$4*'PR-0005'!I239+'PR-0006'!$I$4*'PR-0006'!I239+'PR-0007'!$I$4*'PR-0007'!I239+'PR-0008'!$I$4*'PR-0008'!I239+'PR-0009'!$I$4*'PR-0009'!I239+'PR-0010'!$I$4*'PR-0010'!I239</f>
        <v>0</v>
      </c>
      <c r="V239" s="86">
        <f t="shared" si="39"/>
        <v>0</v>
      </c>
      <c r="W239" s="84">
        <f>'9400015894 PONEERS'!$AE$4*'9400015894 PONEERS'!AE239+'9400016451 VIDAFORM'!$Q$4*'9400016451 VIDAFORM'!Q239+'PO 94000171374 MASTER'!$P$4*'PO 94000171374 MASTER'!P239+'PR-0004'!$P$4*'PR-0004'!P239+'PR-0005'!$P$4*'PR-0005'!P239+'PR-0006'!$P$4*'PR-0006'!P239+'PR-0007'!$P$4*'PR-0007'!P239+'PR-0008'!$P$4*'PR-0008'!P239+'PR-0009'!$P$4*'PR-0009'!P239+'PR-0010'!$P$4*'PR-0010'!P239</f>
        <v>0</v>
      </c>
      <c r="X239" s="84">
        <f t="shared" si="40"/>
        <v>0</v>
      </c>
      <c r="Z239" s="37">
        <f t="shared" si="41"/>
        <v>0</v>
      </c>
      <c r="AA239" s="32">
        <f t="shared" si="42"/>
        <v>0</v>
      </c>
      <c r="AB239" s="38">
        <f t="shared" si="43"/>
        <v>0</v>
      </c>
    </row>
    <row r="240" spans="1:28" ht="16.5" x14ac:dyDescent="0.25">
      <c r="A240" s="45">
        <v>232</v>
      </c>
      <c r="B240" s="47" t="str">
        <f>'Unit Prices'!B240</f>
        <v>SB0008</v>
      </c>
      <c r="C240" s="47" t="str">
        <f>'Unit Prices'!C240</f>
        <v>14.80.01.14.00.18.00.000001</v>
      </c>
      <c r="D240" s="80" t="str">
        <f>'Unit Prices'!D240</f>
        <v>S Beam 1.80 M</v>
      </c>
      <c r="E240" s="84">
        <f>'9400015894 PONEERS'!$E$1*'9400015894 PONEERS'!E240+'9400016451 VIDAFORM'!$E$1*'9400016451 VIDAFORM'!E240+'PO 94000171374 MASTER'!$E$1*'PO 94000171374 MASTER'!E240+'PR-0004'!$E$1*'PR-0004'!E240+'PR-0005'!$E$1*'PR-0005'!E240+'PR-0006'!$E$1*'PR-0006'!E240+'PR-0007'!$E$1*'PR-0007'!E240+'PR-0008'!$E$1*'PR-0008'!E240+'PR-0009'!$E$1*'PR-0009'!E240+'PR-0010'!$E$1*'PR-0010'!E240</f>
        <v>0</v>
      </c>
      <c r="F240" s="85">
        <f>'9400015894 PONEERS'!$X$1*'9400015894 PONEERS'!X240+'9400016451 VIDAFORM'!$J$1*'9400016451 VIDAFORM'!J240+'PO 94000171374 MASTER'!$I$1*'PO 94000171374 MASTER'!I240+'PR-0004'!$I$1*'PR-0004'!I240+'PR-0005'!$I$1*'PR-0005'!I240+'PR-0006'!$I$1*'PR-0006'!I240+'PR-0007'!$I$1*'PR-0007'!I240+'PR-0008'!$I$1*'PR-0008'!I240+'PR-0009'!$I$1*'PR-0009'!I240+'PR-0010'!$I$1*'PR-0010'!I240</f>
        <v>0</v>
      </c>
      <c r="G240" s="86">
        <f t="shared" si="33"/>
        <v>0</v>
      </c>
      <c r="H240" s="84">
        <f>'9400015894 PONEERS'!$AE$1*'9400015894 PONEERS'!AE240+'9400016451 VIDAFORM'!$Q$1*'9400016451 VIDAFORM'!Q240+'PO 94000171374 MASTER'!$P$1*'PO 94000171374 MASTER'!P240+'PR-0004'!$P$1*'PR-0004'!P240+'PR-0005'!$P$1*'PR-0005'!P240+'PR-0006'!$P$1*'PR-0006'!P240+'PR-0007'!$P$1*'PR-0007'!P240+'PR-0008'!$P$1*'PR-0008'!P240+'PR-0009'!$P$1*'PR-0009'!P240+'PR-0010'!$P$1*'PR-0010'!P240</f>
        <v>0</v>
      </c>
      <c r="I240" s="84">
        <f t="shared" si="34"/>
        <v>0</v>
      </c>
      <c r="J240" s="84">
        <f>'9400015894 PONEERS'!$E$2*'9400015894 PONEERS'!E240+'9400016451 VIDAFORM'!$E$2*'9400016451 VIDAFORM'!E240+'PO 94000171374 MASTER'!$E$2*'PO 94000171374 MASTER'!E240+'PR-0004'!$E$2*'PR-0004'!E240+'PR-0005'!$E$2*'PR-0005'!E240+'PR-0006'!$E$2*'PR-0006'!E240+'PR-0007'!$E$2*'PR-0007'!E240+'PR-0008'!$E$2*'PR-0008'!E240+'PR-0009'!$E$2*'PR-0009'!E240+'PR-0010'!$E$2*'PR-0010'!E240</f>
        <v>0</v>
      </c>
      <c r="K240" s="85">
        <f>'9400015894 PONEERS'!$X$2*'9400015894 PONEERS'!X240+'9400016451 VIDAFORM'!$J$2*'9400016451 VIDAFORM'!J240+'PO 94000171374 MASTER'!$I$2*'PO 94000171374 MASTER'!I240+'PR-0004'!$I$2*'PR-0004'!I240+'PR-0005'!$I$2*'PR-0005'!I240+'PR-0006'!$I$2*'PR-0006'!I240+'PR-0007'!$I$2*'PR-0007'!I240+'PR-0008'!$I$2*'PR-0008'!I240+'PR-0009'!$I$2*'PR-0009'!I240+'PR-0010'!$I$2*'PR-0010'!I240</f>
        <v>0</v>
      </c>
      <c r="L240" s="86">
        <f t="shared" si="35"/>
        <v>0</v>
      </c>
      <c r="M240" s="84">
        <f>'9400015894 PONEERS'!$AE$2*'9400015894 PONEERS'!AE240+'9400016451 VIDAFORM'!$Q$2*'9400016451 VIDAFORM'!Q240+'PO 94000171374 MASTER'!$P$2*'PO 94000171374 MASTER'!P240+'PR-0004'!$P$2*'PR-0004'!P240+'PR-0005'!$P$2*'PR-0005'!P240+'PR-0006'!$P$2*'PR-0006'!P240+'PR-0007'!$P$2*'PR-0007'!P240+'PR-0008'!$P$2*'PR-0008'!P240+'PR-0009'!$P$2*'PR-0009'!P240+'PR-0010'!$P$2*'PR-0010'!P240</f>
        <v>0</v>
      </c>
      <c r="N240" s="84">
        <f t="shared" si="36"/>
        <v>0</v>
      </c>
      <c r="O240" s="84">
        <f>'9400015894 PONEERS'!$E$3*'9400015894 PONEERS'!E240+'9400016451 VIDAFORM'!$E$3*'9400016451 VIDAFORM'!E240+'PO 94000171374 MASTER'!$E$3*'PO 94000171374 MASTER'!E240+'PR-0004'!$E$3*'PR-0004'!E240+'PR-0005'!$E$3*'PR-0005'!E240+'PR-0006'!$E$3*'PR-0006'!E240+'PR-0007'!$E$3*'PR-0007'!E240+'PR-0008'!$E$3*'PR-0008'!E240+'PR-0009'!$E$3*'PR-0009'!E240+'PR-0010'!$E$3*'PR-0010'!E240</f>
        <v>0</v>
      </c>
      <c r="P240" s="85">
        <f>'9400015894 PONEERS'!$X$3*'9400015894 PONEERS'!X240+'9400016451 VIDAFORM'!$J$3*'9400016451 VIDAFORM'!J240+'PO 94000171374 MASTER'!$I$3*'PO 94000171374 MASTER'!I240+'PR-0004'!$I$3*'PR-0004'!I240+'PR-0005'!$I$3*'PR-0005'!I240+'PR-0006'!$I$3*'PR-0006'!I240+'PR-0007'!$I$3*'PR-0007'!I240+'PR-0008'!$I$3*'PR-0008'!I240+'PR-0009'!$I$3*'PR-0009'!I240+'PR-0010'!$I$3*'PR-0010'!I240</f>
        <v>0</v>
      </c>
      <c r="Q240" s="86">
        <f t="shared" si="37"/>
        <v>0</v>
      </c>
      <c r="R240" s="84">
        <f>'9400015894 PONEERS'!$AE$3*'9400015894 PONEERS'!AE240+'9400016451 VIDAFORM'!$Q$3*'9400016451 VIDAFORM'!Q240+'PO 94000171374 MASTER'!$P$3*'PO 94000171374 MASTER'!P240+'PR-0004'!$P$3*'PR-0004'!P240+'PR-0005'!$P$3*'PR-0005'!P240+'PR-0006'!$P$3*'PR-0006'!P240+'PR-0007'!$P$3*'PR-0007'!P240+'PR-0008'!$P$3*'PR-0008'!P240+'PR-0009'!$P$3*'PR-0009'!P240+'PR-0010'!$P$3*'PR-0010'!P240</f>
        <v>0</v>
      </c>
      <c r="S240" s="84">
        <f t="shared" si="38"/>
        <v>0</v>
      </c>
      <c r="T240" s="84">
        <f>'9400015894 PONEERS'!$E$4*'9400015894 PONEERS'!E240+'9400016451 VIDAFORM'!$E$4*'9400016451 VIDAFORM'!E240+'PO 94000171374 MASTER'!$E$4*'PO 94000171374 MASTER'!E240+'PR-0004'!$E$4*'PR-0004'!E240+'PR-0005'!$E$4*'PR-0005'!E240+'PR-0006'!$E$4*'PR-0006'!E240+'PR-0007'!$E$4*'PR-0007'!E240+'PR-0008'!$E$4*'PR-0008'!E240+'PR-0009'!$E$4*'PR-0009'!E240+'PR-0010'!$E$4*'PR-0010'!E240</f>
        <v>0</v>
      </c>
      <c r="U240" s="85">
        <f>'9400015894 PONEERS'!$X$4*'9400015894 PONEERS'!X240+'9400016451 VIDAFORM'!$J$4*'9400016451 VIDAFORM'!J240+'PO 94000171374 MASTER'!$I$4*'PO 94000171374 MASTER'!I240+'PR-0004'!$I$4*'PR-0004'!I240+'PR-0005'!$I$4*'PR-0005'!I240+'PR-0006'!$I$4*'PR-0006'!I240+'PR-0007'!$I$4*'PR-0007'!I240+'PR-0008'!$I$4*'PR-0008'!I240+'PR-0009'!$I$4*'PR-0009'!I240+'PR-0010'!$I$4*'PR-0010'!I240</f>
        <v>0</v>
      </c>
      <c r="V240" s="86">
        <f t="shared" si="39"/>
        <v>0</v>
      </c>
      <c r="W240" s="84">
        <f>'9400015894 PONEERS'!$AE$4*'9400015894 PONEERS'!AE240+'9400016451 VIDAFORM'!$Q$4*'9400016451 VIDAFORM'!Q240+'PO 94000171374 MASTER'!$P$4*'PO 94000171374 MASTER'!P240+'PR-0004'!$P$4*'PR-0004'!P240+'PR-0005'!$P$4*'PR-0005'!P240+'PR-0006'!$P$4*'PR-0006'!P240+'PR-0007'!$P$4*'PR-0007'!P240+'PR-0008'!$P$4*'PR-0008'!P240+'PR-0009'!$P$4*'PR-0009'!P240+'PR-0010'!$P$4*'PR-0010'!P240</f>
        <v>0</v>
      </c>
      <c r="X240" s="84">
        <f t="shared" si="40"/>
        <v>0</v>
      </c>
      <c r="Z240" s="37">
        <f t="shared" si="41"/>
        <v>0</v>
      </c>
      <c r="AA240" s="32">
        <f t="shared" si="42"/>
        <v>0</v>
      </c>
      <c r="AB240" s="38">
        <f t="shared" si="43"/>
        <v>0</v>
      </c>
    </row>
    <row r="241" spans="1:28" ht="16.5" x14ac:dyDescent="0.25">
      <c r="A241" s="45">
        <v>233</v>
      </c>
      <c r="B241" s="47" t="str">
        <f>'Unit Prices'!B241</f>
        <v>SB0001</v>
      </c>
      <c r="C241" s="47" t="str">
        <f>'Unit Prices'!C241</f>
        <v>14.80.01.14.00.20.00.000001</v>
      </c>
      <c r="D241" s="80" t="str">
        <f>'Unit Prices'!D241</f>
        <v>S Beam 2m</v>
      </c>
      <c r="E241" s="84">
        <f>'9400015894 PONEERS'!$E$1*'9400015894 PONEERS'!E241+'9400016451 VIDAFORM'!$E$1*'9400016451 VIDAFORM'!E241+'PO 94000171374 MASTER'!$E$1*'PO 94000171374 MASTER'!E241+'PR-0004'!$E$1*'PR-0004'!E241+'PR-0005'!$E$1*'PR-0005'!E241+'PR-0006'!$E$1*'PR-0006'!E241+'PR-0007'!$E$1*'PR-0007'!E241+'PR-0008'!$E$1*'PR-0008'!E241+'PR-0009'!$E$1*'PR-0009'!E241+'PR-0010'!$E$1*'PR-0010'!E241</f>
        <v>0</v>
      </c>
      <c r="F241" s="85">
        <f>'9400015894 PONEERS'!$X$1*'9400015894 PONEERS'!X241+'9400016451 VIDAFORM'!$J$1*'9400016451 VIDAFORM'!J241+'PO 94000171374 MASTER'!$I$1*'PO 94000171374 MASTER'!I241+'PR-0004'!$I$1*'PR-0004'!I241+'PR-0005'!$I$1*'PR-0005'!I241+'PR-0006'!$I$1*'PR-0006'!I241+'PR-0007'!$I$1*'PR-0007'!I241+'PR-0008'!$I$1*'PR-0008'!I241+'PR-0009'!$I$1*'PR-0009'!I241+'PR-0010'!$I$1*'PR-0010'!I241</f>
        <v>0</v>
      </c>
      <c r="G241" s="86">
        <f t="shared" si="33"/>
        <v>0</v>
      </c>
      <c r="H241" s="84">
        <f>'9400015894 PONEERS'!$AE$1*'9400015894 PONEERS'!AE241+'9400016451 VIDAFORM'!$Q$1*'9400016451 VIDAFORM'!Q241+'PO 94000171374 MASTER'!$P$1*'PO 94000171374 MASTER'!P241+'PR-0004'!$P$1*'PR-0004'!P241+'PR-0005'!$P$1*'PR-0005'!P241+'PR-0006'!$P$1*'PR-0006'!P241+'PR-0007'!$P$1*'PR-0007'!P241+'PR-0008'!$P$1*'PR-0008'!P241+'PR-0009'!$P$1*'PR-0009'!P241+'PR-0010'!$P$1*'PR-0010'!P241</f>
        <v>0</v>
      </c>
      <c r="I241" s="84">
        <f t="shared" si="34"/>
        <v>0</v>
      </c>
      <c r="J241" s="84">
        <f>'9400015894 PONEERS'!$E$2*'9400015894 PONEERS'!E241+'9400016451 VIDAFORM'!$E$2*'9400016451 VIDAFORM'!E241+'PO 94000171374 MASTER'!$E$2*'PO 94000171374 MASTER'!E241+'PR-0004'!$E$2*'PR-0004'!E241+'PR-0005'!$E$2*'PR-0005'!E241+'PR-0006'!$E$2*'PR-0006'!E241+'PR-0007'!$E$2*'PR-0007'!E241+'PR-0008'!$E$2*'PR-0008'!E241+'PR-0009'!$E$2*'PR-0009'!E241+'PR-0010'!$E$2*'PR-0010'!E241</f>
        <v>0</v>
      </c>
      <c r="K241" s="85">
        <f>'9400015894 PONEERS'!$X$2*'9400015894 PONEERS'!X241+'9400016451 VIDAFORM'!$J$2*'9400016451 VIDAFORM'!J241+'PO 94000171374 MASTER'!$I$2*'PO 94000171374 MASTER'!I241+'PR-0004'!$I$2*'PR-0004'!I241+'PR-0005'!$I$2*'PR-0005'!I241+'PR-0006'!$I$2*'PR-0006'!I241+'PR-0007'!$I$2*'PR-0007'!I241+'PR-0008'!$I$2*'PR-0008'!I241+'PR-0009'!$I$2*'PR-0009'!I241+'PR-0010'!$I$2*'PR-0010'!I241</f>
        <v>0</v>
      </c>
      <c r="L241" s="86">
        <f t="shared" si="35"/>
        <v>0</v>
      </c>
      <c r="M241" s="84">
        <f>'9400015894 PONEERS'!$AE$2*'9400015894 PONEERS'!AE241+'9400016451 VIDAFORM'!$Q$2*'9400016451 VIDAFORM'!Q241+'PO 94000171374 MASTER'!$P$2*'PO 94000171374 MASTER'!P241+'PR-0004'!$P$2*'PR-0004'!P241+'PR-0005'!$P$2*'PR-0005'!P241+'PR-0006'!$P$2*'PR-0006'!P241+'PR-0007'!$P$2*'PR-0007'!P241+'PR-0008'!$P$2*'PR-0008'!P241+'PR-0009'!$P$2*'PR-0009'!P241+'PR-0010'!$P$2*'PR-0010'!P241</f>
        <v>0</v>
      </c>
      <c r="N241" s="84">
        <f t="shared" si="36"/>
        <v>0</v>
      </c>
      <c r="O241" s="84">
        <f>'9400015894 PONEERS'!$E$3*'9400015894 PONEERS'!E241+'9400016451 VIDAFORM'!$E$3*'9400016451 VIDAFORM'!E241+'PO 94000171374 MASTER'!$E$3*'PO 94000171374 MASTER'!E241+'PR-0004'!$E$3*'PR-0004'!E241+'PR-0005'!$E$3*'PR-0005'!E241+'PR-0006'!$E$3*'PR-0006'!E241+'PR-0007'!$E$3*'PR-0007'!E241+'PR-0008'!$E$3*'PR-0008'!E241+'PR-0009'!$E$3*'PR-0009'!E241+'PR-0010'!$E$3*'PR-0010'!E241</f>
        <v>0</v>
      </c>
      <c r="P241" s="85">
        <f>'9400015894 PONEERS'!$X$3*'9400015894 PONEERS'!X241+'9400016451 VIDAFORM'!$J$3*'9400016451 VIDAFORM'!J241+'PO 94000171374 MASTER'!$I$3*'PO 94000171374 MASTER'!I241+'PR-0004'!$I$3*'PR-0004'!I241+'PR-0005'!$I$3*'PR-0005'!I241+'PR-0006'!$I$3*'PR-0006'!I241+'PR-0007'!$I$3*'PR-0007'!I241+'PR-0008'!$I$3*'PR-0008'!I241+'PR-0009'!$I$3*'PR-0009'!I241+'PR-0010'!$I$3*'PR-0010'!I241</f>
        <v>0</v>
      </c>
      <c r="Q241" s="86">
        <f t="shared" si="37"/>
        <v>0</v>
      </c>
      <c r="R241" s="84">
        <f>'9400015894 PONEERS'!$AE$3*'9400015894 PONEERS'!AE241+'9400016451 VIDAFORM'!$Q$3*'9400016451 VIDAFORM'!Q241+'PO 94000171374 MASTER'!$P$3*'PO 94000171374 MASTER'!P241+'PR-0004'!$P$3*'PR-0004'!P241+'PR-0005'!$P$3*'PR-0005'!P241+'PR-0006'!$P$3*'PR-0006'!P241+'PR-0007'!$P$3*'PR-0007'!P241+'PR-0008'!$P$3*'PR-0008'!P241+'PR-0009'!$P$3*'PR-0009'!P241+'PR-0010'!$P$3*'PR-0010'!P241</f>
        <v>0</v>
      </c>
      <c r="S241" s="84">
        <f t="shared" si="38"/>
        <v>0</v>
      </c>
      <c r="T241" s="84">
        <f>'9400015894 PONEERS'!$E$4*'9400015894 PONEERS'!E241+'9400016451 VIDAFORM'!$E$4*'9400016451 VIDAFORM'!E241+'PO 94000171374 MASTER'!$E$4*'PO 94000171374 MASTER'!E241+'PR-0004'!$E$4*'PR-0004'!E241+'PR-0005'!$E$4*'PR-0005'!E241+'PR-0006'!$E$4*'PR-0006'!E241+'PR-0007'!$E$4*'PR-0007'!E241+'PR-0008'!$E$4*'PR-0008'!E241+'PR-0009'!$E$4*'PR-0009'!E241+'PR-0010'!$E$4*'PR-0010'!E241</f>
        <v>0</v>
      </c>
      <c r="U241" s="85">
        <f>'9400015894 PONEERS'!$X$4*'9400015894 PONEERS'!X241+'9400016451 VIDAFORM'!$J$4*'9400016451 VIDAFORM'!J241+'PO 94000171374 MASTER'!$I$4*'PO 94000171374 MASTER'!I241+'PR-0004'!$I$4*'PR-0004'!I241+'PR-0005'!$I$4*'PR-0005'!I241+'PR-0006'!$I$4*'PR-0006'!I241+'PR-0007'!$I$4*'PR-0007'!I241+'PR-0008'!$I$4*'PR-0008'!I241+'PR-0009'!$I$4*'PR-0009'!I241+'PR-0010'!$I$4*'PR-0010'!I241</f>
        <v>0</v>
      </c>
      <c r="V241" s="86">
        <f t="shared" si="39"/>
        <v>0</v>
      </c>
      <c r="W241" s="84">
        <f>'9400015894 PONEERS'!$AE$4*'9400015894 PONEERS'!AE241+'9400016451 VIDAFORM'!$Q$4*'9400016451 VIDAFORM'!Q241+'PO 94000171374 MASTER'!$P$4*'PO 94000171374 MASTER'!P241+'PR-0004'!$P$4*'PR-0004'!P241+'PR-0005'!$P$4*'PR-0005'!P241+'PR-0006'!$P$4*'PR-0006'!P241+'PR-0007'!$P$4*'PR-0007'!P241+'PR-0008'!$P$4*'PR-0008'!P241+'PR-0009'!$P$4*'PR-0009'!P241+'PR-0010'!$P$4*'PR-0010'!P241</f>
        <v>0</v>
      </c>
      <c r="X241" s="84">
        <f t="shared" si="40"/>
        <v>0</v>
      </c>
      <c r="Z241" s="37">
        <f t="shared" si="41"/>
        <v>0</v>
      </c>
      <c r="AA241" s="32">
        <f t="shared" si="42"/>
        <v>0</v>
      </c>
      <c r="AB241" s="38">
        <f t="shared" si="43"/>
        <v>0</v>
      </c>
    </row>
    <row r="242" spans="1:28" ht="16.5" x14ac:dyDescent="0.25">
      <c r="A242" s="45">
        <v>234</v>
      </c>
      <c r="B242" s="47" t="str">
        <f>'Unit Prices'!B242</f>
        <v>SB0002</v>
      </c>
      <c r="C242" s="47" t="str">
        <f>'Unit Prices'!C242</f>
        <v>14.80.01.14.00.25.00.000001</v>
      </c>
      <c r="D242" s="80" t="str">
        <f>'Unit Prices'!D242</f>
        <v>S Beam 2.5m</v>
      </c>
      <c r="E242" s="84">
        <f>'9400015894 PONEERS'!$E$1*'9400015894 PONEERS'!E242+'9400016451 VIDAFORM'!$E$1*'9400016451 VIDAFORM'!E242+'PO 94000171374 MASTER'!$E$1*'PO 94000171374 MASTER'!E242+'PR-0004'!$E$1*'PR-0004'!E242+'PR-0005'!$E$1*'PR-0005'!E242+'PR-0006'!$E$1*'PR-0006'!E242+'PR-0007'!$E$1*'PR-0007'!E242+'PR-0008'!$E$1*'PR-0008'!E242+'PR-0009'!$E$1*'PR-0009'!E242+'PR-0010'!$E$1*'PR-0010'!E242</f>
        <v>0</v>
      </c>
      <c r="F242" s="85">
        <f>'9400015894 PONEERS'!$X$1*'9400015894 PONEERS'!X242+'9400016451 VIDAFORM'!$J$1*'9400016451 VIDAFORM'!J242+'PO 94000171374 MASTER'!$I$1*'PO 94000171374 MASTER'!I242+'PR-0004'!$I$1*'PR-0004'!I242+'PR-0005'!$I$1*'PR-0005'!I242+'PR-0006'!$I$1*'PR-0006'!I242+'PR-0007'!$I$1*'PR-0007'!I242+'PR-0008'!$I$1*'PR-0008'!I242+'PR-0009'!$I$1*'PR-0009'!I242+'PR-0010'!$I$1*'PR-0010'!I242</f>
        <v>0</v>
      </c>
      <c r="G242" s="86">
        <f t="shared" si="33"/>
        <v>0</v>
      </c>
      <c r="H242" s="84">
        <f>'9400015894 PONEERS'!$AE$1*'9400015894 PONEERS'!AE242+'9400016451 VIDAFORM'!$Q$1*'9400016451 VIDAFORM'!Q242+'PO 94000171374 MASTER'!$P$1*'PO 94000171374 MASTER'!P242+'PR-0004'!$P$1*'PR-0004'!P242+'PR-0005'!$P$1*'PR-0005'!P242+'PR-0006'!$P$1*'PR-0006'!P242+'PR-0007'!$P$1*'PR-0007'!P242+'PR-0008'!$P$1*'PR-0008'!P242+'PR-0009'!$P$1*'PR-0009'!P242+'PR-0010'!$P$1*'PR-0010'!P242</f>
        <v>0</v>
      </c>
      <c r="I242" s="84">
        <f t="shared" si="34"/>
        <v>0</v>
      </c>
      <c r="J242" s="84">
        <f>'9400015894 PONEERS'!$E$2*'9400015894 PONEERS'!E242+'9400016451 VIDAFORM'!$E$2*'9400016451 VIDAFORM'!E242+'PO 94000171374 MASTER'!$E$2*'PO 94000171374 MASTER'!E242+'PR-0004'!$E$2*'PR-0004'!E242+'PR-0005'!$E$2*'PR-0005'!E242+'PR-0006'!$E$2*'PR-0006'!E242+'PR-0007'!$E$2*'PR-0007'!E242+'PR-0008'!$E$2*'PR-0008'!E242+'PR-0009'!$E$2*'PR-0009'!E242+'PR-0010'!$E$2*'PR-0010'!E242</f>
        <v>0</v>
      </c>
      <c r="K242" s="85">
        <f>'9400015894 PONEERS'!$X$2*'9400015894 PONEERS'!X242+'9400016451 VIDAFORM'!$J$2*'9400016451 VIDAFORM'!J242+'PO 94000171374 MASTER'!$I$2*'PO 94000171374 MASTER'!I242+'PR-0004'!$I$2*'PR-0004'!I242+'PR-0005'!$I$2*'PR-0005'!I242+'PR-0006'!$I$2*'PR-0006'!I242+'PR-0007'!$I$2*'PR-0007'!I242+'PR-0008'!$I$2*'PR-0008'!I242+'PR-0009'!$I$2*'PR-0009'!I242+'PR-0010'!$I$2*'PR-0010'!I242</f>
        <v>0</v>
      </c>
      <c r="L242" s="86">
        <f t="shared" si="35"/>
        <v>0</v>
      </c>
      <c r="M242" s="84">
        <f>'9400015894 PONEERS'!$AE$2*'9400015894 PONEERS'!AE242+'9400016451 VIDAFORM'!$Q$2*'9400016451 VIDAFORM'!Q242+'PO 94000171374 MASTER'!$P$2*'PO 94000171374 MASTER'!P242+'PR-0004'!$P$2*'PR-0004'!P242+'PR-0005'!$P$2*'PR-0005'!P242+'PR-0006'!$P$2*'PR-0006'!P242+'PR-0007'!$P$2*'PR-0007'!P242+'PR-0008'!$P$2*'PR-0008'!P242+'PR-0009'!$P$2*'PR-0009'!P242+'PR-0010'!$P$2*'PR-0010'!P242</f>
        <v>0</v>
      </c>
      <c r="N242" s="84">
        <f t="shared" si="36"/>
        <v>0</v>
      </c>
      <c r="O242" s="84">
        <f>'9400015894 PONEERS'!$E$3*'9400015894 PONEERS'!E242+'9400016451 VIDAFORM'!$E$3*'9400016451 VIDAFORM'!E242+'PO 94000171374 MASTER'!$E$3*'PO 94000171374 MASTER'!E242+'PR-0004'!$E$3*'PR-0004'!E242+'PR-0005'!$E$3*'PR-0005'!E242+'PR-0006'!$E$3*'PR-0006'!E242+'PR-0007'!$E$3*'PR-0007'!E242+'PR-0008'!$E$3*'PR-0008'!E242+'PR-0009'!$E$3*'PR-0009'!E242+'PR-0010'!$E$3*'PR-0010'!E242</f>
        <v>0</v>
      </c>
      <c r="P242" s="85">
        <f>'9400015894 PONEERS'!$X$3*'9400015894 PONEERS'!X242+'9400016451 VIDAFORM'!$J$3*'9400016451 VIDAFORM'!J242+'PO 94000171374 MASTER'!$I$3*'PO 94000171374 MASTER'!I242+'PR-0004'!$I$3*'PR-0004'!I242+'PR-0005'!$I$3*'PR-0005'!I242+'PR-0006'!$I$3*'PR-0006'!I242+'PR-0007'!$I$3*'PR-0007'!I242+'PR-0008'!$I$3*'PR-0008'!I242+'PR-0009'!$I$3*'PR-0009'!I242+'PR-0010'!$I$3*'PR-0010'!I242</f>
        <v>0</v>
      </c>
      <c r="Q242" s="86">
        <f t="shared" si="37"/>
        <v>0</v>
      </c>
      <c r="R242" s="84">
        <f>'9400015894 PONEERS'!$AE$3*'9400015894 PONEERS'!AE242+'9400016451 VIDAFORM'!$Q$3*'9400016451 VIDAFORM'!Q242+'PO 94000171374 MASTER'!$P$3*'PO 94000171374 MASTER'!P242+'PR-0004'!$P$3*'PR-0004'!P242+'PR-0005'!$P$3*'PR-0005'!P242+'PR-0006'!$P$3*'PR-0006'!P242+'PR-0007'!$P$3*'PR-0007'!P242+'PR-0008'!$P$3*'PR-0008'!P242+'PR-0009'!$P$3*'PR-0009'!P242+'PR-0010'!$P$3*'PR-0010'!P242</f>
        <v>0</v>
      </c>
      <c r="S242" s="84">
        <f t="shared" si="38"/>
        <v>0</v>
      </c>
      <c r="T242" s="84">
        <f>'9400015894 PONEERS'!$E$4*'9400015894 PONEERS'!E242+'9400016451 VIDAFORM'!$E$4*'9400016451 VIDAFORM'!E242+'PO 94000171374 MASTER'!$E$4*'PO 94000171374 MASTER'!E242+'PR-0004'!$E$4*'PR-0004'!E242+'PR-0005'!$E$4*'PR-0005'!E242+'PR-0006'!$E$4*'PR-0006'!E242+'PR-0007'!$E$4*'PR-0007'!E242+'PR-0008'!$E$4*'PR-0008'!E242+'PR-0009'!$E$4*'PR-0009'!E242+'PR-0010'!$E$4*'PR-0010'!E242</f>
        <v>0</v>
      </c>
      <c r="U242" s="85">
        <f>'9400015894 PONEERS'!$X$4*'9400015894 PONEERS'!X242+'9400016451 VIDAFORM'!$J$4*'9400016451 VIDAFORM'!J242+'PO 94000171374 MASTER'!$I$4*'PO 94000171374 MASTER'!I242+'PR-0004'!$I$4*'PR-0004'!I242+'PR-0005'!$I$4*'PR-0005'!I242+'PR-0006'!$I$4*'PR-0006'!I242+'PR-0007'!$I$4*'PR-0007'!I242+'PR-0008'!$I$4*'PR-0008'!I242+'PR-0009'!$I$4*'PR-0009'!I242+'PR-0010'!$I$4*'PR-0010'!I242</f>
        <v>0</v>
      </c>
      <c r="V242" s="86">
        <f t="shared" si="39"/>
        <v>0</v>
      </c>
      <c r="W242" s="84">
        <f>'9400015894 PONEERS'!$AE$4*'9400015894 PONEERS'!AE242+'9400016451 VIDAFORM'!$Q$4*'9400016451 VIDAFORM'!Q242+'PO 94000171374 MASTER'!$P$4*'PO 94000171374 MASTER'!P242+'PR-0004'!$P$4*'PR-0004'!P242+'PR-0005'!$P$4*'PR-0005'!P242+'PR-0006'!$P$4*'PR-0006'!P242+'PR-0007'!$P$4*'PR-0007'!P242+'PR-0008'!$P$4*'PR-0008'!P242+'PR-0009'!$P$4*'PR-0009'!P242+'PR-0010'!$P$4*'PR-0010'!P242</f>
        <v>0</v>
      </c>
      <c r="X242" s="84">
        <f t="shared" si="40"/>
        <v>0</v>
      </c>
      <c r="Z242" s="37">
        <f t="shared" si="41"/>
        <v>0</v>
      </c>
      <c r="AA242" s="32">
        <f t="shared" si="42"/>
        <v>0</v>
      </c>
      <c r="AB242" s="38">
        <f t="shared" si="43"/>
        <v>0</v>
      </c>
    </row>
    <row r="243" spans="1:28" ht="16.5" x14ac:dyDescent="0.25">
      <c r="A243" s="45">
        <v>235</v>
      </c>
      <c r="B243" s="47" t="str">
        <f>'Unit Prices'!B243</f>
        <v>SB0003</v>
      </c>
      <c r="C243" s="47" t="str">
        <f>'Unit Prices'!C243</f>
        <v>14.80.01.14.00.30.00.000001</v>
      </c>
      <c r="D243" s="80" t="str">
        <f>'Unit Prices'!D243</f>
        <v>S Beam 3m</v>
      </c>
      <c r="E243" s="84">
        <f>'9400015894 PONEERS'!$E$1*'9400015894 PONEERS'!E243+'9400016451 VIDAFORM'!$E$1*'9400016451 VIDAFORM'!E243+'PO 94000171374 MASTER'!$E$1*'PO 94000171374 MASTER'!E243+'PR-0004'!$E$1*'PR-0004'!E243+'PR-0005'!$E$1*'PR-0005'!E243+'PR-0006'!$E$1*'PR-0006'!E243+'PR-0007'!$E$1*'PR-0007'!E243+'PR-0008'!$E$1*'PR-0008'!E243+'PR-0009'!$E$1*'PR-0009'!E243+'PR-0010'!$E$1*'PR-0010'!E243</f>
        <v>0</v>
      </c>
      <c r="F243" s="85">
        <f>'9400015894 PONEERS'!$X$1*'9400015894 PONEERS'!X243+'9400016451 VIDAFORM'!$J$1*'9400016451 VIDAFORM'!J243+'PO 94000171374 MASTER'!$I$1*'PO 94000171374 MASTER'!I243+'PR-0004'!$I$1*'PR-0004'!I243+'PR-0005'!$I$1*'PR-0005'!I243+'PR-0006'!$I$1*'PR-0006'!I243+'PR-0007'!$I$1*'PR-0007'!I243+'PR-0008'!$I$1*'PR-0008'!I243+'PR-0009'!$I$1*'PR-0009'!I243+'PR-0010'!$I$1*'PR-0010'!I243</f>
        <v>0</v>
      </c>
      <c r="G243" s="86">
        <f t="shared" si="33"/>
        <v>0</v>
      </c>
      <c r="H243" s="84">
        <f>'9400015894 PONEERS'!$AE$1*'9400015894 PONEERS'!AE243+'9400016451 VIDAFORM'!$Q$1*'9400016451 VIDAFORM'!Q243+'PO 94000171374 MASTER'!$P$1*'PO 94000171374 MASTER'!P243+'PR-0004'!$P$1*'PR-0004'!P243+'PR-0005'!$P$1*'PR-0005'!P243+'PR-0006'!$P$1*'PR-0006'!P243+'PR-0007'!$P$1*'PR-0007'!P243+'PR-0008'!$P$1*'PR-0008'!P243+'PR-0009'!$P$1*'PR-0009'!P243+'PR-0010'!$P$1*'PR-0010'!P243</f>
        <v>0</v>
      </c>
      <c r="I243" s="84">
        <f t="shared" si="34"/>
        <v>0</v>
      </c>
      <c r="J243" s="84">
        <f>'9400015894 PONEERS'!$E$2*'9400015894 PONEERS'!E243+'9400016451 VIDAFORM'!$E$2*'9400016451 VIDAFORM'!E243+'PO 94000171374 MASTER'!$E$2*'PO 94000171374 MASTER'!E243+'PR-0004'!$E$2*'PR-0004'!E243+'PR-0005'!$E$2*'PR-0005'!E243+'PR-0006'!$E$2*'PR-0006'!E243+'PR-0007'!$E$2*'PR-0007'!E243+'PR-0008'!$E$2*'PR-0008'!E243+'PR-0009'!$E$2*'PR-0009'!E243+'PR-0010'!$E$2*'PR-0010'!E243</f>
        <v>0</v>
      </c>
      <c r="K243" s="85">
        <f>'9400015894 PONEERS'!$X$2*'9400015894 PONEERS'!X243+'9400016451 VIDAFORM'!$J$2*'9400016451 VIDAFORM'!J243+'PO 94000171374 MASTER'!$I$2*'PO 94000171374 MASTER'!I243+'PR-0004'!$I$2*'PR-0004'!I243+'PR-0005'!$I$2*'PR-0005'!I243+'PR-0006'!$I$2*'PR-0006'!I243+'PR-0007'!$I$2*'PR-0007'!I243+'PR-0008'!$I$2*'PR-0008'!I243+'PR-0009'!$I$2*'PR-0009'!I243+'PR-0010'!$I$2*'PR-0010'!I243</f>
        <v>0</v>
      </c>
      <c r="L243" s="86">
        <f t="shared" si="35"/>
        <v>0</v>
      </c>
      <c r="M243" s="84">
        <f>'9400015894 PONEERS'!$AE$2*'9400015894 PONEERS'!AE243+'9400016451 VIDAFORM'!$Q$2*'9400016451 VIDAFORM'!Q243+'PO 94000171374 MASTER'!$P$2*'PO 94000171374 MASTER'!P243+'PR-0004'!$P$2*'PR-0004'!P243+'PR-0005'!$P$2*'PR-0005'!P243+'PR-0006'!$P$2*'PR-0006'!P243+'PR-0007'!$P$2*'PR-0007'!P243+'PR-0008'!$P$2*'PR-0008'!P243+'PR-0009'!$P$2*'PR-0009'!P243+'PR-0010'!$P$2*'PR-0010'!P243</f>
        <v>0</v>
      </c>
      <c r="N243" s="84">
        <f t="shared" si="36"/>
        <v>0</v>
      </c>
      <c r="O243" s="84">
        <f>'9400015894 PONEERS'!$E$3*'9400015894 PONEERS'!E243+'9400016451 VIDAFORM'!$E$3*'9400016451 VIDAFORM'!E243+'PO 94000171374 MASTER'!$E$3*'PO 94000171374 MASTER'!E243+'PR-0004'!$E$3*'PR-0004'!E243+'PR-0005'!$E$3*'PR-0005'!E243+'PR-0006'!$E$3*'PR-0006'!E243+'PR-0007'!$E$3*'PR-0007'!E243+'PR-0008'!$E$3*'PR-0008'!E243+'PR-0009'!$E$3*'PR-0009'!E243+'PR-0010'!$E$3*'PR-0010'!E243</f>
        <v>0</v>
      </c>
      <c r="P243" s="85">
        <f>'9400015894 PONEERS'!$X$3*'9400015894 PONEERS'!X243+'9400016451 VIDAFORM'!$J$3*'9400016451 VIDAFORM'!J243+'PO 94000171374 MASTER'!$I$3*'PO 94000171374 MASTER'!I243+'PR-0004'!$I$3*'PR-0004'!I243+'PR-0005'!$I$3*'PR-0005'!I243+'PR-0006'!$I$3*'PR-0006'!I243+'PR-0007'!$I$3*'PR-0007'!I243+'PR-0008'!$I$3*'PR-0008'!I243+'PR-0009'!$I$3*'PR-0009'!I243+'PR-0010'!$I$3*'PR-0010'!I243</f>
        <v>0</v>
      </c>
      <c r="Q243" s="86">
        <f t="shared" si="37"/>
        <v>0</v>
      </c>
      <c r="R243" s="84">
        <f>'9400015894 PONEERS'!$AE$3*'9400015894 PONEERS'!AE243+'9400016451 VIDAFORM'!$Q$3*'9400016451 VIDAFORM'!Q243+'PO 94000171374 MASTER'!$P$3*'PO 94000171374 MASTER'!P243+'PR-0004'!$P$3*'PR-0004'!P243+'PR-0005'!$P$3*'PR-0005'!P243+'PR-0006'!$P$3*'PR-0006'!P243+'PR-0007'!$P$3*'PR-0007'!P243+'PR-0008'!$P$3*'PR-0008'!P243+'PR-0009'!$P$3*'PR-0009'!P243+'PR-0010'!$P$3*'PR-0010'!P243</f>
        <v>0</v>
      </c>
      <c r="S243" s="84">
        <f t="shared" si="38"/>
        <v>0</v>
      </c>
      <c r="T243" s="84">
        <f>'9400015894 PONEERS'!$E$4*'9400015894 PONEERS'!E243+'9400016451 VIDAFORM'!$E$4*'9400016451 VIDAFORM'!E243+'PO 94000171374 MASTER'!$E$4*'PO 94000171374 MASTER'!E243+'PR-0004'!$E$4*'PR-0004'!E243+'PR-0005'!$E$4*'PR-0005'!E243+'PR-0006'!$E$4*'PR-0006'!E243+'PR-0007'!$E$4*'PR-0007'!E243+'PR-0008'!$E$4*'PR-0008'!E243+'PR-0009'!$E$4*'PR-0009'!E243+'PR-0010'!$E$4*'PR-0010'!E243</f>
        <v>0</v>
      </c>
      <c r="U243" s="85">
        <f>'9400015894 PONEERS'!$X$4*'9400015894 PONEERS'!X243+'9400016451 VIDAFORM'!$J$4*'9400016451 VIDAFORM'!J243+'PO 94000171374 MASTER'!$I$4*'PO 94000171374 MASTER'!I243+'PR-0004'!$I$4*'PR-0004'!I243+'PR-0005'!$I$4*'PR-0005'!I243+'PR-0006'!$I$4*'PR-0006'!I243+'PR-0007'!$I$4*'PR-0007'!I243+'PR-0008'!$I$4*'PR-0008'!I243+'PR-0009'!$I$4*'PR-0009'!I243+'PR-0010'!$I$4*'PR-0010'!I243</f>
        <v>0</v>
      </c>
      <c r="V243" s="86">
        <f t="shared" si="39"/>
        <v>0</v>
      </c>
      <c r="W243" s="84">
        <f>'9400015894 PONEERS'!$AE$4*'9400015894 PONEERS'!AE243+'9400016451 VIDAFORM'!$Q$4*'9400016451 VIDAFORM'!Q243+'PO 94000171374 MASTER'!$P$4*'PO 94000171374 MASTER'!P243+'PR-0004'!$P$4*'PR-0004'!P243+'PR-0005'!$P$4*'PR-0005'!P243+'PR-0006'!$P$4*'PR-0006'!P243+'PR-0007'!$P$4*'PR-0007'!P243+'PR-0008'!$P$4*'PR-0008'!P243+'PR-0009'!$P$4*'PR-0009'!P243+'PR-0010'!$P$4*'PR-0010'!P243</f>
        <v>0</v>
      </c>
      <c r="X243" s="84">
        <f t="shared" si="40"/>
        <v>0</v>
      </c>
      <c r="Z243" s="37">
        <f t="shared" si="41"/>
        <v>0</v>
      </c>
      <c r="AA243" s="32">
        <f t="shared" si="42"/>
        <v>0</v>
      </c>
      <c r="AB243" s="38">
        <f t="shared" si="43"/>
        <v>0</v>
      </c>
    </row>
    <row r="244" spans="1:28" ht="16.5" x14ac:dyDescent="0.25">
      <c r="A244" s="45">
        <v>236</v>
      </c>
      <c r="B244" s="47" t="str">
        <f>'Unit Prices'!B244</f>
        <v>SB0004</v>
      </c>
      <c r="C244" s="47" t="str">
        <f>'Unit Prices'!C244</f>
        <v>14.80.01.14.00.36.00.000001</v>
      </c>
      <c r="D244" s="80" t="str">
        <f>'Unit Prices'!D244</f>
        <v>S Beam 3.6M</v>
      </c>
      <c r="E244" s="84">
        <f>'9400015894 PONEERS'!$E$1*'9400015894 PONEERS'!E244+'9400016451 VIDAFORM'!$E$1*'9400016451 VIDAFORM'!E244+'PO 94000171374 MASTER'!$E$1*'PO 94000171374 MASTER'!E244+'PR-0004'!$E$1*'PR-0004'!E244+'PR-0005'!$E$1*'PR-0005'!E244+'PR-0006'!$E$1*'PR-0006'!E244+'PR-0007'!$E$1*'PR-0007'!E244+'PR-0008'!$E$1*'PR-0008'!E244+'PR-0009'!$E$1*'PR-0009'!E244+'PR-0010'!$E$1*'PR-0010'!E244</f>
        <v>0</v>
      </c>
      <c r="F244" s="85">
        <f>'9400015894 PONEERS'!$X$1*'9400015894 PONEERS'!X244+'9400016451 VIDAFORM'!$J$1*'9400016451 VIDAFORM'!J244+'PO 94000171374 MASTER'!$I$1*'PO 94000171374 MASTER'!I244+'PR-0004'!$I$1*'PR-0004'!I244+'PR-0005'!$I$1*'PR-0005'!I244+'PR-0006'!$I$1*'PR-0006'!I244+'PR-0007'!$I$1*'PR-0007'!I244+'PR-0008'!$I$1*'PR-0008'!I244+'PR-0009'!$I$1*'PR-0009'!I244+'PR-0010'!$I$1*'PR-0010'!I244</f>
        <v>0</v>
      </c>
      <c r="G244" s="86">
        <f t="shared" si="33"/>
        <v>0</v>
      </c>
      <c r="H244" s="84">
        <f>'9400015894 PONEERS'!$AE$1*'9400015894 PONEERS'!AE244+'9400016451 VIDAFORM'!$Q$1*'9400016451 VIDAFORM'!Q244+'PO 94000171374 MASTER'!$P$1*'PO 94000171374 MASTER'!P244+'PR-0004'!$P$1*'PR-0004'!P244+'PR-0005'!$P$1*'PR-0005'!P244+'PR-0006'!$P$1*'PR-0006'!P244+'PR-0007'!$P$1*'PR-0007'!P244+'PR-0008'!$P$1*'PR-0008'!P244+'PR-0009'!$P$1*'PR-0009'!P244+'PR-0010'!$P$1*'PR-0010'!P244</f>
        <v>0</v>
      </c>
      <c r="I244" s="84">
        <f t="shared" si="34"/>
        <v>0</v>
      </c>
      <c r="J244" s="84">
        <f>'9400015894 PONEERS'!$E$2*'9400015894 PONEERS'!E244+'9400016451 VIDAFORM'!$E$2*'9400016451 VIDAFORM'!E244+'PO 94000171374 MASTER'!$E$2*'PO 94000171374 MASTER'!E244+'PR-0004'!$E$2*'PR-0004'!E244+'PR-0005'!$E$2*'PR-0005'!E244+'PR-0006'!$E$2*'PR-0006'!E244+'PR-0007'!$E$2*'PR-0007'!E244+'PR-0008'!$E$2*'PR-0008'!E244+'PR-0009'!$E$2*'PR-0009'!E244+'PR-0010'!$E$2*'PR-0010'!E244</f>
        <v>0</v>
      </c>
      <c r="K244" s="85">
        <f>'9400015894 PONEERS'!$X$2*'9400015894 PONEERS'!X244+'9400016451 VIDAFORM'!$J$2*'9400016451 VIDAFORM'!J244+'PO 94000171374 MASTER'!$I$2*'PO 94000171374 MASTER'!I244+'PR-0004'!$I$2*'PR-0004'!I244+'PR-0005'!$I$2*'PR-0005'!I244+'PR-0006'!$I$2*'PR-0006'!I244+'PR-0007'!$I$2*'PR-0007'!I244+'PR-0008'!$I$2*'PR-0008'!I244+'PR-0009'!$I$2*'PR-0009'!I244+'PR-0010'!$I$2*'PR-0010'!I244</f>
        <v>0</v>
      </c>
      <c r="L244" s="86">
        <f t="shared" si="35"/>
        <v>0</v>
      </c>
      <c r="M244" s="84">
        <f>'9400015894 PONEERS'!$AE$2*'9400015894 PONEERS'!AE244+'9400016451 VIDAFORM'!$Q$2*'9400016451 VIDAFORM'!Q244+'PO 94000171374 MASTER'!$P$2*'PO 94000171374 MASTER'!P244+'PR-0004'!$P$2*'PR-0004'!P244+'PR-0005'!$P$2*'PR-0005'!P244+'PR-0006'!$P$2*'PR-0006'!P244+'PR-0007'!$P$2*'PR-0007'!P244+'PR-0008'!$P$2*'PR-0008'!P244+'PR-0009'!$P$2*'PR-0009'!P244+'PR-0010'!$P$2*'PR-0010'!P244</f>
        <v>0</v>
      </c>
      <c r="N244" s="84">
        <f t="shared" si="36"/>
        <v>0</v>
      </c>
      <c r="O244" s="84">
        <f>'9400015894 PONEERS'!$E$3*'9400015894 PONEERS'!E244+'9400016451 VIDAFORM'!$E$3*'9400016451 VIDAFORM'!E244+'PO 94000171374 MASTER'!$E$3*'PO 94000171374 MASTER'!E244+'PR-0004'!$E$3*'PR-0004'!E244+'PR-0005'!$E$3*'PR-0005'!E244+'PR-0006'!$E$3*'PR-0006'!E244+'PR-0007'!$E$3*'PR-0007'!E244+'PR-0008'!$E$3*'PR-0008'!E244+'PR-0009'!$E$3*'PR-0009'!E244+'PR-0010'!$E$3*'PR-0010'!E244</f>
        <v>0</v>
      </c>
      <c r="P244" s="85">
        <f>'9400015894 PONEERS'!$X$3*'9400015894 PONEERS'!X244+'9400016451 VIDAFORM'!$J$3*'9400016451 VIDAFORM'!J244+'PO 94000171374 MASTER'!$I$3*'PO 94000171374 MASTER'!I244+'PR-0004'!$I$3*'PR-0004'!I244+'PR-0005'!$I$3*'PR-0005'!I244+'PR-0006'!$I$3*'PR-0006'!I244+'PR-0007'!$I$3*'PR-0007'!I244+'PR-0008'!$I$3*'PR-0008'!I244+'PR-0009'!$I$3*'PR-0009'!I244+'PR-0010'!$I$3*'PR-0010'!I244</f>
        <v>0</v>
      </c>
      <c r="Q244" s="86">
        <f t="shared" si="37"/>
        <v>0</v>
      </c>
      <c r="R244" s="84">
        <f>'9400015894 PONEERS'!$AE$3*'9400015894 PONEERS'!AE244+'9400016451 VIDAFORM'!$Q$3*'9400016451 VIDAFORM'!Q244+'PO 94000171374 MASTER'!$P$3*'PO 94000171374 MASTER'!P244+'PR-0004'!$P$3*'PR-0004'!P244+'PR-0005'!$P$3*'PR-0005'!P244+'PR-0006'!$P$3*'PR-0006'!P244+'PR-0007'!$P$3*'PR-0007'!P244+'PR-0008'!$P$3*'PR-0008'!P244+'PR-0009'!$P$3*'PR-0009'!P244+'PR-0010'!$P$3*'PR-0010'!P244</f>
        <v>0</v>
      </c>
      <c r="S244" s="84">
        <f t="shared" si="38"/>
        <v>0</v>
      </c>
      <c r="T244" s="84">
        <f>'9400015894 PONEERS'!$E$4*'9400015894 PONEERS'!E244+'9400016451 VIDAFORM'!$E$4*'9400016451 VIDAFORM'!E244+'PO 94000171374 MASTER'!$E$4*'PO 94000171374 MASTER'!E244+'PR-0004'!$E$4*'PR-0004'!E244+'PR-0005'!$E$4*'PR-0005'!E244+'PR-0006'!$E$4*'PR-0006'!E244+'PR-0007'!$E$4*'PR-0007'!E244+'PR-0008'!$E$4*'PR-0008'!E244+'PR-0009'!$E$4*'PR-0009'!E244+'PR-0010'!$E$4*'PR-0010'!E244</f>
        <v>0</v>
      </c>
      <c r="U244" s="85">
        <f>'9400015894 PONEERS'!$X$4*'9400015894 PONEERS'!X244+'9400016451 VIDAFORM'!$J$4*'9400016451 VIDAFORM'!J244+'PO 94000171374 MASTER'!$I$4*'PO 94000171374 MASTER'!I244+'PR-0004'!$I$4*'PR-0004'!I244+'PR-0005'!$I$4*'PR-0005'!I244+'PR-0006'!$I$4*'PR-0006'!I244+'PR-0007'!$I$4*'PR-0007'!I244+'PR-0008'!$I$4*'PR-0008'!I244+'PR-0009'!$I$4*'PR-0009'!I244+'PR-0010'!$I$4*'PR-0010'!I244</f>
        <v>0</v>
      </c>
      <c r="V244" s="86">
        <f t="shared" si="39"/>
        <v>0</v>
      </c>
      <c r="W244" s="84">
        <f>'9400015894 PONEERS'!$AE$4*'9400015894 PONEERS'!AE244+'9400016451 VIDAFORM'!$Q$4*'9400016451 VIDAFORM'!Q244+'PO 94000171374 MASTER'!$P$4*'PO 94000171374 MASTER'!P244+'PR-0004'!$P$4*'PR-0004'!P244+'PR-0005'!$P$4*'PR-0005'!P244+'PR-0006'!$P$4*'PR-0006'!P244+'PR-0007'!$P$4*'PR-0007'!P244+'PR-0008'!$P$4*'PR-0008'!P244+'PR-0009'!$P$4*'PR-0009'!P244+'PR-0010'!$P$4*'PR-0010'!P244</f>
        <v>0</v>
      </c>
      <c r="X244" s="84">
        <f t="shared" si="40"/>
        <v>0</v>
      </c>
      <c r="Z244" s="37">
        <f t="shared" si="41"/>
        <v>0</v>
      </c>
      <c r="AA244" s="32">
        <f t="shared" si="42"/>
        <v>0</v>
      </c>
      <c r="AB244" s="38">
        <f t="shared" si="43"/>
        <v>0</v>
      </c>
    </row>
    <row r="245" spans="1:28" ht="16.5" x14ac:dyDescent="0.25">
      <c r="A245" s="45">
        <v>237</v>
      </c>
      <c r="B245" s="47" t="str">
        <f>'Unit Prices'!B245</f>
        <v>SB0005</v>
      </c>
      <c r="C245" s="47" t="str">
        <f>'Unit Prices'!C245</f>
        <v>14.80.01.14.00.40.00.000001</v>
      </c>
      <c r="D245" s="80" t="str">
        <f>'Unit Prices'!D245</f>
        <v>S Beam 4.0M</v>
      </c>
      <c r="E245" s="84">
        <f>'9400015894 PONEERS'!$E$1*'9400015894 PONEERS'!E245+'9400016451 VIDAFORM'!$E$1*'9400016451 VIDAFORM'!E245+'PO 94000171374 MASTER'!$E$1*'PO 94000171374 MASTER'!E245+'PR-0004'!$E$1*'PR-0004'!E245+'PR-0005'!$E$1*'PR-0005'!E245+'PR-0006'!$E$1*'PR-0006'!E245+'PR-0007'!$E$1*'PR-0007'!E245+'PR-0008'!$E$1*'PR-0008'!E245+'PR-0009'!$E$1*'PR-0009'!E245+'PR-0010'!$E$1*'PR-0010'!E245</f>
        <v>0</v>
      </c>
      <c r="F245" s="85">
        <f>'9400015894 PONEERS'!$X$1*'9400015894 PONEERS'!X245+'9400016451 VIDAFORM'!$J$1*'9400016451 VIDAFORM'!J245+'PO 94000171374 MASTER'!$I$1*'PO 94000171374 MASTER'!I245+'PR-0004'!$I$1*'PR-0004'!I245+'PR-0005'!$I$1*'PR-0005'!I245+'PR-0006'!$I$1*'PR-0006'!I245+'PR-0007'!$I$1*'PR-0007'!I245+'PR-0008'!$I$1*'PR-0008'!I245+'PR-0009'!$I$1*'PR-0009'!I245+'PR-0010'!$I$1*'PR-0010'!I245</f>
        <v>0</v>
      </c>
      <c r="G245" s="86">
        <f t="shared" si="33"/>
        <v>0</v>
      </c>
      <c r="H245" s="84">
        <f>'9400015894 PONEERS'!$AE$1*'9400015894 PONEERS'!AE245+'9400016451 VIDAFORM'!$Q$1*'9400016451 VIDAFORM'!Q245+'PO 94000171374 MASTER'!$P$1*'PO 94000171374 MASTER'!P245+'PR-0004'!$P$1*'PR-0004'!P245+'PR-0005'!$P$1*'PR-0005'!P245+'PR-0006'!$P$1*'PR-0006'!P245+'PR-0007'!$P$1*'PR-0007'!P245+'PR-0008'!$P$1*'PR-0008'!P245+'PR-0009'!$P$1*'PR-0009'!P245+'PR-0010'!$P$1*'PR-0010'!P245</f>
        <v>0</v>
      </c>
      <c r="I245" s="84">
        <f t="shared" si="34"/>
        <v>0</v>
      </c>
      <c r="J245" s="84">
        <f>'9400015894 PONEERS'!$E$2*'9400015894 PONEERS'!E245+'9400016451 VIDAFORM'!$E$2*'9400016451 VIDAFORM'!E245+'PO 94000171374 MASTER'!$E$2*'PO 94000171374 MASTER'!E245+'PR-0004'!$E$2*'PR-0004'!E245+'PR-0005'!$E$2*'PR-0005'!E245+'PR-0006'!$E$2*'PR-0006'!E245+'PR-0007'!$E$2*'PR-0007'!E245+'PR-0008'!$E$2*'PR-0008'!E245+'PR-0009'!$E$2*'PR-0009'!E245+'PR-0010'!$E$2*'PR-0010'!E245</f>
        <v>0</v>
      </c>
      <c r="K245" s="85">
        <f>'9400015894 PONEERS'!$X$2*'9400015894 PONEERS'!X245+'9400016451 VIDAFORM'!$J$2*'9400016451 VIDAFORM'!J245+'PO 94000171374 MASTER'!$I$2*'PO 94000171374 MASTER'!I245+'PR-0004'!$I$2*'PR-0004'!I245+'PR-0005'!$I$2*'PR-0005'!I245+'PR-0006'!$I$2*'PR-0006'!I245+'PR-0007'!$I$2*'PR-0007'!I245+'PR-0008'!$I$2*'PR-0008'!I245+'PR-0009'!$I$2*'PR-0009'!I245+'PR-0010'!$I$2*'PR-0010'!I245</f>
        <v>0</v>
      </c>
      <c r="L245" s="86">
        <f t="shared" si="35"/>
        <v>0</v>
      </c>
      <c r="M245" s="84">
        <f>'9400015894 PONEERS'!$AE$2*'9400015894 PONEERS'!AE245+'9400016451 VIDAFORM'!$Q$2*'9400016451 VIDAFORM'!Q245+'PO 94000171374 MASTER'!$P$2*'PO 94000171374 MASTER'!P245+'PR-0004'!$P$2*'PR-0004'!P245+'PR-0005'!$P$2*'PR-0005'!P245+'PR-0006'!$P$2*'PR-0006'!P245+'PR-0007'!$P$2*'PR-0007'!P245+'PR-0008'!$P$2*'PR-0008'!P245+'PR-0009'!$P$2*'PR-0009'!P245+'PR-0010'!$P$2*'PR-0010'!P245</f>
        <v>0</v>
      </c>
      <c r="N245" s="84">
        <f t="shared" si="36"/>
        <v>0</v>
      </c>
      <c r="O245" s="84">
        <f>'9400015894 PONEERS'!$E$3*'9400015894 PONEERS'!E245+'9400016451 VIDAFORM'!$E$3*'9400016451 VIDAFORM'!E245+'PO 94000171374 MASTER'!$E$3*'PO 94000171374 MASTER'!E245+'PR-0004'!$E$3*'PR-0004'!E245+'PR-0005'!$E$3*'PR-0005'!E245+'PR-0006'!$E$3*'PR-0006'!E245+'PR-0007'!$E$3*'PR-0007'!E245+'PR-0008'!$E$3*'PR-0008'!E245+'PR-0009'!$E$3*'PR-0009'!E245+'PR-0010'!$E$3*'PR-0010'!E245</f>
        <v>0</v>
      </c>
      <c r="P245" s="85">
        <f>'9400015894 PONEERS'!$X$3*'9400015894 PONEERS'!X245+'9400016451 VIDAFORM'!$J$3*'9400016451 VIDAFORM'!J245+'PO 94000171374 MASTER'!$I$3*'PO 94000171374 MASTER'!I245+'PR-0004'!$I$3*'PR-0004'!I245+'PR-0005'!$I$3*'PR-0005'!I245+'PR-0006'!$I$3*'PR-0006'!I245+'PR-0007'!$I$3*'PR-0007'!I245+'PR-0008'!$I$3*'PR-0008'!I245+'PR-0009'!$I$3*'PR-0009'!I245+'PR-0010'!$I$3*'PR-0010'!I245</f>
        <v>0</v>
      </c>
      <c r="Q245" s="86">
        <f t="shared" si="37"/>
        <v>0</v>
      </c>
      <c r="R245" s="84">
        <f>'9400015894 PONEERS'!$AE$3*'9400015894 PONEERS'!AE245+'9400016451 VIDAFORM'!$Q$3*'9400016451 VIDAFORM'!Q245+'PO 94000171374 MASTER'!$P$3*'PO 94000171374 MASTER'!P245+'PR-0004'!$P$3*'PR-0004'!P245+'PR-0005'!$P$3*'PR-0005'!P245+'PR-0006'!$P$3*'PR-0006'!P245+'PR-0007'!$P$3*'PR-0007'!P245+'PR-0008'!$P$3*'PR-0008'!P245+'PR-0009'!$P$3*'PR-0009'!P245+'PR-0010'!$P$3*'PR-0010'!P245</f>
        <v>0</v>
      </c>
      <c r="S245" s="84">
        <f t="shared" si="38"/>
        <v>0</v>
      </c>
      <c r="T245" s="84">
        <f>'9400015894 PONEERS'!$E$4*'9400015894 PONEERS'!E245+'9400016451 VIDAFORM'!$E$4*'9400016451 VIDAFORM'!E245+'PO 94000171374 MASTER'!$E$4*'PO 94000171374 MASTER'!E245+'PR-0004'!$E$4*'PR-0004'!E245+'PR-0005'!$E$4*'PR-0005'!E245+'PR-0006'!$E$4*'PR-0006'!E245+'PR-0007'!$E$4*'PR-0007'!E245+'PR-0008'!$E$4*'PR-0008'!E245+'PR-0009'!$E$4*'PR-0009'!E245+'PR-0010'!$E$4*'PR-0010'!E245</f>
        <v>0</v>
      </c>
      <c r="U245" s="85">
        <f>'9400015894 PONEERS'!$X$4*'9400015894 PONEERS'!X245+'9400016451 VIDAFORM'!$J$4*'9400016451 VIDAFORM'!J245+'PO 94000171374 MASTER'!$I$4*'PO 94000171374 MASTER'!I245+'PR-0004'!$I$4*'PR-0004'!I245+'PR-0005'!$I$4*'PR-0005'!I245+'PR-0006'!$I$4*'PR-0006'!I245+'PR-0007'!$I$4*'PR-0007'!I245+'PR-0008'!$I$4*'PR-0008'!I245+'PR-0009'!$I$4*'PR-0009'!I245+'PR-0010'!$I$4*'PR-0010'!I245</f>
        <v>0</v>
      </c>
      <c r="V245" s="86">
        <f t="shared" si="39"/>
        <v>0</v>
      </c>
      <c r="W245" s="84">
        <f>'9400015894 PONEERS'!$AE$4*'9400015894 PONEERS'!AE245+'9400016451 VIDAFORM'!$Q$4*'9400016451 VIDAFORM'!Q245+'PO 94000171374 MASTER'!$P$4*'PO 94000171374 MASTER'!P245+'PR-0004'!$P$4*'PR-0004'!P245+'PR-0005'!$P$4*'PR-0005'!P245+'PR-0006'!$P$4*'PR-0006'!P245+'PR-0007'!$P$4*'PR-0007'!P245+'PR-0008'!$P$4*'PR-0008'!P245+'PR-0009'!$P$4*'PR-0009'!P245+'PR-0010'!$P$4*'PR-0010'!P245</f>
        <v>0</v>
      </c>
      <c r="X245" s="84">
        <f t="shared" si="40"/>
        <v>0</v>
      </c>
      <c r="Z245" s="37">
        <f t="shared" si="41"/>
        <v>0</v>
      </c>
      <c r="AA245" s="32">
        <f t="shared" si="42"/>
        <v>0</v>
      </c>
      <c r="AB245" s="38">
        <f t="shared" si="43"/>
        <v>0</v>
      </c>
    </row>
    <row r="246" spans="1:28" ht="16.5" x14ac:dyDescent="0.25">
      <c r="A246" s="45">
        <v>238</v>
      </c>
      <c r="B246" s="47" t="str">
        <f>'Unit Prices'!B246</f>
        <v>SB0006</v>
      </c>
      <c r="C246" s="47" t="str">
        <f>'Unit Prices'!C246</f>
        <v>14.80.01.14.00.48.00.000001</v>
      </c>
      <c r="D246" s="80" t="str">
        <f>'Unit Prices'!D246</f>
        <v>S Beam 4.80 M</v>
      </c>
      <c r="E246" s="84">
        <f>'9400015894 PONEERS'!$E$1*'9400015894 PONEERS'!E246+'9400016451 VIDAFORM'!$E$1*'9400016451 VIDAFORM'!E246+'PO 94000171374 MASTER'!$E$1*'PO 94000171374 MASTER'!E246+'PR-0004'!$E$1*'PR-0004'!E246+'PR-0005'!$E$1*'PR-0005'!E246+'PR-0006'!$E$1*'PR-0006'!E246+'PR-0007'!$E$1*'PR-0007'!E246+'PR-0008'!$E$1*'PR-0008'!E246+'PR-0009'!$E$1*'PR-0009'!E246+'PR-0010'!$E$1*'PR-0010'!E246</f>
        <v>0</v>
      </c>
      <c r="F246" s="85">
        <f>'9400015894 PONEERS'!$X$1*'9400015894 PONEERS'!X246+'9400016451 VIDAFORM'!$J$1*'9400016451 VIDAFORM'!J246+'PO 94000171374 MASTER'!$I$1*'PO 94000171374 MASTER'!I246+'PR-0004'!$I$1*'PR-0004'!I246+'PR-0005'!$I$1*'PR-0005'!I246+'PR-0006'!$I$1*'PR-0006'!I246+'PR-0007'!$I$1*'PR-0007'!I246+'PR-0008'!$I$1*'PR-0008'!I246+'PR-0009'!$I$1*'PR-0009'!I246+'PR-0010'!$I$1*'PR-0010'!I246</f>
        <v>0</v>
      </c>
      <c r="G246" s="86">
        <f t="shared" si="33"/>
        <v>0</v>
      </c>
      <c r="H246" s="84">
        <f>'9400015894 PONEERS'!$AE$1*'9400015894 PONEERS'!AE246+'9400016451 VIDAFORM'!$Q$1*'9400016451 VIDAFORM'!Q246+'PO 94000171374 MASTER'!$P$1*'PO 94000171374 MASTER'!P246+'PR-0004'!$P$1*'PR-0004'!P246+'PR-0005'!$P$1*'PR-0005'!P246+'PR-0006'!$P$1*'PR-0006'!P246+'PR-0007'!$P$1*'PR-0007'!P246+'PR-0008'!$P$1*'PR-0008'!P246+'PR-0009'!$P$1*'PR-0009'!P246+'PR-0010'!$P$1*'PR-0010'!P246</f>
        <v>0</v>
      </c>
      <c r="I246" s="84">
        <f t="shared" si="34"/>
        <v>0</v>
      </c>
      <c r="J246" s="84">
        <f>'9400015894 PONEERS'!$E$2*'9400015894 PONEERS'!E246+'9400016451 VIDAFORM'!$E$2*'9400016451 VIDAFORM'!E246+'PO 94000171374 MASTER'!$E$2*'PO 94000171374 MASTER'!E246+'PR-0004'!$E$2*'PR-0004'!E246+'PR-0005'!$E$2*'PR-0005'!E246+'PR-0006'!$E$2*'PR-0006'!E246+'PR-0007'!$E$2*'PR-0007'!E246+'PR-0008'!$E$2*'PR-0008'!E246+'PR-0009'!$E$2*'PR-0009'!E246+'PR-0010'!$E$2*'PR-0010'!E246</f>
        <v>0</v>
      </c>
      <c r="K246" s="85">
        <f>'9400015894 PONEERS'!$X$2*'9400015894 PONEERS'!X246+'9400016451 VIDAFORM'!$J$2*'9400016451 VIDAFORM'!J246+'PO 94000171374 MASTER'!$I$2*'PO 94000171374 MASTER'!I246+'PR-0004'!$I$2*'PR-0004'!I246+'PR-0005'!$I$2*'PR-0005'!I246+'PR-0006'!$I$2*'PR-0006'!I246+'PR-0007'!$I$2*'PR-0007'!I246+'PR-0008'!$I$2*'PR-0008'!I246+'PR-0009'!$I$2*'PR-0009'!I246+'PR-0010'!$I$2*'PR-0010'!I246</f>
        <v>0</v>
      </c>
      <c r="L246" s="86">
        <f t="shared" si="35"/>
        <v>0</v>
      </c>
      <c r="M246" s="84">
        <f>'9400015894 PONEERS'!$AE$2*'9400015894 PONEERS'!AE246+'9400016451 VIDAFORM'!$Q$2*'9400016451 VIDAFORM'!Q246+'PO 94000171374 MASTER'!$P$2*'PO 94000171374 MASTER'!P246+'PR-0004'!$P$2*'PR-0004'!P246+'PR-0005'!$P$2*'PR-0005'!P246+'PR-0006'!$P$2*'PR-0006'!P246+'PR-0007'!$P$2*'PR-0007'!P246+'PR-0008'!$P$2*'PR-0008'!P246+'PR-0009'!$P$2*'PR-0009'!P246+'PR-0010'!$P$2*'PR-0010'!P246</f>
        <v>0</v>
      </c>
      <c r="N246" s="84">
        <f t="shared" si="36"/>
        <v>0</v>
      </c>
      <c r="O246" s="84">
        <f>'9400015894 PONEERS'!$E$3*'9400015894 PONEERS'!E246+'9400016451 VIDAFORM'!$E$3*'9400016451 VIDAFORM'!E246+'PO 94000171374 MASTER'!$E$3*'PO 94000171374 MASTER'!E246+'PR-0004'!$E$3*'PR-0004'!E246+'PR-0005'!$E$3*'PR-0005'!E246+'PR-0006'!$E$3*'PR-0006'!E246+'PR-0007'!$E$3*'PR-0007'!E246+'PR-0008'!$E$3*'PR-0008'!E246+'PR-0009'!$E$3*'PR-0009'!E246+'PR-0010'!$E$3*'PR-0010'!E246</f>
        <v>0</v>
      </c>
      <c r="P246" s="85">
        <f>'9400015894 PONEERS'!$X$3*'9400015894 PONEERS'!X246+'9400016451 VIDAFORM'!$J$3*'9400016451 VIDAFORM'!J246+'PO 94000171374 MASTER'!$I$3*'PO 94000171374 MASTER'!I246+'PR-0004'!$I$3*'PR-0004'!I246+'PR-0005'!$I$3*'PR-0005'!I246+'PR-0006'!$I$3*'PR-0006'!I246+'PR-0007'!$I$3*'PR-0007'!I246+'PR-0008'!$I$3*'PR-0008'!I246+'PR-0009'!$I$3*'PR-0009'!I246+'PR-0010'!$I$3*'PR-0010'!I246</f>
        <v>0</v>
      </c>
      <c r="Q246" s="86">
        <f t="shared" si="37"/>
        <v>0</v>
      </c>
      <c r="R246" s="84">
        <f>'9400015894 PONEERS'!$AE$3*'9400015894 PONEERS'!AE246+'9400016451 VIDAFORM'!$Q$3*'9400016451 VIDAFORM'!Q246+'PO 94000171374 MASTER'!$P$3*'PO 94000171374 MASTER'!P246+'PR-0004'!$P$3*'PR-0004'!P246+'PR-0005'!$P$3*'PR-0005'!P246+'PR-0006'!$P$3*'PR-0006'!P246+'PR-0007'!$P$3*'PR-0007'!P246+'PR-0008'!$P$3*'PR-0008'!P246+'PR-0009'!$P$3*'PR-0009'!P246+'PR-0010'!$P$3*'PR-0010'!P246</f>
        <v>0</v>
      </c>
      <c r="S246" s="84">
        <f t="shared" si="38"/>
        <v>0</v>
      </c>
      <c r="T246" s="84">
        <f>'9400015894 PONEERS'!$E$4*'9400015894 PONEERS'!E246+'9400016451 VIDAFORM'!$E$4*'9400016451 VIDAFORM'!E246+'PO 94000171374 MASTER'!$E$4*'PO 94000171374 MASTER'!E246+'PR-0004'!$E$4*'PR-0004'!E246+'PR-0005'!$E$4*'PR-0005'!E246+'PR-0006'!$E$4*'PR-0006'!E246+'PR-0007'!$E$4*'PR-0007'!E246+'PR-0008'!$E$4*'PR-0008'!E246+'PR-0009'!$E$4*'PR-0009'!E246+'PR-0010'!$E$4*'PR-0010'!E246</f>
        <v>0</v>
      </c>
      <c r="U246" s="85">
        <f>'9400015894 PONEERS'!$X$4*'9400015894 PONEERS'!X246+'9400016451 VIDAFORM'!$J$4*'9400016451 VIDAFORM'!J246+'PO 94000171374 MASTER'!$I$4*'PO 94000171374 MASTER'!I246+'PR-0004'!$I$4*'PR-0004'!I246+'PR-0005'!$I$4*'PR-0005'!I246+'PR-0006'!$I$4*'PR-0006'!I246+'PR-0007'!$I$4*'PR-0007'!I246+'PR-0008'!$I$4*'PR-0008'!I246+'PR-0009'!$I$4*'PR-0009'!I246+'PR-0010'!$I$4*'PR-0010'!I246</f>
        <v>0</v>
      </c>
      <c r="V246" s="86">
        <f t="shared" si="39"/>
        <v>0</v>
      </c>
      <c r="W246" s="84">
        <f>'9400015894 PONEERS'!$AE$4*'9400015894 PONEERS'!AE246+'9400016451 VIDAFORM'!$Q$4*'9400016451 VIDAFORM'!Q246+'PO 94000171374 MASTER'!$P$4*'PO 94000171374 MASTER'!P246+'PR-0004'!$P$4*'PR-0004'!P246+'PR-0005'!$P$4*'PR-0005'!P246+'PR-0006'!$P$4*'PR-0006'!P246+'PR-0007'!$P$4*'PR-0007'!P246+'PR-0008'!$P$4*'PR-0008'!P246+'PR-0009'!$P$4*'PR-0009'!P246+'PR-0010'!$P$4*'PR-0010'!P246</f>
        <v>0</v>
      </c>
      <c r="X246" s="84">
        <f t="shared" si="40"/>
        <v>0</v>
      </c>
      <c r="Z246" s="37">
        <f t="shared" si="41"/>
        <v>0</v>
      </c>
      <c r="AA246" s="32">
        <f t="shared" si="42"/>
        <v>0</v>
      </c>
      <c r="AB246" s="38">
        <f t="shared" si="43"/>
        <v>0</v>
      </c>
    </row>
    <row r="247" spans="1:28" ht="16.5" x14ac:dyDescent="0.25">
      <c r="A247" s="45">
        <v>239</v>
      </c>
      <c r="B247" s="47" t="str">
        <f>'Unit Prices'!B247</f>
        <v>SK0003</v>
      </c>
      <c r="C247" s="47" t="str">
        <f>'Unit Prices'!C247</f>
        <v>14.80.50.17.03.00.00.000001</v>
      </c>
      <c r="D247" s="80" t="str">
        <f>'Unit Prices'!D247</f>
        <v>S Beam Hook</v>
      </c>
      <c r="E247" s="84">
        <f>'9400015894 PONEERS'!$E$1*'9400015894 PONEERS'!E247+'9400016451 VIDAFORM'!$E$1*'9400016451 VIDAFORM'!E247+'PO 94000171374 MASTER'!$E$1*'PO 94000171374 MASTER'!E247+'PR-0004'!$E$1*'PR-0004'!E247+'PR-0005'!$E$1*'PR-0005'!E247+'PR-0006'!$E$1*'PR-0006'!E247+'PR-0007'!$E$1*'PR-0007'!E247+'PR-0008'!$E$1*'PR-0008'!E247+'PR-0009'!$E$1*'PR-0009'!E247+'PR-0010'!$E$1*'PR-0010'!E247</f>
        <v>0</v>
      </c>
      <c r="F247" s="85">
        <f>'9400015894 PONEERS'!$X$1*'9400015894 PONEERS'!X247+'9400016451 VIDAFORM'!$J$1*'9400016451 VIDAFORM'!J247+'PO 94000171374 MASTER'!$I$1*'PO 94000171374 MASTER'!I247+'PR-0004'!$I$1*'PR-0004'!I247+'PR-0005'!$I$1*'PR-0005'!I247+'PR-0006'!$I$1*'PR-0006'!I247+'PR-0007'!$I$1*'PR-0007'!I247+'PR-0008'!$I$1*'PR-0008'!I247+'PR-0009'!$I$1*'PR-0009'!I247+'PR-0010'!$I$1*'PR-0010'!I247</f>
        <v>0</v>
      </c>
      <c r="G247" s="86">
        <f t="shared" si="33"/>
        <v>0</v>
      </c>
      <c r="H247" s="84">
        <f>'9400015894 PONEERS'!$AE$1*'9400015894 PONEERS'!AE247+'9400016451 VIDAFORM'!$Q$1*'9400016451 VIDAFORM'!Q247+'PO 94000171374 MASTER'!$P$1*'PO 94000171374 MASTER'!P247+'PR-0004'!$P$1*'PR-0004'!P247+'PR-0005'!$P$1*'PR-0005'!P247+'PR-0006'!$P$1*'PR-0006'!P247+'PR-0007'!$P$1*'PR-0007'!P247+'PR-0008'!$P$1*'PR-0008'!P247+'PR-0009'!$P$1*'PR-0009'!P247+'PR-0010'!$P$1*'PR-0010'!P247</f>
        <v>0</v>
      </c>
      <c r="I247" s="84">
        <f t="shared" si="34"/>
        <v>0</v>
      </c>
      <c r="J247" s="84">
        <f>'9400015894 PONEERS'!$E$2*'9400015894 PONEERS'!E247+'9400016451 VIDAFORM'!$E$2*'9400016451 VIDAFORM'!E247+'PO 94000171374 MASTER'!$E$2*'PO 94000171374 MASTER'!E247+'PR-0004'!$E$2*'PR-0004'!E247+'PR-0005'!$E$2*'PR-0005'!E247+'PR-0006'!$E$2*'PR-0006'!E247+'PR-0007'!$E$2*'PR-0007'!E247+'PR-0008'!$E$2*'PR-0008'!E247+'PR-0009'!$E$2*'PR-0009'!E247+'PR-0010'!$E$2*'PR-0010'!E247</f>
        <v>0</v>
      </c>
      <c r="K247" s="85">
        <f>'9400015894 PONEERS'!$X$2*'9400015894 PONEERS'!X247+'9400016451 VIDAFORM'!$J$2*'9400016451 VIDAFORM'!J247+'PO 94000171374 MASTER'!$I$2*'PO 94000171374 MASTER'!I247+'PR-0004'!$I$2*'PR-0004'!I247+'PR-0005'!$I$2*'PR-0005'!I247+'PR-0006'!$I$2*'PR-0006'!I247+'PR-0007'!$I$2*'PR-0007'!I247+'PR-0008'!$I$2*'PR-0008'!I247+'PR-0009'!$I$2*'PR-0009'!I247+'PR-0010'!$I$2*'PR-0010'!I247</f>
        <v>0</v>
      </c>
      <c r="L247" s="86">
        <f t="shared" si="35"/>
        <v>0</v>
      </c>
      <c r="M247" s="84">
        <f>'9400015894 PONEERS'!$AE$2*'9400015894 PONEERS'!AE247+'9400016451 VIDAFORM'!$Q$2*'9400016451 VIDAFORM'!Q247+'PO 94000171374 MASTER'!$P$2*'PO 94000171374 MASTER'!P247+'PR-0004'!$P$2*'PR-0004'!P247+'PR-0005'!$P$2*'PR-0005'!P247+'PR-0006'!$P$2*'PR-0006'!P247+'PR-0007'!$P$2*'PR-0007'!P247+'PR-0008'!$P$2*'PR-0008'!P247+'PR-0009'!$P$2*'PR-0009'!P247+'PR-0010'!$P$2*'PR-0010'!P247</f>
        <v>0</v>
      </c>
      <c r="N247" s="84">
        <f t="shared" si="36"/>
        <v>0</v>
      </c>
      <c r="O247" s="84">
        <f>'9400015894 PONEERS'!$E$3*'9400015894 PONEERS'!E247+'9400016451 VIDAFORM'!$E$3*'9400016451 VIDAFORM'!E247+'PO 94000171374 MASTER'!$E$3*'PO 94000171374 MASTER'!E247+'PR-0004'!$E$3*'PR-0004'!E247+'PR-0005'!$E$3*'PR-0005'!E247+'PR-0006'!$E$3*'PR-0006'!E247+'PR-0007'!$E$3*'PR-0007'!E247+'PR-0008'!$E$3*'PR-0008'!E247+'PR-0009'!$E$3*'PR-0009'!E247+'PR-0010'!$E$3*'PR-0010'!E247</f>
        <v>0</v>
      </c>
      <c r="P247" s="85">
        <f>'9400015894 PONEERS'!$X$3*'9400015894 PONEERS'!X247+'9400016451 VIDAFORM'!$J$3*'9400016451 VIDAFORM'!J247+'PO 94000171374 MASTER'!$I$3*'PO 94000171374 MASTER'!I247+'PR-0004'!$I$3*'PR-0004'!I247+'PR-0005'!$I$3*'PR-0005'!I247+'PR-0006'!$I$3*'PR-0006'!I247+'PR-0007'!$I$3*'PR-0007'!I247+'PR-0008'!$I$3*'PR-0008'!I247+'PR-0009'!$I$3*'PR-0009'!I247+'PR-0010'!$I$3*'PR-0010'!I247</f>
        <v>0</v>
      </c>
      <c r="Q247" s="86">
        <f t="shared" si="37"/>
        <v>0</v>
      </c>
      <c r="R247" s="84">
        <f>'9400015894 PONEERS'!$AE$3*'9400015894 PONEERS'!AE247+'9400016451 VIDAFORM'!$Q$3*'9400016451 VIDAFORM'!Q247+'PO 94000171374 MASTER'!$P$3*'PO 94000171374 MASTER'!P247+'PR-0004'!$P$3*'PR-0004'!P247+'PR-0005'!$P$3*'PR-0005'!P247+'PR-0006'!$P$3*'PR-0006'!P247+'PR-0007'!$P$3*'PR-0007'!P247+'PR-0008'!$P$3*'PR-0008'!P247+'PR-0009'!$P$3*'PR-0009'!P247+'PR-0010'!$P$3*'PR-0010'!P247</f>
        <v>0</v>
      </c>
      <c r="S247" s="84">
        <f t="shared" si="38"/>
        <v>0</v>
      </c>
      <c r="T247" s="84">
        <f>'9400015894 PONEERS'!$E$4*'9400015894 PONEERS'!E247+'9400016451 VIDAFORM'!$E$4*'9400016451 VIDAFORM'!E247+'PO 94000171374 MASTER'!$E$4*'PO 94000171374 MASTER'!E247+'PR-0004'!$E$4*'PR-0004'!E247+'PR-0005'!$E$4*'PR-0005'!E247+'PR-0006'!$E$4*'PR-0006'!E247+'PR-0007'!$E$4*'PR-0007'!E247+'PR-0008'!$E$4*'PR-0008'!E247+'PR-0009'!$E$4*'PR-0009'!E247+'PR-0010'!$E$4*'PR-0010'!E247</f>
        <v>0</v>
      </c>
      <c r="U247" s="85">
        <f>'9400015894 PONEERS'!$X$4*'9400015894 PONEERS'!X247+'9400016451 VIDAFORM'!$J$4*'9400016451 VIDAFORM'!J247+'PO 94000171374 MASTER'!$I$4*'PO 94000171374 MASTER'!I247+'PR-0004'!$I$4*'PR-0004'!I247+'PR-0005'!$I$4*'PR-0005'!I247+'PR-0006'!$I$4*'PR-0006'!I247+'PR-0007'!$I$4*'PR-0007'!I247+'PR-0008'!$I$4*'PR-0008'!I247+'PR-0009'!$I$4*'PR-0009'!I247+'PR-0010'!$I$4*'PR-0010'!I247</f>
        <v>0</v>
      </c>
      <c r="V247" s="86">
        <f t="shared" si="39"/>
        <v>0</v>
      </c>
      <c r="W247" s="84">
        <f>'9400015894 PONEERS'!$AE$4*'9400015894 PONEERS'!AE247+'9400016451 VIDAFORM'!$Q$4*'9400016451 VIDAFORM'!Q247+'PO 94000171374 MASTER'!$P$4*'PO 94000171374 MASTER'!P247+'PR-0004'!$P$4*'PR-0004'!P247+'PR-0005'!$P$4*'PR-0005'!P247+'PR-0006'!$P$4*'PR-0006'!P247+'PR-0007'!$P$4*'PR-0007'!P247+'PR-0008'!$P$4*'PR-0008'!P247+'PR-0009'!$P$4*'PR-0009'!P247+'PR-0010'!$P$4*'PR-0010'!P247</f>
        <v>0</v>
      </c>
      <c r="X247" s="84">
        <f t="shared" si="40"/>
        <v>0</v>
      </c>
      <c r="Z247" s="37">
        <f t="shared" si="41"/>
        <v>0</v>
      </c>
      <c r="AA247" s="32">
        <f t="shared" si="42"/>
        <v>0</v>
      </c>
      <c r="AB247" s="38">
        <f t="shared" si="43"/>
        <v>0</v>
      </c>
    </row>
    <row r="248" spans="1:28" ht="16.5" x14ac:dyDescent="0.25">
      <c r="A248" s="45">
        <v>240</v>
      </c>
      <c r="B248" s="47" t="str">
        <f>'Unit Prices'!B248</f>
        <v>SK0001</v>
      </c>
      <c r="C248" s="47" t="str">
        <f>'Unit Prices'!C248</f>
        <v>14.80.50.17.01.00.00.000001</v>
      </c>
      <c r="D248" s="80" t="str">
        <f>'Unit Prices'!D248</f>
        <v>S Beam Connection</v>
      </c>
      <c r="E248" s="84">
        <f>'9400015894 PONEERS'!$E$1*'9400015894 PONEERS'!E248+'9400016451 VIDAFORM'!$E$1*'9400016451 VIDAFORM'!E248+'PO 94000171374 MASTER'!$E$1*'PO 94000171374 MASTER'!E248+'PR-0004'!$E$1*'PR-0004'!E248+'PR-0005'!$E$1*'PR-0005'!E248+'PR-0006'!$E$1*'PR-0006'!E248+'PR-0007'!$E$1*'PR-0007'!E248+'PR-0008'!$E$1*'PR-0008'!E248+'PR-0009'!$E$1*'PR-0009'!E248+'PR-0010'!$E$1*'PR-0010'!E248</f>
        <v>0</v>
      </c>
      <c r="F248" s="85">
        <f>'9400015894 PONEERS'!$X$1*'9400015894 PONEERS'!X248+'9400016451 VIDAFORM'!$J$1*'9400016451 VIDAFORM'!J248+'PO 94000171374 MASTER'!$I$1*'PO 94000171374 MASTER'!I248+'PR-0004'!$I$1*'PR-0004'!I248+'PR-0005'!$I$1*'PR-0005'!I248+'PR-0006'!$I$1*'PR-0006'!I248+'PR-0007'!$I$1*'PR-0007'!I248+'PR-0008'!$I$1*'PR-0008'!I248+'PR-0009'!$I$1*'PR-0009'!I248+'PR-0010'!$I$1*'PR-0010'!I248</f>
        <v>0</v>
      </c>
      <c r="G248" s="86">
        <f t="shared" si="33"/>
        <v>0</v>
      </c>
      <c r="H248" s="84">
        <f>'9400015894 PONEERS'!$AE$1*'9400015894 PONEERS'!AE248+'9400016451 VIDAFORM'!$Q$1*'9400016451 VIDAFORM'!Q248+'PO 94000171374 MASTER'!$P$1*'PO 94000171374 MASTER'!P248+'PR-0004'!$P$1*'PR-0004'!P248+'PR-0005'!$P$1*'PR-0005'!P248+'PR-0006'!$P$1*'PR-0006'!P248+'PR-0007'!$P$1*'PR-0007'!P248+'PR-0008'!$P$1*'PR-0008'!P248+'PR-0009'!$P$1*'PR-0009'!P248+'PR-0010'!$P$1*'PR-0010'!P248</f>
        <v>0</v>
      </c>
      <c r="I248" s="84">
        <f t="shared" si="34"/>
        <v>0</v>
      </c>
      <c r="J248" s="84">
        <f>'9400015894 PONEERS'!$E$2*'9400015894 PONEERS'!E248+'9400016451 VIDAFORM'!$E$2*'9400016451 VIDAFORM'!E248+'PO 94000171374 MASTER'!$E$2*'PO 94000171374 MASTER'!E248+'PR-0004'!$E$2*'PR-0004'!E248+'PR-0005'!$E$2*'PR-0005'!E248+'PR-0006'!$E$2*'PR-0006'!E248+'PR-0007'!$E$2*'PR-0007'!E248+'PR-0008'!$E$2*'PR-0008'!E248+'PR-0009'!$E$2*'PR-0009'!E248+'PR-0010'!$E$2*'PR-0010'!E248</f>
        <v>0</v>
      </c>
      <c r="K248" s="85">
        <f>'9400015894 PONEERS'!$X$2*'9400015894 PONEERS'!X248+'9400016451 VIDAFORM'!$J$2*'9400016451 VIDAFORM'!J248+'PO 94000171374 MASTER'!$I$2*'PO 94000171374 MASTER'!I248+'PR-0004'!$I$2*'PR-0004'!I248+'PR-0005'!$I$2*'PR-0005'!I248+'PR-0006'!$I$2*'PR-0006'!I248+'PR-0007'!$I$2*'PR-0007'!I248+'PR-0008'!$I$2*'PR-0008'!I248+'PR-0009'!$I$2*'PR-0009'!I248+'PR-0010'!$I$2*'PR-0010'!I248</f>
        <v>0</v>
      </c>
      <c r="L248" s="86">
        <f t="shared" si="35"/>
        <v>0</v>
      </c>
      <c r="M248" s="84">
        <f>'9400015894 PONEERS'!$AE$2*'9400015894 PONEERS'!AE248+'9400016451 VIDAFORM'!$Q$2*'9400016451 VIDAFORM'!Q248+'PO 94000171374 MASTER'!$P$2*'PO 94000171374 MASTER'!P248+'PR-0004'!$P$2*'PR-0004'!P248+'PR-0005'!$P$2*'PR-0005'!P248+'PR-0006'!$P$2*'PR-0006'!P248+'PR-0007'!$P$2*'PR-0007'!P248+'PR-0008'!$P$2*'PR-0008'!P248+'PR-0009'!$P$2*'PR-0009'!P248+'PR-0010'!$P$2*'PR-0010'!P248</f>
        <v>0</v>
      </c>
      <c r="N248" s="84">
        <f t="shared" si="36"/>
        <v>0</v>
      </c>
      <c r="O248" s="84">
        <f>'9400015894 PONEERS'!$E$3*'9400015894 PONEERS'!E248+'9400016451 VIDAFORM'!$E$3*'9400016451 VIDAFORM'!E248+'PO 94000171374 MASTER'!$E$3*'PO 94000171374 MASTER'!E248+'PR-0004'!$E$3*'PR-0004'!E248+'PR-0005'!$E$3*'PR-0005'!E248+'PR-0006'!$E$3*'PR-0006'!E248+'PR-0007'!$E$3*'PR-0007'!E248+'PR-0008'!$E$3*'PR-0008'!E248+'PR-0009'!$E$3*'PR-0009'!E248+'PR-0010'!$E$3*'PR-0010'!E248</f>
        <v>0</v>
      </c>
      <c r="P248" s="85">
        <f>'9400015894 PONEERS'!$X$3*'9400015894 PONEERS'!X248+'9400016451 VIDAFORM'!$J$3*'9400016451 VIDAFORM'!J248+'PO 94000171374 MASTER'!$I$3*'PO 94000171374 MASTER'!I248+'PR-0004'!$I$3*'PR-0004'!I248+'PR-0005'!$I$3*'PR-0005'!I248+'PR-0006'!$I$3*'PR-0006'!I248+'PR-0007'!$I$3*'PR-0007'!I248+'PR-0008'!$I$3*'PR-0008'!I248+'PR-0009'!$I$3*'PR-0009'!I248+'PR-0010'!$I$3*'PR-0010'!I248</f>
        <v>0</v>
      </c>
      <c r="Q248" s="86">
        <f t="shared" si="37"/>
        <v>0</v>
      </c>
      <c r="R248" s="84">
        <f>'9400015894 PONEERS'!$AE$3*'9400015894 PONEERS'!AE248+'9400016451 VIDAFORM'!$Q$3*'9400016451 VIDAFORM'!Q248+'PO 94000171374 MASTER'!$P$3*'PO 94000171374 MASTER'!P248+'PR-0004'!$P$3*'PR-0004'!P248+'PR-0005'!$P$3*'PR-0005'!P248+'PR-0006'!$P$3*'PR-0006'!P248+'PR-0007'!$P$3*'PR-0007'!P248+'PR-0008'!$P$3*'PR-0008'!P248+'PR-0009'!$P$3*'PR-0009'!P248+'PR-0010'!$P$3*'PR-0010'!P248</f>
        <v>0</v>
      </c>
      <c r="S248" s="84">
        <f t="shared" si="38"/>
        <v>0</v>
      </c>
      <c r="T248" s="84">
        <f>'9400015894 PONEERS'!$E$4*'9400015894 PONEERS'!E248+'9400016451 VIDAFORM'!$E$4*'9400016451 VIDAFORM'!E248+'PO 94000171374 MASTER'!$E$4*'PO 94000171374 MASTER'!E248+'PR-0004'!$E$4*'PR-0004'!E248+'PR-0005'!$E$4*'PR-0005'!E248+'PR-0006'!$E$4*'PR-0006'!E248+'PR-0007'!$E$4*'PR-0007'!E248+'PR-0008'!$E$4*'PR-0008'!E248+'PR-0009'!$E$4*'PR-0009'!E248+'PR-0010'!$E$4*'PR-0010'!E248</f>
        <v>0</v>
      </c>
      <c r="U248" s="85">
        <f>'9400015894 PONEERS'!$X$4*'9400015894 PONEERS'!X248+'9400016451 VIDAFORM'!$J$4*'9400016451 VIDAFORM'!J248+'PO 94000171374 MASTER'!$I$4*'PO 94000171374 MASTER'!I248+'PR-0004'!$I$4*'PR-0004'!I248+'PR-0005'!$I$4*'PR-0005'!I248+'PR-0006'!$I$4*'PR-0006'!I248+'PR-0007'!$I$4*'PR-0007'!I248+'PR-0008'!$I$4*'PR-0008'!I248+'PR-0009'!$I$4*'PR-0009'!I248+'PR-0010'!$I$4*'PR-0010'!I248</f>
        <v>0</v>
      </c>
      <c r="V248" s="86">
        <f t="shared" si="39"/>
        <v>0</v>
      </c>
      <c r="W248" s="84">
        <f>'9400015894 PONEERS'!$AE$4*'9400015894 PONEERS'!AE248+'9400016451 VIDAFORM'!$Q$4*'9400016451 VIDAFORM'!Q248+'PO 94000171374 MASTER'!$P$4*'PO 94000171374 MASTER'!P248+'PR-0004'!$P$4*'PR-0004'!P248+'PR-0005'!$P$4*'PR-0005'!P248+'PR-0006'!$P$4*'PR-0006'!P248+'PR-0007'!$P$4*'PR-0007'!P248+'PR-0008'!$P$4*'PR-0008'!P248+'PR-0009'!$P$4*'PR-0009'!P248+'PR-0010'!$P$4*'PR-0010'!P248</f>
        <v>0</v>
      </c>
      <c r="X248" s="84">
        <f t="shared" si="40"/>
        <v>0</v>
      </c>
      <c r="Z248" s="37">
        <f t="shared" si="41"/>
        <v>0</v>
      </c>
      <c r="AA248" s="32">
        <f t="shared" si="42"/>
        <v>0</v>
      </c>
      <c r="AB248" s="38">
        <f t="shared" si="43"/>
        <v>0</v>
      </c>
    </row>
    <row r="249" spans="1:28" ht="16.5" x14ac:dyDescent="0.25">
      <c r="A249" s="45">
        <v>241</v>
      </c>
      <c r="B249" s="47" t="str">
        <f>'Unit Prices'!B249</f>
        <v>SK0002</v>
      </c>
      <c r="C249" s="47" t="str">
        <f>'Unit Prices'!C249</f>
        <v>14.80.50.17.02.00.00.000001</v>
      </c>
      <c r="D249" s="80" t="str">
        <f>'Unit Prices'!D249</f>
        <v>S Beam END CONNECTION</v>
      </c>
      <c r="E249" s="84">
        <f>'9400015894 PONEERS'!$E$1*'9400015894 PONEERS'!E249+'9400016451 VIDAFORM'!$E$1*'9400016451 VIDAFORM'!E249+'PO 94000171374 MASTER'!$E$1*'PO 94000171374 MASTER'!E249+'PR-0004'!$E$1*'PR-0004'!E249+'PR-0005'!$E$1*'PR-0005'!E249+'PR-0006'!$E$1*'PR-0006'!E249+'PR-0007'!$E$1*'PR-0007'!E249+'PR-0008'!$E$1*'PR-0008'!E249+'PR-0009'!$E$1*'PR-0009'!E249+'PR-0010'!$E$1*'PR-0010'!E249</f>
        <v>0</v>
      </c>
      <c r="F249" s="85">
        <f>'9400015894 PONEERS'!$X$1*'9400015894 PONEERS'!X249+'9400016451 VIDAFORM'!$J$1*'9400016451 VIDAFORM'!J249+'PO 94000171374 MASTER'!$I$1*'PO 94000171374 MASTER'!I249+'PR-0004'!$I$1*'PR-0004'!I249+'PR-0005'!$I$1*'PR-0005'!I249+'PR-0006'!$I$1*'PR-0006'!I249+'PR-0007'!$I$1*'PR-0007'!I249+'PR-0008'!$I$1*'PR-0008'!I249+'PR-0009'!$I$1*'PR-0009'!I249+'PR-0010'!$I$1*'PR-0010'!I249</f>
        <v>0</v>
      </c>
      <c r="G249" s="86">
        <f t="shared" si="33"/>
        <v>0</v>
      </c>
      <c r="H249" s="84">
        <f>'9400015894 PONEERS'!$AE$1*'9400015894 PONEERS'!AE249+'9400016451 VIDAFORM'!$Q$1*'9400016451 VIDAFORM'!Q249+'PO 94000171374 MASTER'!$P$1*'PO 94000171374 MASTER'!P249+'PR-0004'!$P$1*'PR-0004'!P249+'PR-0005'!$P$1*'PR-0005'!P249+'PR-0006'!$P$1*'PR-0006'!P249+'PR-0007'!$P$1*'PR-0007'!P249+'PR-0008'!$P$1*'PR-0008'!P249+'PR-0009'!$P$1*'PR-0009'!P249+'PR-0010'!$P$1*'PR-0010'!P249</f>
        <v>0</v>
      </c>
      <c r="I249" s="84">
        <f t="shared" si="34"/>
        <v>0</v>
      </c>
      <c r="J249" s="84">
        <f>'9400015894 PONEERS'!$E$2*'9400015894 PONEERS'!E249+'9400016451 VIDAFORM'!$E$2*'9400016451 VIDAFORM'!E249+'PO 94000171374 MASTER'!$E$2*'PO 94000171374 MASTER'!E249+'PR-0004'!$E$2*'PR-0004'!E249+'PR-0005'!$E$2*'PR-0005'!E249+'PR-0006'!$E$2*'PR-0006'!E249+'PR-0007'!$E$2*'PR-0007'!E249+'PR-0008'!$E$2*'PR-0008'!E249+'PR-0009'!$E$2*'PR-0009'!E249+'PR-0010'!$E$2*'PR-0010'!E249</f>
        <v>0</v>
      </c>
      <c r="K249" s="85">
        <f>'9400015894 PONEERS'!$X$2*'9400015894 PONEERS'!X249+'9400016451 VIDAFORM'!$J$2*'9400016451 VIDAFORM'!J249+'PO 94000171374 MASTER'!$I$2*'PO 94000171374 MASTER'!I249+'PR-0004'!$I$2*'PR-0004'!I249+'PR-0005'!$I$2*'PR-0005'!I249+'PR-0006'!$I$2*'PR-0006'!I249+'PR-0007'!$I$2*'PR-0007'!I249+'PR-0008'!$I$2*'PR-0008'!I249+'PR-0009'!$I$2*'PR-0009'!I249+'PR-0010'!$I$2*'PR-0010'!I249</f>
        <v>0</v>
      </c>
      <c r="L249" s="86">
        <f t="shared" si="35"/>
        <v>0</v>
      </c>
      <c r="M249" s="84">
        <f>'9400015894 PONEERS'!$AE$2*'9400015894 PONEERS'!AE249+'9400016451 VIDAFORM'!$Q$2*'9400016451 VIDAFORM'!Q249+'PO 94000171374 MASTER'!$P$2*'PO 94000171374 MASTER'!P249+'PR-0004'!$P$2*'PR-0004'!P249+'PR-0005'!$P$2*'PR-0005'!P249+'PR-0006'!$P$2*'PR-0006'!P249+'PR-0007'!$P$2*'PR-0007'!P249+'PR-0008'!$P$2*'PR-0008'!P249+'PR-0009'!$P$2*'PR-0009'!P249+'PR-0010'!$P$2*'PR-0010'!P249</f>
        <v>0</v>
      </c>
      <c r="N249" s="84">
        <f t="shared" si="36"/>
        <v>0</v>
      </c>
      <c r="O249" s="84">
        <f>'9400015894 PONEERS'!$E$3*'9400015894 PONEERS'!E249+'9400016451 VIDAFORM'!$E$3*'9400016451 VIDAFORM'!E249+'PO 94000171374 MASTER'!$E$3*'PO 94000171374 MASTER'!E249+'PR-0004'!$E$3*'PR-0004'!E249+'PR-0005'!$E$3*'PR-0005'!E249+'PR-0006'!$E$3*'PR-0006'!E249+'PR-0007'!$E$3*'PR-0007'!E249+'PR-0008'!$E$3*'PR-0008'!E249+'PR-0009'!$E$3*'PR-0009'!E249+'PR-0010'!$E$3*'PR-0010'!E249</f>
        <v>0</v>
      </c>
      <c r="P249" s="85">
        <f>'9400015894 PONEERS'!$X$3*'9400015894 PONEERS'!X249+'9400016451 VIDAFORM'!$J$3*'9400016451 VIDAFORM'!J249+'PO 94000171374 MASTER'!$I$3*'PO 94000171374 MASTER'!I249+'PR-0004'!$I$3*'PR-0004'!I249+'PR-0005'!$I$3*'PR-0005'!I249+'PR-0006'!$I$3*'PR-0006'!I249+'PR-0007'!$I$3*'PR-0007'!I249+'PR-0008'!$I$3*'PR-0008'!I249+'PR-0009'!$I$3*'PR-0009'!I249+'PR-0010'!$I$3*'PR-0010'!I249</f>
        <v>0</v>
      </c>
      <c r="Q249" s="86">
        <f t="shared" si="37"/>
        <v>0</v>
      </c>
      <c r="R249" s="84">
        <f>'9400015894 PONEERS'!$AE$3*'9400015894 PONEERS'!AE249+'9400016451 VIDAFORM'!$Q$3*'9400016451 VIDAFORM'!Q249+'PO 94000171374 MASTER'!$P$3*'PO 94000171374 MASTER'!P249+'PR-0004'!$P$3*'PR-0004'!P249+'PR-0005'!$P$3*'PR-0005'!P249+'PR-0006'!$P$3*'PR-0006'!P249+'PR-0007'!$P$3*'PR-0007'!P249+'PR-0008'!$P$3*'PR-0008'!P249+'PR-0009'!$P$3*'PR-0009'!P249+'PR-0010'!$P$3*'PR-0010'!P249</f>
        <v>0</v>
      </c>
      <c r="S249" s="84">
        <f t="shared" si="38"/>
        <v>0</v>
      </c>
      <c r="T249" s="84">
        <f>'9400015894 PONEERS'!$E$4*'9400015894 PONEERS'!E249+'9400016451 VIDAFORM'!$E$4*'9400016451 VIDAFORM'!E249+'PO 94000171374 MASTER'!$E$4*'PO 94000171374 MASTER'!E249+'PR-0004'!$E$4*'PR-0004'!E249+'PR-0005'!$E$4*'PR-0005'!E249+'PR-0006'!$E$4*'PR-0006'!E249+'PR-0007'!$E$4*'PR-0007'!E249+'PR-0008'!$E$4*'PR-0008'!E249+'PR-0009'!$E$4*'PR-0009'!E249+'PR-0010'!$E$4*'PR-0010'!E249</f>
        <v>0</v>
      </c>
      <c r="U249" s="85">
        <f>'9400015894 PONEERS'!$X$4*'9400015894 PONEERS'!X249+'9400016451 VIDAFORM'!$J$4*'9400016451 VIDAFORM'!J249+'PO 94000171374 MASTER'!$I$4*'PO 94000171374 MASTER'!I249+'PR-0004'!$I$4*'PR-0004'!I249+'PR-0005'!$I$4*'PR-0005'!I249+'PR-0006'!$I$4*'PR-0006'!I249+'PR-0007'!$I$4*'PR-0007'!I249+'PR-0008'!$I$4*'PR-0008'!I249+'PR-0009'!$I$4*'PR-0009'!I249+'PR-0010'!$I$4*'PR-0010'!I249</f>
        <v>0</v>
      </c>
      <c r="V249" s="86">
        <f t="shared" si="39"/>
        <v>0</v>
      </c>
      <c r="W249" s="84">
        <f>'9400015894 PONEERS'!$AE$4*'9400015894 PONEERS'!AE249+'9400016451 VIDAFORM'!$Q$4*'9400016451 VIDAFORM'!Q249+'PO 94000171374 MASTER'!$P$4*'PO 94000171374 MASTER'!P249+'PR-0004'!$P$4*'PR-0004'!P249+'PR-0005'!$P$4*'PR-0005'!P249+'PR-0006'!$P$4*'PR-0006'!P249+'PR-0007'!$P$4*'PR-0007'!P249+'PR-0008'!$P$4*'PR-0008'!P249+'PR-0009'!$P$4*'PR-0009'!P249+'PR-0010'!$P$4*'PR-0010'!P249</f>
        <v>0</v>
      </c>
      <c r="X249" s="84">
        <f t="shared" si="40"/>
        <v>0</v>
      </c>
      <c r="Z249" s="37">
        <f t="shared" si="41"/>
        <v>0</v>
      </c>
      <c r="AA249" s="32">
        <f t="shared" si="42"/>
        <v>0</v>
      </c>
      <c r="AB249" s="38">
        <f t="shared" si="43"/>
        <v>0</v>
      </c>
    </row>
    <row r="250" spans="1:28" ht="16.5" x14ac:dyDescent="0.25">
      <c r="A250" s="45">
        <v>242</v>
      </c>
      <c r="B250" s="47" t="str">
        <f>'Unit Prices'!B250</f>
        <v>CU0010</v>
      </c>
      <c r="C250" s="47" t="str">
        <f>'Unit Prices'!C250</f>
        <v>14.80.50.34.08.00.00.000001</v>
      </c>
      <c r="D250" s="80" t="str">
        <f>'Unit Prices'!D250</f>
        <v>Half Circular Form half-coupler</v>
      </c>
      <c r="E250" s="84">
        <f>'9400015894 PONEERS'!$E$1*'9400015894 PONEERS'!E250+'9400016451 VIDAFORM'!$E$1*'9400016451 VIDAFORM'!E250+'PO 94000171374 MASTER'!$E$1*'PO 94000171374 MASTER'!E250+'PR-0004'!$E$1*'PR-0004'!E250+'PR-0005'!$E$1*'PR-0005'!E250+'PR-0006'!$E$1*'PR-0006'!E250+'PR-0007'!$E$1*'PR-0007'!E250+'PR-0008'!$E$1*'PR-0008'!E250+'PR-0009'!$E$1*'PR-0009'!E250+'PR-0010'!$E$1*'PR-0010'!E250</f>
        <v>0</v>
      </c>
      <c r="F250" s="85">
        <f>'9400015894 PONEERS'!$X$1*'9400015894 PONEERS'!X250+'9400016451 VIDAFORM'!$J$1*'9400016451 VIDAFORM'!J250+'PO 94000171374 MASTER'!$I$1*'PO 94000171374 MASTER'!I250+'PR-0004'!$I$1*'PR-0004'!I250+'PR-0005'!$I$1*'PR-0005'!I250+'PR-0006'!$I$1*'PR-0006'!I250+'PR-0007'!$I$1*'PR-0007'!I250+'PR-0008'!$I$1*'PR-0008'!I250+'PR-0009'!$I$1*'PR-0009'!I250+'PR-0010'!$I$1*'PR-0010'!I250</f>
        <v>0</v>
      </c>
      <c r="G250" s="86">
        <f t="shared" si="33"/>
        <v>0</v>
      </c>
      <c r="H250" s="84">
        <f>'9400015894 PONEERS'!$AE$1*'9400015894 PONEERS'!AE250+'9400016451 VIDAFORM'!$Q$1*'9400016451 VIDAFORM'!Q250+'PO 94000171374 MASTER'!$P$1*'PO 94000171374 MASTER'!P250+'PR-0004'!$P$1*'PR-0004'!P250+'PR-0005'!$P$1*'PR-0005'!P250+'PR-0006'!$P$1*'PR-0006'!P250+'PR-0007'!$P$1*'PR-0007'!P250+'PR-0008'!$P$1*'PR-0008'!P250+'PR-0009'!$P$1*'PR-0009'!P250+'PR-0010'!$P$1*'PR-0010'!P250</f>
        <v>0</v>
      </c>
      <c r="I250" s="84">
        <f t="shared" si="34"/>
        <v>0</v>
      </c>
      <c r="J250" s="84">
        <f>'9400015894 PONEERS'!$E$2*'9400015894 PONEERS'!E250+'9400016451 VIDAFORM'!$E$2*'9400016451 VIDAFORM'!E250+'PO 94000171374 MASTER'!$E$2*'PO 94000171374 MASTER'!E250+'PR-0004'!$E$2*'PR-0004'!E250+'PR-0005'!$E$2*'PR-0005'!E250+'PR-0006'!$E$2*'PR-0006'!E250+'PR-0007'!$E$2*'PR-0007'!E250+'PR-0008'!$E$2*'PR-0008'!E250+'PR-0009'!$E$2*'PR-0009'!E250+'PR-0010'!$E$2*'PR-0010'!E250</f>
        <v>0</v>
      </c>
      <c r="K250" s="85">
        <f>'9400015894 PONEERS'!$X$2*'9400015894 PONEERS'!X250+'9400016451 VIDAFORM'!$J$2*'9400016451 VIDAFORM'!J250+'PO 94000171374 MASTER'!$I$2*'PO 94000171374 MASTER'!I250+'PR-0004'!$I$2*'PR-0004'!I250+'PR-0005'!$I$2*'PR-0005'!I250+'PR-0006'!$I$2*'PR-0006'!I250+'PR-0007'!$I$2*'PR-0007'!I250+'PR-0008'!$I$2*'PR-0008'!I250+'PR-0009'!$I$2*'PR-0009'!I250+'PR-0010'!$I$2*'PR-0010'!I250</f>
        <v>0</v>
      </c>
      <c r="L250" s="86">
        <f t="shared" si="35"/>
        <v>0</v>
      </c>
      <c r="M250" s="84">
        <f>'9400015894 PONEERS'!$AE$2*'9400015894 PONEERS'!AE250+'9400016451 VIDAFORM'!$Q$2*'9400016451 VIDAFORM'!Q250+'PO 94000171374 MASTER'!$P$2*'PO 94000171374 MASTER'!P250+'PR-0004'!$P$2*'PR-0004'!P250+'PR-0005'!$P$2*'PR-0005'!P250+'PR-0006'!$P$2*'PR-0006'!P250+'PR-0007'!$P$2*'PR-0007'!P250+'PR-0008'!$P$2*'PR-0008'!P250+'PR-0009'!$P$2*'PR-0009'!P250+'PR-0010'!$P$2*'PR-0010'!P250</f>
        <v>0</v>
      </c>
      <c r="N250" s="84">
        <f t="shared" si="36"/>
        <v>0</v>
      </c>
      <c r="O250" s="84">
        <f>'9400015894 PONEERS'!$E$3*'9400015894 PONEERS'!E250+'9400016451 VIDAFORM'!$E$3*'9400016451 VIDAFORM'!E250+'PO 94000171374 MASTER'!$E$3*'PO 94000171374 MASTER'!E250+'PR-0004'!$E$3*'PR-0004'!E250+'PR-0005'!$E$3*'PR-0005'!E250+'PR-0006'!$E$3*'PR-0006'!E250+'PR-0007'!$E$3*'PR-0007'!E250+'PR-0008'!$E$3*'PR-0008'!E250+'PR-0009'!$E$3*'PR-0009'!E250+'PR-0010'!$E$3*'PR-0010'!E250</f>
        <v>0</v>
      </c>
      <c r="P250" s="85">
        <f>'9400015894 PONEERS'!$X$3*'9400015894 PONEERS'!X250+'9400016451 VIDAFORM'!$J$3*'9400016451 VIDAFORM'!J250+'PO 94000171374 MASTER'!$I$3*'PO 94000171374 MASTER'!I250+'PR-0004'!$I$3*'PR-0004'!I250+'PR-0005'!$I$3*'PR-0005'!I250+'PR-0006'!$I$3*'PR-0006'!I250+'PR-0007'!$I$3*'PR-0007'!I250+'PR-0008'!$I$3*'PR-0008'!I250+'PR-0009'!$I$3*'PR-0009'!I250+'PR-0010'!$I$3*'PR-0010'!I250</f>
        <v>0</v>
      </c>
      <c r="Q250" s="86">
        <f t="shared" si="37"/>
        <v>0</v>
      </c>
      <c r="R250" s="84">
        <f>'9400015894 PONEERS'!$AE$3*'9400015894 PONEERS'!AE250+'9400016451 VIDAFORM'!$Q$3*'9400016451 VIDAFORM'!Q250+'PO 94000171374 MASTER'!$P$3*'PO 94000171374 MASTER'!P250+'PR-0004'!$P$3*'PR-0004'!P250+'PR-0005'!$P$3*'PR-0005'!P250+'PR-0006'!$P$3*'PR-0006'!P250+'PR-0007'!$P$3*'PR-0007'!P250+'PR-0008'!$P$3*'PR-0008'!P250+'PR-0009'!$P$3*'PR-0009'!P250+'PR-0010'!$P$3*'PR-0010'!P250</f>
        <v>0</v>
      </c>
      <c r="S250" s="84">
        <f t="shared" si="38"/>
        <v>0</v>
      </c>
      <c r="T250" s="84">
        <f>'9400015894 PONEERS'!$E$4*'9400015894 PONEERS'!E250+'9400016451 VIDAFORM'!$E$4*'9400016451 VIDAFORM'!E250+'PO 94000171374 MASTER'!$E$4*'PO 94000171374 MASTER'!E250+'PR-0004'!$E$4*'PR-0004'!E250+'PR-0005'!$E$4*'PR-0005'!E250+'PR-0006'!$E$4*'PR-0006'!E250+'PR-0007'!$E$4*'PR-0007'!E250+'PR-0008'!$E$4*'PR-0008'!E250+'PR-0009'!$E$4*'PR-0009'!E250+'PR-0010'!$E$4*'PR-0010'!E250</f>
        <v>0</v>
      </c>
      <c r="U250" s="85">
        <f>'9400015894 PONEERS'!$X$4*'9400015894 PONEERS'!X250+'9400016451 VIDAFORM'!$J$4*'9400016451 VIDAFORM'!J250+'PO 94000171374 MASTER'!$I$4*'PO 94000171374 MASTER'!I250+'PR-0004'!$I$4*'PR-0004'!I250+'PR-0005'!$I$4*'PR-0005'!I250+'PR-0006'!$I$4*'PR-0006'!I250+'PR-0007'!$I$4*'PR-0007'!I250+'PR-0008'!$I$4*'PR-0008'!I250+'PR-0009'!$I$4*'PR-0009'!I250+'PR-0010'!$I$4*'PR-0010'!I250</f>
        <v>0</v>
      </c>
      <c r="V250" s="86">
        <f t="shared" si="39"/>
        <v>0</v>
      </c>
      <c r="W250" s="84">
        <f>'9400015894 PONEERS'!$AE$4*'9400015894 PONEERS'!AE250+'9400016451 VIDAFORM'!$Q$4*'9400016451 VIDAFORM'!Q250+'PO 94000171374 MASTER'!$P$4*'PO 94000171374 MASTER'!P250+'PR-0004'!$P$4*'PR-0004'!P250+'PR-0005'!$P$4*'PR-0005'!P250+'PR-0006'!$P$4*'PR-0006'!P250+'PR-0007'!$P$4*'PR-0007'!P250+'PR-0008'!$P$4*'PR-0008'!P250+'PR-0009'!$P$4*'PR-0009'!P250+'PR-0010'!$P$4*'PR-0010'!P250</f>
        <v>0</v>
      </c>
      <c r="X250" s="84">
        <f t="shared" si="40"/>
        <v>0</v>
      </c>
      <c r="Z250" s="37">
        <f t="shared" si="41"/>
        <v>0</v>
      </c>
      <c r="AA250" s="32">
        <f t="shared" si="42"/>
        <v>0</v>
      </c>
      <c r="AB250" s="38">
        <f t="shared" si="43"/>
        <v>0</v>
      </c>
    </row>
    <row r="251" spans="1:28" ht="16.5" x14ac:dyDescent="0.25">
      <c r="A251" s="45">
        <v>243</v>
      </c>
      <c r="B251" s="47" t="str">
        <f>'Unit Prices'!B251</f>
        <v>AB0001</v>
      </c>
      <c r="C251" s="47" t="str">
        <f>'Unit Prices'!C251</f>
        <v>14.80.01.02.01.05.00.000001</v>
      </c>
      <c r="D251" s="80" t="str">
        <f>'Unit Prices'!D251</f>
        <v>Alum BEAM 0.50M</v>
      </c>
      <c r="E251" s="84">
        <f>'9400015894 PONEERS'!$E$1*'9400015894 PONEERS'!E251+'9400016451 VIDAFORM'!$E$1*'9400016451 VIDAFORM'!E251+'PO 94000171374 MASTER'!$E$1*'PO 94000171374 MASTER'!E251+'PR-0004'!$E$1*'PR-0004'!E251+'PR-0005'!$E$1*'PR-0005'!E251+'PR-0006'!$E$1*'PR-0006'!E251+'PR-0007'!$E$1*'PR-0007'!E251+'PR-0008'!$E$1*'PR-0008'!E251+'PR-0009'!$E$1*'PR-0009'!E251+'PR-0010'!$E$1*'PR-0010'!E251</f>
        <v>0</v>
      </c>
      <c r="F251" s="85">
        <f>'9400015894 PONEERS'!$X$1*'9400015894 PONEERS'!X251+'9400016451 VIDAFORM'!$J$1*'9400016451 VIDAFORM'!J251+'PO 94000171374 MASTER'!$I$1*'PO 94000171374 MASTER'!I251+'PR-0004'!$I$1*'PR-0004'!I251+'PR-0005'!$I$1*'PR-0005'!I251+'PR-0006'!$I$1*'PR-0006'!I251+'PR-0007'!$I$1*'PR-0007'!I251+'PR-0008'!$I$1*'PR-0008'!I251+'PR-0009'!$I$1*'PR-0009'!I251+'PR-0010'!$I$1*'PR-0010'!I251</f>
        <v>0</v>
      </c>
      <c r="G251" s="86">
        <f t="shared" si="33"/>
        <v>0</v>
      </c>
      <c r="H251" s="84">
        <f>'9400015894 PONEERS'!$AE$1*'9400015894 PONEERS'!AE251+'9400016451 VIDAFORM'!$Q$1*'9400016451 VIDAFORM'!Q251+'PO 94000171374 MASTER'!$P$1*'PO 94000171374 MASTER'!P251+'PR-0004'!$P$1*'PR-0004'!P251+'PR-0005'!$P$1*'PR-0005'!P251+'PR-0006'!$P$1*'PR-0006'!P251+'PR-0007'!$P$1*'PR-0007'!P251+'PR-0008'!$P$1*'PR-0008'!P251+'PR-0009'!$P$1*'PR-0009'!P251+'PR-0010'!$P$1*'PR-0010'!P251</f>
        <v>0</v>
      </c>
      <c r="I251" s="84">
        <f t="shared" si="34"/>
        <v>0</v>
      </c>
      <c r="J251" s="84">
        <f>'9400015894 PONEERS'!$E$2*'9400015894 PONEERS'!E251+'9400016451 VIDAFORM'!$E$2*'9400016451 VIDAFORM'!E251+'PO 94000171374 MASTER'!$E$2*'PO 94000171374 MASTER'!E251+'PR-0004'!$E$2*'PR-0004'!E251+'PR-0005'!$E$2*'PR-0005'!E251+'PR-0006'!$E$2*'PR-0006'!E251+'PR-0007'!$E$2*'PR-0007'!E251+'PR-0008'!$E$2*'PR-0008'!E251+'PR-0009'!$E$2*'PR-0009'!E251+'PR-0010'!$E$2*'PR-0010'!E251</f>
        <v>0</v>
      </c>
      <c r="K251" s="85">
        <f>'9400015894 PONEERS'!$X$2*'9400015894 PONEERS'!X251+'9400016451 VIDAFORM'!$J$2*'9400016451 VIDAFORM'!J251+'PO 94000171374 MASTER'!$I$2*'PO 94000171374 MASTER'!I251+'PR-0004'!$I$2*'PR-0004'!I251+'PR-0005'!$I$2*'PR-0005'!I251+'PR-0006'!$I$2*'PR-0006'!I251+'PR-0007'!$I$2*'PR-0007'!I251+'PR-0008'!$I$2*'PR-0008'!I251+'PR-0009'!$I$2*'PR-0009'!I251+'PR-0010'!$I$2*'PR-0010'!I251</f>
        <v>0</v>
      </c>
      <c r="L251" s="86">
        <f t="shared" si="35"/>
        <v>0</v>
      </c>
      <c r="M251" s="84">
        <f>'9400015894 PONEERS'!$AE$2*'9400015894 PONEERS'!AE251+'9400016451 VIDAFORM'!$Q$2*'9400016451 VIDAFORM'!Q251+'PO 94000171374 MASTER'!$P$2*'PO 94000171374 MASTER'!P251+'PR-0004'!$P$2*'PR-0004'!P251+'PR-0005'!$P$2*'PR-0005'!P251+'PR-0006'!$P$2*'PR-0006'!P251+'PR-0007'!$P$2*'PR-0007'!P251+'PR-0008'!$P$2*'PR-0008'!P251+'PR-0009'!$P$2*'PR-0009'!P251+'PR-0010'!$P$2*'PR-0010'!P251</f>
        <v>0</v>
      </c>
      <c r="N251" s="84">
        <f t="shared" si="36"/>
        <v>0</v>
      </c>
      <c r="O251" s="84">
        <f>'9400015894 PONEERS'!$E$3*'9400015894 PONEERS'!E251+'9400016451 VIDAFORM'!$E$3*'9400016451 VIDAFORM'!E251+'PO 94000171374 MASTER'!$E$3*'PO 94000171374 MASTER'!E251+'PR-0004'!$E$3*'PR-0004'!E251+'PR-0005'!$E$3*'PR-0005'!E251+'PR-0006'!$E$3*'PR-0006'!E251+'PR-0007'!$E$3*'PR-0007'!E251+'PR-0008'!$E$3*'PR-0008'!E251+'PR-0009'!$E$3*'PR-0009'!E251+'PR-0010'!$E$3*'PR-0010'!E251</f>
        <v>0</v>
      </c>
      <c r="P251" s="85">
        <f>'9400015894 PONEERS'!$X$3*'9400015894 PONEERS'!X251+'9400016451 VIDAFORM'!$J$3*'9400016451 VIDAFORM'!J251+'PO 94000171374 MASTER'!$I$3*'PO 94000171374 MASTER'!I251+'PR-0004'!$I$3*'PR-0004'!I251+'PR-0005'!$I$3*'PR-0005'!I251+'PR-0006'!$I$3*'PR-0006'!I251+'PR-0007'!$I$3*'PR-0007'!I251+'PR-0008'!$I$3*'PR-0008'!I251+'PR-0009'!$I$3*'PR-0009'!I251+'PR-0010'!$I$3*'PR-0010'!I251</f>
        <v>0</v>
      </c>
      <c r="Q251" s="86">
        <f t="shared" si="37"/>
        <v>0</v>
      </c>
      <c r="R251" s="84">
        <f>'9400015894 PONEERS'!$AE$3*'9400015894 PONEERS'!AE251+'9400016451 VIDAFORM'!$Q$3*'9400016451 VIDAFORM'!Q251+'PO 94000171374 MASTER'!$P$3*'PO 94000171374 MASTER'!P251+'PR-0004'!$P$3*'PR-0004'!P251+'PR-0005'!$P$3*'PR-0005'!P251+'PR-0006'!$P$3*'PR-0006'!P251+'PR-0007'!$P$3*'PR-0007'!P251+'PR-0008'!$P$3*'PR-0008'!P251+'PR-0009'!$P$3*'PR-0009'!P251+'PR-0010'!$P$3*'PR-0010'!P251</f>
        <v>0</v>
      </c>
      <c r="S251" s="84">
        <f t="shared" si="38"/>
        <v>0</v>
      </c>
      <c r="T251" s="84">
        <f>'9400015894 PONEERS'!$E$4*'9400015894 PONEERS'!E251+'9400016451 VIDAFORM'!$E$4*'9400016451 VIDAFORM'!E251+'PO 94000171374 MASTER'!$E$4*'PO 94000171374 MASTER'!E251+'PR-0004'!$E$4*'PR-0004'!E251+'PR-0005'!$E$4*'PR-0005'!E251+'PR-0006'!$E$4*'PR-0006'!E251+'PR-0007'!$E$4*'PR-0007'!E251+'PR-0008'!$E$4*'PR-0008'!E251+'PR-0009'!$E$4*'PR-0009'!E251+'PR-0010'!$E$4*'PR-0010'!E251</f>
        <v>0</v>
      </c>
      <c r="U251" s="85">
        <f>'9400015894 PONEERS'!$X$4*'9400015894 PONEERS'!X251+'9400016451 VIDAFORM'!$J$4*'9400016451 VIDAFORM'!J251+'PO 94000171374 MASTER'!$I$4*'PO 94000171374 MASTER'!I251+'PR-0004'!$I$4*'PR-0004'!I251+'PR-0005'!$I$4*'PR-0005'!I251+'PR-0006'!$I$4*'PR-0006'!I251+'PR-0007'!$I$4*'PR-0007'!I251+'PR-0008'!$I$4*'PR-0008'!I251+'PR-0009'!$I$4*'PR-0009'!I251+'PR-0010'!$I$4*'PR-0010'!I251</f>
        <v>0</v>
      </c>
      <c r="V251" s="86">
        <f t="shared" si="39"/>
        <v>0</v>
      </c>
      <c r="W251" s="84">
        <f>'9400015894 PONEERS'!$AE$4*'9400015894 PONEERS'!AE251+'9400016451 VIDAFORM'!$Q$4*'9400016451 VIDAFORM'!Q251+'PO 94000171374 MASTER'!$P$4*'PO 94000171374 MASTER'!P251+'PR-0004'!$P$4*'PR-0004'!P251+'PR-0005'!$P$4*'PR-0005'!P251+'PR-0006'!$P$4*'PR-0006'!P251+'PR-0007'!$P$4*'PR-0007'!P251+'PR-0008'!$P$4*'PR-0008'!P251+'PR-0009'!$P$4*'PR-0009'!P251+'PR-0010'!$P$4*'PR-0010'!P251</f>
        <v>0</v>
      </c>
      <c r="X251" s="84">
        <f t="shared" si="40"/>
        <v>0</v>
      </c>
      <c r="Z251" s="37">
        <f t="shared" si="41"/>
        <v>0</v>
      </c>
      <c r="AA251" s="32">
        <f t="shared" si="42"/>
        <v>0</v>
      </c>
      <c r="AB251" s="38">
        <f t="shared" si="43"/>
        <v>0</v>
      </c>
    </row>
    <row r="252" spans="1:28" ht="16.5" x14ac:dyDescent="0.25">
      <c r="A252" s="45">
        <v>244</v>
      </c>
      <c r="B252" s="47" t="str">
        <f>'Unit Prices'!B252</f>
        <v>AB0002</v>
      </c>
      <c r="C252" s="47" t="str">
        <f>'Unit Prices'!C252</f>
        <v>14.80.01.02.01.10.00.000001</v>
      </c>
      <c r="D252" s="80" t="str">
        <f>'Unit Prices'!D252</f>
        <v>Alum BEAM 1.00M</v>
      </c>
      <c r="E252" s="84">
        <f>'9400015894 PONEERS'!$E$1*'9400015894 PONEERS'!E252+'9400016451 VIDAFORM'!$E$1*'9400016451 VIDAFORM'!E252+'PO 94000171374 MASTER'!$E$1*'PO 94000171374 MASTER'!E252+'PR-0004'!$E$1*'PR-0004'!E252+'PR-0005'!$E$1*'PR-0005'!E252+'PR-0006'!$E$1*'PR-0006'!E252+'PR-0007'!$E$1*'PR-0007'!E252+'PR-0008'!$E$1*'PR-0008'!E252+'PR-0009'!$E$1*'PR-0009'!E252+'PR-0010'!$E$1*'PR-0010'!E252</f>
        <v>0</v>
      </c>
      <c r="F252" s="85">
        <f>'9400015894 PONEERS'!$X$1*'9400015894 PONEERS'!X252+'9400016451 VIDAFORM'!$J$1*'9400016451 VIDAFORM'!J252+'PO 94000171374 MASTER'!$I$1*'PO 94000171374 MASTER'!I252+'PR-0004'!$I$1*'PR-0004'!I252+'PR-0005'!$I$1*'PR-0005'!I252+'PR-0006'!$I$1*'PR-0006'!I252+'PR-0007'!$I$1*'PR-0007'!I252+'PR-0008'!$I$1*'PR-0008'!I252+'PR-0009'!$I$1*'PR-0009'!I252+'PR-0010'!$I$1*'PR-0010'!I252</f>
        <v>0</v>
      </c>
      <c r="G252" s="86">
        <f t="shared" si="33"/>
        <v>0</v>
      </c>
      <c r="H252" s="84">
        <f>'9400015894 PONEERS'!$AE$1*'9400015894 PONEERS'!AE252+'9400016451 VIDAFORM'!$Q$1*'9400016451 VIDAFORM'!Q252+'PO 94000171374 MASTER'!$P$1*'PO 94000171374 MASTER'!P252+'PR-0004'!$P$1*'PR-0004'!P252+'PR-0005'!$P$1*'PR-0005'!P252+'PR-0006'!$P$1*'PR-0006'!P252+'PR-0007'!$P$1*'PR-0007'!P252+'PR-0008'!$P$1*'PR-0008'!P252+'PR-0009'!$P$1*'PR-0009'!P252+'PR-0010'!$P$1*'PR-0010'!P252</f>
        <v>0</v>
      </c>
      <c r="I252" s="84">
        <f t="shared" si="34"/>
        <v>0</v>
      </c>
      <c r="J252" s="84">
        <f>'9400015894 PONEERS'!$E$2*'9400015894 PONEERS'!E252+'9400016451 VIDAFORM'!$E$2*'9400016451 VIDAFORM'!E252+'PO 94000171374 MASTER'!$E$2*'PO 94000171374 MASTER'!E252+'PR-0004'!$E$2*'PR-0004'!E252+'PR-0005'!$E$2*'PR-0005'!E252+'PR-0006'!$E$2*'PR-0006'!E252+'PR-0007'!$E$2*'PR-0007'!E252+'PR-0008'!$E$2*'PR-0008'!E252+'PR-0009'!$E$2*'PR-0009'!E252+'PR-0010'!$E$2*'PR-0010'!E252</f>
        <v>0</v>
      </c>
      <c r="K252" s="85">
        <f>'9400015894 PONEERS'!$X$2*'9400015894 PONEERS'!X252+'9400016451 VIDAFORM'!$J$2*'9400016451 VIDAFORM'!J252+'PO 94000171374 MASTER'!$I$2*'PO 94000171374 MASTER'!I252+'PR-0004'!$I$2*'PR-0004'!I252+'PR-0005'!$I$2*'PR-0005'!I252+'PR-0006'!$I$2*'PR-0006'!I252+'PR-0007'!$I$2*'PR-0007'!I252+'PR-0008'!$I$2*'PR-0008'!I252+'PR-0009'!$I$2*'PR-0009'!I252+'PR-0010'!$I$2*'PR-0010'!I252</f>
        <v>0</v>
      </c>
      <c r="L252" s="86">
        <f t="shared" si="35"/>
        <v>0</v>
      </c>
      <c r="M252" s="84">
        <f>'9400015894 PONEERS'!$AE$2*'9400015894 PONEERS'!AE252+'9400016451 VIDAFORM'!$Q$2*'9400016451 VIDAFORM'!Q252+'PO 94000171374 MASTER'!$P$2*'PO 94000171374 MASTER'!P252+'PR-0004'!$P$2*'PR-0004'!P252+'PR-0005'!$P$2*'PR-0005'!P252+'PR-0006'!$P$2*'PR-0006'!P252+'PR-0007'!$P$2*'PR-0007'!P252+'PR-0008'!$P$2*'PR-0008'!P252+'PR-0009'!$P$2*'PR-0009'!P252+'PR-0010'!$P$2*'PR-0010'!P252</f>
        <v>0</v>
      </c>
      <c r="N252" s="84">
        <f t="shared" si="36"/>
        <v>0</v>
      </c>
      <c r="O252" s="84">
        <f>'9400015894 PONEERS'!$E$3*'9400015894 PONEERS'!E252+'9400016451 VIDAFORM'!$E$3*'9400016451 VIDAFORM'!E252+'PO 94000171374 MASTER'!$E$3*'PO 94000171374 MASTER'!E252+'PR-0004'!$E$3*'PR-0004'!E252+'PR-0005'!$E$3*'PR-0005'!E252+'PR-0006'!$E$3*'PR-0006'!E252+'PR-0007'!$E$3*'PR-0007'!E252+'PR-0008'!$E$3*'PR-0008'!E252+'PR-0009'!$E$3*'PR-0009'!E252+'PR-0010'!$E$3*'PR-0010'!E252</f>
        <v>0</v>
      </c>
      <c r="P252" s="85">
        <f>'9400015894 PONEERS'!$X$3*'9400015894 PONEERS'!X252+'9400016451 VIDAFORM'!$J$3*'9400016451 VIDAFORM'!J252+'PO 94000171374 MASTER'!$I$3*'PO 94000171374 MASTER'!I252+'PR-0004'!$I$3*'PR-0004'!I252+'PR-0005'!$I$3*'PR-0005'!I252+'PR-0006'!$I$3*'PR-0006'!I252+'PR-0007'!$I$3*'PR-0007'!I252+'PR-0008'!$I$3*'PR-0008'!I252+'PR-0009'!$I$3*'PR-0009'!I252+'PR-0010'!$I$3*'PR-0010'!I252</f>
        <v>0</v>
      </c>
      <c r="Q252" s="86">
        <f t="shared" si="37"/>
        <v>0</v>
      </c>
      <c r="R252" s="84">
        <f>'9400015894 PONEERS'!$AE$3*'9400015894 PONEERS'!AE252+'9400016451 VIDAFORM'!$Q$3*'9400016451 VIDAFORM'!Q252+'PO 94000171374 MASTER'!$P$3*'PO 94000171374 MASTER'!P252+'PR-0004'!$P$3*'PR-0004'!P252+'PR-0005'!$P$3*'PR-0005'!P252+'PR-0006'!$P$3*'PR-0006'!P252+'PR-0007'!$P$3*'PR-0007'!P252+'PR-0008'!$P$3*'PR-0008'!P252+'PR-0009'!$P$3*'PR-0009'!P252+'PR-0010'!$P$3*'PR-0010'!P252</f>
        <v>0</v>
      </c>
      <c r="S252" s="84">
        <f t="shared" si="38"/>
        <v>0</v>
      </c>
      <c r="T252" s="84">
        <f>'9400015894 PONEERS'!$E$4*'9400015894 PONEERS'!E252+'9400016451 VIDAFORM'!$E$4*'9400016451 VIDAFORM'!E252+'PO 94000171374 MASTER'!$E$4*'PO 94000171374 MASTER'!E252+'PR-0004'!$E$4*'PR-0004'!E252+'PR-0005'!$E$4*'PR-0005'!E252+'PR-0006'!$E$4*'PR-0006'!E252+'PR-0007'!$E$4*'PR-0007'!E252+'PR-0008'!$E$4*'PR-0008'!E252+'PR-0009'!$E$4*'PR-0009'!E252+'PR-0010'!$E$4*'PR-0010'!E252</f>
        <v>0</v>
      </c>
      <c r="U252" s="85">
        <f>'9400015894 PONEERS'!$X$4*'9400015894 PONEERS'!X252+'9400016451 VIDAFORM'!$J$4*'9400016451 VIDAFORM'!J252+'PO 94000171374 MASTER'!$I$4*'PO 94000171374 MASTER'!I252+'PR-0004'!$I$4*'PR-0004'!I252+'PR-0005'!$I$4*'PR-0005'!I252+'PR-0006'!$I$4*'PR-0006'!I252+'PR-0007'!$I$4*'PR-0007'!I252+'PR-0008'!$I$4*'PR-0008'!I252+'PR-0009'!$I$4*'PR-0009'!I252+'PR-0010'!$I$4*'PR-0010'!I252</f>
        <v>0</v>
      </c>
      <c r="V252" s="86">
        <f t="shared" si="39"/>
        <v>0</v>
      </c>
      <c r="W252" s="84">
        <f>'9400015894 PONEERS'!$AE$4*'9400015894 PONEERS'!AE252+'9400016451 VIDAFORM'!$Q$4*'9400016451 VIDAFORM'!Q252+'PO 94000171374 MASTER'!$P$4*'PO 94000171374 MASTER'!P252+'PR-0004'!$P$4*'PR-0004'!P252+'PR-0005'!$P$4*'PR-0005'!P252+'PR-0006'!$P$4*'PR-0006'!P252+'PR-0007'!$P$4*'PR-0007'!P252+'PR-0008'!$P$4*'PR-0008'!P252+'PR-0009'!$P$4*'PR-0009'!P252+'PR-0010'!$P$4*'PR-0010'!P252</f>
        <v>0</v>
      </c>
      <c r="X252" s="84">
        <f t="shared" si="40"/>
        <v>0</v>
      </c>
      <c r="Z252" s="37">
        <f t="shared" si="41"/>
        <v>0</v>
      </c>
      <c r="AA252" s="32">
        <f t="shared" si="42"/>
        <v>0</v>
      </c>
      <c r="AB252" s="38">
        <f t="shared" si="43"/>
        <v>0</v>
      </c>
    </row>
    <row r="253" spans="1:28" ht="16.5" x14ac:dyDescent="0.25">
      <c r="A253" s="45">
        <v>245</v>
      </c>
      <c r="B253" s="47" t="str">
        <f>'Unit Prices'!B253</f>
        <v>AB0017</v>
      </c>
      <c r="C253" s="47" t="str">
        <f>'Unit Prices'!C253</f>
        <v>14.80.01.02.01.12.00.000001</v>
      </c>
      <c r="D253" s="80" t="str">
        <f>'Unit Prices'!D253</f>
        <v>Alum BEAM 1.20M</v>
      </c>
      <c r="E253" s="84">
        <f>'9400015894 PONEERS'!$E$1*'9400015894 PONEERS'!E253+'9400016451 VIDAFORM'!$E$1*'9400016451 VIDAFORM'!E253+'PO 94000171374 MASTER'!$E$1*'PO 94000171374 MASTER'!E253+'PR-0004'!$E$1*'PR-0004'!E253+'PR-0005'!$E$1*'PR-0005'!E253+'PR-0006'!$E$1*'PR-0006'!E253+'PR-0007'!$E$1*'PR-0007'!E253+'PR-0008'!$E$1*'PR-0008'!E253+'PR-0009'!$E$1*'PR-0009'!E253+'PR-0010'!$E$1*'PR-0010'!E253</f>
        <v>0</v>
      </c>
      <c r="F253" s="85">
        <f>'9400015894 PONEERS'!$X$1*'9400015894 PONEERS'!X253+'9400016451 VIDAFORM'!$J$1*'9400016451 VIDAFORM'!J253+'PO 94000171374 MASTER'!$I$1*'PO 94000171374 MASTER'!I253+'PR-0004'!$I$1*'PR-0004'!I253+'PR-0005'!$I$1*'PR-0005'!I253+'PR-0006'!$I$1*'PR-0006'!I253+'PR-0007'!$I$1*'PR-0007'!I253+'PR-0008'!$I$1*'PR-0008'!I253+'PR-0009'!$I$1*'PR-0009'!I253+'PR-0010'!$I$1*'PR-0010'!I253</f>
        <v>0</v>
      </c>
      <c r="G253" s="86">
        <f t="shared" si="33"/>
        <v>0</v>
      </c>
      <c r="H253" s="84">
        <f>'9400015894 PONEERS'!$AE$1*'9400015894 PONEERS'!AE253+'9400016451 VIDAFORM'!$Q$1*'9400016451 VIDAFORM'!Q253+'PO 94000171374 MASTER'!$P$1*'PO 94000171374 MASTER'!P253+'PR-0004'!$P$1*'PR-0004'!P253+'PR-0005'!$P$1*'PR-0005'!P253+'PR-0006'!$P$1*'PR-0006'!P253+'PR-0007'!$P$1*'PR-0007'!P253+'PR-0008'!$P$1*'PR-0008'!P253+'PR-0009'!$P$1*'PR-0009'!P253+'PR-0010'!$P$1*'PR-0010'!P253</f>
        <v>0</v>
      </c>
      <c r="I253" s="84">
        <f t="shared" si="34"/>
        <v>0</v>
      </c>
      <c r="J253" s="84">
        <f>'9400015894 PONEERS'!$E$2*'9400015894 PONEERS'!E253+'9400016451 VIDAFORM'!$E$2*'9400016451 VIDAFORM'!E253+'PO 94000171374 MASTER'!$E$2*'PO 94000171374 MASTER'!E253+'PR-0004'!$E$2*'PR-0004'!E253+'PR-0005'!$E$2*'PR-0005'!E253+'PR-0006'!$E$2*'PR-0006'!E253+'PR-0007'!$E$2*'PR-0007'!E253+'PR-0008'!$E$2*'PR-0008'!E253+'PR-0009'!$E$2*'PR-0009'!E253+'PR-0010'!$E$2*'PR-0010'!E253</f>
        <v>0</v>
      </c>
      <c r="K253" s="85">
        <f>'9400015894 PONEERS'!$X$2*'9400015894 PONEERS'!X253+'9400016451 VIDAFORM'!$J$2*'9400016451 VIDAFORM'!J253+'PO 94000171374 MASTER'!$I$2*'PO 94000171374 MASTER'!I253+'PR-0004'!$I$2*'PR-0004'!I253+'PR-0005'!$I$2*'PR-0005'!I253+'PR-0006'!$I$2*'PR-0006'!I253+'PR-0007'!$I$2*'PR-0007'!I253+'PR-0008'!$I$2*'PR-0008'!I253+'PR-0009'!$I$2*'PR-0009'!I253+'PR-0010'!$I$2*'PR-0010'!I253</f>
        <v>0</v>
      </c>
      <c r="L253" s="86">
        <f t="shared" si="35"/>
        <v>0</v>
      </c>
      <c r="M253" s="84">
        <f>'9400015894 PONEERS'!$AE$2*'9400015894 PONEERS'!AE253+'9400016451 VIDAFORM'!$Q$2*'9400016451 VIDAFORM'!Q253+'PO 94000171374 MASTER'!$P$2*'PO 94000171374 MASTER'!P253+'PR-0004'!$P$2*'PR-0004'!P253+'PR-0005'!$P$2*'PR-0005'!P253+'PR-0006'!$P$2*'PR-0006'!P253+'PR-0007'!$P$2*'PR-0007'!P253+'PR-0008'!$P$2*'PR-0008'!P253+'PR-0009'!$P$2*'PR-0009'!P253+'PR-0010'!$P$2*'PR-0010'!P253</f>
        <v>0</v>
      </c>
      <c r="N253" s="84">
        <f t="shared" si="36"/>
        <v>0</v>
      </c>
      <c r="O253" s="84">
        <f>'9400015894 PONEERS'!$E$3*'9400015894 PONEERS'!E253+'9400016451 VIDAFORM'!$E$3*'9400016451 VIDAFORM'!E253+'PO 94000171374 MASTER'!$E$3*'PO 94000171374 MASTER'!E253+'PR-0004'!$E$3*'PR-0004'!E253+'PR-0005'!$E$3*'PR-0005'!E253+'PR-0006'!$E$3*'PR-0006'!E253+'PR-0007'!$E$3*'PR-0007'!E253+'PR-0008'!$E$3*'PR-0008'!E253+'PR-0009'!$E$3*'PR-0009'!E253+'PR-0010'!$E$3*'PR-0010'!E253</f>
        <v>0</v>
      </c>
      <c r="P253" s="85">
        <f>'9400015894 PONEERS'!$X$3*'9400015894 PONEERS'!X253+'9400016451 VIDAFORM'!$J$3*'9400016451 VIDAFORM'!J253+'PO 94000171374 MASTER'!$I$3*'PO 94000171374 MASTER'!I253+'PR-0004'!$I$3*'PR-0004'!I253+'PR-0005'!$I$3*'PR-0005'!I253+'PR-0006'!$I$3*'PR-0006'!I253+'PR-0007'!$I$3*'PR-0007'!I253+'PR-0008'!$I$3*'PR-0008'!I253+'PR-0009'!$I$3*'PR-0009'!I253+'PR-0010'!$I$3*'PR-0010'!I253</f>
        <v>0</v>
      </c>
      <c r="Q253" s="86">
        <f t="shared" si="37"/>
        <v>0</v>
      </c>
      <c r="R253" s="84">
        <f>'9400015894 PONEERS'!$AE$3*'9400015894 PONEERS'!AE253+'9400016451 VIDAFORM'!$Q$3*'9400016451 VIDAFORM'!Q253+'PO 94000171374 MASTER'!$P$3*'PO 94000171374 MASTER'!P253+'PR-0004'!$P$3*'PR-0004'!P253+'PR-0005'!$P$3*'PR-0005'!P253+'PR-0006'!$P$3*'PR-0006'!P253+'PR-0007'!$P$3*'PR-0007'!P253+'PR-0008'!$P$3*'PR-0008'!P253+'PR-0009'!$P$3*'PR-0009'!P253+'PR-0010'!$P$3*'PR-0010'!P253</f>
        <v>0</v>
      </c>
      <c r="S253" s="84">
        <f t="shared" si="38"/>
        <v>0</v>
      </c>
      <c r="T253" s="84">
        <f>'9400015894 PONEERS'!$E$4*'9400015894 PONEERS'!E253+'9400016451 VIDAFORM'!$E$4*'9400016451 VIDAFORM'!E253+'PO 94000171374 MASTER'!$E$4*'PO 94000171374 MASTER'!E253+'PR-0004'!$E$4*'PR-0004'!E253+'PR-0005'!$E$4*'PR-0005'!E253+'PR-0006'!$E$4*'PR-0006'!E253+'PR-0007'!$E$4*'PR-0007'!E253+'PR-0008'!$E$4*'PR-0008'!E253+'PR-0009'!$E$4*'PR-0009'!E253+'PR-0010'!$E$4*'PR-0010'!E253</f>
        <v>0</v>
      </c>
      <c r="U253" s="85">
        <f>'9400015894 PONEERS'!$X$4*'9400015894 PONEERS'!X253+'9400016451 VIDAFORM'!$J$4*'9400016451 VIDAFORM'!J253+'PO 94000171374 MASTER'!$I$4*'PO 94000171374 MASTER'!I253+'PR-0004'!$I$4*'PR-0004'!I253+'PR-0005'!$I$4*'PR-0005'!I253+'PR-0006'!$I$4*'PR-0006'!I253+'PR-0007'!$I$4*'PR-0007'!I253+'PR-0008'!$I$4*'PR-0008'!I253+'PR-0009'!$I$4*'PR-0009'!I253+'PR-0010'!$I$4*'PR-0010'!I253</f>
        <v>0</v>
      </c>
      <c r="V253" s="86">
        <f t="shared" si="39"/>
        <v>0</v>
      </c>
      <c r="W253" s="84">
        <f>'9400015894 PONEERS'!$AE$4*'9400015894 PONEERS'!AE253+'9400016451 VIDAFORM'!$Q$4*'9400016451 VIDAFORM'!Q253+'PO 94000171374 MASTER'!$P$4*'PO 94000171374 MASTER'!P253+'PR-0004'!$P$4*'PR-0004'!P253+'PR-0005'!$P$4*'PR-0005'!P253+'PR-0006'!$P$4*'PR-0006'!P253+'PR-0007'!$P$4*'PR-0007'!P253+'PR-0008'!$P$4*'PR-0008'!P253+'PR-0009'!$P$4*'PR-0009'!P253+'PR-0010'!$P$4*'PR-0010'!P253</f>
        <v>0</v>
      </c>
      <c r="X253" s="84">
        <f t="shared" si="40"/>
        <v>0</v>
      </c>
      <c r="Z253" s="37">
        <f t="shared" si="41"/>
        <v>0</v>
      </c>
      <c r="AA253" s="32">
        <f t="shared" si="42"/>
        <v>0</v>
      </c>
      <c r="AB253" s="38">
        <f t="shared" si="43"/>
        <v>0</v>
      </c>
    </row>
    <row r="254" spans="1:28" ht="16.5" x14ac:dyDescent="0.25">
      <c r="A254" s="45">
        <v>246</v>
      </c>
      <c r="B254" s="47" t="str">
        <f>'Unit Prices'!B254</f>
        <v>AB0003</v>
      </c>
      <c r="C254" s="47" t="str">
        <f>'Unit Prices'!C254</f>
        <v>14.80.01.02.01.15.00.000001</v>
      </c>
      <c r="D254" s="80" t="str">
        <f>'Unit Prices'!D254</f>
        <v>Alum BEAM 1.50M</v>
      </c>
      <c r="E254" s="84">
        <f>'9400015894 PONEERS'!$E$1*'9400015894 PONEERS'!E254+'9400016451 VIDAFORM'!$E$1*'9400016451 VIDAFORM'!E254+'PO 94000171374 MASTER'!$E$1*'PO 94000171374 MASTER'!E254+'PR-0004'!$E$1*'PR-0004'!E254+'PR-0005'!$E$1*'PR-0005'!E254+'PR-0006'!$E$1*'PR-0006'!E254+'PR-0007'!$E$1*'PR-0007'!E254+'PR-0008'!$E$1*'PR-0008'!E254+'PR-0009'!$E$1*'PR-0009'!E254+'PR-0010'!$E$1*'PR-0010'!E254</f>
        <v>0</v>
      </c>
      <c r="F254" s="85">
        <f>'9400015894 PONEERS'!$X$1*'9400015894 PONEERS'!X254+'9400016451 VIDAFORM'!$J$1*'9400016451 VIDAFORM'!J254+'PO 94000171374 MASTER'!$I$1*'PO 94000171374 MASTER'!I254+'PR-0004'!$I$1*'PR-0004'!I254+'PR-0005'!$I$1*'PR-0005'!I254+'PR-0006'!$I$1*'PR-0006'!I254+'PR-0007'!$I$1*'PR-0007'!I254+'PR-0008'!$I$1*'PR-0008'!I254+'PR-0009'!$I$1*'PR-0009'!I254+'PR-0010'!$I$1*'PR-0010'!I254</f>
        <v>0</v>
      </c>
      <c r="G254" s="86">
        <f t="shared" si="33"/>
        <v>0</v>
      </c>
      <c r="H254" s="84">
        <f>'9400015894 PONEERS'!$AE$1*'9400015894 PONEERS'!AE254+'9400016451 VIDAFORM'!$Q$1*'9400016451 VIDAFORM'!Q254+'PO 94000171374 MASTER'!$P$1*'PO 94000171374 MASTER'!P254+'PR-0004'!$P$1*'PR-0004'!P254+'PR-0005'!$P$1*'PR-0005'!P254+'PR-0006'!$P$1*'PR-0006'!P254+'PR-0007'!$P$1*'PR-0007'!P254+'PR-0008'!$P$1*'PR-0008'!P254+'PR-0009'!$P$1*'PR-0009'!P254+'PR-0010'!$P$1*'PR-0010'!P254</f>
        <v>0</v>
      </c>
      <c r="I254" s="84">
        <f t="shared" si="34"/>
        <v>0</v>
      </c>
      <c r="J254" s="84">
        <f>'9400015894 PONEERS'!$E$2*'9400015894 PONEERS'!E254+'9400016451 VIDAFORM'!$E$2*'9400016451 VIDAFORM'!E254+'PO 94000171374 MASTER'!$E$2*'PO 94000171374 MASTER'!E254+'PR-0004'!$E$2*'PR-0004'!E254+'PR-0005'!$E$2*'PR-0005'!E254+'PR-0006'!$E$2*'PR-0006'!E254+'PR-0007'!$E$2*'PR-0007'!E254+'PR-0008'!$E$2*'PR-0008'!E254+'PR-0009'!$E$2*'PR-0009'!E254+'PR-0010'!$E$2*'PR-0010'!E254</f>
        <v>0</v>
      </c>
      <c r="K254" s="85">
        <f>'9400015894 PONEERS'!$X$2*'9400015894 PONEERS'!X254+'9400016451 VIDAFORM'!$J$2*'9400016451 VIDAFORM'!J254+'PO 94000171374 MASTER'!$I$2*'PO 94000171374 MASTER'!I254+'PR-0004'!$I$2*'PR-0004'!I254+'PR-0005'!$I$2*'PR-0005'!I254+'PR-0006'!$I$2*'PR-0006'!I254+'PR-0007'!$I$2*'PR-0007'!I254+'PR-0008'!$I$2*'PR-0008'!I254+'PR-0009'!$I$2*'PR-0009'!I254+'PR-0010'!$I$2*'PR-0010'!I254</f>
        <v>0</v>
      </c>
      <c r="L254" s="86">
        <f t="shared" si="35"/>
        <v>0</v>
      </c>
      <c r="M254" s="84">
        <f>'9400015894 PONEERS'!$AE$2*'9400015894 PONEERS'!AE254+'9400016451 VIDAFORM'!$Q$2*'9400016451 VIDAFORM'!Q254+'PO 94000171374 MASTER'!$P$2*'PO 94000171374 MASTER'!P254+'PR-0004'!$P$2*'PR-0004'!P254+'PR-0005'!$P$2*'PR-0005'!P254+'PR-0006'!$P$2*'PR-0006'!P254+'PR-0007'!$P$2*'PR-0007'!P254+'PR-0008'!$P$2*'PR-0008'!P254+'PR-0009'!$P$2*'PR-0009'!P254+'PR-0010'!$P$2*'PR-0010'!P254</f>
        <v>0</v>
      </c>
      <c r="N254" s="84">
        <f t="shared" si="36"/>
        <v>0</v>
      </c>
      <c r="O254" s="84">
        <f>'9400015894 PONEERS'!$E$3*'9400015894 PONEERS'!E254+'9400016451 VIDAFORM'!$E$3*'9400016451 VIDAFORM'!E254+'PO 94000171374 MASTER'!$E$3*'PO 94000171374 MASTER'!E254+'PR-0004'!$E$3*'PR-0004'!E254+'PR-0005'!$E$3*'PR-0005'!E254+'PR-0006'!$E$3*'PR-0006'!E254+'PR-0007'!$E$3*'PR-0007'!E254+'PR-0008'!$E$3*'PR-0008'!E254+'PR-0009'!$E$3*'PR-0009'!E254+'PR-0010'!$E$3*'PR-0010'!E254</f>
        <v>0</v>
      </c>
      <c r="P254" s="85">
        <f>'9400015894 PONEERS'!$X$3*'9400015894 PONEERS'!X254+'9400016451 VIDAFORM'!$J$3*'9400016451 VIDAFORM'!J254+'PO 94000171374 MASTER'!$I$3*'PO 94000171374 MASTER'!I254+'PR-0004'!$I$3*'PR-0004'!I254+'PR-0005'!$I$3*'PR-0005'!I254+'PR-0006'!$I$3*'PR-0006'!I254+'PR-0007'!$I$3*'PR-0007'!I254+'PR-0008'!$I$3*'PR-0008'!I254+'PR-0009'!$I$3*'PR-0009'!I254+'PR-0010'!$I$3*'PR-0010'!I254</f>
        <v>0</v>
      </c>
      <c r="Q254" s="86">
        <f t="shared" si="37"/>
        <v>0</v>
      </c>
      <c r="R254" s="84">
        <f>'9400015894 PONEERS'!$AE$3*'9400015894 PONEERS'!AE254+'9400016451 VIDAFORM'!$Q$3*'9400016451 VIDAFORM'!Q254+'PO 94000171374 MASTER'!$P$3*'PO 94000171374 MASTER'!P254+'PR-0004'!$P$3*'PR-0004'!P254+'PR-0005'!$P$3*'PR-0005'!P254+'PR-0006'!$P$3*'PR-0006'!P254+'PR-0007'!$P$3*'PR-0007'!P254+'PR-0008'!$P$3*'PR-0008'!P254+'PR-0009'!$P$3*'PR-0009'!P254+'PR-0010'!$P$3*'PR-0010'!P254</f>
        <v>0</v>
      </c>
      <c r="S254" s="84">
        <f t="shared" si="38"/>
        <v>0</v>
      </c>
      <c r="T254" s="84">
        <f>'9400015894 PONEERS'!$E$4*'9400015894 PONEERS'!E254+'9400016451 VIDAFORM'!$E$4*'9400016451 VIDAFORM'!E254+'PO 94000171374 MASTER'!$E$4*'PO 94000171374 MASTER'!E254+'PR-0004'!$E$4*'PR-0004'!E254+'PR-0005'!$E$4*'PR-0005'!E254+'PR-0006'!$E$4*'PR-0006'!E254+'PR-0007'!$E$4*'PR-0007'!E254+'PR-0008'!$E$4*'PR-0008'!E254+'PR-0009'!$E$4*'PR-0009'!E254+'PR-0010'!$E$4*'PR-0010'!E254</f>
        <v>0</v>
      </c>
      <c r="U254" s="85">
        <f>'9400015894 PONEERS'!$X$4*'9400015894 PONEERS'!X254+'9400016451 VIDAFORM'!$J$4*'9400016451 VIDAFORM'!J254+'PO 94000171374 MASTER'!$I$4*'PO 94000171374 MASTER'!I254+'PR-0004'!$I$4*'PR-0004'!I254+'PR-0005'!$I$4*'PR-0005'!I254+'PR-0006'!$I$4*'PR-0006'!I254+'PR-0007'!$I$4*'PR-0007'!I254+'PR-0008'!$I$4*'PR-0008'!I254+'PR-0009'!$I$4*'PR-0009'!I254+'PR-0010'!$I$4*'PR-0010'!I254</f>
        <v>0</v>
      </c>
      <c r="V254" s="86">
        <f t="shared" si="39"/>
        <v>0</v>
      </c>
      <c r="W254" s="84">
        <f>'9400015894 PONEERS'!$AE$4*'9400015894 PONEERS'!AE254+'9400016451 VIDAFORM'!$Q$4*'9400016451 VIDAFORM'!Q254+'PO 94000171374 MASTER'!$P$4*'PO 94000171374 MASTER'!P254+'PR-0004'!$P$4*'PR-0004'!P254+'PR-0005'!$P$4*'PR-0005'!P254+'PR-0006'!$P$4*'PR-0006'!P254+'PR-0007'!$P$4*'PR-0007'!P254+'PR-0008'!$P$4*'PR-0008'!P254+'PR-0009'!$P$4*'PR-0009'!P254+'PR-0010'!$P$4*'PR-0010'!P254</f>
        <v>0</v>
      </c>
      <c r="X254" s="84">
        <f t="shared" si="40"/>
        <v>0</v>
      </c>
      <c r="Z254" s="37">
        <f t="shared" si="41"/>
        <v>0</v>
      </c>
      <c r="AA254" s="32">
        <f t="shared" si="42"/>
        <v>0</v>
      </c>
      <c r="AB254" s="38">
        <f t="shared" si="43"/>
        <v>0</v>
      </c>
    </row>
    <row r="255" spans="1:28" ht="16.5" x14ac:dyDescent="0.25">
      <c r="A255" s="45">
        <v>247</v>
      </c>
      <c r="B255" s="47" t="str">
        <f>'Unit Prices'!B255</f>
        <v>AB0015</v>
      </c>
      <c r="C255" s="47" t="str">
        <f>'Unit Prices'!C255</f>
        <v>14.80.01.02.01.18.00.000001</v>
      </c>
      <c r="D255" s="80" t="str">
        <f>'Unit Prices'!D255</f>
        <v>Alum BEAM 1.80M</v>
      </c>
      <c r="E255" s="84">
        <f>'9400015894 PONEERS'!$E$1*'9400015894 PONEERS'!E255+'9400016451 VIDAFORM'!$E$1*'9400016451 VIDAFORM'!E255+'PO 94000171374 MASTER'!$E$1*'PO 94000171374 MASTER'!E255+'PR-0004'!$E$1*'PR-0004'!E255+'PR-0005'!$E$1*'PR-0005'!E255+'PR-0006'!$E$1*'PR-0006'!E255+'PR-0007'!$E$1*'PR-0007'!E255+'PR-0008'!$E$1*'PR-0008'!E255+'PR-0009'!$E$1*'PR-0009'!E255+'PR-0010'!$E$1*'PR-0010'!E255</f>
        <v>0</v>
      </c>
      <c r="F255" s="85">
        <f>'9400015894 PONEERS'!$X$1*'9400015894 PONEERS'!X255+'9400016451 VIDAFORM'!$J$1*'9400016451 VIDAFORM'!J255+'PO 94000171374 MASTER'!$I$1*'PO 94000171374 MASTER'!I255+'PR-0004'!$I$1*'PR-0004'!I255+'PR-0005'!$I$1*'PR-0005'!I255+'PR-0006'!$I$1*'PR-0006'!I255+'PR-0007'!$I$1*'PR-0007'!I255+'PR-0008'!$I$1*'PR-0008'!I255+'PR-0009'!$I$1*'PR-0009'!I255+'PR-0010'!$I$1*'PR-0010'!I255</f>
        <v>0</v>
      </c>
      <c r="G255" s="86">
        <f t="shared" si="33"/>
        <v>0</v>
      </c>
      <c r="H255" s="84">
        <f>'9400015894 PONEERS'!$AE$1*'9400015894 PONEERS'!AE255+'9400016451 VIDAFORM'!$Q$1*'9400016451 VIDAFORM'!Q255+'PO 94000171374 MASTER'!$P$1*'PO 94000171374 MASTER'!P255+'PR-0004'!$P$1*'PR-0004'!P255+'PR-0005'!$P$1*'PR-0005'!P255+'PR-0006'!$P$1*'PR-0006'!P255+'PR-0007'!$P$1*'PR-0007'!P255+'PR-0008'!$P$1*'PR-0008'!P255+'PR-0009'!$P$1*'PR-0009'!P255+'PR-0010'!$P$1*'PR-0010'!P255</f>
        <v>0</v>
      </c>
      <c r="I255" s="84">
        <f t="shared" si="34"/>
        <v>0</v>
      </c>
      <c r="J255" s="84">
        <f>'9400015894 PONEERS'!$E$2*'9400015894 PONEERS'!E255+'9400016451 VIDAFORM'!$E$2*'9400016451 VIDAFORM'!E255+'PO 94000171374 MASTER'!$E$2*'PO 94000171374 MASTER'!E255+'PR-0004'!$E$2*'PR-0004'!E255+'PR-0005'!$E$2*'PR-0005'!E255+'PR-0006'!$E$2*'PR-0006'!E255+'PR-0007'!$E$2*'PR-0007'!E255+'PR-0008'!$E$2*'PR-0008'!E255+'PR-0009'!$E$2*'PR-0009'!E255+'PR-0010'!$E$2*'PR-0010'!E255</f>
        <v>0</v>
      </c>
      <c r="K255" s="85">
        <f>'9400015894 PONEERS'!$X$2*'9400015894 PONEERS'!X255+'9400016451 VIDAFORM'!$J$2*'9400016451 VIDAFORM'!J255+'PO 94000171374 MASTER'!$I$2*'PO 94000171374 MASTER'!I255+'PR-0004'!$I$2*'PR-0004'!I255+'PR-0005'!$I$2*'PR-0005'!I255+'PR-0006'!$I$2*'PR-0006'!I255+'PR-0007'!$I$2*'PR-0007'!I255+'PR-0008'!$I$2*'PR-0008'!I255+'PR-0009'!$I$2*'PR-0009'!I255+'PR-0010'!$I$2*'PR-0010'!I255</f>
        <v>0</v>
      </c>
      <c r="L255" s="86">
        <f t="shared" si="35"/>
        <v>0</v>
      </c>
      <c r="M255" s="84">
        <f>'9400015894 PONEERS'!$AE$2*'9400015894 PONEERS'!AE255+'9400016451 VIDAFORM'!$Q$2*'9400016451 VIDAFORM'!Q255+'PO 94000171374 MASTER'!$P$2*'PO 94000171374 MASTER'!P255+'PR-0004'!$P$2*'PR-0004'!P255+'PR-0005'!$P$2*'PR-0005'!P255+'PR-0006'!$P$2*'PR-0006'!P255+'PR-0007'!$P$2*'PR-0007'!P255+'PR-0008'!$P$2*'PR-0008'!P255+'PR-0009'!$P$2*'PR-0009'!P255+'PR-0010'!$P$2*'PR-0010'!P255</f>
        <v>0</v>
      </c>
      <c r="N255" s="84">
        <f t="shared" si="36"/>
        <v>0</v>
      </c>
      <c r="O255" s="84">
        <f>'9400015894 PONEERS'!$E$3*'9400015894 PONEERS'!E255+'9400016451 VIDAFORM'!$E$3*'9400016451 VIDAFORM'!E255+'PO 94000171374 MASTER'!$E$3*'PO 94000171374 MASTER'!E255+'PR-0004'!$E$3*'PR-0004'!E255+'PR-0005'!$E$3*'PR-0005'!E255+'PR-0006'!$E$3*'PR-0006'!E255+'PR-0007'!$E$3*'PR-0007'!E255+'PR-0008'!$E$3*'PR-0008'!E255+'PR-0009'!$E$3*'PR-0009'!E255+'PR-0010'!$E$3*'PR-0010'!E255</f>
        <v>0</v>
      </c>
      <c r="P255" s="85">
        <f>'9400015894 PONEERS'!$X$3*'9400015894 PONEERS'!X255+'9400016451 VIDAFORM'!$J$3*'9400016451 VIDAFORM'!J255+'PO 94000171374 MASTER'!$I$3*'PO 94000171374 MASTER'!I255+'PR-0004'!$I$3*'PR-0004'!I255+'PR-0005'!$I$3*'PR-0005'!I255+'PR-0006'!$I$3*'PR-0006'!I255+'PR-0007'!$I$3*'PR-0007'!I255+'PR-0008'!$I$3*'PR-0008'!I255+'PR-0009'!$I$3*'PR-0009'!I255+'PR-0010'!$I$3*'PR-0010'!I255</f>
        <v>0</v>
      </c>
      <c r="Q255" s="86">
        <f t="shared" si="37"/>
        <v>0</v>
      </c>
      <c r="R255" s="84">
        <f>'9400015894 PONEERS'!$AE$3*'9400015894 PONEERS'!AE255+'9400016451 VIDAFORM'!$Q$3*'9400016451 VIDAFORM'!Q255+'PO 94000171374 MASTER'!$P$3*'PO 94000171374 MASTER'!P255+'PR-0004'!$P$3*'PR-0004'!P255+'PR-0005'!$P$3*'PR-0005'!P255+'PR-0006'!$P$3*'PR-0006'!P255+'PR-0007'!$P$3*'PR-0007'!P255+'PR-0008'!$P$3*'PR-0008'!P255+'PR-0009'!$P$3*'PR-0009'!P255+'PR-0010'!$P$3*'PR-0010'!P255</f>
        <v>0</v>
      </c>
      <c r="S255" s="84">
        <f t="shared" si="38"/>
        <v>0</v>
      </c>
      <c r="T255" s="84">
        <f>'9400015894 PONEERS'!$E$4*'9400015894 PONEERS'!E255+'9400016451 VIDAFORM'!$E$4*'9400016451 VIDAFORM'!E255+'PO 94000171374 MASTER'!$E$4*'PO 94000171374 MASTER'!E255+'PR-0004'!$E$4*'PR-0004'!E255+'PR-0005'!$E$4*'PR-0005'!E255+'PR-0006'!$E$4*'PR-0006'!E255+'PR-0007'!$E$4*'PR-0007'!E255+'PR-0008'!$E$4*'PR-0008'!E255+'PR-0009'!$E$4*'PR-0009'!E255+'PR-0010'!$E$4*'PR-0010'!E255</f>
        <v>0</v>
      </c>
      <c r="U255" s="85">
        <f>'9400015894 PONEERS'!$X$4*'9400015894 PONEERS'!X255+'9400016451 VIDAFORM'!$J$4*'9400016451 VIDAFORM'!J255+'PO 94000171374 MASTER'!$I$4*'PO 94000171374 MASTER'!I255+'PR-0004'!$I$4*'PR-0004'!I255+'PR-0005'!$I$4*'PR-0005'!I255+'PR-0006'!$I$4*'PR-0006'!I255+'PR-0007'!$I$4*'PR-0007'!I255+'PR-0008'!$I$4*'PR-0008'!I255+'PR-0009'!$I$4*'PR-0009'!I255+'PR-0010'!$I$4*'PR-0010'!I255</f>
        <v>0</v>
      </c>
      <c r="V255" s="86">
        <f t="shared" si="39"/>
        <v>0</v>
      </c>
      <c r="W255" s="84">
        <f>'9400015894 PONEERS'!$AE$4*'9400015894 PONEERS'!AE255+'9400016451 VIDAFORM'!$Q$4*'9400016451 VIDAFORM'!Q255+'PO 94000171374 MASTER'!$P$4*'PO 94000171374 MASTER'!P255+'PR-0004'!$P$4*'PR-0004'!P255+'PR-0005'!$P$4*'PR-0005'!P255+'PR-0006'!$P$4*'PR-0006'!P255+'PR-0007'!$P$4*'PR-0007'!P255+'PR-0008'!$P$4*'PR-0008'!P255+'PR-0009'!$P$4*'PR-0009'!P255+'PR-0010'!$P$4*'PR-0010'!P255</f>
        <v>0</v>
      </c>
      <c r="X255" s="84">
        <f t="shared" si="40"/>
        <v>0</v>
      </c>
      <c r="Z255" s="37">
        <f t="shared" si="41"/>
        <v>0</v>
      </c>
      <c r="AA255" s="32">
        <f t="shared" si="42"/>
        <v>0</v>
      </c>
      <c r="AB255" s="38">
        <f t="shared" si="43"/>
        <v>0</v>
      </c>
    </row>
    <row r="256" spans="1:28" ht="16.5" x14ac:dyDescent="0.25">
      <c r="A256" s="45">
        <v>248</v>
      </c>
      <c r="B256" s="47" t="str">
        <f>'Unit Prices'!B256</f>
        <v>AB0004</v>
      </c>
      <c r="C256" s="47" t="str">
        <f>'Unit Prices'!C256</f>
        <v>14.80.01.02.01.20.00.000001</v>
      </c>
      <c r="D256" s="80" t="str">
        <f>'Unit Prices'!D256</f>
        <v>Alum BEAM 2.00M</v>
      </c>
      <c r="E256" s="84">
        <f>'9400015894 PONEERS'!$E$1*'9400015894 PONEERS'!E256+'9400016451 VIDAFORM'!$E$1*'9400016451 VIDAFORM'!E256+'PO 94000171374 MASTER'!$E$1*'PO 94000171374 MASTER'!E256+'PR-0004'!$E$1*'PR-0004'!E256+'PR-0005'!$E$1*'PR-0005'!E256+'PR-0006'!$E$1*'PR-0006'!E256+'PR-0007'!$E$1*'PR-0007'!E256+'PR-0008'!$E$1*'PR-0008'!E256+'PR-0009'!$E$1*'PR-0009'!E256+'PR-0010'!$E$1*'PR-0010'!E256</f>
        <v>0</v>
      </c>
      <c r="F256" s="85">
        <f>'9400015894 PONEERS'!$X$1*'9400015894 PONEERS'!X256+'9400016451 VIDAFORM'!$J$1*'9400016451 VIDAFORM'!J256+'PO 94000171374 MASTER'!$I$1*'PO 94000171374 MASTER'!I256+'PR-0004'!$I$1*'PR-0004'!I256+'PR-0005'!$I$1*'PR-0005'!I256+'PR-0006'!$I$1*'PR-0006'!I256+'PR-0007'!$I$1*'PR-0007'!I256+'PR-0008'!$I$1*'PR-0008'!I256+'PR-0009'!$I$1*'PR-0009'!I256+'PR-0010'!$I$1*'PR-0010'!I256</f>
        <v>0</v>
      </c>
      <c r="G256" s="86">
        <f t="shared" si="33"/>
        <v>0</v>
      </c>
      <c r="H256" s="84">
        <f>'9400015894 PONEERS'!$AE$1*'9400015894 PONEERS'!AE256+'9400016451 VIDAFORM'!$Q$1*'9400016451 VIDAFORM'!Q256+'PO 94000171374 MASTER'!$P$1*'PO 94000171374 MASTER'!P256+'PR-0004'!$P$1*'PR-0004'!P256+'PR-0005'!$P$1*'PR-0005'!P256+'PR-0006'!$P$1*'PR-0006'!P256+'PR-0007'!$P$1*'PR-0007'!P256+'PR-0008'!$P$1*'PR-0008'!P256+'PR-0009'!$P$1*'PR-0009'!P256+'PR-0010'!$P$1*'PR-0010'!P256</f>
        <v>0</v>
      </c>
      <c r="I256" s="84">
        <f t="shared" si="34"/>
        <v>0</v>
      </c>
      <c r="J256" s="84">
        <f>'9400015894 PONEERS'!$E$2*'9400015894 PONEERS'!E256+'9400016451 VIDAFORM'!$E$2*'9400016451 VIDAFORM'!E256+'PO 94000171374 MASTER'!$E$2*'PO 94000171374 MASTER'!E256+'PR-0004'!$E$2*'PR-0004'!E256+'PR-0005'!$E$2*'PR-0005'!E256+'PR-0006'!$E$2*'PR-0006'!E256+'PR-0007'!$E$2*'PR-0007'!E256+'PR-0008'!$E$2*'PR-0008'!E256+'PR-0009'!$E$2*'PR-0009'!E256+'PR-0010'!$E$2*'PR-0010'!E256</f>
        <v>0</v>
      </c>
      <c r="K256" s="85">
        <f>'9400015894 PONEERS'!$X$2*'9400015894 PONEERS'!X256+'9400016451 VIDAFORM'!$J$2*'9400016451 VIDAFORM'!J256+'PO 94000171374 MASTER'!$I$2*'PO 94000171374 MASTER'!I256+'PR-0004'!$I$2*'PR-0004'!I256+'PR-0005'!$I$2*'PR-0005'!I256+'PR-0006'!$I$2*'PR-0006'!I256+'PR-0007'!$I$2*'PR-0007'!I256+'PR-0008'!$I$2*'PR-0008'!I256+'PR-0009'!$I$2*'PR-0009'!I256+'PR-0010'!$I$2*'PR-0010'!I256</f>
        <v>0</v>
      </c>
      <c r="L256" s="86">
        <f t="shared" si="35"/>
        <v>0</v>
      </c>
      <c r="M256" s="84">
        <f>'9400015894 PONEERS'!$AE$2*'9400015894 PONEERS'!AE256+'9400016451 VIDAFORM'!$Q$2*'9400016451 VIDAFORM'!Q256+'PO 94000171374 MASTER'!$P$2*'PO 94000171374 MASTER'!P256+'PR-0004'!$P$2*'PR-0004'!P256+'PR-0005'!$P$2*'PR-0005'!P256+'PR-0006'!$P$2*'PR-0006'!P256+'PR-0007'!$P$2*'PR-0007'!P256+'PR-0008'!$P$2*'PR-0008'!P256+'PR-0009'!$P$2*'PR-0009'!P256+'PR-0010'!$P$2*'PR-0010'!P256</f>
        <v>0</v>
      </c>
      <c r="N256" s="84">
        <f t="shared" si="36"/>
        <v>0</v>
      </c>
      <c r="O256" s="84">
        <f>'9400015894 PONEERS'!$E$3*'9400015894 PONEERS'!E256+'9400016451 VIDAFORM'!$E$3*'9400016451 VIDAFORM'!E256+'PO 94000171374 MASTER'!$E$3*'PO 94000171374 MASTER'!E256+'PR-0004'!$E$3*'PR-0004'!E256+'PR-0005'!$E$3*'PR-0005'!E256+'PR-0006'!$E$3*'PR-0006'!E256+'PR-0007'!$E$3*'PR-0007'!E256+'PR-0008'!$E$3*'PR-0008'!E256+'PR-0009'!$E$3*'PR-0009'!E256+'PR-0010'!$E$3*'PR-0010'!E256</f>
        <v>0</v>
      </c>
      <c r="P256" s="85">
        <f>'9400015894 PONEERS'!$X$3*'9400015894 PONEERS'!X256+'9400016451 VIDAFORM'!$J$3*'9400016451 VIDAFORM'!J256+'PO 94000171374 MASTER'!$I$3*'PO 94000171374 MASTER'!I256+'PR-0004'!$I$3*'PR-0004'!I256+'PR-0005'!$I$3*'PR-0005'!I256+'PR-0006'!$I$3*'PR-0006'!I256+'PR-0007'!$I$3*'PR-0007'!I256+'PR-0008'!$I$3*'PR-0008'!I256+'PR-0009'!$I$3*'PR-0009'!I256+'PR-0010'!$I$3*'PR-0010'!I256</f>
        <v>0</v>
      </c>
      <c r="Q256" s="86">
        <f t="shared" si="37"/>
        <v>0</v>
      </c>
      <c r="R256" s="84">
        <f>'9400015894 PONEERS'!$AE$3*'9400015894 PONEERS'!AE256+'9400016451 VIDAFORM'!$Q$3*'9400016451 VIDAFORM'!Q256+'PO 94000171374 MASTER'!$P$3*'PO 94000171374 MASTER'!P256+'PR-0004'!$P$3*'PR-0004'!P256+'PR-0005'!$P$3*'PR-0005'!P256+'PR-0006'!$P$3*'PR-0006'!P256+'PR-0007'!$P$3*'PR-0007'!P256+'PR-0008'!$P$3*'PR-0008'!P256+'PR-0009'!$P$3*'PR-0009'!P256+'PR-0010'!$P$3*'PR-0010'!P256</f>
        <v>0</v>
      </c>
      <c r="S256" s="84">
        <f t="shared" si="38"/>
        <v>0</v>
      </c>
      <c r="T256" s="84">
        <f>'9400015894 PONEERS'!$E$4*'9400015894 PONEERS'!E256+'9400016451 VIDAFORM'!$E$4*'9400016451 VIDAFORM'!E256+'PO 94000171374 MASTER'!$E$4*'PO 94000171374 MASTER'!E256+'PR-0004'!$E$4*'PR-0004'!E256+'PR-0005'!$E$4*'PR-0005'!E256+'PR-0006'!$E$4*'PR-0006'!E256+'PR-0007'!$E$4*'PR-0007'!E256+'PR-0008'!$E$4*'PR-0008'!E256+'PR-0009'!$E$4*'PR-0009'!E256+'PR-0010'!$E$4*'PR-0010'!E256</f>
        <v>0</v>
      </c>
      <c r="U256" s="85">
        <f>'9400015894 PONEERS'!$X$4*'9400015894 PONEERS'!X256+'9400016451 VIDAFORM'!$J$4*'9400016451 VIDAFORM'!J256+'PO 94000171374 MASTER'!$I$4*'PO 94000171374 MASTER'!I256+'PR-0004'!$I$4*'PR-0004'!I256+'PR-0005'!$I$4*'PR-0005'!I256+'PR-0006'!$I$4*'PR-0006'!I256+'PR-0007'!$I$4*'PR-0007'!I256+'PR-0008'!$I$4*'PR-0008'!I256+'PR-0009'!$I$4*'PR-0009'!I256+'PR-0010'!$I$4*'PR-0010'!I256</f>
        <v>0</v>
      </c>
      <c r="V256" s="86">
        <f t="shared" si="39"/>
        <v>0</v>
      </c>
      <c r="W256" s="84">
        <f>'9400015894 PONEERS'!$AE$4*'9400015894 PONEERS'!AE256+'9400016451 VIDAFORM'!$Q$4*'9400016451 VIDAFORM'!Q256+'PO 94000171374 MASTER'!$P$4*'PO 94000171374 MASTER'!P256+'PR-0004'!$P$4*'PR-0004'!P256+'PR-0005'!$P$4*'PR-0005'!P256+'PR-0006'!$P$4*'PR-0006'!P256+'PR-0007'!$P$4*'PR-0007'!P256+'PR-0008'!$P$4*'PR-0008'!P256+'PR-0009'!$P$4*'PR-0009'!P256+'PR-0010'!$P$4*'PR-0010'!P256</f>
        <v>0</v>
      </c>
      <c r="X256" s="84">
        <f t="shared" si="40"/>
        <v>0</v>
      </c>
      <c r="Z256" s="37">
        <f t="shared" si="41"/>
        <v>0</v>
      </c>
      <c r="AA256" s="32">
        <f t="shared" si="42"/>
        <v>0</v>
      </c>
      <c r="AB256" s="38">
        <f t="shared" si="43"/>
        <v>0</v>
      </c>
    </row>
    <row r="257" spans="1:28" ht="16.5" x14ac:dyDescent="0.25">
      <c r="A257" s="45">
        <v>249</v>
      </c>
      <c r="B257" s="47" t="str">
        <f>'Unit Prices'!B257</f>
        <v>AB0018</v>
      </c>
      <c r="C257" s="47" t="str">
        <f>'Unit Prices'!C257</f>
        <v>14.80.01.02.01.24.00.000001</v>
      </c>
      <c r="D257" s="80" t="str">
        <f>'Unit Prices'!D257</f>
        <v>Alum BEAM 2.40M</v>
      </c>
      <c r="E257" s="84">
        <f>'9400015894 PONEERS'!$E$1*'9400015894 PONEERS'!E257+'9400016451 VIDAFORM'!$E$1*'9400016451 VIDAFORM'!E257+'PO 94000171374 MASTER'!$E$1*'PO 94000171374 MASTER'!E257+'PR-0004'!$E$1*'PR-0004'!E257+'PR-0005'!$E$1*'PR-0005'!E257+'PR-0006'!$E$1*'PR-0006'!E257+'PR-0007'!$E$1*'PR-0007'!E257+'PR-0008'!$E$1*'PR-0008'!E257+'PR-0009'!$E$1*'PR-0009'!E257+'PR-0010'!$E$1*'PR-0010'!E257</f>
        <v>0</v>
      </c>
      <c r="F257" s="85">
        <f>'9400015894 PONEERS'!$X$1*'9400015894 PONEERS'!X257+'9400016451 VIDAFORM'!$J$1*'9400016451 VIDAFORM'!J257+'PO 94000171374 MASTER'!$I$1*'PO 94000171374 MASTER'!I257+'PR-0004'!$I$1*'PR-0004'!I257+'PR-0005'!$I$1*'PR-0005'!I257+'PR-0006'!$I$1*'PR-0006'!I257+'PR-0007'!$I$1*'PR-0007'!I257+'PR-0008'!$I$1*'PR-0008'!I257+'PR-0009'!$I$1*'PR-0009'!I257+'PR-0010'!$I$1*'PR-0010'!I257</f>
        <v>0</v>
      </c>
      <c r="G257" s="86">
        <f t="shared" si="33"/>
        <v>0</v>
      </c>
      <c r="H257" s="84">
        <f>'9400015894 PONEERS'!$AE$1*'9400015894 PONEERS'!AE257+'9400016451 VIDAFORM'!$Q$1*'9400016451 VIDAFORM'!Q257+'PO 94000171374 MASTER'!$P$1*'PO 94000171374 MASTER'!P257+'PR-0004'!$P$1*'PR-0004'!P257+'PR-0005'!$P$1*'PR-0005'!P257+'PR-0006'!$P$1*'PR-0006'!P257+'PR-0007'!$P$1*'PR-0007'!P257+'PR-0008'!$P$1*'PR-0008'!P257+'PR-0009'!$P$1*'PR-0009'!P257+'PR-0010'!$P$1*'PR-0010'!P257</f>
        <v>0</v>
      </c>
      <c r="I257" s="84">
        <f t="shared" si="34"/>
        <v>0</v>
      </c>
      <c r="J257" s="84">
        <f>'9400015894 PONEERS'!$E$2*'9400015894 PONEERS'!E257+'9400016451 VIDAFORM'!$E$2*'9400016451 VIDAFORM'!E257+'PO 94000171374 MASTER'!$E$2*'PO 94000171374 MASTER'!E257+'PR-0004'!$E$2*'PR-0004'!E257+'PR-0005'!$E$2*'PR-0005'!E257+'PR-0006'!$E$2*'PR-0006'!E257+'PR-0007'!$E$2*'PR-0007'!E257+'PR-0008'!$E$2*'PR-0008'!E257+'PR-0009'!$E$2*'PR-0009'!E257+'PR-0010'!$E$2*'PR-0010'!E257</f>
        <v>0</v>
      </c>
      <c r="K257" s="85">
        <f>'9400015894 PONEERS'!$X$2*'9400015894 PONEERS'!X257+'9400016451 VIDAFORM'!$J$2*'9400016451 VIDAFORM'!J257+'PO 94000171374 MASTER'!$I$2*'PO 94000171374 MASTER'!I257+'PR-0004'!$I$2*'PR-0004'!I257+'PR-0005'!$I$2*'PR-0005'!I257+'PR-0006'!$I$2*'PR-0006'!I257+'PR-0007'!$I$2*'PR-0007'!I257+'PR-0008'!$I$2*'PR-0008'!I257+'PR-0009'!$I$2*'PR-0009'!I257+'PR-0010'!$I$2*'PR-0010'!I257</f>
        <v>0</v>
      </c>
      <c r="L257" s="86">
        <f t="shared" si="35"/>
        <v>0</v>
      </c>
      <c r="M257" s="84">
        <f>'9400015894 PONEERS'!$AE$2*'9400015894 PONEERS'!AE257+'9400016451 VIDAFORM'!$Q$2*'9400016451 VIDAFORM'!Q257+'PO 94000171374 MASTER'!$P$2*'PO 94000171374 MASTER'!P257+'PR-0004'!$P$2*'PR-0004'!P257+'PR-0005'!$P$2*'PR-0005'!P257+'PR-0006'!$P$2*'PR-0006'!P257+'PR-0007'!$P$2*'PR-0007'!P257+'PR-0008'!$P$2*'PR-0008'!P257+'PR-0009'!$P$2*'PR-0009'!P257+'PR-0010'!$P$2*'PR-0010'!P257</f>
        <v>0</v>
      </c>
      <c r="N257" s="84">
        <f t="shared" si="36"/>
        <v>0</v>
      </c>
      <c r="O257" s="84">
        <f>'9400015894 PONEERS'!$E$3*'9400015894 PONEERS'!E257+'9400016451 VIDAFORM'!$E$3*'9400016451 VIDAFORM'!E257+'PO 94000171374 MASTER'!$E$3*'PO 94000171374 MASTER'!E257+'PR-0004'!$E$3*'PR-0004'!E257+'PR-0005'!$E$3*'PR-0005'!E257+'PR-0006'!$E$3*'PR-0006'!E257+'PR-0007'!$E$3*'PR-0007'!E257+'PR-0008'!$E$3*'PR-0008'!E257+'PR-0009'!$E$3*'PR-0009'!E257+'PR-0010'!$E$3*'PR-0010'!E257</f>
        <v>0</v>
      </c>
      <c r="P257" s="85">
        <f>'9400015894 PONEERS'!$X$3*'9400015894 PONEERS'!X257+'9400016451 VIDAFORM'!$J$3*'9400016451 VIDAFORM'!J257+'PO 94000171374 MASTER'!$I$3*'PO 94000171374 MASTER'!I257+'PR-0004'!$I$3*'PR-0004'!I257+'PR-0005'!$I$3*'PR-0005'!I257+'PR-0006'!$I$3*'PR-0006'!I257+'PR-0007'!$I$3*'PR-0007'!I257+'PR-0008'!$I$3*'PR-0008'!I257+'PR-0009'!$I$3*'PR-0009'!I257+'PR-0010'!$I$3*'PR-0010'!I257</f>
        <v>0</v>
      </c>
      <c r="Q257" s="86">
        <f t="shared" si="37"/>
        <v>0</v>
      </c>
      <c r="R257" s="84">
        <f>'9400015894 PONEERS'!$AE$3*'9400015894 PONEERS'!AE257+'9400016451 VIDAFORM'!$Q$3*'9400016451 VIDAFORM'!Q257+'PO 94000171374 MASTER'!$P$3*'PO 94000171374 MASTER'!P257+'PR-0004'!$P$3*'PR-0004'!P257+'PR-0005'!$P$3*'PR-0005'!P257+'PR-0006'!$P$3*'PR-0006'!P257+'PR-0007'!$P$3*'PR-0007'!P257+'PR-0008'!$P$3*'PR-0008'!P257+'PR-0009'!$P$3*'PR-0009'!P257+'PR-0010'!$P$3*'PR-0010'!P257</f>
        <v>0</v>
      </c>
      <c r="S257" s="84">
        <f t="shared" si="38"/>
        <v>0</v>
      </c>
      <c r="T257" s="84">
        <f>'9400015894 PONEERS'!$E$4*'9400015894 PONEERS'!E257+'9400016451 VIDAFORM'!$E$4*'9400016451 VIDAFORM'!E257+'PO 94000171374 MASTER'!$E$4*'PO 94000171374 MASTER'!E257+'PR-0004'!$E$4*'PR-0004'!E257+'PR-0005'!$E$4*'PR-0005'!E257+'PR-0006'!$E$4*'PR-0006'!E257+'PR-0007'!$E$4*'PR-0007'!E257+'PR-0008'!$E$4*'PR-0008'!E257+'PR-0009'!$E$4*'PR-0009'!E257+'PR-0010'!$E$4*'PR-0010'!E257</f>
        <v>0</v>
      </c>
      <c r="U257" s="85">
        <f>'9400015894 PONEERS'!$X$4*'9400015894 PONEERS'!X257+'9400016451 VIDAFORM'!$J$4*'9400016451 VIDAFORM'!J257+'PO 94000171374 MASTER'!$I$4*'PO 94000171374 MASTER'!I257+'PR-0004'!$I$4*'PR-0004'!I257+'PR-0005'!$I$4*'PR-0005'!I257+'PR-0006'!$I$4*'PR-0006'!I257+'PR-0007'!$I$4*'PR-0007'!I257+'PR-0008'!$I$4*'PR-0008'!I257+'PR-0009'!$I$4*'PR-0009'!I257+'PR-0010'!$I$4*'PR-0010'!I257</f>
        <v>0</v>
      </c>
      <c r="V257" s="86">
        <f t="shared" si="39"/>
        <v>0</v>
      </c>
      <c r="W257" s="84">
        <f>'9400015894 PONEERS'!$AE$4*'9400015894 PONEERS'!AE257+'9400016451 VIDAFORM'!$Q$4*'9400016451 VIDAFORM'!Q257+'PO 94000171374 MASTER'!$P$4*'PO 94000171374 MASTER'!P257+'PR-0004'!$P$4*'PR-0004'!P257+'PR-0005'!$P$4*'PR-0005'!P257+'PR-0006'!$P$4*'PR-0006'!P257+'PR-0007'!$P$4*'PR-0007'!P257+'PR-0008'!$P$4*'PR-0008'!P257+'PR-0009'!$P$4*'PR-0009'!P257+'PR-0010'!$P$4*'PR-0010'!P257</f>
        <v>0</v>
      </c>
      <c r="X257" s="84">
        <f t="shared" si="40"/>
        <v>0</v>
      </c>
      <c r="Z257" s="37">
        <f t="shared" si="41"/>
        <v>0</v>
      </c>
      <c r="AA257" s="32">
        <f t="shared" si="42"/>
        <v>0</v>
      </c>
      <c r="AB257" s="38">
        <f t="shared" si="43"/>
        <v>0</v>
      </c>
    </row>
    <row r="258" spans="1:28" ht="16.5" x14ac:dyDescent="0.25">
      <c r="A258" s="45">
        <v>250</v>
      </c>
      <c r="B258" s="47" t="str">
        <f>'Unit Prices'!B258</f>
        <v>AB0005</v>
      </c>
      <c r="C258" s="47" t="str">
        <f>'Unit Prices'!C258</f>
        <v>14.80.01.02.01.25.00.000001</v>
      </c>
      <c r="D258" s="80" t="str">
        <f>'Unit Prices'!D258</f>
        <v>Alum BEAM 2.50M</v>
      </c>
      <c r="E258" s="84">
        <f>'9400015894 PONEERS'!$E$1*'9400015894 PONEERS'!E258+'9400016451 VIDAFORM'!$E$1*'9400016451 VIDAFORM'!E258+'PO 94000171374 MASTER'!$E$1*'PO 94000171374 MASTER'!E258+'PR-0004'!$E$1*'PR-0004'!E258+'PR-0005'!$E$1*'PR-0005'!E258+'PR-0006'!$E$1*'PR-0006'!E258+'PR-0007'!$E$1*'PR-0007'!E258+'PR-0008'!$E$1*'PR-0008'!E258+'PR-0009'!$E$1*'PR-0009'!E258+'PR-0010'!$E$1*'PR-0010'!E258</f>
        <v>0</v>
      </c>
      <c r="F258" s="85">
        <f>'9400015894 PONEERS'!$X$1*'9400015894 PONEERS'!X258+'9400016451 VIDAFORM'!$J$1*'9400016451 VIDAFORM'!J258+'PO 94000171374 MASTER'!$I$1*'PO 94000171374 MASTER'!I258+'PR-0004'!$I$1*'PR-0004'!I258+'PR-0005'!$I$1*'PR-0005'!I258+'PR-0006'!$I$1*'PR-0006'!I258+'PR-0007'!$I$1*'PR-0007'!I258+'PR-0008'!$I$1*'PR-0008'!I258+'PR-0009'!$I$1*'PR-0009'!I258+'PR-0010'!$I$1*'PR-0010'!I258</f>
        <v>0</v>
      </c>
      <c r="G258" s="86">
        <f t="shared" si="33"/>
        <v>0</v>
      </c>
      <c r="H258" s="84">
        <f>'9400015894 PONEERS'!$AE$1*'9400015894 PONEERS'!AE258+'9400016451 VIDAFORM'!$Q$1*'9400016451 VIDAFORM'!Q258+'PO 94000171374 MASTER'!$P$1*'PO 94000171374 MASTER'!P258+'PR-0004'!$P$1*'PR-0004'!P258+'PR-0005'!$P$1*'PR-0005'!P258+'PR-0006'!$P$1*'PR-0006'!P258+'PR-0007'!$P$1*'PR-0007'!P258+'PR-0008'!$P$1*'PR-0008'!P258+'PR-0009'!$P$1*'PR-0009'!P258+'PR-0010'!$P$1*'PR-0010'!P258</f>
        <v>0</v>
      </c>
      <c r="I258" s="84">
        <f t="shared" si="34"/>
        <v>0</v>
      </c>
      <c r="J258" s="84">
        <f>'9400015894 PONEERS'!$E$2*'9400015894 PONEERS'!E258+'9400016451 VIDAFORM'!$E$2*'9400016451 VIDAFORM'!E258+'PO 94000171374 MASTER'!$E$2*'PO 94000171374 MASTER'!E258+'PR-0004'!$E$2*'PR-0004'!E258+'PR-0005'!$E$2*'PR-0005'!E258+'PR-0006'!$E$2*'PR-0006'!E258+'PR-0007'!$E$2*'PR-0007'!E258+'PR-0008'!$E$2*'PR-0008'!E258+'PR-0009'!$E$2*'PR-0009'!E258+'PR-0010'!$E$2*'PR-0010'!E258</f>
        <v>0</v>
      </c>
      <c r="K258" s="85">
        <f>'9400015894 PONEERS'!$X$2*'9400015894 PONEERS'!X258+'9400016451 VIDAFORM'!$J$2*'9400016451 VIDAFORM'!J258+'PO 94000171374 MASTER'!$I$2*'PO 94000171374 MASTER'!I258+'PR-0004'!$I$2*'PR-0004'!I258+'PR-0005'!$I$2*'PR-0005'!I258+'PR-0006'!$I$2*'PR-0006'!I258+'PR-0007'!$I$2*'PR-0007'!I258+'PR-0008'!$I$2*'PR-0008'!I258+'PR-0009'!$I$2*'PR-0009'!I258+'PR-0010'!$I$2*'PR-0010'!I258</f>
        <v>0</v>
      </c>
      <c r="L258" s="86">
        <f t="shared" si="35"/>
        <v>0</v>
      </c>
      <c r="M258" s="84">
        <f>'9400015894 PONEERS'!$AE$2*'9400015894 PONEERS'!AE258+'9400016451 VIDAFORM'!$Q$2*'9400016451 VIDAFORM'!Q258+'PO 94000171374 MASTER'!$P$2*'PO 94000171374 MASTER'!P258+'PR-0004'!$P$2*'PR-0004'!P258+'PR-0005'!$P$2*'PR-0005'!P258+'PR-0006'!$P$2*'PR-0006'!P258+'PR-0007'!$P$2*'PR-0007'!P258+'PR-0008'!$P$2*'PR-0008'!P258+'PR-0009'!$P$2*'PR-0009'!P258+'PR-0010'!$P$2*'PR-0010'!P258</f>
        <v>0</v>
      </c>
      <c r="N258" s="84">
        <f t="shared" si="36"/>
        <v>0</v>
      </c>
      <c r="O258" s="84">
        <f>'9400015894 PONEERS'!$E$3*'9400015894 PONEERS'!E258+'9400016451 VIDAFORM'!$E$3*'9400016451 VIDAFORM'!E258+'PO 94000171374 MASTER'!$E$3*'PO 94000171374 MASTER'!E258+'PR-0004'!$E$3*'PR-0004'!E258+'PR-0005'!$E$3*'PR-0005'!E258+'PR-0006'!$E$3*'PR-0006'!E258+'PR-0007'!$E$3*'PR-0007'!E258+'PR-0008'!$E$3*'PR-0008'!E258+'PR-0009'!$E$3*'PR-0009'!E258+'PR-0010'!$E$3*'PR-0010'!E258</f>
        <v>0</v>
      </c>
      <c r="P258" s="85">
        <f>'9400015894 PONEERS'!$X$3*'9400015894 PONEERS'!X258+'9400016451 VIDAFORM'!$J$3*'9400016451 VIDAFORM'!J258+'PO 94000171374 MASTER'!$I$3*'PO 94000171374 MASTER'!I258+'PR-0004'!$I$3*'PR-0004'!I258+'PR-0005'!$I$3*'PR-0005'!I258+'PR-0006'!$I$3*'PR-0006'!I258+'PR-0007'!$I$3*'PR-0007'!I258+'PR-0008'!$I$3*'PR-0008'!I258+'PR-0009'!$I$3*'PR-0009'!I258+'PR-0010'!$I$3*'PR-0010'!I258</f>
        <v>0</v>
      </c>
      <c r="Q258" s="86">
        <f t="shared" si="37"/>
        <v>0</v>
      </c>
      <c r="R258" s="84">
        <f>'9400015894 PONEERS'!$AE$3*'9400015894 PONEERS'!AE258+'9400016451 VIDAFORM'!$Q$3*'9400016451 VIDAFORM'!Q258+'PO 94000171374 MASTER'!$P$3*'PO 94000171374 MASTER'!P258+'PR-0004'!$P$3*'PR-0004'!P258+'PR-0005'!$P$3*'PR-0005'!P258+'PR-0006'!$P$3*'PR-0006'!P258+'PR-0007'!$P$3*'PR-0007'!P258+'PR-0008'!$P$3*'PR-0008'!P258+'PR-0009'!$P$3*'PR-0009'!P258+'PR-0010'!$P$3*'PR-0010'!P258</f>
        <v>0</v>
      </c>
      <c r="S258" s="84">
        <f t="shared" si="38"/>
        <v>0</v>
      </c>
      <c r="T258" s="84">
        <f>'9400015894 PONEERS'!$E$4*'9400015894 PONEERS'!E258+'9400016451 VIDAFORM'!$E$4*'9400016451 VIDAFORM'!E258+'PO 94000171374 MASTER'!$E$4*'PO 94000171374 MASTER'!E258+'PR-0004'!$E$4*'PR-0004'!E258+'PR-0005'!$E$4*'PR-0005'!E258+'PR-0006'!$E$4*'PR-0006'!E258+'PR-0007'!$E$4*'PR-0007'!E258+'PR-0008'!$E$4*'PR-0008'!E258+'PR-0009'!$E$4*'PR-0009'!E258+'PR-0010'!$E$4*'PR-0010'!E258</f>
        <v>0</v>
      </c>
      <c r="U258" s="85">
        <f>'9400015894 PONEERS'!$X$4*'9400015894 PONEERS'!X258+'9400016451 VIDAFORM'!$J$4*'9400016451 VIDAFORM'!J258+'PO 94000171374 MASTER'!$I$4*'PO 94000171374 MASTER'!I258+'PR-0004'!$I$4*'PR-0004'!I258+'PR-0005'!$I$4*'PR-0005'!I258+'PR-0006'!$I$4*'PR-0006'!I258+'PR-0007'!$I$4*'PR-0007'!I258+'PR-0008'!$I$4*'PR-0008'!I258+'PR-0009'!$I$4*'PR-0009'!I258+'PR-0010'!$I$4*'PR-0010'!I258</f>
        <v>0</v>
      </c>
      <c r="V258" s="86">
        <f t="shared" si="39"/>
        <v>0</v>
      </c>
      <c r="W258" s="84">
        <f>'9400015894 PONEERS'!$AE$4*'9400015894 PONEERS'!AE258+'9400016451 VIDAFORM'!$Q$4*'9400016451 VIDAFORM'!Q258+'PO 94000171374 MASTER'!$P$4*'PO 94000171374 MASTER'!P258+'PR-0004'!$P$4*'PR-0004'!P258+'PR-0005'!$P$4*'PR-0005'!P258+'PR-0006'!$P$4*'PR-0006'!P258+'PR-0007'!$P$4*'PR-0007'!P258+'PR-0008'!$P$4*'PR-0008'!P258+'PR-0009'!$P$4*'PR-0009'!P258+'PR-0010'!$P$4*'PR-0010'!P258</f>
        <v>0</v>
      </c>
      <c r="X258" s="84">
        <f t="shared" si="40"/>
        <v>0</v>
      </c>
      <c r="Z258" s="37">
        <f t="shared" si="41"/>
        <v>0</v>
      </c>
      <c r="AA258" s="32">
        <f t="shared" si="42"/>
        <v>0</v>
      </c>
      <c r="AB258" s="38">
        <f t="shared" si="43"/>
        <v>0</v>
      </c>
    </row>
    <row r="259" spans="1:28" ht="16.5" x14ac:dyDescent="0.25">
      <c r="A259" s="45">
        <v>251</v>
      </c>
      <c r="B259" s="47" t="str">
        <f>'Unit Prices'!B259</f>
        <v>AB0016</v>
      </c>
      <c r="C259" s="47" t="str">
        <f>'Unit Prices'!C259</f>
        <v>14.80.01.02.01.27.00.000001</v>
      </c>
      <c r="D259" s="80" t="str">
        <f>'Unit Prices'!D259</f>
        <v>Alum BEAM 2.70M</v>
      </c>
      <c r="E259" s="84">
        <f>'9400015894 PONEERS'!$E$1*'9400015894 PONEERS'!E259+'9400016451 VIDAFORM'!$E$1*'9400016451 VIDAFORM'!E259+'PO 94000171374 MASTER'!$E$1*'PO 94000171374 MASTER'!E259+'PR-0004'!$E$1*'PR-0004'!E259+'PR-0005'!$E$1*'PR-0005'!E259+'PR-0006'!$E$1*'PR-0006'!E259+'PR-0007'!$E$1*'PR-0007'!E259+'PR-0008'!$E$1*'PR-0008'!E259+'PR-0009'!$E$1*'PR-0009'!E259+'PR-0010'!$E$1*'PR-0010'!E259</f>
        <v>0</v>
      </c>
      <c r="F259" s="85">
        <f>'9400015894 PONEERS'!$X$1*'9400015894 PONEERS'!X259+'9400016451 VIDAFORM'!$J$1*'9400016451 VIDAFORM'!J259+'PO 94000171374 MASTER'!$I$1*'PO 94000171374 MASTER'!I259+'PR-0004'!$I$1*'PR-0004'!I259+'PR-0005'!$I$1*'PR-0005'!I259+'PR-0006'!$I$1*'PR-0006'!I259+'PR-0007'!$I$1*'PR-0007'!I259+'PR-0008'!$I$1*'PR-0008'!I259+'PR-0009'!$I$1*'PR-0009'!I259+'PR-0010'!$I$1*'PR-0010'!I259</f>
        <v>0</v>
      </c>
      <c r="G259" s="86">
        <f t="shared" si="33"/>
        <v>0</v>
      </c>
      <c r="H259" s="84">
        <f>'9400015894 PONEERS'!$AE$1*'9400015894 PONEERS'!AE259+'9400016451 VIDAFORM'!$Q$1*'9400016451 VIDAFORM'!Q259+'PO 94000171374 MASTER'!$P$1*'PO 94000171374 MASTER'!P259+'PR-0004'!$P$1*'PR-0004'!P259+'PR-0005'!$P$1*'PR-0005'!P259+'PR-0006'!$P$1*'PR-0006'!P259+'PR-0007'!$P$1*'PR-0007'!P259+'PR-0008'!$P$1*'PR-0008'!P259+'PR-0009'!$P$1*'PR-0009'!P259+'PR-0010'!$P$1*'PR-0010'!P259</f>
        <v>0</v>
      </c>
      <c r="I259" s="84">
        <f t="shared" si="34"/>
        <v>0</v>
      </c>
      <c r="J259" s="84">
        <f>'9400015894 PONEERS'!$E$2*'9400015894 PONEERS'!E259+'9400016451 VIDAFORM'!$E$2*'9400016451 VIDAFORM'!E259+'PO 94000171374 MASTER'!$E$2*'PO 94000171374 MASTER'!E259+'PR-0004'!$E$2*'PR-0004'!E259+'PR-0005'!$E$2*'PR-0005'!E259+'PR-0006'!$E$2*'PR-0006'!E259+'PR-0007'!$E$2*'PR-0007'!E259+'PR-0008'!$E$2*'PR-0008'!E259+'PR-0009'!$E$2*'PR-0009'!E259+'PR-0010'!$E$2*'PR-0010'!E259</f>
        <v>0</v>
      </c>
      <c r="K259" s="85">
        <f>'9400015894 PONEERS'!$X$2*'9400015894 PONEERS'!X259+'9400016451 VIDAFORM'!$J$2*'9400016451 VIDAFORM'!J259+'PO 94000171374 MASTER'!$I$2*'PO 94000171374 MASTER'!I259+'PR-0004'!$I$2*'PR-0004'!I259+'PR-0005'!$I$2*'PR-0005'!I259+'PR-0006'!$I$2*'PR-0006'!I259+'PR-0007'!$I$2*'PR-0007'!I259+'PR-0008'!$I$2*'PR-0008'!I259+'PR-0009'!$I$2*'PR-0009'!I259+'PR-0010'!$I$2*'PR-0010'!I259</f>
        <v>0</v>
      </c>
      <c r="L259" s="86">
        <f t="shared" si="35"/>
        <v>0</v>
      </c>
      <c r="M259" s="84">
        <f>'9400015894 PONEERS'!$AE$2*'9400015894 PONEERS'!AE259+'9400016451 VIDAFORM'!$Q$2*'9400016451 VIDAFORM'!Q259+'PO 94000171374 MASTER'!$P$2*'PO 94000171374 MASTER'!P259+'PR-0004'!$P$2*'PR-0004'!P259+'PR-0005'!$P$2*'PR-0005'!P259+'PR-0006'!$P$2*'PR-0006'!P259+'PR-0007'!$P$2*'PR-0007'!P259+'PR-0008'!$P$2*'PR-0008'!P259+'PR-0009'!$P$2*'PR-0009'!P259+'PR-0010'!$P$2*'PR-0010'!P259</f>
        <v>0</v>
      </c>
      <c r="N259" s="84">
        <f t="shared" si="36"/>
        <v>0</v>
      </c>
      <c r="O259" s="84">
        <f>'9400015894 PONEERS'!$E$3*'9400015894 PONEERS'!E259+'9400016451 VIDAFORM'!$E$3*'9400016451 VIDAFORM'!E259+'PO 94000171374 MASTER'!$E$3*'PO 94000171374 MASTER'!E259+'PR-0004'!$E$3*'PR-0004'!E259+'PR-0005'!$E$3*'PR-0005'!E259+'PR-0006'!$E$3*'PR-0006'!E259+'PR-0007'!$E$3*'PR-0007'!E259+'PR-0008'!$E$3*'PR-0008'!E259+'PR-0009'!$E$3*'PR-0009'!E259+'PR-0010'!$E$3*'PR-0010'!E259</f>
        <v>0</v>
      </c>
      <c r="P259" s="85">
        <f>'9400015894 PONEERS'!$X$3*'9400015894 PONEERS'!X259+'9400016451 VIDAFORM'!$J$3*'9400016451 VIDAFORM'!J259+'PO 94000171374 MASTER'!$I$3*'PO 94000171374 MASTER'!I259+'PR-0004'!$I$3*'PR-0004'!I259+'PR-0005'!$I$3*'PR-0005'!I259+'PR-0006'!$I$3*'PR-0006'!I259+'PR-0007'!$I$3*'PR-0007'!I259+'PR-0008'!$I$3*'PR-0008'!I259+'PR-0009'!$I$3*'PR-0009'!I259+'PR-0010'!$I$3*'PR-0010'!I259</f>
        <v>0</v>
      </c>
      <c r="Q259" s="86">
        <f t="shared" si="37"/>
        <v>0</v>
      </c>
      <c r="R259" s="84">
        <f>'9400015894 PONEERS'!$AE$3*'9400015894 PONEERS'!AE259+'9400016451 VIDAFORM'!$Q$3*'9400016451 VIDAFORM'!Q259+'PO 94000171374 MASTER'!$P$3*'PO 94000171374 MASTER'!P259+'PR-0004'!$P$3*'PR-0004'!P259+'PR-0005'!$P$3*'PR-0005'!P259+'PR-0006'!$P$3*'PR-0006'!P259+'PR-0007'!$P$3*'PR-0007'!P259+'PR-0008'!$P$3*'PR-0008'!P259+'PR-0009'!$P$3*'PR-0009'!P259+'PR-0010'!$P$3*'PR-0010'!P259</f>
        <v>0</v>
      </c>
      <c r="S259" s="84">
        <f t="shared" si="38"/>
        <v>0</v>
      </c>
      <c r="T259" s="84">
        <f>'9400015894 PONEERS'!$E$4*'9400015894 PONEERS'!E259+'9400016451 VIDAFORM'!$E$4*'9400016451 VIDAFORM'!E259+'PO 94000171374 MASTER'!$E$4*'PO 94000171374 MASTER'!E259+'PR-0004'!$E$4*'PR-0004'!E259+'PR-0005'!$E$4*'PR-0005'!E259+'PR-0006'!$E$4*'PR-0006'!E259+'PR-0007'!$E$4*'PR-0007'!E259+'PR-0008'!$E$4*'PR-0008'!E259+'PR-0009'!$E$4*'PR-0009'!E259+'PR-0010'!$E$4*'PR-0010'!E259</f>
        <v>0</v>
      </c>
      <c r="U259" s="85">
        <f>'9400015894 PONEERS'!$X$4*'9400015894 PONEERS'!X259+'9400016451 VIDAFORM'!$J$4*'9400016451 VIDAFORM'!J259+'PO 94000171374 MASTER'!$I$4*'PO 94000171374 MASTER'!I259+'PR-0004'!$I$4*'PR-0004'!I259+'PR-0005'!$I$4*'PR-0005'!I259+'PR-0006'!$I$4*'PR-0006'!I259+'PR-0007'!$I$4*'PR-0007'!I259+'PR-0008'!$I$4*'PR-0008'!I259+'PR-0009'!$I$4*'PR-0009'!I259+'PR-0010'!$I$4*'PR-0010'!I259</f>
        <v>0</v>
      </c>
      <c r="V259" s="86">
        <f t="shared" si="39"/>
        <v>0</v>
      </c>
      <c r="W259" s="84">
        <f>'9400015894 PONEERS'!$AE$4*'9400015894 PONEERS'!AE259+'9400016451 VIDAFORM'!$Q$4*'9400016451 VIDAFORM'!Q259+'PO 94000171374 MASTER'!$P$4*'PO 94000171374 MASTER'!P259+'PR-0004'!$P$4*'PR-0004'!P259+'PR-0005'!$P$4*'PR-0005'!P259+'PR-0006'!$P$4*'PR-0006'!P259+'PR-0007'!$P$4*'PR-0007'!P259+'PR-0008'!$P$4*'PR-0008'!P259+'PR-0009'!$P$4*'PR-0009'!P259+'PR-0010'!$P$4*'PR-0010'!P259</f>
        <v>0</v>
      </c>
      <c r="X259" s="84">
        <f t="shared" si="40"/>
        <v>0</v>
      </c>
      <c r="Z259" s="37">
        <f t="shared" si="41"/>
        <v>0</v>
      </c>
      <c r="AA259" s="32">
        <f t="shared" si="42"/>
        <v>0</v>
      </c>
      <c r="AB259" s="38">
        <f t="shared" si="43"/>
        <v>0</v>
      </c>
    </row>
    <row r="260" spans="1:28" ht="16.5" x14ac:dyDescent="0.25">
      <c r="A260" s="45">
        <v>252</v>
      </c>
      <c r="B260" s="47" t="str">
        <f>'Unit Prices'!B260</f>
        <v>AB0006</v>
      </c>
      <c r="C260" s="47" t="str">
        <f>'Unit Prices'!C260</f>
        <v>14.80.01.02.01.30.00.000001</v>
      </c>
      <c r="D260" s="80" t="str">
        <f>'Unit Prices'!D260</f>
        <v>Alum BEAM 3.00M</v>
      </c>
      <c r="E260" s="84">
        <f>'9400015894 PONEERS'!$E$1*'9400015894 PONEERS'!E260+'9400016451 VIDAFORM'!$E$1*'9400016451 VIDAFORM'!E260+'PO 94000171374 MASTER'!$E$1*'PO 94000171374 MASTER'!E260+'PR-0004'!$E$1*'PR-0004'!E260+'PR-0005'!$E$1*'PR-0005'!E260+'PR-0006'!$E$1*'PR-0006'!E260+'PR-0007'!$E$1*'PR-0007'!E260+'PR-0008'!$E$1*'PR-0008'!E260+'PR-0009'!$E$1*'PR-0009'!E260+'PR-0010'!$E$1*'PR-0010'!E260</f>
        <v>0</v>
      </c>
      <c r="F260" s="85">
        <f>'9400015894 PONEERS'!$X$1*'9400015894 PONEERS'!X260+'9400016451 VIDAFORM'!$J$1*'9400016451 VIDAFORM'!J260+'PO 94000171374 MASTER'!$I$1*'PO 94000171374 MASTER'!I260+'PR-0004'!$I$1*'PR-0004'!I260+'PR-0005'!$I$1*'PR-0005'!I260+'PR-0006'!$I$1*'PR-0006'!I260+'PR-0007'!$I$1*'PR-0007'!I260+'PR-0008'!$I$1*'PR-0008'!I260+'PR-0009'!$I$1*'PR-0009'!I260+'PR-0010'!$I$1*'PR-0010'!I260</f>
        <v>0</v>
      </c>
      <c r="G260" s="86">
        <f t="shared" si="33"/>
        <v>0</v>
      </c>
      <c r="H260" s="84">
        <f>'9400015894 PONEERS'!$AE$1*'9400015894 PONEERS'!AE260+'9400016451 VIDAFORM'!$Q$1*'9400016451 VIDAFORM'!Q260+'PO 94000171374 MASTER'!$P$1*'PO 94000171374 MASTER'!P260+'PR-0004'!$P$1*'PR-0004'!P260+'PR-0005'!$P$1*'PR-0005'!P260+'PR-0006'!$P$1*'PR-0006'!P260+'PR-0007'!$P$1*'PR-0007'!P260+'PR-0008'!$P$1*'PR-0008'!P260+'PR-0009'!$P$1*'PR-0009'!P260+'PR-0010'!$P$1*'PR-0010'!P260</f>
        <v>0</v>
      </c>
      <c r="I260" s="84">
        <f t="shared" si="34"/>
        <v>0</v>
      </c>
      <c r="J260" s="84">
        <f>'9400015894 PONEERS'!$E$2*'9400015894 PONEERS'!E260+'9400016451 VIDAFORM'!$E$2*'9400016451 VIDAFORM'!E260+'PO 94000171374 MASTER'!$E$2*'PO 94000171374 MASTER'!E260+'PR-0004'!$E$2*'PR-0004'!E260+'PR-0005'!$E$2*'PR-0005'!E260+'PR-0006'!$E$2*'PR-0006'!E260+'PR-0007'!$E$2*'PR-0007'!E260+'PR-0008'!$E$2*'PR-0008'!E260+'PR-0009'!$E$2*'PR-0009'!E260+'PR-0010'!$E$2*'PR-0010'!E260</f>
        <v>0</v>
      </c>
      <c r="K260" s="85">
        <f>'9400015894 PONEERS'!$X$2*'9400015894 PONEERS'!X260+'9400016451 VIDAFORM'!$J$2*'9400016451 VIDAFORM'!J260+'PO 94000171374 MASTER'!$I$2*'PO 94000171374 MASTER'!I260+'PR-0004'!$I$2*'PR-0004'!I260+'PR-0005'!$I$2*'PR-0005'!I260+'PR-0006'!$I$2*'PR-0006'!I260+'PR-0007'!$I$2*'PR-0007'!I260+'PR-0008'!$I$2*'PR-0008'!I260+'PR-0009'!$I$2*'PR-0009'!I260+'PR-0010'!$I$2*'PR-0010'!I260</f>
        <v>0</v>
      </c>
      <c r="L260" s="86">
        <f t="shared" si="35"/>
        <v>0</v>
      </c>
      <c r="M260" s="84">
        <f>'9400015894 PONEERS'!$AE$2*'9400015894 PONEERS'!AE260+'9400016451 VIDAFORM'!$Q$2*'9400016451 VIDAFORM'!Q260+'PO 94000171374 MASTER'!$P$2*'PO 94000171374 MASTER'!P260+'PR-0004'!$P$2*'PR-0004'!P260+'PR-0005'!$P$2*'PR-0005'!P260+'PR-0006'!$P$2*'PR-0006'!P260+'PR-0007'!$P$2*'PR-0007'!P260+'PR-0008'!$P$2*'PR-0008'!P260+'PR-0009'!$P$2*'PR-0009'!P260+'PR-0010'!$P$2*'PR-0010'!P260</f>
        <v>0</v>
      </c>
      <c r="N260" s="84">
        <f t="shared" si="36"/>
        <v>0</v>
      </c>
      <c r="O260" s="84">
        <f>'9400015894 PONEERS'!$E$3*'9400015894 PONEERS'!E260+'9400016451 VIDAFORM'!$E$3*'9400016451 VIDAFORM'!E260+'PO 94000171374 MASTER'!$E$3*'PO 94000171374 MASTER'!E260+'PR-0004'!$E$3*'PR-0004'!E260+'PR-0005'!$E$3*'PR-0005'!E260+'PR-0006'!$E$3*'PR-0006'!E260+'PR-0007'!$E$3*'PR-0007'!E260+'PR-0008'!$E$3*'PR-0008'!E260+'PR-0009'!$E$3*'PR-0009'!E260+'PR-0010'!$E$3*'PR-0010'!E260</f>
        <v>0</v>
      </c>
      <c r="P260" s="85">
        <f>'9400015894 PONEERS'!$X$3*'9400015894 PONEERS'!X260+'9400016451 VIDAFORM'!$J$3*'9400016451 VIDAFORM'!J260+'PO 94000171374 MASTER'!$I$3*'PO 94000171374 MASTER'!I260+'PR-0004'!$I$3*'PR-0004'!I260+'PR-0005'!$I$3*'PR-0005'!I260+'PR-0006'!$I$3*'PR-0006'!I260+'PR-0007'!$I$3*'PR-0007'!I260+'PR-0008'!$I$3*'PR-0008'!I260+'PR-0009'!$I$3*'PR-0009'!I260+'PR-0010'!$I$3*'PR-0010'!I260</f>
        <v>0</v>
      </c>
      <c r="Q260" s="86">
        <f t="shared" si="37"/>
        <v>0</v>
      </c>
      <c r="R260" s="84">
        <f>'9400015894 PONEERS'!$AE$3*'9400015894 PONEERS'!AE260+'9400016451 VIDAFORM'!$Q$3*'9400016451 VIDAFORM'!Q260+'PO 94000171374 MASTER'!$P$3*'PO 94000171374 MASTER'!P260+'PR-0004'!$P$3*'PR-0004'!P260+'PR-0005'!$P$3*'PR-0005'!P260+'PR-0006'!$P$3*'PR-0006'!P260+'PR-0007'!$P$3*'PR-0007'!P260+'PR-0008'!$P$3*'PR-0008'!P260+'PR-0009'!$P$3*'PR-0009'!P260+'PR-0010'!$P$3*'PR-0010'!P260</f>
        <v>0</v>
      </c>
      <c r="S260" s="84">
        <f t="shared" si="38"/>
        <v>0</v>
      </c>
      <c r="T260" s="84">
        <f>'9400015894 PONEERS'!$E$4*'9400015894 PONEERS'!E260+'9400016451 VIDAFORM'!$E$4*'9400016451 VIDAFORM'!E260+'PO 94000171374 MASTER'!$E$4*'PO 94000171374 MASTER'!E260+'PR-0004'!$E$4*'PR-0004'!E260+'PR-0005'!$E$4*'PR-0005'!E260+'PR-0006'!$E$4*'PR-0006'!E260+'PR-0007'!$E$4*'PR-0007'!E260+'PR-0008'!$E$4*'PR-0008'!E260+'PR-0009'!$E$4*'PR-0009'!E260+'PR-0010'!$E$4*'PR-0010'!E260</f>
        <v>0</v>
      </c>
      <c r="U260" s="85">
        <f>'9400015894 PONEERS'!$X$4*'9400015894 PONEERS'!X260+'9400016451 VIDAFORM'!$J$4*'9400016451 VIDAFORM'!J260+'PO 94000171374 MASTER'!$I$4*'PO 94000171374 MASTER'!I260+'PR-0004'!$I$4*'PR-0004'!I260+'PR-0005'!$I$4*'PR-0005'!I260+'PR-0006'!$I$4*'PR-0006'!I260+'PR-0007'!$I$4*'PR-0007'!I260+'PR-0008'!$I$4*'PR-0008'!I260+'PR-0009'!$I$4*'PR-0009'!I260+'PR-0010'!$I$4*'PR-0010'!I260</f>
        <v>0</v>
      </c>
      <c r="V260" s="86">
        <f t="shared" si="39"/>
        <v>0</v>
      </c>
      <c r="W260" s="84">
        <f>'9400015894 PONEERS'!$AE$4*'9400015894 PONEERS'!AE260+'9400016451 VIDAFORM'!$Q$4*'9400016451 VIDAFORM'!Q260+'PO 94000171374 MASTER'!$P$4*'PO 94000171374 MASTER'!P260+'PR-0004'!$P$4*'PR-0004'!P260+'PR-0005'!$P$4*'PR-0005'!P260+'PR-0006'!$P$4*'PR-0006'!P260+'PR-0007'!$P$4*'PR-0007'!P260+'PR-0008'!$P$4*'PR-0008'!P260+'PR-0009'!$P$4*'PR-0009'!P260+'PR-0010'!$P$4*'PR-0010'!P260</f>
        <v>0</v>
      </c>
      <c r="X260" s="84">
        <f t="shared" si="40"/>
        <v>0</v>
      </c>
      <c r="Z260" s="37">
        <f t="shared" si="41"/>
        <v>0</v>
      </c>
      <c r="AA260" s="32">
        <f t="shared" si="42"/>
        <v>0</v>
      </c>
      <c r="AB260" s="38">
        <f t="shared" si="43"/>
        <v>0</v>
      </c>
    </row>
    <row r="261" spans="1:28" ht="16.5" x14ac:dyDescent="0.25">
      <c r="A261" s="45">
        <v>253</v>
      </c>
      <c r="B261" s="47" t="str">
        <f>'Unit Prices'!B261</f>
        <v>AB0019</v>
      </c>
      <c r="C261" s="47" t="str">
        <f>'Unit Prices'!C261</f>
        <v>14.80.01.02.01.32.00.000001</v>
      </c>
      <c r="D261" s="80" t="str">
        <f>'Unit Prices'!D261</f>
        <v>Alum BEAM 3.20M</v>
      </c>
      <c r="E261" s="84">
        <f>'9400015894 PONEERS'!$E$1*'9400015894 PONEERS'!E261+'9400016451 VIDAFORM'!$E$1*'9400016451 VIDAFORM'!E261+'PO 94000171374 MASTER'!$E$1*'PO 94000171374 MASTER'!E261+'PR-0004'!$E$1*'PR-0004'!E261+'PR-0005'!$E$1*'PR-0005'!E261+'PR-0006'!$E$1*'PR-0006'!E261+'PR-0007'!$E$1*'PR-0007'!E261+'PR-0008'!$E$1*'PR-0008'!E261+'PR-0009'!$E$1*'PR-0009'!E261+'PR-0010'!$E$1*'PR-0010'!E261</f>
        <v>0</v>
      </c>
      <c r="F261" s="85">
        <f>'9400015894 PONEERS'!$X$1*'9400015894 PONEERS'!X261+'9400016451 VIDAFORM'!$J$1*'9400016451 VIDAFORM'!J261+'PO 94000171374 MASTER'!$I$1*'PO 94000171374 MASTER'!I261+'PR-0004'!$I$1*'PR-0004'!I261+'PR-0005'!$I$1*'PR-0005'!I261+'PR-0006'!$I$1*'PR-0006'!I261+'PR-0007'!$I$1*'PR-0007'!I261+'PR-0008'!$I$1*'PR-0008'!I261+'PR-0009'!$I$1*'PR-0009'!I261+'PR-0010'!$I$1*'PR-0010'!I261</f>
        <v>0</v>
      </c>
      <c r="G261" s="86">
        <f t="shared" si="33"/>
        <v>0</v>
      </c>
      <c r="H261" s="84">
        <f>'9400015894 PONEERS'!$AE$1*'9400015894 PONEERS'!AE261+'9400016451 VIDAFORM'!$Q$1*'9400016451 VIDAFORM'!Q261+'PO 94000171374 MASTER'!$P$1*'PO 94000171374 MASTER'!P261+'PR-0004'!$P$1*'PR-0004'!P261+'PR-0005'!$P$1*'PR-0005'!P261+'PR-0006'!$P$1*'PR-0006'!P261+'PR-0007'!$P$1*'PR-0007'!P261+'PR-0008'!$P$1*'PR-0008'!P261+'PR-0009'!$P$1*'PR-0009'!P261+'PR-0010'!$P$1*'PR-0010'!P261</f>
        <v>0</v>
      </c>
      <c r="I261" s="84">
        <f t="shared" si="34"/>
        <v>0</v>
      </c>
      <c r="J261" s="84">
        <f>'9400015894 PONEERS'!$E$2*'9400015894 PONEERS'!E261+'9400016451 VIDAFORM'!$E$2*'9400016451 VIDAFORM'!E261+'PO 94000171374 MASTER'!$E$2*'PO 94000171374 MASTER'!E261+'PR-0004'!$E$2*'PR-0004'!E261+'PR-0005'!$E$2*'PR-0005'!E261+'PR-0006'!$E$2*'PR-0006'!E261+'PR-0007'!$E$2*'PR-0007'!E261+'PR-0008'!$E$2*'PR-0008'!E261+'PR-0009'!$E$2*'PR-0009'!E261+'PR-0010'!$E$2*'PR-0010'!E261</f>
        <v>0</v>
      </c>
      <c r="K261" s="85">
        <f>'9400015894 PONEERS'!$X$2*'9400015894 PONEERS'!X261+'9400016451 VIDAFORM'!$J$2*'9400016451 VIDAFORM'!J261+'PO 94000171374 MASTER'!$I$2*'PO 94000171374 MASTER'!I261+'PR-0004'!$I$2*'PR-0004'!I261+'PR-0005'!$I$2*'PR-0005'!I261+'PR-0006'!$I$2*'PR-0006'!I261+'PR-0007'!$I$2*'PR-0007'!I261+'PR-0008'!$I$2*'PR-0008'!I261+'PR-0009'!$I$2*'PR-0009'!I261+'PR-0010'!$I$2*'PR-0010'!I261</f>
        <v>0</v>
      </c>
      <c r="L261" s="86">
        <f t="shared" si="35"/>
        <v>0</v>
      </c>
      <c r="M261" s="84">
        <f>'9400015894 PONEERS'!$AE$2*'9400015894 PONEERS'!AE261+'9400016451 VIDAFORM'!$Q$2*'9400016451 VIDAFORM'!Q261+'PO 94000171374 MASTER'!$P$2*'PO 94000171374 MASTER'!P261+'PR-0004'!$P$2*'PR-0004'!P261+'PR-0005'!$P$2*'PR-0005'!P261+'PR-0006'!$P$2*'PR-0006'!P261+'PR-0007'!$P$2*'PR-0007'!P261+'PR-0008'!$P$2*'PR-0008'!P261+'PR-0009'!$P$2*'PR-0009'!P261+'PR-0010'!$P$2*'PR-0010'!P261</f>
        <v>0</v>
      </c>
      <c r="N261" s="84">
        <f t="shared" si="36"/>
        <v>0</v>
      </c>
      <c r="O261" s="84">
        <f>'9400015894 PONEERS'!$E$3*'9400015894 PONEERS'!E261+'9400016451 VIDAFORM'!$E$3*'9400016451 VIDAFORM'!E261+'PO 94000171374 MASTER'!$E$3*'PO 94000171374 MASTER'!E261+'PR-0004'!$E$3*'PR-0004'!E261+'PR-0005'!$E$3*'PR-0005'!E261+'PR-0006'!$E$3*'PR-0006'!E261+'PR-0007'!$E$3*'PR-0007'!E261+'PR-0008'!$E$3*'PR-0008'!E261+'PR-0009'!$E$3*'PR-0009'!E261+'PR-0010'!$E$3*'PR-0010'!E261</f>
        <v>0</v>
      </c>
      <c r="P261" s="85">
        <f>'9400015894 PONEERS'!$X$3*'9400015894 PONEERS'!X261+'9400016451 VIDAFORM'!$J$3*'9400016451 VIDAFORM'!J261+'PO 94000171374 MASTER'!$I$3*'PO 94000171374 MASTER'!I261+'PR-0004'!$I$3*'PR-0004'!I261+'PR-0005'!$I$3*'PR-0005'!I261+'PR-0006'!$I$3*'PR-0006'!I261+'PR-0007'!$I$3*'PR-0007'!I261+'PR-0008'!$I$3*'PR-0008'!I261+'PR-0009'!$I$3*'PR-0009'!I261+'PR-0010'!$I$3*'PR-0010'!I261</f>
        <v>0</v>
      </c>
      <c r="Q261" s="86">
        <f t="shared" si="37"/>
        <v>0</v>
      </c>
      <c r="R261" s="84">
        <f>'9400015894 PONEERS'!$AE$3*'9400015894 PONEERS'!AE261+'9400016451 VIDAFORM'!$Q$3*'9400016451 VIDAFORM'!Q261+'PO 94000171374 MASTER'!$P$3*'PO 94000171374 MASTER'!P261+'PR-0004'!$P$3*'PR-0004'!P261+'PR-0005'!$P$3*'PR-0005'!P261+'PR-0006'!$P$3*'PR-0006'!P261+'PR-0007'!$P$3*'PR-0007'!P261+'PR-0008'!$P$3*'PR-0008'!P261+'PR-0009'!$P$3*'PR-0009'!P261+'PR-0010'!$P$3*'PR-0010'!P261</f>
        <v>0</v>
      </c>
      <c r="S261" s="84">
        <f t="shared" si="38"/>
        <v>0</v>
      </c>
      <c r="T261" s="84">
        <f>'9400015894 PONEERS'!$E$4*'9400015894 PONEERS'!E261+'9400016451 VIDAFORM'!$E$4*'9400016451 VIDAFORM'!E261+'PO 94000171374 MASTER'!$E$4*'PO 94000171374 MASTER'!E261+'PR-0004'!$E$4*'PR-0004'!E261+'PR-0005'!$E$4*'PR-0005'!E261+'PR-0006'!$E$4*'PR-0006'!E261+'PR-0007'!$E$4*'PR-0007'!E261+'PR-0008'!$E$4*'PR-0008'!E261+'PR-0009'!$E$4*'PR-0009'!E261+'PR-0010'!$E$4*'PR-0010'!E261</f>
        <v>0</v>
      </c>
      <c r="U261" s="85">
        <f>'9400015894 PONEERS'!$X$4*'9400015894 PONEERS'!X261+'9400016451 VIDAFORM'!$J$4*'9400016451 VIDAFORM'!J261+'PO 94000171374 MASTER'!$I$4*'PO 94000171374 MASTER'!I261+'PR-0004'!$I$4*'PR-0004'!I261+'PR-0005'!$I$4*'PR-0005'!I261+'PR-0006'!$I$4*'PR-0006'!I261+'PR-0007'!$I$4*'PR-0007'!I261+'PR-0008'!$I$4*'PR-0008'!I261+'PR-0009'!$I$4*'PR-0009'!I261+'PR-0010'!$I$4*'PR-0010'!I261</f>
        <v>0</v>
      </c>
      <c r="V261" s="86">
        <f t="shared" si="39"/>
        <v>0</v>
      </c>
      <c r="W261" s="84">
        <f>'9400015894 PONEERS'!$AE$4*'9400015894 PONEERS'!AE261+'9400016451 VIDAFORM'!$Q$4*'9400016451 VIDAFORM'!Q261+'PO 94000171374 MASTER'!$P$4*'PO 94000171374 MASTER'!P261+'PR-0004'!$P$4*'PR-0004'!P261+'PR-0005'!$P$4*'PR-0005'!P261+'PR-0006'!$P$4*'PR-0006'!P261+'PR-0007'!$P$4*'PR-0007'!P261+'PR-0008'!$P$4*'PR-0008'!P261+'PR-0009'!$P$4*'PR-0009'!P261+'PR-0010'!$P$4*'PR-0010'!P261</f>
        <v>0</v>
      </c>
      <c r="X261" s="84">
        <f t="shared" si="40"/>
        <v>0</v>
      </c>
      <c r="Z261" s="37">
        <f t="shared" si="41"/>
        <v>0</v>
      </c>
      <c r="AA261" s="32">
        <f t="shared" si="42"/>
        <v>0</v>
      </c>
      <c r="AB261" s="38">
        <f t="shared" si="43"/>
        <v>0</v>
      </c>
    </row>
    <row r="262" spans="1:28" ht="16.5" x14ac:dyDescent="0.25">
      <c r="A262" s="45">
        <v>254</v>
      </c>
      <c r="B262" s="47" t="str">
        <f>'Unit Prices'!B262</f>
        <v>AB0007</v>
      </c>
      <c r="C262" s="47" t="str">
        <f>'Unit Prices'!C262</f>
        <v>14.80.01.02.01.35.00.000001</v>
      </c>
      <c r="D262" s="80" t="str">
        <f>'Unit Prices'!D262</f>
        <v>Alum BEAM 3.50M</v>
      </c>
      <c r="E262" s="84">
        <f>'9400015894 PONEERS'!$E$1*'9400015894 PONEERS'!E262+'9400016451 VIDAFORM'!$E$1*'9400016451 VIDAFORM'!E262+'PO 94000171374 MASTER'!$E$1*'PO 94000171374 MASTER'!E262+'PR-0004'!$E$1*'PR-0004'!E262+'PR-0005'!$E$1*'PR-0005'!E262+'PR-0006'!$E$1*'PR-0006'!E262+'PR-0007'!$E$1*'PR-0007'!E262+'PR-0008'!$E$1*'PR-0008'!E262+'PR-0009'!$E$1*'PR-0009'!E262+'PR-0010'!$E$1*'PR-0010'!E262</f>
        <v>0</v>
      </c>
      <c r="F262" s="85">
        <f>'9400015894 PONEERS'!$X$1*'9400015894 PONEERS'!X262+'9400016451 VIDAFORM'!$J$1*'9400016451 VIDAFORM'!J262+'PO 94000171374 MASTER'!$I$1*'PO 94000171374 MASTER'!I262+'PR-0004'!$I$1*'PR-0004'!I262+'PR-0005'!$I$1*'PR-0005'!I262+'PR-0006'!$I$1*'PR-0006'!I262+'PR-0007'!$I$1*'PR-0007'!I262+'PR-0008'!$I$1*'PR-0008'!I262+'PR-0009'!$I$1*'PR-0009'!I262+'PR-0010'!$I$1*'PR-0010'!I262</f>
        <v>0</v>
      </c>
      <c r="G262" s="86">
        <f t="shared" si="33"/>
        <v>0</v>
      </c>
      <c r="H262" s="84">
        <f>'9400015894 PONEERS'!$AE$1*'9400015894 PONEERS'!AE262+'9400016451 VIDAFORM'!$Q$1*'9400016451 VIDAFORM'!Q262+'PO 94000171374 MASTER'!$P$1*'PO 94000171374 MASTER'!P262+'PR-0004'!$P$1*'PR-0004'!P262+'PR-0005'!$P$1*'PR-0005'!P262+'PR-0006'!$P$1*'PR-0006'!P262+'PR-0007'!$P$1*'PR-0007'!P262+'PR-0008'!$P$1*'PR-0008'!P262+'PR-0009'!$P$1*'PR-0009'!P262+'PR-0010'!$P$1*'PR-0010'!P262</f>
        <v>0</v>
      </c>
      <c r="I262" s="84">
        <f t="shared" si="34"/>
        <v>0</v>
      </c>
      <c r="J262" s="84">
        <f>'9400015894 PONEERS'!$E$2*'9400015894 PONEERS'!E262+'9400016451 VIDAFORM'!$E$2*'9400016451 VIDAFORM'!E262+'PO 94000171374 MASTER'!$E$2*'PO 94000171374 MASTER'!E262+'PR-0004'!$E$2*'PR-0004'!E262+'PR-0005'!$E$2*'PR-0005'!E262+'PR-0006'!$E$2*'PR-0006'!E262+'PR-0007'!$E$2*'PR-0007'!E262+'PR-0008'!$E$2*'PR-0008'!E262+'PR-0009'!$E$2*'PR-0009'!E262+'PR-0010'!$E$2*'PR-0010'!E262</f>
        <v>0</v>
      </c>
      <c r="K262" s="85">
        <f>'9400015894 PONEERS'!$X$2*'9400015894 PONEERS'!X262+'9400016451 VIDAFORM'!$J$2*'9400016451 VIDAFORM'!J262+'PO 94000171374 MASTER'!$I$2*'PO 94000171374 MASTER'!I262+'PR-0004'!$I$2*'PR-0004'!I262+'PR-0005'!$I$2*'PR-0005'!I262+'PR-0006'!$I$2*'PR-0006'!I262+'PR-0007'!$I$2*'PR-0007'!I262+'PR-0008'!$I$2*'PR-0008'!I262+'PR-0009'!$I$2*'PR-0009'!I262+'PR-0010'!$I$2*'PR-0010'!I262</f>
        <v>0</v>
      </c>
      <c r="L262" s="86">
        <f t="shared" si="35"/>
        <v>0</v>
      </c>
      <c r="M262" s="84">
        <f>'9400015894 PONEERS'!$AE$2*'9400015894 PONEERS'!AE262+'9400016451 VIDAFORM'!$Q$2*'9400016451 VIDAFORM'!Q262+'PO 94000171374 MASTER'!$P$2*'PO 94000171374 MASTER'!P262+'PR-0004'!$P$2*'PR-0004'!P262+'PR-0005'!$P$2*'PR-0005'!P262+'PR-0006'!$P$2*'PR-0006'!P262+'PR-0007'!$P$2*'PR-0007'!P262+'PR-0008'!$P$2*'PR-0008'!P262+'PR-0009'!$P$2*'PR-0009'!P262+'PR-0010'!$P$2*'PR-0010'!P262</f>
        <v>0</v>
      </c>
      <c r="N262" s="84">
        <f t="shared" si="36"/>
        <v>0</v>
      </c>
      <c r="O262" s="84">
        <f>'9400015894 PONEERS'!$E$3*'9400015894 PONEERS'!E262+'9400016451 VIDAFORM'!$E$3*'9400016451 VIDAFORM'!E262+'PO 94000171374 MASTER'!$E$3*'PO 94000171374 MASTER'!E262+'PR-0004'!$E$3*'PR-0004'!E262+'PR-0005'!$E$3*'PR-0005'!E262+'PR-0006'!$E$3*'PR-0006'!E262+'PR-0007'!$E$3*'PR-0007'!E262+'PR-0008'!$E$3*'PR-0008'!E262+'PR-0009'!$E$3*'PR-0009'!E262+'PR-0010'!$E$3*'PR-0010'!E262</f>
        <v>0</v>
      </c>
      <c r="P262" s="85">
        <f>'9400015894 PONEERS'!$X$3*'9400015894 PONEERS'!X262+'9400016451 VIDAFORM'!$J$3*'9400016451 VIDAFORM'!J262+'PO 94000171374 MASTER'!$I$3*'PO 94000171374 MASTER'!I262+'PR-0004'!$I$3*'PR-0004'!I262+'PR-0005'!$I$3*'PR-0005'!I262+'PR-0006'!$I$3*'PR-0006'!I262+'PR-0007'!$I$3*'PR-0007'!I262+'PR-0008'!$I$3*'PR-0008'!I262+'PR-0009'!$I$3*'PR-0009'!I262+'PR-0010'!$I$3*'PR-0010'!I262</f>
        <v>0</v>
      </c>
      <c r="Q262" s="86">
        <f t="shared" si="37"/>
        <v>0</v>
      </c>
      <c r="R262" s="84">
        <f>'9400015894 PONEERS'!$AE$3*'9400015894 PONEERS'!AE262+'9400016451 VIDAFORM'!$Q$3*'9400016451 VIDAFORM'!Q262+'PO 94000171374 MASTER'!$P$3*'PO 94000171374 MASTER'!P262+'PR-0004'!$P$3*'PR-0004'!P262+'PR-0005'!$P$3*'PR-0005'!P262+'PR-0006'!$P$3*'PR-0006'!P262+'PR-0007'!$P$3*'PR-0007'!P262+'PR-0008'!$P$3*'PR-0008'!P262+'PR-0009'!$P$3*'PR-0009'!P262+'PR-0010'!$P$3*'PR-0010'!P262</f>
        <v>0</v>
      </c>
      <c r="S262" s="84">
        <f t="shared" si="38"/>
        <v>0</v>
      </c>
      <c r="T262" s="84">
        <f>'9400015894 PONEERS'!$E$4*'9400015894 PONEERS'!E262+'9400016451 VIDAFORM'!$E$4*'9400016451 VIDAFORM'!E262+'PO 94000171374 MASTER'!$E$4*'PO 94000171374 MASTER'!E262+'PR-0004'!$E$4*'PR-0004'!E262+'PR-0005'!$E$4*'PR-0005'!E262+'PR-0006'!$E$4*'PR-0006'!E262+'PR-0007'!$E$4*'PR-0007'!E262+'PR-0008'!$E$4*'PR-0008'!E262+'PR-0009'!$E$4*'PR-0009'!E262+'PR-0010'!$E$4*'PR-0010'!E262</f>
        <v>0</v>
      </c>
      <c r="U262" s="85">
        <f>'9400015894 PONEERS'!$X$4*'9400015894 PONEERS'!X262+'9400016451 VIDAFORM'!$J$4*'9400016451 VIDAFORM'!J262+'PO 94000171374 MASTER'!$I$4*'PO 94000171374 MASTER'!I262+'PR-0004'!$I$4*'PR-0004'!I262+'PR-0005'!$I$4*'PR-0005'!I262+'PR-0006'!$I$4*'PR-0006'!I262+'PR-0007'!$I$4*'PR-0007'!I262+'PR-0008'!$I$4*'PR-0008'!I262+'PR-0009'!$I$4*'PR-0009'!I262+'PR-0010'!$I$4*'PR-0010'!I262</f>
        <v>0</v>
      </c>
      <c r="V262" s="86">
        <f t="shared" si="39"/>
        <v>0</v>
      </c>
      <c r="W262" s="84">
        <f>'9400015894 PONEERS'!$AE$4*'9400015894 PONEERS'!AE262+'9400016451 VIDAFORM'!$Q$4*'9400016451 VIDAFORM'!Q262+'PO 94000171374 MASTER'!$P$4*'PO 94000171374 MASTER'!P262+'PR-0004'!$P$4*'PR-0004'!P262+'PR-0005'!$P$4*'PR-0005'!P262+'PR-0006'!$P$4*'PR-0006'!P262+'PR-0007'!$P$4*'PR-0007'!P262+'PR-0008'!$P$4*'PR-0008'!P262+'PR-0009'!$P$4*'PR-0009'!P262+'PR-0010'!$P$4*'PR-0010'!P262</f>
        <v>0</v>
      </c>
      <c r="X262" s="84">
        <f t="shared" si="40"/>
        <v>0</v>
      </c>
      <c r="Z262" s="37">
        <f t="shared" si="41"/>
        <v>0</v>
      </c>
      <c r="AA262" s="32">
        <f t="shared" si="42"/>
        <v>0</v>
      </c>
      <c r="AB262" s="38">
        <f t="shared" si="43"/>
        <v>0</v>
      </c>
    </row>
    <row r="263" spans="1:28" ht="16.5" x14ac:dyDescent="0.25">
      <c r="A263" s="45">
        <v>255</v>
      </c>
      <c r="B263" s="47" t="str">
        <f>'Unit Prices'!B263</f>
        <v>AB0020</v>
      </c>
      <c r="C263" s="47" t="str">
        <f>'Unit Prices'!C263</f>
        <v>14.80.01.02.01.36.00.000001</v>
      </c>
      <c r="D263" s="80" t="str">
        <f>'Unit Prices'!D263</f>
        <v>Alum BEAM 3.60M</v>
      </c>
      <c r="E263" s="84">
        <f>'9400015894 PONEERS'!$E$1*'9400015894 PONEERS'!E263+'9400016451 VIDAFORM'!$E$1*'9400016451 VIDAFORM'!E263+'PO 94000171374 MASTER'!$E$1*'PO 94000171374 MASTER'!E263+'PR-0004'!$E$1*'PR-0004'!E263+'PR-0005'!$E$1*'PR-0005'!E263+'PR-0006'!$E$1*'PR-0006'!E263+'PR-0007'!$E$1*'PR-0007'!E263+'PR-0008'!$E$1*'PR-0008'!E263+'PR-0009'!$E$1*'PR-0009'!E263+'PR-0010'!$E$1*'PR-0010'!E263</f>
        <v>0</v>
      </c>
      <c r="F263" s="85">
        <f>'9400015894 PONEERS'!$X$1*'9400015894 PONEERS'!X263+'9400016451 VIDAFORM'!$J$1*'9400016451 VIDAFORM'!J263+'PO 94000171374 MASTER'!$I$1*'PO 94000171374 MASTER'!I263+'PR-0004'!$I$1*'PR-0004'!I263+'PR-0005'!$I$1*'PR-0005'!I263+'PR-0006'!$I$1*'PR-0006'!I263+'PR-0007'!$I$1*'PR-0007'!I263+'PR-0008'!$I$1*'PR-0008'!I263+'PR-0009'!$I$1*'PR-0009'!I263+'PR-0010'!$I$1*'PR-0010'!I263</f>
        <v>0</v>
      </c>
      <c r="G263" s="86">
        <f t="shared" si="33"/>
        <v>0</v>
      </c>
      <c r="H263" s="84">
        <f>'9400015894 PONEERS'!$AE$1*'9400015894 PONEERS'!AE263+'9400016451 VIDAFORM'!$Q$1*'9400016451 VIDAFORM'!Q263+'PO 94000171374 MASTER'!$P$1*'PO 94000171374 MASTER'!P263+'PR-0004'!$P$1*'PR-0004'!P263+'PR-0005'!$P$1*'PR-0005'!P263+'PR-0006'!$P$1*'PR-0006'!P263+'PR-0007'!$P$1*'PR-0007'!P263+'PR-0008'!$P$1*'PR-0008'!P263+'PR-0009'!$P$1*'PR-0009'!P263+'PR-0010'!$P$1*'PR-0010'!P263</f>
        <v>0</v>
      </c>
      <c r="I263" s="84">
        <f t="shared" si="34"/>
        <v>0</v>
      </c>
      <c r="J263" s="84">
        <f>'9400015894 PONEERS'!$E$2*'9400015894 PONEERS'!E263+'9400016451 VIDAFORM'!$E$2*'9400016451 VIDAFORM'!E263+'PO 94000171374 MASTER'!$E$2*'PO 94000171374 MASTER'!E263+'PR-0004'!$E$2*'PR-0004'!E263+'PR-0005'!$E$2*'PR-0005'!E263+'PR-0006'!$E$2*'PR-0006'!E263+'PR-0007'!$E$2*'PR-0007'!E263+'PR-0008'!$E$2*'PR-0008'!E263+'PR-0009'!$E$2*'PR-0009'!E263+'PR-0010'!$E$2*'PR-0010'!E263</f>
        <v>0</v>
      </c>
      <c r="K263" s="85">
        <f>'9400015894 PONEERS'!$X$2*'9400015894 PONEERS'!X263+'9400016451 VIDAFORM'!$J$2*'9400016451 VIDAFORM'!J263+'PO 94000171374 MASTER'!$I$2*'PO 94000171374 MASTER'!I263+'PR-0004'!$I$2*'PR-0004'!I263+'PR-0005'!$I$2*'PR-0005'!I263+'PR-0006'!$I$2*'PR-0006'!I263+'PR-0007'!$I$2*'PR-0007'!I263+'PR-0008'!$I$2*'PR-0008'!I263+'PR-0009'!$I$2*'PR-0009'!I263+'PR-0010'!$I$2*'PR-0010'!I263</f>
        <v>0</v>
      </c>
      <c r="L263" s="86">
        <f t="shared" si="35"/>
        <v>0</v>
      </c>
      <c r="M263" s="84">
        <f>'9400015894 PONEERS'!$AE$2*'9400015894 PONEERS'!AE263+'9400016451 VIDAFORM'!$Q$2*'9400016451 VIDAFORM'!Q263+'PO 94000171374 MASTER'!$P$2*'PO 94000171374 MASTER'!P263+'PR-0004'!$P$2*'PR-0004'!P263+'PR-0005'!$P$2*'PR-0005'!P263+'PR-0006'!$P$2*'PR-0006'!P263+'PR-0007'!$P$2*'PR-0007'!P263+'PR-0008'!$P$2*'PR-0008'!P263+'PR-0009'!$P$2*'PR-0009'!P263+'PR-0010'!$P$2*'PR-0010'!P263</f>
        <v>0</v>
      </c>
      <c r="N263" s="84">
        <f t="shared" si="36"/>
        <v>0</v>
      </c>
      <c r="O263" s="84">
        <f>'9400015894 PONEERS'!$E$3*'9400015894 PONEERS'!E263+'9400016451 VIDAFORM'!$E$3*'9400016451 VIDAFORM'!E263+'PO 94000171374 MASTER'!$E$3*'PO 94000171374 MASTER'!E263+'PR-0004'!$E$3*'PR-0004'!E263+'PR-0005'!$E$3*'PR-0005'!E263+'PR-0006'!$E$3*'PR-0006'!E263+'PR-0007'!$E$3*'PR-0007'!E263+'PR-0008'!$E$3*'PR-0008'!E263+'PR-0009'!$E$3*'PR-0009'!E263+'PR-0010'!$E$3*'PR-0010'!E263</f>
        <v>0</v>
      </c>
      <c r="P263" s="85">
        <f>'9400015894 PONEERS'!$X$3*'9400015894 PONEERS'!X263+'9400016451 VIDAFORM'!$J$3*'9400016451 VIDAFORM'!J263+'PO 94000171374 MASTER'!$I$3*'PO 94000171374 MASTER'!I263+'PR-0004'!$I$3*'PR-0004'!I263+'PR-0005'!$I$3*'PR-0005'!I263+'PR-0006'!$I$3*'PR-0006'!I263+'PR-0007'!$I$3*'PR-0007'!I263+'PR-0008'!$I$3*'PR-0008'!I263+'PR-0009'!$I$3*'PR-0009'!I263+'PR-0010'!$I$3*'PR-0010'!I263</f>
        <v>0</v>
      </c>
      <c r="Q263" s="86">
        <f t="shared" si="37"/>
        <v>0</v>
      </c>
      <c r="R263" s="84">
        <f>'9400015894 PONEERS'!$AE$3*'9400015894 PONEERS'!AE263+'9400016451 VIDAFORM'!$Q$3*'9400016451 VIDAFORM'!Q263+'PO 94000171374 MASTER'!$P$3*'PO 94000171374 MASTER'!P263+'PR-0004'!$P$3*'PR-0004'!P263+'PR-0005'!$P$3*'PR-0005'!P263+'PR-0006'!$P$3*'PR-0006'!P263+'PR-0007'!$P$3*'PR-0007'!P263+'PR-0008'!$P$3*'PR-0008'!P263+'PR-0009'!$P$3*'PR-0009'!P263+'PR-0010'!$P$3*'PR-0010'!P263</f>
        <v>0</v>
      </c>
      <c r="S263" s="84">
        <f t="shared" si="38"/>
        <v>0</v>
      </c>
      <c r="T263" s="84">
        <f>'9400015894 PONEERS'!$E$4*'9400015894 PONEERS'!E263+'9400016451 VIDAFORM'!$E$4*'9400016451 VIDAFORM'!E263+'PO 94000171374 MASTER'!$E$4*'PO 94000171374 MASTER'!E263+'PR-0004'!$E$4*'PR-0004'!E263+'PR-0005'!$E$4*'PR-0005'!E263+'PR-0006'!$E$4*'PR-0006'!E263+'PR-0007'!$E$4*'PR-0007'!E263+'PR-0008'!$E$4*'PR-0008'!E263+'PR-0009'!$E$4*'PR-0009'!E263+'PR-0010'!$E$4*'PR-0010'!E263</f>
        <v>0</v>
      </c>
      <c r="U263" s="85">
        <f>'9400015894 PONEERS'!$X$4*'9400015894 PONEERS'!X263+'9400016451 VIDAFORM'!$J$4*'9400016451 VIDAFORM'!J263+'PO 94000171374 MASTER'!$I$4*'PO 94000171374 MASTER'!I263+'PR-0004'!$I$4*'PR-0004'!I263+'PR-0005'!$I$4*'PR-0005'!I263+'PR-0006'!$I$4*'PR-0006'!I263+'PR-0007'!$I$4*'PR-0007'!I263+'PR-0008'!$I$4*'PR-0008'!I263+'PR-0009'!$I$4*'PR-0009'!I263+'PR-0010'!$I$4*'PR-0010'!I263</f>
        <v>0</v>
      </c>
      <c r="V263" s="86">
        <f t="shared" si="39"/>
        <v>0</v>
      </c>
      <c r="W263" s="84">
        <f>'9400015894 PONEERS'!$AE$4*'9400015894 PONEERS'!AE263+'9400016451 VIDAFORM'!$Q$4*'9400016451 VIDAFORM'!Q263+'PO 94000171374 MASTER'!$P$4*'PO 94000171374 MASTER'!P263+'PR-0004'!$P$4*'PR-0004'!P263+'PR-0005'!$P$4*'PR-0005'!P263+'PR-0006'!$P$4*'PR-0006'!P263+'PR-0007'!$P$4*'PR-0007'!P263+'PR-0008'!$P$4*'PR-0008'!P263+'PR-0009'!$P$4*'PR-0009'!P263+'PR-0010'!$P$4*'PR-0010'!P263</f>
        <v>0</v>
      </c>
      <c r="X263" s="84">
        <f t="shared" si="40"/>
        <v>0</v>
      </c>
      <c r="Z263" s="37">
        <f t="shared" si="41"/>
        <v>0</v>
      </c>
      <c r="AA263" s="32">
        <f t="shared" si="42"/>
        <v>0</v>
      </c>
      <c r="AB263" s="38">
        <f t="shared" si="43"/>
        <v>0</v>
      </c>
    </row>
    <row r="264" spans="1:28" ht="16.5" x14ac:dyDescent="0.25">
      <c r="A264" s="45">
        <v>256</v>
      </c>
      <c r="B264" s="47" t="str">
        <f>'Unit Prices'!B264</f>
        <v>AB0008</v>
      </c>
      <c r="C264" s="47" t="str">
        <f>'Unit Prices'!C264</f>
        <v>14.80.01.02.01.40.00.000001</v>
      </c>
      <c r="D264" s="80" t="str">
        <f>'Unit Prices'!D264</f>
        <v>Alum BEAM 4.00M</v>
      </c>
      <c r="E264" s="84">
        <f>'9400015894 PONEERS'!$E$1*'9400015894 PONEERS'!E264+'9400016451 VIDAFORM'!$E$1*'9400016451 VIDAFORM'!E264+'PO 94000171374 MASTER'!$E$1*'PO 94000171374 MASTER'!E264+'PR-0004'!$E$1*'PR-0004'!E264+'PR-0005'!$E$1*'PR-0005'!E264+'PR-0006'!$E$1*'PR-0006'!E264+'PR-0007'!$E$1*'PR-0007'!E264+'PR-0008'!$E$1*'PR-0008'!E264+'PR-0009'!$E$1*'PR-0009'!E264+'PR-0010'!$E$1*'PR-0010'!E264</f>
        <v>0</v>
      </c>
      <c r="F264" s="85">
        <f>'9400015894 PONEERS'!$X$1*'9400015894 PONEERS'!X264+'9400016451 VIDAFORM'!$J$1*'9400016451 VIDAFORM'!J264+'PO 94000171374 MASTER'!$I$1*'PO 94000171374 MASTER'!I264+'PR-0004'!$I$1*'PR-0004'!I264+'PR-0005'!$I$1*'PR-0005'!I264+'PR-0006'!$I$1*'PR-0006'!I264+'PR-0007'!$I$1*'PR-0007'!I264+'PR-0008'!$I$1*'PR-0008'!I264+'PR-0009'!$I$1*'PR-0009'!I264+'PR-0010'!$I$1*'PR-0010'!I264</f>
        <v>0</v>
      </c>
      <c r="G264" s="86">
        <f t="shared" si="33"/>
        <v>0</v>
      </c>
      <c r="H264" s="84">
        <f>'9400015894 PONEERS'!$AE$1*'9400015894 PONEERS'!AE264+'9400016451 VIDAFORM'!$Q$1*'9400016451 VIDAFORM'!Q264+'PO 94000171374 MASTER'!$P$1*'PO 94000171374 MASTER'!P264+'PR-0004'!$P$1*'PR-0004'!P264+'PR-0005'!$P$1*'PR-0005'!P264+'PR-0006'!$P$1*'PR-0006'!P264+'PR-0007'!$P$1*'PR-0007'!P264+'PR-0008'!$P$1*'PR-0008'!P264+'PR-0009'!$P$1*'PR-0009'!P264+'PR-0010'!$P$1*'PR-0010'!P264</f>
        <v>0</v>
      </c>
      <c r="I264" s="84">
        <f t="shared" si="34"/>
        <v>0</v>
      </c>
      <c r="J264" s="84">
        <f>'9400015894 PONEERS'!$E$2*'9400015894 PONEERS'!E264+'9400016451 VIDAFORM'!$E$2*'9400016451 VIDAFORM'!E264+'PO 94000171374 MASTER'!$E$2*'PO 94000171374 MASTER'!E264+'PR-0004'!$E$2*'PR-0004'!E264+'PR-0005'!$E$2*'PR-0005'!E264+'PR-0006'!$E$2*'PR-0006'!E264+'PR-0007'!$E$2*'PR-0007'!E264+'PR-0008'!$E$2*'PR-0008'!E264+'PR-0009'!$E$2*'PR-0009'!E264+'PR-0010'!$E$2*'PR-0010'!E264</f>
        <v>0</v>
      </c>
      <c r="K264" s="85">
        <f>'9400015894 PONEERS'!$X$2*'9400015894 PONEERS'!X264+'9400016451 VIDAFORM'!$J$2*'9400016451 VIDAFORM'!J264+'PO 94000171374 MASTER'!$I$2*'PO 94000171374 MASTER'!I264+'PR-0004'!$I$2*'PR-0004'!I264+'PR-0005'!$I$2*'PR-0005'!I264+'PR-0006'!$I$2*'PR-0006'!I264+'PR-0007'!$I$2*'PR-0007'!I264+'PR-0008'!$I$2*'PR-0008'!I264+'PR-0009'!$I$2*'PR-0009'!I264+'PR-0010'!$I$2*'PR-0010'!I264</f>
        <v>0</v>
      </c>
      <c r="L264" s="86">
        <f t="shared" si="35"/>
        <v>0</v>
      </c>
      <c r="M264" s="84">
        <f>'9400015894 PONEERS'!$AE$2*'9400015894 PONEERS'!AE264+'9400016451 VIDAFORM'!$Q$2*'9400016451 VIDAFORM'!Q264+'PO 94000171374 MASTER'!$P$2*'PO 94000171374 MASTER'!P264+'PR-0004'!$P$2*'PR-0004'!P264+'PR-0005'!$P$2*'PR-0005'!P264+'PR-0006'!$P$2*'PR-0006'!P264+'PR-0007'!$P$2*'PR-0007'!P264+'PR-0008'!$P$2*'PR-0008'!P264+'PR-0009'!$P$2*'PR-0009'!P264+'PR-0010'!$P$2*'PR-0010'!P264</f>
        <v>0</v>
      </c>
      <c r="N264" s="84">
        <f t="shared" si="36"/>
        <v>0</v>
      </c>
      <c r="O264" s="84">
        <f>'9400015894 PONEERS'!$E$3*'9400015894 PONEERS'!E264+'9400016451 VIDAFORM'!$E$3*'9400016451 VIDAFORM'!E264+'PO 94000171374 MASTER'!$E$3*'PO 94000171374 MASTER'!E264+'PR-0004'!$E$3*'PR-0004'!E264+'PR-0005'!$E$3*'PR-0005'!E264+'PR-0006'!$E$3*'PR-0006'!E264+'PR-0007'!$E$3*'PR-0007'!E264+'PR-0008'!$E$3*'PR-0008'!E264+'PR-0009'!$E$3*'PR-0009'!E264+'PR-0010'!$E$3*'PR-0010'!E264</f>
        <v>0</v>
      </c>
      <c r="P264" s="85">
        <f>'9400015894 PONEERS'!$X$3*'9400015894 PONEERS'!X264+'9400016451 VIDAFORM'!$J$3*'9400016451 VIDAFORM'!J264+'PO 94000171374 MASTER'!$I$3*'PO 94000171374 MASTER'!I264+'PR-0004'!$I$3*'PR-0004'!I264+'PR-0005'!$I$3*'PR-0005'!I264+'PR-0006'!$I$3*'PR-0006'!I264+'PR-0007'!$I$3*'PR-0007'!I264+'PR-0008'!$I$3*'PR-0008'!I264+'PR-0009'!$I$3*'PR-0009'!I264+'PR-0010'!$I$3*'PR-0010'!I264</f>
        <v>0</v>
      </c>
      <c r="Q264" s="86">
        <f t="shared" si="37"/>
        <v>0</v>
      </c>
      <c r="R264" s="84">
        <f>'9400015894 PONEERS'!$AE$3*'9400015894 PONEERS'!AE264+'9400016451 VIDAFORM'!$Q$3*'9400016451 VIDAFORM'!Q264+'PO 94000171374 MASTER'!$P$3*'PO 94000171374 MASTER'!P264+'PR-0004'!$P$3*'PR-0004'!P264+'PR-0005'!$P$3*'PR-0005'!P264+'PR-0006'!$P$3*'PR-0006'!P264+'PR-0007'!$P$3*'PR-0007'!P264+'PR-0008'!$P$3*'PR-0008'!P264+'PR-0009'!$P$3*'PR-0009'!P264+'PR-0010'!$P$3*'PR-0010'!P264</f>
        <v>0</v>
      </c>
      <c r="S264" s="84">
        <f t="shared" si="38"/>
        <v>0</v>
      </c>
      <c r="T264" s="84">
        <f>'9400015894 PONEERS'!$E$4*'9400015894 PONEERS'!E264+'9400016451 VIDAFORM'!$E$4*'9400016451 VIDAFORM'!E264+'PO 94000171374 MASTER'!$E$4*'PO 94000171374 MASTER'!E264+'PR-0004'!$E$4*'PR-0004'!E264+'PR-0005'!$E$4*'PR-0005'!E264+'PR-0006'!$E$4*'PR-0006'!E264+'PR-0007'!$E$4*'PR-0007'!E264+'PR-0008'!$E$4*'PR-0008'!E264+'PR-0009'!$E$4*'PR-0009'!E264+'PR-0010'!$E$4*'PR-0010'!E264</f>
        <v>0</v>
      </c>
      <c r="U264" s="85">
        <f>'9400015894 PONEERS'!$X$4*'9400015894 PONEERS'!X264+'9400016451 VIDAFORM'!$J$4*'9400016451 VIDAFORM'!J264+'PO 94000171374 MASTER'!$I$4*'PO 94000171374 MASTER'!I264+'PR-0004'!$I$4*'PR-0004'!I264+'PR-0005'!$I$4*'PR-0005'!I264+'PR-0006'!$I$4*'PR-0006'!I264+'PR-0007'!$I$4*'PR-0007'!I264+'PR-0008'!$I$4*'PR-0008'!I264+'PR-0009'!$I$4*'PR-0009'!I264+'PR-0010'!$I$4*'PR-0010'!I264</f>
        <v>0</v>
      </c>
      <c r="V264" s="86">
        <f t="shared" si="39"/>
        <v>0</v>
      </c>
      <c r="W264" s="84">
        <f>'9400015894 PONEERS'!$AE$4*'9400015894 PONEERS'!AE264+'9400016451 VIDAFORM'!$Q$4*'9400016451 VIDAFORM'!Q264+'PO 94000171374 MASTER'!$P$4*'PO 94000171374 MASTER'!P264+'PR-0004'!$P$4*'PR-0004'!P264+'PR-0005'!$P$4*'PR-0005'!P264+'PR-0006'!$P$4*'PR-0006'!P264+'PR-0007'!$P$4*'PR-0007'!P264+'PR-0008'!$P$4*'PR-0008'!P264+'PR-0009'!$P$4*'PR-0009'!P264+'PR-0010'!$P$4*'PR-0010'!P264</f>
        <v>0</v>
      </c>
      <c r="X264" s="84">
        <f t="shared" si="40"/>
        <v>0</v>
      </c>
      <c r="Z264" s="37">
        <f t="shared" si="41"/>
        <v>0</v>
      </c>
      <c r="AA264" s="32">
        <f t="shared" si="42"/>
        <v>0</v>
      </c>
      <c r="AB264" s="38">
        <f t="shared" si="43"/>
        <v>0</v>
      </c>
    </row>
    <row r="265" spans="1:28" ht="16.5" x14ac:dyDescent="0.25">
      <c r="A265" s="45">
        <v>257</v>
      </c>
      <c r="B265" s="47" t="str">
        <f>'Unit Prices'!B265</f>
        <v>AB0021</v>
      </c>
      <c r="C265" s="47" t="str">
        <f>'Unit Prices'!C265</f>
        <v>14.80.01.02.01.43.00.000001</v>
      </c>
      <c r="D265" s="80" t="str">
        <f>'Unit Prices'!D265</f>
        <v>Alum BEAM 4.20M</v>
      </c>
      <c r="E265" s="84">
        <f>'9400015894 PONEERS'!$E$1*'9400015894 PONEERS'!E265+'9400016451 VIDAFORM'!$E$1*'9400016451 VIDAFORM'!E265+'PO 94000171374 MASTER'!$E$1*'PO 94000171374 MASTER'!E265+'PR-0004'!$E$1*'PR-0004'!E265+'PR-0005'!$E$1*'PR-0005'!E265+'PR-0006'!$E$1*'PR-0006'!E265+'PR-0007'!$E$1*'PR-0007'!E265+'PR-0008'!$E$1*'PR-0008'!E265+'PR-0009'!$E$1*'PR-0009'!E265+'PR-0010'!$E$1*'PR-0010'!E265</f>
        <v>0</v>
      </c>
      <c r="F265" s="85">
        <f>'9400015894 PONEERS'!$X$1*'9400015894 PONEERS'!X265+'9400016451 VIDAFORM'!$J$1*'9400016451 VIDAFORM'!J265+'PO 94000171374 MASTER'!$I$1*'PO 94000171374 MASTER'!I265+'PR-0004'!$I$1*'PR-0004'!I265+'PR-0005'!$I$1*'PR-0005'!I265+'PR-0006'!$I$1*'PR-0006'!I265+'PR-0007'!$I$1*'PR-0007'!I265+'PR-0008'!$I$1*'PR-0008'!I265+'PR-0009'!$I$1*'PR-0009'!I265+'PR-0010'!$I$1*'PR-0010'!I265</f>
        <v>0</v>
      </c>
      <c r="G265" s="86">
        <f t="shared" si="33"/>
        <v>0</v>
      </c>
      <c r="H265" s="84">
        <f>'9400015894 PONEERS'!$AE$1*'9400015894 PONEERS'!AE265+'9400016451 VIDAFORM'!$Q$1*'9400016451 VIDAFORM'!Q265+'PO 94000171374 MASTER'!$P$1*'PO 94000171374 MASTER'!P265+'PR-0004'!$P$1*'PR-0004'!P265+'PR-0005'!$P$1*'PR-0005'!P265+'PR-0006'!$P$1*'PR-0006'!P265+'PR-0007'!$P$1*'PR-0007'!P265+'PR-0008'!$P$1*'PR-0008'!P265+'PR-0009'!$P$1*'PR-0009'!P265+'PR-0010'!$P$1*'PR-0010'!P265</f>
        <v>0</v>
      </c>
      <c r="I265" s="84">
        <f t="shared" si="34"/>
        <v>0</v>
      </c>
      <c r="J265" s="84">
        <f>'9400015894 PONEERS'!$E$2*'9400015894 PONEERS'!E265+'9400016451 VIDAFORM'!$E$2*'9400016451 VIDAFORM'!E265+'PO 94000171374 MASTER'!$E$2*'PO 94000171374 MASTER'!E265+'PR-0004'!$E$2*'PR-0004'!E265+'PR-0005'!$E$2*'PR-0005'!E265+'PR-0006'!$E$2*'PR-0006'!E265+'PR-0007'!$E$2*'PR-0007'!E265+'PR-0008'!$E$2*'PR-0008'!E265+'PR-0009'!$E$2*'PR-0009'!E265+'PR-0010'!$E$2*'PR-0010'!E265</f>
        <v>0</v>
      </c>
      <c r="K265" s="85">
        <f>'9400015894 PONEERS'!$X$2*'9400015894 PONEERS'!X265+'9400016451 VIDAFORM'!$J$2*'9400016451 VIDAFORM'!J265+'PO 94000171374 MASTER'!$I$2*'PO 94000171374 MASTER'!I265+'PR-0004'!$I$2*'PR-0004'!I265+'PR-0005'!$I$2*'PR-0005'!I265+'PR-0006'!$I$2*'PR-0006'!I265+'PR-0007'!$I$2*'PR-0007'!I265+'PR-0008'!$I$2*'PR-0008'!I265+'PR-0009'!$I$2*'PR-0009'!I265+'PR-0010'!$I$2*'PR-0010'!I265</f>
        <v>0</v>
      </c>
      <c r="L265" s="86">
        <f t="shared" si="35"/>
        <v>0</v>
      </c>
      <c r="M265" s="84">
        <f>'9400015894 PONEERS'!$AE$2*'9400015894 PONEERS'!AE265+'9400016451 VIDAFORM'!$Q$2*'9400016451 VIDAFORM'!Q265+'PO 94000171374 MASTER'!$P$2*'PO 94000171374 MASTER'!P265+'PR-0004'!$P$2*'PR-0004'!P265+'PR-0005'!$P$2*'PR-0005'!P265+'PR-0006'!$P$2*'PR-0006'!P265+'PR-0007'!$P$2*'PR-0007'!P265+'PR-0008'!$P$2*'PR-0008'!P265+'PR-0009'!$P$2*'PR-0009'!P265+'PR-0010'!$P$2*'PR-0010'!P265</f>
        <v>0</v>
      </c>
      <c r="N265" s="84">
        <f t="shared" si="36"/>
        <v>0</v>
      </c>
      <c r="O265" s="84">
        <f>'9400015894 PONEERS'!$E$3*'9400015894 PONEERS'!E265+'9400016451 VIDAFORM'!$E$3*'9400016451 VIDAFORM'!E265+'PO 94000171374 MASTER'!$E$3*'PO 94000171374 MASTER'!E265+'PR-0004'!$E$3*'PR-0004'!E265+'PR-0005'!$E$3*'PR-0005'!E265+'PR-0006'!$E$3*'PR-0006'!E265+'PR-0007'!$E$3*'PR-0007'!E265+'PR-0008'!$E$3*'PR-0008'!E265+'PR-0009'!$E$3*'PR-0009'!E265+'PR-0010'!$E$3*'PR-0010'!E265</f>
        <v>0</v>
      </c>
      <c r="P265" s="85">
        <f>'9400015894 PONEERS'!$X$3*'9400015894 PONEERS'!X265+'9400016451 VIDAFORM'!$J$3*'9400016451 VIDAFORM'!J265+'PO 94000171374 MASTER'!$I$3*'PO 94000171374 MASTER'!I265+'PR-0004'!$I$3*'PR-0004'!I265+'PR-0005'!$I$3*'PR-0005'!I265+'PR-0006'!$I$3*'PR-0006'!I265+'PR-0007'!$I$3*'PR-0007'!I265+'PR-0008'!$I$3*'PR-0008'!I265+'PR-0009'!$I$3*'PR-0009'!I265+'PR-0010'!$I$3*'PR-0010'!I265</f>
        <v>0</v>
      </c>
      <c r="Q265" s="86">
        <f t="shared" si="37"/>
        <v>0</v>
      </c>
      <c r="R265" s="84">
        <f>'9400015894 PONEERS'!$AE$3*'9400015894 PONEERS'!AE265+'9400016451 VIDAFORM'!$Q$3*'9400016451 VIDAFORM'!Q265+'PO 94000171374 MASTER'!$P$3*'PO 94000171374 MASTER'!P265+'PR-0004'!$P$3*'PR-0004'!P265+'PR-0005'!$P$3*'PR-0005'!P265+'PR-0006'!$P$3*'PR-0006'!P265+'PR-0007'!$P$3*'PR-0007'!P265+'PR-0008'!$P$3*'PR-0008'!P265+'PR-0009'!$P$3*'PR-0009'!P265+'PR-0010'!$P$3*'PR-0010'!P265</f>
        <v>0</v>
      </c>
      <c r="S265" s="84">
        <f t="shared" si="38"/>
        <v>0</v>
      </c>
      <c r="T265" s="84">
        <f>'9400015894 PONEERS'!$E$4*'9400015894 PONEERS'!E265+'9400016451 VIDAFORM'!$E$4*'9400016451 VIDAFORM'!E265+'PO 94000171374 MASTER'!$E$4*'PO 94000171374 MASTER'!E265+'PR-0004'!$E$4*'PR-0004'!E265+'PR-0005'!$E$4*'PR-0005'!E265+'PR-0006'!$E$4*'PR-0006'!E265+'PR-0007'!$E$4*'PR-0007'!E265+'PR-0008'!$E$4*'PR-0008'!E265+'PR-0009'!$E$4*'PR-0009'!E265+'PR-0010'!$E$4*'PR-0010'!E265</f>
        <v>0</v>
      </c>
      <c r="U265" s="85">
        <f>'9400015894 PONEERS'!$X$4*'9400015894 PONEERS'!X265+'9400016451 VIDAFORM'!$J$4*'9400016451 VIDAFORM'!J265+'PO 94000171374 MASTER'!$I$4*'PO 94000171374 MASTER'!I265+'PR-0004'!$I$4*'PR-0004'!I265+'PR-0005'!$I$4*'PR-0005'!I265+'PR-0006'!$I$4*'PR-0006'!I265+'PR-0007'!$I$4*'PR-0007'!I265+'PR-0008'!$I$4*'PR-0008'!I265+'PR-0009'!$I$4*'PR-0009'!I265+'PR-0010'!$I$4*'PR-0010'!I265</f>
        <v>0</v>
      </c>
      <c r="V265" s="86">
        <f t="shared" si="39"/>
        <v>0</v>
      </c>
      <c r="W265" s="84">
        <f>'9400015894 PONEERS'!$AE$4*'9400015894 PONEERS'!AE265+'9400016451 VIDAFORM'!$Q$4*'9400016451 VIDAFORM'!Q265+'PO 94000171374 MASTER'!$P$4*'PO 94000171374 MASTER'!P265+'PR-0004'!$P$4*'PR-0004'!P265+'PR-0005'!$P$4*'PR-0005'!P265+'PR-0006'!$P$4*'PR-0006'!P265+'PR-0007'!$P$4*'PR-0007'!P265+'PR-0008'!$P$4*'PR-0008'!P265+'PR-0009'!$P$4*'PR-0009'!P265+'PR-0010'!$P$4*'PR-0010'!P265</f>
        <v>0</v>
      </c>
      <c r="X265" s="84">
        <f t="shared" si="40"/>
        <v>0</v>
      </c>
      <c r="Z265" s="37">
        <f t="shared" si="41"/>
        <v>0</v>
      </c>
      <c r="AA265" s="32">
        <f t="shared" si="42"/>
        <v>0</v>
      </c>
      <c r="AB265" s="38">
        <f t="shared" si="43"/>
        <v>0</v>
      </c>
    </row>
    <row r="266" spans="1:28" ht="16.5" x14ac:dyDescent="0.25">
      <c r="A266" s="45">
        <v>258</v>
      </c>
      <c r="B266" s="47" t="str">
        <f>'Unit Prices'!B266</f>
        <v>AB0009</v>
      </c>
      <c r="C266" s="47" t="str">
        <f>'Unit Prices'!C266</f>
        <v>14.80.01.02.01.45.00.000001</v>
      </c>
      <c r="D266" s="80" t="str">
        <f>'Unit Prices'!D266</f>
        <v>Alum BEAM 4.50M</v>
      </c>
      <c r="E266" s="84">
        <f>'9400015894 PONEERS'!$E$1*'9400015894 PONEERS'!E266+'9400016451 VIDAFORM'!$E$1*'9400016451 VIDAFORM'!E266+'PO 94000171374 MASTER'!$E$1*'PO 94000171374 MASTER'!E266+'PR-0004'!$E$1*'PR-0004'!E266+'PR-0005'!$E$1*'PR-0005'!E266+'PR-0006'!$E$1*'PR-0006'!E266+'PR-0007'!$E$1*'PR-0007'!E266+'PR-0008'!$E$1*'PR-0008'!E266+'PR-0009'!$E$1*'PR-0009'!E266+'PR-0010'!$E$1*'PR-0010'!E266</f>
        <v>0</v>
      </c>
      <c r="F266" s="85">
        <f>'9400015894 PONEERS'!$X$1*'9400015894 PONEERS'!X266+'9400016451 VIDAFORM'!$J$1*'9400016451 VIDAFORM'!J266+'PO 94000171374 MASTER'!$I$1*'PO 94000171374 MASTER'!I266+'PR-0004'!$I$1*'PR-0004'!I266+'PR-0005'!$I$1*'PR-0005'!I266+'PR-0006'!$I$1*'PR-0006'!I266+'PR-0007'!$I$1*'PR-0007'!I266+'PR-0008'!$I$1*'PR-0008'!I266+'PR-0009'!$I$1*'PR-0009'!I266+'PR-0010'!$I$1*'PR-0010'!I266</f>
        <v>0</v>
      </c>
      <c r="G266" s="86">
        <f t="shared" ref="G266:G329" si="44">E266-F266</f>
        <v>0</v>
      </c>
      <c r="H266" s="84">
        <f>'9400015894 PONEERS'!$AE$1*'9400015894 PONEERS'!AE266+'9400016451 VIDAFORM'!$Q$1*'9400016451 VIDAFORM'!Q266+'PO 94000171374 MASTER'!$P$1*'PO 94000171374 MASTER'!P266+'PR-0004'!$P$1*'PR-0004'!P266+'PR-0005'!$P$1*'PR-0005'!P266+'PR-0006'!$P$1*'PR-0006'!P266+'PR-0007'!$P$1*'PR-0007'!P266+'PR-0008'!$P$1*'PR-0008'!P266+'PR-0009'!$P$1*'PR-0009'!P266+'PR-0010'!$P$1*'PR-0010'!P266</f>
        <v>0</v>
      </c>
      <c r="I266" s="84">
        <f t="shared" ref="I266:I329" si="45">F266-H266</f>
        <v>0</v>
      </c>
      <c r="J266" s="84">
        <f>'9400015894 PONEERS'!$E$2*'9400015894 PONEERS'!E266+'9400016451 VIDAFORM'!$E$2*'9400016451 VIDAFORM'!E266+'PO 94000171374 MASTER'!$E$2*'PO 94000171374 MASTER'!E266+'PR-0004'!$E$2*'PR-0004'!E266+'PR-0005'!$E$2*'PR-0005'!E266+'PR-0006'!$E$2*'PR-0006'!E266+'PR-0007'!$E$2*'PR-0007'!E266+'PR-0008'!$E$2*'PR-0008'!E266+'PR-0009'!$E$2*'PR-0009'!E266+'PR-0010'!$E$2*'PR-0010'!E266</f>
        <v>0</v>
      </c>
      <c r="K266" s="85">
        <f>'9400015894 PONEERS'!$X$2*'9400015894 PONEERS'!X266+'9400016451 VIDAFORM'!$J$2*'9400016451 VIDAFORM'!J266+'PO 94000171374 MASTER'!$I$2*'PO 94000171374 MASTER'!I266+'PR-0004'!$I$2*'PR-0004'!I266+'PR-0005'!$I$2*'PR-0005'!I266+'PR-0006'!$I$2*'PR-0006'!I266+'PR-0007'!$I$2*'PR-0007'!I266+'PR-0008'!$I$2*'PR-0008'!I266+'PR-0009'!$I$2*'PR-0009'!I266+'PR-0010'!$I$2*'PR-0010'!I266</f>
        <v>0</v>
      </c>
      <c r="L266" s="86">
        <f t="shared" ref="L266:L329" si="46">J266-K266</f>
        <v>0</v>
      </c>
      <c r="M266" s="84">
        <f>'9400015894 PONEERS'!$AE$2*'9400015894 PONEERS'!AE266+'9400016451 VIDAFORM'!$Q$2*'9400016451 VIDAFORM'!Q266+'PO 94000171374 MASTER'!$P$2*'PO 94000171374 MASTER'!P266+'PR-0004'!$P$2*'PR-0004'!P266+'PR-0005'!$P$2*'PR-0005'!P266+'PR-0006'!$P$2*'PR-0006'!P266+'PR-0007'!$P$2*'PR-0007'!P266+'PR-0008'!$P$2*'PR-0008'!P266+'PR-0009'!$P$2*'PR-0009'!P266+'PR-0010'!$P$2*'PR-0010'!P266</f>
        <v>0</v>
      </c>
      <c r="N266" s="84">
        <f t="shared" ref="N266:N329" si="47">K266-M266</f>
        <v>0</v>
      </c>
      <c r="O266" s="84">
        <f>'9400015894 PONEERS'!$E$3*'9400015894 PONEERS'!E266+'9400016451 VIDAFORM'!$E$3*'9400016451 VIDAFORM'!E266+'PO 94000171374 MASTER'!$E$3*'PO 94000171374 MASTER'!E266+'PR-0004'!$E$3*'PR-0004'!E266+'PR-0005'!$E$3*'PR-0005'!E266+'PR-0006'!$E$3*'PR-0006'!E266+'PR-0007'!$E$3*'PR-0007'!E266+'PR-0008'!$E$3*'PR-0008'!E266+'PR-0009'!$E$3*'PR-0009'!E266+'PR-0010'!$E$3*'PR-0010'!E266</f>
        <v>0</v>
      </c>
      <c r="P266" s="85">
        <f>'9400015894 PONEERS'!$X$3*'9400015894 PONEERS'!X266+'9400016451 VIDAFORM'!$J$3*'9400016451 VIDAFORM'!J266+'PO 94000171374 MASTER'!$I$3*'PO 94000171374 MASTER'!I266+'PR-0004'!$I$3*'PR-0004'!I266+'PR-0005'!$I$3*'PR-0005'!I266+'PR-0006'!$I$3*'PR-0006'!I266+'PR-0007'!$I$3*'PR-0007'!I266+'PR-0008'!$I$3*'PR-0008'!I266+'PR-0009'!$I$3*'PR-0009'!I266+'PR-0010'!$I$3*'PR-0010'!I266</f>
        <v>0</v>
      </c>
      <c r="Q266" s="86">
        <f t="shared" ref="Q266:Q329" si="48">O266-P266</f>
        <v>0</v>
      </c>
      <c r="R266" s="84">
        <f>'9400015894 PONEERS'!$AE$3*'9400015894 PONEERS'!AE266+'9400016451 VIDAFORM'!$Q$3*'9400016451 VIDAFORM'!Q266+'PO 94000171374 MASTER'!$P$3*'PO 94000171374 MASTER'!P266+'PR-0004'!$P$3*'PR-0004'!P266+'PR-0005'!$P$3*'PR-0005'!P266+'PR-0006'!$P$3*'PR-0006'!P266+'PR-0007'!$P$3*'PR-0007'!P266+'PR-0008'!$P$3*'PR-0008'!P266+'PR-0009'!$P$3*'PR-0009'!P266+'PR-0010'!$P$3*'PR-0010'!P266</f>
        <v>0</v>
      </c>
      <c r="S266" s="84">
        <f t="shared" ref="S266:S329" si="49">P266-R266</f>
        <v>0</v>
      </c>
      <c r="T266" s="84">
        <f>'9400015894 PONEERS'!$E$4*'9400015894 PONEERS'!E266+'9400016451 VIDAFORM'!$E$4*'9400016451 VIDAFORM'!E266+'PO 94000171374 MASTER'!$E$4*'PO 94000171374 MASTER'!E266+'PR-0004'!$E$4*'PR-0004'!E266+'PR-0005'!$E$4*'PR-0005'!E266+'PR-0006'!$E$4*'PR-0006'!E266+'PR-0007'!$E$4*'PR-0007'!E266+'PR-0008'!$E$4*'PR-0008'!E266+'PR-0009'!$E$4*'PR-0009'!E266+'PR-0010'!$E$4*'PR-0010'!E266</f>
        <v>0</v>
      </c>
      <c r="U266" s="85">
        <f>'9400015894 PONEERS'!$X$4*'9400015894 PONEERS'!X266+'9400016451 VIDAFORM'!$J$4*'9400016451 VIDAFORM'!J266+'PO 94000171374 MASTER'!$I$4*'PO 94000171374 MASTER'!I266+'PR-0004'!$I$4*'PR-0004'!I266+'PR-0005'!$I$4*'PR-0005'!I266+'PR-0006'!$I$4*'PR-0006'!I266+'PR-0007'!$I$4*'PR-0007'!I266+'PR-0008'!$I$4*'PR-0008'!I266+'PR-0009'!$I$4*'PR-0009'!I266+'PR-0010'!$I$4*'PR-0010'!I266</f>
        <v>0</v>
      </c>
      <c r="V266" s="86">
        <f t="shared" ref="V266:V329" si="50">T266-U266</f>
        <v>0</v>
      </c>
      <c r="W266" s="84">
        <f>'9400015894 PONEERS'!$AE$4*'9400015894 PONEERS'!AE266+'9400016451 VIDAFORM'!$Q$4*'9400016451 VIDAFORM'!Q266+'PO 94000171374 MASTER'!$P$4*'PO 94000171374 MASTER'!P266+'PR-0004'!$P$4*'PR-0004'!P266+'PR-0005'!$P$4*'PR-0005'!P266+'PR-0006'!$P$4*'PR-0006'!P266+'PR-0007'!$P$4*'PR-0007'!P266+'PR-0008'!$P$4*'PR-0008'!P266+'PR-0009'!$P$4*'PR-0009'!P266+'PR-0010'!$P$4*'PR-0010'!P266</f>
        <v>0</v>
      </c>
      <c r="X266" s="84">
        <f t="shared" ref="X266:X329" si="51">U266-W266</f>
        <v>0</v>
      </c>
      <c r="Z266" s="37">
        <f t="shared" ref="Z266:Z329" si="52">E266+J266+O266+T266</f>
        <v>0</v>
      </c>
      <c r="AA266" s="32">
        <f t="shared" ref="AA266:AA329" si="53">F266+K266+P266+U266</f>
        <v>0</v>
      </c>
      <c r="AB266" s="38">
        <f t="shared" ref="AB266:AB329" si="54">Z266-AA266</f>
        <v>0</v>
      </c>
    </row>
    <row r="267" spans="1:28" ht="16.5" x14ac:dyDescent="0.25">
      <c r="A267" s="45">
        <v>259</v>
      </c>
      <c r="B267" s="47" t="str">
        <f>'Unit Prices'!B267</f>
        <v>AB0010</v>
      </c>
      <c r="C267" s="47" t="str">
        <f>'Unit Prices'!C267</f>
        <v>14.80.01.02.01.50.00.000001</v>
      </c>
      <c r="D267" s="80" t="str">
        <f>'Unit Prices'!D267</f>
        <v>Alum BEAM 5.00M</v>
      </c>
      <c r="E267" s="84">
        <f>'9400015894 PONEERS'!$E$1*'9400015894 PONEERS'!E267+'9400016451 VIDAFORM'!$E$1*'9400016451 VIDAFORM'!E267+'PO 94000171374 MASTER'!$E$1*'PO 94000171374 MASTER'!E267+'PR-0004'!$E$1*'PR-0004'!E267+'PR-0005'!$E$1*'PR-0005'!E267+'PR-0006'!$E$1*'PR-0006'!E267+'PR-0007'!$E$1*'PR-0007'!E267+'PR-0008'!$E$1*'PR-0008'!E267+'PR-0009'!$E$1*'PR-0009'!E267+'PR-0010'!$E$1*'PR-0010'!E267</f>
        <v>0</v>
      </c>
      <c r="F267" s="85">
        <f>'9400015894 PONEERS'!$X$1*'9400015894 PONEERS'!X267+'9400016451 VIDAFORM'!$J$1*'9400016451 VIDAFORM'!J267+'PO 94000171374 MASTER'!$I$1*'PO 94000171374 MASTER'!I267+'PR-0004'!$I$1*'PR-0004'!I267+'PR-0005'!$I$1*'PR-0005'!I267+'PR-0006'!$I$1*'PR-0006'!I267+'PR-0007'!$I$1*'PR-0007'!I267+'PR-0008'!$I$1*'PR-0008'!I267+'PR-0009'!$I$1*'PR-0009'!I267+'PR-0010'!$I$1*'PR-0010'!I267</f>
        <v>0</v>
      </c>
      <c r="G267" s="86">
        <f t="shared" si="44"/>
        <v>0</v>
      </c>
      <c r="H267" s="84">
        <f>'9400015894 PONEERS'!$AE$1*'9400015894 PONEERS'!AE267+'9400016451 VIDAFORM'!$Q$1*'9400016451 VIDAFORM'!Q267+'PO 94000171374 MASTER'!$P$1*'PO 94000171374 MASTER'!P267+'PR-0004'!$P$1*'PR-0004'!P267+'PR-0005'!$P$1*'PR-0005'!P267+'PR-0006'!$P$1*'PR-0006'!P267+'PR-0007'!$P$1*'PR-0007'!P267+'PR-0008'!$P$1*'PR-0008'!P267+'PR-0009'!$P$1*'PR-0009'!P267+'PR-0010'!$P$1*'PR-0010'!P267</f>
        <v>0</v>
      </c>
      <c r="I267" s="84">
        <f t="shared" si="45"/>
        <v>0</v>
      </c>
      <c r="J267" s="84">
        <f>'9400015894 PONEERS'!$E$2*'9400015894 PONEERS'!E267+'9400016451 VIDAFORM'!$E$2*'9400016451 VIDAFORM'!E267+'PO 94000171374 MASTER'!$E$2*'PO 94000171374 MASTER'!E267+'PR-0004'!$E$2*'PR-0004'!E267+'PR-0005'!$E$2*'PR-0005'!E267+'PR-0006'!$E$2*'PR-0006'!E267+'PR-0007'!$E$2*'PR-0007'!E267+'PR-0008'!$E$2*'PR-0008'!E267+'PR-0009'!$E$2*'PR-0009'!E267+'PR-0010'!$E$2*'PR-0010'!E267</f>
        <v>0</v>
      </c>
      <c r="K267" s="85">
        <f>'9400015894 PONEERS'!$X$2*'9400015894 PONEERS'!X267+'9400016451 VIDAFORM'!$J$2*'9400016451 VIDAFORM'!J267+'PO 94000171374 MASTER'!$I$2*'PO 94000171374 MASTER'!I267+'PR-0004'!$I$2*'PR-0004'!I267+'PR-0005'!$I$2*'PR-0005'!I267+'PR-0006'!$I$2*'PR-0006'!I267+'PR-0007'!$I$2*'PR-0007'!I267+'PR-0008'!$I$2*'PR-0008'!I267+'PR-0009'!$I$2*'PR-0009'!I267+'PR-0010'!$I$2*'PR-0010'!I267</f>
        <v>0</v>
      </c>
      <c r="L267" s="86">
        <f t="shared" si="46"/>
        <v>0</v>
      </c>
      <c r="M267" s="84">
        <f>'9400015894 PONEERS'!$AE$2*'9400015894 PONEERS'!AE267+'9400016451 VIDAFORM'!$Q$2*'9400016451 VIDAFORM'!Q267+'PO 94000171374 MASTER'!$P$2*'PO 94000171374 MASTER'!P267+'PR-0004'!$P$2*'PR-0004'!P267+'PR-0005'!$P$2*'PR-0005'!P267+'PR-0006'!$P$2*'PR-0006'!P267+'PR-0007'!$P$2*'PR-0007'!P267+'PR-0008'!$P$2*'PR-0008'!P267+'PR-0009'!$P$2*'PR-0009'!P267+'PR-0010'!$P$2*'PR-0010'!P267</f>
        <v>0</v>
      </c>
      <c r="N267" s="84">
        <f t="shared" si="47"/>
        <v>0</v>
      </c>
      <c r="O267" s="84">
        <f>'9400015894 PONEERS'!$E$3*'9400015894 PONEERS'!E267+'9400016451 VIDAFORM'!$E$3*'9400016451 VIDAFORM'!E267+'PO 94000171374 MASTER'!$E$3*'PO 94000171374 MASTER'!E267+'PR-0004'!$E$3*'PR-0004'!E267+'PR-0005'!$E$3*'PR-0005'!E267+'PR-0006'!$E$3*'PR-0006'!E267+'PR-0007'!$E$3*'PR-0007'!E267+'PR-0008'!$E$3*'PR-0008'!E267+'PR-0009'!$E$3*'PR-0009'!E267+'PR-0010'!$E$3*'PR-0010'!E267</f>
        <v>0</v>
      </c>
      <c r="P267" s="85">
        <f>'9400015894 PONEERS'!$X$3*'9400015894 PONEERS'!X267+'9400016451 VIDAFORM'!$J$3*'9400016451 VIDAFORM'!J267+'PO 94000171374 MASTER'!$I$3*'PO 94000171374 MASTER'!I267+'PR-0004'!$I$3*'PR-0004'!I267+'PR-0005'!$I$3*'PR-0005'!I267+'PR-0006'!$I$3*'PR-0006'!I267+'PR-0007'!$I$3*'PR-0007'!I267+'PR-0008'!$I$3*'PR-0008'!I267+'PR-0009'!$I$3*'PR-0009'!I267+'PR-0010'!$I$3*'PR-0010'!I267</f>
        <v>0</v>
      </c>
      <c r="Q267" s="86">
        <f t="shared" si="48"/>
        <v>0</v>
      </c>
      <c r="R267" s="84">
        <f>'9400015894 PONEERS'!$AE$3*'9400015894 PONEERS'!AE267+'9400016451 VIDAFORM'!$Q$3*'9400016451 VIDAFORM'!Q267+'PO 94000171374 MASTER'!$P$3*'PO 94000171374 MASTER'!P267+'PR-0004'!$P$3*'PR-0004'!P267+'PR-0005'!$P$3*'PR-0005'!P267+'PR-0006'!$P$3*'PR-0006'!P267+'PR-0007'!$P$3*'PR-0007'!P267+'PR-0008'!$P$3*'PR-0008'!P267+'PR-0009'!$P$3*'PR-0009'!P267+'PR-0010'!$P$3*'PR-0010'!P267</f>
        <v>0</v>
      </c>
      <c r="S267" s="84">
        <f t="shared" si="49"/>
        <v>0</v>
      </c>
      <c r="T267" s="84">
        <f>'9400015894 PONEERS'!$E$4*'9400015894 PONEERS'!E267+'9400016451 VIDAFORM'!$E$4*'9400016451 VIDAFORM'!E267+'PO 94000171374 MASTER'!$E$4*'PO 94000171374 MASTER'!E267+'PR-0004'!$E$4*'PR-0004'!E267+'PR-0005'!$E$4*'PR-0005'!E267+'PR-0006'!$E$4*'PR-0006'!E267+'PR-0007'!$E$4*'PR-0007'!E267+'PR-0008'!$E$4*'PR-0008'!E267+'PR-0009'!$E$4*'PR-0009'!E267+'PR-0010'!$E$4*'PR-0010'!E267</f>
        <v>0</v>
      </c>
      <c r="U267" s="85">
        <f>'9400015894 PONEERS'!$X$4*'9400015894 PONEERS'!X267+'9400016451 VIDAFORM'!$J$4*'9400016451 VIDAFORM'!J267+'PO 94000171374 MASTER'!$I$4*'PO 94000171374 MASTER'!I267+'PR-0004'!$I$4*'PR-0004'!I267+'PR-0005'!$I$4*'PR-0005'!I267+'PR-0006'!$I$4*'PR-0006'!I267+'PR-0007'!$I$4*'PR-0007'!I267+'PR-0008'!$I$4*'PR-0008'!I267+'PR-0009'!$I$4*'PR-0009'!I267+'PR-0010'!$I$4*'PR-0010'!I267</f>
        <v>0</v>
      </c>
      <c r="V267" s="86">
        <f t="shared" si="50"/>
        <v>0</v>
      </c>
      <c r="W267" s="84">
        <f>'9400015894 PONEERS'!$AE$4*'9400015894 PONEERS'!AE267+'9400016451 VIDAFORM'!$Q$4*'9400016451 VIDAFORM'!Q267+'PO 94000171374 MASTER'!$P$4*'PO 94000171374 MASTER'!P267+'PR-0004'!$P$4*'PR-0004'!P267+'PR-0005'!$P$4*'PR-0005'!P267+'PR-0006'!$P$4*'PR-0006'!P267+'PR-0007'!$P$4*'PR-0007'!P267+'PR-0008'!$P$4*'PR-0008'!P267+'PR-0009'!$P$4*'PR-0009'!P267+'PR-0010'!$P$4*'PR-0010'!P267</f>
        <v>0</v>
      </c>
      <c r="X267" s="84">
        <f t="shared" si="51"/>
        <v>0</v>
      </c>
      <c r="Z267" s="37">
        <f t="shared" si="52"/>
        <v>0</v>
      </c>
      <c r="AA267" s="32">
        <f t="shared" si="53"/>
        <v>0</v>
      </c>
      <c r="AB267" s="38">
        <f t="shared" si="54"/>
        <v>0</v>
      </c>
    </row>
    <row r="268" spans="1:28" ht="16.5" x14ac:dyDescent="0.25">
      <c r="A268" s="45">
        <v>260</v>
      </c>
      <c r="B268" s="47" t="str">
        <f>'Unit Prices'!B268</f>
        <v>AB0022</v>
      </c>
      <c r="C268" s="47" t="str">
        <f>'Unit Prices'!C268</f>
        <v>14.80.01.02.01.54.00.000001</v>
      </c>
      <c r="D268" s="80" t="str">
        <f>'Unit Prices'!D268</f>
        <v>Alum BEAM 5.40M</v>
      </c>
      <c r="E268" s="84">
        <f>'9400015894 PONEERS'!$E$1*'9400015894 PONEERS'!E268+'9400016451 VIDAFORM'!$E$1*'9400016451 VIDAFORM'!E268+'PO 94000171374 MASTER'!$E$1*'PO 94000171374 MASTER'!E268+'PR-0004'!$E$1*'PR-0004'!E268+'PR-0005'!$E$1*'PR-0005'!E268+'PR-0006'!$E$1*'PR-0006'!E268+'PR-0007'!$E$1*'PR-0007'!E268+'PR-0008'!$E$1*'PR-0008'!E268+'PR-0009'!$E$1*'PR-0009'!E268+'PR-0010'!$E$1*'PR-0010'!E268</f>
        <v>0</v>
      </c>
      <c r="F268" s="85">
        <f>'9400015894 PONEERS'!$X$1*'9400015894 PONEERS'!X268+'9400016451 VIDAFORM'!$J$1*'9400016451 VIDAFORM'!J268+'PO 94000171374 MASTER'!$I$1*'PO 94000171374 MASTER'!I268+'PR-0004'!$I$1*'PR-0004'!I268+'PR-0005'!$I$1*'PR-0005'!I268+'PR-0006'!$I$1*'PR-0006'!I268+'PR-0007'!$I$1*'PR-0007'!I268+'PR-0008'!$I$1*'PR-0008'!I268+'PR-0009'!$I$1*'PR-0009'!I268+'PR-0010'!$I$1*'PR-0010'!I268</f>
        <v>0</v>
      </c>
      <c r="G268" s="86">
        <f t="shared" si="44"/>
        <v>0</v>
      </c>
      <c r="H268" s="84">
        <f>'9400015894 PONEERS'!$AE$1*'9400015894 PONEERS'!AE268+'9400016451 VIDAFORM'!$Q$1*'9400016451 VIDAFORM'!Q268+'PO 94000171374 MASTER'!$P$1*'PO 94000171374 MASTER'!P268+'PR-0004'!$P$1*'PR-0004'!P268+'PR-0005'!$P$1*'PR-0005'!P268+'PR-0006'!$P$1*'PR-0006'!P268+'PR-0007'!$P$1*'PR-0007'!P268+'PR-0008'!$P$1*'PR-0008'!P268+'PR-0009'!$P$1*'PR-0009'!P268+'PR-0010'!$P$1*'PR-0010'!P268</f>
        <v>0</v>
      </c>
      <c r="I268" s="84">
        <f t="shared" si="45"/>
        <v>0</v>
      </c>
      <c r="J268" s="84">
        <f>'9400015894 PONEERS'!$E$2*'9400015894 PONEERS'!E268+'9400016451 VIDAFORM'!$E$2*'9400016451 VIDAFORM'!E268+'PO 94000171374 MASTER'!$E$2*'PO 94000171374 MASTER'!E268+'PR-0004'!$E$2*'PR-0004'!E268+'PR-0005'!$E$2*'PR-0005'!E268+'PR-0006'!$E$2*'PR-0006'!E268+'PR-0007'!$E$2*'PR-0007'!E268+'PR-0008'!$E$2*'PR-0008'!E268+'PR-0009'!$E$2*'PR-0009'!E268+'PR-0010'!$E$2*'PR-0010'!E268</f>
        <v>0</v>
      </c>
      <c r="K268" s="85">
        <f>'9400015894 PONEERS'!$X$2*'9400015894 PONEERS'!X268+'9400016451 VIDAFORM'!$J$2*'9400016451 VIDAFORM'!J268+'PO 94000171374 MASTER'!$I$2*'PO 94000171374 MASTER'!I268+'PR-0004'!$I$2*'PR-0004'!I268+'PR-0005'!$I$2*'PR-0005'!I268+'PR-0006'!$I$2*'PR-0006'!I268+'PR-0007'!$I$2*'PR-0007'!I268+'PR-0008'!$I$2*'PR-0008'!I268+'PR-0009'!$I$2*'PR-0009'!I268+'PR-0010'!$I$2*'PR-0010'!I268</f>
        <v>0</v>
      </c>
      <c r="L268" s="86">
        <f t="shared" si="46"/>
        <v>0</v>
      </c>
      <c r="M268" s="84">
        <f>'9400015894 PONEERS'!$AE$2*'9400015894 PONEERS'!AE268+'9400016451 VIDAFORM'!$Q$2*'9400016451 VIDAFORM'!Q268+'PO 94000171374 MASTER'!$P$2*'PO 94000171374 MASTER'!P268+'PR-0004'!$P$2*'PR-0004'!P268+'PR-0005'!$P$2*'PR-0005'!P268+'PR-0006'!$P$2*'PR-0006'!P268+'PR-0007'!$P$2*'PR-0007'!P268+'PR-0008'!$P$2*'PR-0008'!P268+'PR-0009'!$P$2*'PR-0009'!P268+'PR-0010'!$P$2*'PR-0010'!P268</f>
        <v>0</v>
      </c>
      <c r="N268" s="84">
        <f t="shared" si="47"/>
        <v>0</v>
      </c>
      <c r="O268" s="84">
        <f>'9400015894 PONEERS'!$E$3*'9400015894 PONEERS'!E268+'9400016451 VIDAFORM'!$E$3*'9400016451 VIDAFORM'!E268+'PO 94000171374 MASTER'!$E$3*'PO 94000171374 MASTER'!E268+'PR-0004'!$E$3*'PR-0004'!E268+'PR-0005'!$E$3*'PR-0005'!E268+'PR-0006'!$E$3*'PR-0006'!E268+'PR-0007'!$E$3*'PR-0007'!E268+'PR-0008'!$E$3*'PR-0008'!E268+'PR-0009'!$E$3*'PR-0009'!E268+'PR-0010'!$E$3*'PR-0010'!E268</f>
        <v>0</v>
      </c>
      <c r="P268" s="85">
        <f>'9400015894 PONEERS'!$X$3*'9400015894 PONEERS'!X268+'9400016451 VIDAFORM'!$J$3*'9400016451 VIDAFORM'!J268+'PO 94000171374 MASTER'!$I$3*'PO 94000171374 MASTER'!I268+'PR-0004'!$I$3*'PR-0004'!I268+'PR-0005'!$I$3*'PR-0005'!I268+'PR-0006'!$I$3*'PR-0006'!I268+'PR-0007'!$I$3*'PR-0007'!I268+'PR-0008'!$I$3*'PR-0008'!I268+'PR-0009'!$I$3*'PR-0009'!I268+'PR-0010'!$I$3*'PR-0010'!I268</f>
        <v>0</v>
      </c>
      <c r="Q268" s="86">
        <f t="shared" si="48"/>
        <v>0</v>
      </c>
      <c r="R268" s="84">
        <f>'9400015894 PONEERS'!$AE$3*'9400015894 PONEERS'!AE268+'9400016451 VIDAFORM'!$Q$3*'9400016451 VIDAFORM'!Q268+'PO 94000171374 MASTER'!$P$3*'PO 94000171374 MASTER'!P268+'PR-0004'!$P$3*'PR-0004'!P268+'PR-0005'!$P$3*'PR-0005'!P268+'PR-0006'!$P$3*'PR-0006'!P268+'PR-0007'!$P$3*'PR-0007'!P268+'PR-0008'!$P$3*'PR-0008'!P268+'PR-0009'!$P$3*'PR-0009'!P268+'PR-0010'!$P$3*'PR-0010'!P268</f>
        <v>0</v>
      </c>
      <c r="S268" s="84">
        <f t="shared" si="49"/>
        <v>0</v>
      </c>
      <c r="T268" s="84">
        <f>'9400015894 PONEERS'!$E$4*'9400015894 PONEERS'!E268+'9400016451 VIDAFORM'!$E$4*'9400016451 VIDAFORM'!E268+'PO 94000171374 MASTER'!$E$4*'PO 94000171374 MASTER'!E268+'PR-0004'!$E$4*'PR-0004'!E268+'PR-0005'!$E$4*'PR-0005'!E268+'PR-0006'!$E$4*'PR-0006'!E268+'PR-0007'!$E$4*'PR-0007'!E268+'PR-0008'!$E$4*'PR-0008'!E268+'PR-0009'!$E$4*'PR-0009'!E268+'PR-0010'!$E$4*'PR-0010'!E268</f>
        <v>0</v>
      </c>
      <c r="U268" s="85">
        <f>'9400015894 PONEERS'!$X$4*'9400015894 PONEERS'!X268+'9400016451 VIDAFORM'!$J$4*'9400016451 VIDAFORM'!J268+'PO 94000171374 MASTER'!$I$4*'PO 94000171374 MASTER'!I268+'PR-0004'!$I$4*'PR-0004'!I268+'PR-0005'!$I$4*'PR-0005'!I268+'PR-0006'!$I$4*'PR-0006'!I268+'PR-0007'!$I$4*'PR-0007'!I268+'PR-0008'!$I$4*'PR-0008'!I268+'PR-0009'!$I$4*'PR-0009'!I268+'PR-0010'!$I$4*'PR-0010'!I268</f>
        <v>0</v>
      </c>
      <c r="V268" s="86">
        <f t="shared" si="50"/>
        <v>0</v>
      </c>
      <c r="W268" s="84">
        <f>'9400015894 PONEERS'!$AE$4*'9400015894 PONEERS'!AE268+'9400016451 VIDAFORM'!$Q$4*'9400016451 VIDAFORM'!Q268+'PO 94000171374 MASTER'!$P$4*'PO 94000171374 MASTER'!P268+'PR-0004'!$P$4*'PR-0004'!P268+'PR-0005'!$P$4*'PR-0005'!P268+'PR-0006'!$P$4*'PR-0006'!P268+'PR-0007'!$P$4*'PR-0007'!P268+'PR-0008'!$P$4*'PR-0008'!P268+'PR-0009'!$P$4*'PR-0009'!P268+'PR-0010'!$P$4*'PR-0010'!P268</f>
        <v>0</v>
      </c>
      <c r="X268" s="84">
        <f t="shared" si="51"/>
        <v>0</v>
      </c>
      <c r="Z268" s="37">
        <f t="shared" si="52"/>
        <v>0</v>
      </c>
      <c r="AA268" s="32">
        <f t="shared" si="53"/>
        <v>0</v>
      </c>
      <c r="AB268" s="38">
        <f t="shared" si="54"/>
        <v>0</v>
      </c>
    </row>
    <row r="269" spans="1:28" ht="16.5" x14ac:dyDescent="0.25">
      <c r="A269" s="45">
        <v>261</v>
      </c>
      <c r="B269" s="47" t="str">
        <f>'Unit Prices'!B269</f>
        <v>AB0011</v>
      </c>
      <c r="C269" s="47" t="str">
        <f>'Unit Prices'!C269</f>
        <v>14.80.01.02.01.55.00.000001</v>
      </c>
      <c r="D269" s="80" t="str">
        <f>'Unit Prices'!D269</f>
        <v>Alum BEAM 5.50M</v>
      </c>
      <c r="E269" s="84">
        <f>'9400015894 PONEERS'!$E$1*'9400015894 PONEERS'!E269+'9400016451 VIDAFORM'!$E$1*'9400016451 VIDAFORM'!E269+'PO 94000171374 MASTER'!$E$1*'PO 94000171374 MASTER'!E269+'PR-0004'!$E$1*'PR-0004'!E269+'PR-0005'!$E$1*'PR-0005'!E269+'PR-0006'!$E$1*'PR-0006'!E269+'PR-0007'!$E$1*'PR-0007'!E269+'PR-0008'!$E$1*'PR-0008'!E269+'PR-0009'!$E$1*'PR-0009'!E269+'PR-0010'!$E$1*'PR-0010'!E269</f>
        <v>0</v>
      </c>
      <c r="F269" s="85">
        <f>'9400015894 PONEERS'!$X$1*'9400015894 PONEERS'!X269+'9400016451 VIDAFORM'!$J$1*'9400016451 VIDAFORM'!J269+'PO 94000171374 MASTER'!$I$1*'PO 94000171374 MASTER'!I269+'PR-0004'!$I$1*'PR-0004'!I269+'PR-0005'!$I$1*'PR-0005'!I269+'PR-0006'!$I$1*'PR-0006'!I269+'PR-0007'!$I$1*'PR-0007'!I269+'PR-0008'!$I$1*'PR-0008'!I269+'PR-0009'!$I$1*'PR-0009'!I269+'PR-0010'!$I$1*'PR-0010'!I269</f>
        <v>0</v>
      </c>
      <c r="G269" s="86">
        <f t="shared" si="44"/>
        <v>0</v>
      </c>
      <c r="H269" s="84">
        <f>'9400015894 PONEERS'!$AE$1*'9400015894 PONEERS'!AE269+'9400016451 VIDAFORM'!$Q$1*'9400016451 VIDAFORM'!Q269+'PO 94000171374 MASTER'!$P$1*'PO 94000171374 MASTER'!P269+'PR-0004'!$P$1*'PR-0004'!P269+'PR-0005'!$P$1*'PR-0005'!P269+'PR-0006'!$P$1*'PR-0006'!P269+'PR-0007'!$P$1*'PR-0007'!P269+'PR-0008'!$P$1*'PR-0008'!P269+'PR-0009'!$P$1*'PR-0009'!P269+'PR-0010'!$P$1*'PR-0010'!P269</f>
        <v>0</v>
      </c>
      <c r="I269" s="84">
        <f t="shared" si="45"/>
        <v>0</v>
      </c>
      <c r="J269" s="84">
        <f>'9400015894 PONEERS'!$E$2*'9400015894 PONEERS'!E269+'9400016451 VIDAFORM'!$E$2*'9400016451 VIDAFORM'!E269+'PO 94000171374 MASTER'!$E$2*'PO 94000171374 MASTER'!E269+'PR-0004'!$E$2*'PR-0004'!E269+'PR-0005'!$E$2*'PR-0005'!E269+'PR-0006'!$E$2*'PR-0006'!E269+'PR-0007'!$E$2*'PR-0007'!E269+'PR-0008'!$E$2*'PR-0008'!E269+'PR-0009'!$E$2*'PR-0009'!E269+'PR-0010'!$E$2*'PR-0010'!E269</f>
        <v>0</v>
      </c>
      <c r="K269" s="85">
        <f>'9400015894 PONEERS'!$X$2*'9400015894 PONEERS'!X269+'9400016451 VIDAFORM'!$J$2*'9400016451 VIDAFORM'!J269+'PO 94000171374 MASTER'!$I$2*'PO 94000171374 MASTER'!I269+'PR-0004'!$I$2*'PR-0004'!I269+'PR-0005'!$I$2*'PR-0005'!I269+'PR-0006'!$I$2*'PR-0006'!I269+'PR-0007'!$I$2*'PR-0007'!I269+'PR-0008'!$I$2*'PR-0008'!I269+'PR-0009'!$I$2*'PR-0009'!I269+'PR-0010'!$I$2*'PR-0010'!I269</f>
        <v>0</v>
      </c>
      <c r="L269" s="86">
        <f t="shared" si="46"/>
        <v>0</v>
      </c>
      <c r="M269" s="84">
        <f>'9400015894 PONEERS'!$AE$2*'9400015894 PONEERS'!AE269+'9400016451 VIDAFORM'!$Q$2*'9400016451 VIDAFORM'!Q269+'PO 94000171374 MASTER'!$P$2*'PO 94000171374 MASTER'!P269+'PR-0004'!$P$2*'PR-0004'!P269+'PR-0005'!$P$2*'PR-0005'!P269+'PR-0006'!$P$2*'PR-0006'!P269+'PR-0007'!$P$2*'PR-0007'!P269+'PR-0008'!$P$2*'PR-0008'!P269+'PR-0009'!$P$2*'PR-0009'!P269+'PR-0010'!$P$2*'PR-0010'!P269</f>
        <v>0</v>
      </c>
      <c r="N269" s="84">
        <f t="shared" si="47"/>
        <v>0</v>
      </c>
      <c r="O269" s="84">
        <f>'9400015894 PONEERS'!$E$3*'9400015894 PONEERS'!E269+'9400016451 VIDAFORM'!$E$3*'9400016451 VIDAFORM'!E269+'PO 94000171374 MASTER'!$E$3*'PO 94000171374 MASTER'!E269+'PR-0004'!$E$3*'PR-0004'!E269+'PR-0005'!$E$3*'PR-0005'!E269+'PR-0006'!$E$3*'PR-0006'!E269+'PR-0007'!$E$3*'PR-0007'!E269+'PR-0008'!$E$3*'PR-0008'!E269+'PR-0009'!$E$3*'PR-0009'!E269+'PR-0010'!$E$3*'PR-0010'!E269</f>
        <v>0</v>
      </c>
      <c r="P269" s="85">
        <f>'9400015894 PONEERS'!$X$3*'9400015894 PONEERS'!X269+'9400016451 VIDAFORM'!$J$3*'9400016451 VIDAFORM'!J269+'PO 94000171374 MASTER'!$I$3*'PO 94000171374 MASTER'!I269+'PR-0004'!$I$3*'PR-0004'!I269+'PR-0005'!$I$3*'PR-0005'!I269+'PR-0006'!$I$3*'PR-0006'!I269+'PR-0007'!$I$3*'PR-0007'!I269+'PR-0008'!$I$3*'PR-0008'!I269+'PR-0009'!$I$3*'PR-0009'!I269+'PR-0010'!$I$3*'PR-0010'!I269</f>
        <v>0</v>
      </c>
      <c r="Q269" s="86">
        <f t="shared" si="48"/>
        <v>0</v>
      </c>
      <c r="R269" s="84">
        <f>'9400015894 PONEERS'!$AE$3*'9400015894 PONEERS'!AE269+'9400016451 VIDAFORM'!$Q$3*'9400016451 VIDAFORM'!Q269+'PO 94000171374 MASTER'!$P$3*'PO 94000171374 MASTER'!P269+'PR-0004'!$P$3*'PR-0004'!P269+'PR-0005'!$P$3*'PR-0005'!P269+'PR-0006'!$P$3*'PR-0006'!P269+'PR-0007'!$P$3*'PR-0007'!P269+'PR-0008'!$P$3*'PR-0008'!P269+'PR-0009'!$P$3*'PR-0009'!P269+'PR-0010'!$P$3*'PR-0010'!P269</f>
        <v>0</v>
      </c>
      <c r="S269" s="84">
        <f t="shared" si="49"/>
        <v>0</v>
      </c>
      <c r="T269" s="84">
        <f>'9400015894 PONEERS'!$E$4*'9400015894 PONEERS'!E269+'9400016451 VIDAFORM'!$E$4*'9400016451 VIDAFORM'!E269+'PO 94000171374 MASTER'!$E$4*'PO 94000171374 MASTER'!E269+'PR-0004'!$E$4*'PR-0004'!E269+'PR-0005'!$E$4*'PR-0005'!E269+'PR-0006'!$E$4*'PR-0006'!E269+'PR-0007'!$E$4*'PR-0007'!E269+'PR-0008'!$E$4*'PR-0008'!E269+'PR-0009'!$E$4*'PR-0009'!E269+'PR-0010'!$E$4*'PR-0010'!E269</f>
        <v>0</v>
      </c>
      <c r="U269" s="85">
        <f>'9400015894 PONEERS'!$X$4*'9400015894 PONEERS'!X269+'9400016451 VIDAFORM'!$J$4*'9400016451 VIDAFORM'!J269+'PO 94000171374 MASTER'!$I$4*'PO 94000171374 MASTER'!I269+'PR-0004'!$I$4*'PR-0004'!I269+'PR-0005'!$I$4*'PR-0005'!I269+'PR-0006'!$I$4*'PR-0006'!I269+'PR-0007'!$I$4*'PR-0007'!I269+'PR-0008'!$I$4*'PR-0008'!I269+'PR-0009'!$I$4*'PR-0009'!I269+'PR-0010'!$I$4*'PR-0010'!I269</f>
        <v>0</v>
      </c>
      <c r="V269" s="86">
        <f t="shared" si="50"/>
        <v>0</v>
      </c>
      <c r="W269" s="84">
        <f>'9400015894 PONEERS'!$AE$4*'9400015894 PONEERS'!AE269+'9400016451 VIDAFORM'!$Q$4*'9400016451 VIDAFORM'!Q269+'PO 94000171374 MASTER'!$P$4*'PO 94000171374 MASTER'!P269+'PR-0004'!$P$4*'PR-0004'!P269+'PR-0005'!$P$4*'PR-0005'!P269+'PR-0006'!$P$4*'PR-0006'!P269+'PR-0007'!$P$4*'PR-0007'!P269+'PR-0008'!$P$4*'PR-0008'!P269+'PR-0009'!$P$4*'PR-0009'!P269+'PR-0010'!$P$4*'PR-0010'!P269</f>
        <v>0</v>
      </c>
      <c r="X269" s="84">
        <f t="shared" si="51"/>
        <v>0</v>
      </c>
      <c r="Z269" s="37">
        <f t="shared" si="52"/>
        <v>0</v>
      </c>
      <c r="AA269" s="32">
        <f t="shared" si="53"/>
        <v>0</v>
      </c>
      <c r="AB269" s="38">
        <f t="shared" si="54"/>
        <v>0</v>
      </c>
    </row>
    <row r="270" spans="1:28" ht="16.5" x14ac:dyDescent="0.25">
      <c r="A270" s="45">
        <v>262</v>
      </c>
      <c r="B270" s="47" t="str">
        <f>'Unit Prices'!B270</f>
        <v>AB0023</v>
      </c>
      <c r="C270" s="47" t="str">
        <f>'Unit Prices'!C270</f>
        <v>14.80.01.02.01.56.00.000001</v>
      </c>
      <c r="D270" s="80" t="str">
        <f>'Unit Prices'!D270</f>
        <v>Alum BEAM 5.60M</v>
      </c>
      <c r="E270" s="84">
        <f>'9400015894 PONEERS'!$E$1*'9400015894 PONEERS'!E270+'9400016451 VIDAFORM'!$E$1*'9400016451 VIDAFORM'!E270+'PO 94000171374 MASTER'!$E$1*'PO 94000171374 MASTER'!E270+'PR-0004'!$E$1*'PR-0004'!E270+'PR-0005'!$E$1*'PR-0005'!E270+'PR-0006'!$E$1*'PR-0006'!E270+'PR-0007'!$E$1*'PR-0007'!E270+'PR-0008'!$E$1*'PR-0008'!E270+'PR-0009'!$E$1*'PR-0009'!E270+'PR-0010'!$E$1*'PR-0010'!E270</f>
        <v>0</v>
      </c>
      <c r="F270" s="85">
        <f>'9400015894 PONEERS'!$X$1*'9400015894 PONEERS'!X270+'9400016451 VIDAFORM'!$J$1*'9400016451 VIDAFORM'!J270+'PO 94000171374 MASTER'!$I$1*'PO 94000171374 MASTER'!I270+'PR-0004'!$I$1*'PR-0004'!I270+'PR-0005'!$I$1*'PR-0005'!I270+'PR-0006'!$I$1*'PR-0006'!I270+'PR-0007'!$I$1*'PR-0007'!I270+'PR-0008'!$I$1*'PR-0008'!I270+'PR-0009'!$I$1*'PR-0009'!I270+'PR-0010'!$I$1*'PR-0010'!I270</f>
        <v>0</v>
      </c>
      <c r="G270" s="86">
        <f t="shared" si="44"/>
        <v>0</v>
      </c>
      <c r="H270" s="84">
        <f>'9400015894 PONEERS'!$AE$1*'9400015894 PONEERS'!AE270+'9400016451 VIDAFORM'!$Q$1*'9400016451 VIDAFORM'!Q270+'PO 94000171374 MASTER'!$P$1*'PO 94000171374 MASTER'!P270+'PR-0004'!$P$1*'PR-0004'!P270+'PR-0005'!$P$1*'PR-0005'!P270+'PR-0006'!$P$1*'PR-0006'!P270+'PR-0007'!$P$1*'PR-0007'!P270+'PR-0008'!$P$1*'PR-0008'!P270+'PR-0009'!$P$1*'PR-0009'!P270+'PR-0010'!$P$1*'PR-0010'!P270</f>
        <v>0</v>
      </c>
      <c r="I270" s="84">
        <f t="shared" si="45"/>
        <v>0</v>
      </c>
      <c r="J270" s="84">
        <f>'9400015894 PONEERS'!$E$2*'9400015894 PONEERS'!E270+'9400016451 VIDAFORM'!$E$2*'9400016451 VIDAFORM'!E270+'PO 94000171374 MASTER'!$E$2*'PO 94000171374 MASTER'!E270+'PR-0004'!$E$2*'PR-0004'!E270+'PR-0005'!$E$2*'PR-0005'!E270+'PR-0006'!$E$2*'PR-0006'!E270+'PR-0007'!$E$2*'PR-0007'!E270+'PR-0008'!$E$2*'PR-0008'!E270+'PR-0009'!$E$2*'PR-0009'!E270+'PR-0010'!$E$2*'PR-0010'!E270</f>
        <v>0</v>
      </c>
      <c r="K270" s="85">
        <f>'9400015894 PONEERS'!$X$2*'9400015894 PONEERS'!X270+'9400016451 VIDAFORM'!$J$2*'9400016451 VIDAFORM'!J270+'PO 94000171374 MASTER'!$I$2*'PO 94000171374 MASTER'!I270+'PR-0004'!$I$2*'PR-0004'!I270+'PR-0005'!$I$2*'PR-0005'!I270+'PR-0006'!$I$2*'PR-0006'!I270+'PR-0007'!$I$2*'PR-0007'!I270+'PR-0008'!$I$2*'PR-0008'!I270+'PR-0009'!$I$2*'PR-0009'!I270+'PR-0010'!$I$2*'PR-0010'!I270</f>
        <v>0</v>
      </c>
      <c r="L270" s="86">
        <f t="shared" si="46"/>
        <v>0</v>
      </c>
      <c r="M270" s="84">
        <f>'9400015894 PONEERS'!$AE$2*'9400015894 PONEERS'!AE270+'9400016451 VIDAFORM'!$Q$2*'9400016451 VIDAFORM'!Q270+'PO 94000171374 MASTER'!$P$2*'PO 94000171374 MASTER'!P270+'PR-0004'!$P$2*'PR-0004'!P270+'PR-0005'!$P$2*'PR-0005'!P270+'PR-0006'!$P$2*'PR-0006'!P270+'PR-0007'!$P$2*'PR-0007'!P270+'PR-0008'!$P$2*'PR-0008'!P270+'PR-0009'!$P$2*'PR-0009'!P270+'PR-0010'!$P$2*'PR-0010'!P270</f>
        <v>0</v>
      </c>
      <c r="N270" s="84">
        <f t="shared" si="47"/>
        <v>0</v>
      </c>
      <c r="O270" s="84">
        <f>'9400015894 PONEERS'!$E$3*'9400015894 PONEERS'!E270+'9400016451 VIDAFORM'!$E$3*'9400016451 VIDAFORM'!E270+'PO 94000171374 MASTER'!$E$3*'PO 94000171374 MASTER'!E270+'PR-0004'!$E$3*'PR-0004'!E270+'PR-0005'!$E$3*'PR-0005'!E270+'PR-0006'!$E$3*'PR-0006'!E270+'PR-0007'!$E$3*'PR-0007'!E270+'PR-0008'!$E$3*'PR-0008'!E270+'PR-0009'!$E$3*'PR-0009'!E270+'PR-0010'!$E$3*'PR-0010'!E270</f>
        <v>0</v>
      </c>
      <c r="P270" s="85">
        <f>'9400015894 PONEERS'!$X$3*'9400015894 PONEERS'!X270+'9400016451 VIDAFORM'!$J$3*'9400016451 VIDAFORM'!J270+'PO 94000171374 MASTER'!$I$3*'PO 94000171374 MASTER'!I270+'PR-0004'!$I$3*'PR-0004'!I270+'PR-0005'!$I$3*'PR-0005'!I270+'PR-0006'!$I$3*'PR-0006'!I270+'PR-0007'!$I$3*'PR-0007'!I270+'PR-0008'!$I$3*'PR-0008'!I270+'PR-0009'!$I$3*'PR-0009'!I270+'PR-0010'!$I$3*'PR-0010'!I270</f>
        <v>0</v>
      </c>
      <c r="Q270" s="86">
        <f t="shared" si="48"/>
        <v>0</v>
      </c>
      <c r="R270" s="84">
        <f>'9400015894 PONEERS'!$AE$3*'9400015894 PONEERS'!AE270+'9400016451 VIDAFORM'!$Q$3*'9400016451 VIDAFORM'!Q270+'PO 94000171374 MASTER'!$P$3*'PO 94000171374 MASTER'!P270+'PR-0004'!$P$3*'PR-0004'!P270+'PR-0005'!$P$3*'PR-0005'!P270+'PR-0006'!$P$3*'PR-0006'!P270+'PR-0007'!$P$3*'PR-0007'!P270+'PR-0008'!$P$3*'PR-0008'!P270+'PR-0009'!$P$3*'PR-0009'!P270+'PR-0010'!$P$3*'PR-0010'!P270</f>
        <v>0</v>
      </c>
      <c r="S270" s="84">
        <f t="shared" si="49"/>
        <v>0</v>
      </c>
      <c r="T270" s="84">
        <f>'9400015894 PONEERS'!$E$4*'9400015894 PONEERS'!E270+'9400016451 VIDAFORM'!$E$4*'9400016451 VIDAFORM'!E270+'PO 94000171374 MASTER'!$E$4*'PO 94000171374 MASTER'!E270+'PR-0004'!$E$4*'PR-0004'!E270+'PR-0005'!$E$4*'PR-0005'!E270+'PR-0006'!$E$4*'PR-0006'!E270+'PR-0007'!$E$4*'PR-0007'!E270+'PR-0008'!$E$4*'PR-0008'!E270+'PR-0009'!$E$4*'PR-0009'!E270+'PR-0010'!$E$4*'PR-0010'!E270</f>
        <v>0</v>
      </c>
      <c r="U270" s="85">
        <f>'9400015894 PONEERS'!$X$4*'9400015894 PONEERS'!X270+'9400016451 VIDAFORM'!$J$4*'9400016451 VIDAFORM'!J270+'PO 94000171374 MASTER'!$I$4*'PO 94000171374 MASTER'!I270+'PR-0004'!$I$4*'PR-0004'!I270+'PR-0005'!$I$4*'PR-0005'!I270+'PR-0006'!$I$4*'PR-0006'!I270+'PR-0007'!$I$4*'PR-0007'!I270+'PR-0008'!$I$4*'PR-0008'!I270+'PR-0009'!$I$4*'PR-0009'!I270+'PR-0010'!$I$4*'PR-0010'!I270</f>
        <v>0</v>
      </c>
      <c r="V270" s="86">
        <f t="shared" si="50"/>
        <v>0</v>
      </c>
      <c r="W270" s="84">
        <f>'9400015894 PONEERS'!$AE$4*'9400015894 PONEERS'!AE270+'9400016451 VIDAFORM'!$Q$4*'9400016451 VIDAFORM'!Q270+'PO 94000171374 MASTER'!$P$4*'PO 94000171374 MASTER'!P270+'PR-0004'!$P$4*'PR-0004'!P270+'PR-0005'!$P$4*'PR-0005'!P270+'PR-0006'!$P$4*'PR-0006'!P270+'PR-0007'!$P$4*'PR-0007'!P270+'PR-0008'!$P$4*'PR-0008'!P270+'PR-0009'!$P$4*'PR-0009'!P270+'PR-0010'!$P$4*'PR-0010'!P270</f>
        <v>0</v>
      </c>
      <c r="X270" s="84">
        <f t="shared" si="51"/>
        <v>0</v>
      </c>
      <c r="Z270" s="37">
        <f t="shared" si="52"/>
        <v>0</v>
      </c>
      <c r="AA270" s="32">
        <f t="shared" si="53"/>
        <v>0</v>
      </c>
      <c r="AB270" s="38">
        <f t="shared" si="54"/>
        <v>0</v>
      </c>
    </row>
    <row r="271" spans="1:28" ht="16.5" x14ac:dyDescent="0.25">
      <c r="A271" s="45">
        <v>263</v>
      </c>
      <c r="B271" s="47" t="str">
        <f>'Unit Prices'!B271</f>
        <v>AB0012</v>
      </c>
      <c r="C271" s="47" t="str">
        <f>'Unit Prices'!C271</f>
        <v>14.80.01.02.01.60.00.000001</v>
      </c>
      <c r="D271" s="80" t="str">
        <f>'Unit Prices'!D271</f>
        <v>Alum BEAM 6.00M</v>
      </c>
      <c r="E271" s="84">
        <f>'9400015894 PONEERS'!$E$1*'9400015894 PONEERS'!E271+'9400016451 VIDAFORM'!$E$1*'9400016451 VIDAFORM'!E271+'PO 94000171374 MASTER'!$E$1*'PO 94000171374 MASTER'!E271+'PR-0004'!$E$1*'PR-0004'!E271+'PR-0005'!$E$1*'PR-0005'!E271+'PR-0006'!$E$1*'PR-0006'!E271+'PR-0007'!$E$1*'PR-0007'!E271+'PR-0008'!$E$1*'PR-0008'!E271+'PR-0009'!$E$1*'PR-0009'!E271+'PR-0010'!$E$1*'PR-0010'!E271</f>
        <v>0</v>
      </c>
      <c r="F271" s="85">
        <f>'9400015894 PONEERS'!$X$1*'9400015894 PONEERS'!X271+'9400016451 VIDAFORM'!$J$1*'9400016451 VIDAFORM'!J271+'PO 94000171374 MASTER'!$I$1*'PO 94000171374 MASTER'!I271+'PR-0004'!$I$1*'PR-0004'!I271+'PR-0005'!$I$1*'PR-0005'!I271+'PR-0006'!$I$1*'PR-0006'!I271+'PR-0007'!$I$1*'PR-0007'!I271+'PR-0008'!$I$1*'PR-0008'!I271+'PR-0009'!$I$1*'PR-0009'!I271+'PR-0010'!$I$1*'PR-0010'!I271</f>
        <v>0</v>
      </c>
      <c r="G271" s="86">
        <f t="shared" si="44"/>
        <v>0</v>
      </c>
      <c r="H271" s="84">
        <f>'9400015894 PONEERS'!$AE$1*'9400015894 PONEERS'!AE271+'9400016451 VIDAFORM'!$Q$1*'9400016451 VIDAFORM'!Q271+'PO 94000171374 MASTER'!$P$1*'PO 94000171374 MASTER'!P271+'PR-0004'!$P$1*'PR-0004'!P271+'PR-0005'!$P$1*'PR-0005'!P271+'PR-0006'!$P$1*'PR-0006'!P271+'PR-0007'!$P$1*'PR-0007'!P271+'PR-0008'!$P$1*'PR-0008'!P271+'PR-0009'!$P$1*'PR-0009'!P271+'PR-0010'!$P$1*'PR-0010'!P271</f>
        <v>0</v>
      </c>
      <c r="I271" s="84">
        <f t="shared" si="45"/>
        <v>0</v>
      </c>
      <c r="J271" s="84">
        <f>'9400015894 PONEERS'!$E$2*'9400015894 PONEERS'!E271+'9400016451 VIDAFORM'!$E$2*'9400016451 VIDAFORM'!E271+'PO 94000171374 MASTER'!$E$2*'PO 94000171374 MASTER'!E271+'PR-0004'!$E$2*'PR-0004'!E271+'PR-0005'!$E$2*'PR-0005'!E271+'PR-0006'!$E$2*'PR-0006'!E271+'PR-0007'!$E$2*'PR-0007'!E271+'PR-0008'!$E$2*'PR-0008'!E271+'PR-0009'!$E$2*'PR-0009'!E271+'PR-0010'!$E$2*'PR-0010'!E271</f>
        <v>0</v>
      </c>
      <c r="K271" s="85">
        <f>'9400015894 PONEERS'!$X$2*'9400015894 PONEERS'!X271+'9400016451 VIDAFORM'!$J$2*'9400016451 VIDAFORM'!J271+'PO 94000171374 MASTER'!$I$2*'PO 94000171374 MASTER'!I271+'PR-0004'!$I$2*'PR-0004'!I271+'PR-0005'!$I$2*'PR-0005'!I271+'PR-0006'!$I$2*'PR-0006'!I271+'PR-0007'!$I$2*'PR-0007'!I271+'PR-0008'!$I$2*'PR-0008'!I271+'PR-0009'!$I$2*'PR-0009'!I271+'PR-0010'!$I$2*'PR-0010'!I271</f>
        <v>0</v>
      </c>
      <c r="L271" s="86">
        <f t="shared" si="46"/>
        <v>0</v>
      </c>
      <c r="M271" s="84">
        <f>'9400015894 PONEERS'!$AE$2*'9400015894 PONEERS'!AE271+'9400016451 VIDAFORM'!$Q$2*'9400016451 VIDAFORM'!Q271+'PO 94000171374 MASTER'!$P$2*'PO 94000171374 MASTER'!P271+'PR-0004'!$P$2*'PR-0004'!P271+'PR-0005'!$P$2*'PR-0005'!P271+'PR-0006'!$P$2*'PR-0006'!P271+'PR-0007'!$P$2*'PR-0007'!P271+'PR-0008'!$P$2*'PR-0008'!P271+'PR-0009'!$P$2*'PR-0009'!P271+'PR-0010'!$P$2*'PR-0010'!P271</f>
        <v>0</v>
      </c>
      <c r="N271" s="84">
        <f t="shared" si="47"/>
        <v>0</v>
      </c>
      <c r="O271" s="84">
        <f>'9400015894 PONEERS'!$E$3*'9400015894 PONEERS'!E271+'9400016451 VIDAFORM'!$E$3*'9400016451 VIDAFORM'!E271+'PO 94000171374 MASTER'!$E$3*'PO 94000171374 MASTER'!E271+'PR-0004'!$E$3*'PR-0004'!E271+'PR-0005'!$E$3*'PR-0005'!E271+'PR-0006'!$E$3*'PR-0006'!E271+'PR-0007'!$E$3*'PR-0007'!E271+'PR-0008'!$E$3*'PR-0008'!E271+'PR-0009'!$E$3*'PR-0009'!E271+'PR-0010'!$E$3*'PR-0010'!E271</f>
        <v>0</v>
      </c>
      <c r="P271" s="85">
        <f>'9400015894 PONEERS'!$X$3*'9400015894 PONEERS'!X271+'9400016451 VIDAFORM'!$J$3*'9400016451 VIDAFORM'!J271+'PO 94000171374 MASTER'!$I$3*'PO 94000171374 MASTER'!I271+'PR-0004'!$I$3*'PR-0004'!I271+'PR-0005'!$I$3*'PR-0005'!I271+'PR-0006'!$I$3*'PR-0006'!I271+'PR-0007'!$I$3*'PR-0007'!I271+'PR-0008'!$I$3*'PR-0008'!I271+'PR-0009'!$I$3*'PR-0009'!I271+'PR-0010'!$I$3*'PR-0010'!I271</f>
        <v>0</v>
      </c>
      <c r="Q271" s="86">
        <f t="shared" si="48"/>
        <v>0</v>
      </c>
      <c r="R271" s="84">
        <f>'9400015894 PONEERS'!$AE$3*'9400015894 PONEERS'!AE271+'9400016451 VIDAFORM'!$Q$3*'9400016451 VIDAFORM'!Q271+'PO 94000171374 MASTER'!$P$3*'PO 94000171374 MASTER'!P271+'PR-0004'!$P$3*'PR-0004'!P271+'PR-0005'!$P$3*'PR-0005'!P271+'PR-0006'!$P$3*'PR-0006'!P271+'PR-0007'!$P$3*'PR-0007'!P271+'PR-0008'!$P$3*'PR-0008'!P271+'PR-0009'!$P$3*'PR-0009'!P271+'PR-0010'!$P$3*'PR-0010'!P271</f>
        <v>0</v>
      </c>
      <c r="S271" s="84">
        <f t="shared" si="49"/>
        <v>0</v>
      </c>
      <c r="T271" s="84">
        <f>'9400015894 PONEERS'!$E$4*'9400015894 PONEERS'!E271+'9400016451 VIDAFORM'!$E$4*'9400016451 VIDAFORM'!E271+'PO 94000171374 MASTER'!$E$4*'PO 94000171374 MASTER'!E271+'PR-0004'!$E$4*'PR-0004'!E271+'PR-0005'!$E$4*'PR-0005'!E271+'PR-0006'!$E$4*'PR-0006'!E271+'PR-0007'!$E$4*'PR-0007'!E271+'PR-0008'!$E$4*'PR-0008'!E271+'PR-0009'!$E$4*'PR-0009'!E271+'PR-0010'!$E$4*'PR-0010'!E271</f>
        <v>0</v>
      </c>
      <c r="U271" s="85">
        <f>'9400015894 PONEERS'!$X$4*'9400015894 PONEERS'!X271+'9400016451 VIDAFORM'!$J$4*'9400016451 VIDAFORM'!J271+'PO 94000171374 MASTER'!$I$4*'PO 94000171374 MASTER'!I271+'PR-0004'!$I$4*'PR-0004'!I271+'PR-0005'!$I$4*'PR-0005'!I271+'PR-0006'!$I$4*'PR-0006'!I271+'PR-0007'!$I$4*'PR-0007'!I271+'PR-0008'!$I$4*'PR-0008'!I271+'PR-0009'!$I$4*'PR-0009'!I271+'PR-0010'!$I$4*'PR-0010'!I271</f>
        <v>0</v>
      </c>
      <c r="V271" s="86">
        <f t="shared" si="50"/>
        <v>0</v>
      </c>
      <c r="W271" s="84">
        <f>'9400015894 PONEERS'!$AE$4*'9400015894 PONEERS'!AE271+'9400016451 VIDAFORM'!$Q$4*'9400016451 VIDAFORM'!Q271+'PO 94000171374 MASTER'!$P$4*'PO 94000171374 MASTER'!P271+'PR-0004'!$P$4*'PR-0004'!P271+'PR-0005'!$P$4*'PR-0005'!P271+'PR-0006'!$P$4*'PR-0006'!P271+'PR-0007'!$P$4*'PR-0007'!P271+'PR-0008'!$P$4*'PR-0008'!P271+'PR-0009'!$P$4*'PR-0009'!P271+'PR-0010'!$P$4*'PR-0010'!P271</f>
        <v>0</v>
      </c>
      <c r="X271" s="84">
        <f t="shared" si="51"/>
        <v>0</v>
      </c>
      <c r="Z271" s="37">
        <f t="shared" si="52"/>
        <v>0</v>
      </c>
      <c r="AA271" s="32">
        <f t="shared" si="53"/>
        <v>0</v>
      </c>
      <c r="AB271" s="38">
        <f t="shared" si="54"/>
        <v>0</v>
      </c>
    </row>
    <row r="272" spans="1:28" ht="16.5" x14ac:dyDescent="0.25">
      <c r="A272" s="45">
        <v>264</v>
      </c>
      <c r="B272" s="47" t="str">
        <f>'Unit Prices'!B272</f>
        <v>AB0024</v>
      </c>
      <c r="C272" s="47" t="str">
        <f>'Unit Prices'!C272</f>
        <v>14.80.01.02.01.64.00.000001</v>
      </c>
      <c r="D272" s="80" t="str">
        <f>'Unit Prices'!D272</f>
        <v>Alum BEAM 6.40M</v>
      </c>
      <c r="E272" s="84">
        <f>'9400015894 PONEERS'!$E$1*'9400015894 PONEERS'!E272+'9400016451 VIDAFORM'!$E$1*'9400016451 VIDAFORM'!E272+'PO 94000171374 MASTER'!$E$1*'PO 94000171374 MASTER'!E272+'PR-0004'!$E$1*'PR-0004'!E272+'PR-0005'!$E$1*'PR-0005'!E272+'PR-0006'!$E$1*'PR-0006'!E272+'PR-0007'!$E$1*'PR-0007'!E272+'PR-0008'!$E$1*'PR-0008'!E272+'PR-0009'!$E$1*'PR-0009'!E272+'PR-0010'!$E$1*'PR-0010'!E272</f>
        <v>0</v>
      </c>
      <c r="F272" s="85">
        <f>'9400015894 PONEERS'!$X$1*'9400015894 PONEERS'!X272+'9400016451 VIDAFORM'!$J$1*'9400016451 VIDAFORM'!J272+'PO 94000171374 MASTER'!$I$1*'PO 94000171374 MASTER'!I272+'PR-0004'!$I$1*'PR-0004'!I272+'PR-0005'!$I$1*'PR-0005'!I272+'PR-0006'!$I$1*'PR-0006'!I272+'PR-0007'!$I$1*'PR-0007'!I272+'PR-0008'!$I$1*'PR-0008'!I272+'PR-0009'!$I$1*'PR-0009'!I272+'PR-0010'!$I$1*'PR-0010'!I272</f>
        <v>0</v>
      </c>
      <c r="G272" s="86">
        <f t="shared" si="44"/>
        <v>0</v>
      </c>
      <c r="H272" s="84">
        <f>'9400015894 PONEERS'!$AE$1*'9400015894 PONEERS'!AE272+'9400016451 VIDAFORM'!$Q$1*'9400016451 VIDAFORM'!Q272+'PO 94000171374 MASTER'!$P$1*'PO 94000171374 MASTER'!P272+'PR-0004'!$P$1*'PR-0004'!P272+'PR-0005'!$P$1*'PR-0005'!P272+'PR-0006'!$P$1*'PR-0006'!P272+'PR-0007'!$P$1*'PR-0007'!P272+'PR-0008'!$P$1*'PR-0008'!P272+'PR-0009'!$P$1*'PR-0009'!P272+'PR-0010'!$P$1*'PR-0010'!P272</f>
        <v>0</v>
      </c>
      <c r="I272" s="84">
        <f t="shared" si="45"/>
        <v>0</v>
      </c>
      <c r="J272" s="84">
        <f>'9400015894 PONEERS'!$E$2*'9400015894 PONEERS'!E272+'9400016451 VIDAFORM'!$E$2*'9400016451 VIDAFORM'!E272+'PO 94000171374 MASTER'!$E$2*'PO 94000171374 MASTER'!E272+'PR-0004'!$E$2*'PR-0004'!E272+'PR-0005'!$E$2*'PR-0005'!E272+'PR-0006'!$E$2*'PR-0006'!E272+'PR-0007'!$E$2*'PR-0007'!E272+'PR-0008'!$E$2*'PR-0008'!E272+'PR-0009'!$E$2*'PR-0009'!E272+'PR-0010'!$E$2*'PR-0010'!E272</f>
        <v>0</v>
      </c>
      <c r="K272" s="85">
        <f>'9400015894 PONEERS'!$X$2*'9400015894 PONEERS'!X272+'9400016451 VIDAFORM'!$J$2*'9400016451 VIDAFORM'!J272+'PO 94000171374 MASTER'!$I$2*'PO 94000171374 MASTER'!I272+'PR-0004'!$I$2*'PR-0004'!I272+'PR-0005'!$I$2*'PR-0005'!I272+'PR-0006'!$I$2*'PR-0006'!I272+'PR-0007'!$I$2*'PR-0007'!I272+'PR-0008'!$I$2*'PR-0008'!I272+'PR-0009'!$I$2*'PR-0009'!I272+'PR-0010'!$I$2*'PR-0010'!I272</f>
        <v>0</v>
      </c>
      <c r="L272" s="86">
        <f t="shared" si="46"/>
        <v>0</v>
      </c>
      <c r="M272" s="84">
        <f>'9400015894 PONEERS'!$AE$2*'9400015894 PONEERS'!AE272+'9400016451 VIDAFORM'!$Q$2*'9400016451 VIDAFORM'!Q272+'PO 94000171374 MASTER'!$P$2*'PO 94000171374 MASTER'!P272+'PR-0004'!$P$2*'PR-0004'!P272+'PR-0005'!$P$2*'PR-0005'!P272+'PR-0006'!$P$2*'PR-0006'!P272+'PR-0007'!$P$2*'PR-0007'!P272+'PR-0008'!$P$2*'PR-0008'!P272+'PR-0009'!$P$2*'PR-0009'!P272+'PR-0010'!$P$2*'PR-0010'!P272</f>
        <v>0</v>
      </c>
      <c r="N272" s="84">
        <f t="shared" si="47"/>
        <v>0</v>
      </c>
      <c r="O272" s="84">
        <f>'9400015894 PONEERS'!$E$3*'9400015894 PONEERS'!E272+'9400016451 VIDAFORM'!$E$3*'9400016451 VIDAFORM'!E272+'PO 94000171374 MASTER'!$E$3*'PO 94000171374 MASTER'!E272+'PR-0004'!$E$3*'PR-0004'!E272+'PR-0005'!$E$3*'PR-0005'!E272+'PR-0006'!$E$3*'PR-0006'!E272+'PR-0007'!$E$3*'PR-0007'!E272+'PR-0008'!$E$3*'PR-0008'!E272+'PR-0009'!$E$3*'PR-0009'!E272+'PR-0010'!$E$3*'PR-0010'!E272</f>
        <v>0</v>
      </c>
      <c r="P272" s="85">
        <f>'9400015894 PONEERS'!$X$3*'9400015894 PONEERS'!X272+'9400016451 VIDAFORM'!$J$3*'9400016451 VIDAFORM'!J272+'PO 94000171374 MASTER'!$I$3*'PO 94000171374 MASTER'!I272+'PR-0004'!$I$3*'PR-0004'!I272+'PR-0005'!$I$3*'PR-0005'!I272+'PR-0006'!$I$3*'PR-0006'!I272+'PR-0007'!$I$3*'PR-0007'!I272+'PR-0008'!$I$3*'PR-0008'!I272+'PR-0009'!$I$3*'PR-0009'!I272+'PR-0010'!$I$3*'PR-0010'!I272</f>
        <v>0</v>
      </c>
      <c r="Q272" s="86">
        <f t="shared" si="48"/>
        <v>0</v>
      </c>
      <c r="R272" s="84">
        <f>'9400015894 PONEERS'!$AE$3*'9400015894 PONEERS'!AE272+'9400016451 VIDAFORM'!$Q$3*'9400016451 VIDAFORM'!Q272+'PO 94000171374 MASTER'!$P$3*'PO 94000171374 MASTER'!P272+'PR-0004'!$P$3*'PR-0004'!P272+'PR-0005'!$P$3*'PR-0005'!P272+'PR-0006'!$P$3*'PR-0006'!P272+'PR-0007'!$P$3*'PR-0007'!P272+'PR-0008'!$P$3*'PR-0008'!P272+'PR-0009'!$P$3*'PR-0009'!P272+'PR-0010'!$P$3*'PR-0010'!P272</f>
        <v>0</v>
      </c>
      <c r="S272" s="84">
        <f t="shared" si="49"/>
        <v>0</v>
      </c>
      <c r="T272" s="84">
        <f>'9400015894 PONEERS'!$E$4*'9400015894 PONEERS'!E272+'9400016451 VIDAFORM'!$E$4*'9400016451 VIDAFORM'!E272+'PO 94000171374 MASTER'!$E$4*'PO 94000171374 MASTER'!E272+'PR-0004'!$E$4*'PR-0004'!E272+'PR-0005'!$E$4*'PR-0005'!E272+'PR-0006'!$E$4*'PR-0006'!E272+'PR-0007'!$E$4*'PR-0007'!E272+'PR-0008'!$E$4*'PR-0008'!E272+'PR-0009'!$E$4*'PR-0009'!E272+'PR-0010'!$E$4*'PR-0010'!E272</f>
        <v>0</v>
      </c>
      <c r="U272" s="85">
        <f>'9400015894 PONEERS'!$X$4*'9400015894 PONEERS'!X272+'9400016451 VIDAFORM'!$J$4*'9400016451 VIDAFORM'!J272+'PO 94000171374 MASTER'!$I$4*'PO 94000171374 MASTER'!I272+'PR-0004'!$I$4*'PR-0004'!I272+'PR-0005'!$I$4*'PR-0005'!I272+'PR-0006'!$I$4*'PR-0006'!I272+'PR-0007'!$I$4*'PR-0007'!I272+'PR-0008'!$I$4*'PR-0008'!I272+'PR-0009'!$I$4*'PR-0009'!I272+'PR-0010'!$I$4*'PR-0010'!I272</f>
        <v>0</v>
      </c>
      <c r="V272" s="86">
        <f t="shared" si="50"/>
        <v>0</v>
      </c>
      <c r="W272" s="84">
        <f>'9400015894 PONEERS'!$AE$4*'9400015894 PONEERS'!AE272+'9400016451 VIDAFORM'!$Q$4*'9400016451 VIDAFORM'!Q272+'PO 94000171374 MASTER'!$P$4*'PO 94000171374 MASTER'!P272+'PR-0004'!$P$4*'PR-0004'!P272+'PR-0005'!$P$4*'PR-0005'!P272+'PR-0006'!$P$4*'PR-0006'!P272+'PR-0007'!$P$4*'PR-0007'!P272+'PR-0008'!$P$4*'PR-0008'!P272+'PR-0009'!$P$4*'PR-0009'!P272+'PR-0010'!$P$4*'PR-0010'!P272</f>
        <v>0</v>
      </c>
      <c r="X272" s="84">
        <f t="shared" si="51"/>
        <v>0</v>
      </c>
      <c r="Z272" s="37">
        <f t="shared" si="52"/>
        <v>0</v>
      </c>
      <c r="AA272" s="32">
        <f t="shared" si="53"/>
        <v>0</v>
      </c>
      <c r="AB272" s="38">
        <f t="shared" si="54"/>
        <v>0</v>
      </c>
    </row>
    <row r="273" spans="1:28" ht="16.5" x14ac:dyDescent="0.25">
      <c r="A273" s="45">
        <v>265</v>
      </c>
      <c r="B273" s="47" t="str">
        <f>'Unit Prices'!B273</f>
        <v>AB0013</v>
      </c>
      <c r="C273" s="47" t="str">
        <f>'Unit Prices'!C273</f>
        <v>14.80.01.02.01.65.00.000001</v>
      </c>
      <c r="D273" s="80" t="str">
        <f>'Unit Prices'!D273</f>
        <v xml:space="preserve">Alum BEAM 6.50M </v>
      </c>
      <c r="E273" s="84">
        <f>'9400015894 PONEERS'!$E$1*'9400015894 PONEERS'!E273+'9400016451 VIDAFORM'!$E$1*'9400016451 VIDAFORM'!E273+'PO 94000171374 MASTER'!$E$1*'PO 94000171374 MASTER'!E273+'PR-0004'!$E$1*'PR-0004'!E273+'PR-0005'!$E$1*'PR-0005'!E273+'PR-0006'!$E$1*'PR-0006'!E273+'PR-0007'!$E$1*'PR-0007'!E273+'PR-0008'!$E$1*'PR-0008'!E273+'PR-0009'!$E$1*'PR-0009'!E273+'PR-0010'!$E$1*'PR-0010'!E273</f>
        <v>0</v>
      </c>
      <c r="F273" s="85">
        <f>'9400015894 PONEERS'!$X$1*'9400015894 PONEERS'!X273+'9400016451 VIDAFORM'!$J$1*'9400016451 VIDAFORM'!J273+'PO 94000171374 MASTER'!$I$1*'PO 94000171374 MASTER'!I273+'PR-0004'!$I$1*'PR-0004'!I273+'PR-0005'!$I$1*'PR-0005'!I273+'PR-0006'!$I$1*'PR-0006'!I273+'PR-0007'!$I$1*'PR-0007'!I273+'PR-0008'!$I$1*'PR-0008'!I273+'PR-0009'!$I$1*'PR-0009'!I273+'PR-0010'!$I$1*'PR-0010'!I273</f>
        <v>0</v>
      </c>
      <c r="G273" s="86">
        <f t="shared" si="44"/>
        <v>0</v>
      </c>
      <c r="H273" s="84">
        <f>'9400015894 PONEERS'!$AE$1*'9400015894 PONEERS'!AE273+'9400016451 VIDAFORM'!$Q$1*'9400016451 VIDAFORM'!Q273+'PO 94000171374 MASTER'!$P$1*'PO 94000171374 MASTER'!P273+'PR-0004'!$P$1*'PR-0004'!P273+'PR-0005'!$P$1*'PR-0005'!P273+'PR-0006'!$P$1*'PR-0006'!P273+'PR-0007'!$P$1*'PR-0007'!P273+'PR-0008'!$P$1*'PR-0008'!P273+'PR-0009'!$P$1*'PR-0009'!P273+'PR-0010'!$P$1*'PR-0010'!P273</f>
        <v>0</v>
      </c>
      <c r="I273" s="84">
        <f t="shared" si="45"/>
        <v>0</v>
      </c>
      <c r="J273" s="84">
        <f>'9400015894 PONEERS'!$E$2*'9400015894 PONEERS'!E273+'9400016451 VIDAFORM'!$E$2*'9400016451 VIDAFORM'!E273+'PO 94000171374 MASTER'!$E$2*'PO 94000171374 MASTER'!E273+'PR-0004'!$E$2*'PR-0004'!E273+'PR-0005'!$E$2*'PR-0005'!E273+'PR-0006'!$E$2*'PR-0006'!E273+'PR-0007'!$E$2*'PR-0007'!E273+'PR-0008'!$E$2*'PR-0008'!E273+'PR-0009'!$E$2*'PR-0009'!E273+'PR-0010'!$E$2*'PR-0010'!E273</f>
        <v>0</v>
      </c>
      <c r="K273" s="85">
        <f>'9400015894 PONEERS'!$X$2*'9400015894 PONEERS'!X273+'9400016451 VIDAFORM'!$J$2*'9400016451 VIDAFORM'!J273+'PO 94000171374 MASTER'!$I$2*'PO 94000171374 MASTER'!I273+'PR-0004'!$I$2*'PR-0004'!I273+'PR-0005'!$I$2*'PR-0005'!I273+'PR-0006'!$I$2*'PR-0006'!I273+'PR-0007'!$I$2*'PR-0007'!I273+'PR-0008'!$I$2*'PR-0008'!I273+'PR-0009'!$I$2*'PR-0009'!I273+'PR-0010'!$I$2*'PR-0010'!I273</f>
        <v>0</v>
      </c>
      <c r="L273" s="86">
        <f t="shared" si="46"/>
        <v>0</v>
      </c>
      <c r="M273" s="84">
        <f>'9400015894 PONEERS'!$AE$2*'9400015894 PONEERS'!AE273+'9400016451 VIDAFORM'!$Q$2*'9400016451 VIDAFORM'!Q273+'PO 94000171374 MASTER'!$P$2*'PO 94000171374 MASTER'!P273+'PR-0004'!$P$2*'PR-0004'!P273+'PR-0005'!$P$2*'PR-0005'!P273+'PR-0006'!$P$2*'PR-0006'!P273+'PR-0007'!$P$2*'PR-0007'!P273+'PR-0008'!$P$2*'PR-0008'!P273+'PR-0009'!$P$2*'PR-0009'!P273+'PR-0010'!$P$2*'PR-0010'!P273</f>
        <v>0</v>
      </c>
      <c r="N273" s="84">
        <f t="shared" si="47"/>
        <v>0</v>
      </c>
      <c r="O273" s="84">
        <f>'9400015894 PONEERS'!$E$3*'9400015894 PONEERS'!E273+'9400016451 VIDAFORM'!$E$3*'9400016451 VIDAFORM'!E273+'PO 94000171374 MASTER'!$E$3*'PO 94000171374 MASTER'!E273+'PR-0004'!$E$3*'PR-0004'!E273+'PR-0005'!$E$3*'PR-0005'!E273+'PR-0006'!$E$3*'PR-0006'!E273+'PR-0007'!$E$3*'PR-0007'!E273+'PR-0008'!$E$3*'PR-0008'!E273+'PR-0009'!$E$3*'PR-0009'!E273+'PR-0010'!$E$3*'PR-0010'!E273</f>
        <v>0</v>
      </c>
      <c r="P273" s="85">
        <f>'9400015894 PONEERS'!$X$3*'9400015894 PONEERS'!X273+'9400016451 VIDAFORM'!$J$3*'9400016451 VIDAFORM'!J273+'PO 94000171374 MASTER'!$I$3*'PO 94000171374 MASTER'!I273+'PR-0004'!$I$3*'PR-0004'!I273+'PR-0005'!$I$3*'PR-0005'!I273+'PR-0006'!$I$3*'PR-0006'!I273+'PR-0007'!$I$3*'PR-0007'!I273+'PR-0008'!$I$3*'PR-0008'!I273+'PR-0009'!$I$3*'PR-0009'!I273+'PR-0010'!$I$3*'PR-0010'!I273</f>
        <v>0</v>
      </c>
      <c r="Q273" s="86">
        <f t="shared" si="48"/>
        <v>0</v>
      </c>
      <c r="R273" s="84">
        <f>'9400015894 PONEERS'!$AE$3*'9400015894 PONEERS'!AE273+'9400016451 VIDAFORM'!$Q$3*'9400016451 VIDAFORM'!Q273+'PO 94000171374 MASTER'!$P$3*'PO 94000171374 MASTER'!P273+'PR-0004'!$P$3*'PR-0004'!P273+'PR-0005'!$P$3*'PR-0005'!P273+'PR-0006'!$P$3*'PR-0006'!P273+'PR-0007'!$P$3*'PR-0007'!P273+'PR-0008'!$P$3*'PR-0008'!P273+'PR-0009'!$P$3*'PR-0009'!P273+'PR-0010'!$P$3*'PR-0010'!P273</f>
        <v>0</v>
      </c>
      <c r="S273" s="84">
        <f t="shared" si="49"/>
        <v>0</v>
      </c>
      <c r="T273" s="84">
        <f>'9400015894 PONEERS'!$E$4*'9400015894 PONEERS'!E273+'9400016451 VIDAFORM'!$E$4*'9400016451 VIDAFORM'!E273+'PO 94000171374 MASTER'!$E$4*'PO 94000171374 MASTER'!E273+'PR-0004'!$E$4*'PR-0004'!E273+'PR-0005'!$E$4*'PR-0005'!E273+'PR-0006'!$E$4*'PR-0006'!E273+'PR-0007'!$E$4*'PR-0007'!E273+'PR-0008'!$E$4*'PR-0008'!E273+'PR-0009'!$E$4*'PR-0009'!E273+'PR-0010'!$E$4*'PR-0010'!E273</f>
        <v>0</v>
      </c>
      <c r="U273" s="85">
        <f>'9400015894 PONEERS'!$X$4*'9400015894 PONEERS'!X273+'9400016451 VIDAFORM'!$J$4*'9400016451 VIDAFORM'!J273+'PO 94000171374 MASTER'!$I$4*'PO 94000171374 MASTER'!I273+'PR-0004'!$I$4*'PR-0004'!I273+'PR-0005'!$I$4*'PR-0005'!I273+'PR-0006'!$I$4*'PR-0006'!I273+'PR-0007'!$I$4*'PR-0007'!I273+'PR-0008'!$I$4*'PR-0008'!I273+'PR-0009'!$I$4*'PR-0009'!I273+'PR-0010'!$I$4*'PR-0010'!I273</f>
        <v>0</v>
      </c>
      <c r="V273" s="86">
        <f t="shared" si="50"/>
        <v>0</v>
      </c>
      <c r="W273" s="84">
        <f>'9400015894 PONEERS'!$AE$4*'9400015894 PONEERS'!AE273+'9400016451 VIDAFORM'!$Q$4*'9400016451 VIDAFORM'!Q273+'PO 94000171374 MASTER'!$P$4*'PO 94000171374 MASTER'!P273+'PR-0004'!$P$4*'PR-0004'!P273+'PR-0005'!$P$4*'PR-0005'!P273+'PR-0006'!$P$4*'PR-0006'!P273+'PR-0007'!$P$4*'PR-0007'!P273+'PR-0008'!$P$4*'PR-0008'!P273+'PR-0009'!$P$4*'PR-0009'!P273+'PR-0010'!$P$4*'PR-0010'!P273</f>
        <v>0</v>
      </c>
      <c r="X273" s="84">
        <f t="shared" si="51"/>
        <v>0</v>
      </c>
      <c r="Z273" s="37">
        <f t="shared" si="52"/>
        <v>0</v>
      </c>
      <c r="AA273" s="32">
        <f t="shared" si="53"/>
        <v>0</v>
      </c>
      <c r="AB273" s="38">
        <f t="shared" si="54"/>
        <v>0</v>
      </c>
    </row>
    <row r="274" spans="1:28" ht="16.5" x14ac:dyDescent="0.25">
      <c r="A274" s="45">
        <v>266</v>
      </c>
      <c r="B274" s="47" t="str">
        <f>'Unit Prices'!B274</f>
        <v>AB0014</v>
      </c>
      <c r="C274" s="47" t="str">
        <f>'Unit Prices'!C274</f>
        <v>14.80.01.02.01.70.00.000001</v>
      </c>
      <c r="D274" s="80" t="str">
        <f>'Unit Prices'!D274</f>
        <v xml:space="preserve">Alum BEAM 7.00M </v>
      </c>
      <c r="E274" s="84">
        <f>'9400015894 PONEERS'!$E$1*'9400015894 PONEERS'!E274+'9400016451 VIDAFORM'!$E$1*'9400016451 VIDAFORM'!E274+'PO 94000171374 MASTER'!$E$1*'PO 94000171374 MASTER'!E274+'PR-0004'!$E$1*'PR-0004'!E274+'PR-0005'!$E$1*'PR-0005'!E274+'PR-0006'!$E$1*'PR-0006'!E274+'PR-0007'!$E$1*'PR-0007'!E274+'PR-0008'!$E$1*'PR-0008'!E274+'PR-0009'!$E$1*'PR-0009'!E274+'PR-0010'!$E$1*'PR-0010'!E274</f>
        <v>0</v>
      </c>
      <c r="F274" s="85">
        <f>'9400015894 PONEERS'!$X$1*'9400015894 PONEERS'!X274+'9400016451 VIDAFORM'!$J$1*'9400016451 VIDAFORM'!J274+'PO 94000171374 MASTER'!$I$1*'PO 94000171374 MASTER'!I274+'PR-0004'!$I$1*'PR-0004'!I274+'PR-0005'!$I$1*'PR-0005'!I274+'PR-0006'!$I$1*'PR-0006'!I274+'PR-0007'!$I$1*'PR-0007'!I274+'PR-0008'!$I$1*'PR-0008'!I274+'PR-0009'!$I$1*'PR-0009'!I274+'PR-0010'!$I$1*'PR-0010'!I274</f>
        <v>0</v>
      </c>
      <c r="G274" s="86">
        <f t="shared" si="44"/>
        <v>0</v>
      </c>
      <c r="H274" s="84">
        <f>'9400015894 PONEERS'!$AE$1*'9400015894 PONEERS'!AE274+'9400016451 VIDAFORM'!$Q$1*'9400016451 VIDAFORM'!Q274+'PO 94000171374 MASTER'!$P$1*'PO 94000171374 MASTER'!P274+'PR-0004'!$P$1*'PR-0004'!P274+'PR-0005'!$P$1*'PR-0005'!P274+'PR-0006'!$P$1*'PR-0006'!P274+'PR-0007'!$P$1*'PR-0007'!P274+'PR-0008'!$P$1*'PR-0008'!P274+'PR-0009'!$P$1*'PR-0009'!P274+'PR-0010'!$P$1*'PR-0010'!P274</f>
        <v>0</v>
      </c>
      <c r="I274" s="84">
        <f t="shared" si="45"/>
        <v>0</v>
      </c>
      <c r="J274" s="84">
        <f>'9400015894 PONEERS'!$E$2*'9400015894 PONEERS'!E274+'9400016451 VIDAFORM'!$E$2*'9400016451 VIDAFORM'!E274+'PO 94000171374 MASTER'!$E$2*'PO 94000171374 MASTER'!E274+'PR-0004'!$E$2*'PR-0004'!E274+'PR-0005'!$E$2*'PR-0005'!E274+'PR-0006'!$E$2*'PR-0006'!E274+'PR-0007'!$E$2*'PR-0007'!E274+'PR-0008'!$E$2*'PR-0008'!E274+'PR-0009'!$E$2*'PR-0009'!E274+'PR-0010'!$E$2*'PR-0010'!E274</f>
        <v>0</v>
      </c>
      <c r="K274" s="85">
        <f>'9400015894 PONEERS'!$X$2*'9400015894 PONEERS'!X274+'9400016451 VIDAFORM'!$J$2*'9400016451 VIDAFORM'!J274+'PO 94000171374 MASTER'!$I$2*'PO 94000171374 MASTER'!I274+'PR-0004'!$I$2*'PR-0004'!I274+'PR-0005'!$I$2*'PR-0005'!I274+'PR-0006'!$I$2*'PR-0006'!I274+'PR-0007'!$I$2*'PR-0007'!I274+'PR-0008'!$I$2*'PR-0008'!I274+'PR-0009'!$I$2*'PR-0009'!I274+'PR-0010'!$I$2*'PR-0010'!I274</f>
        <v>0</v>
      </c>
      <c r="L274" s="86">
        <f t="shared" si="46"/>
        <v>0</v>
      </c>
      <c r="M274" s="84">
        <f>'9400015894 PONEERS'!$AE$2*'9400015894 PONEERS'!AE274+'9400016451 VIDAFORM'!$Q$2*'9400016451 VIDAFORM'!Q274+'PO 94000171374 MASTER'!$P$2*'PO 94000171374 MASTER'!P274+'PR-0004'!$P$2*'PR-0004'!P274+'PR-0005'!$P$2*'PR-0005'!P274+'PR-0006'!$P$2*'PR-0006'!P274+'PR-0007'!$P$2*'PR-0007'!P274+'PR-0008'!$P$2*'PR-0008'!P274+'PR-0009'!$P$2*'PR-0009'!P274+'PR-0010'!$P$2*'PR-0010'!P274</f>
        <v>0</v>
      </c>
      <c r="N274" s="84">
        <f t="shared" si="47"/>
        <v>0</v>
      </c>
      <c r="O274" s="84">
        <f>'9400015894 PONEERS'!$E$3*'9400015894 PONEERS'!E274+'9400016451 VIDAFORM'!$E$3*'9400016451 VIDAFORM'!E274+'PO 94000171374 MASTER'!$E$3*'PO 94000171374 MASTER'!E274+'PR-0004'!$E$3*'PR-0004'!E274+'PR-0005'!$E$3*'PR-0005'!E274+'PR-0006'!$E$3*'PR-0006'!E274+'PR-0007'!$E$3*'PR-0007'!E274+'PR-0008'!$E$3*'PR-0008'!E274+'PR-0009'!$E$3*'PR-0009'!E274+'PR-0010'!$E$3*'PR-0010'!E274</f>
        <v>0</v>
      </c>
      <c r="P274" s="85">
        <f>'9400015894 PONEERS'!$X$3*'9400015894 PONEERS'!X274+'9400016451 VIDAFORM'!$J$3*'9400016451 VIDAFORM'!J274+'PO 94000171374 MASTER'!$I$3*'PO 94000171374 MASTER'!I274+'PR-0004'!$I$3*'PR-0004'!I274+'PR-0005'!$I$3*'PR-0005'!I274+'PR-0006'!$I$3*'PR-0006'!I274+'PR-0007'!$I$3*'PR-0007'!I274+'PR-0008'!$I$3*'PR-0008'!I274+'PR-0009'!$I$3*'PR-0009'!I274+'PR-0010'!$I$3*'PR-0010'!I274</f>
        <v>0</v>
      </c>
      <c r="Q274" s="86">
        <f t="shared" si="48"/>
        <v>0</v>
      </c>
      <c r="R274" s="84">
        <f>'9400015894 PONEERS'!$AE$3*'9400015894 PONEERS'!AE274+'9400016451 VIDAFORM'!$Q$3*'9400016451 VIDAFORM'!Q274+'PO 94000171374 MASTER'!$P$3*'PO 94000171374 MASTER'!P274+'PR-0004'!$P$3*'PR-0004'!P274+'PR-0005'!$P$3*'PR-0005'!P274+'PR-0006'!$P$3*'PR-0006'!P274+'PR-0007'!$P$3*'PR-0007'!P274+'PR-0008'!$P$3*'PR-0008'!P274+'PR-0009'!$P$3*'PR-0009'!P274+'PR-0010'!$P$3*'PR-0010'!P274</f>
        <v>0</v>
      </c>
      <c r="S274" s="84">
        <f t="shared" si="49"/>
        <v>0</v>
      </c>
      <c r="T274" s="84">
        <f>'9400015894 PONEERS'!$E$4*'9400015894 PONEERS'!E274+'9400016451 VIDAFORM'!$E$4*'9400016451 VIDAFORM'!E274+'PO 94000171374 MASTER'!$E$4*'PO 94000171374 MASTER'!E274+'PR-0004'!$E$4*'PR-0004'!E274+'PR-0005'!$E$4*'PR-0005'!E274+'PR-0006'!$E$4*'PR-0006'!E274+'PR-0007'!$E$4*'PR-0007'!E274+'PR-0008'!$E$4*'PR-0008'!E274+'PR-0009'!$E$4*'PR-0009'!E274+'PR-0010'!$E$4*'PR-0010'!E274</f>
        <v>0</v>
      </c>
      <c r="U274" s="85">
        <f>'9400015894 PONEERS'!$X$4*'9400015894 PONEERS'!X274+'9400016451 VIDAFORM'!$J$4*'9400016451 VIDAFORM'!J274+'PO 94000171374 MASTER'!$I$4*'PO 94000171374 MASTER'!I274+'PR-0004'!$I$4*'PR-0004'!I274+'PR-0005'!$I$4*'PR-0005'!I274+'PR-0006'!$I$4*'PR-0006'!I274+'PR-0007'!$I$4*'PR-0007'!I274+'PR-0008'!$I$4*'PR-0008'!I274+'PR-0009'!$I$4*'PR-0009'!I274+'PR-0010'!$I$4*'PR-0010'!I274</f>
        <v>0</v>
      </c>
      <c r="V274" s="86">
        <f t="shared" si="50"/>
        <v>0</v>
      </c>
      <c r="W274" s="84">
        <f>'9400015894 PONEERS'!$AE$4*'9400015894 PONEERS'!AE274+'9400016451 VIDAFORM'!$Q$4*'9400016451 VIDAFORM'!Q274+'PO 94000171374 MASTER'!$P$4*'PO 94000171374 MASTER'!P274+'PR-0004'!$P$4*'PR-0004'!P274+'PR-0005'!$P$4*'PR-0005'!P274+'PR-0006'!$P$4*'PR-0006'!P274+'PR-0007'!$P$4*'PR-0007'!P274+'PR-0008'!$P$4*'PR-0008'!P274+'PR-0009'!$P$4*'PR-0009'!P274+'PR-0010'!$P$4*'PR-0010'!P274</f>
        <v>0</v>
      </c>
      <c r="X274" s="84">
        <f t="shared" si="51"/>
        <v>0</v>
      </c>
      <c r="Z274" s="37">
        <f t="shared" si="52"/>
        <v>0</v>
      </c>
      <c r="AA274" s="32">
        <f t="shared" si="53"/>
        <v>0</v>
      </c>
      <c r="AB274" s="38">
        <f t="shared" si="54"/>
        <v>0</v>
      </c>
    </row>
    <row r="275" spans="1:28" ht="16.5" x14ac:dyDescent="0.25">
      <c r="A275" s="45">
        <v>267</v>
      </c>
      <c r="B275" s="47" t="str">
        <f>'Unit Prices'!B275</f>
        <v>AB0025</v>
      </c>
      <c r="C275" s="47" t="str">
        <f>'Unit Prices'!C275</f>
        <v>14.80.01.02.01.72.00.000001</v>
      </c>
      <c r="D275" s="80" t="str">
        <f>'Unit Prices'!D275</f>
        <v>Alum BEAM 7.20M</v>
      </c>
      <c r="E275" s="84">
        <f>'9400015894 PONEERS'!$E$1*'9400015894 PONEERS'!E275+'9400016451 VIDAFORM'!$E$1*'9400016451 VIDAFORM'!E275+'PO 94000171374 MASTER'!$E$1*'PO 94000171374 MASTER'!E275+'PR-0004'!$E$1*'PR-0004'!E275+'PR-0005'!$E$1*'PR-0005'!E275+'PR-0006'!$E$1*'PR-0006'!E275+'PR-0007'!$E$1*'PR-0007'!E275+'PR-0008'!$E$1*'PR-0008'!E275+'PR-0009'!$E$1*'PR-0009'!E275+'PR-0010'!$E$1*'PR-0010'!E275</f>
        <v>0</v>
      </c>
      <c r="F275" s="85">
        <f>'9400015894 PONEERS'!$X$1*'9400015894 PONEERS'!X275+'9400016451 VIDAFORM'!$J$1*'9400016451 VIDAFORM'!J275+'PO 94000171374 MASTER'!$I$1*'PO 94000171374 MASTER'!I275+'PR-0004'!$I$1*'PR-0004'!I275+'PR-0005'!$I$1*'PR-0005'!I275+'PR-0006'!$I$1*'PR-0006'!I275+'PR-0007'!$I$1*'PR-0007'!I275+'PR-0008'!$I$1*'PR-0008'!I275+'PR-0009'!$I$1*'PR-0009'!I275+'PR-0010'!$I$1*'PR-0010'!I275</f>
        <v>0</v>
      </c>
      <c r="G275" s="86">
        <f t="shared" si="44"/>
        <v>0</v>
      </c>
      <c r="H275" s="84">
        <f>'9400015894 PONEERS'!$AE$1*'9400015894 PONEERS'!AE275+'9400016451 VIDAFORM'!$Q$1*'9400016451 VIDAFORM'!Q275+'PO 94000171374 MASTER'!$P$1*'PO 94000171374 MASTER'!P275+'PR-0004'!$P$1*'PR-0004'!P275+'PR-0005'!$P$1*'PR-0005'!P275+'PR-0006'!$P$1*'PR-0006'!P275+'PR-0007'!$P$1*'PR-0007'!P275+'PR-0008'!$P$1*'PR-0008'!P275+'PR-0009'!$P$1*'PR-0009'!P275+'PR-0010'!$P$1*'PR-0010'!P275</f>
        <v>0</v>
      </c>
      <c r="I275" s="84">
        <f t="shared" si="45"/>
        <v>0</v>
      </c>
      <c r="J275" s="84">
        <f>'9400015894 PONEERS'!$E$2*'9400015894 PONEERS'!E275+'9400016451 VIDAFORM'!$E$2*'9400016451 VIDAFORM'!E275+'PO 94000171374 MASTER'!$E$2*'PO 94000171374 MASTER'!E275+'PR-0004'!$E$2*'PR-0004'!E275+'PR-0005'!$E$2*'PR-0005'!E275+'PR-0006'!$E$2*'PR-0006'!E275+'PR-0007'!$E$2*'PR-0007'!E275+'PR-0008'!$E$2*'PR-0008'!E275+'PR-0009'!$E$2*'PR-0009'!E275+'PR-0010'!$E$2*'PR-0010'!E275</f>
        <v>0</v>
      </c>
      <c r="K275" s="85">
        <f>'9400015894 PONEERS'!$X$2*'9400015894 PONEERS'!X275+'9400016451 VIDAFORM'!$J$2*'9400016451 VIDAFORM'!J275+'PO 94000171374 MASTER'!$I$2*'PO 94000171374 MASTER'!I275+'PR-0004'!$I$2*'PR-0004'!I275+'PR-0005'!$I$2*'PR-0005'!I275+'PR-0006'!$I$2*'PR-0006'!I275+'PR-0007'!$I$2*'PR-0007'!I275+'PR-0008'!$I$2*'PR-0008'!I275+'PR-0009'!$I$2*'PR-0009'!I275+'PR-0010'!$I$2*'PR-0010'!I275</f>
        <v>0</v>
      </c>
      <c r="L275" s="86">
        <f t="shared" si="46"/>
        <v>0</v>
      </c>
      <c r="M275" s="84">
        <f>'9400015894 PONEERS'!$AE$2*'9400015894 PONEERS'!AE275+'9400016451 VIDAFORM'!$Q$2*'9400016451 VIDAFORM'!Q275+'PO 94000171374 MASTER'!$P$2*'PO 94000171374 MASTER'!P275+'PR-0004'!$P$2*'PR-0004'!P275+'PR-0005'!$P$2*'PR-0005'!P275+'PR-0006'!$P$2*'PR-0006'!P275+'PR-0007'!$P$2*'PR-0007'!P275+'PR-0008'!$P$2*'PR-0008'!P275+'PR-0009'!$P$2*'PR-0009'!P275+'PR-0010'!$P$2*'PR-0010'!P275</f>
        <v>0</v>
      </c>
      <c r="N275" s="84">
        <f t="shared" si="47"/>
        <v>0</v>
      </c>
      <c r="O275" s="84">
        <f>'9400015894 PONEERS'!$E$3*'9400015894 PONEERS'!E275+'9400016451 VIDAFORM'!$E$3*'9400016451 VIDAFORM'!E275+'PO 94000171374 MASTER'!$E$3*'PO 94000171374 MASTER'!E275+'PR-0004'!$E$3*'PR-0004'!E275+'PR-0005'!$E$3*'PR-0005'!E275+'PR-0006'!$E$3*'PR-0006'!E275+'PR-0007'!$E$3*'PR-0007'!E275+'PR-0008'!$E$3*'PR-0008'!E275+'PR-0009'!$E$3*'PR-0009'!E275+'PR-0010'!$E$3*'PR-0010'!E275</f>
        <v>0</v>
      </c>
      <c r="P275" s="85">
        <f>'9400015894 PONEERS'!$X$3*'9400015894 PONEERS'!X275+'9400016451 VIDAFORM'!$J$3*'9400016451 VIDAFORM'!J275+'PO 94000171374 MASTER'!$I$3*'PO 94000171374 MASTER'!I275+'PR-0004'!$I$3*'PR-0004'!I275+'PR-0005'!$I$3*'PR-0005'!I275+'PR-0006'!$I$3*'PR-0006'!I275+'PR-0007'!$I$3*'PR-0007'!I275+'PR-0008'!$I$3*'PR-0008'!I275+'PR-0009'!$I$3*'PR-0009'!I275+'PR-0010'!$I$3*'PR-0010'!I275</f>
        <v>0</v>
      </c>
      <c r="Q275" s="86">
        <f t="shared" si="48"/>
        <v>0</v>
      </c>
      <c r="R275" s="84">
        <f>'9400015894 PONEERS'!$AE$3*'9400015894 PONEERS'!AE275+'9400016451 VIDAFORM'!$Q$3*'9400016451 VIDAFORM'!Q275+'PO 94000171374 MASTER'!$P$3*'PO 94000171374 MASTER'!P275+'PR-0004'!$P$3*'PR-0004'!P275+'PR-0005'!$P$3*'PR-0005'!P275+'PR-0006'!$P$3*'PR-0006'!P275+'PR-0007'!$P$3*'PR-0007'!P275+'PR-0008'!$P$3*'PR-0008'!P275+'PR-0009'!$P$3*'PR-0009'!P275+'PR-0010'!$P$3*'PR-0010'!P275</f>
        <v>0</v>
      </c>
      <c r="S275" s="84">
        <f t="shared" si="49"/>
        <v>0</v>
      </c>
      <c r="T275" s="84">
        <f>'9400015894 PONEERS'!$E$4*'9400015894 PONEERS'!E275+'9400016451 VIDAFORM'!$E$4*'9400016451 VIDAFORM'!E275+'PO 94000171374 MASTER'!$E$4*'PO 94000171374 MASTER'!E275+'PR-0004'!$E$4*'PR-0004'!E275+'PR-0005'!$E$4*'PR-0005'!E275+'PR-0006'!$E$4*'PR-0006'!E275+'PR-0007'!$E$4*'PR-0007'!E275+'PR-0008'!$E$4*'PR-0008'!E275+'PR-0009'!$E$4*'PR-0009'!E275+'PR-0010'!$E$4*'PR-0010'!E275</f>
        <v>0</v>
      </c>
      <c r="U275" s="85">
        <f>'9400015894 PONEERS'!$X$4*'9400015894 PONEERS'!X275+'9400016451 VIDAFORM'!$J$4*'9400016451 VIDAFORM'!J275+'PO 94000171374 MASTER'!$I$4*'PO 94000171374 MASTER'!I275+'PR-0004'!$I$4*'PR-0004'!I275+'PR-0005'!$I$4*'PR-0005'!I275+'PR-0006'!$I$4*'PR-0006'!I275+'PR-0007'!$I$4*'PR-0007'!I275+'PR-0008'!$I$4*'PR-0008'!I275+'PR-0009'!$I$4*'PR-0009'!I275+'PR-0010'!$I$4*'PR-0010'!I275</f>
        <v>0</v>
      </c>
      <c r="V275" s="86">
        <f t="shared" si="50"/>
        <v>0</v>
      </c>
      <c r="W275" s="84">
        <f>'9400015894 PONEERS'!$AE$4*'9400015894 PONEERS'!AE275+'9400016451 VIDAFORM'!$Q$4*'9400016451 VIDAFORM'!Q275+'PO 94000171374 MASTER'!$P$4*'PO 94000171374 MASTER'!P275+'PR-0004'!$P$4*'PR-0004'!P275+'PR-0005'!$P$4*'PR-0005'!P275+'PR-0006'!$P$4*'PR-0006'!P275+'PR-0007'!$P$4*'PR-0007'!P275+'PR-0008'!$P$4*'PR-0008'!P275+'PR-0009'!$P$4*'PR-0009'!P275+'PR-0010'!$P$4*'PR-0010'!P275</f>
        <v>0</v>
      </c>
      <c r="X275" s="84">
        <f t="shared" si="51"/>
        <v>0</v>
      </c>
      <c r="Z275" s="37">
        <f t="shared" si="52"/>
        <v>0</v>
      </c>
      <c r="AA275" s="32">
        <f t="shared" si="53"/>
        <v>0</v>
      </c>
      <c r="AB275" s="38">
        <f t="shared" si="54"/>
        <v>0</v>
      </c>
    </row>
    <row r="276" spans="1:28" ht="16.5" x14ac:dyDescent="0.25">
      <c r="A276" s="45">
        <v>268</v>
      </c>
      <c r="B276" s="47" t="str">
        <f>'Unit Prices'!B276</f>
        <v>AE0001</v>
      </c>
      <c r="C276" s="47" t="str">
        <f>'Unit Prices'!C276</f>
        <v>14.80.50.04.02.00.00.000001</v>
      </c>
      <c r="D276" s="80" t="str">
        <f>'Unit Prices'!D276</f>
        <v>alum Universal Clamp</v>
      </c>
      <c r="E276" s="84">
        <f>'9400015894 PONEERS'!$E$1*'9400015894 PONEERS'!E276+'9400016451 VIDAFORM'!$E$1*'9400016451 VIDAFORM'!E276+'PO 94000171374 MASTER'!$E$1*'PO 94000171374 MASTER'!E276+'PR-0004'!$E$1*'PR-0004'!E276+'PR-0005'!$E$1*'PR-0005'!E276+'PR-0006'!$E$1*'PR-0006'!E276+'PR-0007'!$E$1*'PR-0007'!E276+'PR-0008'!$E$1*'PR-0008'!E276+'PR-0009'!$E$1*'PR-0009'!E276+'PR-0010'!$E$1*'PR-0010'!E276</f>
        <v>0</v>
      </c>
      <c r="F276" s="85">
        <f>'9400015894 PONEERS'!$X$1*'9400015894 PONEERS'!X276+'9400016451 VIDAFORM'!$J$1*'9400016451 VIDAFORM'!J276+'PO 94000171374 MASTER'!$I$1*'PO 94000171374 MASTER'!I276+'PR-0004'!$I$1*'PR-0004'!I276+'PR-0005'!$I$1*'PR-0005'!I276+'PR-0006'!$I$1*'PR-0006'!I276+'PR-0007'!$I$1*'PR-0007'!I276+'PR-0008'!$I$1*'PR-0008'!I276+'PR-0009'!$I$1*'PR-0009'!I276+'PR-0010'!$I$1*'PR-0010'!I276</f>
        <v>0</v>
      </c>
      <c r="G276" s="86">
        <f t="shared" si="44"/>
        <v>0</v>
      </c>
      <c r="H276" s="84">
        <f>'9400015894 PONEERS'!$AE$1*'9400015894 PONEERS'!AE276+'9400016451 VIDAFORM'!$Q$1*'9400016451 VIDAFORM'!Q276+'PO 94000171374 MASTER'!$P$1*'PO 94000171374 MASTER'!P276+'PR-0004'!$P$1*'PR-0004'!P276+'PR-0005'!$P$1*'PR-0005'!P276+'PR-0006'!$P$1*'PR-0006'!P276+'PR-0007'!$P$1*'PR-0007'!P276+'PR-0008'!$P$1*'PR-0008'!P276+'PR-0009'!$P$1*'PR-0009'!P276+'PR-0010'!$P$1*'PR-0010'!P276</f>
        <v>0</v>
      </c>
      <c r="I276" s="84">
        <f t="shared" si="45"/>
        <v>0</v>
      </c>
      <c r="J276" s="84">
        <f>'9400015894 PONEERS'!$E$2*'9400015894 PONEERS'!E276+'9400016451 VIDAFORM'!$E$2*'9400016451 VIDAFORM'!E276+'PO 94000171374 MASTER'!$E$2*'PO 94000171374 MASTER'!E276+'PR-0004'!$E$2*'PR-0004'!E276+'PR-0005'!$E$2*'PR-0005'!E276+'PR-0006'!$E$2*'PR-0006'!E276+'PR-0007'!$E$2*'PR-0007'!E276+'PR-0008'!$E$2*'PR-0008'!E276+'PR-0009'!$E$2*'PR-0009'!E276+'PR-0010'!$E$2*'PR-0010'!E276</f>
        <v>0</v>
      </c>
      <c r="K276" s="85">
        <f>'9400015894 PONEERS'!$X$2*'9400015894 PONEERS'!X276+'9400016451 VIDAFORM'!$J$2*'9400016451 VIDAFORM'!J276+'PO 94000171374 MASTER'!$I$2*'PO 94000171374 MASTER'!I276+'PR-0004'!$I$2*'PR-0004'!I276+'PR-0005'!$I$2*'PR-0005'!I276+'PR-0006'!$I$2*'PR-0006'!I276+'PR-0007'!$I$2*'PR-0007'!I276+'PR-0008'!$I$2*'PR-0008'!I276+'PR-0009'!$I$2*'PR-0009'!I276+'PR-0010'!$I$2*'PR-0010'!I276</f>
        <v>0</v>
      </c>
      <c r="L276" s="86">
        <f t="shared" si="46"/>
        <v>0</v>
      </c>
      <c r="M276" s="84">
        <f>'9400015894 PONEERS'!$AE$2*'9400015894 PONEERS'!AE276+'9400016451 VIDAFORM'!$Q$2*'9400016451 VIDAFORM'!Q276+'PO 94000171374 MASTER'!$P$2*'PO 94000171374 MASTER'!P276+'PR-0004'!$P$2*'PR-0004'!P276+'PR-0005'!$P$2*'PR-0005'!P276+'PR-0006'!$P$2*'PR-0006'!P276+'PR-0007'!$P$2*'PR-0007'!P276+'PR-0008'!$P$2*'PR-0008'!P276+'PR-0009'!$P$2*'PR-0009'!P276+'PR-0010'!$P$2*'PR-0010'!P276</f>
        <v>0</v>
      </c>
      <c r="N276" s="84">
        <f t="shared" si="47"/>
        <v>0</v>
      </c>
      <c r="O276" s="84">
        <f>'9400015894 PONEERS'!$E$3*'9400015894 PONEERS'!E276+'9400016451 VIDAFORM'!$E$3*'9400016451 VIDAFORM'!E276+'PO 94000171374 MASTER'!$E$3*'PO 94000171374 MASTER'!E276+'PR-0004'!$E$3*'PR-0004'!E276+'PR-0005'!$E$3*'PR-0005'!E276+'PR-0006'!$E$3*'PR-0006'!E276+'PR-0007'!$E$3*'PR-0007'!E276+'PR-0008'!$E$3*'PR-0008'!E276+'PR-0009'!$E$3*'PR-0009'!E276+'PR-0010'!$E$3*'PR-0010'!E276</f>
        <v>0</v>
      </c>
      <c r="P276" s="85">
        <f>'9400015894 PONEERS'!$X$3*'9400015894 PONEERS'!X276+'9400016451 VIDAFORM'!$J$3*'9400016451 VIDAFORM'!J276+'PO 94000171374 MASTER'!$I$3*'PO 94000171374 MASTER'!I276+'PR-0004'!$I$3*'PR-0004'!I276+'PR-0005'!$I$3*'PR-0005'!I276+'PR-0006'!$I$3*'PR-0006'!I276+'PR-0007'!$I$3*'PR-0007'!I276+'PR-0008'!$I$3*'PR-0008'!I276+'PR-0009'!$I$3*'PR-0009'!I276+'PR-0010'!$I$3*'PR-0010'!I276</f>
        <v>0</v>
      </c>
      <c r="Q276" s="86">
        <f t="shared" si="48"/>
        <v>0</v>
      </c>
      <c r="R276" s="84">
        <f>'9400015894 PONEERS'!$AE$3*'9400015894 PONEERS'!AE276+'9400016451 VIDAFORM'!$Q$3*'9400016451 VIDAFORM'!Q276+'PO 94000171374 MASTER'!$P$3*'PO 94000171374 MASTER'!P276+'PR-0004'!$P$3*'PR-0004'!P276+'PR-0005'!$P$3*'PR-0005'!P276+'PR-0006'!$P$3*'PR-0006'!P276+'PR-0007'!$P$3*'PR-0007'!P276+'PR-0008'!$P$3*'PR-0008'!P276+'PR-0009'!$P$3*'PR-0009'!P276+'PR-0010'!$P$3*'PR-0010'!P276</f>
        <v>0</v>
      </c>
      <c r="S276" s="84">
        <f t="shared" si="49"/>
        <v>0</v>
      </c>
      <c r="T276" s="84">
        <f>'9400015894 PONEERS'!$E$4*'9400015894 PONEERS'!E276+'9400016451 VIDAFORM'!$E$4*'9400016451 VIDAFORM'!E276+'PO 94000171374 MASTER'!$E$4*'PO 94000171374 MASTER'!E276+'PR-0004'!$E$4*'PR-0004'!E276+'PR-0005'!$E$4*'PR-0005'!E276+'PR-0006'!$E$4*'PR-0006'!E276+'PR-0007'!$E$4*'PR-0007'!E276+'PR-0008'!$E$4*'PR-0008'!E276+'PR-0009'!$E$4*'PR-0009'!E276+'PR-0010'!$E$4*'PR-0010'!E276</f>
        <v>0</v>
      </c>
      <c r="U276" s="85">
        <f>'9400015894 PONEERS'!$X$4*'9400015894 PONEERS'!X276+'9400016451 VIDAFORM'!$J$4*'9400016451 VIDAFORM'!J276+'PO 94000171374 MASTER'!$I$4*'PO 94000171374 MASTER'!I276+'PR-0004'!$I$4*'PR-0004'!I276+'PR-0005'!$I$4*'PR-0005'!I276+'PR-0006'!$I$4*'PR-0006'!I276+'PR-0007'!$I$4*'PR-0007'!I276+'PR-0008'!$I$4*'PR-0008'!I276+'PR-0009'!$I$4*'PR-0009'!I276+'PR-0010'!$I$4*'PR-0010'!I276</f>
        <v>0</v>
      </c>
      <c r="V276" s="86">
        <f t="shared" si="50"/>
        <v>0</v>
      </c>
      <c r="W276" s="84">
        <f>'9400015894 PONEERS'!$AE$4*'9400015894 PONEERS'!AE276+'9400016451 VIDAFORM'!$Q$4*'9400016451 VIDAFORM'!Q276+'PO 94000171374 MASTER'!$P$4*'PO 94000171374 MASTER'!P276+'PR-0004'!$P$4*'PR-0004'!P276+'PR-0005'!$P$4*'PR-0005'!P276+'PR-0006'!$P$4*'PR-0006'!P276+'PR-0007'!$P$4*'PR-0007'!P276+'PR-0008'!$P$4*'PR-0008'!P276+'PR-0009'!$P$4*'PR-0009'!P276+'PR-0010'!$P$4*'PR-0010'!P276</f>
        <v>0</v>
      </c>
      <c r="X276" s="84">
        <f t="shared" si="51"/>
        <v>0</v>
      </c>
      <c r="Z276" s="37">
        <f t="shared" si="52"/>
        <v>0</v>
      </c>
      <c r="AA276" s="32">
        <f t="shared" si="53"/>
        <v>0</v>
      </c>
      <c r="AB276" s="38">
        <f t="shared" si="54"/>
        <v>0</v>
      </c>
    </row>
    <row r="277" spans="1:28" ht="16.5" x14ac:dyDescent="0.25">
      <c r="A277" s="45">
        <v>269</v>
      </c>
      <c r="B277" s="47" t="str">
        <f>'Unit Prices'!B277</f>
        <v>MK0003</v>
      </c>
      <c r="C277" s="47" t="str">
        <f>'Unit Prices'!C277</f>
        <v>14.80.01.12.03.04.00.000001</v>
      </c>
      <c r="D277" s="80" t="str">
        <f>'Unit Prices'!D277</f>
        <v>MK-ll Soldier 0.45m</v>
      </c>
      <c r="E277" s="84">
        <f>'9400015894 PONEERS'!$E$1*'9400015894 PONEERS'!E277+'9400016451 VIDAFORM'!$E$1*'9400016451 VIDAFORM'!E277+'PO 94000171374 MASTER'!$E$1*'PO 94000171374 MASTER'!E277+'PR-0004'!$E$1*'PR-0004'!E277+'PR-0005'!$E$1*'PR-0005'!E277+'PR-0006'!$E$1*'PR-0006'!E277+'PR-0007'!$E$1*'PR-0007'!E277+'PR-0008'!$E$1*'PR-0008'!E277+'PR-0009'!$E$1*'PR-0009'!E277+'PR-0010'!$E$1*'PR-0010'!E277</f>
        <v>0</v>
      </c>
      <c r="F277" s="85">
        <f>'9400015894 PONEERS'!$X$1*'9400015894 PONEERS'!X277+'9400016451 VIDAFORM'!$J$1*'9400016451 VIDAFORM'!J277+'PO 94000171374 MASTER'!$I$1*'PO 94000171374 MASTER'!I277+'PR-0004'!$I$1*'PR-0004'!I277+'PR-0005'!$I$1*'PR-0005'!I277+'PR-0006'!$I$1*'PR-0006'!I277+'PR-0007'!$I$1*'PR-0007'!I277+'PR-0008'!$I$1*'PR-0008'!I277+'PR-0009'!$I$1*'PR-0009'!I277+'PR-0010'!$I$1*'PR-0010'!I277</f>
        <v>0</v>
      </c>
      <c r="G277" s="86">
        <f t="shared" si="44"/>
        <v>0</v>
      </c>
      <c r="H277" s="84">
        <f>'9400015894 PONEERS'!$AE$1*'9400015894 PONEERS'!AE277+'9400016451 VIDAFORM'!$Q$1*'9400016451 VIDAFORM'!Q277+'PO 94000171374 MASTER'!$P$1*'PO 94000171374 MASTER'!P277+'PR-0004'!$P$1*'PR-0004'!P277+'PR-0005'!$P$1*'PR-0005'!P277+'PR-0006'!$P$1*'PR-0006'!P277+'PR-0007'!$P$1*'PR-0007'!P277+'PR-0008'!$P$1*'PR-0008'!P277+'PR-0009'!$P$1*'PR-0009'!P277+'PR-0010'!$P$1*'PR-0010'!P277</f>
        <v>0</v>
      </c>
      <c r="I277" s="84">
        <f t="shared" si="45"/>
        <v>0</v>
      </c>
      <c r="J277" s="84">
        <f>'9400015894 PONEERS'!$E$2*'9400015894 PONEERS'!E277+'9400016451 VIDAFORM'!$E$2*'9400016451 VIDAFORM'!E277+'PO 94000171374 MASTER'!$E$2*'PO 94000171374 MASTER'!E277+'PR-0004'!$E$2*'PR-0004'!E277+'PR-0005'!$E$2*'PR-0005'!E277+'PR-0006'!$E$2*'PR-0006'!E277+'PR-0007'!$E$2*'PR-0007'!E277+'PR-0008'!$E$2*'PR-0008'!E277+'PR-0009'!$E$2*'PR-0009'!E277+'PR-0010'!$E$2*'PR-0010'!E277</f>
        <v>0</v>
      </c>
      <c r="K277" s="85">
        <f>'9400015894 PONEERS'!$X$2*'9400015894 PONEERS'!X277+'9400016451 VIDAFORM'!$J$2*'9400016451 VIDAFORM'!J277+'PO 94000171374 MASTER'!$I$2*'PO 94000171374 MASTER'!I277+'PR-0004'!$I$2*'PR-0004'!I277+'PR-0005'!$I$2*'PR-0005'!I277+'PR-0006'!$I$2*'PR-0006'!I277+'PR-0007'!$I$2*'PR-0007'!I277+'PR-0008'!$I$2*'PR-0008'!I277+'PR-0009'!$I$2*'PR-0009'!I277+'PR-0010'!$I$2*'PR-0010'!I277</f>
        <v>0</v>
      </c>
      <c r="L277" s="86">
        <f t="shared" si="46"/>
        <v>0</v>
      </c>
      <c r="M277" s="84">
        <f>'9400015894 PONEERS'!$AE$2*'9400015894 PONEERS'!AE277+'9400016451 VIDAFORM'!$Q$2*'9400016451 VIDAFORM'!Q277+'PO 94000171374 MASTER'!$P$2*'PO 94000171374 MASTER'!P277+'PR-0004'!$P$2*'PR-0004'!P277+'PR-0005'!$P$2*'PR-0005'!P277+'PR-0006'!$P$2*'PR-0006'!P277+'PR-0007'!$P$2*'PR-0007'!P277+'PR-0008'!$P$2*'PR-0008'!P277+'PR-0009'!$P$2*'PR-0009'!P277+'PR-0010'!$P$2*'PR-0010'!P277</f>
        <v>0</v>
      </c>
      <c r="N277" s="84">
        <f t="shared" si="47"/>
        <v>0</v>
      </c>
      <c r="O277" s="84">
        <f>'9400015894 PONEERS'!$E$3*'9400015894 PONEERS'!E277+'9400016451 VIDAFORM'!$E$3*'9400016451 VIDAFORM'!E277+'PO 94000171374 MASTER'!$E$3*'PO 94000171374 MASTER'!E277+'PR-0004'!$E$3*'PR-0004'!E277+'PR-0005'!$E$3*'PR-0005'!E277+'PR-0006'!$E$3*'PR-0006'!E277+'PR-0007'!$E$3*'PR-0007'!E277+'PR-0008'!$E$3*'PR-0008'!E277+'PR-0009'!$E$3*'PR-0009'!E277+'PR-0010'!$E$3*'PR-0010'!E277</f>
        <v>0</v>
      </c>
      <c r="P277" s="85">
        <f>'9400015894 PONEERS'!$X$3*'9400015894 PONEERS'!X277+'9400016451 VIDAFORM'!$J$3*'9400016451 VIDAFORM'!J277+'PO 94000171374 MASTER'!$I$3*'PO 94000171374 MASTER'!I277+'PR-0004'!$I$3*'PR-0004'!I277+'PR-0005'!$I$3*'PR-0005'!I277+'PR-0006'!$I$3*'PR-0006'!I277+'PR-0007'!$I$3*'PR-0007'!I277+'PR-0008'!$I$3*'PR-0008'!I277+'PR-0009'!$I$3*'PR-0009'!I277+'PR-0010'!$I$3*'PR-0010'!I277</f>
        <v>0</v>
      </c>
      <c r="Q277" s="86">
        <f t="shared" si="48"/>
        <v>0</v>
      </c>
      <c r="R277" s="84">
        <f>'9400015894 PONEERS'!$AE$3*'9400015894 PONEERS'!AE277+'9400016451 VIDAFORM'!$Q$3*'9400016451 VIDAFORM'!Q277+'PO 94000171374 MASTER'!$P$3*'PO 94000171374 MASTER'!P277+'PR-0004'!$P$3*'PR-0004'!P277+'PR-0005'!$P$3*'PR-0005'!P277+'PR-0006'!$P$3*'PR-0006'!P277+'PR-0007'!$P$3*'PR-0007'!P277+'PR-0008'!$P$3*'PR-0008'!P277+'PR-0009'!$P$3*'PR-0009'!P277+'PR-0010'!$P$3*'PR-0010'!P277</f>
        <v>0</v>
      </c>
      <c r="S277" s="84">
        <f t="shared" si="49"/>
        <v>0</v>
      </c>
      <c r="T277" s="84">
        <f>'9400015894 PONEERS'!$E$4*'9400015894 PONEERS'!E277+'9400016451 VIDAFORM'!$E$4*'9400016451 VIDAFORM'!E277+'PO 94000171374 MASTER'!$E$4*'PO 94000171374 MASTER'!E277+'PR-0004'!$E$4*'PR-0004'!E277+'PR-0005'!$E$4*'PR-0005'!E277+'PR-0006'!$E$4*'PR-0006'!E277+'PR-0007'!$E$4*'PR-0007'!E277+'PR-0008'!$E$4*'PR-0008'!E277+'PR-0009'!$E$4*'PR-0009'!E277+'PR-0010'!$E$4*'PR-0010'!E277</f>
        <v>0</v>
      </c>
      <c r="U277" s="85">
        <f>'9400015894 PONEERS'!$X$4*'9400015894 PONEERS'!X277+'9400016451 VIDAFORM'!$J$4*'9400016451 VIDAFORM'!J277+'PO 94000171374 MASTER'!$I$4*'PO 94000171374 MASTER'!I277+'PR-0004'!$I$4*'PR-0004'!I277+'PR-0005'!$I$4*'PR-0005'!I277+'PR-0006'!$I$4*'PR-0006'!I277+'PR-0007'!$I$4*'PR-0007'!I277+'PR-0008'!$I$4*'PR-0008'!I277+'PR-0009'!$I$4*'PR-0009'!I277+'PR-0010'!$I$4*'PR-0010'!I277</f>
        <v>0</v>
      </c>
      <c r="V277" s="86">
        <f t="shared" si="50"/>
        <v>0</v>
      </c>
      <c r="W277" s="84">
        <f>'9400015894 PONEERS'!$AE$4*'9400015894 PONEERS'!AE277+'9400016451 VIDAFORM'!$Q$4*'9400016451 VIDAFORM'!Q277+'PO 94000171374 MASTER'!$P$4*'PO 94000171374 MASTER'!P277+'PR-0004'!$P$4*'PR-0004'!P277+'PR-0005'!$P$4*'PR-0005'!P277+'PR-0006'!$P$4*'PR-0006'!P277+'PR-0007'!$P$4*'PR-0007'!P277+'PR-0008'!$P$4*'PR-0008'!P277+'PR-0009'!$P$4*'PR-0009'!P277+'PR-0010'!$P$4*'PR-0010'!P277</f>
        <v>0</v>
      </c>
      <c r="X277" s="84">
        <f t="shared" si="51"/>
        <v>0</v>
      </c>
      <c r="Z277" s="37">
        <f t="shared" si="52"/>
        <v>0</v>
      </c>
      <c r="AA277" s="32">
        <f t="shared" si="53"/>
        <v>0</v>
      </c>
      <c r="AB277" s="38">
        <f t="shared" si="54"/>
        <v>0</v>
      </c>
    </row>
    <row r="278" spans="1:28" ht="16.5" x14ac:dyDescent="0.25">
      <c r="A278" s="45">
        <v>270</v>
      </c>
      <c r="B278" s="47" t="str">
        <f>'Unit Prices'!B278</f>
        <v>MK0019</v>
      </c>
      <c r="C278" s="47" t="str">
        <f>'Unit Prices'!C278</f>
        <v>14.80.01.12.03.06.00.000001</v>
      </c>
      <c r="D278" s="80" t="str">
        <f>'Unit Prices'!D278</f>
        <v>MK-ll Soldier 0.67m</v>
      </c>
      <c r="E278" s="84">
        <f>'9400015894 PONEERS'!$E$1*'9400015894 PONEERS'!E278+'9400016451 VIDAFORM'!$E$1*'9400016451 VIDAFORM'!E278+'PO 94000171374 MASTER'!$E$1*'PO 94000171374 MASTER'!E278+'PR-0004'!$E$1*'PR-0004'!E278+'PR-0005'!$E$1*'PR-0005'!E278+'PR-0006'!$E$1*'PR-0006'!E278+'PR-0007'!$E$1*'PR-0007'!E278+'PR-0008'!$E$1*'PR-0008'!E278+'PR-0009'!$E$1*'PR-0009'!E278+'PR-0010'!$E$1*'PR-0010'!E278</f>
        <v>0</v>
      </c>
      <c r="F278" s="85">
        <f>'9400015894 PONEERS'!$X$1*'9400015894 PONEERS'!X278+'9400016451 VIDAFORM'!$J$1*'9400016451 VIDAFORM'!J278+'PO 94000171374 MASTER'!$I$1*'PO 94000171374 MASTER'!I278+'PR-0004'!$I$1*'PR-0004'!I278+'PR-0005'!$I$1*'PR-0005'!I278+'PR-0006'!$I$1*'PR-0006'!I278+'PR-0007'!$I$1*'PR-0007'!I278+'PR-0008'!$I$1*'PR-0008'!I278+'PR-0009'!$I$1*'PR-0009'!I278+'PR-0010'!$I$1*'PR-0010'!I278</f>
        <v>0</v>
      </c>
      <c r="G278" s="86">
        <f t="shared" si="44"/>
        <v>0</v>
      </c>
      <c r="H278" s="84">
        <f>'9400015894 PONEERS'!$AE$1*'9400015894 PONEERS'!AE278+'9400016451 VIDAFORM'!$Q$1*'9400016451 VIDAFORM'!Q278+'PO 94000171374 MASTER'!$P$1*'PO 94000171374 MASTER'!P278+'PR-0004'!$P$1*'PR-0004'!P278+'PR-0005'!$P$1*'PR-0005'!P278+'PR-0006'!$P$1*'PR-0006'!P278+'PR-0007'!$P$1*'PR-0007'!P278+'PR-0008'!$P$1*'PR-0008'!P278+'PR-0009'!$P$1*'PR-0009'!P278+'PR-0010'!$P$1*'PR-0010'!P278</f>
        <v>0</v>
      </c>
      <c r="I278" s="84">
        <f t="shared" si="45"/>
        <v>0</v>
      </c>
      <c r="J278" s="84">
        <f>'9400015894 PONEERS'!$E$2*'9400015894 PONEERS'!E278+'9400016451 VIDAFORM'!$E$2*'9400016451 VIDAFORM'!E278+'PO 94000171374 MASTER'!$E$2*'PO 94000171374 MASTER'!E278+'PR-0004'!$E$2*'PR-0004'!E278+'PR-0005'!$E$2*'PR-0005'!E278+'PR-0006'!$E$2*'PR-0006'!E278+'PR-0007'!$E$2*'PR-0007'!E278+'PR-0008'!$E$2*'PR-0008'!E278+'PR-0009'!$E$2*'PR-0009'!E278+'PR-0010'!$E$2*'PR-0010'!E278</f>
        <v>0</v>
      </c>
      <c r="K278" s="85">
        <f>'9400015894 PONEERS'!$X$2*'9400015894 PONEERS'!X278+'9400016451 VIDAFORM'!$J$2*'9400016451 VIDAFORM'!J278+'PO 94000171374 MASTER'!$I$2*'PO 94000171374 MASTER'!I278+'PR-0004'!$I$2*'PR-0004'!I278+'PR-0005'!$I$2*'PR-0005'!I278+'PR-0006'!$I$2*'PR-0006'!I278+'PR-0007'!$I$2*'PR-0007'!I278+'PR-0008'!$I$2*'PR-0008'!I278+'PR-0009'!$I$2*'PR-0009'!I278+'PR-0010'!$I$2*'PR-0010'!I278</f>
        <v>0</v>
      </c>
      <c r="L278" s="86">
        <f t="shared" si="46"/>
        <v>0</v>
      </c>
      <c r="M278" s="84">
        <f>'9400015894 PONEERS'!$AE$2*'9400015894 PONEERS'!AE278+'9400016451 VIDAFORM'!$Q$2*'9400016451 VIDAFORM'!Q278+'PO 94000171374 MASTER'!$P$2*'PO 94000171374 MASTER'!P278+'PR-0004'!$P$2*'PR-0004'!P278+'PR-0005'!$P$2*'PR-0005'!P278+'PR-0006'!$P$2*'PR-0006'!P278+'PR-0007'!$P$2*'PR-0007'!P278+'PR-0008'!$P$2*'PR-0008'!P278+'PR-0009'!$P$2*'PR-0009'!P278+'PR-0010'!$P$2*'PR-0010'!P278</f>
        <v>0</v>
      </c>
      <c r="N278" s="84">
        <f t="shared" si="47"/>
        <v>0</v>
      </c>
      <c r="O278" s="84">
        <f>'9400015894 PONEERS'!$E$3*'9400015894 PONEERS'!E278+'9400016451 VIDAFORM'!$E$3*'9400016451 VIDAFORM'!E278+'PO 94000171374 MASTER'!$E$3*'PO 94000171374 MASTER'!E278+'PR-0004'!$E$3*'PR-0004'!E278+'PR-0005'!$E$3*'PR-0005'!E278+'PR-0006'!$E$3*'PR-0006'!E278+'PR-0007'!$E$3*'PR-0007'!E278+'PR-0008'!$E$3*'PR-0008'!E278+'PR-0009'!$E$3*'PR-0009'!E278+'PR-0010'!$E$3*'PR-0010'!E278</f>
        <v>0</v>
      </c>
      <c r="P278" s="85">
        <f>'9400015894 PONEERS'!$X$3*'9400015894 PONEERS'!X278+'9400016451 VIDAFORM'!$J$3*'9400016451 VIDAFORM'!J278+'PO 94000171374 MASTER'!$I$3*'PO 94000171374 MASTER'!I278+'PR-0004'!$I$3*'PR-0004'!I278+'PR-0005'!$I$3*'PR-0005'!I278+'PR-0006'!$I$3*'PR-0006'!I278+'PR-0007'!$I$3*'PR-0007'!I278+'PR-0008'!$I$3*'PR-0008'!I278+'PR-0009'!$I$3*'PR-0009'!I278+'PR-0010'!$I$3*'PR-0010'!I278</f>
        <v>0</v>
      </c>
      <c r="Q278" s="86">
        <f t="shared" si="48"/>
        <v>0</v>
      </c>
      <c r="R278" s="84">
        <f>'9400015894 PONEERS'!$AE$3*'9400015894 PONEERS'!AE278+'9400016451 VIDAFORM'!$Q$3*'9400016451 VIDAFORM'!Q278+'PO 94000171374 MASTER'!$P$3*'PO 94000171374 MASTER'!P278+'PR-0004'!$P$3*'PR-0004'!P278+'PR-0005'!$P$3*'PR-0005'!P278+'PR-0006'!$P$3*'PR-0006'!P278+'PR-0007'!$P$3*'PR-0007'!P278+'PR-0008'!$P$3*'PR-0008'!P278+'PR-0009'!$P$3*'PR-0009'!P278+'PR-0010'!$P$3*'PR-0010'!P278</f>
        <v>0</v>
      </c>
      <c r="S278" s="84">
        <f t="shared" si="49"/>
        <v>0</v>
      </c>
      <c r="T278" s="84">
        <f>'9400015894 PONEERS'!$E$4*'9400015894 PONEERS'!E278+'9400016451 VIDAFORM'!$E$4*'9400016451 VIDAFORM'!E278+'PO 94000171374 MASTER'!$E$4*'PO 94000171374 MASTER'!E278+'PR-0004'!$E$4*'PR-0004'!E278+'PR-0005'!$E$4*'PR-0005'!E278+'PR-0006'!$E$4*'PR-0006'!E278+'PR-0007'!$E$4*'PR-0007'!E278+'PR-0008'!$E$4*'PR-0008'!E278+'PR-0009'!$E$4*'PR-0009'!E278+'PR-0010'!$E$4*'PR-0010'!E278</f>
        <v>0</v>
      </c>
      <c r="U278" s="85">
        <f>'9400015894 PONEERS'!$X$4*'9400015894 PONEERS'!X278+'9400016451 VIDAFORM'!$J$4*'9400016451 VIDAFORM'!J278+'PO 94000171374 MASTER'!$I$4*'PO 94000171374 MASTER'!I278+'PR-0004'!$I$4*'PR-0004'!I278+'PR-0005'!$I$4*'PR-0005'!I278+'PR-0006'!$I$4*'PR-0006'!I278+'PR-0007'!$I$4*'PR-0007'!I278+'PR-0008'!$I$4*'PR-0008'!I278+'PR-0009'!$I$4*'PR-0009'!I278+'PR-0010'!$I$4*'PR-0010'!I278</f>
        <v>0</v>
      </c>
      <c r="V278" s="86">
        <f t="shared" si="50"/>
        <v>0</v>
      </c>
      <c r="W278" s="84">
        <f>'9400015894 PONEERS'!$AE$4*'9400015894 PONEERS'!AE278+'9400016451 VIDAFORM'!$Q$4*'9400016451 VIDAFORM'!Q278+'PO 94000171374 MASTER'!$P$4*'PO 94000171374 MASTER'!P278+'PR-0004'!$P$4*'PR-0004'!P278+'PR-0005'!$P$4*'PR-0005'!P278+'PR-0006'!$P$4*'PR-0006'!P278+'PR-0007'!$P$4*'PR-0007'!P278+'PR-0008'!$P$4*'PR-0008'!P278+'PR-0009'!$P$4*'PR-0009'!P278+'PR-0010'!$P$4*'PR-0010'!P278</f>
        <v>0</v>
      </c>
      <c r="X278" s="84">
        <f t="shared" si="51"/>
        <v>0</v>
      </c>
      <c r="Z278" s="37">
        <f t="shared" si="52"/>
        <v>0</v>
      </c>
      <c r="AA278" s="32">
        <f t="shared" si="53"/>
        <v>0</v>
      </c>
      <c r="AB278" s="38">
        <f t="shared" si="54"/>
        <v>0</v>
      </c>
    </row>
    <row r="279" spans="1:28" ht="16.5" x14ac:dyDescent="0.25">
      <c r="A279" s="45">
        <v>271</v>
      </c>
      <c r="B279" s="47" t="str">
        <f>'Unit Prices'!B279</f>
        <v>MK0004</v>
      </c>
      <c r="C279" s="47" t="str">
        <f>'Unit Prices'!C279</f>
        <v>14.80.01.12.03.09.00.000001</v>
      </c>
      <c r="D279" s="80" t="str">
        <f>'Unit Prices'!D279</f>
        <v>MK-ll Soldier 0.9m</v>
      </c>
      <c r="E279" s="84">
        <f>'9400015894 PONEERS'!$E$1*'9400015894 PONEERS'!E279+'9400016451 VIDAFORM'!$E$1*'9400016451 VIDAFORM'!E279+'PO 94000171374 MASTER'!$E$1*'PO 94000171374 MASTER'!E279+'PR-0004'!$E$1*'PR-0004'!E279+'PR-0005'!$E$1*'PR-0005'!E279+'PR-0006'!$E$1*'PR-0006'!E279+'PR-0007'!$E$1*'PR-0007'!E279+'PR-0008'!$E$1*'PR-0008'!E279+'PR-0009'!$E$1*'PR-0009'!E279+'PR-0010'!$E$1*'PR-0010'!E279</f>
        <v>0</v>
      </c>
      <c r="F279" s="85">
        <f>'9400015894 PONEERS'!$X$1*'9400015894 PONEERS'!X279+'9400016451 VIDAFORM'!$J$1*'9400016451 VIDAFORM'!J279+'PO 94000171374 MASTER'!$I$1*'PO 94000171374 MASTER'!I279+'PR-0004'!$I$1*'PR-0004'!I279+'PR-0005'!$I$1*'PR-0005'!I279+'PR-0006'!$I$1*'PR-0006'!I279+'PR-0007'!$I$1*'PR-0007'!I279+'PR-0008'!$I$1*'PR-0008'!I279+'PR-0009'!$I$1*'PR-0009'!I279+'PR-0010'!$I$1*'PR-0010'!I279</f>
        <v>0</v>
      </c>
      <c r="G279" s="86">
        <f t="shared" si="44"/>
        <v>0</v>
      </c>
      <c r="H279" s="84">
        <f>'9400015894 PONEERS'!$AE$1*'9400015894 PONEERS'!AE279+'9400016451 VIDAFORM'!$Q$1*'9400016451 VIDAFORM'!Q279+'PO 94000171374 MASTER'!$P$1*'PO 94000171374 MASTER'!P279+'PR-0004'!$P$1*'PR-0004'!P279+'PR-0005'!$P$1*'PR-0005'!P279+'PR-0006'!$P$1*'PR-0006'!P279+'PR-0007'!$P$1*'PR-0007'!P279+'PR-0008'!$P$1*'PR-0008'!P279+'PR-0009'!$P$1*'PR-0009'!P279+'PR-0010'!$P$1*'PR-0010'!P279</f>
        <v>0</v>
      </c>
      <c r="I279" s="84">
        <f t="shared" si="45"/>
        <v>0</v>
      </c>
      <c r="J279" s="84">
        <f>'9400015894 PONEERS'!$E$2*'9400015894 PONEERS'!E279+'9400016451 VIDAFORM'!$E$2*'9400016451 VIDAFORM'!E279+'PO 94000171374 MASTER'!$E$2*'PO 94000171374 MASTER'!E279+'PR-0004'!$E$2*'PR-0004'!E279+'PR-0005'!$E$2*'PR-0005'!E279+'PR-0006'!$E$2*'PR-0006'!E279+'PR-0007'!$E$2*'PR-0007'!E279+'PR-0008'!$E$2*'PR-0008'!E279+'PR-0009'!$E$2*'PR-0009'!E279+'PR-0010'!$E$2*'PR-0010'!E279</f>
        <v>0</v>
      </c>
      <c r="K279" s="85">
        <f>'9400015894 PONEERS'!$X$2*'9400015894 PONEERS'!X279+'9400016451 VIDAFORM'!$J$2*'9400016451 VIDAFORM'!J279+'PO 94000171374 MASTER'!$I$2*'PO 94000171374 MASTER'!I279+'PR-0004'!$I$2*'PR-0004'!I279+'PR-0005'!$I$2*'PR-0005'!I279+'PR-0006'!$I$2*'PR-0006'!I279+'PR-0007'!$I$2*'PR-0007'!I279+'PR-0008'!$I$2*'PR-0008'!I279+'PR-0009'!$I$2*'PR-0009'!I279+'PR-0010'!$I$2*'PR-0010'!I279</f>
        <v>0</v>
      </c>
      <c r="L279" s="86">
        <f t="shared" si="46"/>
        <v>0</v>
      </c>
      <c r="M279" s="84">
        <f>'9400015894 PONEERS'!$AE$2*'9400015894 PONEERS'!AE279+'9400016451 VIDAFORM'!$Q$2*'9400016451 VIDAFORM'!Q279+'PO 94000171374 MASTER'!$P$2*'PO 94000171374 MASTER'!P279+'PR-0004'!$P$2*'PR-0004'!P279+'PR-0005'!$P$2*'PR-0005'!P279+'PR-0006'!$P$2*'PR-0006'!P279+'PR-0007'!$P$2*'PR-0007'!P279+'PR-0008'!$P$2*'PR-0008'!P279+'PR-0009'!$P$2*'PR-0009'!P279+'PR-0010'!$P$2*'PR-0010'!P279</f>
        <v>0</v>
      </c>
      <c r="N279" s="84">
        <f t="shared" si="47"/>
        <v>0</v>
      </c>
      <c r="O279" s="84">
        <f>'9400015894 PONEERS'!$E$3*'9400015894 PONEERS'!E279+'9400016451 VIDAFORM'!$E$3*'9400016451 VIDAFORM'!E279+'PO 94000171374 MASTER'!$E$3*'PO 94000171374 MASTER'!E279+'PR-0004'!$E$3*'PR-0004'!E279+'PR-0005'!$E$3*'PR-0005'!E279+'PR-0006'!$E$3*'PR-0006'!E279+'PR-0007'!$E$3*'PR-0007'!E279+'PR-0008'!$E$3*'PR-0008'!E279+'PR-0009'!$E$3*'PR-0009'!E279+'PR-0010'!$E$3*'PR-0010'!E279</f>
        <v>0</v>
      </c>
      <c r="P279" s="85">
        <f>'9400015894 PONEERS'!$X$3*'9400015894 PONEERS'!X279+'9400016451 VIDAFORM'!$J$3*'9400016451 VIDAFORM'!J279+'PO 94000171374 MASTER'!$I$3*'PO 94000171374 MASTER'!I279+'PR-0004'!$I$3*'PR-0004'!I279+'PR-0005'!$I$3*'PR-0005'!I279+'PR-0006'!$I$3*'PR-0006'!I279+'PR-0007'!$I$3*'PR-0007'!I279+'PR-0008'!$I$3*'PR-0008'!I279+'PR-0009'!$I$3*'PR-0009'!I279+'PR-0010'!$I$3*'PR-0010'!I279</f>
        <v>0</v>
      </c>
      <c r="Q279" s="86">
        <f t="shared" si="48"/>
        <v>0</v>
      </c>
      <c r="R279" s="84">
        <f>'9400015894 PONEERS'!$AE$3*'9400015894 PONEERS'!AE279+'9400016451 VIDAFORM'!$Q$3*'9400016451 VIDAFORM'!Q279+'PO 94000171374 MASTER'!$P$3*'PO 94000171374 MASTER'!P279+'PR-0004'!$P$3*'PR-0004'!P279+'PR-0005'!$P$3*'PR-0005'!P279+'PR-0006'!$P$3*'PR-0006'!P279+'PR-0007'!$P$3*'PR-0007'!P279+'PR-0008'!$P$3*'PR-0008'!P279+'PR-0009'!$P$3*'PR-0009'!P279+'PR-0010'!$P$3*'PR-0010'!P279</f>
        <v>0</v>
      </c>
      <c r="S279" s="84">
        <f t="shared" si="49"/>
        <v>0</v>
      </c>
      <c r="T279" s="84">
        <f>'9400015894 PONEERS'!$E$4*'9400015894 PONEERS'!E279+'9400016451 VIDAFORM'!$E$4*'9400016451 VIDAFORM'!E279+'PO 94000171374 MASTER'!$E$4*'PO 94000171374 MASTER'!E279+'PR-0004'!$E$4*'PR-0004'!E279+'PR-0005'!$E$4*'PR-0005'!E279+'PR-0006'!$E$4*'PR-0006'!E279+'PR-0007'!$E$4*'PR-0007'!E279+'PR-0008'!$E$4*'PR-0008'!E279+'PR-0009'!$E$4*'PR-0009'!E279+'PR-0010'!$E$4*'PR-0010'!E279</f>
        <v>0</v>
      </c>
      <c r="U279" s="85">
        <f>'9400015894 PONEERS'!$X$4*'9400015894 PONEERS'!X279+'9400016451 VIDAFORM'!$J$4*'9400016451 VIDAFORM'!J279+'PO 94000171374 MASTER'!$I$4*'PO 94000171374 MASTER'!I279+'PR-0004'!$I$4*'PR-0004'!I279+'PR-0005'!$I$4*'PR-0005'!I279+'PR-0006'!$I$4*'PR-0006'!I279+'PR-0007'!$I$4*'PR-0007'!I279+'PR-0008'!$I$4*'PR-0008'!I279+'PR-0009'!$I$4*'PR-0009'!I279+'PR-0010'!$I$4*'PR-0010'!I279</f>
        <v>0</v>
      </c>
      <c r="V279" s="86">
        <f t="shared" si="50"/>
        <v>0</v>
      </c>
      <c r="W279" s="84">
        <f>'9400015894 PONEERS'!$AE$4*'9400015894 PONEERS'!AE279+'9400016451 VIDAFORM'!$Q$4*'9400016451 VIDAFORM'!Q279+'PO 94000171374 MASTER'!$P$4*'PO 94000171374 MASTER'!P279+'PR-0004'!$P$4*'PR-0004'!P279+'PR-0005'!$P$4*'PR-0005'!P279+'PR-0006'!$P$4*'PR-0006'!P279+'PR-0007'!$P$4*'PR-0007'!P279+'PR-0008'!$P$4*'PR-0008'!P279+'PR-0009'!$P$4*'PR-0009'!P279+'PR-0010'!$P$4*'PR-0010'!P279</f>
        <v>0</v>
      </c>
      <c r="X279" s="84">
        <f t="shared" si="51"/>
        <v>0</v>
      </c>
      <c r="Z279" s="37">
        <f t="shared" si="52"/>
        <v>0</v>
      </c>
      <c r="AA279" s="32">
        <f t="shared" si="53"/>
        <v>0</v>
      </c>
      <c r="AB279" s="38">
        <f t="shared" si="54"/>
        <v>0</v>
      </c>
    </row>
    <row r="280" spans="1:28" ht="16.5" x14ac:dyDescent="0.25">
      <c r="A280" s="45">
        <v>272</v>
      </c>
      <c r="B280" s="47" t="str">
        <f>'Unit Prices'!B280</f>
        <v>MK0005</v>
      </c>
      <c r="C280" s="47" t="str">
        <f>'Unit Prices'!C280</f>
        <v>14.80.01.12.03.11.00.000001</v>
      </c>
      <c r="D280" s="80" t="str">
        <f>'Unit Prices'!D280</f>
        <v>MK-ll Soldier 1.125m</v>
      </c>
      <c r="E280" s="84">
        <f>'9400015894 PONEERS'!$E$1*'9400015894 PONEERS'!E280+'9400016451 VIDAFORM'!$E$1*'9400016451 VIDAFORM'!E280+'PO 94000171374 MASTER'!$E$1*'PO 94000171374 MASTER'!E280+'PR-0004'!$E$1*'PR-0004'!E280+'PR-0005'!$E$1*'PR-0005'!E280+'PR-0006'!$E$1*'PR-0006'!E280+'PR-0007'!$E$1*'PR-0007'!E280+'PR-0008'!$E$1*'PR-0008'!E280+'PR-0009'!$E$1*'PR-0009'!E280+'PR-0010'!$E$1*'PR-0010'!E280</f>
        <v>0</v>
      </c>
      <c r="F280" s="85">
        <f>'9400015894 PONEERS'!$X$1*'9400015894 PONEERS'!X280+'9400016451 VIDAFORM'!$J$1*'9400016451 VIDAFORM'!J280+'PO 94000171374 MASTER'!$I$1*'PO 94000171374 MASTER'!I280+'PR-0004'!$I$1*'PR-0004'!I280+'PR-0005'!$I$1*'PR-0005'!I280+'PR-0006'!$I$1*'PR-0006'!I280+'PR-0007'!$I$1*'PR-0007'!I280+'PR-0008'!$I$1*'PR-0008'!I280+'PR-0009'!$I$1*'PR-0009'!I280+'PR-0010'!$I$1*'PR-0010'!I280</f>
        <v>0</v>
      </c>
      <c r="G280" s="86">
        <f t="shared" si="44"/>
        <v>0</v>
      </c>
      <c r="H280" s="84">
        <f>'9400015894 PONEERS'!$AE$1*'9400015894 PONEERS'!AE280+'9400016451 VIDAFORM'!$Q$1*'9400016451 VIDAFORM'!Q280+'PO 94000171374 MASTER'!$P$1*'PO 94000171374 MASTER'!P280+'PR-0004'!$P$1*'PR-0004'!P280+'PR-0005'!$P$1*'PR-0005'!P280+'PR-0006'!$P$1*'PR-0006'!P280+'PR-0007'!$P$1*'PR-0007'!P280+'PR-0008'!$P$1*'PR-0008'!P280+'PR-0009'!$P$1*'PR-0009'!P280+'PR-0010'!$P$1*'PR-0010'!P280</f>
        <v>0</v>
      </c>
      <c r="I280" s="84">
        <f t="shared" si="45"/>
        <v>0</v>
      </c>
      <c r="J280" s="84">
        <f>'9400015894 PONEERS'!$E$2*'9400015894 PONEERS'!E280+'9400016451 VIDAFORM'!$E$2*'9400016451 VIDAFORM'!E280+'PO 94000171374 MASTER'!$E$2*'PO 94000171374 MASTER'!E280+'PR-0004'!$E$2*'PR-0004'!E280+'PR-0005'!$E$2*'PR-0005'!E280+'PR-0006'!$E$2*'PR-0006'!E280+'PR-0007'!$E$2*'PR-0007'!E280+'PR-0008'!$E$2*'PR-0008'!E280+'PR-0009'!$E$2*'PR-0009'!E280+'PR-0010'!$E$2*'PR-0010'!E280</f>
        <v>0</v>
      </c>
      <c r="K280" s="85">
        <f>'9400015894 PONEERS'!$X$2*'9400015894 PONEERS'!X280+'9400016451 VIDAFORM'!$J$2*'9400016451 VIDAFORM'!J280+'PO 94000171374 MASTER'!$I$2*'PO 94000171374 MASTER'!I280+'PR-0004'!$I$2*'PR-0004'!I280+'PR-0005'!$I$2*'PR-0005'!I280+'PR-0006'!$I$2*'PR-0006'!I280+'PR-0007'!$I$2*'PR-0007'!I280+'PR-0008'!$I$2*'PR-0008'!I280+'PR-0009'!$I$2*'PR-0009'!I280+'PR-0010'!$I$2*'PR-0010'!I280</f>
        <v>0</v>
      </c>
      <c r="L280" s="86">
        <f t="shared" si="46"/>
        <v>0</v>
      </c>
      <c r="M280" s="84">
        <f>'9400015894 PONEERS'!$AE$2*'9400015894 PONEERS'!AE280+'9400016451 VIDAFORM'!$Q$2*'9400016451 VIDAFORM'!Q280+'PO 94000171374 MASTER'!$P$2*'PO 94000171374 MASTER'!P280+'PR-0004'!$P$2*'PR-0004'!P280+'PR-0005'!$P$2*'PR-0005'!P280+'PR-0006'!$P$2*'PR-0006'!P280+'PR-0007'!$P$2*'PR-0007'!P280+'PR-0008'!$P$2*'PR-0008'!P280+'PR-0009'!$P$2*'PR-0009'!P280+'PR-0010'!$P$2*'PR-0010'!P280</f>
        <v>0</v>
      </c>
      <c r="N280" s="84">
        <f t="shared" si="47"/>
        <v>0</v>
      </c>
      <c r="O280" s="84">
        <f>'9400015894 PONEERS'!$E$3*'9400015894 PONEERS'!E280+'9400016451 VIDAFORM'!$E$3*'9400016451 VIDAFORM'!E280+'PO 94000171374 MASTER'!$E$3*'PO 94000171374 MASTER'!E280+'PR-0004'!$E$3*'PR-0004'!E280+'PR-0005'!$E$3*'PR-0005'!E280+'PR-0006'!$E$3*'PR-0006'!E280+'PR-0007'!$E$3*'PR-0007'!E280+'PR-0008'!$E$3*'PR-0008'!E280+'PR-0009'!$E$3*'PR-0009'!E280+'PR-0010'!$E$3*'PR-0010'!E280</f>
        <v>0</v>
      </c>
      <c r="P280" s="85">
        <f>'9400015894 PONEERS'!$X$3*'9400015894 PONEERS'!X280+'9400016451 VIDAFORM'!$J$3*'9400016451 VIDAFORM'!J280+'PO 94000171374 MASTER'!$I$3*'PO 94000171374 MASTER'!I280+'PR-0004'!$I$3*'PR-0004'!I280+'PR-0005'!$I$3*'PR-0005'!I280+'PR-0006'!$I$3*'PR-0006'!I280+'PR-0007'!$I$3*'PR-0007'!I280+'PR-0008'!$I$3*'PR-0008'!I280+'PR-0009'!$I$3*'PR-0009'!I280+'PR-0010'!$I$3*'PR-0010'!I280</f>
        <v>0</v>
      </c>
      <c r="Q280" s="86">
        <f t="shared" si="48"/>
        <v>0</v>
      </c>
      <c r="R280" s="84">
        <f>'9400015894 PONEERS'!$AE$3*'9400015894 PONEERS'!AE280+'9400016451 VIDAFORM'!$Q$3*'9400016451 VIDAFORM'!Q280+'PO 94000171374 MASTER'!$P$3*'PO 94000171374 MASTER'!P280+'PR-0004'!$P$3*'PR-0004'!P280+'PR-0005'!$P$3*'PR-0005'!P280+'PR-0006'!$P$3*'PR-0006'!P280+'PR-0007'!$P$3*'PR-0007'!P280+'PR-0008'!$P$3*'PR-0008'!P280+'PR-0009'!$P$3*'PR-0009'!P280+'PR-0010'!$P$3*'PR-0010'!P280</f>
        <v>0</v>
      </c>
      <c r="S280" s="84">
        <f t="shared" si="49"/>
        <v>0</v>
      </c>
      <c r="T280" s="84">
        <f>'9400015894 PONEERS'!$E$4*'9400015894 PONEERS'!E280+'9400016451 VIDAFORM'!$E$4*'9400016451 VIDAFORM'!E280+'PO 94000171374 MASTER'!$E$4*'PO 94000171374 MASTER'!E280+'PR-0004'!$E$4*'PR-0004'!E280+'PR-0005'!$E$4*'PR-0005'!E280+'PR-0006'!$E$4*'PR-0006'!E280+'PR-0007'!$E$4*'PR-0007'!E280+'PR-0008'!$E$4*'PR-0008'!E280+'PR-0009'!$E$4*'PR-0009'!E280+'PR-0010'!$E$4*'PR-0010'!E280</f>
        <v>0</v>
      </c>
      <c r="U280" s="85">
        <f>'9400015894 PONEERS'!$X$4*'9400015894 PONEERS'!X280+'9400016451 VIDAFORM'!$J$4*'9400016451 VIDAFORM'!J280+'PO 94000171374 MASTER'!$I$4*'PO 94000171374 MASTER'!I280+'PR-0004'!$I$4*'PR-0004'!I280+'PR-0005'!$I$4*'PR-0005'!I280+'PR-0006'!$I$4*'PR-0006'!I280+'PR-0007'!$I$4*'PR-0007'!I280+'PR-0008'!$I$4*'PR-0008'!I280+'PR-0009'!$I$4*'PR-0009'!I280+'PR-0010'!$I$4*'PR-0010'!I280</f>
        <v>0</v>
      </c>
      <c r="V280" s="86">
        <f t="shared" si="50"/>
        <v>0</v>
      </c>
      <c r="W280" s="84">
        <f>'9400015894 PONEERS'!$AE$4*'9400015894 PONEERS'!AE280+'9400016451 VIDAFORM'!$Q$4*'9400016451 VIDAFORM'!Q280+'PO 94000171374 MASTER'!$P$4*'PO 94000171374 MASTER'!P280+'PR-0004'!$P$4*'PR-0004'!P280+'PR-0005'!$P$4*'PR-0005'!P280+'PR-0006'!$P$4*'PR-0006'!P280+'PR-0007'!$P$4*'PR-0007'!P280+'PR-0008'!$P$4*'PR-0008'!P280+'PR-0009'!$P$4*'PR-0009'!P280+'PR-0010'!$P$4*'PR-0010'!P280</f>
        <v>0</v>
      </c>
      <c r="X280" s="84">
        <f t="shared" si="51"/>
        <v>0</v>
      </c>
      <c r="Z280" s="37">
        <f t="shared" si="52"/>
        <v>0</v>
      </c>
      <c r="AA280" s="32">
        <f t="shared" si="53"/>
        <v>0</v>
      </c>
      <c r="AB280" s="38">
        <f t="shared" si="54"/>
        <v>0</v>
      </c>
    </row>
    <row r="281" spans="1:28" ht="16.5" x14ac:dyDescent="0.25">
      <c r="A281" s="45">
        <v>273</v>
      </c>
      <c r="B281" s="47" t="str">
        <f>'Unit Prices'!B281</f>
        <v>MK0006</v>
      </c>
      <c r="C281" s="47" t="str">
        <f>'Unit Prices'!C281</f>
        <v>14.80.01.12.03.18.00.000001</v>
      </c>
      <c r="D281" s="80" t="str">
        <f>'Unit Prices'!D281</f>
        <v>MK-ll Soldier 1.8m</v>
      </c>
      <c r="E281" s="84">
        <f>'9400015894 PONEERS'!$E$1*'9400015894 PONEERS'!E281+'9400016451 VIDAFORM'!$E$1*'9400016451 VIDAFORM'!E281+'PO 94000171374 MASTER'!$E$1*'PO 94000171374 MASTER'!E281+'PR-0004'!$E$1*'PR-0004'!E281+'PR-0005'!$E$1*'PR-0005'!E281+'PR-0006'!$E$1*'PR-0006'!E281+'PR-0007'!$E$1*'PR-0007'!E281+'PR-0008'!$E$1*'PR-0008'!E281+'PR-0009'!$E$1*'PR-0009'!E281+'PR-0010'!$E$1*'PR-0010'!E281</f>
        <v>0</v>
      </c>
      <c r="F281" s="85">
        <f>'9400015894 PONEERS'!$X$1*'9400015894 PONEERS'!X281+'9400016451 VIDAFORM'!$J$1*'9400016451 VIDAFORM'!J281+'PO 94000171374 MASTER'!$I$1*'PO 94000171374 MASTER'!I281+'PR-0004'!$I$1*'PR-0004'!I281+'PR-0005'!$I$1*'PR-0005'!I281+'PR-0006'!$I$1*'PR-0006'!I281+'PR-0007'!$I$1*'PR-0007'!I281+'PR-0008'!$I$1*'PR-0008'!I281+'PR-0009'!$I$1*'PR-0009'!I281+'PR-0010'!$I$1*'PR-0010'!I281</f>
        <v>0</v>
      </c>
      <c r="G281" s="86">
        <f t="shared" si="44"/>
        <v>0</v>
      </c>
      <c r="H281" s="84">
        <f>'9400015894 PONEERS'!$AE$1*'9400015894 PONEERS'!AE281+'9400016451 VIDAFORM'!$Q$1*'9400016451 VIDAFORM'!Q281+'PO 94000171374 MASTER'!$P$1*'PO 94000171374 MASTER'!P281+'PR-0004'!$P$1*'PR-0004'!P281+'PR-0005'!$P$1*'PR-0005'!P281+'PR-0006'!$P$1*'PR-0006'!P281+'PR-0007'!$P$1*'PR-0007'!P281+'PR-0008'!$P$1*'PR-0008'!P281+'PR-0009'!$P$1*'PR-0009'!P281+'PR-0010'!$P$1*'PR-0010'!P281</f>
        <v>0</v>
      </c>
      <c r="I281" s="84">
        <f t="shared" si="45"/>
        <v>0</v>
      </c>
      <c r="J281" s="84">
        <f>'9400015894 PONEERS'!$E$2*'9400015894 PONEERS'!E281+'9400016451 VIDAFORM'!$E$2*'9400016451 VIDAFORM'!E281+'PO 94000171374 MASTER'!$E$2*'PO 94000171374 MASTER'!E281+'PR-0004'!$E$2*'PR-0004'!E281+'PR-0005'!$E$2*'PR-0005'!E281+'PR-0006'!$E$2*'PR-0006'!E281+'PR-0007'!$E$2*'PR-0007'!E281+'PR-0008'!$E$2*'PR-0008'!E281+'PR-0009'!$E$2*'PR-0009'!E281+'PR-0010'!$E$2*'PR-0010'!E281</f>
        <v>0</v>
      </c>
      <c r="K281" s="85">
        <f>'9400015894 PONEERS'!$X$2*'9400015894 PONEERS'!X281+'9400016451 VIDAFORM'!$J$2*'9400016451 VIDAFORM'!J281+'PO 94000171374 MASTER'!$I$2*'PO 94000171374 MASTER'!I281+'PR-0004'!$I$2*'PR-0004'!I281+'PR-0005'!$I$2*'PR-0005'!I281+'PR-0006'!$I$2*'PR-0006'!I281+'PR-0007'!$I$2*'PR-0007'!I281+'PR-0008'!$I$2*'PR-0008'!I281+'PR-0009'!$I$2*'PR-0009'!I281+'PR-0010'!$I$2*'PR-0010'!I281</f>
        <v>0</v>
      </c>
      <c r="L281" s="86">
        <f t="shared" si="46"/>
        <v>0</v>
      </c>
      <c r="M281" s="84">
        <f>'9400015894 PONEERS'!$AE$2*'9400015894 PONEERS'!AE281+'9400016451 VIDAFORM'!$Q$2*'9400016451 VIDAFORM'!Q281+'PO 94000171374 MASTER'!$P$2*'PO 94000171374 MASTER'!P281+'PR-0004'!$P$2*'PR-0004'!P281+'PR-0005'!$P$2*'PR-0005'!P281+'PR-0006'!$P$2*'PR-0006'!P281+'PR-0007'!$P$2*'PR-0007'!P281+'PR-0008'!$P$2*'PR-0008'!P281+'PR-0009'!$P$2*'PR-0009'!P281+'PR-0010'!$P$2*'PR-0010'!P281</f>
        <v>0</v>
      </c>
      <c r="N281" s="84">
        <f t="shared" si="47"/>
        <v>0</v>
      </c>
      <c r="O281" s="84">
        <f>'9400015894 PONEERS'!$E$3*'9400015894 PONEERS'!E281+'9400016451 VIDAFORM'!$E$3*'9400016451 VIDAFORM'!E281+'PO 94000171374 MASTER'!$E$3*'PO 94000171374 MASTER'!E281+'PR-0004'!$E$3*'PR-0004'!E281+'PR-0005'!$E$3*'PR-0005'!E281+'PR-0006'!$E$3*'PR-0006'!E281+'PR-0007'!$E$3*'PR-0007'!E281+'PR-0008'!$E$3*'PR-0008'!E281+'PR-0009'!$E$3*'PR-0009'!E281+'PR-0010'!$E$3*'PR-0010'!E281</f>
        <v>0</v>
      </c>
      <c r="P281" s="85">
        <f>'9400015894 PONEERS'!$X$3*'9400015894 PONEERS'!X281+'9400016451 VIDAFORM'!$J$3*'9400016451 VIDAFORM'!J281+'PO 94000171374 MASTER'!$I$3*'PO 94000171374 MASTER'!I281+'PR-0004'!$I$3*'PR-0004'!I281+'PR-0005'!$I$3*'PR-0005'!I281+'PR-0006'!$I$3*'PR-0006'!I281+'PR-0007'!$I$3*'PR-0007'!I281+'PR-0008'!$I$3*'PR-0008'!I281+'PR-0009'!$I$3*'PR-0009'!I281+'PR-0010'!$I$3*'PR-0010'!I281</f>
        <v>0</v>
      </c>
      <c r="Q281" s="86">
        <f t="shared" si="48"/>
        <v>0</v>
      </c>
      <c r="R281" s="84">
        <f>'9400015894 PONEERS'!$AE$3*'9400015894 PONEERS'!AE281+'9400016451 VIDAFORM'!$Q$3*'9400016451 VIDAFORM'!Q281+'PO 94000171374 MASTER'!$P$3*'PO 94000171374 MASTER'!P281+'PR-0004'!$P$3*'PR-0004'!P281+'PR-0005'!$P$3*'PR-0005'!P281+'PR-0006'!$P$3*'PR-0006'!P281+'PR-0007'!$P$3*'PR-0007'!P281+'PR-0008'!$P$3*'PR-0008'!P281+'PR-0009'!$P$3*'PR-0009'!P281+'PR-0010'!$P$3*'PR-0010'!P281</f>
        <v>0</v>
      </c>
      <c r="S281" s="84">
        <f t="shared" si="49"/>
        <v>0</v>
      </c>
      <c r="T281" s="84">
        <f>'9400015894 PONEERS'!$E$4*'9400015894 PONEERS'!E281+'9400016451 VIDAFORM'!$E$4*'9400016451 VIDAFORM'!E281+'PO 94000171374 MASTER'!$E$4*'PO 94000171374 MASTER'!E281+'PR-0004'!$E$4*'PR-0004'!E281+'PR-0005'!$E$4*'PR-0005'!E281+'PR-0006'!$E$4*'PR-0006'!E281+'PR-0007'!$E$4*'PR-0007'!E281+'PR-0008'!$E$4*'PR-0008'!E281+'PR-0009'!$E$4*'PR-0009'!E281+'PR-0010'!$E$4*'PR-0010'!E281</f>
        <v>0</v>
      </c>
      <c r="U281" s="85">
        <f>'9400015894 PONEERS'!$X$4*'9400015894 PONEERS'!X281+'9400016451 VIDAFORM'!$J$4*'9400016451 VIDAFORM'!J281+'PO 94000171374 MASTER'!$I$4*'PO 94000171374 MASTER'!I281+'PR-0004'!$I$4*'PR-0004'!I281+'PR-0005'!$I$4*'PR-0005'!I281+'PR-0006'!$I$4*'PR-0006'!I281+'PR-0007'!$I$4*'PR-0007'!I281+'PR-0008'!$I$4*'PR-0008'!I281+'PR-0009'!$I$4*'PR-0009'!I281+'PR-0010'!$I$4*'PR-0010'!I281</f>
        <v>0</v>
      </c>
      <c r="V281" s="86">
        <f t="shared" si="50"/>
        <v>0</v>
      </c>
      <c r="W281" s="84">
        <f>'9400015894 PONEERS'!$AE$4*'9400015894 PONEERS'!AE281+'9400016451 VIDAFORM'!$Q$4*'9400016451 VIDAFORM'!Q281+'PO 94000171374 MASTER'!$P$4*'PO 94000171374 MASTER'!P281+'PR-0004'!$P$4*'PR-0004'!P281+'PR-0005'!$P$4*'PR-0005'!P281+'PR-0006'!$P$4*'PR-0006'!P281+'PR-0007'!$P$4*'PR-0007'!P281+'PR-0008'!$P$4*'PR-0008'!P281+'PR-0009'!$P$4*'PR-0009'!P281+'PR-0010'!$P$4*'PR-0010'!P281</f>
        <v>0</v>
      </c>
      <c r="X281" s="84">
        <f t="shared" si="51"/>
        <v>0</v>
      </c>
      <c r="Z281" s="37">
        <f t="shared" si="52"/>
        <v>0</v>
      </c>
      <c r="AA281" s="32">
        <f t="shared" si="53"/>
        <v>0</v>
      </c>
      <c r="AB281" s="38">
        <f t="shared" si="54"/>
        <v>0</v>
      </c>
    </row>
    <row r="282" spans="1:28" ht="16.5" x14ac:dyDescent="0.25">
      <c r="A282" s="45">
        <v>274</v>
      </c>
      <c r="B282" s="47" t="str">
        <f>'Unit Prices'!B282</f>
        <v>MK0017</v>
      </c>
      <c r="C282" s="47" t="str">
        <f>'Unit Prices'!C282</f>
        <v>14.80.01.12.03.25.00.000001</v>
      </c>
      <c r="D282" s="80" t="str">
        <f>'Unit Prices'!D282</f>
        <v>MK-ll Soldier 2.50m</v>
      </c>
      <c r="E282" s="84">
        <f>'9400015894 PONEERS'!$E$1*'9400015894 PONEERS'!E282+'9400016451 VIDAFORM'!$E$1*'9400016451 VIDAFORM'!E282+'PO 94000171374 MASTER'!$E$1*'PO 94000171374 MASTER'!E282+'PR-0004'!$E$1*'PR-0004'!E282+'PR-0005'!$E$1*'PR-0005'!E282+'PR-0006'!$E$1*'PR-0006'!E282+'PR-0007'!$E$1*'PR-0007'!E282+'PR-0008'!$E$1*'PR-0008'!E282+'PR-0009'!$E$1*'PR-0009'!E282+'PR-0010'!$E$1*'PR-0010'!E282</f>
        <v>0</v>
      </c>
      <c r="F282" s="85">
        <f>'9400015894 PONEERS'!$X$1*'9400015894 PONEERS'!X282+'9400016451 VIDAFORM'!$J$1*'9400016451 VIDAFORM'!J282+'PO 94000171374 MASTER'!$I$1*'PO 94000171374 MASTER'!I282+'PR-0004'!$I$1*'PR-0004'!I282+'PR-0005'!$I$1*'PR-0005'!I282+'PR-0006'!$I$1*'PR-0006'!I282+'PR-0007'!$I$1*'PR-0007'!I282+'PR-0008'!$I$1*'PR-0008'!I282+'PR-0009'!$I$1*'PR-0009'!I282+'PR-0010'!$I$1*'PR-0010'!I282</f>
        <v>0</v>
      </c>
      <c r="G282" s="86">
        <f t="shared" si="44"/>
        <v>0</v>
      </c>
      <c r="H282" s="84">
        <f>'9400015894 PONEERS'!$AE$1*'9400015894 PONEERS'!AE282+'9400016451 VIDAFORM'!$Q$1*'9400016451 VIDAFORM'!Q282+'PO 94000171374 MASTER'!$P$1*'PO 94000171374 MASTER'!P282+'PR-0004'!$P$1*'PR-0004'!P282+'PR-0005'!$P$1*'PR-0005'!P282+'PR-0006'!$P$1*'PR-0006'!P282+'PR-0007'!$P$1*'PR-0007'!P282+'PR-0008'!$P$1*'PR-0008'!P282+'PR-0009'!$P$1*'PR-0009'!P282+'PR-0010'!$P$1*'PR-0010'!P282</f>
        <v>0</v>
      </c>
      <c r="I282" s="84">
        <f t="shared" si="45"/>
        <v>0</v>
      </c>
      <c r="J282" s="84">
        <f>'9400015894 PONEERS'!$E$2*'9400015894 PONEERS'!E282+'9400016451 VIDAFORM'!$E$2*'9400016451 VIDAFORM'!E282+'PO 94000171374 MASTER'!$E$2*'PO 94000171374 MASTER'!E282+'PR-0004'!$E$2*'PR-0004'!E282+'PR-0005'!$E$2*'PR-0005'!E282+'PR-0006'!$E$2*'PR-0006'!E282+'PR-0007'!$E$2*'PR-0007'!E282+'PR-0008'!$E$2*'PR-0008'!E282+'PR-0009'!$E$2*'PR-0009'!E282+'PR-0010'!$E$2*'PR-0010'!E282</f>
        <v>0</v>
      </c>
      <c r="K282" s="85">
        <f>'9400015894 PONEERS'!$X$2*'9400015894 PONEERS'!X282+'9400016451 VIDAFORM'!$J$2*'9400016451 VIDAFORM'!J282+'PO 94000171374 MASTER'!$I$2*'PO 94000171374 MASTER'!I282+'PR-0004'!$I$2*'PR-0004'!I282+'PR-0005'!$I$2*'PR-0005'!I282+'PR-0006'!$I$2*'PR-0006'!I282+'PR-0007'!$I$2*'PR-0007'!I282+'PR-0008'!$I$2*'PR-0008'!I282+'PR-0009'!$I$2*'PR-0009'!I282+'PR-0010'!$I$2*'PR-0010'!I282</f>
        <v>0</v>
      </c>
      <c r="L282" s="86">
        <f t="shared" si="46"/>
        <v>0</v>
      </c>
      <c r="M282" s="84">
        <f>'9400015894 PONEERS'!$AE$2*'9400015894 PONEERS'!AE282+'9400016451 VIDAFORM'!$Q$2*'9400016451 VIDAFORM'!Q282+'PO 94000171374 MASTER'!$P$2*'PO 94000171374 MASTER'!P282+'PR-0004'!$P$2*'PR-0004'!P282+'PR-0005'!$P$2*'PR-0005'!P282+'PR-0006'!$P$2*'PR-0006'!P282+'PR-0007'!$P$2*'PR-0007'!P282+'PR-0008'!$P$2*'PR-0008'!P282+'PR-0009'!$P$2*'PR-0009'!P282+'PR-0010'!$P$2*'PR-0010'!P282</f>
        <v>0</v>
      </c>
      <c r="N282" s="84">
        <f t="shared" si="47"/>
        <v>0</v>
      </c>
      <c r="O282" s="84">
        <f>'9400015894 PONEERS'!$E$3*'9400015894 PONEERS'!E282+'9400016451 VIDAFORM'!$E$3*'9400016451 VIDAFORM'!E282+'PO 94000171374 MASTER'!$E$3*'PO 94000171374 MASTER'!E282+'PR-0004'!$E$3*'PR-0004'!E282+'PR-0005'!$E$3*'PR-0005'!E282+'PR-0006'!$E$3*'PR-0006'!E282+'PR-0007'!$E$3*'PR-0007'!E282+'PR-0008'!$E$3*'PR-0008'!E282+'PR-0009'!$E$3*'PR-0009'!E282+'PR-0010'!$E$3*'PR-0010'!E282</f>
        <v>0</v>
      </c>
      <c r="P282" s="85">
        <f>'9400015894 PONEERS'!$X$3*'9400015894 PONEERS'!X282+'9400016451 VIDAFORM'!$J$3*'9400016451 VIDAFORM'!J282+'PO 94000171374 MASTER'!$I$3*'PO 94000171374 MASTER'!I282+'PR-0004'!$I$3*'PR-0004'!I282+'PR-0005'!$I$3*'PR-0005'!I282+'PR-0006'!$I$3*'PR-0006'!I282+'PR-0007'!$I$3*'PR-0007'!I282+'PR-0008'!$I$3*'PR-0008'!I282+'PR-0009'!$I$3*'PR-0009'!I282+'PR-0010'!$I$3*'PR-0010'!I282</f>
        <v>0</v>
      </c>
      <c r="Q282" s="86">
        <f t="shared" si="48"/>
        <v>0</v>
      </c>
      <c r="R282" s="84">
        <f>'9400015894 PONEERS'!$AE$3*'9400015894 PONEERS'!AE282+'9400016451 VIDAFORM'!$Q$3*'9400016451 VIDAFORM'!Q282+'PO 94000171374 MASTER'!$P$3*'PO 94000171374 MASTER'!P282+'PR-0004'!$P$3*'PR-0004'!P282+'PR-0005'!$P$3*'PR-0005'!P282+'PR-0006'!$P$3*'PR-0006'!P282+'PR-0007'!$P$3*'PR-0007'!P282+'PR-0008'!$P$3*'PR-0008'!P282+'PR-0009'!$P$3*'PR-0009'!P282+'PR-0010'!$P$3*'PR-0010'!P282</f>
        <v>0</v>
      </c>
      <c r="S282" s="84">
        <f t="shared" si="49"/>
        <v>0</v>
      </c>
      <c r="T282" s="84">
        <f>'9400015894 PONEERS'!$E$4*'9400015894 PONEERS'!E282+'9400016451 VIDAFORM'!$E$4*'9400016451 VIDAFORM'!E282+'PO 94000171374 MASTER'!$E$4*'PO 94000171374 MASTER'!E282+'PR-0004'!$E$4*'PR-0004'!E282+'PR-0005'!$E$4*'PR-0005'!E282+'PR-0006'!$E$4*'PR-0006'!E282+'PR-0007'!$E$4*'PR-0007'!E282+'PR-0008'!$E$4*'PR-0008'!E282+'PR-0009'!$E$4*'PR-0009'!E282+'PR-0010'!$E$4*'PR-0010'!E282</f>
        <v>0</v>
      </c>
      <c r="U282" s="85">
        <f>'9400015894 PONEERS'!$X$4*'9400015894 PONEERS'!X282+'9400016451 VIDAFORM'!$J$4*'9400016451 VIDAFORM'!J282+'PO 94000171374 MASTER'!$I$4*'PO 94000171374 MASTER'!I282+'PR-0004'!$I$4*'PR-0004'!I282+'PR-0005'!$I$4*'PR-0005'!I282+'PR-0006'!$I$4*'PR-0006'!I282+'PR-0007'!$I$4*'PR-0007'!I282+'PR-0008'!$I$4*'PR-0008'!I282+'PR-0009'!$I$4*'PR-0009'!I282+'PR-0010'!$I$4*'PR-0010'!I282</f>
        <v>0</v>
      </c>
      <c r="V282" s="86">
        <f t="shared" si="50"/>
        <v>0</v>
      </c>
      <c r="W282" s="84">
        <f>'9400015894 PONEERS'!$AE$4*'9400015894 PONEERS'!AE282+'9400016451 VIDAFORM'!$Q$4*'9400016451 VIDAFORM'!Q282+'PO 94000171374 MASTER'!$P$4*'PO 94000171374 MASTER'!P282+'PR-0004'!$P$4*'PR-0004'!P282+'PR-0005'!$P$4*'PR-0005'!P282+'PR-0006'!$P$4*'PR-0006'!P282+'PR-0007'!$P$4*'PR-0007'!P282+'PR-0008'!$P$4*'PR-0008'!P282+'PR-0009'!$P$4*'PR-0009'!P282+'PR-0010'!$P$4*'PR-0010'!P282</f>
        <v>0</v>
      </c>
      <c r="X282" s="84">
        <f t="shared" si="51"/>
        <v>0</v>
      </c>
      <c r="Z282" s="37">
        <f t="shared" si="52"/>
        <v>0</v>
      </c>
      <c r="AA282" s="32">
        <f t="shared" si="53"/>
        <v>0</v>
      </c>
      <c r="AB282" s="38">
        <f t="shared" si="54"/>
        <v>0</v>
      </c>
    </row>
    <row r="283" spans="1:28" ht="16.5" x14ac:dyDescent="0.25">
      <c r="A283" s="45">
        <v>275</v>
      </c>
      <c r="B283" s="47" t="str">
        <f>'Unit Prices'!B283</f>
        <v>MK0007</v>
      </c>
      <c r="C283" s="47" t="str">
        <f>'Unit Prices'!C283</f>
        <v>14.80.01.12.03.27.00.000001</v>
      </c>
      <c r="D283" s="80" t="str">
        <f>'Unit Prices'!D283</f>
        <v>MK-ll Soldier 2.7m</v>
      </c>
      <c r="E283" s="84">
        <f>'9400015894 PONEERS'!$E$1*'9400015894 PONEERS'!E283+'9400016451 VIDAFORM'!$E$1*'9400016451 VIDAFORM'!E283+'PO 94000171374 MASTER'!$E$1*'PO 94000171374 MASTER'!E283+'PR-0004'!$E$1*'PR-0004'!E283+'PR-0005'!$E$1*'PR-0005'!E283+'PR-0006'!$E$1*'PR-0006'!E283+'PR-0007'!$E$1*'PR-0007'!E283+'PR-0008'!$E$1*'PR-0008'!E283+'PR-0009'!$E$1*'PR-0009'!E283+'PR-0010'!$E$1*'PR-0010'!E283</f>
        <v>0</v>
      </c>
      <c r="F283" s="85">
        <f>'9400015894 PONEERS'!$X$1*'9400015894 PONEERS'!X283+'9400016451 VIDAFORM'!$J$1*'9400016451 VIDAFORM'!J283+'PO 94000171374 MASTER'!$I$1*'PO 94000171374 MASTER'!I283+'PR-0004'!$I$1*'PR-0004'!I283+'PR-0005'!$I$1*'PR-0005'!I283+'PR-0006'!$I$1*'PR-0006'!I283+'PR-0007'!$I$1*'PR-0007'!I283+'PR-0008'!$I$1*'PR-0008'!I283+'PR-0009'!$I$1*'PR-0009'!I283+'PR-0010'!$I$1*'PR-0010'!I283</f>
        <v>0</v>
      </c>
      <c r="G283" s="86">
        <f t="shared" si="44"/>
        <v>0</v>
      </c>
      <c r="H283" s="84">
        <f>'9400015894 PONEERS'!$AE$1*'9400015894 PONEERS'!AE283+'9400016451 VIDAFORM'!$Q$1*'9400016451 VIDAFORM'!Q283+'PO 94000171374 MASTER'!$P$1*'PO 94000171374 MASTER'!P283+'PR-0004'!$P$1*'PR-0004'!P283+'PR-0005'!$P$1*'PR-0005'!P283+'PR-0006'!$P$1*'PR-0006'!P283+'PR-0007'!$P$1*'PR-0007'!P283+'PR-0008'!$P$1*'PR-0008'!P283+'PR-0009'!$P$1*'PR-0009'!P283+'PR-0010'!$P$1*'PR-0010'!P283</f>
        <v>0</v>
      </c>
      <c r="I283" s="84">
        <f t="shared" si="45"/>
        <v>0</v>
      </c>
      <c r="J283" s="84">
        <f>'9400015894 PONEERS'!$E$2*'9400015894 PONEERS'!E283+'9400016451 VIDAFORM'!$E$2*'9400016451 VIDAFORM'!E283+'PO 94000171374 MASTER'!$E$2*'PO 94000171374 MASTER'!E283+'PR-0004'!$E$2*'PR-0004'!E283+'PR-0005'!$E$2*'PR-0005'!E283+'PR-0006'!$E$2*'PR-0006'!E283+'PR-0007'!$E$2*'PR-0007'!E283+'PR-0008'!$E$2*'PR-0008'!E283+'PR-0009'!$E$2*'PR-0009'!E283+'PR-0010'!$E$2*'PR-0010'!E283</f>
        <v>0</v>
      </c>
      <c r="K283" s="85">
        <f>'9400015894 PONEERS'!$X$2*'9400015894 PONEERS'!X283+'9400016451 VIDAFORM'!$J$2*'9400016451 VIDAFORM'!J283+'PO 94000171374 MASTER'!$I$2*'PO 94000171374 MASTER'!I283+'PR-0004'!$I$2*'PR-0004'!I283+'PR-0005'!$I$2*'PR-0005'!I283+'PR-0006'!$I$2*'PR-0006'!I283+'PR-0007'!$I$2*'PR-0007'!I283+'PR-0008'!$I$2*'PR-0008'!I283+'PR-0009'!$I$2*'PR-0009'!I283+'PR-0010'!$I$2*'PR-0010'!I283</f>
        <v>0</v>
      </c>
      <c r="L283" s="86">
        <f t="shared" si="46"/>
        <v>0</v>
      </c>
      <c r="M283" s="84">
        <f>'9400015894 PONEERS'!$AE$2*'9400015894 PONEERS'!AE283+'9400016451 VIDAFORM'!$Q$2*'9400016451 VIDAFORM'!Q283+'PO 94000171374 MASTER'!$P$2*'PO 94000171374 MASTER'!P283+'PR-0004'!$P$2*'PR-0004'!P283+'PR-0005'!$P$2*'PR-0005'!P283+'PR-0006'!$P$2*'PR-0006'!P283+'PR-0007'!$P$2*'PR-0007'!P283+'PR-0008'!$P$2*'PR-0008'!P283+'PR-0009'!$P$2*'PR-0009'!P283+'PR-0010'!$P$2*'PR-0010'!P283</f>
        <v>0</v>
      </c>
      <c r="N283" s="84">
        <f t="shared" si="47"/>
        <v>0</v>
      </c>
      <c r="O283" s="84">
        <f>'9400015894 PONEERS'!$E$3*'9400015894 PONEERS'!E283+'9400016451 VIDAFORM'!$E$3*'9400016451 VIDAFORM'!E283+'PO 94000171374 MASTER'!$E$3*'PO 94000171374 MASTER'!E283+'PR-0004'!$E$3*'PR-0004'!E283+'PR-0005'!$E$3*'PR-0005'!E283+'PR-0006'!$E$3*'PR-0006'!E283+'PR-0007'!$E$3*'PR-0007'!E283+'PR-0008'!$E$3*'PR-0008'!E283+'PR-0009'!$E$3*'PR-0009'!E283+'PR-0010'!$E$3*'PR-0010'!E283</f>
        <v>0</v>
      </c>
      <c r="P283" s="85">
        <f>'9400015894 PONEERS'!$X$3*'9400015894 PONEERS'!X283+'9400016451 VIDAFORM'!$J$3*'9400016451 VIDAFORM'!J283+'PO 94000171374 MASTER'!$I$3*'PO 94000171374 MASTER'!I283+'PR-0004'!$I$3*'PR-0004'!I283+'PR-0005'!$I$3*'PR-0005'!I283+'PR-0006'!$I$3*'PR-0006'!I283+'PR-0007'!$I$3*'PR-0007'!I283+'PR-0008'!$I$3*'PR-0008'!I283+'PR-0009'!$I$3*'PR-0009'!I283+'PR-0010'!$I$3*'PR-0010'!I283</f>
        <v>0</v>
      </c>
      <c r="Q283" s="86">
        <f t="shared" si="48"/>
        <v>0</v>
      </c>
      <c r="R283" s="84">
        <f>'9400015894 PONEERS'!$AE$3*'9400015894 PONEERS'!AE283+'9400016451 VIDAFORM'!$Q$3*'9400016451 VIDAFORM'!Q283+'PO 94000171374 MASTER'!$P$3*'PO 94000171374 MASTER'!P283+'PR-0004'!$P$3*'PR-0004'!P283+'PR-0005'!$P$3*'PR-0005'!P283+'PR-0006'!$P$3*'PR-0006'!P283+'PR-0007'!$P$3*'PR-0007'!P283+'PR-0008'!$P$3*'PR-0008'!P283+'PR-0009'!$P$3*'PR-0009'!P283+'PR-0010'!$P$3*'PR-0010'!P283</f>
        <v>0</v>
      </c>
      <c r="S283" s="84">
        <f t="shared" si="49"/>
        <v>0</v>
      </c>
      <c r="T283" s="84">
        <f>'9400015894 PONEERS'!$E$4*'9400015894 PONEERS'!E283+'9400016451 VIDAFORM'!$E$4*'9400016451 VIDAFORM'!E283+'PO 94000171374 MASTER'!$E$4*'PO 94000171374 MASTER'!E283+'PR-0004'!$E$4*'PR-0004'!E283+'PR-0005'!$E$4*'PR-0005'!E283+'PR-0006'!$E$4*'PR-0006'!E283+'PR-0007'!$E$4*'PR-0007'!E283+'PR-0008'!$E$4*'PR-0008'!E283+'PR-0009'!$E$4*'PR-0009'!E283+'PR-0010'!$E$4*'PR-0010'!E283</f>
        <v>0</v>
      </c>
      <c r="U283" s="85">
        <f>'9400015894 PONEERS'!$X$4*'9400015894 PONEERS'!X283+'9400016451 VIDAFORM'!$J$4*'9400016451 VIDAFORM'!J283+'PO 94000171374 MASTER'!$I$4*'PO 94000171374 MASTER'!I283+'PR-0004'!$I$4*'PR-0004'!I283+'PR-0005'!$I$4*'PR-0005'!I283+'PR-0006'!$I$4*'PR-0006'!I283+'PR-0007'!$I$4*'PR-0007'!I283+'PR-0008'!$I$4*'PR-0008'!I283+'PR-0009'!$I$4*'PR-0009'!I283+'PR-0010'!$I$4*'PR-0010'!I283</f>
        <v>0</v>
      </c>
      <c r="V283" s="86">
        <f t="shared" si="50"/>
        <v>0</v>
      </c>
      <c r="W283" s="84">
        <f>'9400015894 PONEERS'!$AE$4*'9400015894 PONEERS'!AE283+'9400016451 VIDAFORM'!$Q$4*'9400016451 VIDAFORM'!Q283+'PO 94000171374 MASTER'!$P$4*'PO 94000171374 MASTER'!P283+'PR-0004'!$P$4*'PR-0004'!P283+'PR-0005'!$P$4*'PR-0005'!P283+'PR-0006'!$P$4*'PR-0006'!P283+'PR-0007'!$P$4*'PR-0007'!P283+'PR-0008'!$P$4*'PR-0008'!P283+'PR-0009'!$P$4*'PR-0009'!P283+'PR-0010'!$P$4*'PR-0010'!P283</f>
        <v>0</v>
      </c>
      <c r="X283" s="84">
        <f t="shared" si="51"/>
        <v>0</v>
      </c>
      <c r="Z283" s="37">
        <f t="shared" si="52"/>
        <v>0</v>
      </c>
      <c r="AA283" s="32">
        <f t="shared" si="53"/>
        <v>0</v>
      </c>
      <c r="AB283" s="38">
        <f t="shared" si="54"/>
        <v>0</v>
      </c>
    </row>
    <row r="284" spans="1:28" ht="16.5" x14ac:dyDescent="0.25">
      <c r="A284" s="45">
        <v>276</v>
      </c>
      <c r="B284" s="47" t="str">
        <f>'Unit Prices'!B284</f>
        <v>MK0016</v>
      </c>
      <c r="C284" s="47" t="str">
        <f>'Unit Prices'!C284</f>
        <v>14.80.01.12.03.30.00.000001</v>
      </c>
      <c r="D284" s="80" t="str">
        <f>'Unit Prices'!D284</f>
        <v>MK-ll Soldier 3.00m</v>
      </c>
      <c r="E284" s="84">
        <f>'9400015894 PONEERS'!$E$1*'9400015894 PONEERS'!E284+'9400016451 VIDAFORM'!$E$1*'9400016451 VIDAFORM'!E284+'PO 94000171374 MASTER'!$E$1*'PO 94000171374 MASTER'!E284+'PR-0004'!$E$1*'PR-0004'!E284+'PR-0005'!$E$1*'PR-0005'!E284+'PR-0006'!$E$1*'PR-0006'!E284+'PR-0007'!$E$1*'PR-0007'!E284+'PR-0008'!$E$1*'PR-0008'!E284+'PR-0009'!$E$1*'PR-0009'!E284+'PR-0010'!$E$1*'PR-0010'!E284</f>
        <v>0</v>
      </c>
      <c r="F284" s="85">
        <f>'9400015894 PONEERS'!$X$1*'9400015894 PONEERS'!X284+'9400016451 VIDAFORM'!$J$1*'9400016451 VIDAFORM'!J284+'PO 94000171374 MASTER'!$I$1*'PO 94000171374 MASTER'!I284+'PR-0004'!$I$1*'PR-0004'!I284+'PR-0005'!$I$1*'PR-0005'!I284+'PR-0006'!$I$1*'PR-0006'!I284+'PR-0007'!$I$1*'PR-0007'!I284+'PR-0008'!$I$1*'PR-0008'!I284+'PR-0009'!$I$1*'PR-0009'!I284+'PR-0010'!$I$1*'PR-0010'!I284</f>
        <v>0</v>
      </c>
      <c r="G284" s="86">
        <f t="shared" si="44"/>
        <v>0</v>
      </c>
      <c r="H284" s="84">
        <f>'9400015894 PONEERS'!$AE$1*'9400015894 PONEERS'!AE284+'9400016451 VIDAFORM'!$Q$1*'9400016451 VIDAFORM'!Q284+'PO 94000171374 MASTER'!$P$1*'PO 94000171374 MASTER'!P284+'PR-0004'!$P$1*'PR-0004'!P284+'PR-0005'!$P$1*'PR-0005'!P284+'PR-0006'!$P$1*'PR-0006'!P284+'PR-0007'!$P$1*'PR-0007'!P284+'PR-0008'!$P$1*'PR-0008'!P284+'PR-0009'!$P$1*'PR-0009'!P284+'PR-0010'!$P$1*'PR-0010'!P284</f>
        <v>0</v>
      </c>
      <c r="I284" s="84">
        <f t="shared" si="45"/>
        <v>0</v>
      </c>
      <c r="J284" s="84">
        <f>'9400015894 PONEERS'!$E$2*'9400015894 PONEERS'!E284+'9400016451 VIDAFORM'!$E$2*'9400016451 VIDAFORM'!E284+'PO 94000171374 MASTER'!$E$2*'PO 94000171374 MASTER'!E284+'PR-0004'!$E$2*'PR-0004'!E284+'PR-0005'!$E$2*'PR-0005'!E284+'PR-0006'!$E$2*'PR-0006'!E284+'PR-0007'!$E$2*'PR-0007'!E284+'PR-0008'!$E$2*'PR-0008'!E284+'PR-0009'!$E$2*'PR-0009'!E284+'PR-0010'!$E$2*'PR-0010'!E284</f>
        <v>0</v>
      </c>
      <c r="K284" s="85">
        <f>'9400015894 PONEERS'!$X$2*'9400015894 PONEERS'!X284+'9400016451 VIDAFORM'!$J$2*'9400016451 VIDAFORM'!J284+'PO 94000171374 MASTER'!$I$2*'PO 94000171374 MASTER'!I284+'PR-0004'!$I$2*'PR-0004'!I284+'PR-0005'!$I$2*'PR-0005'!I284+'PR-0006'!$I$2*'PR-0006'!I284+'PR-0007'!$I$2*'PR-0007'!I284+'PR-0008'!$I$2*'PR-0008'!I284+'PR-0009'!$I$2*'PR-0009'!I284+'PR-0010'!$I$2*'PR-0010'!I284</f>
        <v>0</v>
      </c>
      <c r="L284" s="86">
        <f t="shared" si="46"/>
        <v>0</v>
      </c>
      <c r="M284" s="84">
        <f>'9400015894 PONEERS'!$AE$2*'9400015894 PONEERS'!AE284+'9400016451 VIDAFORM'!$Q$2*'9400016451 VIDAFORM'!Q284+'PO 94000171374 MASTER'!$P$2*'PO 94000171374 MASTER'!P284+'PR-0004'!$P$2*'PR-0004'!P284+'PR-0005'!$P$2*'PR-0005'!P284+'PR-0006'!$P$2*'PR-0006'!P284+'PR-0007'!$P$2*'PR-0007'!P284+'PR-0008'!$P$2*'PR-0008'!P284+'PR-0009'!$P$2*'PR-0009'!P284+'PR-0010'!$P$2*'PR-0010'!P284</f>
        <v>0</v>
      </c>
      <c r="N284" s="84">
        <f t="shared" si="47"/>
        <v>0</v>
      </c>
      <c r="O284" s="84">
        <f>'9400015894 PONEERS'!$E$3*'9400015894 PONEERS'!E284+'9400016451 VIDAFORM'!$E$3*'9400016451 VIDAFORM'!E284+'PO 94000171374 MASTER'!$E$3*'PO 94000171374 MASTER'!E284+'PR-0004'!$E$3*'PR-0004'!E284+'PR-0005'!$E$3*'PR-0005'!E284+'PR-0006'!$E$3*'PR-0006'!E284+'PR-0007'!$E$3*'PR-0007'!E284+'PR-0008'!$E$3*'PR-0008'!E284+'PR-0009'!$E$3*'PR-0009'!E284+'PR-0010'!$E$3*'PR-0010'!E284</f>
        <v>0</v>
      </c>
      <c r="P284" s="85">
        <f>'9400015894 PONEERS'!$X$3*'9400015894 PONEERS'!X284+'9400016451 VIDAFORM'!$J$3*'9400016451 VIDAFORM'!J284+'PO 94000171374 MASTER'!$I$3*'PO 94000171374 MASTER'!I284+'PR-0004'!$I$3*'PR-0004'!I284+'PR-0005'!$I$3*'PR-0005'!I284+'PR-0006'!$I$3*'PR-0006'!I284+'PR-0007'!$I$3*'PR-0007'!I284+'PR-0008'!$I$3*'PR-0008'!I284+'PR-0009'!$I$3*'PR-0009'!I284+'PR-0010'!$I$3*'PR-0010'!I284</f>
        <v>0</v>
      </c>
      <c r="Q284" s="86">
        <f t="shared" si="48"/>
        <v>0</v>
      </c>
      <c r="R284" s="84">
        <f>'9400015894 PONEERS'!$AE$3*'9400015894 PONEERS'!AE284+'9400016451 VIDAFORM'!$Q$3*'9400016451 VIDAFORM'!Q284+'PO 94000171374 MASTER'!$P$3*'PO 94000171374 MASTER'!P284+'PR-0004'!$P$3*'PR-0004'!P284+'PR-0005'!$P$3*'PR-0005'!P284+'PR-0006'!$P$3*'PR-0006'!P284+'PR-0007'!$P$3*'PR-0007'!P284+'PR-0008'!$P$3*'PR-0008'!P284+'PR-0009'!$P$3*'PR-0009'!P284+'PR-0010'!$P$3*'PR-0010'!P284</f>
        <v>0</v>
      </c>
      <c r="S284" s="84">
        <f t="shared" si="49"/>
        <v>0</v>
      </c>
      <c r="T284" s="84">
        <f>'9400015894 PONEERS'!$E$4*'9400015894 PONEERS'!E284+'9400016451 VIDAFORM'!$E$4*'9400016451 VIDAFORM'!E284+'PO 94000171374 MASTER'!$E$4*'PO 94000171374 MASTER'!E284+'PR-0004'!$E$4*'PR-0004'!E284+'PR-0005'!$E$4*'PR-0005'!E284+'PR-0006'!$E$4*'PR-0006'!E284+'PR-0007'!$E$4*'PR-0007'!E284+'PR-0008'!$E$4*'PR-0008'!E284+'PR-0009'!$E$4*'PR-0009'!E284+'PR-0010'!$E$4*'PR-0010'!E284</f>
        <v>0</v>
      </c>
      <c r="U284" s="85">
        <f>'9400015894 PONEERS'!$X$4*'9400015894 PONEERS'!X284+'9400016451 VIDAFORM'!$J$4*'9400016451 VIDAFORM'!J284+'PO 94000171374 MASTER'!$I$4*'PO 94000171374 MASTER'!I284+'PR-0004'!$I$4*'PR-0004'!I284+'PR-0005'!$I$4*'PR-0005'!I284+'PR-0006'!$I$4*'PR-0006'!I284+'PR-0007'!$I$4*'PR-0007'!I284+'PR-0008'!$I$4*'PR-0008'!I284+'PR-0009'!$I$4*'PR-0009'!I284+'PR-0010'!$I$4*'PR-0010'!I284</f>
        <v>0</v>
      </c>
      <c r="V284" s="86">
        <f t="shared" si="50"/>
        <v>0</v>
      </c>
      <c r="W284" s="84">
        <f>'9400015894 PONEERS'!$AE$4*'9400015894 PONEERS'!AE284+'9400016451 VIDAFORM'!$Q$4*'9400016451 VIDAFORM'!Q284+'PO 94000171374 MASTER'!$P$4*'PO 94000171374 MASTER'!P284+'PR-0004'!$P$4*'PR-0004'!P284+'PR-0005'!$P$4*'PR-0005'!P284+'PR-0006'!$P$4*'PR-0006'!P284+'PR-0007'!$P$4*'PR-0007'!P284+'PR-0008'!$P$4*'PR-0008'!P284+'PR-0009'!$P$4*'PR-0009'!P284+'PR-0010'!$P$4*'PR-0010'!P284</f>
        <v>0</v>
      </c>
      <c r="X284" s="84">
        <f t="shared" si="51"/>
        <v>0</v>
      </c>
      <c r="Z284" s="37">
        <f t="shared" si="52"/>
        <v>0</v>
      </c>
      <c r="AA284" s="32">
        <f t="shared" si="53"/>
        <v>0</v>
      </c>
      <c r="AB284" s="38">
        <f t="shared" si="54"/>
        <v>0</v>
      </c>
    </row>
    <row r="285" spans="1:28" ht="16.5" x14ac:dyDescent="0.25">
      <c r="A285" s="45">
        <v>277</v>
      </c>
      <c r="B285" s="47" t="str">
        <f>'Unit Prices'!B285</f>
        <v>MK0008</v>
      </c>
      <c r="C285" s="47" t="str">
        <f>'Unit Prices'!C285</f>
        <v>14.80.01.12.03.31.00.000001</v>
      </c>
      <c r="D285" s="80" t="str">
        <f>'Unit Prices'!D285</f>
        <v>MK-ll Soldier 3.15m</v>
      </c>
      <c r="E285" s="84">
        <f>'9400015894 PONEERS'!$E$1*'9400015894 PONEERS'!E285+'9400016451 VIDAFORM'!$E$1*'9400016451 VIDAFORM'!E285+'PO 94000171374 MASTER'!$E$1*'PO 94000171374 MASTER'!E285+'PR-0004'!$E$1*'PR-0004'!E285+'PR-0005'!$E$1*'PR-0005'!E285+'PR-0006'!$E$1*'PR-0006'!E285+'PR-0007'!$E$1*'PR-0007'!E285+'PR-0008'!$E$1*'PR-0008'!E285+'PR-0009'!$E$1*'PR-0009'!E285+'PR-0010'!$E$1*'PR-0010'!E285</f>
        <v>0</v>
      </c>
      <c r="F285" s="85">
        <f>'9400015894 PONEERS'!$X$1*'9400015894 PONEERS'!X285+'9400016451 VIDAFORM'!$J$1*'9400016451 VIDAFORM'!J285+'PO 94000171374 MASTER'!$I$1*'PO 94000171374 MASTER'!I285+'PR-0004'!$I$1*'PR-0004'!I285+'PR-0005'!$I$1*'PR-0005'!I285+'PR-0006'!$I$1*'PR-0006'!I285+'PR-0007'!$I$1*'PR-0007'!I285+'PR-0008'!$I$1*'PR-0008'!I285+'PR-0009'!$I$1*'PR-0009'!I285+'PR-0010'!$I$1*'PR-0010'!I285</f>
        <v>0</v>
      </c>
      <c r="G285" s="86">
        <f t="shared" si="44"/>
        <v>0</v>
      </c>
      <c r="H285" s="84">
        <f>'9400015894 PONEERS'!$AE$1*'9400015894 PONEERS'!AE285+'9400016451 VIDAFORM'!$Q$1*'9400016451 VIDAFORM'!Q285+'PO 94000171374 MASTER'!$P$1*'PO 94000171374 MASTER'!P285+'PR-0004'!$P$1*'PR-0004'!P285+'PR-0005'!$P$1*'PR-0005'!P285+'PR-0006'!$P$1*'PR-0006'!P285+'PR-0007'!$P$1*'PR-0007'!P285+'PR-0008'!$P$1*'PR-0008'!P285+'PR-0009'!$P$1*'PR-0009'!P285+'PR-0010'!$P$1*'PR-0010'!P285</f>
        <v>0</v>
      </c>
      <c r="I285" s="84">
        <f t="shared" si="45"/>
        <v>0</v>
      </c>
      <c r="J285" s="84">
        <f>'9400015894 PONEERS'!$E$2*'9400015894 PONEERS'!E285+'9400016451 VIDAFORM'!$E$2*'9400016451 VIDAFORM'!E285+'PO 94000171374 MASTER'!$E$2*'PO 94000171374 MASTER'!E285+'PR-0004'!$E$2*'PR-0004'!E285+'PR-0005'!$E$2*'PR-0005'!E285+'PR-0006'!$E$2*'PR-0006'!E285+'PR-0007'!$E$2*'PR-0007'!E285+'PR-0008'!$E$2*'PR-0008'!E285+'PR-0009'!$E$2*'PR-0009'!E285+'PR-0010'!$E$2*'PR-0010'!E285</f>
        <v>0</v>
      </c>
      <c r="K285" s="85">
        <f>'9400015894 PONEERS'!$X$2*'9400015894 PONEERS'!X285+'9400016451 VIDAFORM'!$J$2*'9400016451 VIDAFORM'!J285+'PO 94000171374 MASTER'!$I$2*'PO 94000171374 MASTER'!I285+'PR-0004'!$I$2*'PR-0004'!I285+'PR-0005'!$I$2*'PR-0005'!I285+'PR-0006'!$I$2*'PR-0006'!I285+'PR-0007'!$I$2*'PR-0007'!I285+'PR-0008'!$I$2*'PR-0008'!I285+'PR-0009'!$I$2*'PR-0009'!I285+'PR-0010'!$I$2*'PR-0010'!I285</f>
        <v>0</v>
      </c>
      <c r="L285" s="86">
        <f t="shared" si="46"/>
        <v>0</v>
      </c>
      <c r="M285" s="84">
        <f>'9400015894 PONEERS'!$AE$2*'9400015894 PONEERS'!AE285+'9400016451 VIDAFORM'!$Q$2*'9400016451 VIDAFORM'!Q285+'PO 94000171374 MASTER'!$P$2*'PO 94000171374 MASTER'!P285+'PR-0004'!$P$2*'PR-0004'!P285+'PR-0005'!$P$2*'PR-0005'!P285+'PR-0006'!$P$2*'PR-0006'!P285+'PR-0007'!$P$2*'PR-0007'!P285+'PR-0008'!$P$2*'PR-0008'!P285+'PR-0009'!$P$2*'PR-0009'!P285+'PR-0010'!$P$2*'PR-0010'!P285</f>
        <v>0</v>
      </c>
      <c r="N285" s="84">
        <f t="shared" si="47"/>
        <v>0</v>
      </c>
      <c r="O285" s="84">
        <f>'9400015894 PONEERS'!$E$3*'9400015894 PONEERS'!E285+'9400016451 VIDAFORM'!$E$3*'9400016451 VIDAFORM'!E285+'PO 94000171374 MASTER'!$E$3*'PO 94000171374 MASTER'!E285+'PR-0004'!$E$3*'PR-0004'!E285+'PR-0005'!$E$3*'PR-0005'!E285+'PR-0006'!$E$3*'PR-0006'!E285+'PR-0007'!$E$3*'PR-0007'!E285+'PR-0008'!$E$3*'PR-0008'!E285+'PR-0009'!$E$3*'PR-0009'!E285+'PR-0010'!$E$3*'PR-0010'!E285</f>
        <v>0</v>
      </c>
      <c r="P285" s="85">
        <f>'9400015894 PONEERS'!$X$3*'9400015894 PONEERS'!X285+'9400016451 VIDAFORM'!$J$3*'9400016451 VIDAFORM'!J285+'PO 94000171374 MASTER'!$I$3*'PO 94000171374 MASTER'!I285+'PR-0004'!$I$3*'PR-0004'!I285+'PR-0005'!$I$3*'PR-0005'!I285+'PR-0006'!$I$3*'PR-0006'!I285+'PR-0007'!$I$3*'PR-0007'!I285+'PR-0008'!$I$3*'PR-0008'!I285+'PR-0009'!$I$3*'PR-0009'!I285+'PR-0010'!$I$3*'PR-0010'!I285</f>
        <v>0</v>
      </c>
      <c r="Q285" s="86">
        <f t="shared" si="48"/>
        <v>0</v>
      </c>
      <c r="R285" s="84">
        <f>'9400015894 PONEERS'!$AE$3*'9400015894 PONEERS'!AE285+'9400016451 VIDAFORM'!$Q$3*'9400016451 VIDAFORM'!Q285+'PO 94000171374 MASTER'!$P$3*'PO 94000171374 MASTER'!P285+'PR-0004'!$P$3*'PR-0004'!P285+'PR-0005'!$P$3*'PR-0005'!P285+'PR-0006'!$P$3*'PR-0006'!P285+'PR-0007'!$P$3*'PR-0007'!P285+'PR-0008'!$P$3*'PR-0008'!P285+'PR-0009'!$P$3*'PR-0009'!P285+'PR-0010'!$P$3*'PR-0010'!P285</f>
        <v>0</v>
      </c>
      <c r="S285" s="84">
        <f t="shared" si="49"/>
        <v>0</v>
      </c>
      <c r="T285" s="84">
        <f>'9400015894 PONEERS'!$E$4*'9400015894 PONEERS'!E285+'9400016451 VIDAFORM'!$E$4*'9400016451 VIDAFORM'!E285+'PO 94000171374 MASTER'!$E$4*'PO 94000171374 MASTER'!E285+'PR-0004'!$E$4*'PR-0004'!E285+'PR-0005'!$E$4*'PR-0005'!E285+'PR-0006'!$E$4*'PR-0006'!E285+'PR-0007'!$E$4*'PR-0007'!E285+'PR-0008'!$E$4*'PR-0008'!E285+'PR-0009'!$E$4*'PR-0009'!E285+'PR-0010'!$E$4*'PR-0010'!E285</f>
        <v>0</v>
      </c>
      <c r="U285" s="85">
        <f>'9400015894 PONEERS'!$X$4*'9400015894 PONEERS'!X285+'9400016451 VIDAFORM'!$J$4*'9400016451 VIDAFORM'!J285+'PO 94000171374 MASTER'!$I$4*'PO 94000171374 MASTER'!I285+'PR-0004'!$I$4*'PR-0004'!I285+'PR-0005'!$I$4*'PR-0005'!I285+'PR-0006'!$I$4*'PR-0006'!I285+'PR-0007'!$I$4*'PR-0007'!I285+'PR-0008'!$I$4*'PR-0008'!I285+'PR-0009'!$I$4*'PR-0009'!I285+'PR-0010'!$I$4*'PR-0010'!I285</f>
        <v>0</v>
      </c>
      <c r="V285" s="86">
        <f t="shared" si="50"/>
        <v>0</v>
      </c>
      <c r="W285" s="84">
        <f>'9400015894 PONEERS'!$AE$4*'9400015894 PONEERS'!AE285+'9400016451 VIDAFORM'!$Q$4*'9400016451 VIDAFORM'!Q285+'PO 94000171374 MASTER'!$P$4*'PO 94000171374 MASTER'!P285+'PR-0004'!$P$4*'PR-0004'!P285+'PR-0005'!$P$4*'PR-0005'!P285+'PR-0006'!$P$4*'PR-0006'!P285+'PR-0007'!$P$4*'PR-0007'!P285+'PR-0008'!$P$4*'PR-0008'!P285+'PR-0009'!$P$4*'PR-0009'!P285+'PR-0010'!$P$4*'PR-0010'!P285</f>
        <v>0</v>
      </c>
      <c r="X285" s="84">
        <f t="shared" si="51"/>
        <v>0</v>
      </c>
      <c r="Z285" s="37">
        <f t="shared" si="52"/>
        <v>0</v>
      </c>
      <c r="AA285" s="32">
        <f t="shared" si="53"/>
        <v>0</v>
      </c>
      <c r="AB285" s="38">
        <f t="shared" si="54"/>
        <v>0</v>
      </c>
    </row>
    <row r="286" spans="1:28" ht="16.5" x14ac:dyDescent="0.25">
      <c r="A286" s="45">
        <v>278</v>
      </c>
      <c r="B286" s="47" t="str">
        <f>'Unit Prices'!B286</f>
        <v>MK0009</v>
      </c>
      <c r="C286" s="47" t="str">
        <f>'Unit Prices'!C286</f>
        <v>14.80.01.12.03.36.00.000001</v>
      </c>
      <c r="D286" s="80" t="str">
        <f>'Unit Prices'!D286</f>
        <v>MK-ll Soldier 3.6m</v>
      </c>
      <c r="E286" s="84">
        <f>'9400015894 PONEERS'!$E$1*'9400015894 PONEERS'!E286+'9400016451 VIDAFORM'!$E$1*'9400016451 VIDAFORM'!E286+'PO 94000171374 MASTER'!$E$1*'PO 94000171374 MASTER'!E286+'PR-0004'!$E$1*'PR-0004'!E286+'PR-0005'!$E$1*'PR-0005'!E286+'PR-0006'!$E$1*'PR-0006'!E286+'PR-0007'!$E$1*'PR-0007'!E286+'PR-0008'!$E$1*'PR-0008'!E286+'PR-0009'!$E$1*'PR-0009'!E286+'PR-0010'!$E$1*'PR-0010'!E286</f>
        <v>0</v>
      </c>
      <c r="F286" s="85">
        <f>'9400015894 PONEERS'!$X$1*'9400015894 PONEERS'!X286+'9400016451 VIDAFORM'!$J$1*'9400016451 VIDAFORM'!J286+'PO 94000171374 MASTER'!$I$1*'PO 94000171374 MASTER'!I286+'PR-0004'!$I$1*'PR-0004'!I286+'PR-0005'!$I$1*'PR-0005'!I286+'PR-0006'!$I$1*'PR-0006'!I286+'PR-0007'!$I$1*'PR-0007'!I286+'PR-0008'!$I$1*'PR-0008'!I286+'PR-0009'!$I$1*'PR-0009'!I286+'PR-0010'!$I$1*'PR-0010'!I286</f>
        <v>0</v>
      </c>
      <c r="G286" s="86">
        <f t="shared" si="44"/>
        <v>0</v>
      </c>
      <c r="H286" s="84">
        <f>'9400015894 PONEERS'!$AE$1*'9400015894 PONEERS'!AE286+'9400016451 VIDAFORM'!$Q$1*'9400016451 VIDAFORM'!Q286+'PO 94000171374 MASTER'!$P$1*'PO 94000171374 MASTER'!P286+'PR-0004'!$P$1*'PR-0004'!P286+'PR-0005'!$P$1*'PR-0005'!P286+'PR-0006'!$P$1*'PR-0006'!P286+'PR-0007'!$P$1*'PR-0007'!P286+'PR-0008'!$P$1*'PR-0008'!P286+'PR-0009'!$P$1*'PR-0009'!P286+'PR-0010'!$P$1*'PR-0010'!P286</f>
        <v>0</v>
      </c>
      <c r="I286" s="84">
        <f t="shared" si="45"/>
        <v>0</v>
      </c>
      <c r="J286" s="84">
        <f>'9400015894 PONEERS'!$E$2*'9400015894 PONEERS'!E286+'9400016451 VIDAFORM'!$E$2*'9400016451 VIDAFORM'!E286+'PO 94000171374 MASTER'!$E$2*'PO 94000171374 MASTER'!E286+'PR-0004'!$E$2*'PR-0004'!E286+'PR-0005'!$E$2*'PR-0005'!E286+'PR-0006'!$E$2*'PR-0006'!E286+'PR-0007'!$E$2*'PR-0007'!E286+'PR-0008'!$E$2*'PR-0008'!E286+'PR-0009'!$E$2*'PR-0009'!E286+'PR-0010'!$E$2*'PR-0010'!E286</f>
        <v>0</v>
      </c>
      <c r="K286" s="85">
        <f>'9400015894 PONEERS'!$X$2*'9400015894 PONEERS'!X286+'9400016451 VIDAFORM'!$J$2*'9400016451 VIDAFORM'!J286+'PO 94000171374 MASTER'!$I$2*'PO 94000171374 MASTER'!I286+'PR-0004'!$I$2*'PR-0004'!I286+'PR-0005'!$I$2*'PR-0005'!I286+'PR-0006'!$I$2*'PR-0006'!I286+'PR-0007'!$I$2*'PR-0007'!I286+'PR-0008'!$I$2*'PR-0008'!I286+'PR-0009'!$I$2*'PR-0009'!I286+'PR-0010'!$I$2*'PR-0010'!I286</f>
        <v>0</v>
      </c>
      <c r="L286" s="86">
        <f t="shared" si="46"/>
        <v>0</v>
      </c>
      <c r="M286" s="84">
        <f>'9400015894 PONEERS'!$AE$2*'9400015894 PONEERS'!AE286+'9400016451 VIDAFORM'!$Q$2*'9400016451 VIDAFORM'!Q286+'PO 94000171374 MASTER'!$P$2*'PO 94000171374 MASTER'!P286+'PR-0004'!$P$2*'PR-0004'!P286+'PR-0005'!$P$2*'PR-0005'!P286+'PR-0006'!$P$2*'PR-0006'!P286+'PR-0007'!$P$2*'PR-0007'!P286+'PR-0008'!$P$2*'PR-0008'!P286+'PR-0009'!$P$2*'PR-0009'!P286+'PR-0010'!$P$2*'PR-0010'!P286</f>
        <v>0</v>
      </c>
      <c r="N286" s="84">
        <f t="shared" si="47"/>
        <v>0</v>
      </c>
      <c r="O286" s="84">
        <f>'9400015894 PONEERS'!$E$3*'9400015894 PONEERS'!E286+'9400016451 VIDAFORM'!$E$3*'9400016451 VIDAFORM'!E286+'PO 94000171374 MASTER'!$E$3*'PO 94000171374 MASTER'!E286+'PR-0004'!$E$3*'PR-0004'!E286+'PR-0005'!$E$3*'PR-0005'!E286+'PR-0006'!$E$3*'PR-0006'!E286+'PR-0007'!$E$3*'PR-0007'!E286+'PR-0008'!$E$3*'PR-0008'!E286+'PR-0009'!$E$3*'PR-0009'!E286+'PR-0010'!$E$3*'PR-0010'!E286</f>
        <v>0</v>
      </c>
      <c r="P286" s="85">
        <f>'9400015894 PONEERS'!$X$3*'9400015894 PONEERS'!X286+'9400016451 VIDAFORM'!$J$3*'9400016451 VIDAFORM'!J286+'PO 94000171374 MASTER'!$I$3*'PO 94000171374 MASTER'!I286+'PR-0004'!$I$3*'PR-0004'!I286+'PR-0005'!$I$3*'PR-0005'!I286+'PR-0006'!$I$3*'PR-0006'!I286+'PR-0007'!$I$3*'PR-0007'!I286+'PR-0008'!$I$3*'PR-0008'!I286+'PR-0009'!$I$3*'PR-0009'!I286+'PR-0010'!$I$3*'PR-0010'!I286</f>
        <v>0</v>
      </c>
      <c r="Q286" s="86">
        <f t="shared" si="48"/>
        <v>0</v>
      </c>
      <c r="R286" s="84">
        <f>'9400015894 PONEERS'!$AE$3*'9400015894 PONEERS'!AE286+'9400016451 VIDAFORM'!$Q$3*'9400016451 VIDAFORM'!Q286+'PO 94000171374 MASTER'!$P$3*'PO 94000171374 MASTER'!P286+'PR-0004'!$P$3*'PR-0004'!P286+'PR-0005'!$P$3*'PR-0005'!P286+'PR-0006'!$P$3*'PR-0006'!P286+'PR-0007'!$P$3*'PR-0007'!P286+'PR-0008'!$P$3*'PR-0008'!P286+'PR-0009'!$P$3*'PR-0009'!P286+'PR-0010'!$P$3*'PR-0010'!P286</f>
        <v>0</v>
      </c>
      <c r="S286" s="84">
        <f t="shared" si="49"/>
        <v>0</v>
      </c>
      <c r="T286" s="84">
        <f>'9400015894 PONEERS'!$E$4*'9400015894 PONEERS'!E286+'9400016451 VIDAFORM'!$E$4*'9400016451 VIDAFORM'!E286+'PO 94000171374 MASTER'!$E$4*'PO 94000171374 MASTER'!E286+'PR-0004'!$E$4*'PR-0004'!E286+'PR-0005'!$E$4*'PR-0005'!E286+'PR-0006'!$E$4*'PR-0006'!E286+'PR-0007'!$E$4*'PR-0007'!E286+'PR-0008'!$E$4*'PR-0008'!E286+'PR-0009'!$E$4*'PR-0009'!E286+'PR-0010'!$E$4*'PR-0010'!E286</f>
        <v>0</v>
      </c>
      <c r="U286" s="85">
        <f>'9400015894 PONEERS'!$X$4*'9400015894 PONEERS'!X286+'9400016451 VIDAFORM'!$J$4*'9400016451 VIDAFORM'!J286+'PO 94000171374 MASTER'!$I$4*'PO 94000171374 MASTER'!I286+'PR-0004'!$I$4*'PR-0004'!I286+'PR-0005'!$I$4*'PR-0005'!I286+'PR-0006'!$I$4*'PR-0006'!I286+'PR-0007'!$I$4*'PR-0007'!I286+'PR-0008'!$I$4*'PR-0008'!I286+'PR-0009'!$I$4*'PR-0009'!I286+'PR-0010'!$I$4*'PR-0010'!I286</f>
        <v>0</v>
      </c>
      <c r="V286" s="86">
        <f t="shared" si="50"/>
        <v>0</v>
      </c>
      <c r="W286" s="84">
        <f>'9400015894 PONEERS'!$AE$4*'9400015894 PONEERS'!AE286+'9400016451 VIDAFORM'!$Q$4*'9400016451 VIDAFORM'!Q286+'PO 94000171374 MASTER'!$P$4*'PO 94000171374 MASTER'!P286+'PR-0004'!$P$4*'PR-0004'!P286+'PR-0005'!$P$4*'PR-0005'!P286+'PR-0006'!$P$4*'PR-0006'!P286+'PR-0007'!$P$4*'PR-0007'!P286+'PR-0008'!$P$4*'PR-0008'!P286+'PR-0009'!$P$4*'PR-0009'!P286+'PR-0010'!$P$4*'PR-0010'!P286</f>
        <v>0</v>
      </c>
      <c r="X286" s="84">
        <f t="shared" si="51"/>
        <v>0</v>
      </c>
      <c r="Z286" s="37">
        <f t="shared" si="52"/>
        <v>0</v>
      </c>
      <c r="AA286" s="32">
        <f t="shared" si="53"/>
        <v>0</v>
      </c>
      <c r="AB286" s="38">
        <f t="shared" si="54"/>
        <v>0</v>
      </c>
    </row>
    <row r="287" spans="1:28" ht="16.5" x14ac:dyDescent="0.25">
      <c r="A287" s="45">
        <v>279</v>
      </c>
      <c r="B287" s="47" t="str">
        <f>'Unit Prices'!B287</f>
        <v>MK0010</v>
      </c>
      <c r="C287" s="47" t="str">
        <f>'Unit Prices'!C287</f>
        <v>14.80.01.12.03.42.00.000001</v>
      </c>
      <c r="D287" s="80" t="str">
        <f>'Unit Prices'!D287</f>
        <v>MK-ll Soldier 4.2m</v>
      </c>
      <c r="E287" s="84">
        <f>'9400015894 PONEERS'!$E$1*'9400015894 PONEERS'!E287+'9400016451 VIDAFORM'!$E$1*'9400016451 VIDAFORM'!E287+'PO 94000171374 MASTER'!$E$1*'PO 94000171374 MASTER'!E287+'PR-0004'!$E$1*'PR-0004'!E287+'PR-0005'!$E$1*'PR-0005'!E287+'PR-0006'!$E$1*'PR-0006'!E287+'PR-0007'!$E$1*'PR-0007'!E287+'PR-0008'!$E$1*'PR-0008'!E287+'PR-0009'!$E$1*'PR-0009'!E287+'PR-0010'!$E$1*'PR-0010'!E287</f>
        <v>0</v>
      </c>
      <c r="F287" s="85">
        <f>'9400015894 PONEERS'!$X$1*'9400015894 PONEERS'!X287+'9400016451 VIDAFORM'!$J$1*'9400016451 VIDAFORM'!J287+'PO 94000171374 MASTER'!$I$1*'PO 94000171374 MASTER'!I287+'PR-0004'!$I$1*'PR-0004'!I287+'PR-0005'!$I$1*'PR-0005'!I287+'PR-0006'!$I$1*'PR-0006'!I287+'PR-0007'!$I$1*'PR-0007'!I287+'PR-0008'!$I$1*'PR-0008'!I287+'PR-0009'!$I$1*'PR-0009'!I287+'PR-0010'!$I$1*'PR-0010'!I287</f>
        <v>0</v>
      </c>
      <c r="G287" s="86">
        <f t="shared" si="44"/>
        <v>0</v>
      </c>
      <c r="H287" s="84">
        <f>'9400015894 PONEERS'!$AE$1*'9400015894 PONEERS'!AE287+'9400016451 VIDAFORM'!$Q$1*'9400016451 VIDAFORM'!Q287+'PO 94000171374 MASTER'!$P$1*'PO 94000171374 MASTER'!P287+'PR-0004'!$P$1*'PR-0004'!P287+'PR-0005'!$P$1*'PR-0005'!P287+'PR-0006'!$P$1*'PR-0006'!P287+'PR-0007'!$P$1*'PR-0007'!P287+'PR-0008'!$P$1*'PR-0008'!P287+'PR-0009'!$P$1*'PR-0009'!P287+'PR-0010'!$P$1*'PR-0010'!P287</f>
        <v>0</v>
      </c>
      <c r="I287" s="84">
        <f t="shared" si="45"/>
        <v>0</v>
      </c>
      <c r="J287" s="84">
        <f>'9400015894 PONEERS'!$E$2*'9400015894 PONEERS'!E287+'9400016451 VIDAFORM'!$E$2*'9400016451 VIDAFORM'!E287+'PO 94000171374 MASTER'!$E$2*'PO 94000171374 MASTER'!E287+'PR-0004'!$E$2*'PR-0004'!E287+'PR-0005'!$E$2*'PR-0005'!E287+'PR-0006'!$E$2*'PR-0006'!E287+'PR-0007'!$E$2*'PR-0007'!E287+'PR-0008'!$E$2*'PR-0008'!E287+'PR-0009'!$E$2*'PR-0009'!E287+'PR-0010'!$E$2*'PR-0010'!E287</f>
        <v>0</v>
      </c>
      <c r="K287" s="85">
        <f>'9400015894 PONEERS'!$X$2*'9400015894 PONEERS'!X287+'9400016451 VIDAFORM'!$J$2*'9400016451 VIDAFORM'!J287+'PO 94000171374 MASTER'!$I$2*'PO 94000171374 MASTER'!I287+'PR-0004'!$I$2*'PR-0004'!I287+'PR-0005'!$I$2*'PR-0005'!I287+'PR-0006'!$I$2*'PR-0006'!I287+'PR-0007'!$I$2*'PR-0007'!I287+'PR-0008'!$I$2*'PR-0008'!I287+'PR-0009'!$I$2*'PR-0009'!I287+'PR-0010'!$I$2*'PR-0010'!I287</f>
        <v>0</v>
      </c>
      <c r="L287" s="86">
        <f t="shared" si="46"/>
        <v>0</v>
      </c>
      <c r="M287" s="84">
        <f>'9400015894 PONEERS'!$AE$2*'9400015894 PONEERS'!AE287+'9400016451 VIDAFORM'!$Q$2*'9400016451 VIDAFORM'!Q287+'PO 94000171374 MASTER'!$P$2*'PO 94000171374 MASTER'!P287+'PR-0004'!$P$2*'PR-0004'!P287+'PR-0005'!$P$2*'PR-0005'!P287+'PR-0006'!$P$2*'PR-0006'!P287+'PR-0007'!$P$2*'PR-0007'!P287+'PR-0008'!$P$2*'PR-0008'!P287+'PR-0009'!$P$2*'PR-0009'!P287+'PR-0010'!$P$2*'PR-0010'!P287</f>
        <v>0</v>
      </c>
      <c r="N287" s="84">
        <f t="shared" si="47"/>
        <v>0</v>
      </c>
      <c r="O287" s="84">
        <f>'9400015894 PONEERS'!$E$3*'9400015894 PONEERS'!E287+'9400016451 VIDAFORM'!$E$3*'9400016451 VIDAFORM'!E287+'PO 94000171374 MASTER'!$E$3*'PO 94000171374 MASTER'!E287+'PR-0004'!$E$3*'PR-0004'!E287+'PR-0005'!$E$3*'PR-0005'!E287+'PR-0006'!$E$3*'PR-0006'!E287+'PR-0007'!$E$3*'PR-0007'!E287+'PR-0008'!$E$3*'PR-0008'!E287+'PR-0009'!$E$3*'PR-0009'!E287+'PR-0010'!$E$3*'PR-0010'!E287</f>
        <v>0</v>
      </c>
      <c r="P287" s="85">
        <f>'9400015894 PONEERS'!$X$3*'9400015894 PONEERS'!X287+'9400016451 VIDAFORM'!$J$3*'9400016451 VIDAFORM'!J287+'PO 94000171374 MASTER'!$I$3*'PO 94000171374 MASTER'!I287+'PR-0004'!$I$3*'PR-0004'!I287+'PR-0005'!$I$3*'PR-0005'!I287+'PR-0006'!$I$3*'PR-0006'!I287+'PR-0007'!$I$3*'PR-0007'!I287+'PR-0008'!$I$3*'PR-0008'!I287+'PR-0009'!$I$3*'PR-0009'!I287+'PR-0010'!$I$3*'PR-0010'!I287</f>
        <v>0</v>
      </c>
      <c r="Q287" s="86">
        <f t="shared" si="48"/>
        <v>0</v>
      </c>
      <c r="R287" s="84">
        <f>'9400015894 PONEERS'!$AE$3*'9400015894 PONEERS'!AE287+'9400016451 VIDAFORM'!$Q$3*'9400016451 VIDAFORM'!Q287+'PO 94000171374 MASTER'!$P$3*'PO 94000171374 MASTER'!P287+'PR-0004'!$P$3*'PR-0004'!P287+'PR-0005'!$P$3*'PR-0005'!P287+'PR-0006'!$P$3*'PR-0006'!P287+'PR-0007'!$P$3*'PR-0007'!P287+'PR-0008'!$P$3*'PR-0008'!P287+'PR-0009'!$P$3*'PR-0009'!P287+'PR-0010'!$P$3*'PR-0010'!P287</f>
        <v>0</v>
      </c>
      <c r="S287" s="84">
        <f t="shared" si="49"/>
        <v>0</v>
      </c>
      <c r="T287" s="84">
        <f>'9400015894 PONEERS'!$E$4*'9400015894 PONEERS'!E287+'9400016451 VIDAFORM'!$E$4*'9400016451 VIDAFORM'!E287+'PO 94000171374 MASTER'!$E$4*'PO 94000171374 MASTER'!E287+'PR-0004'!$E$4*'PR-0004'!E287+'PR-0005'!$E$4*'PR-0005'!E287+'PR-0006'!$E$4*'PR-0006'!E287+'PR-0007'!$E$4*'PR-0007'!E287+'PR-0008'!$E$4*'PR-0008'!E287+'PR-0009'!$E$4*'PR-0009'!E287+'PR-0010'!$E$4*'PR-0010'!E287</f>
        <v>0</v>
      </c>
      <c r="U287" s="85">
        <f>'9400015894 PONEERS'!$X$4*'9400015894 PONEERS'!X287+'9400016451 VIDAFORM'!$J$4*'9400016451 VIDAFORM'!J287+'PO 94000171374 MASTER'!$I$4*'PO 94000171374 MASTER'!I287+'PR-0004'!$I$4*'PR-0004'!I287+'PR-0005'!$I$4*'PR-0005'!I287+'PR-0006'!$I$4*'PR-0006'!I287+'PR-0007'!$I$4*'PR-0007'!I287+'PR-0008'!$I$4*'PR-0008'!I287+'PR-0009'!$I$4*'PR-0009'!I287+'PR-0010'!$I$4*'PR-0010'!I287</f>
        <v>0</v>
      </c>
      <c r="V287" s="86">
        <f t="shared" si="50"/>
        <v>0</v>
      </c>
      <c r="W287" s="84">
        <f>'9400015894 PONEERS'!$AE$4*'9400015894 PONEERS'!AE287+'9400016451 VIDAFORM'!$Q$4*'9400016451 VIDAFORM'!Q287+'PO 94000171374 MASTER'!$P$4*'PO 94000171374 MASTER'!P287+'PR-0004'!$P$4*'PR-0004'!P287+'PR-0005'!$P$4*'PR-0005'!P287+'PR-0006'!$P$4*'PR-0006'!P287+'PR-0007'!$P$4*'PR-0007'!P287+'PR-0008'!$P$4*'PR-0008'!P287+'PR-0009'!$P$4*'PR-0009'!P287+'PR-0010'!$P$4*'PR-0010'!P287</f>
        <v>0</v>
      </c>
      <c r="X287" s="84">
        <f t="shared" si="51"/>
        <v>0</v>
      </c>
      <c r="Z287" s="37">
        <f t="shared" si="52"/>
        <v>0</v>
      </c>
      <c r="AA287" s="32">
        <f t="shared" si="53"/>
        <v>0</v>
      </c>
      <c r="AB287" s="38">
        <f t="shared" si="54"/>
        <v>0</v>
      </c>
    </row>
    <row r="288" spans="1:28" ht="16.5" x14ac:dyDescent="0.25">
      <c r="A288" s="45">
        <v>280</v>
      </c>
      <c r="B288" s="47" t="str">
        <f>'Unit Prices'!B288</f>
        <v>MK0018</v>
      </c>
      <c r="C288" s="47" t="str">
        <f>'Unit Prices'!C288</f>
        <v>14.80.01.12.03.75.00.000001</v>
      </c>
      <c r="D288" s="80" t="str">
        <f>'Unit Prices'!D288</f>
        <v>MK-ll Soldier 7.50 m</v>
      </c>
      <c r="E288" s="84">
        <f>'9400015894 PONEERS'!$E$1*'9400015894 PONEERS'!E288+'9400016451 VIDAFORM'!$E$1*'9400016451 VIDAFORM'!E288+'PO 94000171374 MASTER'!$E$1*'PO 94000171374 MASTER'!E288+'PR-0004'!$E$1*'PR-0004'!E288+'PR-0005'!$E$1*'PR-0005'!E288+'PR-0006'!$E$1*'PR-0006'!E288+'PR-0007'!$E$1*'PR-0007'!E288+'PR-0008'!$E$1*'PR-0008'!E288+'PR-0009'!$E$1*'PR-0009'!E288+'PR-0010'!$E$1*'PR-0010'!E288</f>
        <v>0</v>
      </c>
      <c r="F288" s="85">
        <f>'9400015894 PONEERS'!$X$1*'9400015894 PONEERS'!X288+'9400016451 VIDAFORM'!$J$1*'9400016451 VIDAFORM'!J288+'PO 94000171374 MASTER'!$I$1*'PO 94000171374 MASTER'!I288+'PR-0004'!$I$1*'PR-0004'!I288+'PR-0005'!$I$1*'PR-0005'!I288+'PR-0006'!$I$1*'PR-0006'!I288+'PR-0007'!$I$1*'PR-0007'!I288+'PR-0008'!$I$1*'PR-0008'!I288+'PR-0009'!$I$1*'PR-0009'!I288+'PR-0010'!$I$1*'PR-0010'!I288</f>
        <v>0</v>
      </c>
      <c r="G288" s="86">
        <f t="shared" si="44"/>
        <v>0</v>
      </c>
      <c r="H288" s="84">
        <f>'9400015894 PONEERS'!$AE$1*'9400015894 PONEERS'!AE288+'9400016451 VIDAFORM'!$Q$1*'9400016451 VIDAFORM'!Q288+'PO 94000171374 MASTER'!$P$1*'PO 94000171374 MASTER'!P288+'PR-0004'!$P$1*'PR-0004'!P288+'PR-0005'!$P$1*'PR-0005'!P288+'PR-0006'!$P$1*'PR-0006'!P288+'PR-0007'!$P$1*'PR-0007'!P288+'PR-0008'!$P$1*'PR-0008'!P288+'PR-0009'!$P$1*'PR-0009'!P288+'PR-0010'!$P$1*'PR-0010'!P288</f>
        <v>0</v>
      </c>
      <c r="I288" s="84">
        <f t="shared" si="45"/>
        <v>0</v>
      </c>
      <c r="J288" s="84">
        <f>'9400015894 PONEERS'!$E$2*'9400015894 PONEERS'!E288+'9400016451 VIDAFORM'!$E$2*'9400016451 VIDAFORM'!E288+'PO 94000171374 MASTER'!$E$2*'PO 94000171374 MASTER'!E288+'PR-0004'!$E$2*'PR-0004'!E288+'PR-0005'!$E$2*'PR-0005'!E288+'PR-0006'!$E$2*'PR-0006'!E288+'PR-0007'!$E$2*'PR-0007'!E288+'PR-0008'!$E$2*'PR-0008'!E288+'PR-0009'!$E$2*'PR-0009'!E288+'PR-0010'!$E$2*'PR-0010'!E288</f>
        <v>0</v>
      </c>
      <c r="K288" s="85">
        <f>'9400015894 PONEERS'!$X$2*'9400015894 PONEERS'!X288+'9400016451 VIDAFORM'!$J$2*'9400016451 VIDAFORM'!J288+'PO 94000171374 MASTER'!$I$2*'PO 94000171374 MASTER'!I288+'PR-0004'!$I$2*'PR-0004'!I288+'PR-0005'!$I$2*'PR-0005'!I288+'PR-0006'!$I$2*'PR-0006'!I288+'PR-0007'!$I$2*'PR-0007'!I288+'PR-0008'!$I$2*'PR-0008'!I288+'PR-0009'!$I$2*'PR-0009'!I288+'PR-0010'!$I$2*'PR-0010'!I288</f>
        <v>0</v>
      </c>
      <c r="L288" s="86">
        <f t="shared" si="46"/>
        <v>0</v>
      </c>
      <c r="M288" s="84">
        <f>'9400015894 PONEERS'!$AE$2*'9400015894 PONEERS'!AE288+'9400016451 VIDAFORM'!$Q$2*'9400016451 VIDAFORM'!Q288+'PO 94000171374 MASTER'!$P$2*'PO 94000171374 MASTER'!P288+'PR-0004'!$P$2*'PR-0004'!P288+'PR-0005'!$P$2*'PR-0005'!P288+'PR-0006'!$P$2*'PR-0006'!P288+'PR-0007'!$P$2*'PR-0007'!P288+'PR-0008'!$P$2*'PR-0008'!P288+'PR-0009'!$P$2*'PR-0009'!P288+'PR-0010'!$P$2*'PR-0010'!P288</f>
        <v>0</v>
      </c>
      <c r="N288" s="84">
        <f t="shared" si="47"/>
        <v>0</v>
      </c>
      <c r="O288" s="84">
        <f>'9400015894 PONEERS'!$E$3*'9400015894 PONEERS'!E288+'9400016451 VIDAFORM'!$E$3*'9400016451 VIDAFORM'!E288+'PO 94000171374 MASTER'!$E$3*'PO 94000171374 MASTER'!E288+'PR-0004'!$E$3*'PR-0004'!E288+'PR-0005'!$E$3*'PR-0005'!E288+'PR-0006'!$E$3*'PR-0006'!E288+'PR-0007'!$E$3*'PR-0007'!E288+'PR-0008'!$E$3*'PR-0008'!E288+'PR-0009'!$E$3*'PR-0009'!E288+'PR-0010'!$E$3*'PR-0010'!E288</f>
        <v>0</v>
      </c>
      <c r="P288" s="85">
        <f>'9400015894 PONEERS'!$X$3*'9400015894 PONEERS'!X288+'9400016451 VIDAFORM'!$J$3*'9400016451 VIDAFORM'!J288+'PO 94000171374 MASTER'!$I$3*'PO 94000171374 MASTER'!I288+'PR-0004'!$I$3*'PR-0004'!I288+'PR-0005'!$I$3*'PR-0005'!I288+'PR-0006'!$I$3*'PR-0006'!I288+'PR-0007'!$I$3*'PR-0007'!I288+'PR-0008'!$I$3*'PR-0008'!I288+'PR-0009'!$I$3*'PR-0009'!I288+'PR-0010'!$I$3*'PR-0010'!I288</f>
        <v>0</v>
      </c>
      <c r="Q288" s="86">
        <f t="shared" si="48"/>
        <v>0</v>
      </c>
      <c r="R288" s="84">
        <f>'9400015894 PONEERS'!$AE$3*'9400015894 PONEERS'!AE288+'9400016451 VIDAFORM'!$Q$3*'9400016451 VIDAFORM'!Q288+'PO 94000171374 MASTER'!$P$3*'PO 94000171374 MASTER'!P288+'PR-0004'!$P$3*'PR-0004'!P288+'PR-0005'!$P$3*'PR-0005'!P288+'PR-0006'!$P$3*'PR-0006'!P288+'PR-0007'!$P$3*'PR-0007'!P288+'PR-0008'!$P$3*'PR-0008'!P288+'PR-0009'!$P$3*'PR-0009'!P288+'PR-0010'!$P$3*'PR-0010'!P288</f>
        <v>0</v>
      </c>
      <c r="S288" s="84">
        <f t="shared" si="49"/>
        <v>0</v>
      </c>
      <c r="T288" s="84">
        <f>'9400015894 PONEERS'!$E$4*'9400015894 PONEERS'!E288+'9400016451 VIDAFORM'!$E$4*'9400016451 VIDAFORM'!E288+'PO 94000171374 MASTER'!$E$4*'PO 94000171374 MASTER'!E288+'PR-0004'!$E$4*'PR-0004'!E288+'PR-0005'!$E$4*'PR-0005'!E288+'PR-0006'!$E$4*'PR-0006'!E288+'PR-0007'!$E$4*'PR-0007'!E288+'PR-0008'!$E$4*'PR-0008'!E288+'PR-0009'!$E$4*'PR-0009'!E288+'PR-0010'!$E$4*'PR-0010'!E288</f>
        <v>0</v>
      </c>
      <c r="U288" s="85">
        <f>'9400015894 PONEERS'!$X$4*'9400015894 PONEERS'!X288+'9400016451 VIDAFORM'!$J$4*'9400016451 VIDAFORM'!J288+'PO 94000171374 MASTER'!$I$4*'PO 94000171374 MASTER'!I288+'PR-0004'!$I$4*'PR-0004'!I288+'PR-0005'!$I$4*'PR-0005'!I288+'PR-0006'!$I$4*'PR-0006'!I288+'PR-0007'!$I$4*'PR-0007'!I288+'PR-0008'!$I$4*'PR-0008'!I288+'PR-0009'!$I$4*'PR-0009'!I288+'PR-0010'!$I$4*'PR-0010'!I288</f>
        <v>0</v>
      </c>
      <c r="V288" s="86">
        <f t="shared" si="50"/>
        <v>0</v>
      </c>
      <c r="W288" s="84">
        <f>'9400015894 PONEERS'!$AE$4*'9400015894 PONEERS'!AE288+'9400016451 VIDAFORM'!$Q$4*'9400016451 VIDAFORM'!Q288+'PO 94000171374 MASTER'!$P$4*'PO 94000171374 MASTER'!P288+'PR-0004'!$P$4*'PR-0004'!P288+'PR-0005'!$P$4*'PR-0005'!P288+'PR-0006'!$P$4*'PR-0006'!P288+'PR-0007'!$P$4*'PR-0007'!P288+'PR-0008'!$P$4*'PR-0008'!P288+'PR-0009'!$P$4*'PR-0009'!P288+'PR-0010'!$P$4*'PR-0010'!P288</f>
        <v>0</v>
      </c>
      <c r="X288" s="84">
        <f t="shared" si="51"/>
        <v>0</v>
      </c>
      <c r="Z288" s="37">
        <f t="shared" si="52"/>
        <v>0</v>
      </c>
      <c r="AA288" s="32">
        <f t="shared" si="53"/>
        <v>0</v>
      </c>
      <c r="AB288" s="38">
        <f t="shared" si="54"/>
        <v>0</v>
      </c>
    </row>
    <row r="289" spans="1:28" ht="16.5" x14ac:dyDescent="0.25">
      <c r="A289" s="45">
        <v>281</v>
      </c>
      <c r="B289" s="47" t="str">
        <f>'Unit Prices'!B289</f>
        <v>MK0011</v>
      </c>
      <c r="C289" s="47" t="str">
        <f>'Unit Prices'!C289</f>
        <v>14.80.01.12.04.00.00.000001</v>
      </c>
      <c r="D289" s="80" t="str">
        <f>'Unit Prices'!D289</f>
        <v>MK-ll swivel shoring base</v>
      </c>
      <c r="E289" s="84">
        <f>'9400015894 PONEERS'!$E$1*'9400015894 PONEERS'!E289+'9400016451 VIDAFORM'!$E$1*'9400016451 VIDAFORM'!E289+'PO 94000171374 MASTER'!$E$1*'PO 94000171374 MASTER'!E289+'PR-0004'!$E$1*'PR-0004'!E289+'PR-0005'!$E$1*'PR-0005'!E289+'PR-0006'!$E$1*'PR-0006'!E289+'PR-0007'!$E$1*'PR-0007'!E289+'PR-0008'!$E$1*'PR-0008'!E289+'PR-0009'!$E$1*'PR-0009'!E289+'PR-0010'!$E$1*'PR-0010'!E289</f>
        <v>0</v>
      </c>
      <c r="F289" s="85">
        <f>'9400015894 PONEERS'!$X$1*'9400015894 PONEERS'!X289+'9400016451 VIDAFORM'!$J$1*'9400016451 VIDAFORM'!J289+'PO 94000171374 MASTER'!$I$1*'PO 94000171374 MASTER'!I289+'PR-0004'!$I$1*'PR-0004'!I289+'PR-0005'!$I$1*'PR-0005'!I289+'PR-0006'!$I$1*'PR-0006'!I289+'PR-0007'!$I$1*'PR-0007'!I289+'PR-0008'!$I$1*'PR-0008'!I289+'PR-0009'!$I$1*'PR-0009'!I289+'PR-0010'!$I$1*'PR-0010'!I289</f>
        <v>0</v>
      </c>
      <c r="G289" s="86">
        <f t="shared" si="44"/>
        <v>0</v>
      </c>
      <c r="H289" s="84">
        <f>'9400015894 PONEERS'!$AE$1*'9400015894 PONEERS'!AE289+'9400016451 VIDAFORM'!$Q$1*'9400016451 VIDAFORM'!Q289+'PO 94000171374 MASTER'!$P$1*'PO 94000171374 MASTER'!P289+'PR-0004'!$P$1*'PR-0004'!P289+'PR-0005'!$P$1*'PR-0005'!P289+'PR-0006'!$P$1*'PR-0006'!P289+'PR-0007'!$P$1*'PR-0007'!P289+'PR-0008'!$P$1*'PR-0008'!P289+'PR-0009'!$P$1*'PR-0009'!P289+'PR-0010'!$P$1*'PR-0010'!P289</f>
        <v>0</v>
      </c>
      <c r="I289" s="84">
        <f t="shared" si="45"/>
        <v>0</v>
      </c>
      <c r="J289" s="84">
        <f>'9400015894 PONEERS'!$E$2*'9400015894 PONEERS'!E289+'9400016451 VIDAFORM'!$E$2*'9400016451 VIDAFORM'!E289+'PO 94000171374 MASTER'!$E$2*'PO 94000171374 MASTER'!E289+'PR-0004'!$E$2*'PR-0004'!E289+'PR-0005'!$E$2*'PR-0005'!E289+'PR-0006'!$E$2*'PR-0006'!E289+'PR-0007'!$E$2*'PR-0007'!E289+'PR-0008'!$E$2*'PR-0008'!E289+'PR-0009'!$E$2*'PR-0009'!E289+'PR-0010'!$E$2*'PR-0010'!E289</f>
        <v>0</v>
      </c>
      <c r="K289" s="85">
        <f>'9400015894 PONEERS'!$X$2*'9400015894 PONEERS'!X289+'9400016451 VIDAFORM'!$J$2*'9400016451 VIDAFORM'!J289+'PO 94000171374 MASTER'!$I$2*'PO 94000171374 MASTER'!I289+'PR-0004'!$I$2*'PR-0004'!I289+'PR-0005'!$I$2*'PR-0005'!I289+'PR-0006'!$I$2*'PR-0006'!I289+'PR-0007'!$I$2*'PR-0007'!I289+'PR-0008'!$I$2*'PR-0008'!I289+'PR-0009'!$I$2*'PR-0009'!I289+'PR-0010'!$I$2*'PR-0010'!I289</f>
        <v>0</v>
      </c>
      <c r="L289" s="86">
        <f t="shared" si="46"/>
        <v>0</v>
      </c>
      <c r="M289" s="84">
        <f>'9400015894 PONEERS'!$AE$2*'9400015894 PONEERS'!AE289+'9400016451 VIDAFORM'!$Q$2*'9400016451 VIDAFORM'!Q289+'PO 94000171374 MASTER'!$P$2*'PO 94000171374 MASTER'!P289+'PR-0004'!$P$2*'PR-0004'!P289+'PR-0005'!$P$2*'PR-0005'!P289+'PR-0006'!$P$2*'PR-0006'!P289+'PR-0007'!$P$2*'PR-0007'!P289+'PR-0008'!$P$2*'PR-0008'!P289+'PR-0009'!$P$2*'PR-0009'!P289+'PR-0010'!$P$2*'PR-0010'!P289</f>
        <v>0</v>
      </c>
      <c r="N289" s="84">
        <f t="shared" si="47"/>
        <v>0</v>
      </c>
      <c r="O289" s="84">
        <f>'9400015894 PONEERS'!$E$3*'9400015894 PONEERS'!E289+'9400016451 VIDAFORM'!$E$3*'9400016451 VIDAFORM'!E289+'PO 94000171374 MASTER'!$E$3*'PO 94000171374 MASTER'!E289+'PR-0004'!$E$3*'PR-0004'!E289+'PR-0005'!$E$3*'PR-0005'!E289+'PR-0006'!$E$3*'PR-0006'!E289+'PR-0007'!$E$3*'PR-0007'!E289+'PR-0008'!$E$3*'PR-0008'!E289+'PR-0009'!$E$3*'PR-0009'!E289+'PR-0010'!$E$3*'PR-0010'!E289</f>
        <v>0</v>
      </c>
      <c r="P289" s="85">
        <f>'9400015894 PONEERS'!$X$3*'9400015894 PONEERS'!X289+'9400016451 VIDAFORM'!$J$3*'9400016451 VIDAFORM'!J289+'PO 94000171374 MASTER'!$I$3*'PO 94000171374 MASTER'!I289+'PR-0004'!$I$3*'PR-0004'!I289+'PR-0005'!$I$3*'PR-0005'!I289+'PR-0006'!$I$3*'PR-0006'!I289+'PR-0007'!$I$3*'PR-0007'!I289+'PR-0008'!$I$3*'PR-0008'!I289+'PR-0009'!$I$3*'PR-0009'!I289+'PR-0010'!$I$3*'PR-0010'!I289</f>
        <v>0</v>
      </c>
      <c r="Q289" s="86">
        <f t="shared" si="48"/>
        <v>0</v>
      </c>
      <c r="R289" s="84">
        <f>'9400015894 PONEERS'!$AE$3*'9400015894 PONEERS'!AE289+'9400016451 VIDAFORM'!$Q$3*'9400016451 VIDAFORM'!Q289+'PO 94000171374 MASTER'!$P$3*'PO 94000171374 MASTER'!P289+'PR-0004'!$P$3*'PR-0004'!P289+'PR-0005'!$P$3*'PR-0005'!P289+'PR-0006'!$P$3*'PR-0006'!P289+'PR-0007'!$P$3*'PR-0007'!P289+'PR-0008'!$P$3*'PR-0008'!P289+'PR-0009'!$P$3*'PR-0009'!P289+'PR-0010'!$P$3*'PR-0010'!P289</f>
        <v>0</v>
      </c>
      <c r="S289" s="84">
        <f t="shared" si="49"/>
        <v>0</v>
      </c>
      <c r="T289" s="84">
        <f>'9400015894 PONEERS'!$E$4*'9400015894 PONEERS'!E289+'9400016451 VIDAFORM'!$E$4*'9400016451 VIDAFORM'!E289+'PO 94000171374 MASTER'!$E$4*'PO 94000171374 MASTER'!E289+'PR-0004'!$E$4*'PR-0004'!E289+'PR-0005'!$E$4*'PR-0005'!E289+'PR-0006'!$E$4*'PR-0006'!E289+'PR-0007'!$E$4*'PR-0007'!E289+'PR-0008'!$E$4*'PR-0008'!E289+'PR-0009'!$E$4*'PR-0009'!E289+'PR-0010'!$E$4*'PR-0010'!E289</f>
        <v>0</v>
      </c>
      <c r="U289" s="85">
        <f>'9400015894 PONEERS'!$X$4*'9400015894 PONEERS'!X289+'9400016451 VIDAFORM'!$J$4*'9400016451 VIDAFORM'!J289+'PO 94000171374 MASTER'!$I$4*'PO 94000171374 MASTER'!I289+'PR-0004'!$I$4*'PR-0004'!I289+'PR-0005'!$I$4*'PR-0005'!I289+'PR-0006'!$I$4*'PR-0006'!I289+'PR-0007'!$I$4*'PR-0007'!I289+'PR-0008'!$I$4*'PR-0008'!I289+'PR-0009'!$I$4*'PR-0009'!I289+'PR-0010'!$I$4*'PR-0010'!I289</f>
        <v>0</v>
      </c>
      <c r="V289" s="86">
        <f t="shared" si="50"/>
        <v>0</v>
      </c>
      <c r="W289" s="84">
        <f>'9400015894 PONEERS'!$AE$4*'9400015894 PONEERS'!AE289+'9400016451 VIDAFORM'!$Q$4*'9400016451 VIDAFORM'!Q289+'PO 94000171374 MASTER'!$P$4*'PO 94000171374 MASTER'!P289+'PR-0004'!$P$4*'PR-0004'!P289+'PR-0005'!$P$4*'PR-0005'!P289+'PR-0006'!$P$4*'PR-0006'!P289+'PR-0007'!$P$4*'PR-0007'!P289+'PR-0008'!$P$4*'PR-0008'!P289+'PR-0009'!$P$4*'PR-0009'!P289+'PR-0010'!$P$4*'PR-0010'!P289</f>
        <v>0</v>
      </c>
      <c r="X289" s="84">
        <f t="shared" si="51"/>
        <v>0</v>
      </c>
      <c r="Z289" s="37">
        <f t="shared" si="52"/>
        <v>0</v>
      </c>
      <c r="AA289" s="32">
        <f t="shared" si="53"/>
        <v>0</v>
      </c>
      <c r="AB289" s="38">
        <f t="shared" si="54"/>
        <v>0</v>
      </c>
    </row>
    <row r="290" spans="1:28" ht="16.5" x14ac:dyDescent="0.25">
      <c r="A290" s="45">
        <v>282</v>
      </c>
      <c r="B290" s="47" t="str">
        <f>'Unit Prices'!B290</f>
        <v>MK0012</v>
      </c>
      <c r="C290" s="47" t="str">
        <f>'Unit Prices'!C290</f>
        <v>14.80.01.12.05.00.00.000001</v>
      </c>
      <c r="D290" s="80" t="str">
        <f>'Unit Prices'!D290</f>
        <v>MK-ll threaded shoring adaptor</v>
      </c>
      <c r="E290" s="84">
        <f>'9400015894 PONEERS'!$E$1*'9400015894 PONEERS'!E290+'9400016451 VIDAFORM'!$E$1*'9400016451 VIDAFORM'!E290+'PO 94000171374 MASTER'!$E$1*'PO 94000171374 MASTER'!E290+'PR-0004'!$E$1*'PR-0004'!E290+'PR-0005'!$E$1*'PR-0005'!E290+'PR-0006'!$E$1*'PR-0006'!E290+'PR-0007'!$E$1*'PR-0007'!E290+'PR-0008'!$E$1*'PR-0008'!E290+'PR-0009'!$E$1*'PR-0009'!E290+'PR-0010'!$E$1*'PR-0010'!E290</f>
        <v>0</v>
      </c>
      <c r="F290" s="85">
        <f>'9400015894 PONEERS'!$X$1*'9400015894 PONEERS'!X290+'9400016451 VIDAFORM'!$J$1*'9400016451 VIDAFORM'!J290+'PO 94000171374 MASTER'!$I$1*'PO 94000171374 MASTER'!I290+'PR-0004'!$I$1*'PR-0004'!I290+'PR-0005'!$I$1*'PR-0005'!I290+'PR-0006'!$I$1*'PR-0006'!I290+'PR-0007'!$I$1*'PR-0007'!I290+'PR-0008'!$I$1*'PR-0008'!I290+'PR-0009'!$I$1*'PR-0009'!I290+'PR-0010'!$I$1*'PR-0010'!I290</f>
        <v>0</v>
      </c>
      <c r="G290" s="86">
        <f t="shared" si="44"/>
        <v>0</v>
      </c>
      <c r="H290" s="84">
        <f>'9400015894 PONEERS'!$AE$1*'9400015894 PONEERS'!AE290+'9400016451 VIDAFORM'!$Q$1*'9400016451 VIDAFORM'!Q290+'PO 94000171374 MASTER'!$P$1*'PO 94000171374 MASTER'!P290+'PR-0004'!$P$1*'PR-0004'!P290+'PR-0005'!$P$1*'PR-0005'!P290+'PR-0006'!$P$1*'PR-0006'!P290+'PR-0007'!$P$1*'PR-0007'!P290+'PR-0008'!$P$1*'PR-0008'!P290+'PR-0009'!$P$1*'PR-0009'!P290+'PR-0010'!$P$1*'PR-0010'!P290</f>
        <v>0</v>
      </c>
      <c r="I290" s="84">
        <f t="shared" si="45"/>
        <v>0</v>
      </c>
      <c r="J290" s="84">
        <f>'9400015894 PONEERS'!$E$2*'9400015894 PONEERS'!E290+'9400016451 VIDAFORM'!$E$2*'9400016451 VIDAFORM'!E290+'PO 94000171374 MASTER'!$E$2*'PO 94000171374 MASTER'!E290+'PR-0004'!$E$2*'PR-0004'!E290+'PR-0005'!$E$2*'PR-0005'!E290+'PR-0006'!$E$2*'PR-0006'!E290+'PR-0007'!$E$2*'PR-0007'!E290+'PR-0008'!$E$2*'PR-0008'!E290+'PR-0009'!$E$2*'PR-0009'!E290+'PR-0010'!$E$2*'PR-0010'!E290</f>
        <v>0</v>
      </c>
      <c r="K290" s="85">
        <f>'9400015894 PONEERS'!$X$2*'9400015894 PONEERS'!X290+'9400016451 VIDAFORM'!$J$2*'9400016451 VIDAFORM'!J290+'PO 94000171374 MASTER'!$I$2*'PO 94000171374 MASTER'!I290+'PR-0004'!$I$2*'PR-0004'!I290+'PR-0005'!$I$2*'PR-0005'!I290+'PR-0006'!$I$2*'PR-0006'!I290+'PR-0007'!$I$2*'PR-0007'!I290+'PR-0008'!$I$2*'PR-0008'!I290+'PR-0009'!$I$2*'PR-0009'!I290+'PR-0010'!$I$2*'PR-0010'!I290</f>
        <v>0</v>
      </c>
      <c r="L290" s="86">
        <f t="shared" si="46"/>
        <v>0</v>
      </c>
      <c r="M290" s="84">
        <f>'9400015894 PONEERS'!$AE$2*'9400015894 PONEERS'!AE290+'9400016451 VIDAFORM'!$Q$2*'9400016451 VIDAFORM'!Q290+'PO 94000171374 MASTER'!$P$2*'PO 94000171374 MASTER'!P290+'PR-0004'!$P$2*'PR-0004'!P290+'PR-0005'!$P$2*'PR-0005'!P290+'PR-0006'!$P$2*'PR-0006'!P290+'PR-0007'!$P$2*'PR-0007'!P290+'PR-0008'!$P$2*'PR-0008'!P290+'PR-0009'!$P$2*'PR-0009'!P290+'PR-0010'!$P$2*'PR-0010'!P290</f>
        <v>0</v>
      </c>
      <c r="N290" s="84">
        <f t="shared" si="47"/>
        <v>0</v>
      </c>
      <c r="O290" s="84">
        <f>'9400015894 PONEERS'!$E$3*'9400015894 PONEERS'!E290+'9400016451 VIDAFORM'!$E$3*'9400016451 VIDAFORM'!E290+'PO 94000171374 MASTER'!$E$3*'PO 94000171374 MASTER'!E290+'PR-0004'!$E$3*'PR-0004'!E290+'PR-0005'!$E$3*'PR-0005'!E290+'PR-0006'!$E$3*'PR-0006'!E290+'PR-0007'!$E$3*'PR-0007'!E290+'PR-0008'!$E$3*'PR-0008'!E290+'PR-0009'!$E$3*'PR-0009'!E290+'PR-0010'!$E$3*'PR-0010'!E290</f>
        <v>0</v>
      </c>
      <c r="P290" s="85">
        <f>'9400015894 PONEERS'!$X$3*'9400015894 PONEERS'!X290+'9400016451 VIDAFORM'!$J$3*'9400016451 VIDAFORM'!J290+'PO 94000171374 MASTER'!$I$3*'PO 94000171374 MASTER'!I290+'PR-0004'!$I$3*'PR-0004'!I290+'PR-0005'!$I$3*'PR-0005'!I290+'PR-0006'!$I$3*'PR-0006'!I290+'PR-0007'!$I$3*'PR-0007'!I290+'PR-0008'!$I$3*'PR-0008'!I290+'PR-0009'!$I$3*'PR-0009'!I290+'PR-0010'!$I$3*'PR-0010'!I290</f>
        <v>0</v>
      </c>
      <c r="Q290" s="86">
        <f t="shared" si="48"/>
        <v>0</v>
      </c>
      <c r="R290" s="84">
        <f>'9400015894 PONEERS'!$AE$3*'9400015894 PONEERS'!AE290+'9400016451 VIDAFORM'!$Q$3*'9400016451 VIDAFORM'!Q290+'PO 94000171374 MASTER'!$P$3*'PO 94000171374 MASTER'!P290+'PR-0004'!$P$3*'PR-0004'!P290+'PR-0005'!$P$3*'PR-0005'!P290+'PR-0006'!$P$3*'PR-0006'!P290+'PR-0007'!$P$3*'PR-0007'!P290+'PR-0008'!$P$3*'PR-0008'!P290+'PR-0009'!$P$3*'PR-0009'!P290+'PR-0010'!$P$3*'PR-0010'!P290</f>
        <v>0</v>
      </c>
      <c r="S290" s="84">
        <f t="shared" si="49"/>
        <v>0</v>
      </c>
      <c r="T290" s="84">
        <f>'9400015894 PONEERS'!$E$4*'9400015894 PONEERS'!E290+'9400016451 VIDAFORM'!$E$4*'9400016451 VIDAFORM'!E290+'PO 94000171374 MASTER'!$E$4*'PO 94000171374 MASTER'!E290+'PR-0004'!$E$4*'PR-0004'!E290+'PR-0005'!$E$4*'PR-0005'!E290+'PR-0006'!$E$4*'PR-0006'!E290+'PR-0007'!$E$4*'PR-0007'!E290+'PR-0008'!$E$4*'PR-0008'!E290+'PR-0009'!$E$4*'PR-0009'!E290+'PR-0010'!$E$4*'PR-0010'!E290</f>
        <v>0</v>
      </c>
      <c r="U290" s="85">
        <f>'9400015894 PONEERS'!$X$4*'9400015894 PONEERS'!X290+'9400016451 VIDAFORM'!$J$4*'9400016451 VIDAFORM'!J290+'PO 94000171374 MASTER'!$I$4*'PO 94000171374 MASTER'!I290+'PR-0004'!$I$4*'PR-0004'!I290+'PR-0005'!$I$4*'PR-0005'!I290+'PR-0006'!$I$4*'PR-0006'!I290+'PR-0007'!$I$4*'PR-0007'!I290+'PR-0008'!$I$4*'PR-0008'!I290+'PR-0009'!$I$4*'PR-0009'!I290+'PR-0010'!$I$4*'PR-0010'!I290</f>
        <v>0</v>
      </c>
      <c r="V290" s="86">
        <f t="shared" si="50"/>
        <v>0</v>
      </c>
      <c r="W290" s="84">
        <f>'9400015894 PONEERS'!$AE$4*'9400015894 PONEERS'!AE290+'9400016451 VIDAFORM'!$Q$4*'9400016451 VIDAFORM'!Q290+'PO 94000171374 MASTER'!$P$4*'PO 94000171374 MASTER'!P290+'PR-0004'!$P$4*'PR-0004'!P290+'PR-0005'!$P$4*'PR-0005'!P290+'PR-0006'!$P$4*'PR-0006'!P290+'PR-0007'!$P$4*'PR-0007'!P290+'PR-0008'!$P$4*'PR-0008'!P290+'PR-0009'!$P$4*'PR-0009'!P290+'PR-0010'!$P$4*'PR-0010'!P290</f>
        <v>0</v>
      </c>
      <c r="X290" s="84">
        <f t="shared" si="51"/>
        <v>0</v>
      </c>
      <c r="Z290" s="37">
        <f t="shared" si="52"/>
        <v>0</v>
      </c>
      <c r="AA290" s="32">
        <f t="shared" si="53"/>
        <v>0</v>
      </c>
      <c r="AB290" s="38">
        <f t="shared" si="54"/>
        <v>0</v>
      </c>
    </row>
    <row r="291" spans="1:28" ht="16.5" x14ac:dyDescent="0.25">
      <c r="A291" s="45">
        <v>283</v>
      </c>
      <c r="B291" s="47" t="str">
        <f>'Unit Prices'!B291</f>
        <v>MK0013</v>
      </c>
      <c r="C291" s="47" t="str">
        <f>'Unit Prices'!C291</f>
        <v>14.80.01.12.06.00.00.000001</v>
      </c>
      <c r="D291" s="80" t="str">
        <f>'Unit Prices'!D291</f>
        <v>MK-ll T-Splice</v>
      </c>
      <c r="E291" s="84">
        <f>'9400015894 PONEERS'!$E$1*'9400015894 PONEERS'!E291+'9400016451 VIDAFORM'!$E$1*'9400016451 VIDAFORM'!E291+'PO 94000171374 MASTER'!$E$1*'PO 94000171374 MASTER'!E291+'PR-0004'!$E$1*'PR-0004'!E291+'PR-0005'!$E$1*'PR-0005'!E291+'PR-0006'!$E$1*'PR-0006'!E291+'PR-0007'!$E$1*'PR-0007'!E291+'PR-0008'!$E$1*'PR-0008'!E291+'PR-0009'!$E$1*'PR-0009'!E291+'PR-0010'!$E$1*'PR-0010'!E291</f>
        <v>0</v>
      </c>
      <c r="F291" s="85">
        <f>'9400015894 PONEERS'!$X$1*'9400015894 PONEERS'!X291+'9400016451 VIDAFORM'!$J$1*'9400016451 VIDAFORM'!J291+'PO 94000171374 MASTER'!$I$1*'PO 94000171374 MASTER'!I291+'PR-0004'!$I$1*'PR-0004'!I291+'PR-0005'!$I$1*'PR-0005'!I291+'PR-0006'!$I$1*'PR-0006'!I291+'PR-0007'!$I$1*'PR-0007'!I291+'PR-0008'!$I$1*'PR-0008'!I291+'PR-0009'!$I$1*'PR-0009'!I291+'PR-0010'!$I$1*'PR-0010'!I291</f>
        <v>0</v>
      </c>
      <c r="G291" s="86">
        <f t="shared" si="44"/>
        <v>0</v>
      </c>
      <c r="H291" s="84">
        <f>'9400015894 PONEERS'!$AE$1*'9400015894 PONEERS'!AE291+'9400016451 VIDAFORM'!$Q$1*'9400016451 VIDAFORM'!Q291+'PO 94000171374 MASTER'!$P$1*'PO 94000171374 MASTER'!P291+'PR-0004'!$P$1*'PR-0004'!P291+'PR-0005'!$P$1*'PR-0005'!P291+'PR-0006'!$P$1*'PR-0006'!P291+'PR-0007'!$P$1*'PR-0007'!P291+'PR-0008'!$P$1*'PR-0008'!P291+'PR-0009'!$P$1*'PR-0009'!P291+'PR-0010'!$P$1*'PR-0010'!P291</f>
        <v>0</v>
      </c>
      <c r="I291" s="84">
        <f t="shared" si="45"/>
        <v>0</v>
      </c>
      <c r="J291" s="84">
        <f>'9400015894 PONEERS'!$E$2*'9400015894 PONEERS'!E291+'9400016451 VIDAFORM'!$E$2*'9400016451 VIDAFORM'!E291+'PO 94000171374 MASTER'!$E$2*'PO 94000171374 MASTER'!E291+'PR-0004'!$E$2*'PR-0004'!E291+'PR-0005'!$E$2*'PR-0005'!E291+'PR-0006'!$E$2*'PR-0006'!E291+'PR-0007'!$E$2*'PR-0007'!E291+'PR-0008'!$E$2*'PR-0008'!E291+'PR-0009'!$E$2*'PR-0009'!E291+'PR-0010'!$E$2*'PR-0010'!E291</f>
        <v>0</v>
      </c>
      <c r="K291" s="85">
        <f>'9400015894 PONEERS'!$X$2*'9400015894 PONEERS'!X291+'9400016451 VIDAFORM'!$J$2*'9400016451 VIDAFORM'!J291+'PO 94000171374 MASTER'!$I$2*'PO 94000171374 MASTER'!I291+'PR-0004'!$I$2*'PR-0004'!I291+'PR-0005'!$I$2*'PR-0005'!I291+'PR-0006'!$I$2*'PR-0006'!I291+'PR-0007'!$I$2*'PR-0007'!I291+'PR-0008'!$I$2*'PR-0008'!I291+'PR-0009'!$I$2*'PR-0009'!I291+'PR-0010'!$I$2*'PR-0010'!I291</f>
        <v>0</v>
      </c>
      <c r="L291" s="86">
        <f t="shared" si="46"/>
        <v>0</v>
      </c>
      <c r="M291" s="84">
        <f>'9400015894 PONEERS'!$AE$2*'9400015894 PONEERS'!AE291+'9400016451 VIDAFORM'!$Q$2*'9400016451 VIDAFORM'!Q291+'PO 94000171374 MASTER'!$P$2*'PO 94000171374 MASTER'!P291+'PR-0004'!$P$2*'PR-0004'!P291+'PR-0005'!$P$2*'PR-0005'!P291+'PR-0006'!$P$2*'PR-0006'!P291+'PR-0007'!$P$2*'PR-0007'!P291+'PR-0008'!$P$2*'PR-0008'!P291+'PR-0009'!$P$2*'PR-0009'!P291+'PR-0010'!$P$2*'PR-0010'!P291</f>
        <v>0</v>
      </c>
      <c r="N291" s="84">
        <f t="shared" si="47"/>
        <v>0</v>
      </c>
      <c r="O291" s="84">
        <f>'9400015894 PONEERS'!$E$3*'9400015894 PONEERS'!E291+'9400016451 VIDAFORM'!$E$3*'9400016451 VIDAFORM'!E291+'PO 94000171374 MASTER'!$E$3*'PO 94000171374 MASTER'!E291+'PR-0004'!$E$3*'PR-0004'!E291+'PR-0005'!$E$3*'PR-0005'!E291+'PR-0006'!$E$3*'PR-0006'!E291+'PR-0007'!$E$3*'PR-0007'!E291+'PR-0008'!$E$3*'PR-0008'!E291+'PR-0009'!$E$3*'PR-0009'!E291+'PR-0010'!$E$3*'PR-0010'!E291</f>
        <v>0</v>
      </c>
      <c r="P291" s="85">
        <f>'9400015894 PONEERS'!$X$3*'9400015894 PONEERS'!X291+'9400016451 VIDAFORM'!$J$3*'9400016451 VIDAFORM'!J291+'PO 94000171374 MASTER'!$I$3*'PO 94000171374 MASTER'!I291+'PR-0004'!$I$3*'PR-0004'!I291+'PR-0005'!$I$3*'PR-0005'!I291+'PR-0006'!$I$3*'PR-0006'!I291+'PR-0007'!$I$3*'PR-0007'!I291+'PR-0008'!$I$3*'PR-0008'!I291+'PR-0009'!$I$3*'PR-0009'!I291+'PR-0010'!$I$3*'PR-0010'!I291</f>
        <v>0</v>
      </c>
      <c r="Q291" s="86">
        <f t="shared" si="48"/>
        <v>0</v>
      </c>
      <c r="R291" s="84">
        <f>'9400015894 PONEERS'!$AE$3*'9400015894 PONEERS'!AE291+'9400016451 VIDAFORM'!$Q$3*'9400016451 VIDAFORM'!Q291+'PO 94000171374 MASTER'!$P$3*'PO 94000171374 MASTER'!P291+'PR-0004'!$P$3*'PR-0004'!P291+'PR-0005'!$P$3*'PR-0005'!P291+'PR-0006'!$P$3*'PR-0006'!P291+'PR-0007'!$P$3*'PR-0007'!P291+'PR-0008'!$P$3*'PR-0008'!P291+'PR-0009'!$P$3*'PR-0009'!P291+'PR-0010'!$P$3*'PR-0010'!P291</f>
        <v>0</v>
      </c>
      <c r="S291" s="84">
        <f t="shared" si="49"/>
        <v>0</v>
      </c>
      <c r="T291" s="84">
        <f>'9400015894 PONEERS'!$E$4*'9400015894 PONEERS'!E291+'9400016451 VIDAFORM'!$E$4*'9400016451 VIDAFORM'!E291+'PO 94000171374 MASTER'!$E$4*'PO 94000171374 MASTER'!E291+'PR-0004'!$E$4*'PR-0004'!E291+'PR-0005'!$E$4*'PR-0005'!E291+'PR-0006'!$E$4*'PR-0006'!E291+'PR-0007'!$E$4*'PR-0007'!E291+'PR-0008'!$E$4*'PR-0008'!E291+'PR-0009'!$E$4*'PR-0009'!E291+'PR-0010'!$E$4*'PR-0010'!E291</f>
        <v>0</v>
      </c>
      <c r="U291" s="85">
        <f>'9400015894 PONEERS'!$X$4*'9400015894 PONEERS'!X291+'9400016451 VIDAFORM'!$J$4*'9400016451 VIDAFORM'!J291+'PO 94000171374 MASTER'!$I$4*'PO 94000171374 MASTER'!I291+'PR-0004'!$I$4*'PR-0004'!I291+'PR-0005'!$I$4*'PR-0005'!I291+'PR-0006'!$I$4*'PR-0006'!I291+'PR-0007'!$I$4*'PR-0007'!I291+'PR-0008'!$I$4*'PR-0008'!I291+'PR-0009'!$I$4*'PR-0009'!I291+'PR-0010'!$I$4*'PR-0010'!I291</f>
        <v>0</v>
      </c>
      <c r="V291" s="86">
        <f t="shared" si="50"/>
        <v>0</v>
      </c>
      <c r="W291" s="84">
        <f>'9400015894 PONEERS'!$AE$4*'9400015894 PONEERS'!AE291+'9400016451 VIDAFORM'!$Q$4*'9400016451 VIDAFORM'!Q291+'PO 94000171374 MASTER'!$P$4*'PO 94000171374 MASTER'!P291+'PR-0004'!$P$4*'PR-0004'!P291+'PR-0005'!$P$4*'PR-0005'!P291+'PR-0006'!$P$4*'PR-0006'!P291+'PR-0007'!$P$4*'PR-0007'!P291+'PR-0008'!$P$4*'PR-0008'!P291+'PR-0009'!$P$4*'PR-0009'!P291+'PR-0010'!$P$4*'PR-0010'!P291</f>
        <v>0</v>
      </c>
      <c r="X291" s="84">
        <f t="shared" si="51"/>
        <v>0</v>
      </c>
      <c r="Z291" s="37">
        <f t="shared" si="52"/>
        <v>0</v>
      </c>
      <c r="AA291" s="32">
        <f t="shared" si="53"/>
        <v>0</v>
      </c>
      <c r="AB291" s="38">
        <f t="shared" si="54"/>
        <v>0</v>
      </c>
    </row>
    <row r="292" spans="1:28" ht="16.5" x14ac:dyDescent="0.25">
      <c r="A292" s="45">
        <v>284</v>
      </c>
      <c r="B292" s="47" t="str">
        <f>'Unit Prices'!B292</f>
        <v>MK0014</v>
      </c>
      <c r="C292" s="47" t="str">
        <f>'Unit Prices'!C292</f>
        <v>14.80.01.12.07.00.00.000001</v>
      </c>
      <c r="D292" s="80" t="str">
        <f>'Unit Prices'!D292</f>
        <v>MK-ll tubular shoring adaptor</v>
      </c>
      <c r="E292" s="84">
        <f>'9400015894 PONEERS'!$E$1*'9400015894 PONEERS'!E292+'9400016451 VIDAFORM'!$E$1*'9400016451 VIDAFORM'!E292+'PO 94000171374 MASTER'!$E$1*'PO 94000171374 MASTER'!E292+'PR-0004'!$E$1*'PR-0004'!E292+'PR-0005'!$E$1*'PR-0005'!E292+'PR-0006'!$E$1*'PR-0006'!E292+'PR-0007'!$E$1*'PR-0007'!E292+'PR-0008'!$E$1*'PR-0008'!E292+'PR-0009'!$E$1*'PR-0009'!E292+'PR-0010'!$E$1*'PR-0010'!E292</f>
        <v>0</v>
      </c>
      <c r="F292" s="85">
        <f>'9400015894 PONEERS'!$X$1*'9400015894 PONEERS'!X292+'9400016451 VIDAFORM'!$J$1*'9400016451 VIDAFORM'!J292+'PO 94000171374 MASTER'!$I$1*'PO 94000171374 MASTER'!I292+'PR-0004'!$I$1*'PR-0004'!I292+'PR-0005'!$I$1*'PR-0005'!I292+'PR-0006'!$I$1*'PR-0006'!I292+'PR-0007'!$I$1*'PR-0007'!I292+'PR-0008'!$I$1*'PR-0008'!I292+'PR-0009'!$I$1*'PR-0009'!I292+'PR-0010'!$I$1*'PR-0010'!I292</f>
        <v>0</v>
      </c>
      <c r="G292" s="86">
        <f t="shared" si="44"/>
        <v>0</v>
      </c>
      <c r="H292" s="84">
        <f>'9400015894 PONEERS'!$AE$1*'9400015894 PONEERS'!AE292+'9400016451 VIDAFORM'!$Q$1*'9400016451 VIDAFORM'!Q292+'PO 94000171374 MASTER'!$P$1*'PO 94000171374 MASTER'!P292+'PR-0004'!$P$1*'PR-0004'!P292+'PR-0005'!$P$1*'PR-0005'!P292+'PR-0006'!$P$1*'PR-0006'!P292+'PR-0007'!$P$1*'PR-0007'!P292+'PR-0008'!$P$1*'PR-0008'!P292+'PR-0009'!$P$1*'PR-0009'!P292+'PR-0010'!$P$1*'PR-0010'!P292</f>
        <v>0</v>
      </c>
      <c r="I292" s="84">
        <f t="shared" si="45"/>
        <v>0</v>
      </c>
      <c r="J292" s="84">
        <f>'9400015894 PONEERS'!$E$2*'9400015894 PONEERS'!E292+'9400016451 VIDAFORM'!$E$2*'9400016451 VIDAFORM'!E292+'PO 94000171374 MASTER'!$E$2*'PO 94000171374 MASTER'!E292+'PR-0004'!$E$2*'PR-0004'!E292+'PR-0005'!$E$2*'PR-0005'!E292+'PR-0006'!$E$2*'PR-0006'!E292+'PR-0007'!$E$2*'PR-0007'!E292+'PR-0008'!$E$2*'PR-0008'!E292+'PR-0009'!$E$2*'PR-0009'!E292+'PR-0010'!$E$2*'PR-0010'!E292</f>
        <v>0</v>
      </c>
      <c r="K292" s="85">
        <f>'9400015894 PONEERS'!$X$2*'9400015894 PONEERS'!X292+'9400016451 VIDAFORM'!$J$2*'9400016451 VIDAFORM'!J292+'PO 94000171374 MASTER'!$I$2*'PO 94000171374 MASTER'!I292+'PR-0004'!$I$2*'PR-0004'!I292+'PR-0005'!$I$2*'PR-0005'!I292+'PR-0006'!$I$2*'PR-0006'!I292+'PR-0007'!$I$2*'PR-0007'!I292+'PR-0008'!$I$2*'PR-0008'!I292+'PR-0009'!$I$2*'PR-0009'!I292+'PR-0010'!$I$2*'PR-0010'!I292</f>
        <v>0</v>
      </c>
      <c r="L292" s="86">
        <f t="shared" si="46"/>
        <v>0</v>
      </c>
      <c r="M292" s="84">
        <f>'9400015894 PONEERS'!$AE$2*'9400015894 PONEERS'!AE292+'9400016451 VIDAFORM'!$Q$2*'9400016451 VIDAFORM'!Q292+'PO 94000171374 MASTER'!$P$2*'PO 94000171374 MASTER'!P292+'PR-0004'!$P$2*'PR-0004'!P292+'PR-0005'!$P$2*'PR-0005'!P292+'PR-0006'!$P$2*'PR-0006'!P292+'PR-0007'!$P$2*'PR-0007'!P292+'PR-0008'!$P$2*'PR-0008'!P292+'PR-0009'!$P$2*'PR-0009'!P292+'PR-0010'!$P$2*'PR-0010'!P292</f>
        <v>0</v>
      </c>
      <c r="N292" s="84">
        <f t="shared" si="47"/>
        <v>0</v>
      </c>
      <c r="O292" s="84">
        <f>'9400015894 PONEERS'!$E$3*'9400015894 PONEERS'!E292+'9400016451 VIDAFORM'!$E$3*'9400016451 VIDAFORM'!E292+'PO 94000171374 MASTER'!$E$3*'PO 94000171374 MASTER'!E292+'PR-0004'!$E$3*'PR-0004'!E292+'PR-0005'!$E$3*'PR-0005'!E292+'PR-0006'!$E$3*'PR-0006'!E292+'PR-0007'!$E$3*'PR-0007'!E292+'PR-0008'!$E$3*'PR-0008'!E292+'PR-0009'!$E$3*'PR-0009'!E292+'PR-0010'!$E$3*'PR-0010'!E292</f>
        <v>0</v>
      </c>
      <c r="P292" s="85">
        <f>'9400015894 PONEERS'!$X$3*'9400015894 PONEERS'!X292+'9400016451 VIDAFORM'!$J$3*'9400016451 VIDAFORM'!J292+'PO 94000171374 MASTER'!$I$3*'PO 94000171374 MASTER'!I292+'PR-0004'!$I$3*'PR-0004'!I292+'PR-0005'!$I$3*'PR-0005'!I292+'PR-0006'!$I$3*'PR-0006'!I292+'PR-0007'!$I$3*'PR-0007'!I292+'PR-0008'!$I$3*'PR-0008'!I292+'PR-0009'!$I$3*'PR-0009'!I292+'PR-0010'!$I$3*'PR-0010'!I292</f>
        <v>0</v>
      </c>
      <c r="Q292" s="86">
        <f t="shared" si="48"/>
        <v>0</v>
      </c>
      <c r="R292" s="84">
        <f>'9400015894 PONEERS'!$AE$3*'9400015894 PONEERS'!AE292+'9400016451 VIDAFORM'!$Q$3*'9400016451 VIDAFORM'!Q292+'PO 94000171374 MASTER'!$P$3*'PO 94000171374 MASTER'!P292+'PR-0004'!$P$3*'PR-0004'!P292+'PR-0005'!$P$3*'PR-0005'!P292+'PR-0006'!$P$3*'PR-0006'!P292+'PR-0007'!$P$3*'PR-0007'!P292+'PR-0008'!$P$3*'PR-0008'!P292+'PR-0009'!$P$3*'PR-0009'!P292+'PR-0010'!$P$3*'PR-0010'!P292</f>
        <v>0</v>
      </c>
      <c r="S292" s="84">
        <f t="shared" si="49"/>
        <v>0</v>
      </c>
      <c r="T292" s="84">
        <f>'9400015894 PONEERS'!$E$4*'9400015894 PONEERS'!E292+'9400016451 VIDAFORM'!$E$4*'9400016451 VIDAFORM'!E292+'PO 94000171374 MASTER'!$E$4*'PO 94000171374 MASTER'!E292+'PR-0004'!$E$4*'PR-0004'!E292+'PR-0005'!$E$4*'PR-0005'!E292+'PR-0006'!$E$4*'PR-0006'!E292+'PR-0007'!$E$4*'PR-0007'!E292+'PR-0008'!$E$4*'PR-0008'!E292+'PR-0009'!$E$4*'PR-0009'!E292+'PR-0010'!$E$4*'PR-0010'!E292</f>
        <v>0</v>
      </c>
      <c r="U292" s="85">
        <f>'9400015894 PONEERS'!$X$4*'9400015894 PONEERS'!X292+'9400016451 VIDAFORM'!$J$4*'9400016451 VIDAFORM'!J292+'PO 94000171374 MASTER'!$I$4*'PO 94000171374 MASTER'!I292+'PR-0004'!$I$4*'PR-0004'!I292+'PR-0005'!$I$4*'PR-0005'!I292+'PR-0006'!$I$4*'PR-0006'!I292+'PR-0007'!$I$4*'PR-0007'!I292+'PR-0008'!$I$4*'PR-0008'!I292+'PR-0009'!$I$4*'PR-0009'!I292+'PR-0010'!$I$4*'PR-0010'!I292</f>
        <v>0</v>
      </c>
      <c r="V292" s="86">
        <f t="shared" si="50"/>
        <v>0</v>
      </c>
      <c r="W292" s="84">
        <f>'9400015894 PONEERS'!$AE$4*'9400015894 PONEERS'!AE292+'9400016451 VIDAFORM'!$Q$4*'9400016451 VIDAFORM'!Q292+'PO 94000171374 MASTER'!$P$4*'PO 94000171374 MASTER'!P292+'PR-0004'!$P$4*'PR-0004'!P292+'PR-0005'!$P$4*'PR-0005'!P292+'PR-0006'!$P$4*'PR-0006'!P292+'PR-0007'!$P$4*'PR-0007'!P292+'PR-0008'!$P$4*'PR-0008'!P292+'PR-0009'!$P$4*'PR-0009'!P292+'PR-0010'!$P$4*'PR-0010'!P292</f>
        <v>0</v>
      </c>
      <c r="X292" s="84">
        <f t="shared" si="51"/>
        <v>0</v>
      </c>
      <c r="Z292" s="37">
        <f t="shared" si="52"/>
        <v>0</v>
      </c>
      <c r="AA292" s="32">
        <f t="shared" si="53"/>
        <v>0</v>
      </c>
      <c r="AB292" s="38">
        <f t="shared" si="54"/>
        <v>0</v>
      </c>
    </row>
    <row r="293" spans="1:28" ht="16.5" x14ac:dyDescent="0.25">
      <c r="A293" s="45">
        <v>285</v>
      </c>
      <c r="B293" s="47" t="str">
        <f>'Unit Prices'!B293</f>
        <v>MK0015</v>
      </c>
      <c r="C293" s="47" t="str">
        <f>'Unit Prices'!C293</f>
        <v>14.80.01.12.08.00.00.000001</v>
      </c>
      <c r="D293" s="80" t="str">
        <f>'Unit Prices'!D293</f>
        <v>MK-ll Hop Up Bracket</v>
      </c>
      <c r="E293" s="84">
        <f>'9400015894 PONEERS'!$E$1*'9400015894 PONEERS'!E293+'9400016451 VIDAFORM'!$E$1*'9400016451 VIDAFORM'!E293+'PO 94000171374 MASTER'!$E$1*'PO 94000171374 MASTER'!E293+'PR-0004'!$E$1*'PR-0004'!E293+'PR-0005'!$E$1*'PR-0005'!E293+'PR-0006'!$E$1*'PR-0006'!E293+'PR-0007'!$E$1*'PR-0007'!E293+'PR-0008'!$E$1*'PR-0008'!E293+'PR-0009'!$E$1*'PR-0009'!E293+'PR-0010'!$E$1*'PR-0010'!E293</f>
        <v>0</v>
      </c>
      <c r="F293" s="85">
        <f>'9400015894 PONEERS'!$X$1*'9400015894 PONEERS'!X293+'9400016451 VIDAFORM'!$J$1*'9400016451 VIDAFORM'!J293+'PO 94000171374 MASTER'!$I$1*'PO 94000171374 MASTER'!I293+'PR-0004'!$I$1*'PR-0004'!I293+'PR-0005'!$I$1*'PR-0005'!I293+'PR-0006'!$I$1*'PR-0006'!I293+'PR-0007'!$I$1*'PR-0007'!I293+'PR-0008'!$I$1*'PR-0008'!I293+'PR-0009'!$I$1*'PR-0009'!I293+'PR-0010'!$I$1*'PR-0010'!I293</f>
        <v>0</v>
      </c>
      <c r="G293" s="86">
        <f t="shared" si="44"/>
        <v>0</v>
      </c>
      <c r="H293" s="84">
        <f>'9400015894 PONEERS'!$AE$1*'9400015894 PONEERS'!AE293+'9400016451 VIDAFORM'!$Q$1*'9400016451 VIDAFORM'!Q293+'PO 94000171374 MASTER'!$P$1*'PO 94000171374 MASTER'!P293+'PR-0004'!$P$1*'PR-0004'!P293+'PR-0005'!$P$1*'PR-0005'!P293+'PR-0006'!$P$1*'PR-0006'!P293+'PR-0007'!$P$1*'PR-0007'!P293+'PR-0008'!$P$1*'PR-0008'!P293+'PR-0009'!$P$1*'PR-0009'!P293+'PR-0010'!$P$1*'PR-0010'!P293</f>
        <v>0</v>
      </c>
      <c r="I293" s="84">
        <f t="shared" si="45"/>
        <v>0</v>
      </c>
      <c r="J293" s="84">
        <f>'9400015894 PONEERS'!$E$2*'9400015894 PONEERS'!E293+'9400016451 VIDAFORM'!$E$2*'9400016451 VIDAFORM'!E293+'PO 94000171374 MASTER'!$E$2*'PO 94000171374 MASTER'!E293+'PR-0004'!$E$2*'PR-0004'!E293+'PR-0005'!$E$2*'PR-0005'!E293+'PR-0006'!$E$2*'PR-0006'!E293+'PR-0007'!$E$2*'PR-0007'!E293+'PR-0008'!$E$2*'PR-0008'!E293+'PR-0009'!$E$2*'PR-0009'!E293+'PR-0010'!$E$2*'PR-0010'!E293</f>
        <v>0</v>
      </c>
      <c r="K293" s="85">
        <f>'9400015894 PONEERS'!$X$2*'9400015894 PONEERS'!X293+'9400016451 VIDAFORM'!$J$2*'9400016451 VIDAFORM'!J293+'PO 94000171374 MASTER'!$I$2*'PO 94000171374 MASTER'!I293+'PR-0004'!$I$2*'PR-0004'!I293+'PR-0005'!$I$2*'PR-0005'!I293+'PR-0006'!$I$2*'PR-0006'!I293+'PR-0007'!$I$2*'PR-0007'!I293+'PR-0008'!$I$2*'PR-0008'!I293+'PR-0009'!$I$2*'PR-0009'!I293+'PR-0010'!$I$2*'PR-0010'!I293</f>
        <v>0</v>
      </c>
      <c r="L293" s="86">
        <f t="shared" si="46"/>
        <v>0</v>
      </c>
      <c r="M293" s="84">
        <f>'9400015894 PONEERS'!$AE$2*'9400015894 PONEERS'!AE293+'9400016451 VIDAFORM'!$Q$2*'9400016451 VIDAFORM'!Q293+'PO 94000171374 MASTER'!$P$2*'PO 94000171374 MASTER'!P293+'PR-0004'!$P$2*'PR-0004'!P293+'PR-0005'!$P$2*'PR-0005'!P293+'PR-0006'!$P$2*'PR-0006'!P293+'PR-0007'!$P$2*'PR-0007'!P293+'PR-0008'!$P$2*'PR-0008'!P293+'PR-0009'!$P$2*'PR-0009'!P293+'PR-0010'!$P$2*'PR-0010'!P293</f>
        <v>0</v>
      </c>
      <c r="N293" s="84">
        <f t="shared" si="47"/>
        <v>0</v>
      </c>
      <c r="O293" s="84">
        <f>'9400015894 PONEERS'!$E$3*'9400015894 PONEERS'!E293+'9400016451 VIDAFORM'!$E$3*'9400016451 VIDAFORM'!E293+'PO 94000171374 MASTER'!$E$3*'PO 94000171374 MASTER'!E293+'PR-0004'!$E$3*'PR-0004'!E293+'PR-0005'!$E$3*'PR-0005'!E293+'PR-0006'!$E$3*'PR-0006'!E293+'PR-0007'!$E$3*'PR-0007'!E293+'PR-0008'!$E$3*'PR-0008'!E293+'PR-0009'!$E$3*'PR-0009'!E293+'PR-0010'!$E$3*'PR-0010'!E293</f>
        <v>0</v>
      </c>
      <c r="P293" s="85">
        <f>'9400015894 PONEERS'!$X$3*'9400015894 PONEERS'!X293+'9400016451 VIDAFORM'!$J$3*'9400016451 VIDAFORM'!J293+'PO 94000171374 MASTER'!$I$3*'PO 94000171374 MASTER'!I293+'PR-0004'!$I$3*'PR-0004'!I293+'PR-0005'!$I$3*'PR-0005'!I293+'PR-0006'!$I$3*'PR-0006'!I293+'PR-0007'!$I$3*'PR-0007'!I293+'PR-0008'!$I$3*'PR-0008'!I293+'PR-0009'!$I$3*'PR-0009'!I293+'PR-0010'!$I$3*'PR-0010'!I293</f>
        <v>0</v>
      </c>
      <c r="Q293" s="86">
        <f t="shared" si="48"/>
        <v>0</v>
      </c>
      <c r="R293" s="84">
        <f>'9400015894 PONEERS'!$AE$3*'9400015894 PONEERS'!AE293+'9400016451 VIDAFORM'!$Q$3*'9400016451 VIDAFORM'!Q293+'PO 94000171374 MASTER'!$P$3*'PO 94000171374 MASTER'!P293+'PR-0004'!$P$3*'PR-0004'!P293+'PR-0005'!$P$3*'PR-0005'!P293+'PR-0006'!$P$3*'PR-0006'!P293+'PR-0007'!$P$3*'PR-0007'!P293+'PR-0008'!$P$3*'PR-0008'!P293+'PR-0009'!$P$3*'PR-0009'!P293+'PR-0010'!$P$3*'PR-0010'!P293</f>
        <v>0</v>
      </c>
      <c r="S293" s="84">
        <f t="shared" si="49"/>
        <v>0</v>
      </c>
      <c r="T293" s="84">
        <f>'9400015894 PONEERS'!$E$4*'9400015894 PONEERS'!E293+'9400016451 VIDAFORM'!$E$4*'9400016451 VIDAFORM'!E293+'PO 94000171374 MASTER'!$E$4*'PO 94000171374 MASTER'!E293+'PR-0004'!$E$4*'PR-0004'!E293+'PR-0005'!$E$4*'PR-0005'!E293+'PR-0006'!$E$4*'PR-0006'!E293+'PR-0007'!$E$4*'PR-0007'!E293+'PR-0008'!$E$4*'PR-0008'!E293+'PR-0009'!$E$4*'PR-0009'!E293+'PR-0010'!$E$4*'PR-0010'!E293</f>
        <v>0</v>
      </c>
      <c r="U293" s="85">
        <f>'9400015894 PONEERS'!$X$4*'9400015894 PONEERS'!X293+'9400016451 VIDAFORM'!$J$4*'9400016451 VIDAFORM'!J293+'PO 94000171374 MASTER'!$I$4*'PO 94000171374 MASTER'!I293+'PR-0004'!$I$4*'PR-0004'!I293+'PR-0005'!$I$4*'PR-0005'!I293+'PR-0006'!$I$4*'PR-0006'!I293+'PR-0007'!$I$4*'PR-0007'!I293+'PR-0008'!$I$4*'PR-0008'!I293+'PR-0009'!$I$4*'PR-0009'!I293+'PR-0010'!$I$4*'PR-0010'!I293</f>
        <v>0</v>
      </c>
      <c r="V293" s="86">
        <f t="shared" si="50"/>
        <v>0</v>
      </c>
      <c r="W293" s="84">
        <f>'9400015894 PONEERS'!$AE$4*'9400015894 PONEERS'!AE293+'9400016451 VIDAFORM'!$Q$4*'9400016451 VIDAFORM'!Q293+'PO 94000171374 MASTER'!$P$4*'PO 94000171374 MASTER'!P293+'PR-0004'!$P$4*'PR-0004'!P293+'PR-0005'!$P$4*'PR-0005'!P293+'PR-0006'!$P$4*'PR-0006'!P293+'PR-0007'!$P$4*'PR-0007'!P293+'PR-0008'!$P$4*'PR-0008'!P293+'PR-0009'!$P$4*'PR-0009'!P293+'PR-0010'!$P$4*'PR-0010'!P293</f>
        <v>0</v>
      </c>
      <c r="X293" s="84">
        <f t="shared" si="51"/>
        <v>0</v>
      </c>
      <c r="Z293" s="37">
        <f t="shared" si="52"/>
        <v>0</v>
      </c>
      <c r="AA293" s="32">
        <f t="shared" si="53"/>
        <v>0</v>
      </c>
      <c r="AB293" s="38">
        <f t="shared" si="54"/>
        <v>0</v>
      </c>
    </row>
    <row r="294" spans="1:28" ht="16.5" x14ac:dyDescent="0.25">
      <c r="A294" s="45">
        <v>286</v>
      </c>
      <c r="B294" s="47" t="str">
        <f>'Unit Prices'!B294</f>
        <v>MK0001</v>
      </c>
      <c r="C294" s="47" t="str">
        <f>'Unit Prices'!C294</f>
        <v>14.80.01.12.01.00.00.000001</v>
      </c>
      <c r="D294" s="80" t="str">
        <f>'Unit Prices'!D294</f>
        <v>MK-ll Lifting Loop</v>
      </c>
      <c r="E294" s="84">
        <f>'9400015894 PONEERS'!$E$1*'9400015894 PONEERS'!E294+'9400016451 VIDAFORM'!$E$1*'9400016451 VIDAFORM'!E294+'PO 94000171374 MASTER'!$E$1*'PO 94000171374 MASTER'!E294+'PR-0004'!$E$1*'PR-0004'!E294+'PR-0005'!$E$1*'PR-0005'!E294+'PR-0006'!$E$1*'PR-0006'!E294+'PR-0007'!$E$1*'PR-0007'!E294+'PR-0008'!$E$1*'PR-0008'!E294+'PR-0009'!$E$1*'PR-0009'!E294+'PR-0010'!$E$1*'PR-0010'!E294</f>
        <v>0</v>
      </c>
      <c r="F294" s="85">
        <f>'9400015894 PONEERS'!$X$1*'9400015894 PONEERS'!X294+'9400016451 VIDAFORM'!$J$1*'9400016451 VIDAFORM'!J294+'PO 94000171374 MASTER'!$I$1*'PO 94000171374 MASTER'!I294+'PR-0004'!$I$1*'PR-0004'!I294+'PR-0005'!$I$1*'PR-0005'!I294+'PR-0006'!$I$1*'PR-0006'!I294+'PR-0007'!$I$1*'PR-0007'!I294+'PR-0008'!$I$1*'PR-0008'!I294+'PR-0009'!$I$1*'PR-0009'!I294+'PR-0010'!$I$1*'PR-0010'!I294</f>
        <v>0</v>
      </c>
      <c r="G294" s="86">
        <f t="shared" si="44"/>
        <v>0</v>
      </c>
      <c r="H294" s="84">
        <f>'9400015894 PONEERS'!$AE$1*'9400015894 PONEERS'!AE294+'9400016451 VIDAFORM'!$Q$1*'9400016451 VIDAFORM'!Q294+'PO 94000171374 MASTER'!$P$1*'PO 94000171374 MASTER'!P294+'PR-0004'!$P$1*'PR-0004'!P294+'PR-0005'!$P$1*'PR-0005'!P294+'PR-0006'!$P$1*'PR-0006'!P294+'PR-0007'!$P$1*'PR-0007'!P294+'PR-0008'!$P$1*'PR-0008'!P294+'PR-0009'!$P$1*'PR-0009'!P294+'PR-0010'!$P$1*'PR-0010'!P294</f>
        <v>0</v>
      </c>
      <c r="I294" s="84">
        <f t="shared" si="45"/>
        <v>0</v>
      </c>
      <c r="J294" s="84">
        <f>'9400015894 PONEERS'!$E$2*'9400015894 PONEERS'!E294+'9400016451 VIDAFORM'!$E$2*'9400016451 VIDAFORM'!E294+'PO 94000171374 MASTER'!$E$2*'PO 94000171374 MASTER'!E294+'PR-0004'!$E$2*'PR-0004'!E294+'PR-0005'!$E$2*'PR-0005'!E294+'PR-0006'!$E$2*'PR-0006'!E294+'PR-0007'!$E$2*'PR-0007'!E294+'PR-0008'!$E$2*'PR-0008'!E294+'PR-0009'!$E$2*'PR-0009'!E294+'PR-0010'!$E$2*'PR-0010'!E294</f>
        <v>0</v>
      </c>
      <c r="K294" s="85">
        <f>'9400015894 PONEERS'!$X$2*'9400015894 PONEERS'!X294+'9400016451 VIDAFORM'!$J$2*'9400016451 VIDAFORM'!J294+'PO 94000171374 MASTER'!$I$2*'PO 94000171374 MASTER'!I294+'PR-0004'!$I$2*'PR-0004'!I294+'PR-0005'!$I$2*'PR-0005'!I294+'PR-0006'!$I$2*'PR-0006'!I294+'PR-0007'!$I$2*'PR-0007'!I294+'PR-0008'!$I$2*'PR-0008'!I294+'PR-0009'!$I$2*'PR-0009'!I294+'PR-0010'!$I$2*'PR-0010'!I294</f>
        <v>0</v>
      </c>
      <c r="L294" s="86">
        <f t="shared" si="46"/>
        <v>0</v>
      </c>
      <c r="M294" s="84">
        <f>'9400015894 PONEERS'!$AE$2*'9400015894 PONEERS'!AE294+'9400016451 VIDAFORM'!$Q$2*'9400016451 VIDAFORM'!Q294+'PO 94000171374 MASTER'!$P$2*'PO 94000171374 MASTER'!P294+'PR-0004'!$P$2*'PR-0004'!P294+'PR-0005'!$P$2*'PR-0005'!P294+'PR-0006'!$P$2*'PR-0006'!P294+'PR-0007'!$P$2*'PR-0007'!P294+'PR-0008'!$P$2*'PR-0008'!P294+'PR-0009'!$P$2*'PR-0009'!P294+'PR-0010'!$P$2*'PR-0010'!P294</f>
        <v>0</v>
      </c>
      <c r="N294" s="84">
        <f t="shared" si="47"/>
        <v>0</v>
      </c>
      <c r="O294" s="84">
        <f>'9400015894 PONEERS'!$E$3*'9400015894 PONEERS'!E294+'9400016451 VIDAFORM'!$E$3*'9400016451 VIDAFORM'!E294+'PO 94000171374 MASTER'!$E$3*'PO 94000171374 MASTER'!E294+'PR-0004'!$E$3*'PR-0004'!E294+'PR-0005'!$E$3*'PR-0005'!E294+'PR-0006'!$E$3*'PR-0006'!E294+'PR-0007'!$E$3*'PR-0007'!E294+'PR-0008'!$E$3*'PR-0008'!E294+'PR-0009'!$E$3*'PR-0009'!E294+'PR-0010'!$E$3*'PR-0010'!E294</f>
        <v>0</v>
      </c>
      <c r="P294" s="85">
        <f>'9400015894 PONEERS'!$X$3*'9400015894 PONEERS'!X294+'9400016451 VIDAFORM'!$J$3*'9400016451 VIDAFORM'!J294+'PO 94000171374 MASTER'!$I$3*'PO 94000171374 MASTER'!I294+'PR-0004'!$I$3*'PR-0004'!I294+'PR-0005'!$I$3*'PR-0005'!I294+'PR-0006'!$I$3*'PR-0006'!I294+'PR-0007'!$I$3*'PR-0007'!I294+'PR-0008'!$I$3*'PR-0008'!I294+'PR-0009'!$I$3*'PR-0009'!I294+'PR-0010'!$I$3*'PR-0010'!I294</f>
        <v>0</v>
      </c>
      <c r="Q294" s="86">
        <f t="shared" si="48"/>
        <v>0</v>
      </c>
      <c r="R294" s="84">
        <f>'9400015894 PONEERS'!$AE$3*'9400015894 PONEERS'!AE294+'9400016451 VIDAFORM'!$Q$3*'9400016451 VIDAFORM'!Q294+'PO 94000171374 MASTER'!$P$3*'PO 94000171374 MASTER'!P294+'PR-0004'!$P$3*'PR-0004'!P294+'PR-0005'!$P$3*'PR-0005'!P294+'PR-0006'!$P$3*'PR-0006'!P294+'PR-0007'!$P$3*'PR-0007'!P294+'PR-0008'!$P$3*'PR-0008'!P294+'PR-0009'!$P$3*'PR-0009'!P294+'PR-0010'!$P$3*'PR-0010'!P294</f>
        <v>0</v>
      </c>
      <c r="S294" s="84">
        <f t="shared" si="49"/>
        <v>0</v>
      </c>
      <c r="T294" s="84">
        <f>'9400015894 PONEERS'!$E$4*'9400015894 PONEERS'!E294+'9400016451 VIDAFORM'!$E$4*'9400016451 VIDAFORM'!E294+'PO 94000171374 MASTER'!$E$4*'PO 94000171374 MASTER'!E294+'PR-0004'!$E$4*'PR-0004'!E294+'PR-0005'!$E$4*'PR-0005'!E294+'PR-0006'!$E$4*'PR-0006'!E294+'PR-0007'!$E$4*'PR-0007'!E294+'PR-0008'!$E$4*'PR-0008'!E294+'PR-0009'!$E$4*'PR-0009'!E294+'PR-0010'!$E$4*'PR-0010'!E294</f>
        <v>0</v>
      </c>
      <c r="U294" s="85">
        <f>'9400015894 PONEERS'!$X$4*'9400015894 PONEERS'!X294+'9400016451 VIDAFORM'!$J$4*'9400016451 VIDAFORM'!J294+'PO 94000171374 MASTER'!$I$4*'PO 94000171374 MASTER'!I294+'PR-0004'!$I$4*'PR-0004'!I294+'PR-0005'!$I$4*'PR-0005'!I294+'PR-0006'!$I$4*'PR-0006'!I294+'PR-0007'!$I$4*'PR-0007'!I294+'PR-0008'!$I$4*'PR-0008'!I294+'PR-0009'!$I$4*'PR-0009'!I294+'PR-0010'!$I$4*'PR-0010'!I294</f>
        <v>0</v>
      </c>
      <c r="V294" s="86">
        <f t="shared" si="50"/>
        <v>0</v>
      </c>
      <c r="W294" s="84">
        <f>'9400015894 PONEERS'!$AE$4*'9400015894 PONEERS'!AE294+'9400016451 VIDAFORM'!$Q$4*'9400016451 VIDAFORM'!Q294+'PO 94000171374 MASTER'!$P$4*'PO 94000171374 MASTER'!P294+'PR-0004'!$P$4*'PR-0004'!P294+'PR-0005'!$P$4*'PR-0005'!P294+'PR-0006'!$P$4*'PR-0006'!P294+'PR-0007'!$P$4*'PR-0007'!P294+'PR-0008'!$P$4*'PR-0008'!P294+'PR-0009'!$P$4*'PR-0009'!P294+'PR-0010'!$P$4*'PR-0010'!P294</f>
        <v>0</v>
      </c>
      <c r="X294" s="84">
        <f t="shared" si="51"/>
        <v>0</v>
      </c>
      <c r="Z294" s="37">
        <f t="shared" si="52"/>
        <v>0</v>
      </c>
      <c r="AA294" s="32">
        <f t="shared" si="53"/>
        <v>0</v>
      </c>
      <c r="AB294" s="38">
        <f t="shared" si="54"/>
        <v>0</v>
      </c>
    </row>
    <row r="295" spans="1:28" ht="16.5" x14ac:dyDescent="0.25">
      <c r="A295" s="45">
        <v>287</v>
      </c>
      <c r="B295" s="47" t="str">
        <f>'Unit Prices'!B295</f>
        <v>MK0002</v>
      </c>
      <c r="C295" s="47" t="str">
        <f>'Unit Prices'!C295</f>
        <v>14.80.01.12.02.00.00.000001</v>
      </c>
      <c r="D295" s="80" t="str">
        <f>'Unit Prices'!D295</f>
        <v>MK-ll shore connector</v>
      </c>
      <c r="E295" s="84">
        <f>'9400015894 PONEERS'!$E$1*'9400015894 PONEERS'!E295+'9400016451 VIDAFORM'!$E$1*'9400016451 VIDAFORM'!E295+'PO 94000171374 MASTER'!$E$1*'PO 94000171374 MASTER'!E295+'PR-0004'!$E$1*'PR-0004'!E295+'PR-0005'!$E$1*'PR-0005'!E295+'PR-0006'!$E$1*'PR-0006'!E295+'PR-0007'!$E$1*'PR-0007'!E295+'PR-0008'!$E$1*'PR-0008'!E295+'PR-0009'!$E$1*'PR-0009'!E295+'PR-0010'!$E$1*'PR-0010'!E295</f>
        <v>0</v>
      </c>
      <c r="F295" s="85">
        <f>'9400015894 PONEERS'!$X$1*'9400015894 PONEERS'!X295+'9400016451 VIDAFORM'!$J$1*'9400016451 VIDAFORM'!J295+'PO 94000171374 MASTER'!$I$1*'PO 94000171374 MASTER'!I295+'PR-0004'!$I$1*'PR-0004'!I295+'PR-0005'!$I$1*'PR-0005'!I295+'PR-0006'!$I$1*'PR-0006'!I295+'PR-0007'!$I$1*'PR-0007'!I295+'PR-0008'!$I$1*'PR-0008'!I295+'PR-0009'!$I$1*'PR-0009'!I295+'PR-0010'!$I$1*'PR-0010'!I295</f>
        <v>0</v>
      </c>
      <c r="G295" s="86">
        <f t="shared" si="44"/>
        <v>0</v>
      </c>
      <c r="H295" s="84">
        <f>'9400015894 PONEERS'!$AE$1*'9400015894 PONEERS'!AE295+'9400016451 VIDAFORM'!$Q$1*'9400016451 VIDAFORM'!Q295+'PO 94000171374 MASTER'!$P$1*'PO 94000171374 MASTER'!P295+'PR-0004'!$P$1*'PR-0004'!P295+'PR-0005'!$P$1*'PR-0005'!P295+'PR-0006'!$P$1*'PR-0006'!P295+'PR-0007'!$P$1*'PR-0007'!P295+'PR-0008'!$P$1*'PR-0008'!P295+'PR-0009'!$P$1*'PR-0009'!P295+'PR-0010'!$P$1*'PR-0010'!P295</f>
        <v>0</v>
      </c>
      <c r="I295" s="84">
        <f t="shared" si="45"/>
        <v>0</v>
      </c>
      <c r="J295" s="84">
        <f>'9400015894 PONEERS'!$E$2*'9400015894 PONEERS'!E295+'9400016451 VIDAFORM'!$E$2*'9400016451 VIDAFORM'!E295+'PO 94000171374 MASTER'!$E$2*'PO 94000171374 MASTER'!E295+'PR-0004'!$E$2*'PR-0004'!E295+'PR-0005'!$E$2*'PR-0005'!E295+'PR-0006'!$E$2*'PR-0006'!E295+'PR-0007'!$E$2*'PR-0007'!E295+'PR-0008'!$E$2*'PR-0008'!E295+'PR-0009'!$E$2*'PR-0009'!E295+'PR-0010'!$E$2*'PR-0010'!E295</f>
        <v>0</v>
      </c>
      <c r="K295" s="85">
        <f>'9400015894 PONEERS'!$X$2*'9400015894 PONEERS'!X295+'9400016451 VIDAFORM'!$J$2*'9400016451 VIDAFORM'!J295+'PO 94000171374 MASTER'!$I$2*'PO 94000171374 MASTER'!I295+'PR-0004'!$I$2*'PR-0004'!I295+'PR-0005'!$I$2*'PR-0005'!I295+'PR-0006'!$I$2*'PR-0006'!I295+'PR-0007'!$I$2*'PR-0007'!I295+'PR-0008'!$I$2*'PR-0008'!I295+'PR-0009'!$I$2*'PR-0009'!I295+'PR-0010'!$I$2*'PR-0010'!I295</f>
        <v>0</v>
      </c>
      <c r="L295" s="86">
        <f t="shared" si="46"/>
        <v>0</v>
      </c>
      <c r="M295" s="84">
        <f>'9400015894 PONEERS'!$AE$2*'9400015894 PONEERS'!AE295+'9400016451 VIDAFORM'!$Q$2*'9400016451 VIDAFORM'!Q295+'PO 94000171374 MASTER'!$P$2*'PO 94000171374 MASTER'!P295+'PR-0004'!$P$2*'PR-0004'!P295+'PR-0005'!$P$2*'PR-0005'!P295+'PR-0006'!$P$2*'PR-0006'!P295+'PR-0007'!$P$2*'PR-0007'!P295+'PR-0008'!$P$2*'PR-0008'!P295+'PR-0009'!$P$2*'PR-0009'!P295+'PR-0010'!$P$2*'PR-0010'!P295</f>
        <v>0</v>
      </c>
      <c r="N295" s="84">
        <f t="shared" si="47"/>
        <v>0</v>
      </c>
      <c r="O295" s="84">
        <f>'9400015894 PONEERS'!$E$3*'9400015894 PONEERS'!E295+'9400016451 VIDAFORM'!$E$3*'9400016451 VIDAFORM'!E295+'PO 94000171374 MASTER'!$E$3*'PO 94000171374 MASTER'!E295+'PR-0004'!$E$3*'PR-0004'!E295+'PR-0005'!$E$3*'PR-0005'!E295+'PR-0006'!$E$3*'PR-0006'!E295+'PR-0007'!$E$3*'PR-0007'!E295+'PR-0008'!$E$3*'PR-0008'!E295+'PR-0009'!$E$3*'PR-0009'!E295+'PR-0010'!$E$3*'PR-0010'!E295</f>
        <v>0</v>
      </c>
      <c r="P295" s="85">
        <f>'9400015894 PONEERS'!$X$3*'9400015894 PONEERS'!X295+'9400016451 VIDAFORM'!$J$3*'9400016451 VIDAFORM'!J295+'PO 94000171374 MASTER'!$I$3*'PO 94000171374 MASTER'!I295+'PR-0004'!$I$3*'PR-0004'!I295+'PR-0005'!$I$3*'PR-0005'!I295+'PR-0006'!$I$3*'PR-0006'!I295+'PR-0007'!$I$3*'PR-0007'!I295+'PR-0008'!$I$3*'PR-0008'!I295+'PR-0009'!$I$3*'PR-0009'!I295+'PR-0010'!$I$3*'PR-0010'!I295</f>
        <v>0</v>
      </c>
      <c r="Q295" s="86">
        <f t="shared" si="48"/>
        <v>0</v>
      </c>
      <c r="R295" s="84">
        <f>'9400015894 PONEERS'!$AE$3*'9400015894 PONEERS'!AE295+'9400016451 VIDAFORM'!$Q$3*'9400016451 VIDAFORM'!Q295+'PO 94000171374 MASTER'!$P$3*'PO 94000171374 MASTER'!P295+'PR-0004'!$P$3*'PR-0004'!P295+'PR-0005'!$P$3*'PR-0005'!P295+'PR-0006'!$P$3*'PR-0006'!P295+'PR-0007'!$P$3*'PR-0007'!P295+'PR-0008'!$P$3*'PR-0008'!P295+'PR-0009'!$P$3*'PR-0009'!P295+'PR-0010'!$P$3*'PR-0010'!P295</f>
        <v>0</v>
      </c>
      <c r="S295" s="84">
        <f t="shared" si="49"/>
        <v>0</v>
      </c>
      <c r="T295" s="84">
        <f>'9400015894 PONEERS'!$E$4*'9400015894 PONEERS'!E295+'9400016451 VIDAFORM'!$E$4*'9400016451 VIDAFORM'!E295+'PO 94000171374 MASTER'!$E$4*'PO 94000171374 MASTER'!E295+'PR-0004'!$E$4*'PR-0004'!E295+'PR-0005'!$E$4*'PR-0005'!E295+'PR-0006'!$E$4*'PR-0006'!E295+'PR-0007'!$E$4*'PR-0007'!E295+'PR-0008'!$E$4*'PR-0008'!E295+'PR-0009'!$E$4*'PR-0009'!E295+'PR-0010'!$E$4*'PR-0010'!E295</f>
        <v>0</v>
      </c>
      <c r="U295" s="85">
        <f>'9400015894 PONEERS'!$X$4*'9400015894 PONEERS'!X295+'9400016451 VIDAFORM'!$J$4*'9400016451 VIDAFORM'!J295+'PO 94000171374 MASTER'!$I$4*'PO 94000171374 MASTER'!I295+'PR-0004'!$I$4*'PR-0004'!I295+'PR-0005'!$I$4*'PR-0005'!I295+'PR-0006'!$I$4*'PR-0006'!I295+'PR-0007'!$I$4*'PR-0007'!I295+'PR-0008'!$I$4*'PR-0008'!I295+'PR-0009'!$I$4*'PR-0009'!I295+'PR-0010'!$I$4*'PR-0010'!I295</f>
        <v>0</v>
      </c>
      <c r="V295" s="86">
        <f t="shared" si="50"/>
        <v>0</v>
      </c>
      <c r="W295" s="84">
        <f>'9400015894 PONEERS'!$AE$4*'9400015894 PONEERS'!AE295+'9400016451 VIDAFORM'!$Q$4*'9400016451 VIDAFORM'!Q295+'PO 94000171374 MASTER'!$P$4*'PO 94000171374 MASTER'!P295+'PR-0004'!$P$4*'PR-0004'!P295+'PR-0005'!$P$4*'PR-0005'!P295+'PR-0006'!$P$4*'PR-0006'!P295+'PR-0007'!$P$4*'PR-0007'!P295+'PR-0008'!$P$4*'PR-0008'!P295+'PR-0009'!$P$4*'PR-0009'!P295+'PR-0010'!$P$4*'PR-0010'!P295</f>
        <v>0</v>
      </c>
      <c r="X295" s="84">
        <f t="shared" si="51"/>
        <v>0</v>
      </c>
      <c r="Z295" s="37">
        <f t="shared" si="52"/>
        <v>0</v>
      </c>
      <c r="AA295" s="32">
        <f t="shared" si="53"/>
        <v>0</v>
      </c>
      <c r="AB295" s="38">
        <f t="shared" si="54"/>
        <v>0</v>
      </c>
    </row>
    <row r="296" spans="1:28" ht="16.5" x14ac:dyDescent="0.25">
      <c r="A296" s="45">
        <v>288</v>
      </c>
      <c r="B296" s="47" t="str">
        <f>'Unit Prices'!B296</f>
        <v>MK0020</v>
      </c>
      <c r="C296" s="47" t="str">
        <f>'Unit Prices'!C296</f>
        <v>14.80.01.12.09.00.00.000001</v>
      </c>
      <c r="D296" s="80" t="str">
        <f>'Unit Prices'!D296</f>
        <v>Steel angle 6cmx6cmx10cm</v>
      </c>
      <c r="E296" s="84">
        <f>'9400015894 PONEERS'!$E$1*'9400015894 PONEERS'!E296+'9400016451 VIDAFORM'!$E$1*'9400016451 VIDAFORM'!E296+'PO 94000171374 MASTER'!$E$1*'PO 94000171374 MASTER'!E296+'PR-0004'!$E$1*'PR-0004'!E296+'PR-0005'!$E$1*'PR-0005'!E296+'PR-0006'!$E$1*'PR-0006'!E296+'PR-0007'!$E$1*'PR-0007'!E296+'PR-0008'!$E$1*'PR-0008'!E296+'PR-0009'!$E$1*'PR-0009'!E296+'PR-0010'!$E$1*'PR-0010'!E296</f>
        <v>0</v>
      </c>
      <c r="F296" s="85">
        <f>'9400015894 PONEERS'!$X$1*'9400015894 PONEERS'!X296+'9400016451 VIDAFORM'!$J$1*'9400016451 VIDAFORM'!J296+'PO 94000171374 MASTER'!$I$1*'PO 94000171374 MASTER'!I296+'PR-0004'!$I$1*'PR-0004'!I296+'PR-0005'!$I$1*'PR-0005'!I296+'PR-0006'!$I$1*'PR-0006'!I296+'PR-0007'!$I$1*'PR-0007'!I296+'PR-0008'!$I$1*'PR-0008'!I296+'PR-0009'!$I$1*'PR-0009'!I296+'PR-0010'!$I$1*'PR-0010'!I296</f>
        <v>0</v>
      </c>
      <c r="G296" s="86">
        <f t="shared" si="44"/>
        <v>0</v>
      </c>
      <c r="H296" s="84">
        <f>'9400015894 PONEERS'!$AE$1*'9400015894 PONEERS'!AE296+'9400016451 VIDAFORM'!$Q$1*'9400016451 VIDAFORM'!Q296+'PO 94000171374 MASTER'!$P$1*'PO 94000171374 MASTER'!P296+'PR-0004'!$P$1*'PR-0004'!P296+'PR-0005'!$P$1*'PR-0005'!P296+'PR-0006'!$P$1*'PR-0006'!P296+'PR-0007'!$P$1*'PR-0007'!P296+'PR-0008'!$P$1*'PR-0008'!P296+'PR-0009'!$P$1*'PR-0009'!P296+'PR-0010'!$P$1*'PR-0010'!P296</f>
        <v>0</v>
      </c>
      <c r="I296" s="84">
        <f t="shared" si="45"/>
        <v>0</v>
      </c>
      <c r="J296" s="84">
        <f>'9400015894 PONEERS'!$E$2*'9400015894 PONEERS'!E296+'9400016451 VIDAFORM'!$E$2*'9400016451 VIDAFORM'!E296+'PO 94000171374 MASTER'!$E$2*'PO 94000171374 MASTER'!E296+'PR-0004'!$E$2*'PR-0004'!E296+'PR-0005'!$E$2*'PR-0005'!E296+'PR-0006'!$E$2*'PR-0006'!E296+'PR-0007'!$E$2*'PR-0007'!E296+'PR-0008'!$E$2*'PR-0008'!E296+'PR-0009'!$E$2*'PR-0009'!E296+'PR-0010'!$E$2*'PR-0010'!E296</f>
        <v>0</v>
      </c>
      <c r="K296" s="85">
        <f>'9400015894 PONEERS'!$X$2*'9400015894 PONEERS'!X296+'9400016451 VIDAFORM'!$J$2*'9400016451 VIDAFORM'!J296+'PO 94000171374 MASTER'!$I$2*'PO 94000171374 MASTER'!I296+'PR-0004'!$I$2*'PR-0004'!I296+'PR-0005'!$I$2*'PR-0005'!I296+'PR-0006'!$I$2*'PR-0006'!I296+'PR-0007'!$I$2*'PR-0007'!I296+'PR-0008'!$I$2*'PR-0008'!I296+'PR-0009'!$I$2*'PR-0009'!I296+'PR-0010'!$I$2*'PR-0010'!I296</f>
        <v>0</v>
      </c>
      <c r="L296" s="86">
        <f t="shared" si="46"/>
        <v>0</v>
      </c>
      <c r="M296" s="84">
        <f>'9400015894 PONEERS'!$AE$2*'9400015894 PONEERS'!AE296+'9400016451 VIDAFORM'!$Q$2*'9400016451 VIDAFORM'!Q296+'PO 94000171374 MASTER'!$P$2*'PO 94000171374 MASTER'!P296+'PR-0004'!$P$2*'PR-0004'!P296+'PR-0005'!$P$2*'PR-0005'!P296+'PR-0006'!$P$2*'PR-0006'!P296+'PR-0007'!$P$2*'PR-0007'!P296+'PR-0008'!$P$2*'PR-0008'!P296+'PR-0009'!$P$2*'PR-0009'!P296+'PR-0010'!$P$2*'PR-0010'!P296</f>
        <v>0</v>
      </c>
      <c r="N296" s="84">
        <f t="shared" si="47"/>
        <v>0</v>
      </c>
      <c r="O296" s="84">
        <f>'9400015894 PONEERS'!$E$3*'9400015894 PONEERS'!E296+'9400016451 VIDAFORM'!$E$3*'9400016451 VIDAFORM'!E296+'PO 94000171374 MASTER'!$E$3*'PO 94000171374 MASTER'!E296+'PR-0004'!$E$3*'PR-0004'!E296+'PR-0005'!$E$3*'PR-0005'!E296+'PR-0006'!$E$3*'PR-0006'!E296+'PR-0007'!$E$3*'PR-0007'!E296+'PR-0008'!$E$3*'PR-0008'!E296+'PR-0009'!$E$3*'PR-0009'!E296+'PR-0010'!$E$3*'PR-0010'!E296</f>
        <v>0</v>
      </c>
      <c r="P296" s="85">
        <f>'9400015894 PONEERS'!$X$3*'9400015894 PONEERS'!X296+'9400016451 VIDAFORM'!$J$3*'9400016451 VIDAFORM'!J296+'PO 94000171374 MASTER'!$I$3*'PO 94000171374 MASTER'!I296+'PR-0004'!$I$3*'PR-0004'!I296+'PR-0005'!$I$3*'PR-0005'!I296+'PR-0006'!$I$3*'PR-0006'!I296+'PR-0007'!$I$3*'PR-0007'!I296+'PR-0008'!$I$3*'PR-0008'!I296+'PR-0009'!$I$3*'PR-0009'!I296+'PR-0010'!$I$3*'PR-0010'!I296</f>
        <v>0</v>
      </c>
      <c r="Q296" s="86">
        <f t="shared" si="48"/>
        <v>0</v>
      </c>
      <c r="R296" s="84">
        <f>'9400015894 PONEERS'!$AE$3*'9400015894 PONEERS'!AE296+'9400016451 VIDAFORM'!$Q$3*'9400016451 VIDAFORM'!Q296+'PO 94000171374 MASTER'!$P$3*'PO 94000171374 MASTER'!P296+'PR-0004'!$P$3*'PR-0004'!P296+'PR-0005'!$P$3*'PR-0005'!P296+'PR-0006'!$P$3*'PR-0006'!P296+'PR-0007'!$P$3*'PR-0007'!P296+'PR-0008'!$P$3*'PR-0008'!P296+'PR-0009'!$P$3*'PR-0009'!P296+'PR-0010'!$P$3*'PR-0010'!P296</f>
        <v>0</v>
      </c>
      <c r="S296" s="84">
        <f t="shared" si="49"/>
        <v>0</v>
      </c>
      <c r="T296" s="84">
        <f>'9400015894 PONEERS'!$E$4*'9400015894 PONEERS'!E296+'9400016451 VIDAFORM'!$E$4*'9400016451 VIDAFORM'!E296+'PO 94000171374 MASTER'!$E$4*'PO 94000171374 MASTER'!E296+'PR-0004'!$E$4*'PR-0004'!E296+'PR-0005'!$E$4*'PR-0005'!E296+'PR-0006'!$E$4*'PR-0006'!E296+'PR-0007'!$E$4*'PR-0007'!E296+'PR-0008'!$E$4*'PR-0008'!E296+'PR-0009'!$E$4*'PR-0009'!E296+'PR-0010'!$E$4*'PR-0010'!E296</f>
        <v>0</v>
      </c>
      <c r="U296" s="85">
        <f>'9400015894 PONEERS'!$X$4*'9400015894 PONEERS'!X296+'9400016451 VIDAFORM'!$J$4*'9400016451 VIDAFORM'!J296+'PO 94000171374 MASTER'!$I$4*'PO 94000171374 MASTER'!I296+'PR-0004'!$I$4*'PR-0004'!I296+'PR-0005'!$I$4*'PR-0005'!I296+'PR-0006'!$I$4*'PR-0006'!I296+'PR-0007'!$I$4*'PR-0007'!I296+'PR-0008'!$I$4*'PR-0008'!I296+'PR-0009'!$I$4*'PR-0009'!I296+'PR-0010'!$I$4*'PR-0010'!I296</f>
        <v>0</v>
      </c>
      <c r="V296" s="86">
        <f t="shared" si="50"/>
        <v>0</v>
      </c>
      <c r="W296" s="84">
        <f>'9400015894 PONEERS'!$AE$4*'9400015894 PONEERS'!AE296+'9400016451 VIDAFORM'!$Q$4*'9400016451 VIDAFORM'!Q296+'PO 94000171374 MASTER'!$P$4*'PO 94000171374 MASTER'!P296+'PR-0004'!$P$4*'PR-0004'!P296+'PR-0005'!$P$4*'PR-0005'!P296+'PR-0006'!$P$4*'PR-0006'!P296+'PR-0007'!$P$4*'PR-0007'!P296+'PR-0008'!$P$4*'PR-0008'!P296+'PR-0009'!$P$4*'PR-0009'!P296+'PR-0010'!$P$4*'PR-0010'!P296</f>
        <v>0</v>
      </c>
      <c r="X296" s="84">
        <f t="shared" si="51"/>
        <v>0</v>
      </c>
      <c r="Z296" s="37">
        <f t="shared" si="52"/>
        <v>0</v>
      </c>
      <c r="AA296" s="32">
        <f t="shared" si="53"/>
        <v>0</v>
      </c>
      <c r="AB296" s="38">
        <f t="shared" si="54"/>
        <v>0</v>
      </c>
    </row>
    <row r="297" spans="1:28" ht="16.5" x14ac:dyDescent="0.25">
      <c r="A297" s="45">
        <v>289</v>
      </c>
      <c r="B297" s="47" t="str">
        <f>'Unit Prices'!B297</f>
        <v>MK0021</v>
      </c>
      <c r="C297" s="47" t="str">
        <f>'Unit Prices'!C297</f>
        <v>14.80.01.12.10.00.00.000001</v>
      </c>
      <c r="D297" s="80" t="str">
        <f>'Unit Prices'!D297</f>
        <v>MK Soldier bracket</v>
      </c>
      <c r="E297" s="84">
        <f>'9400015894 PONEERS'!$E$1*'9400015894 PONEERS'!E297+'9400016451 VIDAFORM'!$E$1*'9400016451 VIDAFORM'!E297+'PO 94000171374 MASTER'!$E$1*'PO 94000171374 MASTER'!E297+'PR-0004'!$E$1*'PR-0004'!E297+'PR-0005'!$E$1*'PR-0005'!E297+'PR-0006'!$E$1*'PR-0006'!E297+'PR-0007'!$E$1*'PR-0007'!E297+'PR-0008'!$E$1*'PR-0008'!E297+'PR-0009'!$E$1*'PR-0009'!E297+'PR-0010'!$E$1*'PR-0010'!E297</f>
        <v>0</v>
      </c>
      <c r="F297" s="85">
        <f>'9400015894 PONEERS'!$X$1*'9400015894 PONEERS'!X297+'9400016451 VIDAFORM'!$J$1*'9400016451 VIDAFORM'!J297+'PO 94000171374 MASTER'!$I$1*'PO 94000171374 MASTER'!I297+'PR-0004'!$I$1*'PR-0004'!I297+'PR-0005'!$I$1*'PR-0005'!I297+'PR-0006'!$I$1*'PR-0006'!I297+'PR-0007'!$I$1*'PR-0007'!I297+'PR-0008'!$I$1*'PR-0008'!I297+'PR-0009'!$I$1*'PR-0009'!I297+'PR-0010'!$I$1*'PR-0010'!I297</f>
        <v>0</v>
      </c>
      <c r="G297" s="86">
        <f t="shared" si="44"/>
        <v>0</v>
      </c>
      <c r="H297" s="84">
        <f>'9400015894 PONEERS'!$AE$1*'9400015894 PONEERS'!AE297+'9400016451 VIDAFORM'!$Q$1*'9400016451 VIDAFORM'!Q297+'PO 94000171374 MASTER'!$P$1*'PO 94000171374 MASTER'!P297+'PR-0004'!$P$1*'PR-0004'!P297+'PR-0005'!$P$1*'PR-0005'!P297+'PR-0006'!$P$1*'PR-0006'!P297+'PR-0007'!$P$1*'PR-0007'!P297+'PR-0008'!$P$1*'PR-0008'!P297+'PR-0009'!$P$1*'PR-0009'!P297+'PR-0010'!$P$1*'PR-0010'!P297</f>
        <v>0</v>
      </c>
      <c r="I297" s="84">
        <f t="shared" si="45"/>
        <v>0</v>
      </c>
      <c r="J297" s="84">
        <f>'9400015894 PONEERS'!$E$2*'9400015894 PONEERS'!E297+'9400016451 VIDAFORM'!$E$2*'9400016451 VIDAFORM'!E297+'PO 94000171374 MASTER'!$E$2*'PO 94000171374 MASTER'!E297+'PR-0004'!$E$2*'PR-0004'!E297+'PR-0005'!$E$2*'PR-0005'!E297+'PR-0006'!$E$2*'PR-0006'!E297+'PR-0007'!$E$2*'PR-0007'!E297+'PR-0008'!$E$2*'PR-0008'!E297+'PR-0009'!$E$2*'PR-0009'!E297+'PR-0010'!$E$2*'PR-0010'!E297</f>
        <v>0</v>
      </c>
      <c r="K297" s="85">
        <f>'9400015894 PONEERS'!$X$2*'9400015894 PONEERS'!X297+'9400016451 VIDAFORM'!$J$2*'9400016451 VIDAFORM'!J297+'PO 94000171374 MASTER'!$I$2*'PO 94000171374 MASTER'!I297+'PR-0004'!$I$2*'PR-0004'!I297+'PR-0005'!$I$2*'PR-0005'!I297+'PR-0006'!$I$2*'PR-0006'!I297+'PR-0007'!$I$2*'PR-0007'!I297+'PR-0008'!$I$2*'PR-0008'!I297+'PR-0009'!$I$2*'PR-0009'!I297+'PR-0010'!$I$2*'PR-0010'!I297</f>
        <v>0</v>
      </c>
      <c r="L297" s="86">
        <f t="shared" si="46"/>
        <v>0</v>
      </c>
      <c r="M297" s="84">
        <f>'9400015894 PONEERS'!$AE$2*'9400015894 PONEERS'!AE297+'9400016451 VIDAFORM'!$Q$2*'9400016451 VIDAFORM'!Q297+'PO 94000171374 MASTER'!$P$2*'PO 94000171374 MASTER'!P297+'PR-0004'!$P$2*'PR-0004'!P297+'PR-0005'!$P$2*'PR-0005'!P297+'PR-0006'!$P$2*'PR-0006'!P297+'PR-0007'!$P$2*'PR-0007'!P297+'PR-0008'!$P$2*'PR-0008'!P297+'PR-0009'!$P$2*'PR-0009'!P297+'PR-0010'!$P$2*'PR-0010'!P297</f>
        <v>0</v>
      </c>
      <c r="N297" s="84">
        <f t="shared" si="47"/>
        <v>0</v>
      </c>
      <c r="O297" s="84">
        <f>'9400015894 PONEERS'!$E$3*'9400015894 PONEERS'!E297+'9400016451 VIDAFORM'!$E$3*'9400016451 VIDAFORM'!E297+'PO 94000171374 MASTER'!$E$3*'PO 94000171374 MASTER'!E297+'PR-0004'!$E$3*'PR-0004'!E297+'PR-0005'!$E$3*'PR-0005'!E297+'PR-0006'!$E$3*'PR-0006'!E297+'PR-0007'!$E$3*'PR-0007'!E297+'PR-0008'!$E$3*'PR-0008'!E297+'PR-0009'!$E$3*'PR-0009'!E297+'PR-0010'!$E$3*'PR-0010'!E297</f>
        <v>0</v>
      </c>
      <c r="P297" s="85">
        <f>'9400015894 PONEERS'!$X$3*'9400015894 PONEERS'!X297+'9400016451 VIDAFORM'!$J$3*'9400016451 VIDAFORM'!J297+'PO 94000171374 MASTER'!$I$3*'PO 94000171374 MASTER'!I297+'PR-0004'!$I$3*'PR-0004'!I297+'PR-0005'!$I$3*'PR-0005'!I297+'PR-0006'!$I$3*'PR-0006'!I297+'PR-0007'!$I$3*'PR-0007'!I297+'PR-0008'!$I$3*'PR-0008'!I297+'PR-0009'!$I$3*'PR-0009'!I297+'PR-0010'!$I$3*'PR-0010'!I297</f>
        <v>0</v>
      </c>
      <c r="Q297" s="86">
        <f t="shared" si="48"/>
        <v>0</v>
      </c>
      <c r="R297" s="84">
        <f>'9400015894 PONEERS'!$AE$3*'9400015894 PONEERS'!AE297+'9400016451 VIDAFORM'!$Q$3*'9400016451 VIDAFORM'!Q297+'PO 94000171374 MASTER'!$P$3*'PO 94000171374 MASTER'!P297+'PR-0004'!$P$3*'PR-0004'!P297+'PR-0005'!$P$3*'PR-0005'!P297+'PR-0006'!$P$3*'PR-0006'!P297+'PR-0007'!$P$3*'PR-0007'!P297+'PR-0008'!$P$3*'PR-0008'!P297+'PR-0009'!$P$3*'PR-0009'!P297+'PR-0010'!$P$3*'PR-0010'!P297</f>
        <v>0</v>
      </c>
      <c r="S297" s="84">
        <f t="shared" si="49"/>
        <v>0</v>
      </c>
      <c r="T297" s="84">
        <f>'9400015894 PONEERS'!$E$4*'9400015894 PONEERS'!E297+'9400016451 VIDAFORM'!$E$4*'9400016451 VIDAFORM'!E297+'PO 94000171374 MASTER'!$E$4*'PO 94000171374 MASTER'!E297+'PR-0004'!$E$4*'PR-0004'!E297+'PR-0005'!$E$4*'PR-0005'!E297+'PR-0006'!$E$4*'PR-0006'!E297+'PR-0007'!$E$4*'PR-0007'!E297+'PR-0008'!$E$4*'PR-0008'!E297+'PR-0009'!$E$4*'PR-0009'!E297+'PR-0010'!$E$4*'PR-0010'!E297</f>
        <v>0</v>
      </c>
      <c r="U297" s="85">
        <f>'9400015894 PONEERS'!$X$4*'9400015894 PONEERS'!X297+'9400016451 VIDAFORM'!$J$4*'9400016451 VIDAFORM'!J297+'PO 94000171374 MASTER'!$I$4*'PO 94000171374 MASTER'!I297+'PR-0004'!$I$4*'PR-0004'!I297+'PR-0005'!$I$4*'PR-0005'!I297+'PR-0006'!$I$4*'PR-0006'!I297+'PR-0007'!$I$4*'PR-0007'!I297+'PR-0008'!$I$4*'PR-0008'!I297+'PR-0009'!$I$4*'PR-0009'!I297+'PR-0010'!$I$4*'PR-0010'!I297</f>
        <v>0</v>
      </c>
      <c r="V297" s="86">
        <f t="shared" si="50"/>
        <v>0</v>
      </c>
      <c r="W297" s="84">
        <f>'9400015894 PONEERS'!$AE$4*'9400015894 PONEERS'!AE297+'9400016451 VIDAFORM'!$Q$4*'9400016451 VIDAFORM'!Q297+'PO 94000171374 MASTER'!$P$4*'PO 94000171374 MASTER'!P297+'PR-0004'!$P$4*'PR-0004'!P297+'PR-0005'!$P$4*'PR-0005'!P297+'PR-0006'!$P$4*'PR-0006'!P297+'PR-0007'!$P$4*'PR-0007'!P297+'PR-0008'!$P$4*'PR-0008'!P297+'PR-0009'!$P$4*'PR-0009'!P297+'PR-0010'!$P$4*'PR-0010'!P297</f>
        <v>0</v>
      </c>
      <c r="X297" s="84">
        <f t="shared" si="51"/>
        <v>0</v>
      </c>
      <c r="Z297" s="37">
        <f t="shared" si="52"/>
        <v>0</v>
      </c>
      <c r="AA297" s="32">
        <f t="shared" si="53"/>
        <v>0</v>
      </c>
      <c r="AB297" s="38">
        <f t="shared" si="54"/>
        <v>0</v>
      </c>
    </row>
    <row r="298" spans="1:28" ht="16.5" x14ac:dyDescent="0.25">
      <c r="A298" s="45">
        <v>290</v>
      </c>
      <c r="B298" s="47" t="str">
        <f>'Unit Prices'!B298</f>
        <v>CF0001</v>
      </c>
      <c r="C298" s="47" t="str">
        <f>'Unit Prices'!C298</f>
        <v>14.80.01.06.01.30.00.000001</v>
      </c>
      <c r="D298" s="80" t="str">
        <f>'Unit Prices'!D298</f>
        <v>Corner Filler Ladder-shape 3M</v>
      </c>
      <c r="E298" s="84">
        <f>'9400015894 PONEERS'!$E$1*'9400015894 PONEERS'!E298+'9400016451 VIDAFORM'!$E$1*'9400016451 VIDAFORM'!E298+'PO 94000171374 MASTER'!$E$1*'PO 94000171374 MASTER'!E298+'PR-0004'!$E$1*'PR-0004'!E298+'PR-0005'!$E$1*'PR-0005'!E298+'PR-0006'!$E$1*'PR-0006'!E298+'PR-0007'!$E$1*'PR-0007'!E298+'PR-0008'!$E$1*'PR-0008'!E298+'PR-0009'!$E$1*'PR-0009'!E298+'PR-0010'!$E$1*'PR-0010'!E298</f>
        <v>0</v>
      </c>
      <c r="F298" s="85">
        <f>'9400015894 PONEERS'!$X$1*'9400015894 PONEERS'!X298+'9400016451 VIDAFORM'!$J$1*'9400016451 VIDAFORM'!J298+'PO 94000171374 MASTER'!$I$1*'PO 94000171374 MASTER'!I298+'PR-0004'!$I$1*'PR-0004'!I298+'PR-0005'!$I$1*'PR-0005'!I298+'PR-0006'!$I$1*'PR-0006'!I298+'PR-0007'!$I$1*'PR-0007'!I298+'PR-0008'!$I$1*'PR-0008'!I298+'PR-0009'!$I$1*'PR-0009'!I298+'PR-0010'!$I$1*'PR-0010'!I298</f>
        <v>0</v>
      </c>
      <c r="G298" s="86">
        <f t="shared" si="44"/>
        <v>0</v>
      </c>
      <c r="H298" s="84">
        <f>'9400015894 PONEERS'!$AE$1*'9400015894 PONEERS'!AE298+'9400016451 VIDAFORM'!$Q$1*'9400016451 VIDAFORM'!Q298+'PO 94000171374 MASTER'!$P$1*'PO 94000171374 MASTER'!P298+'PR-0004'!$P$1*'PR-0004'!P298+'PR-0005'!$P$1*'PR-0005'!P298+'PR-0006'!$P$1*'PR-0006'!P298+'PR-0007'!$P$1*'PR-0007'!P298+'PR-0008'!$P$1*'PR-0008'!P298+'PR-0009'!$P$1*'PR-0009'!P298+'PR-0010'!$P$1*'PR-0010'!P298</f>
        <v>0</v>
      </c>
      <c r="I298" s="84">
        <f t="shared" si="45"/>
        <v>0</v>
      </c>
      <c r="J298" s="84">
        <f>'9400015894 PONEERS'!$E$2*'9400015894 PONEERS'!E298+'9400016451 VIDAFORM'!$E$2*'9400016451 VIDAFORM'!E298+'PO 94000171374 MASTER'!$E$2*'PO 94000171374 MASTER'!E298+'PR-0004'!$E$2*'PR-0004'!E298+'PR-0005'!$E$2*'PR-0005'!E298+'PR-0006'!$E$2*'PR-0006'!E298+'PR-0007'!$E$2*'PR-0007'!E298+'PR-0008'!$E$2*'PR-0008'!E298+'PR-0009'!$E$2*'PR-0009'!E298+'PR-0010'!$E$2*'PR-0010'!E298</f>
        <v>0</v>
      </c>
      <c r="K298" s="85">
        <f>'9400015894 PONEERS'!$X$2*'9400015894 PONEERS'!X298+'9400016451 VIDAFORM'!$J$2*'9400016451 VIDAFORM'!J298+'PO 94000171374 MASTER'!$I$2*'PO 94000171374 MASTER'!I298+'PR-0004'!$I$2*'PR-0004'!I298+'PR-0005'!$I$2*'PR-0005'!I298+'PR-0006'!$I$2*'PR-0006'!I298+'PR-0007'!$I$2*'PR-0007'!I298+'PR-0008'!$I$2*'PR-0008'!I298+'PR-0009'!$I$2*'PR-0009'!I298+'PR-0010'!$I$2*'PR-0010'!I298</f>
        <v>0</v>
      </c>
      <c r="L298" s="86">
        <f t="shared" si="46"/>
        <v>0</v>
      </c>
      <c r="M298" s="84">
        <f>'9400015894 PONEERS'!$AE$2*'9400015894 PONEERS'!AE298+'9400016451 VIDAFORM'!$Q$2*'9400016451 VIDAFORM'!Q298+'PO 94000171374 MASTER'!$P$2*'PO 94000171374 MASTER'!P298+'PR-0004'!$P$2*'PR-0004'!P298+'PR-0005'!$P$2*'PR-0005'!P298+'PR-0006'!$P$2*'PR-0006'!P298+'PR-0007'!$P$2*'PR-0007'!P298+'PR-0008'!$P$2*'PR-0008'!P298+'PR-0009'!$P$2*'PR-0009'!P298+'PR-0010'!$P$2*'PR-0010'!P298</f>
        <v>0</v>
      </c>
      <c r="N298" s="84">
        <f t="shared" si="47"/>
        <v>0</v>
      </c>
      <c r="O298" s="84">
        <f>'9400015894 PONEERS'!$E$3*'9400015894 PONEERS'!E298+'9400016451 VIDAFORM'!$E$3*'9400016451 VIDAFORM'!E298+'PO 94000171374 MASTER'!$E$3*'PO 94000171374 MASTER'!E298+'PR-0004'!$E$3*'PR-0004'!E298+'PR-0005'!$E$3*'PR-0005'!E298+'PR-0006'!$E$3*'PR-0006'!E298+'PR-0007'!$E$3*'PR-0007'!E298+'PR-0008'!$E$3*'PR-0008'!E298+'PR-0009'!$E$3*'PR-0009'!E298+'PR-0010'!$E$3*'PR-0010'!E298</f>
        <v>0</v>
      </c>
      <c r="P298" s="85">
        <f>'9400015894 PONEERS'!$X$3*'9400015894 PONEERS'!X298+'9400016451 VIDAFORM'!$J$3*'9400016451 VIDAFORM'!J298+'PO 94000171374 MASTER'!$I$3*'PO 94000171374 MASTER'!I298+'PR-0004'!$I$3*'PR-0004'!I298+'PR-0005'!$I$3*'PR-0005'!I298+'PR-0006'!$I$3*'PR-0006'!I298+'PR-0007'!$I$3*'PR-0007'!I298+'PR-0008'!$I$3*'PR-0008'!I298+'PR-0009'!$I$3*'PR-0009'!I298+'PR-0010'!$I$3*'PR-0010'!I298</f>
        <v>0</v>
      </c>
      <c r="Q298" s="86">
        <f t="shared" si="48"/>
        <v>0</v>
      </c>
      <c r="R298" s="84">
        <f>'9400015894 PONEERS'!$AE$3*'9400015894 PONEERS'!AE298+'9400016451 VIDAFORM'!$Q$3*'9400016451 VIDAFORM'!Q298+'PO 94000171374 MASTER'!$P$3*'PO 94000171374 MASTER'!P298+'PR-0004'!$P$3*'PR-0004'!P298+'PR-0005'!$P$3*'PR-0005'!P298+'PR-0006'!$P$3*'PR-0006'!P298+'PR-0007'!$P$3*'PR-0007'!P298+'PR-0008'!$P$3*'PR-0008'!P298+'PR-0009'!$P$3*'PR-0009'!P298+'PR-0010'!$P$3*'PR-0010'!P298</f>
        <v>0</v>
      </c>
      <c r="S298" s="84">
        <f t="shared" si="49"/>
        <v>0</v>
      </c>
      <c r="T298" s="84">
        <f>'9400015894 PONEERS'!$E$4*'9400015894 PONEERS'!E298+'9400016451 VIDAFORM'!$E$4*'9400016451 VIDAFORM'!E298+'PO 94000171374 MASTER'!$E$4*'PO 94000171374 MASTER'!E298+'PR-0004'!$E$4*'PR-0004'!E298+'PR-0005'!$E$4*'PR-0005'!E298+'PR-0006'!$E$4*'PR-0006'!E298+'PR-0007'!$E$4*'PR-0007'!E298+'PR-0008'!$E$4*'PR-0008'!E298+'PR-0009'!$E$4*'PR-0009'!E298+'PR-0010'!$E$4*'PR-0010'!E298</f>
        <v>0</v>
      </c>
      <c r="U298" s="85">
        <f>'9400015894 PONEERS'!$X$4*'9400015894 PONEERS'!X298+'9400016451 VIDAFORM'!$J$4*'9400016451 VIDAFORM'!J298+'PO 94000171374 MASTER'!$I$4*'PO 94000171374 MASTER'!I298+'PR-0004'!$I$4*'PR-0004'!I298+'PR-0005'!$I$4*'PR-0005'!I298+'PR-0006'!$I$4*'PR-0006'!I298+'PR-0007'!$I$4*'PR-0007'!I298+'PR-0008'!$I$4*'PR-0008'!I298+'PR-0009'!$I$4*'PR-0009'!I298+'PR-0010'!$I$4*'PR-0010'!I298</f>
        <v>0</v>
      </c>
      <c r="V298" s="86">
        <f t="shared" si="50"/>
        <v>0</v>
      </c>
      <c r="W298" s="84">
        <f>'9400015894 PONEERS'!$AE$4*'9400015894 PONEERS'!AE298+'9400016451 VIDAFORM'!$Q$4*'9400016451 VIDAFORM'!Q298+'PO 94000171374 MASTER'!$P$4*'PO 94000171374 MASTER'!P298+'PR-0004'!$P$4*'PR-0004'!P298+'PR-0005'!$P$4*'PR-0005'!P298+'PR-0006'!$P$4*'PR-0006'!P298+'PR-0007'!$P$4*'PR-0007'!P298+'PR-0008'!$P$4*'PR-0008'!P298+'PR-0009'!$P$4*'PR-0009'!P298+'PR-0010'!$P$4*'PR-0010'!P298</f>
        <v>0</v>
      </c>
      <c r="X298" s="84">
        <f t="shared" si="51"/>
        <v>0</v>
      </c>
      <c r="Z298" s="37">
        <f t="shared" si="52"/>
        <v>0</v>
      </c>
      <c r="AA298" s="32">
        <f t="shared" si="53"/>
        <v>0</v>
      </c>
      <c r="AB298" s="38">
        <f t="shared" si="54"/>
        <v>0</v>
      </c>
    </row>
    <row r="299" spans="1:28" ht="16.5" x14ac:dyDescent="0.25">
      <c r="A299" s="45">
        <v>291</v>
      </c>
      <c r="B299" s="47" t="str">
        <f>'Unit Prices'!B299</f>
        <v>CF0002</v>
      </c>
      <c r="C299" s="47" t="str">
        <f>'Unit Prices'!C299</f>
        <v>14.80.01.06.02.30.00.000001</v>
      </c>
      <c r="D299" s="80" t="str">
        <f>'Unit Prices'!D299</f>
        <v>Corner Filler L-Shape 3M</v>
      </c>
      <c r="E299" s="84">
        <f>'9400015894 PONEERS'!$E$1*'9400015894 PONEERS'!E299+'9400016451 VIDAFORM'!$E$1*'9400016451 VIDAFORM'!E299+'PO 94000171374 MASTER'!$E$1*'PO 94000171374 MASTER'!E299+'PR-0004'!$E$1*'PR-0004'!E299+'PR-0005'!$E$1*'PR-0005'!E299+'PR-0006'!$E$1*'PR-0006'!E299+'PR-0007'!$E$1*'PR-0007'!E299+'PR-0008'!$E$1*'PR-0008'!E299+'PR-0009'!$E$1*'PR-0009'!E299+'PR-0010'!$E$1*'PR-0010'!E299</f>
        <v>0</v>
      </c>
      <c r="F299" s="85">
        <f>'9400015894 PONEERS'!$X$1*'9400015894 PONEERS'!X299+'9400016451 VIDAFORM'!$J$1*'9400016451 VIDAFORM'!J299+'PO 94000171374 MASTER'!$I$1*'PO 94000171374 MASTER'!I299+'PR-0004'!$I$1*'PR-0004'!I299+'PR-0005'!$I$1*'PR-0005'!I299+'PR-0006'!$I$1*'PR-0006'!I299+'PR-0007'!$I$1*'PR-0007'!I299+'PR-0008'!$I$1*'PR-0008'!I299+'PR-0009'!$I$1*'PR-0009'!I299+'PR-0010'!$I$1*'PR-0010'!I299</f>
        <v>0</v>
      </c>
      <c r="G299" s="86">
        <f t="shared" si="44"/>
        <v>0</v>
      </c>
      <c r="H299" s="84">
        <f>'9400015894 PONEERS'!$AE$1*'9400015894 PONEERS'!AE299+'9400016451 VIDAFORM'!$Q$1*'9400016451 VIDAFORM'!Q299+'PO 94000171374 MASTER'!$P$1*'PO 94000171374 MASTER'!P299+'PR-0004'!$P$1*'PR-0004'!P299+'PR-0005'!$P$1*'PR-0005'!P299+'PR-0006'!$P$1*'PR-0006'!P299+'PR-0007'!$P$1*'PR-0007'!P299+'PR-0008'!$P$1*'PR-0008'!P299+'PR-0009'!$P$1*'PR-0009'!P299+'PR-0010'!$P$1*'PR-0010'!P299</f>
        <v>0</v>
      </c>
      <c r="I299" s="84">
        <f t="shared" si="45"/>
        <v>0</v>
      </c>
      <c r="J299" s="84">
        <f>'9400015894 PONEERS'!$E$2*'9400015894 PONEERS'!E299+'9400016451 VIDAFORM'!$E$2*'9400016451 VIDAFORM'!E299+'PO 94000171374 MASTER'!$E$2*'PO 94000171374 MASTER'!E299+'PR-0004'!$E$2*'PR-0004'!E299+'PR-0005'!$E$2*'PR-0005'!E299+'PR-0006'!$E$2*'PR-0006'!E299+'PR-0007'!$E$2*'PR-0007'!E299+'PR-0008'!$E$2*'PR-0008'!E299+'PR-0009'!$E$2*'PR-0009'!E299+'PR-0010'!$E$2*'PR-0010'!E299</f>
        <v>0</v>
      </c>
      <c r="K299" s="85">
        <f>'9400015894 PONEERS'!$X$2*'9400015894 PONEERS'!X299+'9400016451 VIDAFORM'!$J$2*'9400016451 VIDAFORM'!J299+'PO 94000171374 MASTER'!$I$2*'PO 94000171374 MASTER'!I299+'PR-0004'!$I$2*'PR-0004'!I299+'PR-0005'!$I$2*'PR-0005'!I299+'PR-0006'!$I$2*'PR-0006'!I299+'PR-0007'!$I$2*'PR-0007'!I299+'PR-0008'!$I$2*'PR-0008'!I299+'PR-0009'!$I$2*'PR-0009'!I299+'PR-0010'!$I$2*'PR-0010'!I299</f>
        <v>0</v>
      </c>
      <c r="L299" s="86">
        <f t="shared" si="46"/>
        <v>0</v>
      </c>
      <c r="M299" s="84">
        <f>'9400015894 PONEERS'!$AE$2*'9400015894 PONEERS'!AE299+'9400016451 VIDAFORM'!$Q$2*'9400016451 VIDAFORM'!Q299+'PO 94000171374 MASTER'!$P$2*'PO 94000171374 MASTER'!P299+'PR-0004'!$P$2*'PR-0004'!P299+'PR-0005'!$P$2*'PR-0005'!P299+'PR-0006'!$P$2*'PR-0006'!P299+'PR-0007'!$P$2*'PR-0007'!P299+'PR-0008'!$P$2*'PR-0008'!P299+'PR-0009'!$P$2*'PR-0009'!P299+'PR-0010'!$P$2*'PR-0010'!P299</f>
        <v>0</v>
      </c>
      <c r="N299" s="84">
        <f t="shared" si="47"/>
        <v>0</v>
      </c>
      <c r="O299" s="84">
        <f>'9400015894 PONEERS'!$E$3*'9400015894 PONEERS'!E299+'9400016451 VIDAFORM'!$E$3*'9400016451 VIDAFORM'!E299+'PO 94000171374 MASTER'!$E$3*'PO 94000171374 MASTER'!E299+'PR-0004'!$E$3*'PR-0004'!E299+'PR-0005'!$E$3*'PR-0005'!E299+'PR-0006'!$E$3*'PR-0006'!E299+'PR-0007'!$E$3*'PR-0007'!E299+'PR-0008'!$E$3*'PR-0008'!E299+'PR-0009'!$E$3*'PR-0009'!E299+'PR-0010'!$E$3*'PR-0010'!E299</f>
        <v>0</v>
      </c>
      <c r="P299" s="85">
        <f>'9400015894 PONEERS'!$X$3*'9400015894 PONEERS'!X299+'9400016451 VIDAFORM'!$J$3*'9400016451 VIDAFORM'!J299+'PO 94000171374 MASTER'!$I$3*'PO 94000171374 MASTER'!I299+'PR-0004'!$I$3*'PR-0004'!I299+'PR-0005'!$I$3*'PR-0005'!I299+'PR-0006'!$I$3*'PR-0006'!I299+'PR-0007'!$I$3*'PR-0007'!I299+'PR-0008'!$I$3*'PR-0008'!I299+'PR-0009'!$I$3*'PR-0009'!I299+'PR-0010'!$I$3*'PR-0010'!I299</f>
        <v>0</v>
      </c>
      <c r="Q299" s="86">
        <f t="shared" si="48"/>
        <v>0</v>
      </c>
      <c r="R299" s="84">
        <f>'9400015894 PONEERS'!$AE$3*'9400015894 PONEERS'!AE299+'9400016451 VIDAFORM'!$Q$3*'9400016451 VIDAFORM'!Q299+'PO 94000171374 MASTER'!$P$3*'PO 94000171374 MASTER'!P299+'PR-0004'!$P$3*'PR-0004'!P299+'PR-0005'!$P$3*'PR-0005'!P299+'PR-0006'!$P$3*'PR-0006'!P299+'PR-0007'!$P$3*'PR-0007'!P299+'PR-0008'!$P$3*'PR-0008'!P299+'PR-0009'!$P$3*'PR-0009'!P299+'PR-0010'!$P$3*'PR-0010'!P299</f>
        <v>0</v>
      </c>
      <c r="S299" s="84">
        <f t="shared" si="49"/>
        <v>0</v>
      </c>
      <c r="T299" s="84">
        <f>'9400015894 PONEERS'!$E$4*'9400015894 PONEERS'!E299+'9400016451 VIDAFORM'!$E$4*'9400016451 VIDAFORM'!E299+'PO 94000171374 MASTER'!$E$4*'PO 94000171374 MASTER'!E299+'PR-0004'!$E$4*'PR-0004'!E299+'PR-0005'!$E$4*'PR-0005'!E299+'PR-0006'!$E$4*'PR-0006'!E299+'PR-0007'!$E$4*'PR-0007'!E299+'PR-0008'!$E$4*'PR-0008'!E299+'PR-0009'!$E$4*'PR-0009'!E299+'PR-0010'!$E$4*'PR-0010'!E299</f>
        <v>0</v>
      </c>
      <c r="U299" s="85">
        <f>'9400015894 PONEERS'!$X$4*'9400015894 PONEERS'!X299+'9400016451 VIDAFORM'!$J$4*'9400016451 VIDAFORM'!J299+'PO 94000171374 MASTER'!$I$4*'PO 94000171374 MASTER'!I299+'PR-0004'!$I$4*'PR-0004'!I299+'PR-0005'!$I$4*'PR-0005'!I299+'PR-0006'!$I$4*'PR-0006'!I299+'PR-0007'!$I$4*'PR-0007'!I299+'PR-0008'!$I$4*'PR-0008'!I299+'PR-0009'!$I$4*'PR-0009'!I299+'PR-0010'!$I$4*'PR-0010'!I299</f>
        <v>0</v>
      </c>
      <c r="V299" s="86">
        <f t="shared" si="50"/>
        <v>0</v>
      </c>
      <c r="W299" s="84">
        <f>'9400015894 PONEERS'!$AE$4*'9400015894 PONEERS'!AE299+'9400016451 VIDAFORM'!$Q$4*'9400016451 VIDAFORM'!Q299+'PO 94000171374 MASTER'!$P$4*'PO 94000171374 MASTER'!P299+'PR-0004'!$P$4*'PR-0004'!P299+'PR-0005'!$P$4*'PR-0005'!P299+'PR-0006'!$P$4*'PR-0006'!P299+'PR-0007'!$P$4*'PR-0007'!P299+'PR-0008'!$P$4*'PR-0008'!P299+'PR-0009'!$P$4*'PR-0009'!P299+'PR-0010'!$P$4*'PR-0010'!P299</f>
        <v>0</v>
      </c>
      <c r="X299" s="84">
        <f t="shared" si="51"/>
        <v>0</v>
      </c>
      <c r="Z299" s="37">
        <f t="shared" si="52"/>
        <v>0</v>
      </c>
      <c r="AA299" s="32">
        <f t="shared" si="53"/>
        <v>0</v>
      </c>
      <c r="AB299" s="38">
        <f t="shared" si="54"/>
        <v>0</v>
      </c>
    </row>
    <row r="300" spans="1:28" ht="16.5" x14ac:dyDescent="0.25">
      <c r="A300" s="45">
        <v>292</v>
      </c>
      <c r="B300" s="47" t="str">
        <f>'Unit Prices'!B300</f>
        <v>TU0001</v>
      </c>
      <c r="C300" s="47" t="str">
        <f>'Unit Prices'!C300</f>
        <v>14.80.01.18.10.10.00.000001</v>
      </c>
      <c r="D300" s="80" t="str">
        <f>'Unit Prices'!D300</f>
        <v>Tilt Up Shore X0 (1.05-1.80)</v>
      </c>
      <c r="E300" s="84">
        <f>'9400015894 PONEERS'!$E$1*'9400015894 PONEERS'!E300+'9400016451 VIDAFORM'!$E$1*'9400016451 VIDAFORM'!E300+'PO 94000171374 MASTER'!$E$1*'PO 94000171374 MASTER'!E300+'PR-0004'!$E$1*'PR-0004'!E300+'PR-0005'!$E$1*'PR-0005'!E300+'PR-0006'!$E$1*'PR-0006'!E300+'PR-0007'!$E$1*'PR-0007'!E300+'PR-0008'!$E$1*'PR-0008'!E300+'PR-0009'!$E$1*'PR-0009'!E300+'PR-0010'!$E$1*'PR-0010'!E300</f>
        <v>0</v>
      </c>
      <c r="F300" s="85">
        <f>'9400015894 PONEERS'!$X$1*'9400015894 PONEERS'!X300+'9400016451 VIDAFORM'!$J$1*'9400016451 VIDAFORM'!J300+'PO 94000171374 MASTER'!$I$1*'PO 94000171374 MASTER'!I300+'PR-0004'!$I$1*'PR-0004'!I300+'PR-0005'!$I$1*'PR-0005'!I300+'PR-0006'!$I$1*'PR-0006'!I300+'PR-0007'!$I$1*'PR-0007'!I300+'PR-0008'!$I$1*'PR-0008'!I300+'PR-0009'!$I$1*'PR-0009'!I300+'PR-0010'!$I$1*'PR-0010'!I300</f>
        <v>0</v>
      </c>
      <c r="G300" s="86">
        <f t="shared" si="44"/>
        <v>0</v>
      </c>
      <c r="H300" s="84">
        <f>'9400015894 PONEERS'!$AE$1*'9400015894 PONEERS'!AE300+'9400016451 VIDAFORM'!$Q$1*'9400016451 VIDAFORM'!Q300+'PO 94000171374 MASTER'!$P$1*'PO 94000171374 MASTER'!P300+'PR-0004'!$P$1*'PR-0004'!P300+'PR-0005'!$P$1*'PR-0005'!P300+'PR-0006'!$P$1*'PR-0006'!P300+'PR-0007'!$P$1*'PR-0007'!P300+'PR-0008'!$P$1*'PR-0008'!P300+'PR-0009'!$P$1*'PR-0009'!P300+'PR-0010'!$P$1*'PR-0010'!P300</f>
        <v>0</v>
      </c>
      <c r="I300" s="84">
        <f t="shared" si="45"/>
        <v>0</v>
      </c>
      <c r="J300" s="84">
        <f>'9400015894 PONEERS'!$E$2*'9400015894 PONEERS'!E300+'9400016451 VIDAFORM'!$E$2*'9400016451 VIDAFORM'!E300+'PO 94000171374 MASTER'!$E$2*'PO 94000171374 MASTER'!E300+'PR-0004'!$E$2*'PR-0004'!E300+'PR-0005'!$E$2*'PR-0005'!E300+'PR-0006'!$E$2*'PR-0006'!E300+'PR-0007'!$E$2*'PR-0007'!E300+'PR-0008'!$E$2*'PR-0008'!E300+'PR-0009'!$E$2*'PR-0009'!E300+'PR-0010'!$E$2*'PR-0010'!E300</f>
        <v>0</v>
      </c>
      <c r="K300" s="85">
        <f>'9400015894 PONEERS'!$X$2*'9400015894 PONEERS'!X300+'9400016451 VIDAFORM'!$J$2*'9400016451 VIDAFORM'!J300+'PO 94000171374 MASTER'!$I$2*'PO 94000171374 MASTER'!I300+'PR-0004'!$I$2*'PR-0004'!I300+'PR-0005'!$I$2*'PR-0005'!I300+'PR-0006'!$I$2*'PR-0006'!I300+'PR-0007'!$I$2*'PR-0007'!I300+'PR-0008'!$I$2*'PR-0008'!I300+'PR-0009'!$I$2*'PR-0009'!I300+'PR-0010'!$I$2*'PR-0010'!I300</f>
        <v>0</v>
      </c>
      <c r="L300" s="86">
        <f t="shared" si="46"/>
        <v>0</v>
      </c>
      <c r="M300" s="84">
        <f>'9400015894 PONEERS'!$AE$2*'9400015894 PONEERS'!AE300+'9400016451 VIDAFORM'!$Q$2*'9400016451 VIDAFORM'!Q300+'PO 94000171374 MASTER'!$P$2*'PO 94000171374 MASTER'!P300+'PR-0004'!$P$2*'PR-0004'!P300+'PR-0005'!$P$2*'PR-0005'!P300+'PR-0006'!$P$2*'PR-0006'!P300+'PR-0007'!$P$2*'PR-0007'!P300+'PR-0008'!$P$2*'PR-0008'!P300+'PR-0009'!$P$2*'PR-0009'!P300+'PR-0010'!$P$2*'PR-0010'!P300</f>
        <v>0</v>
      </c>
      <c r="N300" s="84">
        <f t="shared" si="47"/>
        <v>0</v>
      </c>
      <c r="O300" s="84">
        <f>'9400015894 PONEERS'!$E$3*'9400015894 PONEERS'!E300+'9400016451 VIDAFORM'!$E$3*'9400016451 VIDAFORM'!E300+'PO 94000171374 MASTER'!$E$3*'PO 94000171374 MASTER'!E300+'PR-0004'!$E$3*'PR-0004'!E300+'PR-0005'!$E$3*'PR-0005'!E300+'PR-0006'!$E$3*'PR-0006'!E300+'PR-0007'!$E$3*'PR-0007'!E300+'PR-0008'!$E$3*'PR-0008'!E300+'PR-0009'!$E$3*'PR-0009'!E300+'PR-0010'!$E$3*'PR-0010'!E300</f>
        <v>0</v>
      </c>
      <c r="P300" s="85">
        <f>'9400015894 PONEERS'!$X$3*'9400015894 PONEERS'!X300+'9400016451 VIDAFORM'!$J$3*'9400016451 VIDAFORM'!J300+'PO 94000171374 MASTER'!$I$3*'PO 94000171374 MASTER'!I300+'PR-0004'!$I$3*'PR-0004'!I300+'PR-0005'!$I$3*'PR-0005'!I300+'PR-0006'!$I$3*'PR-0006'!I300+'PR-0007'!$I$3*'PR-0007'!I300+'PR-0008'!$I$3*'PR-0008'!I300+'PR-0009'!$I$3*'PR-0009'!I300+'PR-0010'!$I$3*'PR-0010'!I300</f>
        <v>0</v>
      </c>
      <c r="Q300" s="86">
        <f t="shared" si="48"/>
        <v>0</v>
      </c>
      <c r="R300" s="84">
        <f>'9400015894 PONEERS'!$AE$3*'9400015894 PONEERS'!AE300+'9400016451 VIDAFORM'!$Q$3*'9400016451 VIDAFORM'!Q300+'PO 94000171374 MASTER'!$P$3*'PO 94000171374 MASTER'!P300+'PR-0004'!$P$3*'PR-0004'!P300+'PR-0005'!$P$3*'PR-0005'!P300+'PR-0006'!$P$3*'PR-0006'!P300+'PR-0007'!$P$3*'PR-0007'!P300+'PR-0008'!$P$3*'PR-0008'!P300+'PR-0009'!$P$3*'PR-0009'!P300+'PR-0010'!$P$3*'PR-0010'!P300</f>
        <v>0</v>
      </c>
      <c r="S300" s="84">
        <f t="shared" si="49"/>
        <v>0</v>
      </c>
      <c r="T300" s="84">
        <f>'9400015894 PONEERS'!$E$4*'9400015894 PONEERS'!E300+'9400016451 VIDAFORM'!$E$4*'9400016451 VIDAFORM'!E300+'PO 94000171374 MASTER'!$E$4*'PO 94000171374 MASTER'!E300+'PR-0004'!$E$4*'PR-0004'!E300+'PR-0005'!$E$4*'PR-0005'!E300+'PR-0006'!$E$4*'PR-0006'!E300+'PR-0007'!$E$4*'PR-0007'!E300+'PR-0008'!$E$4*'PR-0008'!E300+'PR-0009'!$E$4*'PR-0009'!E300+'PR-0010'!$E$4*'PR-0010'!E300</f>
        <v>0</v>
      </c>
      <c r="U300" s="85">
        <f>'9400015894 PONEERS'!$X$4*'9400015894 PONEERS'!X300+'9400016451 VIDAFORM'!$J$4*'9400016451 VIDAFORM'!J300+'PO 94000171374 MASTER'!$I$4*'PO 94000171374 MASTER'!I300+'PR-0004'!$I$4*'PR-0004'!I300+'PR-0005'!$I$4*'PR-0005'!I300+'PR-0006'!$I$4*'PR-0006'!I300+'PR-0007'!$I$4*'PR-0007'!I300+'PR-0008'!$I$4*'PR-0008'!I300+'PR-0009'!$I$4*'PR-0009'!I300+'PR-0010'!$I$4*'PR-0010'!I300</f>
        <v>0</v>
      </c>
      <c r="V300" s="86">
        <f t="shared" si="50"/>
        <v>0</v>
      </c>
      <c r="W300" s="84">
        <f>'9400015894 PONEERS'!$AE$4*'9400015894 PONEERS'!AE300+'9400016451 VIDAFORM'!$Q$4*'9400016451 VIDAFORM'!Q300+'PO 94000171374 MASTER'!$P$4*'PO 94000171374 MASTER'!P300+'PR-0004'!$P$4*'PR-0004'!P300+'PR-0005'!$P$4*'PR-0005'!P300+'PR-0006'!$P$4*'PR-0006'!P300+'PR-0007'!$P$4*'PR-0007'!P300+'PR-0008'!$P$4*'PR-0008'!P300+'PR-0009'!$P$4*'PR-0009'!P300+'PR-0010'!$P$4*'PR-0010'!P300</f>
        <v>0</v>
      </c>
      <c r="X300" s="84">
        <f t="shared" si="51"/>
        <v>0</v>
      </c>
      <c r="Z300" s="37">
        <f t="shared" si="52"/>
        <v>0</v>
      </c>
      <c r="AA300" s="32">
        <f t="shared" si="53"/>
        <v>0</v>
      </c>
      <c r="AB300" s="38">
        <f t="shared" si="54"/>
        <v>0</v>
      </c>
    </row>
    <row r="301" spans="1:28" ht="16.5" x14ac:dyDescent="0.25">
      <c r="A301" s="45">
        <v>293</v>
      </c>
      <c r="B301" s="47" t="str">
        <f>'Unit Prices'!B301</f>
        <v>TU0002</v>
      </c>
      <c r="C301" s="47" t="str">
        <f>'Unit Prices'!C301</f>
        <v>14.80.01.18.11.17.00.000001</v>
      </c>
      <c r="D301" s="80" t="str">
        <f>'Unit Prices'!D301</f>
        <v>Tilt Up Shore X1 (1.75-2.95)</v>
      </c>
      <c r="E301" s="84">
        <f>'9400015894 PONEERS'!$E$1*'9400015894 PONEERS'!E301+'9400016451 VIDAFORM'!$E$1*'9400016451 VIDAFORM'!E301+'PO 94000171374 MASTER'!$E$1*'PO 94000171374 MASTER'!E301+'PR-0004'!$E$1*'PR-0004'!E301+'PR-0005'!$E$1*'PR-0005'!E301+'PR-0006'!$E$1*'PR-0006'!E301+'PR-0007'!$E$1*'PR-0007'!E301+'PR-0008'!$E$1*'PR-0008'!E301+'PR-0009'!$E$1*'PR-0009'!E301+'PR-0010'!$E$1*'PR-0010'!E301</f>
        <v>0</v>
      </c>
      <c r="F301" s="85">
        <f>'9400015894 PONEERS'!$X$1*'9400015894 PONEERS'!X301+'9400016451 VIDAFORM'!$J$1*'9400016451 VIDAFORM'!J301+'PO 94000171374 MASTER'!$I$1*'PO 94000171374 MASTER'!I301+'PR-0004'!$I$1*'PR-0004'!I301+'PR-0005'!$I$1*'PR-0005'!I301+'PR-0006'!$I$1*'PR-0006'!I301+'PR-0007'!$I$1*'PR-0007'!I301+'PR-0008'!$I$1*'PR-0008'!I301+'PR-0009'!$I$1*'PR-0009'!I301+'PR-0010'!$I$1*'PR-0010'!I301</f>
        <v>0</v>
      </c>
      <c r="G301" s="86">
        <f t="shared" si="44"/>
        <v>0</v>
      </c>
      <c r="H301" s="84">
        <f>'9400015894 PONEERS'!$AE$1*'9400015894 PONEERS'!AE301+'9400016451 VIDAFORM'!$Q$1*'9400016451 VIDAFORM'!Q301+'PO 94000171374 MASTER'!$P$1*'PO 94000171374 MASTER'!P301+'PR-0004'!$P$1*'PR-0004'!P301+'PR-0005'!$P$1*'PR-0005'!P301+'PR-0006'!$P$1*'PR-0006'!P301+'PR-0007'!$P$1*'PR-0007'!P301+'PR-0008'!$P$1*'PR-0008'!P301+'PR-0009'!$P$1*'PR-0009'!P301+'PR-0010'!$P$1*'PR-0010'!P301</f>
        <v>0</v>
      </c>
      <c r="I301" s="84">
        <f t="shared" si="45"/>
        <v>0</v>
      </c>
      <c r="J301" s="84">
        <f>'9400015894 PONEERS'!$E$2*'9400015894 PONEERS'!E301+'9400016451 VIDAFORM'!$E$2*'9400016451 VIDAFORM'!E301+'PO 94000171374 MASTER'!$E$2*'PO 94000171374 MASTER'!E301+'PR-0004'!$E$2*'PR-0004'!E301+'PR-0005'!$E$2*'PR-0005'!E301+'PR-0006'!$E$2*'PR-0006'!E301+'PR-0007'!$E$2*'PR-0007'!E301+'PR-0008'!$E$2*'PR-0008'!E301+'PR-0009'!$E$2*'PR-0009'!E301+'PR-0010'!$E$2*'PR-0010'!E301</f>
        <v>0</v>
      </c>
      <c r="K301" s="85">
        <f>'9400015894 PONEERS'!$X$2*'9400015894 PONEERS'!X301+'9400016451 VIDAFORM'!$J$2*'9400016451 VIDAFORM'!J301+'PO 94000171374 MASTER'!$I$2*'PO 94000171374 MASTER'!I301+'PR-0004'!$I$2*'PR-0004'!I301+'PR-0005'!$I$2*'PR-0005'!I301+'PR-0006'!$I$2*'PR-0006'!I301+'PR-0007'!$I$2*'PR-0007'!I301+'PR-0008'!$I$2*'PR-0008'!I301+'PR-0009'!$I$2*'PR-0009'!I301+'PR-0010'!$I$2*'PR-0010'!I301</f>
        <v>0</v>
      </c>
      <c r="L301" s="86">
        <f t="shared" si="46"/>
        <v>0</v>
      </c>
      <c r="M301" s="84">
        <f>'9400015894 PONEERS'!$AE$2*'9400015894 PONEERS'!AE301+'9400016451 VIDAFORM'!$Q$2*'9400016451 VIDAFORM'!Q301+'PO 94000171374 MASTER'!$P$2*'PO 94000171374 MASTER'!P301+'PR-0004'!$P$2*'PR-0004'!P301+'PR-0005'!$P$2*'PR-0005'!P301+'PR-0006'!$P$2*'PR-0006'!P301+'PR-0007'!$P$2*'PR-0007'!P301+'PR-0008'!$P$2*'PR-0008'!P301+'PR-0009'!$P$2*'PR-0009'!P301+'PR-0010'!$P$2*'PR-0010'!P301</f>
        <v>0</v>
      </c>
      <c r="N301" s="84">
        <f t="shared" si="47"/>
        <v>0</v>
      </c>
      <c r="O301" s="84">
        <f>'9400015894 PONEERS'!$E$3*'9400015894 PONEERS'!E301+'9400016451 VIDAFORM'!$E$3*'9400016451 VIDAFORM'!E301+'PO 94000171374 MASTER'!$E$3*'PO 94000171374 MASTER'!E301+'PR-0004'!$E$3*'PR-0004'!E301+'PR-0005'!$E$3*'PR-0005'!E301+'PR-0006'!$E$3*'PR-0006'!E301+'PR-0007'!$E$3*'PR-0007'!E301+'PR-0008'!$E$3*'PR-0008'!E301+'PR-0009'!$E$3*'PR-0009'!E301+'PR-0010'!$E$3*'PR-0010'!E301</f>
        <v>0</v>
      </c>
      <c r="P301" s="85">
        <f>'9400015894 PONEERS'!$X$3*'9400015894 PONEERS'!X301+'9400016451 VIDAFORM'!$J$3*'9400016451 VIDAFORM'!J301+'PO 94000171374 MASTER'!$I$3*'PO 94000171374 MASTER'!I301+'PR-0004'!$I$3*'PR-0004'!I301+'PR-0005'!$I$3*'PR-0005'!I301+'PR-0006'!$I$3*'PR-0006'!I301+'PR-0007'!$I$3*'PR-0007'!I301+'PR-0008'!$I$3*'PR-0008'!I301+'PR-0009'!$I$3*'PR-0009'!I301+'PR-0010'!$I$3*'PR-0010'!I301</f>
        <v>0</v>
      </c>
      <c r="Q301" s="86">
        <f t="shared" si="48"/>
        <v>0</v>
      </c>
      <c r="R301" s="84">
        <f>'9400015894 PONEERS'!$AE$3*'9400015894 PONEERS'!AE301+'9400016451 VIDAFORM'!$Q$3*'9400016451 VIDAFORM'!Q301+'PO 94000171374 MASTER'!$P$3*'PO 94000171374 MASTER'!P301+'PR-0004'!$P$3*'PR-0004'!P301+'PR-0005'!$P$3*'PR-0005'!P301+'PR-0006'!$P$3*'PR-0006'!P301+'PR-0007'!$P$3*'PR-0007'!P301+'PR-0008'!$P$3*'PR-0008'!P301+'PR-0009'!$P$3*'PR-0009'!P301+'PR-0010'!$P$3*'PR-0010'!P301</f>
        <v>0</v>
      </c>
      <c r="S301" s="84">
        <f t="shared" si="49"/>
        <v>0</v>
      </c>
      <c r="T301" s="84">
        <f>'9400015894 PONEERS'!$E$4*'9400015894 PONEERS'!E301+'9400016451 VIDAFORM'!$E$4*'9400016451 VIDAFORM'!E301+'PO 94000171374 MASTER'!$E$4*'PO 94000171374 MASTER'!E301+'PR-0004'!$E$4*'PR-0004'!E301+'PR-0005'!$E$4*'PR-0005'!E301+'PR-0006'!$E$4*'PR-0006'!E301+'PR-0007'!$E$4*'PR-0007'!E301+'PR-0008'!$E$4*'PR-0008'!E301+'PR-0009'!$E$4*'PR-0009'!E301+'PR-0010'!$E$4*'PR-0010'!E301</f>
        <v>0</v>
      </c>
      <c r="U301" s="85">
        <f>'9400015894 PONEERS'!$X$4*'9400015894 PONEERS'!X301+'9400016451 VIDAFORM'!$J$4*'9400016451 VIDAFORM'!J301+'PO 94000171374 MASTER'!$I$4*'PO 94000171374 MASTER'!I301+'PR-0004'!$I$4*'PR-0004'!I301+'PR-0005'!$I$4*'PR-0005'!I301+'PR-0006'!$I$4*'PR-0006'!I301+'PR-0007'!$I$4*'PR-0007'!I301+'PR-0008'!$I$4*'PR-0008'!I301+'PR-0009'!$I$4*'PR-0009'!I301+'PR-0010'!$I$4*'PR-0010'!I301</f>
        <v>0</v>
      </c>
      <c r="V301" s="86">
        <f t="shared" si="50"/>
        <v>0</v>
      </c>
      <c r="W301" s="84">
        <f>'9400015894 PONEERS'!$AE$4*'9400015894 PONEERS'!AE301+'9400016451 VIDAFORM'!$Q$4*'9400016451 VIDAFORM'!Q301+'PO 94000171374 MASTER'!$P$4*'PO 94000171374 MASTER'!P301+'PR-0004'!$P$4*'PR-0004'!P301+'PR-0005'!$P$4*'PR-0005'!P301+'PR-0006'!$P$4*'PR-0006'!P301+'PR-0007'!$P$4*'PR-0007'!P301+'PR-0008'!$P$4*'PR-0008'!P301+'PR-0009'!$P$4*'PR-0009'!P301+'PR-0010'!$P$4*'PR-0010'!P301</f>
        <v>0</v>
      </c>
      <c r="X301" s="84">
        <f t="shared" si="51"/>
        <v>0</v>
      </c>
      <c r="Z301" s="37">
        <f t="shared" si="52"/>
        <v>0</v>
      </c>
      <c r="AA301" s="32">
        <f t="shared" si="53"/>
        <v>0</v>
      </c>
      <c r="AB301" s="38">
        <f t="shared" si="54"/>
        <v>0</v>
      </c>
    </row>
    <row r="302" spans="1:28" ht="16.5" x14ac:dyDescent="0.25">
      <c r="A302" s="45">
        <v>294</v>
      </c>
      <c r="B302" s="47" t="str">
        <f>'Unit Prices'!B302</f>
        <v>TU0003</v>
      </c>
      <c r="C302" s="47" t="str">
        <f>'Unit Prices'!C302</f>
        <v>14.80.01.18.12.19.00.000001</v>
      </c>
      <c r="D302" s="80" t="str">
        <f>'Unit Prices'!D302</f>
        <v>Tilt Up Shore X2 (1.97-3.35)</v>
      </c>
      <c r="E302" s="84">
        <f>'9400015894 PONEERS'!$E$1*'9400015894 PONEERS'!E302+'9400016451 VIDAFORM'!$E$1*'9400016451 VIDAFORM'!E302+'PO 94000171374 MASTER'!$E$1*'PO 94000171374 MASTER'!E302+'PR-0004'!$E$1*'PR-0004'!E302+'PR-0005'!$E$1*'PR-0005'!E302+'PR-0006'!$E$1*'PR-0006'!E302+'PR-0007'!$E$1*'PR-0007'!E302+'PR-0008'!$E$1*'PR-0008'!E302+'PR-0009'!$E$1*'PR-0009'!E302+'PR-0010'!$E$1*'PR-0010'!E302</f>
        <v>0</v>
      </c>
      <c r="F302" s="85">
        <f>'9400015894 PONEERS'!$X$1*'9400015894 PONEERS'!X302+'9400016451 VIDAFORM'!$J$1*'9400016451 VIDAFORM'!J302+'PO 94000171374 MASTER'!$I$1*'PO 94000171374 MASTER'!I302+'PR-0004'!$I$1*'PR-0004'!I302+'PR-0005'!$I$1*'PR-0005'!I302+'PR-0006'!$I$1*'PR-0006'!I302+'PR-0007'!$I$1*'PR-0007'!I302+'PR-0008'!$I$1*'PR-0008'!I302+'PR-0009'!$I$1*'PR-0009'!I302+'PR-0010'!$I$1*'PR-0010'!I302</f>
        <v>0</v>
      </c>
      <c r="G302" s="86">
        <f t="shared" si="44"/>
        <v>0</v>
      </c>
      <c r="H302" s="84">
        <f>'9400015894 PONEERS'!$AE$1*'9400015894 PONEERS'!AE302+'9400016451 VIDAFORM'!$Q$1*'9400016451 VIDAFORM'!Q302+'PO 94000171374 MASTER'!$P$1*'PO 94000171374 MASTER'!P302+'PR-0004'!$P$1*'PR-0004'!P302+'PR-0005'!$P$1*'PR-0005'!P302+'PR-0006'!$P$1*'PR-0006'!P302+'PR-0007'!$P$1*'PR-0007'!P302+'PR-0008'!$P$1*'PR-0008'!P302+'PR-0009'!$P$1*'PR-0009'!P302+'PR-0010'!$P$1*'PR-0010'!P302</f>
        <v>0</v>
      </c>
      <c r="I302" s="84">
        <f t="shared" si="45"/>
        <v>0</v>
      </c>
      <c r="J302" s="84">
        <f>'9400015894 PONEERS'!$E$2*'9400015894 PONEERS'!E302+'9400016451 VIDAFORM'!$E$2*'9400016451 VIDAFORM'!E302+'PO 94000171374 MASTER'!$E$2*'PO 94000171374 MASTER'!E302+'PR-0004'!$E$2*'PR-0004'!E302+'PR-0005'!$E$2*'PR-0005'!E302+'PR-0006'!$E$2*'PR-0006'!E302+'PR-0007'!$E$2*'PR-0007'!E302+'PR-0008'!$E$2*'PR-0008'!E302+'PR-0009'!$E$2*'PR-0009'!E302+'PR-0010'!$E$2*'PR-0010'!E302</f>
        <v>0</v>
      </c>
      <c r="K302" s="85">
        <f>'9400015894 PONEERS'!$X$2*'9400015894 PONEERS'!X302+'9400016451 VIDAFORM'!$J$2*'9400016451 VIDAFORM'!J302+'PO 94000171374 MASTER'!$I$2*'PO 94000171374 MASTER'!I302+'PR-0004'!$I$2*'PR-0004'!I302+'PR-0005'!$I$2*'PR-0005'!I302+'PR-0006'!$I$2*'PR-0006'!I302+'PR-0007'!$I$2*'PR-0007'!I302+'PR-0008'!$I$2*'PR-0008'!I302+'PR-0009'!$I$2*'PR-0009'!I302+'PR-0010'!$I$2*'PR-0010'!I302</f>
        <v>0</v>
      </c>
      <c r="L302" s="86">
        <f t="shared" si="46"/>
        <v>0</v>
      </c>
      <c r="M302" s="84">
        <f>'9400015894 PONEERS'!$AE$2*'9400015894 PONEERS'!AE302+'9400016451 VIDAFORM'!$Q$2*'9400016451 VIDAFORM'!Q302+'PO 94000171374 MASTER'!$P$2*'PO 94000171374 MASTER'!P302+'PR-0004'!$P$2*'PR-0004'!P302+'PR-0005'!$P$2*'PR-0005'!P302+'PR-0006'!$P$2*'PR-0006'!P302+'PR-0007'!$P$2*'PR-0007'!P302+'PR-0008'!$P$2*'PR-0008'!P302+'PR-0009'!$P$2*'PR-0009'!P302+'PR-0010'!$P$2*'PR-0010'!P302</f>
        <v>0</v>
      </c>
      <c r="N302" s="84">
        <f t="shared" si="47"/>
        <v>0</v>
      </c>
      <c r="O302" s="84">
        <f>'9400015894 PONEERS'!$E$3*'9400015894 PONEERS'!E302+'9400016451 VIDAFORM'!$E$3*'9400016451 VIDAFORM'!E302+'PO 94000171374 MASTER'!$E$3*'PO 94000171374 MASTER'!E302+'PR-0004'!$E$3*'PR-0004'!E302+'PR-0005'!$E$3*'PR-0005'!E302+'PR-0006'!$E$3*'PR-0006'!E302+'PR-0007'!$E$3*'PR-0007'!E302+'PR-0008'!$E$3*'PR-0008'!E302+'PR-0009'!$E$3*'PR-0009'!E302+'PR-0010'!$E$3*'PR-0010'!E302</f>
        <v>0</v>
      </c>
      <c r="P302" s="85">
        <f>'9400015894 PONEERS'!$X$3*'9400015894 PONEERS'!X302+'9400016451 VIDAFORM'!$J$3*'9400016451 VIDAFORM'!J302+'PO 94000171374 MASTER'!$I$3*'PO 94000171374 MASTER'!I302+'PR-0004'!$I$3*'PR-0004'!I302+'PR-0005'!$I$3*'PR-0005'!I302+'PR-0006'!$I$3*'PR-0006'!I302+'PR-0007'!$I$3*'PR-0007'!I302+'PR-0008'!$I$3*'PR-0008'!I302+'PR-0009'!$I$3*'PR-0009'!I302+'PR-0010'!$I$3*'PR-0010'!I302</f>
        <v>0</v>
      </c>
      <c r="Q302" s="86">
        <f t="shared" si="48"/>
        <v>0</v>
      </c>
      <c r="R302" s="84">
        <f>'9400015894 PONEERS'!$AE$3*'9400015894 PONEERS'!AE302+'9400016451 VIDAFORM'!$Q$3*'9400016451 VIDAFORM'!Q302+'PO 94000171374 MASTER'!$P$3*'PO 94000171374 MASTER'!P302+'PR-0004'!$P$3*'PR-0004'!P302+'PR-0005'!$P$3*'PR-0005'!P302+'PR-0006'!$P$3*'PR-0006'!P302+'PR-0007'!$P$3*'PR-0007'!P302+'PR-0008'!$P$3*'PR-0008'!P302+'PR-0009'!$P$3*'PR-0009'!P302+'PR-0010'!$P$3*'PR-0010'!P302</f>
        <v>0</v>
      </c>
      <c r="S302" s="84">
        <f t="shared" si="49"/>
        <v>0</v>
      </c>
      <c r="T302" s="84">
        <f>'9400015894 PONEERS'!$E$4*'9400015894 PONEERS'!E302+'9400016451 VIDAFORM'!$E$4*'9400016451 VIDAFORM'!E302+'PO 94000171374 MASTER'!$E$4*'PO 94000171374 MASTER'!E302+'PR-0004'!$E$4*'PR-0004'!E302+'PR-0005'!$E$4*'PR-0005'!E302+'PR-0006'!$E$4*'PR-0006'!E302+'PR-0007'!$E$4*'PR-0007'!E302+'PR-0008'!$E$4*'PR-0008'!E302+'PR-0009'!$E$4*'PR-0009'!E302+'PR-0010'!$E$4*'PR-0010'!E302</f>
        <v>0</v>
      </c>
      <c r="U302" s="85">
        <f>'9400015894 PONEERS'!$X$4*'9400015894 PONEERS'!X302+'9400016451 VIDAFORM'!$J$4*'9400016451 VIDAFORM'!J302+'PO 94000171374 MASTER'!$I$4*'PO 94000171374 MASTER'!I302+'PR-0004'!$I$4*'PR-0004'!I302+'PR-0005'!$I$4*'PR-0005'!I302+'PR-0006'!$I$4*'PR-0006'!I302+'PR-0007'!$I$4*'PR-0007'!I302+'PR-0008'!$I$4*'PR-0008'!I302+'PR-0009'!$I$4*'PR-0009'!I302+'PR-0010'!$I$4*'PR-0010'!I302</f>
        <v>0</v>
      </c>
      <c r="V302" s="86">
        <f t="shared" si="50"/>
        <v>0</v>
      </c>
      <c r="W302" s="84">
        <f>'9400015894 PONEERS'!$AE$4*'9400015894 PONEERS'!AE302+'9400016451 VIDAFORM'!$Q$4*'9400016451 VIDAFORM'!Q302+'PO 94000171374 MASTER'!$P$4*'PO 94000171374 MASTER'!P302+'PR-0004'!$P$4*'PR-0004'!P302+'PR-0005'!$P$4*'PR-0005'!P302+'PR-0006'!$P$4*'PR-0006'!P302+'PR-0007'!$P$4*'PR-0007'!P302+'PR-0008'!$P$4*'PR-0008'!P302+'PR-0009'!$P$4*'PR-0009'!P302+'PR-0010'!$P$4*'PR-0010'!P302</f>
        <v>0</v>
      </c>
      <c r="X302" s="84">
        <f t="shared" si="51"/>
        <v>0</v>
      </c>
      <c r="Z302" s="37">
        <f t="shared" si="52"/>
        <v>0</v>
      </c>
      <c r="AA302" s="32">
        <f t="shared" si="53"/>
        <v>0</v>
      </c>
      <c r="AB302" s="38">
        <f t="shared" si="54"/>
        <v>0</v>
      </c>
    </row>
    <row r="303" spans="1:28" ht="16.5" x14ac:dyDescent="0.25">
      <c r="A303" s="45">
        <v>295</v>
      </c>
      <c r="B303" s="47" t="str">
        <f>'Unit Prices'!B303</f>
        <v>TU0004</v>
      </c>
      <c r="C303" s="47" t="str">
        <f>'Unit Prices'!C303</f>
        <v>14.80.01.18.13.25.00.000001</v>
      </c>
      <c r="D303" s="80" t="str">
        <f>'Unit Prices'!D303</f>
        <v>Tilt Up Shore X3 (2.58-3.96)</v>
      </c>
      <c r="E303" s="84">
        <f>'9400015894 PONEERS'!$E$1*'9400015894 PONEERS'!E303+'9400016451 VIDAFORM'!$E$1*'9400016451 VIDAFORM'!E303+'PO 94000171374 MASTER'!$E$1*'PO 94000171374 MASTER'!E303+'PR-0004'!$E$1*'PR-0004'!E303+'PR-0005'!$E$1*'PR-0005'!E303+'PR-0006'!$E$1*'PR-0006'!E303+'PR-0007'!$E$1*'PR-0007'!E303+'PR-0008'!$E$1*'PR-0008'!E303+'PR-0009'!$E$1*'PR-0009'!E303+'PR-0010'!$E$1*'PR-0010'!E303</f>
        <v>0</v>
      </c>
      <c r="F303" s="85">
        <f>'9400015894 PONEERS'!$X$1*'9400015894 PONEERS'!X303+'9400016451 VIDAFORM'!$J$1*'9400016451 VIDAFORM'!J303+'PO 94000171374 MASTER'!$I$1*'PO 94000171374 MASTER'!I303+'PR-0004'!$I$1*'PR-0004'!I303+'PR-0005'!$I$1*'PR-0005'!I303+'PR-0006'!$I$1*'PR-0006'!I303+'PR-0007'!$I$1*'PR-0007'!I303+'PR-0008'!$I$1*'PR-0008'!I303+'PR-0009'!$I$1*'PR-0009'!I303+'PR-0010'!$I$1*'PR-0010'!I303</f>
        <v>0</v>
      </c>
      <c r="G303" s="86">
        <f t="shared" si="44"/>
        <v>0</v>
      </c>
      <c r="H303" s="84">
        <f>'9400015894 PONEERS'!$AE$1*'9400015894 PONEERS'!AE303+'9400016451 VIDAFORM'!$Q$1*'9400016451 VIDAFORM'!Q303+'PO 94000171374 MASTER'!$P$1*'PO 94000171374 MASTER'!P303+'PR-0004'!$P$1*'PR-0004'!P303+'PR-0005'!$P$1*'PR-0005'!P303+'PR-0006'!$P$1*'PR-0006'!P303+'PR-0007'!$P$1*'PR-0007'!P303+'PR-0008'!$P$1*'PR-0008'!P303+'PR-0009'!$P$1*'PR-0009'!P303+'PR-0010'!$P$1*'PR-0010'!P303</f>
        <v>0</v>
      </c>
      <c r="I303" s="84">
        <f t="shared" si="45"/>
        <v>0</v>
      </c>
      <c r="J303" s="84">
        <f>'9400015894 PONEERS'!$E$2*'9400015894 PONEERS'!E303+'9400016451 VIDAFORM'!$E$2*'9400016451 VIDAFORM'!E303+'PO 94000171374 MASTER'!$E$2*'PO 94000171374 MASTER'!E303+'PR-0004'!$E$2*'PR-0004'!E303+'PR-0005'!$E$2*'PR-0005'!E303+'PR-0006'!$E$2*'PR-0006'!E303+'PR-0007'!$E$2*'PR-0007'!E303+'PR-0008'!$E$2*'PR-0008'!E303+'PR-0009'!$E$2*'PR-0009'!E303+'PR-0010'!$E$2*'PR-0010'!E303</f>
        <v>0</v>
      </c>
      <c r="K303" s="85">
        <f>'9400015894 PONEERS'!$X$2*'9400015894 PONEERS'!X303+'9400016451 VIDAFORM'!$J$2*'9400016451 VIDAFORM'!J303+'PO 94000171374 MASTER'!$I$2*'PO 94000171374 MASTER'!I303+'PR-0004'!$I$2*'PR-0004'!I303+'PR-0005'!$I$2*'PR-0005'!I303+'PR-0006'!$I$2*'PR-0006'!I303+'PR-0007'!$I$2*'PR-0007'!I303+'PR-0008'!$I$2*'PR-0008'!I303+'PR-0009'!$I$2*'PR-0009'!I303+'PR-0010'!$I$2*'PR-0010'!I303</f>
        <v>0</v>
      </c>
      <c r="L303" s="86">
        <f t="shared" si="46"/>
        <v>0</v>
      </c>
      <c r="M303" s="84">
        <f>'9400015894 PONEERS'!$AE$2*'9400015894 PONEERS'!AE303+'9400016451 VIDAFORM'!$Q$2*'9400016451 VIDAFORM'!Q303+'PO 94000171374 MASTER'!$P$2*'PO 94000171374 MASTER'!P303+'PR-0004'!$P$2*'PR-0004'!P303+'PR-0005'!$P$2*'PR-0005'!P303+'PR-0006'!$P$2*'PR-0006'!P303+'PR-0007'!$P$2*'PR-0007'!P303+'PR-0008'!$P$2*'PR-0008'!P303+'PR-0009'!$P$2*'PR-0009'!P303+'PR-0010'!$P$2*'PR-0010'!P303</f>
        <v>0</v>
      </c>
      <c r="N303" s="84">
        <f t="shared" si="47"/>
        <v>0</v>
      </c>
      <c r="O303" s="84">
        <f>'9400015894 PONEERS'!$E$3*'9400015894 PONEERS'!E303+'9400016451 VIDAFORM'!$E$3*'9400016451 VIDAFORM'!E303+'PO 94000171374 MASTER'!$E$3*'PO 94000171374 MASTER'!E303+'PR-0004'!$E$3*'PR-0004'!E303+'PR-0005'!$E$3*'PR-0005'!E303+'PR-0006'!$E$3*'PR-0006'!E303+'PR-0007'!$E$3*'PR-0007'!E303+'PR-0008'!$E$3*'PR-0008'!E303+'PR-0009'!$E$3*'PR-0009'!E303+'PR-0010'!$E$3*'PR-0010'!E303</f>
        <v>0</v>
      </c>
      <c r="P303" s="85">
        <f>'9400015894 PONEERS'!$X$3*'9400015894 PONEERS'!X303+'9400016451 VIDAFORM'!$J$3*'9400016451 VIDAFORM'!J303+'PO 94000171374 MASTER'!$I$3*'PO 94000171374 MASTER'!I303+'PR-0004'!$I$3*'PR-0004'!I303+'PR-0005'!$I$3*'PR-0005'!I303+'PR-0006'!$I$3*'PR-0006'!I303+'PR-0007'!$I$3*'PR-0007'!I303+'PR-0008'!$I$3*'PR-0008'!I303+'PR-0009'!$I$3*'PR-0009'!I303+'PR-0010'!$I$3*'PR-0010'!I303</f>
        <v>0</v>
      </c>
      <c r="Q303" s="86">
        <f t="shared" si="48"/>
        <v>0</v>
      </c>
      <c r="R303" s="84">
        <f>'9400015894 PONEERS'!$AE$3*'9400015894 PONEERS'!AE303+'9400016451 VIDAFORM'!$Q$3*'9400016451 VIDAFORM'!Q303+'PO 94000171374 MASTER'!$P$3*'PO 94000171374 MASTER'!P303+'PR-0004'!$P$3*'PR-0004'!P303+'PR-0005'!$P$3*'PR-0005'!P303+'PR-0006'!$P$3*'PR-0006'!P303+'PR-0007'!$P$3*'PR-0007'!P303+'PR-0008'!$P$3*'PR-0008'!P303+'PR-0009'!$P$3*'PR-0009'!P303+'PR-0010'!$P$3*'PR-0010'!P303</f>
        <v>0</v>
      </c>
      <c r="S303" s="84">
        <f t="shared" si="49"/>
        <v>0</v>
      </c>
      <c r="T303" s="84">
        <f>'9400015894 PONEERS'!$E$4*'9400015894 PONEERS'!E303+'9400016451 VIDAFORM'!$E$4*'9400016451 VIDAFORM'!E303+'PO 94000171374 MASTER'!$E$4*'PO 94000171374 MASTER'!E303+'PR-0004'!$E$4*'PR-0004'!E303+'PR-0005'!$E$4*'PR-0005'!E303+'PR-0006'!$E$4*'PR-0006'!E303+'PR-0007'!$E$4*'PR-0007'!E303+'PR-0008'!$E$4*'PR-0008'!E303+'PR-0009'!$E$4*'PR-0009'!E303+'PR-0010'!$E$4*'PR-0010'!E303</f>
        <v>0</v>
      </c>
      <c r="U303" s="85">
        <f>'9400015894 PONEERS'!$X$4*'9400015894 PONEERS'!X303+'9400016451 VIDAFORM'!$J$4*'9400016451 VIDAFORM'!J303+'PO 94000171374 MASTER'!$I$4*'PO 94000171374 MASTER'!I303+'PR-0004'!$I$4*'PR-0004'!I303+'PR-0005'!$I$4*'PR-0005'!I303+'PR-0006'!$I$4*'PR-0006'!I303+'PR-0007'!$I$4*'PR-0007'!I303+'PR-0008'!$I$4*'PR-0008'!I303+'PR-0009'!$I$4*'PR-0009'!I303+'PR-0010'!$I$4*'PR-0010'!I303</f>
        <v>0</v>
      </c>
      <c r="V303" s="86">
        <f t="shared" si="50"/>
        <v>0</v>
      </c>
      <c r="W303" s="84">
        <f>'9400015894 PONEERS'!$AE$4*'9400015894 PONEERS'!AE303+'9400016451 VIDAFORM'!$Q$4*'9400016451 VIDAFORM'!Q303+'PO 94000171374 MASTER'!$P$4*'PO 94000171374 MASTER'!P303+'PR-0004'!$P$4*'PR-0004'!P303+'PR-0005'!$P$4*'PR-0005'!P303+'PR-0006'!$P$4*'PR-0006'!P303+'PR-0007'!$P$4*'PR-0007'!P303+'PR-0008'!$P$4*'PR-0008'!P303+'PR-0009'!$P$4*'PR-0009'!P303+'PR-0010'!$P$4*'PR-0010'!P303</f>
        <v>0</v>
      </c>
      <c r="X303" s="84">
        <f t="shared" si="51"/>
        <v>0</v>
      </c>
      <c r="Z303" s="37">
        <f t="shared" si="52"/>
        <v>0</v>
      </c>
      <c r="AA303" s="32">
        <f t="shared" si="53"/>
        <v>0</v>
      </c>
      <c r="AB303" s="38">
        <f t="shared" si="54"/>
        <v>0</v>
      </c>
    </row>
    <row r="304" spans="1:28" ht="16.5" x14ac:dyDescent="0.25">
      <c r="A304" s="45">
        <v>296</v>
      </c>
      <c r="B304" s="47" t="str">
        <f>'Unit Prices'!B304</f>
        <v>TU0005</v>
      </c>
      <c r="C304" s="47" t="str">
        <f>'Unit Prices'!C304</f>
        <v>14.80.01.18.14.32.00.000001</v>
      </c>
      <c r="D304" s="80" t="str">
        <f>'Unit Prices'!D304</f>
        <v>Tilt Up Shore X4 (3.20-4.87)</v>
      </c>
      <c r="E304" s="84">
        <f>'9400015894 PONEERS'!$E$1*'9400015894 PONEERS'!E304+'9400016451 VIDAFORM'!$E$1*'9400016451 VIDAFORM'!E304+'PO 94000171374 MASTER'!$E$1*'PO 94000171374 MASTER'!E304+'PR-0004'!$E$1*'PR-0004'!E304+'PR-0005'!$E$1*'PR-0005'!E304+'PR-0006'!$E$1*'PR-0006'!E304+'PR-0007'!$E$1*'PR-0007'!E304+'PR-0008'!$E$1*'PR-0008'!E304+'PR-0009'!$E$1*'PR-0009'!E304+'PR-0010'!$E$1*'PR-0010'!E304</f>
        <v>0</v>
      </c>
      <c r="F304" s="85">
        <f>'9400015894 PONEERS'!$X$1*'9400015894 PONEERS'!X304+'9400016451 VIDAFORM'!$J$1*'9400016451 VIDAFORM'!J304+'PO 94000171374 MASTER'!$I$1*'PO 94000171374 MASTER'!I304+'PR-0004'!$I$1*'PR-0004'!I304+'PR-0005'!$I$1*'PR-0005'!I304+'PR-0006'!$I$1*'PR-0006'!I304+'PR-0007'!$I$1*'PR-0007'!I304+'PR-0008'!$I$1*'PR-0008'!I304+'PR-0009'!$I$1*'PR-0009'!I304+'PR-0010'!$I$1*'PR-0010'!I304</f>
        <v>0</v>
      </c>
      <c r="G304" s="86">
        <f t="shared" si="44"/>
        <v>0</v>
      </c>
      <c r="H304" s="84">
        <f>'9400015894 PONEERS'!$AE$1*'9400015894 PONEERS'!AE304+'9400016451 VIDAFORM'!$Q$1*'9400016451 VIDAFORM'!Q304+'PO 94000171374 MASTER'!$P$1*'PO 94000171374 MASTER'!P304+'PR-0004'!$P$1*'PR-0004'!P304+'PR-0005'!$P$1*'PR-0005'!P304+'PR-0006'!$P$1*'PR-0006'!P304+'PR-0007'!$P$1*'PR-0007'!P304+'PR-0008'!$P$1*'PR-0008'!P304+'PR-0009'!$P$1*'PR-0009'!P304+'PR-0010'!$P$1*'PR-0010'!P304</f>
        <v>0</v>
      </c>
      <c r="I304" s="84">
        <f t="shared" si="45"/>
        <v>0</v>
      </c>
      <c r="J304" s="84">
        <f>'9400015894 PONEERS'!$E$2*'9400015894 PONEERS'!E304+'9400016451 VIDAFORM'!$E$2*'9400016451 VIDAFORM'!E304+'PO 94000171374 MASTER'!$E$2*'PO 94000171374 MASTER'!E304+'PR-0004'!$E$2*'PR-0004'!E304+'PR-0005'!$E$2*'PR-0005'!E304+'PR-0006'!$E$2*'PR-0006'!E304+'PR-0007'!$E$2*'PR-0007'!E304+'PR-0008'!$E$2*'PR-0008'!E304+'PR-0009'!$E$2*'PR-0009'!E304+'PR-0010'!$E$2*'PR-0010'!E304</f>
        <v>0</v>
      </c>
      <c r="K304" s="85">
        <f>'9400015894 PONEERS'!$X$2*'9400015894 PONEERS'!X304+'9400016451 VIDAFORM'!$J$2*'9400016451 VIDAFORM'!J304+'PO 94000171374 MASTER'!$I$2*'PO 94000171374 MASTER'!I304+'PR-0004'!$I$2*'PR-0004'!I304+'PR-0005'!$I$2*'PR-0005'!I304+'PR-0006'!$I$2*'PR-0006'!I304+'PR-0007'!$I$2*'PR-0007'!I304+'PR-0008'!$I$2*'PR-0008'!I304+'PR-0009'!$I$2*'PR-0009'!I304+'PR-0010'!$I$2*'PR-0010'!I304</f>
        <v>0</v>
      </c>
      <c r="L304" s="86">
        <f t="shared" si="46"/>
        <v>0</v>
      </c>
      <c r="M304" s="84">
        <f>'9400015894 PONEERS'!$AE$2*'9400015894 PONEERS'!AE304+'9400016451 VIDAFORM'!$Q$2*'9400016451 VIDAFORM'!Q304+'PO 94000171374 MASTER'!$P$2*'PO 94000171374 MASTER'!P304+'PR-0004'!$P$2*'PR-0004'!P304+'PR-0005'!$P$2*'PR-0005'!P304+'PR-0006'!$P$2*'PR-0006'!P304+'PR-0007'!$P$2*'PR-0007'!P304+'PR-0008'!$P$2*'PR-0008'!P304+'PR-0009'!$P$2*'PR-0009'!P304+'PR-0010'!$P$2*'PR-0010'!P304</f>
        <v>0</v>
      </c>
      <c r="N304" s="84">
        <f t="shared" si="47"/>
        <v>0</v>
      </c>
      <c r="O304" s="84">
        <f>'9400015894 PONEERS'!$E$3*'9400015894 PONEERS'!E304+'9400016451 VIDAFORM'!$E$3*'9400016451 VIDAFORM'!E304+'PO 94000171374 MASTER'!$E$3*'PO 94000171374 MASTER'!E304+'PR-0004'!$E$3*'PR-0004'!E304+'PR-0005'!$E$3*'PR-0005'!E304+'PR-0006'!$E$3*'PR-0006'!E304+'PR-0007'!$E$3*'PR-0007'!E304+'PR-0008'!$E$3*'PR-0008'!E304+'PR-0009'!$E$3*'PR-0009'!E304+'PR-0010'!$E$3*'PR-0010'!E304</f>
        <v>0</v>
      </c>
      <c r="P304" s="85">
        <f>'9400015894 PONEERS'!$X$3*'9400015894 PONEERS'!X304+'9400016451 VIDAFORM'!$J$3*'9400016451 VIDAFORM'!J304+'PO 94000171374 MASTER'!$I$3*'PO 94000171374 MASTER'!I304+'PR-0004'!$I$3*'PR-0004'!I304+'PR-0005'!$I$3*'PR-0005'!I304+'PR-0006'!$I$3*'PR-0006'!I304+'PR-0007'!$I$3*'PR-0007'!I304+'PR-0008'!$I$3*'PR-0008'!I304+'PR-0009'!$I$3*'PR-0009'!I304+'PR-0010'!$I$3*'PR-0010'!I304</f>
        <v>0</v>
      </c>
      <c r="Q304" s="86">
        <f t="shared" si="48"/>
        <v>0</v>
      </c>
      <c r="R304" s="84">
        <f>'9400015894 PONEERS'!$AE$3*'9400015894 PONEERS'!AE304+'9400016451 VIDAFORM'!$Q$3*'9400016451 VIDAFORM'!Q304+'PO 94000171374 MASTER'!$P$3*'PO 94000171374 MASTER'!P304+'PR-0004'!$P$3*'PR-0004'!P304+'PR-0005'!$P$3*'PR-0005'!P304+'PR-0006'!$P$3*'PR-0006'!P304+'PR-0007'!$P$3*'PR-0007'!P304+'PR-0008'!$P$3*'PR-0008'!P304+'PR-0009'!$P$3*'PR-0009'!P304+'PR-0010'!$P$3*'PR-0010'!P304</f>
        <v>0</v>
      </c>
      <c r="S304" s="84">
        <f t="shared" si="49"/>
        <v>0</v>
      </c>
      <c r="T304" s="84">
        <f>'9400015894 PONEERS'!$E$4*'9400015894 PONEERS'!E304+'9400016451 VIDAFORM'!$E$4*'9400016451 VIDAFORM'!E304+'PO 94000171374 MASTER'!$E$4*'PO 94000171374 MASTER'!E304+'PR-0004'!$E$4*'PR-0004'!E304+'PR-0005'!$E$4*'PR-0005'!E304+'PR-0006'!$E$4*'PR-0006'!E304+'PR-0007'!$E$4*'PR-0007'!E304+'PR-0008'!$E$4*'PR-0008'!E304+'PR-0009'!$E$4*'PR-0009'!E304+'PR-0010'!$E$4*'PR-0010'!E304</f>
        <v>0</v>
      </c>
      <c r="U304" s="85">
        <f>'9400015894 PONEERS'!$X$4*'9400015894 PONEERS'!X304+'9400016451 VIDAFORM'!$J$4*'9400016451 VIDAFORM'!J304+'PO 94000171374 MASTER'!$I$4*'PO 94000171374 MASTER'!I304+'PR-0004'!$I$4*'PR-0004'!I304+'PR-0005'!$I$4*'PR-0005'!I304+'PR-0006'!$I$4*'PR-0006'!I304+'PR-0007'!$I$4*'PR-0007'!I304+'PR-0008'!$I$4*'PR-0008'!I304+'PR-0009'!$I$4*'PR-0009'!I304+'PR-0010'!$I$4*'PR-0010'!I304</f>
        <v>0</v>
      </c>
      <c r="V304" s="86">
        <f t="shared" si="50"/>
        <v>0</v>
      </c>
      <c r="W304" s="84">
        <f>'9400015894 PONEERS'!$AE$4*'9400015894 PONEERS'!AE304+'9400016451 VIDAFORM'!$Q$4*'9400016451 VIDAFORM'!Q304+'PO 94000171374 MASTER'!$P$4*'PO 94000171374 MASTER'!P304+'PR-0004'!$P$4*'PR-0004'!P304+'PR-0005'!$P$4*'PR-0005'!P304+'PR-0006'!$P$4*'PR-0006'!P304+'PR-0007'!$P$4*'PR-0007'!P304+'PR-0008'!$P$4*'PR-0008'!P304+'PR-0009'!$P$4*'PR-0009'!P304+'PR-0010'!$P$4*'PR-0010'!P304</f>
        <v>0</v>
      </c>
      <c r="X304" s="84">
        <f t="shared" si="51"/>
        <v>0</v>
      </c>
      <c r="Z304" s="37">
        <f t="shared" si="52"/>
        <v>0</v>
      </c>
      <c r="AA304" s="32">
        <f t="shared" si="53"/>
        <v>0</v>
      </c>
      <c r="AB304" s="38">
        <f t="shared" si="54"/>
        <v>0</v>
      </c>
    </row>
    <row r="305" spans="1:28" ht="16.5" x14ac:dyDescent="0.25">
      <c r="A305" s="45">
        <v>297</v>
      </c>
      <c r="B305" s="47" t="str">
        <f>'Unit Prices'!B305</f>
        <v>PS0001</v>
      </c>
      <c r="C305" s="47" t="str">
        <f>'Unit Prices'!C305</f>
        <v>14.80.01.13.00.10.00.000001</v>
      </c>
      <c r="D305" s="80" t="str">
        <f>'Unit Prices'!D305</f>
        <v>Push Pull ( 1.00 - 1.50 )M</v>
      </c>
      <c r="E305" s="84">
        <f>'9400015894 PONEERS'!$E$1*'9400015894 PONEERS'!E305+'9400016451 VIDAFORM'!$E$1*'9400016451 VIDAFORM'!E305+'PO 94000171374 MASTER'!$E$1*'PO 94000171374 MASTER'!E305+'PR-0004'!$E$1*'PR-0004'!E305+'PR-0005'!$E$1*'PR-0005'!E305+'PR-0006'!$E$1*'PR-0006'!E305+'PR-0007'!$E$1*'PR-0007'!E305+'PR-0008'!$E$1*'PR-0008'!E305+'PR-0009'!$E$1*'PR-0009'!E305+'PR-0010'!$E$1*'PR-0010'!E305</f>
        <v>0</v>
      </c>
      <c r="F305" s="85">
        <f>'9400015894 PONEERS'!$X$1*'9400015894 PONEERS'!X305+'9400016451 VIDAFORM'!$J$1*'9400016451 VIDAFORM'!J305+'PO 94000171374 MASTER'!$I$1*'PO 94000171374 MASTER'!I305+'PR-0004'!$I$1*'PR-0004'!I305+'PR-0005'!$I$1*'PR-0005'!I305+'PR-0006'!$I$1*'PR-0006'!I305+'PR-0007'!$I$1*'PR-0007'!I305+'PR-0008'!$I$1*'PR-0008'!I305+'PR-0009'!$I$1*'PR-0009'!I305+'PR-0010'!$I$1*'PR-0010'!I305</f>
        <v>0</v>
      </c>
      <c r="G305" s="86">
        <f t="shared" si="44"/>
        <v>0</v>
      </c>
      <c r="H305" s="84">
        <f>'9400015894 PONEERS'!$AE$1*'9400015894 PONEERS'!AE305+'9400016451 VIDAFORM'!$Q$1*'9400016451 VIDAFORM'!Q305+'PO 94000171374 MASTER'!$P$1*'PO 94000171374 MASTER'!P305+'PR-0004'!$P$1*'PR-0004'!P305+'PR-0005'!$P$1*'PR-0005'!P305+'PR-0006'!$P$1*'PR-0006'!P305+'PR-0007'!$P$1*'PR-0007'!P305+'PR-0008'!$P$1*'PR-0008'!P305+'PR-0009'!$P$1*'PR-0009'!P305+'PR-0010'!$P$1*'PR-0010'!P305</f>
        <v>0</v>
      </c>
      <c r="I305" s="84">
        <f t="shared" si="45"/>
        <v>0</v>
      </c>
      <c r="J305" s="84">
        <f>'9400015894 PONEERS'!$E$2*'9400015894 PONEERS'!E305+'9400016451 VIDAFORM'!$E$2*'9400016451 VIDAFORM'!E305+'PO 94000171374 MASTER'!$E$2*'PO 94000171374 MASTER'!E305+'PR-0004'!$E$2*'PR-0004'!E305+'PR-0005'!$E$2*'PR-0005'!E305+'PR-0006'!$E$2*'PR-0006'!E305+'PR-0007'!$E$2*'PR-0007'!E305+'PR-0008'!$E$2*'PR-0008'!E305+'PR-0009'!$E$2*'PR-0009'!E305+'PR-0010'!$E$2*'PR-0010'!E305</f>
        <v>0</v>
      </c>
      <c r="K305" s="85">
        <f>'9400015894 PONEERS'!$X$2*'9400015894 PONEERS'!X305+'9400016451 VIDAFORM'!$J$2*'9400016451 VIDAFORM'!J305+'PO 94000171374 MASTER'!$I$2*'PO 94000171374 MASTER'!I305+'PR-0004'!$I$2*'PR-0004'!I305+'PR-0005'!$I$2*'PR-0005'!I305+'PR-0006'!$I$2*'PR-0006'!I305+'PR-0007'!$I$2*'PR-0007'!I305+'PR-0008'!$I$2*'PR-0008'!I305+'PR-0009'!$I$2*'PR-0009'!I305+'PR-0010'!$I$2*'PR-0010'!I305</f>
        <v>0</v>
      </c>
      <c r="L305" s="86">
        <f t="shared" si="46"/>
        <v>0</v>
      </c>
      <c r="M305" s="84">
        <f>'9400015894 PONEERS'!$AE$2*'9400015894 PONEERS'!AE305+'9400016451 VIDAFORM'!$Q$2*'9400016451 VIDAFORM'!Q305+'PO 94000171374 MASTER'!$P$2*'PO 94000171374 MASTER'!P305+'PR-0004'!$P$2*'PR-0004'!P305+'PR-0005'!$P$2*'PR-0005'!P305+'PR-0006'!$P$2*'PR-0006'!P305+'PR-0007'!$P$2*'PR-0007'!P305+'PR-0008'!$P$2*'PR-0008'!P305+'PR-0009'!$P$2*'PR-0009'!P305+'PR-0010'!$P$2*'PR-0010'!P305</f>
        <v>0</v>
      </c>
      <c r="N305" s="84">
        <f t="shared" si="47"/>
        <v>0</v>
      </c>
      <c r="O305" s="84">
        <f>'9400015894 PONEERS'!$E$3*'9400015894 PONEERS'!E305+'9400016451 VIDAFORM'!$E$3*'9400016451 VIDAFORM'!E305+'PO 94000171374 MASTER'!$E$3*'PO 94000171374 MASTER'!E305+'PR-0004'!$E$3*'PR-0004'!E305+'PR-0005'!$E$3*'PR-0005'!E305+'PR-0006'!$E$3*'PR-0006'!E305+'PR-0007'!$E$3*'PR-0007'!E305+'PR-0008'!$E$3*'PR-0008'!E305+'PR-0009'!$E$3*'PR-0009'!E305+'PR-0010'!$E$3*'PR-0010'!E305</f>
        <v>0</v>
      </c>
      <c r="P305" s="85">
        <f>'9400015894 PONEERS'!$X$3*'9400015894 PONEERS'!X305+'9400016451 VIDAFORM'!$J$3*'9400016451 VIDAFORM'!J305+'PO 94000171374 MASTER'!$I$3*'PO 94000171374 MASTER'!I305+'PR-0004'!$I$3*'PR-0004'!I305+'PR-0005'!$I$3*'PR-0005'!I305+'PR-0006'!$I$3*'PR-0006'!I305+'PR-0007'!$I$3*'PR-0007'!I305+'PR-0008'!$I$3*'PR-0008'!I305+'PR-0009'!$I$3*'PR-0009'!I305+'PR-0010'!$I$3*'PR-0010'!I305</f>
        <v>0</v>
      </c>
      <c r="Q305" s="86">
        <f t="shared" si="48"/>
        <v>0</v>
      </c>
      <c r="R305" s="84">
        <f>'9400015894 PONEERS'!$AE$3*'9400015894 PONEERS'!AE305+'9400016451 VIDAFORM'!$Q$3*'9400016451 VIDAFORM'!Q305+'PO 94000171374 MASTER'!$P$3*'PO 94000171374 MASTER'!P305+'PR-0004'!$P$3*'PR-0004'!P305+'PR-0005'!$P$3*'PR-0005'!P305+'PR-0006'!$P$3*'PR-0006'!P305+'PR-0007'!$P$3*'PR-0007'!P305+'PR-0008'!$P$3*'PR-0008'!P305+'PR-0009'!$P$3*'PR-0009'!P305+'PR-0010'!$P$3*'PR-0010'!P305</f>
        <v>0</v>
      </c>
      <c r="S305" s="84">
        <f t="shared" si="49"/>
        <v>0</v>
      </c>
      <c r="T305" s="84">
        <f>'9400015894 PONEERS'!$E$4*'9400015894 PONEERS'!E305+'9400016451 VIDAFORM'!$E$4*'9400016451 VIDAFORM'!E305+'PO 94000171374 MASTER'!$E$4*'PO 94000171374 MASTER'!E305+'PR-0004'!$E$4*'PR-0004'!E305+'PR-0005'!$E$4*'PR-0005'!E305+'PR-0006'!$E$4*'PR-0006'!E305+'PR-0007'!$E$4*'PR-0007'!E305+'PR-0008'!$E$4*'PR-0008'!E305+'PR-0009'!$E$4*'PR-0009'!E305+'PR-0010'!$E$4*'PR-0010'!E305</f>
        <v>0</v>
      </c>
      <c r="U305" s="85">
        <f>'9400015894 PONEERS'!$X$4*'9400015894 PONEERS'!X305+'9400016451 VIDAFORM'!$J$4*'9400016451 VIDAFORM'!J305+'PO 94000171374 MASTER'!$I$4*'PO 94000171374 MASTER'!I305+'PR-0004'!$I$4*'PR-0004'!I305+'PR-0005'!$I$4*'PR-0005'!I305+'PR-0006'!$I$4*'PR-0006'!I305+'PR-0007'!$I$4*'PR-0007'!I305+'PR-0008'!$I$4*'PR-0008'!I305+'PR-0009'!$I$4*'PR-0009'!I305+'PR-0010'!$I$4*'PR-0010'!I305</f>
        <v>0</v>
      </c>
      <c r="V305" s="86">
        <f t="shared" si="50"/>
        <v>0</v>
      </c>
      <c r="W305" s="84">
        <f>'9400015894 PONEERS'!$AE$4*'9400015894 PONEERS'!AE305+'9400016451 VIDAFORM'!$Q$4*'9400016451 VIDAFORM'!Q305+'PO 94000171374 MASTER'!$P$4*'PO 94000171374 MASTER'!P305+'PR-0004'!$P$4*'PR-0004'!P305+'PR-0005'!$P$4*'PR-0005'!P305+'PR-0006'!$P$4*'PR-0006'!P305+'PR-0007'!$P$4*'PR-0007'!P305+'PR-0008'!$P$4*'PR-0008'!P305+'PR-0009'!$P$4*'PR-0009'!P305+'PR-0010'!$P$4*'PR-0010'!P305</f>
        <v>0</v>
      </c>
      <c r="X305" s="84">
        <f t="shared" si="51"/>
        <v>0</v>
      </c>
      <c r="Z305" s="37">
        <f t="shared" si="52"/>
        <v>0</v>
      </c>
      <c r="AA305" s="32">
        <f t="shared" si="53"/>
        <v>0</v>
      </c>
      <c r="AB305" s="38">
        <f t="shared" si="54"/>
        <v>0</v>
      </c>
    </row>
    <row r="306" spans="1:28" ht="16.5" x14ac:dyDescent="0.25">
      <c r="A306" s="45">
        <v>298</v>
      </c>
      <c r="B306" s="47" t="str">
        <f>'Unit Prices'!B306</f>
        <v>PS0002</v>
      </c>
      <c r="C306" s="47" t="str">
        <f>'Unit Prices'!C306</f>
        <v>14.80.01.13.00.20.00.000001</v>
      </c>
      <c r="D306" s="80" t="str">
        <f>'Unit Prices'!D306</f>
        <v>Push Pull ( 2.00 - 2.50 )M</v>
      </c>
      <c r="E306" s="84">
        <f>'9400015894 PONEERS'!$E$1*'9400015894 PONEERS'!E306+'9400016451 VIDAFORM'!$E$1*'9400016451 VIDAFORM'!E306+'PO 94000171374 MASTER'!$E$1*'PO 94000171374 MASTER'!E306+'PR-0004'!$E$1*'PR-0004'!E306+'PR-0005'!$E$1*'PR-0005'!E306+'PR-0006'!$E$1*'PR-0006'!E306+'PR-0007'!$E$1*'PR-0007'!E306+'PR-0008'!$E$1*'PR-0008'!E306+'PR-0009'!$E$1*'PR-0009'!E306+'PR-0010'!$E$1*'PR-0010'!E306</f>
        <v>0</v>
      </c>
      <c r="F306" s="85">
        <f>'9400015894 PONEERS'!$X$1*'9400015894 PONEERS'!X306+'9400016451 VIDAFORM'!$J$1*'9400016451 VIDAFORM'!J306+'PO 94000171374 MASTER'!$I$1*'PO 94000171374 MASTER'!I306+'PR-0004'!$I$1*'PR-0004'!I306+'PR-0005'!$I$1*'PR-0005'!I306+'PR-0006'!$I$1*'PR-0006'!I306+'PR-0007'!$I$1*'PR-0007'!I306+'PR-0008'!$I$1*'PR-0008'!I306+'PR-0009'!$I$1*'PR-0009'!I306+'PR-0010'!$I$1*'PR-0010'!I306</f>
        <v>0</v>
      </c>
      <c r="G306" s="86">
        <f t="shared" si="44"/>
        <v>0</v>
      </c>
      <c r="H306" s="84">
        <f>'9400015894 PONEERS'!$AE$1*'9400015894 PONEERS'!AE306+'9400016451 VIDAFORM'!$Q$1*'9400016451 VIDAFORM'!Q306+'PO 94000171374 MASTER'!$P$1*'PO 94000171374 MASTER'!P306+'PR-0004'!$P$1*'PR-0004'!P306+'PR-0005'!$P$1*'PR-0005'!P306+'PR-0006'!$P$1*'PR-0006'!P306+'PR-0007'!$P$1*'PR-0007'!P306+'PR-0008'!$P$1*'PR-0008'!P306+'PR-0009'!$P$1*'PR-0009'!P306+'PR-0010'!$P$1*'PR-0010'!P306</f>
        <v>0</v>
      </c>
      <c r="I306" s="84">
        <f t="shared" si="45"/>
        <v>0</v>
      </c>
      <c r="J306" s="84">
        <f>'9400015894 PONEERS'!$E$2*'9400015894 PONEERS'!E306+'9400016451 VIDAFORM'!$E$2*'9400016451 VIDAFORM'!E306+'PO 94000171374 MASTER'!$E$2*'PO 94000171374 MASTER'!E306+'PR-0004'!$E$2*'PR-0004'!E306+'PR-0005'!$E$2*'PR-0005'!E306+'PR-0006'!$E$2*'PR-0006'!E306+'PR-0007'!$E$2*'PR-0007'!E306+'PR-0008'!$E$2*'PR-0008'!E306+'PR-0009'!$E$2*'PR-0009'!E306+'PR-0010'!$E$2*'PR-0010'!E306</f>
        <v>0</v>
      </c>
      <c r="K306" s="85">
        <f>'9400015894 PONEERS'!$X$2*'9400015894 PONEERS'!X306+'9400016451 VIDAFORM'!$J$2*'9400016451 VIDAFORM'!J306+'PO 94000171374 MASTER'!$I$2*'PO 94000171374 MASTER'!I306+'PR-0004'!$I$2*'PR-0004'!I306+'PR-0005'!$I$2*'PR-0005'!I306+'PR-0006'!$I$2*'PR-0006'!I306+'PR-0007'!$I$2*'PR-0007'!I306+'PR-0008'!$I$2*'PR-0008'!I306+'PR-0009'!$I$2*'PR-0009'!I306+'PR-0010'!$I$2*'PR-0010'!I306</f>
        <v>0</v>
      </c>
      <c r="L306" s="86">
        <f t="shared" si="46"/>
        <v>0</v>
      </c>
      <c r="M306" s="84">
        <f>'9400015894 PONEERS'!$AE$2*'9400015894 PONEERS'!AE306+'9400016451 VIDAFORM'!$Q$2*'9400016451 VIDAFORM'!Q306+'PO 94000171374 MASTER'!$P$2*'PO 94000171374 MASTER'!P306+'PR-0004'!$P$2*'PR-0004'!P306+'PR-0005'!$P$2*'PR-0005'!P306+'PR-0006'!$P$2*'PR-0006'!P306+'PR-0007'!$P$2*'PR-0007'!P306+'PR-0008'!$P$2*'PR-0008'!P306+'PR-0009'!$P$2*'PR-0009'!P306+'PR-0010'!$P$2*'PR-0010'!P306</f>
        <v>0</v>
      </c>
      <c r="N306" s="84">
        <f t="shared" si="47"/>
        <v>0</v>
      </c>
      <c r="O306" s="84">
        <f>'9400015894 PONEERS'!$E$3*'9400015894 PONEERS'!E306+'9400016451 VIDAFORM'!$E$3*'9400016451 VIDAFORM'!E306+'PO 94000171374 MASTER'!$E$3*'PO 94000171374 MASTER'!E306+'PR-0004'!$E$3*'PR-0004'!E306+'PR-0005'!$E$3*'PR-0005'!E306+'PR-0006'!$E$3*'PR-0006'!E306+'PR-0007'!$E$3*'PR-0007'!E306+'PR-0008'!$E$3*'PR-0008'!E306+'PR-0009'!$E$3*'PR-0009'!E306+'PR-0010'!$E$3*'PR-0010'!E306</f>
        <v>0</v>
      </c>
      <c r="P306" s="85">
        <f>'9400015894 PONEERS'!$X$3*'9400015894 PONEERS'!X306+'9400016451 VIDAFORM'!$J$3*'9400016451 VIDAFORM'!J306+'PO 94000171374 MASTER'!$I$3*'PO 94000171374 MASTER'!I306+'PR-0004'!$I$3*'PR-0004'!I306+'PR-0005'!$I$3*'PR-0005'!I306+'PR-0006'!$I$3*'PR-0006'!I306+'PR-0007'!$I$3*'PR-0007'!I306+'PR-0008'!$I$3*'PR-0008'!I306+'PR-0009'!$I$3*'PR-0009'!I306+'PR-0010'!$I$3*'PR-0010'!I306</f>
        <v>0</v>
      </c>
      <c r="Q306" s="86">
        <f t="shared" si="48"/>
        <v>0</v>
      </c>
      <c r="R306" s="84">
        <f>'9400015894 PONEERS'!$AE$3*'9400015894 PONEERS'!AE306+'9400016451 VIDAFORM'!$Q$3*'9400016451 VIDAFORM'!Q306+'PO 94000171374 MASTER'!$P$3*'PO 94000171374 MASTER'!P306+'PR-0004'!$P$3*'PR-0004'!P306+'PR-0005'!$P$3*'PR-0005'!P306+'PR-0006'!$P$3*'PR-0006'!P306+'PR-0007'!$P$3*'PR-0007'!P306+'PR-0008'!$P$3*'PR-0008'!P306+'PR-0009'!$P$3*'PR-0009'!P306+'PR-0010'!$P$3*'PR-0010'!P306</f>
        <v>0</v>
      </c>
      <c r="S306" s="84">
        <f t="shared" si="49"/>
        <v>0</v>
      </c>
      <c r="T306" s="84">
        <f>'9400015894 PONEERS'!$E$4*'9400015894 PONEERS'!E306+'9400016451 VIDAFORM'!$E$4*'9400016451 VIDAFORM'!E306+'PO 94000171374 MASTER'!$E$4*'PO 94000171374 MASTER'!E306+'PR-0004'!$E$4*'PR-0004'!E306+'PR-0005'!$E$4*'PR-0005'!E306+'PR-0006'!$E$4*'PR-0006'!E306+'PR-0007'!$E$4*'PR-0007'!E306+'PR-0008'!$E$4*'PR-0008'!E306+'PR-0009'!$E$4*'PR-0009'!E306+'PR-0010'!$E$4*'PR-0010'!E306</f>
        <v>0</v>
      </c>
      <c r="U306" s="85">
        <f>'9400015894 PONEERS'!$X$4*'9400015894 PONEERS'!X306+'9400016451 VIDAFORM'!$J$4*'9400016451 VIDAFORM'!J306+'PO 94000171374 MASTER'!$I$4*'PO 94000171374 MASTER'!I306+'PR-0004'!$I$4*'PR-0004'!I306+'PR-0005'!$I$4*'PR-0005'!I306+'PR-0006'!$I$4*'PR-0006'!I306+'PR-0007'!$I$4*'PR-0007'!I306+'PR-0008'!$I$4*'PR-0008'!I306+'PR-0009'!$I$4*'PR-0009'!I306+'PR-0010'!$I$4*'PR-0010'!I306</f>
        <v>0</v>
      </c>
      <c r="V306" s="86">
        <f t="shared" si="50"/>
        <v>0</v>
      </c>
      <c r="W306" s="84">
        <f>'9400015894 PONEERS'!$AE$4*'9400015894 PONEERS'!AE306+'9400016451 VIDAFORM'!$Q$4*'9400016451 VIDAFORM'!Q306+'PO 94000171374 MASTER'!$P$4*'PO 94000171374 MASTER'!P306+'PR-0004'!$P$4*'PR-0004'!P306+'PR-0005'!$P$4*'PR-0005'!P306+'PR-0006'!$P$4*'PR-0006'!P306+'PR-0007'!$P$4*'PR-0007'!P306+'PR-0008'!$P$4*'PR-0008'!P306+'PR-0009'!$P$4*'PR-0009'!P306+'PR-0010'!$P$4*'PR-0010'!P306</f>
        <v>0</v>
      </c>
      <c r="X306" s="84">
        <f t="shared" si="51"/>
        <v>0</v>
      </c>
      <c r="Z306" s="37">
        <f t="shared" si="52"/>
        <v>0</v>
      </c>
      <c r="AA306" s="32">
        <f t="shared" si="53"/>
        <v>0</v>
      </c>
      <c r="AB306" s="38">
        <f t="shared" si="54"/>
        <v>0</v>
      </c>
    </row>
    <row r="307" spans="1:28" ht="16.5" x14ac:dyDescent="0.25">
      <c r="A307" s="45">
        <v>299</v>
      </c>
      <c r="B307" s="47" t="str">
        <f>'Unit Prices'!B307</f>
        <v>PS0003</v>
      </c>
      <c r="C307" s="47" t="str">
        <f>'Unit Prices'!C307</f>
        <v>14.80.01.13.00.26.00.000001</v>
      </c>
      <c r="D307" s="80" t="str">
        <f>'Unit Prices'!D307</f>
        <v>Push Pull ( 2.60 - 3.40 )M</v>
      </c>
      <c r="E307" s="84">
        <f>'9400015894 PONEERS'!$E$1*'9400015894 PONEERS'!E307+'9400016451 VIDAFORM'!$E$1*'9400016451 VIDAFORM'!E307+'PO 94000171374 MASTER'!$E$1*'PO 94000171374 MASTER'!E307+'PR-0004'!$E$1*'PR-0004'!E307+'PR-0005'!$E$1*'PR-0005'!E307+'PR-0006'!$E$1*'PR-0006'!E307+'PR-0007'!$E$1*'PR-0007'!E307+'PR-0008'!$E$1*'PR-0008'!E307+'PR-0009'!$E$1*'PR-0009'!E307+'PR-0010'!$E$1*'PR-0010'!E307</f>
        <v>0</v>
      </c>
      <c r="F307" s="85">
        <f>'9400015894 PONEERS'!$X$1*'9400015894 PONEERS'!X307+'9400016451 VIDAFORM'!$J$1*'9400016451 VIDAFORM'!J307+'PO 94000171374 MASTER'!$I$1*'PO 94000171374 MASTER'!I307+'PR-0004'!$I$1*'PR-0004'!I307+'PR-0005'!$I$1*'PR-0005'!I307+'PR-0006'!$I$1*'PR-0006'!I307+'PR-0007'!$I$1*'PR-0007'!I307+'PR-0008'!$I$1*'PR-0008'!I307+'PR-0009'!$I$1*'PR-0009'!I307+'PR-0010'!$I$1*'PR-0010'!I307</f>
        <v>0</v>
      </c>
      <c r="G307" s="86">
        <f t="shared" si="44"/>
        <v>0</v>
      </c>
      <c r="H307" s="84">
        <f>'9400015894 PONEERS'!$AE$1*'9400015894 PONEERS'!AE307+'9400016451 VIDAFORM'!$Q$1*'9400016451 VIDAFORM'!Q307+'PO 94000171374 MASTER'!$P$1*'PO 94000171374 MASTER'!P307+'PR-0004'!$P$1*'PR-0004'!P307+'PR-0005'!$P$1*'PR-0005'!P307+'PR-0006'!$P$1*'PR-0006'!P307+'PR-0007'!$P$1*'PR-0007'!P307+'PR-0008'!$P$1*'PR-0008'!P307+'PR-0009'!$P$1*'PR-0009'!P307+'PR-0010'!$P$1*'PR-0010'!P307</f>
        <v>0</v>
      </c>
      <c r="I307" s="84">
        <f t="shared" si="45"/>
        <v>0</v>
      </c>
      <c r="J307" s="84">
        <f>'9400015894 PONEERS'!$E$2*'9400015894 PONEERS'!E307+'9400016451 VIDAFORM'!$E$2*'9400016451 VIDAFORM'!E307+'PO 94000171374 MASTER'!$E$2*'PO 94000171374 MASTER'!E307+'PR-0004'!$E$2*'PR-0004'!E307+'PR-0005'!$E$2*'PR-0005'!E307+'PR-0006'!$E$2*'PR-0006'!E307+'PR-0007'!$E$2*'PR-0007'!E307+'PR-0008'!$E$2*'PR-0008'!E307+'PR-0009'!$E$2*'PR-0009'!E307+'PR-0010'!$E$2*'PR-0010'!E307</f>
        <v>0</v>
      </c>
      <c r="K307" s="85">
        <f>'9400015894 PONEERS'!$X$2*'9400015894 PONEERS'!X307+'9400016451 VIDAFORM'!$J$2*'9400016451 VIDAFORM'!J307+'PO 94000171374 MASTER'!$I$2*'PO 94000171374 MASTER'!I307+'PR-0004'!$I$2*'PR-0004'!I307+'PR-0005'!$I$2*'PR-0005'!I307+'PR-0006'!$I$2*'PR-0006'!I307+'PR-0007'!$I$2*'PR-0007'!I307+'PR-0008'!$I$2*'PR-0008'!I307+'PR-0009'!$I$2*'PR-0009'!I307+'PR-0010'!$I$2*'PR-0010'!I307</f>
        <v>0</v>
      </c>
      <c r="L307" s="86">
        <f t="shared" si="46"/>
        <v>0</v>
      </c>
      <c r="M307" s="84">
        <f>'9400015894 PONEERS'!$AE$2*'9400015894 PONEERS'!AE307+'9400016451 VIDAFORM'!$Q$2*'9400016451 VIDAFORM'!Q307+'PO 94000171374 MASTER'!$P$2*'PO 94000171374 MASTER'!P307+'PR-0004'!$P$2*'PR-0004'!P307+'PR-0005'!$P$2*'PR-0005'!P307+'PR-0006'!$P$2*'PR-0006'!P307+'PR-0007'!$P$2*'PR-0007'!P307+'PR-0008'!$P$2*'PR-0008'!P307+'PR-0009'!$P$2*'PR-0009'!P307+'PR-0010'!$P$2*'PR-0010'!P307</f>
        <v>0</v>
      </c>
      <c r="N307" s="84">
        <f t="shared" si="47"/>
        <v>0</v>
      </c>
      <c r="O307" s="84">
        <f>'9400015894 PONEERS'!$E$3*'9400015894 PONEERS'!E307+'9400016451 VIDAFORM'!$E$3*'9400016451 VIDAFORM'!E307+'PO 94000171374 MASTER'!$E$3*'PO 94000171374 MASTER'!E307+'PR-0004'!$E$3*'PR-0004'!E307+'PR-0005'!$E$3*'PR-0005'!E307+'PR-0006'!$E$3*'PR-0006'!E307+'PR-0007'!$E$3*'PR-0007'!E307+'PR-0008'!$E$3*'PR-0008'!E307+'PR-0009'!$E$3*'PR-0009'!E307+'PR-0010'!$E$3*'PR-0010'!E307</f>
        <v>0</v>
      </c>
      <c r="P307" s="85">
        <f>'9400015894 PONEERS'!$X$3*'9400015894 PONEERS'!X307+'9400016451 VIDAFORM'!$J$3*'9400016451 VIDAFORM'!J307+'PO 94000171374 MASTER'!$I$3*'PO 94000171374 MASTER'!I307+'PR-0004'!$I$3*'PR-0004'!I307+'PR-0005'!$I$3*'PR-0005'!I307+'PR-0006'!$I$3*'PR-0006'!I307+'PR-0007'!$I$3*'PR-0007'!I307+'PR-0008'!$I$3*'PR-0008'!I307+'PR-0009'!$I$3*'PR-0009'!I307+'PR-0010'!$I$3*'PR-0010'!I307</f>
        <v>0</v>
      </c>
      <c r="Q307" s="86">
        <f t="shared" si="48"/>
        <v>0</v>
      </c>
      <c r="R307" s="84">
        <f>'9400015894 PONEERS'!$AE$3*'9400015894 PONEERS'!AE307+'9400016451 VIDAFORM'!$Q$3*'9400016451 VIDAFORM'!Q307+'PO 94000171374 MASTER'!$P$3*'PO 94000171374 MASTER'!P307+'PR-0004'!$P$3*'PR-0004'!P307+'PR-0005'!$P$3*'PR-0005'!P307+'PR-0006'!$P$3*'PR-0006'!P307+'PR-0007'!$P$3*'PR-0007'!P307+'PR-0008'!$P$3*'PR-0008'!P307+'PR-0009'!$P$3*'PR-0009'!P307+'PR-0010'!$P$3*'PR-0010'!P307</f>
        <v>0</v>
      </c>
      <c r="S307" s="84">
        <f t="shared" si="49"/>
        <v>0</v>
      </c>
      <c r="T307" s="84">
        <f>'9400015894 PONEERS'!$E$4*'9400015894 PONEERS'!E307+'9400016451 VIDAFORM'!$E$4*'9400016451 VIDAFORM'!E307+'PO 94000171374 MASTER'!$E$4*'PO 94000171374 MASTER'!E307+'PR-0004'!$E$4*'PR-0004'!E307+'PR-0005'!$E$4*'PR-0005'!E307+'PR-0006'!$E$4*'PR-0006'!E307+'PR-0007'!$E$4*'PR-0007'!E307+'PR-0008'!$E$4*'PR-0008'!E307+'PR-0009'!$E$4*'PR-0009'!E307+'PR-0010'!$E$4*'PR-0010'!E307</f>
        <v>0</v>
      </c>
      <c r="U307" s="85">
        <f>'9400015894 PONEERS'!$X$4*'9400015894 PONEERS'!X307+'9400016451 VIDAFORM'!$J$4*'9400016451 VIDAFORM'!J307+'PO 94000171374 MASTER'!$I$4*'PO 94000171374 MASTER'!I307+'PR-0004'!$I$4*'PR-0004'!I307+'PR-0005'!$I$4*'PR-0005'!I307+'PR-0006'!$I$4*'PR-0006'!I307+'PR-0007'!$I$4*'PR-0007'!I307+'PR-0008'!$I$4*'PR-0008'!I307+'PR-0009'!$I$4*'PR-0009'!I307+'PR-0010'!$I$4*'PR-0010'!I307</f>
        <v>0</v>
      </c>
      <c r="V307" s="86">
        <f t="shared" si="50"/>
        <v>0</v>
      </c>
      <c r="W307" s="84">
        <f>'9400015894 PONEERS'!$AE$4*'9400015894 PONEERS'!AE307+'9400016451 VIDAFORM'!$Q$4*'9400016451 VIDAFORM'!Q307+'PO 94000171374 MASTER'!$P$4*'PO 94000171374 MASTER'!P307+'PR-0004'!$P$4*'PR-0004'!P307+'PR-0005'!$P$4*'PR-0005'!P307+'PR-0006'!$P$4*'PR-0006'!P307+'PR-0007'!$P$4*'PR-0007'!P307+'PR-0008'!$P$4*'PR-0008'!P307+'PR-0009'!$P$4*'PR-0009'!P307+'PR-0010'!$P$4*'PR-0010'!P307</f>
        <v>0</v>
      </c>
      <c r="X307" s="84">
        <f t="shared" si="51"/>
        <v>0</v>
      </c>
      <c r="Z307" s="37">
        <f t="shared" si="52"/>
        <v>0</v>
      </c>
      <c r="AA307" s="32">
        <f t="shared" si="53"/>
        <v>0</v>
      </c>
      <c r="AB307" s="38">
        <f t="shared" si="54"/>
        <v>0</v>
      </c>
    </row>
    <row r="308" spans="1:28" ht="16.5" x14ac:dyDescent="0.25">
      <c r="A308" s="45">
        <v>300</v>
      </c>
      <c r="B308" s="47" t="str">
        <f>'Unit Prices'!B308</f>
        <v>PS0004</v>
      </c>
      <c r="C308" s="47" t="str">
        <f>'Unit Prices'!C308</f>
        <v>14.80.01.13.00.30.00.000001</v>
      </c>
      <c r="D308" s="80" t="str">
        <f>'Unit Prices'!D308</f>
        <v>Push Pull ( 3.00 - 3.60 )M</v>
      </c>
      <c r="E308" s="84">
        <f>'9400015894 PONEERS'!$E$1*'9400015894 PONEERS'!E308+'9400016451 VIDAFORM'!$E$1*'9400016451 VIDAFORM'!E308+'PO 94000171374 MASTER'!$E$1*'PO 94000171374 MASTER'!E308+'PR-0004'!$E$1*'PR-0004'!E308+'PR-0005'!$E$1*'PR-0005'!E308+'PR-0006'!$E$1*'PR-0006'!E308+'PR-0007'!$E$1*'PR-0007'!E308+'PR-0008'!$E$1*'PR-0008'!E308+'PR-0009'!$E$1*'PR-0009'!E308+'PR-0010'!$E$1*'PR-0010'!E308</f>
        <v>0</v>
      </c>
      <c r="F308" s="85">
        <f>'9400015894 PONEERS'!$X$1*'9400015894 PONEERS'!X308+'9400016451 VIDAFORM'!$J$1*'9400016451 VIDAFORM'!J308+'PO 94000171374 MASTER'!$I$1*'PO 94000171374 MASTER'!I308+'PR-0004'!$I$1*'PR-0004'!I308+'PR-0005'!$I$1*'PR-0005'!I308+'PR-0006'!$I$1*'PR-0006'!I308+'PR-0007'!$I$1*'PR-0007'!I308+'PR-0008'!$I$1*'PR-0008'!I308+'PR-0009'!$I$1*'PR-0009'!I308+'PR-0010'!$I$1*'PR-0010'!I308</f>
        <v>0</v>
      </c>
      <c r="G308" s="86">
        <f t="shared" si="44"/>
        <v>0</v>
      </c>
      <c r="H308" s="84">
        <f>'9400015894 PONEERS'!$AE$1*'9400015894 PONEERS'!AE308+'9400016451 VIDAFORM'!$Q$1*'9400016451 VIDAFORM'!Q308+'PO 94000171374 MASTER'!$P$1*'PO 94000171374 MASTER'!P308+'PR-0004'!$P$1*'PR-0004'!P308+'PR-0005'!$P$1*'PR-0005'!P308+'PR-0006'!$P$1*'PR-0006'!P308+'PR-0007'!$P$1*'PR-0007'!P308+'PR-0008'!$P$1*'PR-0008'!P308+'PR-0009'!$P$1*'PR-0009'!P308+'PR-0010'!$P$1*'PR-0010'!P308</f>
        <v>0</v>
      </c>
      <c r="I308" s="84">
        <f t="shared" si="45"/>
        <v>0</v>
      </c>
      <c r="J308" s="84">
        <f>'9400015894 PONEERS'!$E$2*'9400015894 PONEERS'!E308+'9400016451 VIDAFORM'!$E$2*'9400016451 VIDAFORM'!E308+'PO 94000171374 MASTER'!$E$2*'PO 94000171374 MASTER'!E308+'PR-0004'!$E$2*'PR-0004'!E308+'PR-0005'!$E$2*'PR-0005'!E308+'PR-0006'!$E$2*'PR-0006'!E308+'PR-0007'!$E$2*'PR-0007'!E308+'PR-0008'!$E$2*'PR-0008'!E308+'PR-0009'!$E$2*'PR-0009'!E308+'PR-0010'!$E$2*'PR-0010'!E308</f>
        <v>0</v>
      </c>
      <c r="K308" s="85">
        <f>'9400015894 PONEERS'!$X$2*'9400015894 PONEERS'!X308+'9400016451 VIDAFORM'!$J$2*'9400016451 VIDAFORM'!J308+'PO 94000171374 MASTER'!$I$2*'PO 94000171374 MASTER'!I308+'PR-0004'!$I$2*'PR-0004'!I308+'PR-0005'!$I$2*'PR-0005'!I308+'PR-0006'!$I$2*'PR-0006'!I308+'PR-0007'!$I$2*'PR-0007'!I308+'PR-0008'!$I$2*'PR-0008'!I308+'PR-0009'!$I$2*'PR-0009'!I308+'PR-0010'!$I$2*'PR-0010'!I308</f>
        <v>0</v>
      </c>
      <c r="L308" s="86">
        <f t="shared" si="46"/>
        <v>0</v>
      </c>
      <c r="M308" s="84">
        <f>'9400015894 PONEERS'!$AE$2*'9400015894 PONEERS'!AE308+'9400016451 VIDAFORM'!$Q$2*'9400016451 VIDAFORM'!Q308+'PO 94000171374 MASTER'!$P$2*'PO 94000171374 MASTER'!P308+'PR-0004'!$P$2*'PR-0004'!P308+'PR-0005'!$P$2*'PR-0005'!P308+'PR-0006'!$P$2*'PR-0006'!P308+'PR-0007'!$P$2*'PR-0007'!P308+'PR-0008'!$P$2*'PR-0008'!P308+'PR-0009'!$P$2*'PR-0009'!P308+'PR-0010'!$P$2*'PR-0010'!P308</f>
        <v>0</v>
      </c>
      <c r="N308" s="84">
        <f t="shared" si="47"/>
        <v>0</v>
      </c>
      <c r="O308" s="84">
        <f>'9400015894 PONEERS'!$E$3*'9400015894 PONEERS'!E308+'9400016451 VIDAFORM'!$E$3*'9400016451 VIDAFORM'!E308+'PO 94000171374 MASTER'!$E$3*'PO 94000171374 MASTER'!E308+'PR-0004'!$E$3*'PR-0004'!E308+'PR-0005'!$E$3*'PR-0005'!E308+'PR-0006'!$E$3*'PR-0006'!E308+'PR-0007'!$E$3*'PR-0007'!E308+'PR-0008'!$E$3*'PR-0008'!E308+'PR-0009'!$E$3*'PR-0009'!E308+'PR-0010'!$E$3*'PR-0010'!E308</f>
        <v>0</v>
      </c>
      <c r="P308" s="85">
        <f>'9400015894 PONEERS'!$X$3*'9400015894 PONEERS'!X308+'9400016451 VIDAFORM'!$J$3*'9400016451 VIDAFORM'!J308+'PO 94000171374 MASTER'!$I$3*'PO 94000171374 MASTER'!I308+'PR-0004'!$I$3*'PR-0004'!I308+'PR-0005'!$I$3*'PR-0005'!I308+'PR-0006'!$I$3*'PR-0006'!I308+'PR-0007'!$I$3*'PR-0007'!I308+'PR-0008'!$I$3*'PR-0008'!I308+'PR-0009'!$I$3*'PR-0009'!I308+'PR-0010'!$I$3*'PR-0010'!I308</f>
        <v>0</v>
      </c>
      <c r="Q308" s="86">
        <f t="shared" si="48"/>
        <v>0</v>
      </c>
      <c r="R308" s="84">
        <f>'9400015894 PONEERS'!$AE$3*'9400015894 PONEERS'!AE308+'9400016451 VIDAFORM'!$Q$3*'9400016451 VIDAFORM'!Q308+'PO 94000171374 MASTER'!$P$3*'PO 94000171374 MASTER'!P308+'PR-0004'!$P$3*'PR-0004'!P308+'PR-0005'!$P$3*'PR-0005'!P308+'PR-0006'!$P$3*'PR-0006'!P308+'PR-0007'!$P$3*'PR-0007'!P308+'PR-0008'!$P$3*'PR-0008'!P308+'PR-0009'!$P$3*'PR-0009'!P308+'PR-0010'!$P$3*'PR-0010'!P308</f>
        <v>0</v>
      </c>
      <c r="S308" s="84">
        <f t="shared" si="49"/>
        <v>0</v>
      </c>
      <c r="T308" s="84">
        <f>'9400015894 PONEERS'!$E$4*'9400015894 PONEERS'!E308+'9400016451 VIDAFORM'!$E$4*'9400016451 VIDAFORM'!E308+'PO 94000171374 MASTER'!$E$4*'PO 94000171374 MASTER'!E308+'PR-0004'!$E$4*'PR-0004'!E308+'PR-0005'!$E$4*'PR-0005'!E308+'PR-0006'!$E$4*'PR-0006'!E308+'PR-0007'!$E$4*'PR-0007'!E308+'PR-0008'!$E$4*'PR-0008'!E308+'PR-0009'!$E$4*'PR-0009'!E308+'PR-0010'!$E$4*'PR-0010'!E308</f>
        <v>0</v>
      </c>
      <c r="U308" s="85">
        <f>'9400015894 PONEERS'!$X$4*'9400015894 PONEERS'!X308+'9400016451 VIDAFORM'!$J$4*'9400016451 VIDAFORM'!J308+'PO 94000171374 MASTER'!$I$4*'PO 94000171374 MASTER'!I308+'PR-0004'!$I$4*'PR-0004'!I308+'PR-0005'!$I$4*'PR-0005'!I308+'PR-0006'!$I$4*'PR-0006'!I308+'PR-0007'!$I$4*'PR-0007'!I308+'PR-0008'!$I$4*'PR-0008'!I308+'PR-0009'!$I$4*'PR-0009'!I308+'PR-0010'!$I$4*'PR-0010'!I308</f>
        <v>0</v>
      </c>
      <c r="V308" s="86">
        <f t="shared" si="50"/>
        <v>0</v>
      </c>
      <c r="W308" s="84">
        <f>'9400015894 PONEERS'!$AE$4*'9400015894 PONEERS'!AE308+'9400016451 VIDAFORM'!$Q$4*'9400016451 VIDAFORM'!Q308+'PO 94000171374 MASTER'!$P$4*'PO 94000171374 MASTER'!P308+'PR-0004'!$P$4*'PR-0004'!P308+'PR-0005'!$P$4*'PR-0005'!P308+'PR-0006'!$P$4*'PR-0006'!P308+'PR-0007'!$P$4*'PR-0007'!P308+'PR-0008'!$P$4*'PR-0008'!P308+'PR-0009'!$P$4*'PR-0009'!P308+'PR-0010'!$P$4*'PR-0010'!P308</f>
        <v>0</v>
      </c>
      <c r="X308" s="84">
        <f t="shared" si="51"/>
        <v>0</v>
      </c>
      <c r="Z308" s="37">
        <f t="shared" si="52"/>
        <v>0</v>
      </c>
      <c r="AA308" s="32">
        <f t="shared" si="53"/>
        <v>0</v>
      </c>
      <c r="AB308" s="38">
        <f t="shared" si="54"/>
        <v>0</v>
      </c>
    </row>
    <row r="309" spans="1:28" ht="16.5" x14ac:dyDescent="0.25">
      <c r="A309" s="45">
        <v>301</v>
      </c>
      <c r="B309" s="47" t="str">
        <f>'Unit Prices'!B309</f>
        <v>PS0005</v>
      </c>
      <c r="C309" s="47" t="str">
        <f>'Unit Prices'!C309</f>
        <v>14.80.01.13.00.35.00.000001</v>
      </c>
      <c r="D309" s="80" t="str">
        <f>'Unit Prices'!D309</f>
        <v>Push Pull ( 3.50 - 4.10 )M</v>
      </c>
      <c r="E309" s="84">
        <f>'9400015894 PONEERS'!$E$1*'9400015894 PONEERS'!E309+'9400016451 VIDAFORM'!$E$1*'9400016451 VIDAFORM'!E309+'PO 94000171374 MASTER'!$E$1*'PO 94000171374 MASTER'!E309+'PR-0004'!$E$1*'PR-0004'!E309+'PR-0005'!$E$1*'PR-0005'!E309+'PR-0006'!$E$1*'PR-0006'!E309+'PR-0007'!$E$1*'PR-0007'!E309+'PR-0008'!$E$1*'PR-0008'!E309+'PR-0009'!$E$1*'PR-0009'!E309+'PR-0010'!$E$1*'PR-0010'!E309</f>
        <v>0</v>
      </c>
      <c r="F309" s="85">
        <f>'9400015894 PONEERS'!$X$1*'9400015894 PONEERS'!X309+'9400016451 VIDAFORM'!$J$1*'9400016451 VIDAFORM'!J309+'PO 94000171374 MASTER'!$I$1*'PO 94000171374 MASTER'!I309+'PR-0004'!$I$1*'PR-0004'!I309+'PR-0005'!$I$1*'PR-0005'!I309+'PR-0006'!$I$1*'PR-0006'!I309+'PR-0007'!$I$1*'PR-0007'!I309+'PR-0008'!$I$1*'PR-0008'!I309+'PR-0009'!$I$1*'PR-0009'!I309+'PR-0010'!$I$1*'PR-0010'!I309</f>
        <v>0</v>
      </c>
      <c r="G309" s="86">
        <f t="shared" si="44"/>
        <v>0</v>
      </c>
      <c r="H309" s="84">
        <f>'9400015894 PONEERS'!$AE$1*'9400015894 PONEERS'!AE309+'9400016451 VIDAFORM'!$Q$1*'9400016451 VIDAFORM'!Q309+'PO 94000171374 MASTER'!$P$1*'PO 94000171374 MASTER'!P309+'PR-0004'!$P$1*'PR-0004'!P309+'PR-0005'!$P$1*'PR-0005'!P309+'PR-0006'!$P$1*'PR-0006'!P309+'PR-0007'!$P$1*'PR-0007'!P309+'PR-0008'!$P$1*'PR-0008'!P309+'PR-0009'!$P$1*'PR-0009'!P309+'PR-0010'!$P$1*'PR-0010'!P309</f>
        <v>0</v>
      </c>
      <c r="I309" s="84">
        <f t="shared" si="45"/>
        <v>0</v>
      </c>
      <c r="J309" s="84">
        <f>'9400015894 PONEERS'!$E$2*'9400015894 PONEERS'!E309+'9400016451 VIDAFORM'!$E$2*'9400016451 VIDAFORM'!E309+'PO 94000171374 MASTER'!$E$2*'PO 94000171374 MASTER'!E309+'PR-0004'!$E$2*'PR-0004'!E309+'PR-0005'!$E$2*'PR-0005'!E309+'PR-0006'!$E$2*'PR-0006'!E309+'PR-0007'!$E$2*'PR-0007'!E309+'PR-0008'!$E$2*'PR-0008'!E309+'PR-0009'!$E$2*'PR-0009'!E309+'PR-0010'!$E$2*'PR-0010'!E309</f>
        <v>0</v>
      </c>
      <c r="K309" s="85">
        <f>'9400015894 PONEERS'!$X$2*'9400015894 PONEERS'!X309+'9400016451 VIDAFORM'!$J$2*'9400016451 VIDAFORM'!J309+'PO 94000171374 MASTER'!$I$2*'PO 94000171374 MASTER'!I309+'PR-0004'!$I$2*'PR-0004'!I309+'PR-0005'!$I$2*'PR-0005'!I309+'PR-0006'!$I$2*'PR-0006'!I309+'PR-0007'!$I$2*'PR-0007'!I309+'PR-0008'!$I$2*'PR-0008'!I309+'PR-0009'!$I$2*'PR-0009'!I309+'PR-0010'!$I$2*'PR-0010'!I309</f>
        <v>0</v>
      </c>
      <c r="L309" s="86">
        <f t="shared" si="46"/>
        <v>0</v>
      </c>
      <c r="M309" s="84">
        <f>'9400015894 PONEERS'!$AE$2*'9400015894 PONEERS'!AE309+'9400016451 VIDAFORM'!$Q$2*'9400016451 VIDAFORM'!Q309+'PO 94000171374 MASTER'!$P$2*'PO 94000171374 MASTER'!P309+'PR-0004'!$P$2*'PR-0004'!P309+'PR-0005'!$P$2*'PR-0005'!P309+'PR-0006'!$P$2*'PR-0006'!P309+'PR-0007'!$P$2*'PR-0007'!P309+'PR-0008'!$P$2*'PR-0008'!P309+'PR-0009'!$P$2*'PR-0009'!P309+'PR-0010'!$P$2*'PR-0010'!P309</f>
        <v>0</v>
      </c>
      <c r="N309" s="84">
        <f t="shared" si="47"/>
        <v>0</v>
      </c>
      <c r="O309" s="84">
        <f>'9400015894 PONEERS'!$E$3*'9400015894 PONEERS'!E309+'9400016451 VIDAFORM'!$E$3*'9400016451 VIDAFORM'!E309+'PO 94000171374 MASTER'!$E$3*'PO 94000171374 MASTER'!E309+'PR-0004'!$E$3*'PR-0004'!E309+'PR-0005'!$E$3*'PR-0005'!E309+'PR-0006'!$E$3*'PR-0006'!E309+'PR-0007'!$E$3*'PR-0007'!E309+'PR-0008'!$E$3*'PR-0008'!E309+'PR-0009'!$E$3*'PR-0009'!E309+'PR-0010'!$E$3*'PR-0010'!E309</f>
        <v>0</v>
      </c>
      <c r="P309" s="85">
        <f>'9400015894 PONEERS'!$X$3*'9400015894 PONEERS'!X309+'9400016451 VIDAFORM'!$J$3*'9400016451 VIDAFORM'!J309+'PO 94000171374 MASTER'!$I$3*'PO 94000171374 MASTER'!I309+'PR-0004'!$I$3*'PR-0004'!I309+'PR-0005'!$I$3*'PR-0005'!I309+'PR-0006'!$I$3*'PR-0006'!I309+'PR-0007'!$I$3*'PR-0007'!I309+'PR-0008'!$I$3*'PR-0008'!I309+'PR-0009'!$I$3*'PR-0009'!I309+'PR-0010'!$I$3*'PR-0010'!I309</f>
        <v>0</v>
      </c>
      <c r="Q309" s="86">
        <f t="shared" si="48"/>
        <v>0</v>
      </c>
      <c r="R309" s="84">
        <f>'9400015894 PONEERS'!$AE$3*'9400015894 PONEERS'!AE309+'9400016451 VIDAFORM'!$Q$3*'9400016451 VIDAFORM'!Q309+'PO 94000171374 MASTER'!$P$3*'PO 94000171374 MASTER'!P309+'PR-0004'!$P$3*'PR-0004'!P309+'PR-0005'!$P$3*'PR-0005'!P309+'PR-0006'!$P$3*'PR-0006'!P309+'PR-0007'!$P$3*'PR-0007'!P309+'PR-0008'!$P$3*'PR-0008'!P309+'PR-0009'!$P$3*'PR-0009'!P309+'PR-0010'!$P$3*'PR-0010'!P309</f>
        <v>0</v>
      </c>
      <c r="S309" s="84">
        <f t="shared" si="49"/>
        <v>0</v>
      </c>
      <c r="T309" s="84">
        <f>'9400015894 PONEERS'!$E$4*'9400015894 PONEERS'!E309+'9400016451 VIDAFORM'!$E$4*'9400016451 VIDAFORM'!E309+'PO 94000171374 MASTER'!$E$4*'PO 94000171374 MASTER'!E309+'PR-0004'!$E$4*'PR-0004'!E309+'PR-0005'!$E$4*'PR-0005'!E309+'PR-0006'!$E$4*'PR-0006'!E309+'PR-0007'!$E$4*'PR-0007'!E309+'PR-0008'!$E$4*'PR-0008'!E309+'PR-0009'!$E$4*'PR-0009'!E309+'PR-0010'!$E$4*'PR-0010'!E309</f>
        <v>0</v>
      </c>
      <c r="U309" s="85">
        <f>'9400015894 PONEERS'!$X$4*'9400015894 PONEERS'!X309+'9400016451 VIDAFORM'!$J$4*'9400016451 VIDAFORM'!J309+'PO 94000171374 MASTER'!$I$4*'PO 94000171374 MASTER'!I309+'PR-0004'!$I$4*'PR-0004'!I309+'PR-0005'!$I$4*'PR-0005'!I309+'PR-0006'!$I$4*'PR-0006'!I309+'PR-0007'!$I$4*'PR-0007'!I309+'PR-0008'!$I$4*'PR-0008'!I309+'PR-0009'!$I$4*'PR-0009'!I309+'PR-0010'!$I$4*'PR-0010'!I309</f>
        <v>0</v>
      </c>
      <c r="V309" s="86">
        <f t="shared" si="50"/>
        <v>0</v>
      </c>
      <c r="W309" s="84">
        <f>'9400015894 PONEERS'!$AE$4*'9400015894 PONEERS'!AE309+'9400016451 VIDAFORM'!$Q$4*'9400016451 VIDAFORM'!Q309+'PO 94000171374 MASTER'!$P$4*'PO 94000171374 MASTER'!P309+'PR-0004'!$P$4*'PR-0004'!P309+'PR-0005'!$P$4*'PR-0005'!P309+'PR-0006'!$P$4*'PR-0006'!P309+'PR-0007'!$P$4*'PR-0007'!P309+'PR-0008'!$P$4*'PR-0008'!P309+'PR-0009'!$P$4*'PR-0009'!P309+'PR-0010'!$P$4*'PR-0010'!P309</f>
        <v>0</v>
      </c>
      <c r="X309" s="84">
        <f t="shared" si="51"/>
        <v>0</v>
      </c>
      <c r="Z309" s="37">
        <f t="shared" si="52"/>
        <v>0</v>
      </c>
      <c r="AA309" s="32">
        <f t="shared" si="53"/>
        <v>0</v>
      </c>
      <c r="AB309" s="38">
        <f t="shared" si="54"/>
        <v>0</v>
      </c>
    </row>
    <row r="310" spans="1:28" ht="16.5" x14ac:dyDescent="0.25">
      <c r="A310" s="45">
        <v>302</v>
      </c>
      <c r="B310" s="47" t="str">
        <f>'Unit Prices'!B310</f>
        <v>PS0006</v>
      </c>
      <c r="C310" s="47" t="str">
        <f>'Unit Prices'!C310</f>
        <v>14.80.01.13.00.40.00.000001</v>
      </c>
      <c r="D310" s="80" t="str">
        <f>'Unit Prices'!D310</f>
        <v>Push Pull (4.00 - 4.60)M</v>
      </c>
      <c r="E310" s="84">
        <f>'9400015894 PONEERS'!$E$1*'9400015894 PONEERS'!E310+'9400016451 VIDAFORM'!$E$1*'9400016451 VIDAFORM'!E310+'PO 94000171374 MASTER'!$E$1*'PO 94000171374 MASTER'!E310+'PR-0004'!$E$1*'PR-0004'!E310+'PR-0005'!$E$1*'PR-0005'!E310+'PR-0006'!$E$1*'PR-0006'!E310+'PR-0007'!$E$1*'PR-0007'!E310+'PR-0008'!$E$1*'PR-0008'!E310+'PR-0009'!$E$1*'PR-0009'!E310+'PR-0010'!$E$1*'PR-0010'!E310</f>
        <v>0</v>
      </c>
      <c r="F310" s="85">
        <f>'9400015894 PONEERS'!$X$1*'9400015894 PONEERS'!X310+'9400016451 VIDAFORM'!$J$1*'9400016451 VIDAFORM'!J310+'PO 94000171374 MASTER'!$I$1*'PO 94000171374 MASTER'!I310+'PR-0004'!$I$1*'PR-0004'!I310+'PR-0005'!$I$1*'PR-0005'!I310+'PR-0006'!$I$1*'PR-0006'!I310+'PR-0007'!$I$1*'PR-0007'!I310+'PR-0008'!$I$1*'PR-0008'!I310+'PR-0009'!$I$1*'PR-0009'!I310+'PR-0010'!$I$1*'PR-0010'!I310</f>
        <v>0</v>
      </c>
      <c r="G310" s="86">
        <f t="shared" si="44"/>
        <v>0</v>
      </c>
      <c r="H310" s="84">
        <f>'9400015894 PONEERS'!$AE$1*'9400015894 PONEERS'!AE310+'9400016451 VIDAFORM'!$Q$1*'9400016451 VIDAFORM'!Q310+'PO 94000171374 MASTER'!$P$1*'PO 94000171374 MASTER'!P310+'PR-0004'!$P$1*'PR-0004'!P310+'PR-0005'!$P$1*'PR-0005'!P310+'PR-0006'!$P$1*'PR-0006'!P310+'PR-0007'!$P$1*'PR-0007'!P310+'PR-0008'!$P$1*'PR-0008'!P310+'PR-0009'!$P$1*'PR-0009'!P310+'PR-0010'!$P$1*'PR-0010'!P310</f>
        <v>0</v>
      </c>
      <c r="I310" s="84">
        <f t="shared" si="45"/>
        <v>0</v>
      </c>
      <c r="J310" s="84">
        <f>'9400015894 PONEERS'!$E$2*'9400015894 PONEERS'!E310+'9400016451 VIDAFORM'!$E$2*'9400016451 VIDAFORM'!E310+'PO 94000171374 MASTER'!$E$2*'PO 94000171374 MASTER'!E310+'PR-0004'!$E$2*'PR-0004'!E310+'PR-0005'!$E$2*'PR-0005'!E310+'PR-0006'!$E$2*'PR-0006'!E310+'PR-0007'!$E$2*'PR-0007'!E310+'PR-0008'!$E$2*'PR-0008'!E310+'PR-0009'!$E$2*'PR-0009'!E310+'PR-0010'!$E$2*'PR-0010'!E310</f>
        <v>0</v>
      </c>
      <c r="K310" s="85">
        <f>'9400015894 PONEERS'!$X$2*'9400015894 PONEERS'!X310+'9400016451 VIDAFORM'!$J$2*'9400016451 VIDAFORM'!J310+'PO 94000171374 MASTER'!$I$2*'PO 94000171374 MASTER'!I310+'PR-0004'!$I$2*'PR-0004'!I310+'PR-0005'!$I$2*'PR-0005'!I310+'PR-0006'!$I$2*'PR-0006'!I310+'PR-0007'!$I$2*'PR-0007'!I310+'PR-0008'!$I$2*'PR-0008'!I310+'PR-0009'!$I$2*'PR-0009'!I310+'PR-0010'!$I$2*'PR-0010'!I310</f>
        <v>0</v>
      </c>
      <c r="L310" s="86">
        <f t="shared" si="46"/>
        <v>0</v>
      </c>
      <c r="M310" s="84">
        <f>'9400015894 PONEERS'!$AE$2*'9400015894 PONEERS'!AE310+'9400016451 VIDAFORM'!$Q$2*'9400016451 VIDAFORM'!Q310+'PO 94000171374 MASTER'!$P$2*'PO 94000171374 MASTER'!P310+'PR-0004'!$P$2*'PR-0004'!P310+'PR-0005'!$P$2*'PR-0005'!P310+'PR-0006'!$P$2*'PR-0006'!P310+'PR-0007'!$P$2*'PR-0007'!P310+'PR-0008'!$P$2*'PR-0008'!P310+'PR-0009'!$P$2*'PR-0009'!P310+'PR-0010'!$P$2*'PR-0010'!P310</f>
        <v>0</v>
      </c>
      <c r="N310" s="84">
        <f t="shared" si="47"/>
        <v>0</v>
      </c>
      <c r="O310" s="84">
        <f>'9400015894 PONEERS'!$E$3*'9400015894 PONEERS'!E310+'9400016451 VIDAFORM'!$E$3*'9400016451 VIDAFORM'!E310+'PO 94000171374 MASTER'!$E$3*'PO 94000171374 MASTER'!E310+'PR-0004'!$E$3*'PR-0004'!E310+'PR-0005'!$E$3*'PR-0005'!E310+'PR-0006'!$E$3*'PR-0006'!E310+'PR-0007'!$E$3*'PR-0007'!E310+'PR-0008'!$E$3*'PR-0008'!E310+'PR-0009'!$E$3*'PR-0009'!E310+'PR-0010'!$E$3*'PR-0010'!E310</f>
        <v>0</v>
      </c>
      <c r="P310" s="85">
        <f>'9400015894 PONEERS'!$X$3*'9400015894 PONEERS'!X310+'9400016451 VIDAFORM'!$J$3*'9400016451 VIDAFORM'!J310+'PO 94000171374 MASTER'!$I$3*'PO 94000171374 MASTER'!I310+'PR-0004'!$I$3*'PR-0004'!I310+'PR-0005'!$I$3*'PR-0005'!I310+'PR-0006'!$I$3*'PR-0006'!I310+'PR-0007'!$I$3*'PR-0007'!I310+'PR-0008'!$I$3*'PR-0008'!I310+'PR-0009'!$I$3*'PR-0009'!I310+'PR-0010'!$I$3*'PR-0010'!I310</f>
        <v>0</v>
      </c>
      <c r="Q310" s="86">
        <f t="shared" si="48"/>
        <v>0</v>
      </c>
      <c r="R310" s="84">
        <f>'9400015894 PONEERS'!$AE$3*'9400015894 PONEERS'!AE310+'9400016451 VIDAFORM'!$Q$3*'9400016451 VIDAFORM'!Q310+'PO 94000171374 MASTER'!$P$3*'PO 94000171374 MASTER'!P310+'PR-0004'!$P$3*'PR-0004'!P310+'PR-0005'!$P$3*'PR-0005'!P310+'PR-0006'!$P$3*'PR-0006'!P310+'PR-0007'!$P$3*'PR-0007'!P310+'PR-0008'!$P$3*'PR-0008'!P310+'PR-0009'!$P$3*'PR-0009'!P310+'PR-0010'!$P$3*'PR-0010'!P310</f>
        <v>0</v>
      </c>
      <c r="S310" s="84">
        <f t="shared" si="49"/>
        <v>0</v>
      </c>
      <c r="T310" s="84">
        <f>'9400015894 PONEERS'!$E$4*'9400015894 PONEERS'!E310+'9400016451 VIDAFORM'!$E$4*'9400016451 VIDAFORM'!E310+'PO 94000171374 MASTER'!$E$4*'PO 94000171374 MASTER'!E310+'PR-0004'!$E$4*'PR-0004'!E310+'PR-0005'!$E$4*'PR-0005'!E310+'PR-0006'!$E$4*'PR-0006'!E310+'PR-0007'!$E$4*'PR-0007'!E310+'PR-0008'!$E$4*'PR-0008'!E310+'PR-0009'!$E$4*'PR-0009'!E310+'PR-0010'!$E$4*'PR-0010'!E310</f>
        <v>0</v>
      </c>
      <c r="U310" s="85">
        <f>'9400015894 PONEERS'!$X$4*'9400015894 PONEERS'!X310+'9400016451 VIDAFORM'!$J$4*'9400016451 VIDAFORM'!J310+'PO 94000171374 MASTER'!$I$4*'PO 94000171374 MASTER'!I310+'PR-0004'!$I$4*'PR-0004'!I310+'PR-0005'!$I$4*'PR-0005'!I310+'PR-0006'!$I$4*'PR-0006'!I310+'PR-0007'!$I$4*'PR-0007'!I310+'PR-0008'!$I$4*'PR-0008'!I310+'PR-0009'!$I$4*'PR-0009'!I310+'PR-0010'!$I$4*'PR-0010'!I310</f>
        <v>0</v>
      </c>
      <c r="V310" s="86">
        <f t="shared" si="50"/>
        <v>0</v>
      </c>
      <c r="W310" s="84">
        <f>'9400015894 PONEERS'!$AE$4*'9400015894 PONEERS'!AE310+'9400016451 VIDAFORM'!$Q$4*'9400016451 VIDAFORM'!Q310+'PO 94000171374 MASTER'!$P$4*'PO 94000171374 MASTER'!P310+'PR-0004'!$P$4*'PR-0004'!P310+'PR-0005'!$P$4*'PR-0005'!P310+'PR-0006'!$P$4*'PR-0006'!P310+'PR-0007'!$P$4*'PR-0007'!P310+'PR-0008'!$P$4*'PR-0008'!P310+'PR-0009'!$P$4*'PR-0009'!P310+'PR-0010'!$P$4*'PR-0010'!P310</f>
        <v>0</v>
      </c>
      <c r="X310" s="84">
        <f t="shared" si="51"/>
        <v>0</v>
      </c>
      <c r="Z310" s="37">
        <f t="shared" si="52"/>
        <v>0</v>
      </c>
      <c r="AA310" s="32">
        <f t="shared" si="53"/>
        <v>0</v>
      </c>
      <c r="AB310" s="38">
        <f t="shared" si="54"/>
        <v>0</v>
      </c>
    </row>
    <row r="311" spans="1:28" ht="16.5" x14ac:dyDescent="0.25">
      <c r="A311" s="45">
        <v>303</v>
      </c>
      <c r="B311" s="47" t="str">
        <f>'Unit Prices'!B311</f>
        <v>PS0007</v>
      </c>
      <c r="C311" s="47" t="str">
        <f>'Unit Prices'!C311</f>
        <v>14.80.01.13.00.45.00.000001</v>
      </c>
      <c r="D311" s="80" t="str">
        <f>'Unit Prices'!D311</f>
        <v>Push Pull (4.50- 5.10 )M</v>
      </c>
      <c r="E311" s="84">
        <f>'9400015894 PONEERS'!$E$1*'9400015894 PONEERS'!E311+'9400016451 VIDAFORM'!$E$1*'9400016451 VIDAFORM'!E311+'PO 94000171374 MASTER'!$E$1*'PO 94000171374 MASTER'!E311+'PR-0004'!$E$1*'PR-0004'!E311+'PR-0005'!$E$1*'PR-0005'!E311+'PR-0006'!$E$1*'PR-0006'!E311+'PR-0007'!$E$1*'PR-0007'!E311+'PR-0008'!$E$1*'PR-0008'!E311+'PR-0009'!$E$1*'PR-0009'!E311+'PR-0010'!$E$1*'PR-0010'!E311</f>
        <v>0</v>
      </c>
      <c r="F311" s="85">
        <f>'9400015894 PONEERS'!$X$1*'9400015894 PONEERS'!X311+'9400016451 VIDAFORM'!$J$1*'9400016451 VIDAFORM'!J311+'PO 94000171374 MASTER'!$I$1*'PO 94000171374 MASTER'!I311+'PR-0004'!$I$1*'PR-0004'!I311+'PR-0005'!$I$1*'PR-0005'!I311+'PR-0006'!$I$1*'PR-0006'!I311+'PR-0007'!$I$1*'PR-0007'!I311+'PR-0008'!$I$1*'PR-0008'!I311+'PR-0009'!$I$1*'PR-0009'!I311+'PR-0010'!$I$1*'PR-0010'!I311</f>
        <v>0</v>
      </c>
      <c r="G311" s="86">
        <f t="shared" si="44"/>
        <v>0</v>
      </c>
      <c r="H311" s="84">
        <f>'9400015894 PONEERS'!$AE$1*'9400015894 PONEERS'!AE311+'9400016451 VIDAFORM'!$Q$1*'9400016451 VIDAFORM'!Q311+'PO 94000171374 MASTER'!$P$1*'PO 94000171374 MASTER'!P311+'PR-0004'!$P$1*'PR-0004'!P311+'PR-0005'!$P$1*'PR-0005'!P311+'PR-0006'!$P$1*'PR-0006'!P311+'PR-0007'!$P$1*'PR-0007'!P311+'PR-0008'!$P$1*'PR-0008'!P311+'PR-0009'!$P$1*'PR-0009'!P311+'PR-0010'!$P$1*'PR-0010'!P311</f>
        <v>0</v>
      </c>
      <c r="I311" s="84">
        <f t="shared" si="45"/>
        <v>0</v>
      </c>
      <c r="J311" s="84">
        <f>'9400015894 PONEERS'!$E$2*'9400015894 PONEERS'!E311+'9400016451 VIDAFORM'!$E$2*'9400016451 VIDAFORM'!E311+'PO 94000171374 MASTER'!$E$2*'PO 94000171374 MASTER'!E311+'PR-0004'!$E$2*'PR-0004'!E311+'PR-0005'!$E$2*'PR-0005'!E311+'PR-0006'!$E$2*'PR-0006'!E311+'PR-0007'!$E$2*'PR-0007'!E311+'PR-0008'!$E$2*'PR-0008'!E311+'PR-0009'!$E$2*'PR-0009'!E311+'PR-0010'!$E$2*'PR-0010'!E311</f>
        <v>0</v>
      </c>
      <c r="K311" s="85">
        <f>'9400015894 PONEERS'!$X$2*'9400015894 PONEERS'!X311+'9400016451 VIDAFORM'!$J$2*'9400016451 VIDAFORM'!J311+'PO 94000171374 MASTER'!$I$2*'PO 94000171374 MASTER'!I311+'PR-0004'!$I$2*'PR-0004'!I311+'PR-0005'!$I$2*'PR-0005'!I311+'PR-0006'!$I$2*'PR-0006'!I311+'PR-0007'!$I$2*'PR-0007'!I311+'PR-0008'!$I$2*'PR-0008'!I311+'PR-0009'!$I$2*'PR-0009'!I311+'PR-0010'!$I$2*'PR-0010'!I311</f>
        <v>0</v>
      </c>
      <c r="L311" s="86">
        <f t="shared" si="46"/>
        <v>0</v>
      </c>
      <c r="M311" s="84">
        <f>'9400015894 PONEERS'!$AE$2*'9400015894 PONEERS'!AE311+'9400016451 VIDAFORM'!$Q$2*'9400016451 VIDAFORM'!Q311+'PO 94000171374 MASTER'!$P$2*'PO 94000171374 MASTER'!P311+'PR-0004'!$P$2*'PR-0004'!P311+'PR-0005'!$P$2*'PR-0005'!P311+'PR-0006'!$P$2*'PR-0006'!P311+'PR-0007'!$P$2*'PR-0007'!P311+'PR-0008'!$P$2*'PR-0008'!P311+'PR-0009'!$P$2*'PR-0009'!P311+'PR-0010'!$P$2*'PR-0010'!P311</f>
        <v>0</v>
      </c>
      <c r="N311" s="84">
        <f t="shared" si="47"/>
        <v>0</v>
      </c>
      <c r="O311" s="84">
        <f>'9400015894 PONEERS'!$E$3*'9400015894 PONEERS'!E311+'9400016451 VIDAFORM'!$E$3*'9400016451 VIDAFORM'!E311+'PO 94000171374 MASTER'!$E$3*'PO 94000171374 MASTER'!E311+'PR-0004'!$E$3*'PR-0004'!E311+'PR-0005'!$E$3*'PR-0005'!E311+'PR-0006'!$E$3*'PR-0006'!E311+'PR-0007'!$E$3*'PR-0007'!E311+'PR-0008'!$E$3*'PR-0008'!E311+'PR-0009'!$E$3*'PR-0009'!E311+'PR-0010'!$E$3*'PR-0010'!E311</f>
        <v>0</v>
      </c>
      <c r="P311" s="85">
        <f>'9400015894 PONEERS'!$X$3*'9400015894 PONEERS'!X311+'9400016451 VIDAFORM'!$J$3*'9400016451 VIDAFORM'!J311+'PO 94000171374 MASTER'!$I$3*'PO 94000171374 MASTER'!I311+'PR-0004'!$I$3*'PR-0004'!I311+'PR-0005'!$I$3*'PR-0005'!I311+'PR-0006'!$I$3*'PR-0006'!I311+'PR-0007'!$I$3*'PR-0007'!I311+'PR-0008'!$I$3*'PR-0008'!I311+'PR-0009'!$I$3*'PR-0009'!I311+'PR-0010'!$I$3*'PR-0010'!I311</f>
        <v>0</v>
      </c>
      <c r="Q311" s="86">
        <f t="shared" si="48"/>
        <v>0</v>
      </c>
      <c r="R311" s="84">
        <f>'9400015894 PONEERS'!$AE$3*'9400015894 PONEERS'!AE311+'9400016451 VIDAFORM'!$Q$3*'9400016451 VIDAFORM'!Q311+'PO 94000171374 MASTER'!$P$3*'PO 94000171374 MASTER'!P311+'PR-0004'!$P$3*'PR-0004'!P311+'PR-0005'!$P$3*'PR-0005'!P311+'PR-0006'!$P$3*'PR-0006'!P311+'PR-0007'!$P$3*'PR-0007'!P311+'PR-0008'!$P$3*'PR-0008'!P311+'PR-0009'!$P$3*'PR-0009'!P311+'PR-0010'!$P$3*'PR-0010'!P311</f>
        <v>0</v>
      </c>
      <c r="S311" s="84">
        <f t="shared" si="49"/>
        <v>0</v>
      </c>
      <c r="T311" s="84">
        <f>'9400015894 PONEERS'!$E$4*'9400015894 PONEERS'!E311+'9400016451 VIDAFORM'!$E$4*'9400016451 VIDAFORM'!E311+'PO 94000171374 MASTER'!$E$4*'PO 94000171374 MASTER'!E311+'PR-0004'!$E$4*'PR-0004'!E311+'PR-0005'!$E$4*'PR-0005'!E311+'PR-0006'!$E$4*'PR-0006'!E311+'PR-0007'!$E$4*'PR-0007'!E311+'PR-0008'!$E$4*'PR-0008'!E311+'PR-0009'!$E$4*'PR-0009'!E311+'PR-0010'!$E$4*'PR-0010'!E311</f>
        <v>0</v>
      </c>
      <c r="U311" s="85">
        <f>'9400015894 PONEERS'!$X$4*'9400015894 PONEERS'!X311+'9400016451 VIDAFORM'!$J$4*'9400016451 VIDAFORM'!J311+'PO 94000171374 MASTER'!$I$4*'PO 94000171374 MASTER'!I311+'PR-0004'!$I$4*'PR-0004'!I311+'PR-0005'!$I$4*'PR-0005'!I311+'PR-0006'!$I$4*'PR-0006'!I311+'PR-0007'!$I$4*'PR-0007'!I311+'PR-0008'!$I$4*'PR-0008'!I311+'PR-0009'!$I$4*'PR-0009'!I311+'PR-0010'!$I$4*'PR-0010'!I311</f>
        <v>0</v>
      </c>
      <c r="V311" s="86">
        <f t="shared" si="50"/>
        <v>0</v>
      </c>
      <c r="W311" s="84">
        <f>'9400015894 PONEERS'!$AE$4*'9400015894 PONEERS'!AE311+'9400016451 VIDAFORM'!$Q$4*'9400016451 VIDAFORM'!Q311+'PO 94000171374 MASTER'!$P$4*'PO 94000171374 MASTER'!P311+'PR-0004'!$P$4*'PR-0004'!P311+'PR-0005'!$P$4*'PR-0005'!P311+'PR-0006'!$P$4*'PR-0006'!P311+'PR-0007'!$P$4*'PR-0007'!P311+'PR-0008'!$P$4*'PR-0008'!P311+'PR-0009'!$P$4*'PR-0009'!P311+'PR-0010'!$P$4*'PR-0010'!P311</f>
        <v>0</v>
      </c>
      <c r="X311" s="84">
        <f t="shared" si="51"/>
        <v>0</v>
      </c>
      <c r="Z311" s="37">
        <f t="shared" si="52"/>
        <v>0</v>
      </c>
      <c r="AA311" s="32">
        <f t="shared" si="53"/>
        <v>0</v>
      </c>
      <c r="AB311" s="38">
        <f t="shared" si="54"/>
        <v>0</v>
      </c>
    </row>
    <row r="312" spans="1:28" ht="16.5" x14ac:dyDescent="0.25">
      <c r="A312" s="45">
        <v>304</v>
      </c>
      <c r="B312" s="47" t="str">
        <f>'Unit Prices'!B312</f>
        <v>PS0008</v>
      </c>
      <c r="C312" s="47" t="str">
        <f>'Unit Prices'!C312</f>
        <v>14.80.01.13.00.50.00.000001</v>
      </c>
      <c r="D312" s="80" t="str">
        <f>'Unit Prices'!D312</f>
        <v>Push Pull (5.00- 5.60 )M</v>
      </c>
      <c r="E312" s="84">
        <f>'9400015894 PONEERS'!$E$1*'9400015894 PONEERS'!E312+'9400016451 VIDAFORM'!$E$1*'9400016451 VIDAFORM'!E312+'PO 94000171374 MASTER'!$E$1*'PO 94000171374 MASTER'!E312+'PR-0004'!$E$1*'PR-0004'!E312+'PR-0005'!$E$1*'PR-0005'!E312+'PR-0006'!$E$1*'PR-0006'!E312+'PR-0007'!$E$1*'PR-0007'!E312+'PR-0008'!$E$1*'PR-0008'!E312+'PR-0009'!$E$1*'PR-0009'!E312+'PR-0010'!$E$1*'PR-0010'!E312</f>
        <v>0</v>
      </c>
      <c r="F312" s="85">
        <f>'9400015894 PONEERS'!$X$1*'9400015894 PONEERS'!X312+'9400016451 VIDAFORM'!$J$1*'9400016451 VIDAFORM'!J312+'PO 94000171374 MASTER'!$I$1*'PO 94000171374 MASTER'!I312+'PR-0004'!$I$1*'PR-0004'!I312+'PR-0005'!$I$1*'PR-0005'!I312+'PR-0006'!$I$1*'PR-0006'!I312+'PR-0007'!$I$1*'PR-0007'!I312+'PR-0008'!$I$1*'PR-0008'!I312+'PR-0009'!$I$1*'PR-0009'!I312+'PR-0010'!$I$1*'PR-0010'!I312</f>
        <v>0</v>
      </c>
      <c r="G312" s="86">
        <f t="shared" si="44"/>
        <v>0</v>
      </c>
      <c r="H312" s="84">
        <f>'9400015894 PONEERS'!$AE$1*'9400015894 PONEERS'!AE312+'9400016451 VIDAFORM'!$Q$1*'9400016451 VIDAFORM'!Q312+'PO 94000171374 MASTER'!$P$1*'PO 94000171374 MASTER'!P312+'PR-0004'!$P$1*'PR-0004'!P312+'PR-0005'!$P$1*'PR-0005'!P312+'PR-0006'!$P$1*'PR-0006'!P312+'PR-0007'!$P$1*'PR-0007'!P312+'PR-0008'!$P$1*'PR-0008'!P312+'PR-0009'!$P$1*'PR-0009'!P312+'PR-0010'!$P$1*'PR-0010'!P312</f>
        <v>0</v>
      </c>
      <c r="I312" s="84">
        <f t="shared" si="45"/>
        <v>0</v>
      </c>
      <c r="J312" s="84">
        <f>'9400015894 PONEERS'!$E$2*'9400015894 PONEERS'!E312+'9400016451 VIDAFORM'!$E$2*'9400016451 VIDAFORM'!E312+'PO 94000171374 MASTER'!$E$2*'PO 94000171374 MASTER'!E312+'PR-0004'!$E$2*'PR-0004'!E312+'PR-0005'!$E$2*'PR-0005'!E312+'PR-0006'!$E$2*'PR-0006'!E312+'PR-0007'!$E$2*'PR-0007'!E312+'PR-0008'!$E$2*'PR-0008'!E312+'PR-0009'!$E$2*'PR-0009'!E312+'PR-0010'!$E$2*'PR-0010'!E312</f>
        <v>0</v>
      </c>
      <c r="K312" s="85">
        <f>'9400015894 PONEERS'!$X$2*'9400015894 PONEERS'!X312+'9400016451 VIDAFORM'!$J$2*'9400016451 VIDAFORM'!J312+'PO 94000171374 MASTER'!$I$2*'PO 94000171374 MASTER'!I312+'PR-0004'!$I$2*'PR-0004'!I312+'PR-0005'!$I$2*'PR-0005'!I312+'PR-0006'!$I$2*'PR-0006'!I312+'PR-0007'!$I$2*'PR-0007'!I312+'PR-0008'!$I$2*'PR-0008'!I312+'PR-0009'!$I$2*'PR-0009'!I312+'PR-0010'!$I$2*'PR-0010'!I312</f>
        <v>0</v>
      </c>
      <c r="L312" s="86">
        <f t="shared" si="46"/>
        <v>0</v>
      </c>
      <c r="M312" s="84">
        <f>'9400015894 PONEERS'!$AE$2*'9400015894 PONEERS'!AE312+'9400016451 VIDAFORM'!$Q$2*'9400016451 VIDAFORM'!Q312+'PO 94000171374 MASTER'!$P$2*'PO 94000171374 MASTER'!P312+'PR-0004'!$P$2*'PR-0004'!P312+'PR-0005'!$P$2*'PR-0005'!P312+'PR-0006'!$P$2*'PR-0006'!P312+'PR-0007'!$P$2*'PR-0007'!P312+'PR-0008'!$P$2*'PR-0008'!P312+'PR-0009'!$P$2*'PR-0009'!P312+'PR-0010'!$P$2*'PR-0010'!P312</f>
        <v>0</v>
      </c>
      <c r="N312" s="84">
        <f t="shared" si="47"/>
        <v>0</v>
      </c>
      <c r="O312" s="84">
        <f>'9400015894 PONEERS'!$E$3*'9400015894 PONEERS'!E312+'9400016451 VIDAFORM'!$E$3*'9400016451 VIDAFORM'!E312+'PO 94000171374 MASTER'!$E$3*'PO 94000171374 MASTER'!E312+'PR-0004'!$E$3*'PR-0004'!E312+'PR-0005'!$E$3*'PR-0005'!E312+'PR-0006'!$E$3*'PR-0006'!E312+'PR-0007'!$E$3*'PR-0007'!E312+'PR-0008'!$E$3*'PR-0008'!E312+'PR-0009'!$E$3*'PR-0009'!E312+'PR-0010'!$E$3*'PR-0010'!E312</f>
        <v>0</v>
      </c>
      <c r="P312" s="85">
        <f>'9400015894 PONEERS'!$X$3*'9400015894 PONEERS'!X312+'9400016451 VIDAFORM'!$J$3*'9400016451 VIDAFORM'!J312+'PO 94000171374 MASTER'!$I$3*'PO 94000171374 MASTER'!I312+'PR-0004'!$I$3*'PR-0004'!I312+'PR-0005'!$I$3*'PR-0005'!I312+'PR-0006'!$I$3*'PR-0006'!I312+'PR-0007'!$I$3*'PR-0007'!I312+'PR-0008'!$I$3*'PR-0008'!I312+'PR-0009'!$I$3*'PR-0009'!I312+'PR-0010'!$I$3*'PR-0010'!I312</f>
        <v>0</v>
      </c>
      <c r="Q312" s="86">
        <f t="shared" si="48"/>
        <v>0</v>
      </c>
      <c r="R312" s="84">
        <f>'9400015894 PONEERS'!$AE$3*'9400015894 PONEERS'!AE312+'9400016451 VIDAFORM'!$Q$3*'9400016451 VIDAFORM'!Q312+'PO 94000171374 MASTER'!$P$3*'PO 94000171374 MASTER'!P312+'PR-0004'!$P$3*'PR-0004'!P312+'PR-0005'!$P$3*'PR-0005'!P312+'PR-0006'!$P$3*'PR-0006'!P312+'PR-0007'!$P$3*'PR-0007'!P312+'PR-0008'!$P$3*'PR-0008'!P312+'PR-0009'!$P$3*'PR-0009'!P312+'PR-0010'!$P$3*'PR-0010'!P312</f>
        <v>0</v>
      </c>
      <c r="S312" s="84">
        <f t="shared" si="49"/>
        <v>0</v>
      </c>
      <c r="T312" s="84">
        <f>'9400015894 PONEERS'!$E$4*'9400015894 PONEERS'!E312+'9400016451 VIDAFORM'!$E$4*'9400016451 VIDAFORM'!E312+'PO 94000171374 MASTER'!$E$4*'PO 94000171374 MASTER'!E312+'PR-0004'!$E$4*'PR-0004'!E312+'PR-0005'!$E$4*'PR-0005'!E312+'PR-0006'!$E$4*'PR-0006'!E312+'PR-0007'!$E$4*'PR-0007'!E312+'PR-0008'!$E$4*'PR-0008'!E312+'PR-0009'!$E$4*'PR-0009'!E312+'PR-0010'!$E$4*'PR-0010'!E312</f>
        <v>0</v>
      </c>
      <c r="U312" s="85">
        <f>'9400015894 PONEERS'!$X$4*'9400015894 PONEERS'!X312+'9400016451 VIDAFORM'!$J$4*'9400016451 VIDAFORM'!J312+'PO 94000171374 MASTER'!$I$4*'PO 94000171374 MASTER'!I312+'PR-0004'!$I$4*'PR-0004'!I312+'PR-0005'!$I$4*'PR-0005'!I312+'PR-0006'!$I$4*'PR-0006'!I312+'PR-0007'!$I$4*'PR-0007'!I312+'PR-0008'!$I$4*'PR-0008'!I312+'PR-0009'!$I$4*'PR-0009'!I312+'PR-0010'!$I$4*'PR-0010'!I312</f>
        <v>0</v>
      </c>
      <c r="V312" s="86">
        <f t="shared" si="50"/>
        <v>0</v>
      </c>
      <c r="W312" s="84">
        <f>'9400015894 PONEERS'!$AE$4*'9400015894 PONEERS'!AE312+'9400016451 VIDAFORM'!$Q$4*'9400016451 VIDAFORM'!Q312+'PO 94000171374 MASTER'!$P$4*'PO 94000171374 MASTER'!P312+'PR-0004'!$P$4*'PR-0004'!P312+'PR-0005'!$P$4*'PR-0005'!P312+'PR-0006'!$P$4*'PR-0006'!P312+'PR-0007'!$P$4*'PR-0007'!P312+'PR-0008'!$P$4*'PR-0008'!P312+'PR-0009'!$P$4*'PR-0009'!P312+'PR-0010'!$P$4*'PR-0010'!P312</f>
        <v>0</v>
      </c>
      <c r="X312" s="84">
        <f t="shared" si="51"/>
        <v>0</v>
      </c>
      <c r="Z312" s="37">
        <f t="shared" si="52"/>
        <v>0</v>
      </c>
      <c r="AA312" s="32">
        <f t="shared" si="53"/>
        <v>0</v>
      </c>
      <c r="AB312" s="38">
        <f t="shared" si="54"/>
        <v>0</v>
      </c>
    </row>
    <row r="313" spans="1:28" ht="16.5" x14ac:dyDescent="0.25">
      <c r="A313" s="45">
        <v>305</v>
      </c>
      <c r="B313" s="47" t="str">
        <f>'Unit Prices'!B313</f>
        <v>PS0009</v>
      </c>
      <c r="C313" s="47" t="str">
        <f>'Unit Prices'!C313</f>
        <v>14.80.01.13.00.60.00.000001</v>
      </c>
      <c r="D313" s="80" t="str">
        <f>'Unit Prices'!D313</f>
        <v>Push Pull (6.00-6.50) M</v>
      </c>
      <c r="E313" s="84">
        <f>'9400015894 PONEERS'!$E$1*'9400015894 PONEERS'!E313+'9400016451 VIDAFORM'!$E$1*'9400016451 VIDAFORM'!E313+'PO 94000171374 MASTER'!$E$1*'PO 94000171374 MASTER'!E313+'PR-0004'!$E$1*'PR-0004'!E313+'PR-0005'!$E$1*'PR-0005'!E313+'PR-0006'!$E$1*'PR-0006'!E313+'PR-0007'!$E$1*'PR-0007'!E313+'PR-0008'!$E$1*'PR-0008'!E313+'PR-0009'!$E$1*'PR-0009'!E313+'PR-0010'!$E$1*'PR-0010'!E313</f>
        <v>0</v>
      </c>
      <c r="F313" s="85">
        <f>'9400015894 PONEERS'!$X$1*'9400015894 PONEERS'!X313+'9400016451 VIDAFORM'!$J$1*'9400016451 VIDAFORM'!J313+'PO 94000171374 MASTER'!$I$1*'PO 94000171374 MASTER'!I313+'PR-0004'!$I$1*'PR-0004'!I313+'PR-0005'!$I$1*'PR-0005'!I313+'PR-0006'!$I$1*'PR-0006'!I313+'PR-0007'!$I$1*'PR-0007'!I313+'PR-0008'!$I$1*'PR-0008'!I313+'PR-0009'!$I$1*'PR-0009'!I313+'PR-0010'!$I$1*'PR-0010'!I313</f>
        <v>0</v>
      </c>
      <c r="G313" s="86">
        <f t="shared" si="44"/>
        <v>0</v>
      </c>
      <c r="H313" s="84">
        <f>'9400015894 PONEERS'!$AE$1*'9400015894 PONEERS'!AE313+'9400016451 VIDAFORM'!$Q$1*'9400016451 VIDAFORM'!Q313+'PO 94000171374 MASTER'!$P$1*'PO 94000171374 MASTER'!P313+'PR-0004'!$P$1*'PR-0004'!P313+'PR-0005'!$P$1*'PR-0005'!P313+'PR-0006'!$P$1*'PR-0006'!P313+'PR-0007'!$P$1*'PR-0007'!P313+'PR-0008'!$P$1*'PR-0008'!P313+'PR-0009'!$P$1*'PR-0009'!P313+'PR-0010'!$P$1*'PR-0010'!P313</f>
        <v>0</v>
      </c>
      <c r="I313" s="84">
        <f t="shared" si="45"/>
        <v>0</v>
      </c>
      <c r="J313" s="84">
        <f>'9400015894 PONEERS'!$E$2*'9400015894 PONEERS'!E313+'9400016451 VIDAFORM'!$E$2*'9400016451 VIDAFORM'!E313+'PO 94000171374 MASTER'!$E$2*'PO 94000171374 MASTER'!E313+'PR-0004'!$E$2*'PR-0004'!E313+'PR-0005'!$E$2*'PR-0005'!E313+'PR-0006'!$E$2*'PR-0006'!E313+'PR-0007'!$E$2*'PR-0007'!E313+'PR-0008'!$E$2*'PR-0008'!E313+'PR-0009'!$E$2*'PR-0009'!E313+'PR-0010'!$E$2*'PR-0010'!E313</f>
        <v>0</v>
      </c>
      <c r="K313" s="85">
        <f>'9400015894 PONEERS'!$X$2*'9400015894 PONEERS'!X313+'9400016451 VIDAFORM'!$J$2*'9400016451 VIDAFORM'!J313+'PO 94000171374 MASTER'!$I$2*'PO 94000171374 MASTER'!I313+'PR-0004'!$I$2*'PR-0004'!I313+'PR-0005'!$I$2*'PR-0005'!I313+'PR-0006'!$I$2*'PR-0006'!I313+'PR-0007'!$I$2*'PR-0007'!I313+'PR-0008'!$I$2*'PR-0008'!I313+'PR-0009'!$I$2*'PR-0009'!I313+'PR-0010'!$I$2*'PR-0010'!I313</f>
        <v>0</v>
      </c>
      <c r="L313" s="86">
        <f t="shared" si="46"/>
        <v>0</v>
      </c>
      <c r="M313" s="84">
        <f>'9400015894 PONEERS'!$AE$2*'9400015894 PONEERS'!AE313+'9400016451 VIDAFORM'!$Q$2*'9400016451 VIDAFORM'!Q313+'PO 94000171374 MASTER'!$P$2*'PO 94000171374 MASTER'!P313+'PR-0004'!$P$2*'PR-0004'!P313+'PR-0005'!$P$2*'PR-0005'!P313+'PR-0006'!$P$2*'PR-0006'!P313+'PR-0007'!$P$2*'PR-0007'!P313+'PR-0008'!$P$2*'PR-0008'!P313+'PR-0009'!$P$2*'PR-0009'!P313+'PR-0010'!$P$2*'PR-0010'!P313</f>
        <v>0</v>
      </c>
      <c r="N313" s="84">
        <f t="shared" si="47"/>
        <v>0</v>
      </c>
      <c r="O313" s="84">
        <f>'9400015894 PONEERS'!$E$3*'9400015894 PONEERS'!E313+'9400016451 VIDAFORM'!$E$3*'9400016451 VIDAFORM'!E313+'PO 94000171374 MASTER'!$E$3*'PO 94000171374 MASTER'!E313+'PR-0004'!$E$3*'PR-0004'!E313+'PR-0005'!$E$3*'PR-0005'!E313+'PR-0006'!$E$3*'PR-0006'!E313+'PR-0007'!$E$3*'PR-0007'!E313+'PR-0008'!$E$3*'PR-0008'!E313+'PR-0009'!$E$3*'PR-0009'!E313+'PR-0010'!$E$3*'PR-0010'!E313</f>
        <v>0</v>
      </c>
      <c r="P313" s="85">
        <f>'9400015894 PONEERS'!$X$3*'9400015894 PONEERS'!X313+'9400016451 VIDAFORM'!$J$3*'9400016451 VIDAFORM'!J313+'PO 94000171374 MASTER'!$I$3*'PO 94000171374 MASTER'!I313+'PR-0004'!$I$3*'PR-0004'!I313+'PR-0005'!$I$3*'PR-0005'!I313+'PR-0006'!$I$3*'PR-0006'!I313+'PR-0007'!$I$3*'PR-0007'!I313+'PR-0008'!$I$3*'PR-0008'!I313+'PR-0009'!$I$3*'PR-0009'!I313+'PR-0010'!$I$3*'PR-0010'!I313</f>
        <v>0</v>
      </c>
      <c r="Q313" s="86">
        <f t="shared" si="48"/>
        <v>0</v>
      </c>
      <c r="R313" s="84">
        <f>'9400015894 PONEERS'!$AE$3*'9400015894 PONEERS'!AE313+'9400016451 VIDAFORM'!$Q$3*'9400016451 VIDAFORM'!Q313+'PO 94000171374 MASTER'!$P$3*'PO 94000171374 MASTER'!P313+'PR-0004'!$P$3*'PR-0004'!P313+'PR-0005'!$P$3*'PR-0005'!P313+'PR-0006'!$P$3*'PR-0006'!P313+'PR-0007'!$P$3*'PR-0007'!P313+'PR-0008'!$P$3*'PR-0008'!P313+'PR-0009'!$P$3*'PR-0009'!P313+'PR-0010'!$P$3*'PR-0010'!P313</f>
        <v>0</v>
      </c>
      <c r="S313" s="84">
        <f t="shared" si="49"/>
        <v>0</v>
      </c>
      <c r="T313" s="84">
        <f>'9400015894 PONEERS'!$E$4*'9400015894 PONEERS'!E313+'9400016451 VIDAFORM'!$E$4*'9400016451 VIDAFORM'!E313+'PO 94000171374 MASTER'!$E$4*'PO 94000171374 MASTER'!E313+'PR-0004'!$E$4*'PR-0004'!E313+'PR-0005'!$E$4*'PR-0005'!E313+'PR-0006'!$E$4*'PR-0006'!E313+'PR-0007'!$E$4*'PR-0007'!E313+'PR-0008'!$E$4*'PR-0008'!E313+'PR-0009'!$E$4*'PR-0009'!E313+'PR-0010'!$E$4*'PR-0010'!E313</f>
        <v>0</v>
      </c>
      <c r="U313" s="85">
        <f>'9400015894 PONEERS'!$X$4*'9400015894 PONEERS'!X313+'9400016451 VIDAFORM'!$J$4*'9400016451 VIDAFORM'!J313+'PO 94000171374 MASTER'!$I$4*'PO 94000171374 MASTER'!I313+'PR-0004'!$I$4*'PR-0004'!I313+'PR-0005'!$I$4*'PR-0005'!I313+'PR-0006'!$I$4*'PR-0006'!I313+'PR-0007'!$I$4*'PR-0007'!I313+'PR-0008'!$I$4*'PR-0008'!I313+'PR-0009'!$I$4*'PR-0009'!I313+'PR-0010'!$I$4*'PR-0010'!I313</f>
        <v>0</v>
      </c>
      <c r="V313" s="86">
        <f t="shared" si="50"/>
        <v>0</v>
      </c>
      <c r="W313" s="84">
        <f>'9400015894 PONEERS'!$AE$4*'9400015894 PONEERS'!AE313+'9400016451 VIDAFORM'!$Q$4*'9400016451 VIDAFORM'!Q313+'PO 94000171374 MASTER'!$P$4*'PO 94000171374 MASTER'!P313+'PR-0004'!$P$4*'PR-0004'!P313+'PR-0005'!$P$4*'PR-0005'!P313+'PR-0006'!$P$4*'PR-0006'!P313+'PR-0007'!$P$4*'PR-0007'!P313+'PR-0008'!$P$4*'PR-0008'!P313+'PR-0009'!$P$4*'PR-0009'!P313+'PR-0010'!$P$4*'PR-0010'!P313</f>
        <v>0</v>
      </c>
      <c r="X313" s="84">
        <f t="shared" si="51"/>
        <v>0</v>
      </c>
      <c r="Z313" s="37">
        <f t="shared" si="52"/>
        <v>0</v>
      </c>
      <c r="AA313" s="32">
        <f t="shared" si="53"/>
        <v>0</v>
      </c>
      <c r="AB313" s="38">
        <f t="shared" si="54"/>
        <v>0</v>
      </c>
    </row>
    <row r="314" spans="1:28" ht="16.5" x14ac:dyDescent="0.25">
      <c r="A314" s="45">
        <v>306</v>
      </c>
      <c r="B314" s="47" t="str">
        <f>'Unit Prices'!B314</f>
        <v>PS0013</v>
      </c>
      <c r="C314" s="47" t="str">
        <f>'Unit Prices'!C314</f>
        <v>14.80.01.13.00.70.00.000001</v>
      </c>
      <c r="D314" s="80" t="str">
        <f>'Unit Prices'!D314</f>
        <v>Push Pull (7.00-8.00) M</v>
      </c>
      <c r="E314" s="84">
        <f>'9400015894 PONEERS'!$E$1*'9400015894 PONEERS'!E314+'9400016451 VIDAFORM'!$E$1*'9400016451 VIDAFORM'!E314+'PO 94000171374 MASTER'!$E$1*'PO 94000171374 MASTER'!E314+'PR-0004'!$E$1*'PR-0004'!E314+'PR-0005'!$E$1*'PR-0005'!E314+'PR-0006'!$E$1*'PR-0006'!E314+'PR-0007'!$E$1*'PR-0007'!E314+'PR-0008'!$E$1*'PR-0008'!E314+'PR-0009'!$E$1*'PR-0009'!E314+'PR-0010'!$E$1*'PR-0010'!E314</f>
        <v>0</v>
      </c>
      <c r="F314" s="85">
        <f>'9400015894 PONEERS'!$X$1*'9400015894 PONEERS'!X314+'9400016451 VIDAFORM'!$J$1*'9400016451 VIDAFORM'!J314+'PO 94000171374 MASTER'!$I$1*'PO 94000171374 MASTER'!I314+'PR-0004'!$I$1*'PR-0004'!I314+'PR-0005'!$I$1*'PR-0005'!I314+'PR-0006'!$I$1*'PR-0006'!I314+'PR-0007'!$I$1*'PR-0007'!I314+'PR-0008'!$I$1*'PR-0008'!I314+'PR-0009'!$I$1*'PR-0009'!I314+'PR-0010'!$I$1*'PR-0010'!I314</f>
        <v>0</v>
      </c>
      <c r="G314" s="86">
        <f t="shared" si="44"/>
        <v>0</v>
      </c>
      <c r="H314" s="84">
        <f>'9400015894 PONEERS'!$AE$1*'9400015894 PONEERS'!AE314+'9400016451 VIDAFORM'!$Q$1*'9400016451 VIDAFORM'!Q314+'PO 94000171374 MASTER'!$P$1*'PO 94000171374 MASTER'!P314+'PR-0004'!$P$1*'PR-0004'!P314+'PR-0005'!$P$1*'PR-0005'!P314+'PR-0006'!$P$1*'PR-0006'!P314+'PR-0007'!$P$1*'PR-0007'!P314+'PR-0008'!$P$1*'PR-0008'!P314+'PR-0009'!$P$1*'PR-0009'!P314+'PR-0010'!$P$1*'PR-0010'!P314</f>
        <v>0</v>
      </c>
      <c r="I314" s="84">
        <f t="shared" si="45"/>
        <v>0</v>
      </c>
      <c r="J314" s="84">
        <f>'9400015894 PONEERS'!$E$2*'9400015894 PONEERS'!E314+'9400016451 VIDAFORM'!$E$2*'9400016451 VIDAFORM'!E314+'PO 94000171374 MASTER'!$E$2*'PO 94000171374 MASTER'!E314+'PR-0004'!$E$2*'PR-0004'!E314+'PR-0005'!$E$2*'PR-0005'!E314+'PR-0006'!$E$2*'PR-0006'!E314+'PR-0007'!$E$2*'PR-0007'!E314+'PR-0008'!$E$2*'PR-0008'!E314+'PR-0009'!$E$2*'PR-0009'!E314+'PR-0010'!$E$2*'PR-0010'!E314</f>
        <v>0</v>
      </c>
      <c r="K314" s="85">
        <f>'9400015894 PONEERS'!$X$2*'9400015894 PONEERS'!X314+'9400016451 VIDAFORM'!$J$2*'9400016451 VIDAFORM'!J314+'PO 94000171374 MASTER'!$I$2*'PO 94000171374 MASTER'!I314+'PR-0004'!$I$2*'PR-0004'!I314+'PR-0005'!$I$2*'PR-0005'!I314+'PR-0006'!$I$2*'PR-0006'!I314+'PR-0007'!$I$2*'PR-0007'!I314+'PR-0008'!$I$2*'PR-0008'!I314+'PR-0009'!$I$2*'PR-0009'!I314+'PR-0010'!$I$2*'PR-0010'!I314</f>
        <v>0</v>
      </c>
      <c r="L314" s="86">
        <f t="shared" si="46"/>
        <v>0</v>
      </c>
      <c r="M314" s="84">
        <f>'9400015894 PONEERS'!$AE$2*'9400015894 PONEERS'!AE314+'9400016451 VIDAFORM'!$Q$2*'9400016451 VIDAFORM'!Q314+'PO 94000171374 MASTER'!$P$2*'PO 94000171374 MASTER'!P314+'PR-0004'!$P$2*'PR-0004'!P314+'PR-0005'!$P$2*'PR-0005'!P314+'PR-0006'!$P$2*'PR-0006'!P314+'PR-0007'!$P$2*'PR-0007'!P314+'PR-0008'!$P$2*'PR-0008'!P314+'PR-0009'!$P$2*'PR-0009'!P314+'PR-0010'!$P$2*'PR-0010'!P314</f>
        <v>0</v>
      </c>
      <c r="N314" s="84">
        <f t="shared" si="47"/>
        <v>0</v>
      </c>
      <c r="O314" s="84">
        <f>'9400015894 PONEERS'!$E$3*'9400015894 PONEERS'!E314+'9400016451 VIDAFORM'!$E$3*'9400016451 VIDAFORM'!E314+'PO 94000171374 MASTER'!$E$3*'PO 94000171374 MASTER'!E314+'PR-0004'!$E$3*'PR-0004'!E314+'PR-0005'!$E$3*'PR-0005'!E314+'PR-0006'!$E$3*'PR-0006'!E314+'PR-0007'!$E$3*'PR-0007'!E314+'PR-0008'!$E$3*'PR-0008'!E314+'PR-0009'!$E$3*'PR-0009'!E314+'PR-0010'!$E$3*'PR-0010'!E314</f>
        <v>0</v>
      </c>
      <c r="P314" s="85">
        <f>'9400015894 PONEERS'!$X$3*'9400015894 PONEERS'!X314+'9400016451 VIDAFORM'!$J$3*'9400016451 VIDAFORM'!J314+'PO 94000171374 MASTER'!$I$3*'PO 94000171374 MASTER'!I314+'PR-0004'!$I$3*'PR-0004'!I314+'PR-0005'!$I$3*'PR-0005'!I314+'PR-0006'!$I$3*'PR-0006'!I314+'PR-0007'!$I$3*'PR-0007'!I314+'PR-0008'!$I$3*'PR-0008'!I314+'PR-0009'!$I$3*'PR-0009'!I314+'PR-0010'!$I$3*'PR-0010'!I314</f>
        <v>0</v>
      </c>
      <c r="Q314" s="86">
        <f t="shared" si="48"/>
        <v>0</v>
      </c>
      <c r="R314" s="84">
        <f>'9400015894 PONEERS'!$AE$3*'9400015894 PONEERS'!AE314+'9400016451 VIDAFORM'!$Q$3*'9400016451 VIDAFORM'!Q314+'PO 94000171374 MASTER'!$P$3*'PO 94000171374 MASTER'!P314+'PR-0004'!$P$3*'PR-0004'!P314+'PR-0005'!$P$3*'PR-0005'!P314+'PR-0006'!$P$3*'PR-0006'!P314+'PR-0007'!$P$3*'PR-0007'!P314+'PR-0008'!$P$3*'PR-0008'!P314+'PR-0009'!$P$3*'PR-0009'!P314+'PR-0010'!$P$3*'PR-0010'!P314</f>
        <v>0</v>
      </c>
      <c r="S314" s="84">
        <f t="shared" si="49"/>
        <v>0</v>
      </c>
      <c r="T314" s="84">
        <f>'9400015894 PONEERS'!$E$4*'9400015894 PONEERS'!E314+'9400016451 VIDAFORM'!$E$4*'9400016451 VIDAFORM'!E314+'PO 94000171374 MASTER'!$E$4*'PO 94000171374 MASTER'!E314+'PR-0004'!$E$4*'PR-0004'!E314+'PR-0005'!$E$4*'PR-0005'!E314+'PR-0006'!$E$4*'PR-0006'!E314+'PR-0007'!$E$4*'PR-0007'!E314+'PR-0008'!$E$4*'PR-0008'!E314+'PR-0009'!$E$4*'PR-0009'!E314+'PR-0010'!$E$4*'PR-0010'!E314</f>
        <v>0</v>
      </c>
      <c r="U314" s="85">
        <f>'9400015894 PONEERS'!$X$4*'9400015894 PONEERS'!X314+'9400016451 VIDAFORM'!$J$4*'9400016451 VIDAFORM'!J314+'PO 94000171374 MASTER'!$I$4*'PO 94000171374 MASTER'!I314+'PR-0004'!$I$4*'PR-0004'!I314+'PR-0005'!$I$4*'PR-0005'!I314+'PR-0006'!$I$4*'PR-0006'!I314+'PR-0007'!$I$4*'PR-0007'!I314+'PR-0008'!$I$4*'PR-0008'!I314+'PR-0009'!$I$4*'PR-0009'!I314+'PR-0010'!$I$4*'PR-0010'!I314</f>
        <v>0</v>
      </c>
      <c r="V314" s="86">
        <f t="shared" si="50"/>
        <v>0</v>
      </c>
      <c r="W314" s="84">
        <f>'9400015894 PONEERS'!$AE$4*'9400015894 PONEERS'!AE314+'9400016451 VIDAFORM'!$Q$4*'9400016451 VIDAFORM'!Q314+'PO 94000171374 MASTER'!$P$4*'PO 94000171374 MASTER'!P314+'PR-0004'!$P$4*'PR-0004'!P314+'PR-0005'!$P$4*'PR-0005'!P314+'PR-0006'!$P$4*'PR-0006'!P314+'PR-0007'!$P$4*'PR-0007'!P314+'PR-0008'!$P$4*'PR-0008'!P314+'PR-0009'!$P$4*'PR-0009'!P314+'PR-0010'!$P$4*'PR-0010'!P314</f>
        <v>0</v>
      </c>
      <c r="X314" s="84">
        <f t="shared" si="51"/>
        <v>0</v>
      </c>
      <c r="Z314" s="37">
        <f t="shared" si="52"/>
        <v>0</v>
      </c>
      <c r="AA314" s="32">
        <f t="shared" si="53"/>
        <v>0</v>
      </c>
      <c r="AB314" s="38">
        <f t="shared" si="54"/>
        <v>0</v>
      </c>
    </row>
    <row r="315" spans="1:28" ht="16.5" x14ac:dyDescent="0.25">
      <c r="A315" s="45">
        <v>307</v>
      </c>
      <c r="B315" s="47" t="str">
        <f>'Unit Prices'!B315</f>
        <v>PS0010</v>
      </c>
      <c r="C315" s="47" t="str">
        <f>'Unit Prices'!C315</f>
        <v>14.80.01.13.03.90.00.000001</v>
      </c>
      <c r="D315" s="80" t="str">
        <f>'Unit Prices'!D315</f>
        <v>Push Pull 3 parts (9.00-9.50) M</v>
      </c>
      <c r="E315" s="84">
        <f>'9400015894 PONEERS'!$E$1*'9400015894 PONEERS'!E315+'9400016451 VIDAFORM'!$E$1*'9400016451 VIDAFORM'!E315+'PO 94000171374 MASTER'!$E$1*'PO 94000171374 MASTER'!E315+'PR-0004'!$E$1*'PR-0004'!E315+'PR-0005'!$E$1*'PR-0005'!E315+'PR-0006'!$E$1*'PR-0006'!E315+'PR-0007'!$E$1*'PR-0007'!E315+'PR-0008'!$E$1*'PR-0008'!E315+'PR-0009'!$E$1*'PR-0009'!E315+'PR-0010'!$E$1*'PR-0010'!E315</f>
        <v>0</v>
      </c>
      <c r="F315" s="85">
        <f>'9400015894 PONEERS'!$X$1*'9400015894 PONEERS'!X315+'9400016451 VIDAFORM'!$J$1*'9400016451 VIDAFORM'!J315+'PO 94000171374 MASTER'!$I$1*'PO 94000171374 MASTER'!I315+'PR-0004'!$I$1*'PR-0004'!I315+'PR-0005'!$I$1*'PR-0005'!I315+'PR-0006'!$I$1*'PR-0006'!I315+'PR-0007'!$I$1*'PR-0007'!I315+'PR-0008'!$I$1*'PR-0008'!I315+'PR-0009'!$I$1*'PR-0009'!I315+'PR-0010'!$I$1*'PR-0010'!I315</f>
        <v>0</v>
      </c>
      <c r="G315" s="86">
        <f t="shared" si="44"/>
        <v>0</v>
      </c>
      <c r="H315" s="84">
        <f>'9400015894 PONEERS'!$AE$1*'9400015894 PONEERS'!AE315+'9400016451 VIDAFORM'!$Q$1*'9400016451 VIDAFORM'!Q315+'PO 94000171374 MASTER'!$P$1*'PO 94000171374 MASTER'!P315+'PR-0004'!$P$1*'PR-0004'!P315+'PR-0005'!$P$1*'PR-0005'!P315+'PR-0006'!$P$1*'PR-0006'!P315+'PR-0007'!$P$1*'PR-0007'!P315+'PR-0008'!$P$1*'PR-0008'!P315+'PR-0009'!$P$1*'PR-0009'!P315+'PR-0010'!$P$1*'PR-0010'!P315</f>
        <v>0</v>
      </c>
      <c r="I315" s="84">
        <f t="shared" si="45"/>
        <v>0</v>
      </c>
      <c r="J315" s="84">
        <f>'9400015894 PONEERS'!$E$2*'9400015894 PONEERS'!E315+'9400016451 VIDAFORM'!$E$2*'9400016451 VIDAFORM'!E315+'PO 94000171374 MASTER'!$E$2*'PO 94000171374 MASTER'!E315+'PR-0004'!$E$2*'PR-0004'!E315+'PR-0005'!$E$2*'PR-0005'!E315+'PR-0006'!$E$2*'PR-0006'!E315+'PR-0007'!$E$2*'PR-0007'!E315+'PR-0008'!$E$2*'PR-0008'!E315+'PR-0009'!$E$2*'PR-0009'!E315+'PR-0010'!$E$2*'PR-0010'!E315</f>
        <v>0</v>
      </c>
      <c r="K315" s="85">
        <f>'9400015894 PONEERS'!$X$2*'9400015894 PONEERS'!X315+'9400016451 VIDAFORM'!$J$2*'9400016451 VIDAFORM'!J315+'PO 94000171374 MASTER'!$I$2*'PO 94000171374 MASTER'!I315+'PR-0004'!$I$2*'PR-0004'!I315+'PR-0005'!$I$2*'PR-0005'!I315+'PR-0006'!$I$2*'PR-0006'!I315+'PR-0007'!$I$2*'PR-0007'!I315+'PR-0008'!$I$2*'PR-0008'!I315+'PR-0009'!$I$2*'PR-0009'!I315+'PR-0010'!$I$2*'PR-0010'!I315</f>
        <v>0</v>
      </c>
      <c r="L315" s="86">
        <f t="shared" si="46"/>
        <v>0</v>
      </c>
      <c r="M315" s="84">
        <f>'9400015894 PONEERS'!$AE$2*'9400015894 PONEERS'!AE315+'9400016451 VIDAFORM'!$Q$2*'9400016451 VIDAFORM'!Q315+'PO 94000171374 MASTER'!$P$2*'PO 94000171374 MASTER'!P315+'PR-0004'!$P$2*'PR-0004'!P315+'PR-0005'!$P$2*'PR-0005'!P315+'PR-0006'!$P$2*'PR-0006'!P315+'PR-0007'!$P$2*'PR-0007'!P315+'PR-0008'!$P$2*'PR-0008'!P315+'PR-0009'!$P$2*'PR-0009'!P315+'PR-0010'!$P$2*'PR-0010'!P315</f>
        <v>0</v>
      </c>
      <c r="N315" s="84">
        <f t="shared" si="47"/>
        <v>0</v>
      </c>
      <c r="O315" s="84">
        <f>'9400015894 PONEERS'!$E$3*'9400015894 PONEERS'!E315+'9400016451 VIDAFORM'!$E$3*'9400016451 VIDAFORM'!E315+'PO 94000171374 MASTER'!$E$3*'PO 94000171374 MASTER'!E315+'PR-0004'!$E$3*'PR-0004'!E315+'PR-0005'!$E$3*'PR-0005'!E315+'PR-0006'!$E$3*'PR-0006'!E315+'PR-0007'!$E$3*'PR-0007'!E315+'PR-0008'!$E$3*'PR-0008'!E315+'PR-0009'!$E$3*'PR-0009'!E315+'PR-0010'!$E$3*'PR-0010'!E315</f>
        <v>0</v>
      </c>
      <c r="P315" s="85">
        <f>'9400015894 PONEERS'!$X$3*'9400015894 PONEERS'!X315+'9400016451 VIDAFORM'!$J$3*'9400016451 VIDAFORM'!J315+'PO 94000171374 MASTER'!$I$3*'PO 94000171374 MASTER'!I315+'PR-0004'!$I$3*'PR-0004'!I315+'PR-0005'!$I$3*'PR-0005'!I315+'PR-0006'!$I$3*'PR-0006'!I315+'PR-0007'!$I$3*'PR-0007'!I315+'PR-0008'!$I$3*'PR-0008'!I315+'PR-0009'!$I$3*'PR-0009'!I315+'PR-0010'!$I$3*'PR-0010'!I315</f>
        <v>0</v>
      </c>
      <c r="Q315" s="86">
        <f t="shared" si="48"/>
        <v>0</v>
      </c>
      <c r="R315" s="84">
        <f>'9400015894 PONEERS'!$AE$3*'9400015894 PONEERS'!AE315+'9400016451 VIDAFORM'!$Q$3*'9400016451 VIDAFORM'!Q315+'PO 94000171374 MASTER'!$P$3*'PO 94000171374 MASTER'!P315+'PR-0004'!$P$3*'PR-0004'!P315+'PR-0005'!$P$3*'PR-0005'!P315+'PR-0006'!$P$3*'PR-0006'!P315+'PR-0007'!$P$3*'PR-0007'!P315+'PR-0008'!$P$3*'PR-0008'!P315+'PR-0009'!$P$3*'PR-0009'!P315+'PR-0010'!$P$3*'PR-0010'!P315</f>
        <v>0</v>
      </c>
      <c r="S315" s="84">
        <f t="shared" si="49"/>
        <v>0</v>
      </c>
      <c r="T315" s="84">
        <f>'9400015894 PONEERS'!$E$4*'9400015894 PONEERS'!E315+'9400016451 VIDAFORM'!$E$4*'9400016451 VIDAFORM'!E315+'PO 94000171374 MASTER'!$E$4*'PO 94000171374 MASTER'!E315+'PR-0004'!$E$4*'PR-0004'!E315+'PR-0005'!$E$4*'PR-0005'!E315+'PR-0006'!$E$4*'PR-0006'!E315+'PR-0007'!$E$4*'PR-0007'!E315+'PR-0008'!$E$4*'PR-0008'!E315+'PR-0009'!$E$4*'PR-0009'!E315+'PR-0010'!$E$4*'PR-0010'!E315</f>
        <v>0</v>
      </c>
      <c r="U315" s="85">
        <f>'9400015894 PONEERS'!$X$4*'9400015894 PONEERS'!X315+'9400016451 VIDAFORM'!$J$4*'9400016451 VIDAFORM'!J315+'PO 94000171374 MASTER'!$I$4*'PO 94000171374 MASTER'!I315+'PR-0004'!$I$4*'PR-0004'!I315+'PR-0005'!$I$4*'PR-0005'!I315+'PR-0006'!$I$4*'PR-0006'!I315+'PR-0007'!$I$4*'PR-0007'!I315+'PR-0008'!$I$4*'PR-0008'!I315+'PR-0009'!$I$4*'PR-0009'!I315+'PR-0010'!$I$4*'PR-0010'!I315</f>
        <v>0</v>
      </c>
      <c r="V315" s="86">
        <f t="shared" si="50"/>
        <v>0</v>
      </c>
      <c r="W315" s="84">
        <f>'9400015894 PONEERS'!$AE$4*'9400015894 PONEERS'!AE315+'9400016451 VIDAFORM'!$Q$4*'9400016451 VIDAFORM'!Q315+'PO 94000171374 MASTER'!$P$4*'PO 94000171374 MASTER'!P315+'PR-0004'!$P$4*'PR-0004'!P315+'PR-0005'!$P$4*'PR-0005'!P315+'PR-0006'!$P$4*'PR-0006'!P315+'PR-0007'!$P$4*'PR-0007'!P315+'PR-0008'!$P$4*'PR-0008'!P315+'PR-0009'!$P$4*'PR-0009'!P315+'PR-0010'!$P$4*'PR-0010'!P315</f>
        <v>0</v>
      </c>
      <c r="X315" s="84">
        <f t="shared" si="51"/>
        <v>0</v>
      </c>
      <c r="Z315" s="37">
        <f t="shared" si="52"/>
        <v>0</v>
      </c>
      <c r="AA315" s="32">
        <f t="shared" si="53"/>
        <v>0</v>
      </c>
      <c r="AB315" s="38">
        <f t="shared" si="54"/>
        <v>0</v>
      </c>
    </row>
    <row r="316" spans="1:28" ht="16.5" x14ac:dyDescent="0.25">
      <c r="A316" s="45">
        <v>308</v>
      </c>
      <c r="B316" s="47" t="str">
        <f>'Unit Prices'!B316</f>
        <v>PS0011</v>
      </c>
      <c r="C316" s="47" t="str">
        <f>'Unit Prices'!C316</f>
        <v>14.80.01.13.09.34.00.000001</v>
      </c>
      <c r="D316" s="80" t="str">
        <f>'Unit Prices'!D316</f>
        <v>Panel strut 340 IB</v>
      </c>
      <c r="E316" s="84">
        <f>'9400015894 PONEERS'!$E$1*'9400015894 PONEERS'!E316+'9400016451 VIDAFORM'!$E$1*'9400016451 VIDAFORM'!E316+'PO 94000171374 MASTER'!$E$1*'PO 94000171374 MASTER'!E316+'PR-0004'!$E$1*'PR-0004'!E316+'PR-0005'!$E$1*'PR-0005'!E316+'PR-0006'!$E$1*'PR-0006'!E316+'PR-0007'!$E$1*'PR-0007'!E316+'PR-0008'!$E$1*'PR-0008'!E316+'PR-0009'!$E$1*'PR-0009'!E316+'PR-0010'!$E$1*'PR-0010'!E316</f>
        <v>0</v>
      </c>
      <c r="F316" s="85">
        <f>'9400015894 PONEERS'!$X$1*'9400015894 PONEERS'!X316+'9400016451 VIDAFORM'!$J$1*'9400016451 VIDAFORM'!J316+'PO 94000171374 MASTER'!$I$1*'PO 94000171374 MASTER'!I316+'PR-0004'!$I$1*'PR-0004'!I316+'PR-0005'!$I$1*'PR-0005'!I316+'PR-0006'!$I$1*'PR-0006'!I316+'PR-0007'!$I$1*'PR-0007'!I316+'PR-0008'!$I$1*'PR-0008'!I316+'PR-0009'!$I$1*'PR-0009'!I316+'PR-0010'!$I$1*'PR-0010'!I316</f>
        <v>0</v>
      </c>
      <c r="G316" s="86">
        <f t="shared" si="44"/>
        <v>0</v>
      </c>
      <c r="H316" s="84">
        <f>'9400015894 PONEERS'!$AE$1*'9400015894 PONEERS'!AE316+'9400016451 VIDAFORM'!$Q$1*'9400016451 VIDAFORM'!Q316+'PO 94000171374 MASTER'!$P$1*'PO 94000171374 MASTER'!P316+'PR-0004'!$P$1*'PR-0004'!P316+'PR-0005'!$P$1*'PR-0005'!P316+'PR-0006'!$P$1*'PR-0006'!P316+'PR-0007'!$P$1*'PR-0007'!P316+'PR-0008'!$P$1*'PR-0008'!P316+'PR-0009'!$P$1*'PR-0009'!P316+'PR-0010'!$P$1*'PR-0010'!P316</f>
        <v>0</v>
      </c>
      <c r="I316" s="84">
        <f t="shared" si="45"/>
        <v>0</v>
      </c>
      <c r="J316" s="84">
        <f>'9400015894 PONEERS'!$E$2*'9400015894 PONEERS'!E316+'9400016451 VIDAFORM'!$E$2*'9400016451 VIDAFORM'!E316+'PO 94000171374 MASTER'!$E$2*'PO 94000171374 MASTER'!E316+'PR-0004'!$E$2*'PR-0004'!E316+'PR-0005'!$E$2*'PR-0005'!E316+'PR-0006'!$E$2*'PR-0006'!E316+'PR-0007'!$E$2*'PR-0007'!E316+'PR-0008'!$E$2*'PR-0008'!E316+'PR-0009'!$E$2*'PR-0009'!E316+'PR-0010'!$E$2*'PR-0010'!E316</f>
        <v>0</v>
      </c>
      <c r="K316" s="85">
        <f>'9400015894 PONEERS'!$X$2*'9400015894 PONEERS'!X316+'9400016451 VIDAFORM'!$J$2*'9400016451 VIDAFORM'!J316+'PO 94000171374 MASTER'!$I$2*'PO 94000171374 MASTER'!I316+'PR-0004'!$I$2*'PR-0004'!I316+'PR-0005'!$I$2*'PR-0005'!I316+'PR-0006'!$I$2*'PR-0006'!I316+'PR-0007'!$I$2*'PR-0007'!I316+'PR-0008'!$I$2*'PR-0008'!I316+'PR-0009'!$I$2*'PR-0009'!I316+'PR-0010'!$I$2*'PR-0010'!I316</f>
        <v>0</v>
      </c>
      <c r="L316" s="86">
        <f t="shared" si="46"/>
        <v>0</v>
      </c>
      <c r="M316" s="84">
        <f>'9400015894 PONEERS'!$AE$2*'9400015894 PONEERS'!AE316+'9400016451 VIDAFORM'!$Q$2*'9400016451 VIDAFORM'!Q316+'PO 94000171374 MASTER'!$P$2*'PO 94000171374 MASTER'!P316+'PR-0004'!$P$2*'PR-0004'!P316+'PR-0005'!$P$2*'PR-0005'!P316+'PR-0006'!$P$2*'PR-0006'!P316+'PR-0007'!$P$2*'PR-0007'!P316+'PR-0008'!$P$2*'PR-0008'!P316+'PR-0009'!$P$2*'PR-0009'!P316+'PR-0010'!$P$2*'PR-0010'!P316</f>
        <v>0</v>
      </c>
      <c r="N316" s="84">
        <f t="shared" si="47"/>
        <v>0</v>
      </c>
      <c r="O316" s="84">
        <f>'9400015894 PONEERS'!$E$3*'9400015894 PONEERS'!E316+'9400016451 VIDAFORM'!$E$3*'9400016451 VIDAFORM'!E316+'PO 94000171374 MASTER'!$E$3*'PO 94000171374 MASTER'!E316+'PR-0004'!$E$3*'PR-0004'!E316+'PR-0005'!$E$3*'PR-0005'!E316+'PR-0006'!$E$3*'PR-0006'!E316+'PR-0007'!$E$3*'PR-0007'!E316+'PR-0008'!$E$3*'PR-0008'!E316+'PR-0009'!$E$3*'PR-0009'!E316+'PR-0010'!$E$3*'PR-0010'!E316</f>
        <v>0</v>
      </c>
      <c r="P316" s="85">
        <f>'9400015894 PONEERS'!$X$3*'9400015894 PONEERS'!X316+'9400016451 VIDAFORM'!$J$3*'9400016451 VIDAFORM'!J316+'PO 94000171374 MASTER'!$I$3*'PO 94000171374 MASTER'!I316+'PR-0004'!$I$3*'PR-0004'!I316+'PR-0005'!$I$3*'PR-0005'!I316+'PR-0006'!$I$3*'PR-0006'!I316+'PR-0007'!$I$3*'PR-0007'!I316+'PR-0008'!$I$3*'PR-0008'!I316+'PR-0009'!$I$3*'PR-0009'!I316+'PR-0010'!$I$3*'PR-0010'!I316</f>
        <v>0</v>
      </c>
      <c r="Q316" s="86">
        <f t="shared" si="48"/>
        <v>0</v>
      </c>
      <c r="R316" s="84">
        <f>'9400015894 PONEERS'!$AE$3*'9400015894 PONEERS'!AE316+'9400016451 VIDAFORM'!$Q$3*'9400016451 VIDAFORM'!Q316+'PO 94000171374 MASTER'!$P$3*'PO 94000171374 MASTER'!P316+'PR-0004'!$P$3*'PR-0004'!P316+'PR-0005'!$P$3*'PR-0005'!P316+'PR-0006'!$P$3*'PR-0006'!P316+'PR-0007'!$P$3*'PR-0007'!P316+'PR-0008'!$P$3*'PR-0008'!P316+'PR-0009'!$P$3*'PR-0009'!P316+'PR-0010'!$P$3*'PR-0010'!P316</f>
        <v>0</v>
      </c>
      <c r="S316" s="84">
        <f t="shared" si="49"/>
        <v>0</v>
      </c>
      <c r="T316" s="84">
        <f>'9400015894 PONEERS'!$E$4*'9400015894 PONEERS'!E316+'9400016451 VIDAFORM'!$E$4*'9400016451 VIDAFORM'!E316+'PO 94000171374 MASTER'!$E$4*'PO 94000171374 MASTER'!E316+'PR-0004'!$E$4*'PR-0004'!E316+'PR-0005'!$E$4*'PR-0005'!E316+'PR-0006'!$E$4*'PR-0006'!E316+'PR-0007'!$E$4*'PR-0007'!E316+'PR-0008'!$E$4*'PR-0008'!E316+'PR-0009'!$E$4*'PR-0009'!E316+'PR-0010'!$E$4*'PR-0010'!E316</f>
        <v>0</v>
      </c>
      <c r="U316" s="85">
        <f>'9400015894 PONEERS'!$X$4*'9400015894 PONEERS'!X316+'9400016451 VIDAFORM'!$J$4*'9400016451 VIDAFORM'!J316+'PO 94000171374 MASTER'!$I$4*'PO 94000171374 MASTER'!I316+'PR-0004'!$I$4*'PR-0004'!I316+'PR-0005'!$I$4*'PR-0005'!I316+'PR-0006'!$I$4*'PR-0006'!I316+'PR-0007'!$I$4*'PR-0007'!I316+'PR-0008'!$I$4*'PR-0008'!I316+'PR-0009'!$I$4*'PR-0009'!I316+'PR-0010'!$I$4*'PR-0010'!I316</f>
        <v>0</v>
      </c>
      <c r="V316" s="86">
        <f t="shared" si="50"/>
        <v>0</v>
      </c>
      <c r="W316" s="84">
        <f>'9400015894 PONEERS'!$AE$4*'9400015894 PONEERS'!AE316+'9400016451 VIDAFORM'!$Q$4*'9400016451 VIDAFORM'!Q316+'PO 94000171374 MASTER'!$P$4*'PO 94000171374 MASTER'!P316+'PR-0004'!$P$4*'PR-0004'!P316+'PR-0005'!$P$4*'PR-0005'!P316+'PR-0006'!$P$4*'PR-0006'!P316+'PR-0007'!$P$4*'PR-0007'!P316+'PR-0008'!$P$4*'PR-0008'!P316+'PR-0009'!$P$4*'PR-0009'!P316+'PR-0010'!$P$4*'PR-0010'!P316</f>
        <v>0</v>
      </c>
      <c r="X316" s="84">
        <f t="shared" si="51"/>
        <v>0</v>
      </c>
      <c r="Z316" s="37">
        <f t="shared" si="52"/>
        <v>0</v>
      </c>
      <c r="AA316" s="32">
        <f t="shared" si="53"/>
        <v>0</v>
      </c>
      <c r="AB316" s="38">
        <f t="shared" si="54"/>
        <v>0</v>
      </c>
    </row>
    <row r="317" spans="1:28" ht="16.5" x14ac:dyDescent="0.25">
      <c r="A317" s="45">
        <v>309</v>
      </c>
      <c r="B317" s="47" t="str">
        <f>'Unit Prices'!B317</f>
        <v>PS0012</v>
      </c>
      <c r="C317" s="47" t="str">
        <f>'Unit Prices'!C317</f>
        <v>14.80.01.13.15.05.00.000001</v>
      </c>
      <c r="D317" s="80" t="str">
        <f>'Unit Prices'!D317</f>
        <v>Prop head EB</v>
      </c>
      <c r="E317" s="84">
        <f>'9400015894 PONEERS'!$E$1*'9400015894 PONEERS'!E317+'9400016451 VIDAFORM'!$E$1*'9400016451 VIDAFORM'!E317+'PO 94000171374 MASTER'!$E$1*'PO 94000171374 MASTER'!E317+'PR-0004'!$E$1*'PR-0004'!E317+'PR-0005'!$E$1*'PR-0005'!E317+'PR-0006'!$E$1*'PR-0006'!E317+'PR-0007'!$E$1*'PR-0007'!E317+'PR-0008'!$E$1*'PR-0008'!E317+'PR-0009'!$E$1*'PR-0009'!E317+'PR-0010'!$E$1*'PR-0010'!E317</f>
        <v>0</v>
      </c>
      <c r="F317" s="85">
        <f>'9400015894 PONEERS'!$X$1*'9400015894 PONEERS'!X317+'9400016451 VIDAFORM'!$J$1*'9400016451 VIDAFORM'!J317+'PO 94000171374 MASTER'!$I$1*'PO 94000171374 MASTER'!I317+'PR-0004'!$I$1*'PR-0004'!I317+'PR-0005'!$I$1*'PR-0005'!I317+'PR-0006'!$I$1*'PR-0006'!I317+'PR-0007'!$I$1*'PR-0007'!I317+'PR-0008'!$I$1*'PR-0008'!I317+'PR-0009'!$I$1*'PR-0009'!I317+'PR-0010'!$I$1*'PR-0010'!I317</f>
        <v>0</v>
      </c>
      <c r="G317" s="86">
        <f t="shared" si="44"/>
        <v>0</v>
      </c>
      <c r="H317" s="84">
        <f>'9400015894 PONEERS'!$AE$1*'9400015894 PONEERS'!AE317+'9400016451 VIDAFORM'!$Q$1*'9400016451 VIDAFORM'!Q317+'PO 94000171374 MASTER'!$P$1*'PO 94000171374 MASTER'!P317+'PR-0004'!$P$1*'PR-0004'!P317+'PR-0005'!$P$1*'PR-0005'!P317+'PR-0006'!$P$1*'PR-0006'!P317+'PR-0007'!$P$1*'PR-0007'!P317+'PR-0008'!$P$1*'PR-0008'!P317+'PR-0009'!$P$1*'PR-0009'!P317+'PR-0010'!$P$1*'PR-0010'!P317</f>
        <v>0</v>
      </c>
      <c r="I317" s="84">
        <f t="shared" si="45"/>
        <v>0</v>
      </c>
      <c r="J317" s="84">
        <f>'9400015894 PONEERS'!$E$2*'9400015894 PONEERS'!E317+'9400016451 VIDAFORM'!$E$2*'9400016451 VIDAFORM'!E317+'PO 94000171374 MASTER'!$E$2*'PO 94000171374 MASTER'!E317+'PR-0004'!$E$2*'PR-0004'!E317+'PR-0005'!$E$2*'PR-0005'!E317+'PR-0006'!$E$2*'PR-0006'!E317+'PR-0007'!$E$2*'PR-0007'!E317+'PR-0008'!$E$2*'PR-0008'!E317+'PR-0009'!$E$2*'PR-0009'!E317+'PR-0010'!$E$2*'PR-0010'!E317</f>
        <v>0</v>
      </c>
      <c r="K317" s="85">
        <f>'9400015894 PONEERS'!$X$2*'9400015894 PONEERS'!X317+'9400016451 VIDAFORM'!$J$2*'9400016451 VIDAFORM'!J317+'PO 94000171374 MASTER'!$I$2*'PO 94000171374 MASTER'!I317+'PR-0004'!$I$2*'PR-0004'!I317+'PR-0005'!$I$2*'PR-0005'!I317+'PR-0006'!$I$2*'PR-0006'!I317+'PR-0007'!$I$2*'PR-0007'!I317+'PR-0008'!$I$2*'PR-0008'!I317+'PR-0009'!$I$2*'PR-0009'!I317+'PR-0010'!$I$2*'PR-0010'!I317</f>
        <v>0</v>
      </c>
      <c r="L317" s="86">
        <f t="shared" si="46"/>
        <v>0</v>
      </c>
      <c r="M317" s="84">
        <f>'9400015894 PONEERS'!$AE$2*'9400015894 PONEERS'!AE317+'9400016451 VIDAFORM'!$Q$2*'9400016451 VIDAFORM'!Q317+'PO 94000171374 MASTER'!$P$2*'PO 94000171374 MASTER'!P317+'PR-0004'!$P$2*'PR-0004'!P317+'PR-0005'!$P$2*'PR-0005'!P317+'PR-0006'!$P$2*'PR-0006'!P317+'PR-0007'!$P$2*'PR-0007'!P317+'PR-0008'!$P$2*'PR-0008'!P317+'PR-0009'!$P$2*'PR-0009'!P317+'PR-0010'!$P$2*'PR-0010'!P317</f>
        <v>0</v>
      </c>
      <c r="N317" s="84">
        <f t="shared" si="47"/>
        <v>0</v>
      </c>
      <c r="O317" s="84">
        <f>'9400015894 PONEERS'!$E$3*'9400015894 PONEERS'!E317+'9400016451 VIDAFORM'!$E$3*'9400016451 VIDAFORM'!E317+'PO 94000171374 MASTER'!$E$3*'PO 94000171374 MASTER'!E317+'PR-0004'!$E$3*'PR-0004'!E317+'PR-0005'!$E$3*'PR-0005'!E317+'PR-0006'!$E$3*'PR-0006'!E317+'PR-0007'!$E$3*'PR-0007'!E317+'PR-0008'!$E$3*'PR-0008'!E317+'PR-0009'!$E$3*'PR-0009'!E317+'PR-0010'!$E$3*'PR-0010'!E317</f>
        <v>0</v>
      </c>
      <c r="P317" s="85">
        <f>'9400015894 PONEERS'!$X$3*'9400015894 PONEERS'!X317+'9400016451 VIDAFORM'!$J$3*'9400016451 VIDAFORM'!J317+'PO 94000171374 MASTER'!$I$3*'PO 94000171374 MASTER'!I317+'PR-0004'!$I$3*'PR-0004'!I317+'PR-0005'!$I$3*'PR-0005'!I317+'PR-0006'!$I$3*'PR-0006'!I317+'PR-0007'!$I$3*'PR-0007'!I317+'PR-0008'!$I$3*'PR-0008'!I317+'PR-0009'!$I$3*'PR-0009'!I317+'PR-0010'!$I$3*'PR-0010'!I317</f>
        <v>0</v>
      </c>
      <c r="Q317" s="86">
        <f t="shared" si="48"/>
        <v>0</v>
      </c>
      <c r="R317" s="84">
        <f>'9400015894 PONEERS'!$AE$3*'9400015894 PONEERS'!AE317+'9400016451 VIDAFORM'!$Q$3*'9400016451 VIDAFORM'!Q317+'PO 94000171374 MASTER'!$P$3*'PO 94000171374 MASTER'!P317+'PR-0004'!$P$3*'PR-0004'!P317+'PR-0005'!$P$3*'PR-0005'!P317+'PR-0006'!$P$3*'PR-0006'!P317+'PR-0007'!$P$3*'PR-0007'!P317+'PR-0008'!$P$3*'PR-0008'!P317+'PR-0009'!$P$3*'PR-0009'!P317+'PR-0010'!$P$3*'PR-0010'!P317</f>
        <v>0</v>
      </c>
      <c r="S317" s="84">
        <f t="shared" si="49"/>
        <v>0</v>
      </c>
      <c r="T317" s="84">
        <f>'9400015894 PONEERS'!$E$4*'9400015894 PONEERS'!E317+'9400016451 VIDAFORM'!$E$4*'9400016451 VIDAFORM'!E317+'PO 94000171374 MASTER'!$E$4*'PO 94000171374 MASTER'!E317+'PR-0004'!$E$4*'PR-0004'!E317+'PR-0005'!$E$4*'PR-0005'!E317+'PR-0006'!$E$4*'PR-0006'!E317+'PR-0007'!$E$4*'PR-0007'!E317+'PR-0008'!$E$4*'PR-0008'!E317+'PR-0009'!$E$4*'PR-0009'!E317+'PR-0010'!$E$4*'PR-0010'!E317</f>
        <v>0</v>
      </c>
      <c r="U317" s="85">
        <f>'9400015894 PONEERS'!$X$4*'9400015894 PONEERS'!X317+'9400016451 VIDAFORM'!$J$4*'9400016451 VIDAFORM'!J317+'PO 94000171374 MASTER'!$I$4*'PO 94000171374 MASTER'!I317+'PR-0004'!$I$4*'PR-0004'!I317+'PR-0005'!$I$4*'PR-0005'!I317+'PR-0006'!$I$4*'PR-0006'!I317+'PR-0007'!$I$4*'PR-0007'!I317+'PR-0008'!$I$4*'PR-0008'!I317+'PR-0009'!$I$4*'PR-0009'!I317+'PR-0010'!$I$4*'PR-0010'!I317</f>
        <v>0</v>
      </c>
      <c r="V317" s="86">
        <f t="shared" si="50"/>
        <v>0</v>
      </c>
      <c r="W317" s="84">
        <f>'9400015894 PONEERS'!$AE$4*'9400015894 PONEERS'!AE317+'9400016451 VIDAFORM'!$Q$4*'9400016451 VIDAFORM'!Q317+'PO 94000171374 MASTER'!$P$4*'PO 94000171374 MASTER'!P317+'PR-0004'!$P$4*'PR-0004'!P317+'PR-0005'!$P$4*'PR-0005'!P317+'PR-0006'!$P$4*'PR-0006'!P317+'PR-0007'!$P$4*'PR-0007'!P317+'PR-0008'!$P$4*'PR-0008'!P317+'PR-0009'!$P$4*'PR-0009'!P317+'PR-0010'!$P$4*'PR-0010'!P317</f>
        <v>0</v>
      </c>
      <c r="X317" s="84">
        <f t="shared" si="51"/>
        <v>0</v>
      </c>
      <c r="Z317" s="37">
        <f t="shared" si="52"/>
        <v>0</v>
      </c>
      <c r="AA317" s="32">
        <f t="shared" si="53"/>
        <v>0</v>
      </c>
      <c r="AB317" s="38">
        <f t="shared" si="54"/>
        <v>0</v>
      </c>
    </row>
    <row r="318" spans="1:28" ht="16.5" x14ac:dyDescent="0.25">
      <c r="A318" s="45">
        <v>310</v>
      </c>
      <c r="B318" s="47" t="str">
        <f>'Unit Prices'!B318</f>
        <v>PP0001</v>
      </c>
      <c r="C318" s="47" t="str">
        <f>'Unit Prices'!C318</f>
        <v>14.80.02.13.01.00.00.000001</v>
      </c>
      <c r="D318" s="80" t="str">
        <f>'Unit Prices'!D318</f>
        <v>Prop leg</v>
      </c>
      <c r="E318" s="84">
        <f>'9400015894 PONEERS'!$E$1*'9400015894 PONEERS'!E318+'9400016451 VIDAFORM'!$E$1*'9400016451 VIDAFORM'!E318+'PO 94000171374 MASTER'!$E$1*'PO 94000171374 MASTER'!E318+'PR-0004'!$E$1*'PR-0004'!E318+'PR-0005'!$E$1*'PR-0005'!E318+'PR-0006'!$E$1*'PR-0006'!E318+'PR-0007'!$E$1*'PR-0007'!E318+'PR-0008'!$E$1*'PR-0008'!E318+'PR-0009'!$E$1*'PR-0009'!E318+'PR-0010'!$E$1*'PR-0010'!E318</f>
        <v>0</v>
      </c>
      <c r="F318" s="85">
        <f>'9400015894 PONEERS'!$X$1*'9400015894 PONEERS'!X318+'9400016451 VIDAFORM'!$J$1*'9400016451 VIDAFORM'!J318+'PO 94000171374 MASTER'!$I$1*'PO 94000171374 MASTER'!I318+'PR-0004'!$I$1*'PR-0004'!I318+'PR-0005'!$I$1*'PR-0005'!I318+'PR-0006'!$I$1*'PR-0006'!I318+'PR-0007'!$I$1*'PR-0007'!I318+'PR-0008'!$I$1*'PR-0008'!I318+'PR-0009'!$I$1*'PR-0009'!I318+'PR-0010'!$I$1*'PR-0010'!I318</f>
        <v>0</v>
      </c>
      <c r="G318" s="86">
        <f t="shared" si="44"/>
        <v>0</v>
      </c>
      <c r="H318" s="84">
        <f>'9400015894 PONEERS'!$AE$1*'9400015894 PONEERS'!AE318+'9400016451 VIDAFORM'!$Q$1*'9400016451 VIDAFORM'!Q318+'PO 94000171374 MASTER'!$P$1*'PO 94000171374 MASTER'!P318+'PR-0004'!$P$1*'PR-0004'!P318+'PR-0005'!$P$1*'PR-0005'!P318+'PR-0006'!$P$1*'PR-0006'!P318+'PR-0007'!$P$1*'PR-0007'!P318+'PR-0008'!$P$1*'PR-0008'!P318+'PR-0009'!$P$1*'PR-0009'!P318+'PR-0010'!$P$1*'PR-0010'!P318</f>
        <v>0</v>
      </c>
      <c r="I318" s="84">
        <f t="shared" si="45"/>
        <v>0</v>
      </c>
      <c r="J318" s="84">
        <f>'9400015894 PONEERS'!$E$2*'9400015894 PONEERS'!E318+'9400016451 VIDAFORM'!$E$2*'9400016451 VIDAFORM'!E318+'PO 94000171374 MASTER'!$E$2*'PO 94000171374 MASTER'!E318+'PR-0004'!$E$2*'PR-0004'!E318+'PR-0005'!$E$2*'PR-0005'!E318+'PR-0006'!$E$2*'PR-0006'!E318+'PR-0007'!$E$2*'PR-0007'!E318+'PR-0008'!$E$2*'PR-0008'!E318+'PR-0009'!$E$2*'PR-0009'!E318+'PR-0010'!$E$2*'PR-0010'!E318</f>
        <v>0</v>
      </c>
      <c r="K318" s="85">
        <f>'9400015894 PONEERS'!$X$2*'9400015894 PONEERS'!X318+'9400016451 VIDAFORM'!$J$2*'9400016451 VIDAFORM'!J318+'PO 94000171374 MASTER'!$I$2*'PO 94000171374 MASTER'!I318+'PR-0004'!$I$2*'PR-0004'!I318+'PR-0005'!$I$2*'PR-0005'!I318+'PR-0006'!$I$2*'PR-0006'!I318+'PR-0007'!$I$2*'PR-0007'!I318+'PR-0008'!$I$2*'PR-0008'!I318+'PR-0009'!$I$2*'PR-0009'!I318+'PR-0010'!$I$2*'PR-0010'!I318</f>
        <v>0</v>
      </c>
      <c r="L318" s="86">
        <f t="shared" si="46"/>
        <v>0</v>
      </c>
      <c r="M318" s="84">
        <f>'9400015894 PONEERS'!$AE$2*'9400015894 PONEERS'!AE318+'9400016451 VIDAFORM'!$Q$2*'9400016451 VIDAFORM'!Q318+'PO 94000171374 MASTER'!$P$2*'PO 94000171374 MASTER'!P318+'PR-0004'!$P$2*'PR-0004'!P318+'PR-0005'!$P$2*'PR-0005'!P318+'PR-0006'!$P$2*'PR-0006'!P318+'PR-0007'!$P$2*'PR-0007'!P318+'PR-0008'!$P$2*'PR-0008'!P318+'PR-0009'!$P$2*'PR-0009'!P318+'PR-0010'!$P$2*'PR-0010'!P318</f>
        <v>0</v>
      </c>
      <c r="N318" s="84">
        <f t="shared" si="47"/>
        <v>0</v>
      </c>
      <c r="O318" s="84">
        <f>'9400015894 PONEERS'!$E$3*'9400015894 PONEERS'!E318+'9400016451 VIDAFORM'!$E$3*'9400016451 VIDAFORM'!E318+'PO 94000171374 MASTER'!$E$3*'PO 94000171374 MASTER'!E318+'PR-0004'!$E$3*'PR-0004'!E318+'PR-0005'!$E$3*'PR-0005'!E318+'PR-0006'!$E$3*'PR-0006'!E318+'PR-0007'!$E$3*'PR-0007'!E318+'PR-0008'!$E$3*'PR-0008'!E318+'PR-0009'!$E$3*'PR-0009'!E318+'PR-0010'!$E$3*'PR-0010'!E318</f>
        <v>0</v>
      </c>
      <c r="P318" s="85">
        <f>'9400015894 PONEERS'!$X$3*'9400015894 PONEERS'!X318+'9400016451 VIDAFORM'!$J$3*'9400016451 VIDAFORM'!J318+'PO 94000171374 MASTER'!$I$3*'PO 94000171374 MASTER'!I318+'PR-0004'!$I$3*'PR-0004'!I318+'PR-0005'!$I$3*'PR-0005'!I318+'PR-0006'!$I$3*'PR-0006'!I318+'PR-0007'!$I$3*'PR-0007'!I318+'PR-0008'!$I$3*'PR-0008'!I318+'PR-0009'!$I$3*'PR-0009'!I318+'PR-0010'!$I$3*'PR-0010'!I318</f>
        <v>0</v>
      </c>
      <c r="Q318" s="86">
        <f t="shared" si="48"/>
        <v>0</v>
      </c>
      <c r="R318" s="84">
        <f>'9400015894 PONEERS'!$AE$3*'9400015894 PONEERS'!AE318+'9400016451 VIDAFORM'!$Q$3*'9400016451 VIDAFORM'!Q318+'PO 94000171374 MASTER'!$P$3*'PO 94000171374 MASTER'!P318+'PR-0004'!$P$3*'PR-0004'!P318+'PR-0005'!$P$3*'PR-0005'!P318+'PR-0006'!$P$3*'PR-0006'!P318+'PR-0007'!$P$3*'PR-0007'!P318+'PR-0008'!$P$3*'PR-0008'!P318+'PR-0009'!$P$3*'PR-0009'!P318+'PR-0010'!$P$3*'PR-0010'!P318</f>
        <v>0</v>
      </c>
      <c r="S318" s="84">
        <f t="shared" si="49"/>
        <v>0</v>
      </c>
      <c r="T318" s="84">
        <f>'9400015894 PONEERS'!$E$4*'9400015894 PONEERS'!E318+'9400016451 VIDAFORM'!$E$4*'9400016451 VIDAFORM'!E318+'PO 94000171374 MASTER'!$E$4*'PO 94000171374 MASTER'!E318+'PR-0004'!$E$4*'PR-0004'!E318+'PR-0005'!$E$4*'PR-0005'!E318+'PR-0006'!$E$4*'PR-0006'!E318+'PR-0007'!$E$4*'PR-0007'!E318+'PR-0008'!$E$4*'PR-0008'!E318+'PR-0009'!$E$4*'PR-0009'!E318+'PR-0010'!$E$4*'PR-0010'!E318</f>
        <v>0</v>
      </c>
      <c r="U318" s="85">
        <f>'9400015894 PONEERS'!$X$4*'9400015894 PONEERS'!X318+'9400016451 VIDAFORM'!$J$4*'9400016451 VIDAFORM'!J318+'PO 94000171374 MASTER'!$I$4*'PO 94000171374 MASTER'!I318+'PR-0004'!$I$4*'PR-0004'!I318+'PR-0005'!$I$4*'PR-0005'!I318+'PR-0006'!$I$4*'PR-0006'!I318+'PR-0007'!$I$4*'PR-0007'!I318+'PR-0008'!$I$4*'PR-0008'!I318+'PR-0009'!$I$4*'PR-0009'!I318+'PR-0010'!$I$4*'PR-0010'!I318</f>
        <v>0</v>
      </c>
      <c r="V318" s="86">
        <f t="shared" si="50"/>
        <v>0</v>
      </c>
      <c r="W318" s="84">
        <f>'9400015894 PONEERS'!$AE$4*'9400015894 PONEERS'!AE318+'9400016451 VIDAFORM'!$Q$4*'9400016451 VIDAFORM'!Q318+'PO 94000171374 MASTER'!$P$4*'PO 94000171374 MASTER'!P318+'PR-0004'!$P$4*'PR-0004'!P318+'PR-0005'!$P$4*'PR-0005'!P318+'PR-0006'!$P$4*'PR-0006'!P318+'PR-0007'!$P$4*'PR-0007'!P318+'PR-0008'!$P$4*'PR-0008'!P318+'PR-0009'!$P$4*'PR-0009'!P318+'PR-0010'!$P$4*'PR-0010'!P318</f>
        <v>0</v>
      </c>
      <c r="X318" s="84">
        <f t="shared" si="51"/>
        <v>0</v>
      </c>
      <c r="Z318" s="37">
        <f t="shared" si="52"/>
        <v>0</v>
      </c>
      <c r="AA318" s="32">
        <f t="shared" si="53"/>
        <v>0</v>
      </c>
      <c r="AB318" s="38">
        <f t="shared" si="54"/>
        <v>0</v>
      </c>
    </row>
    <row r="319" spans="1:28" ht="16.5" x14ac:dyDescent="0.25">
      <c r="A319" s="45">
        <v>311</v>
      </c>
      <c r="B319" s="47" t="str">
        <f>'Unit Prices'!B319</f>
        <v>PP0002</v>
      </c>
      <c r="C319" s="47" t="str">
        <f>'Unit Prices'!C319</f>
        <v>14.80.02.13.10.10.00.000001</v>
      </c>
      <c r="D319" s="80" t="str">
        <f>'Unit Prices'!D319</f>
        <v>Prop x0 ( 1.04:1.82)M</v>
      </c>
      <c r="E319" s="84">
        <f>'9400015894 PONEERS'!$E$1*'9400015894 PONEERS'!E319+'9400016451 VIDAFORM'!$E$1*'9400016451 VIDAFORM'!E319+'PO 94000171374 MASTER'!$E$1*'PO 94000171374 MASTER'!E319+'PR-0004'!$E$1*'PR-0004'!E319+'PR-0005'!$E$1*'PR-0005'!E319+'PR-0006'!$E$1*'PR-0006'!E319+'PR-0007'!$E$1*'PR-0007'!E319+'PR-0008'!$E$1*'PR-0008'!E319+'PR-0009'!$E$1*'PR-0009'!E319+'PR-0010'!$E$1*'PR-0010'!E319</f>
        <v>0</v>
      </c>
      <c r="F319" s="85">
        <f>'9400015894 PONEERS'!$X$1*'9400015894 PONEERS'!X319+'9400016451 VIDAFORM'!$J$1*'9400016451 VIDAFORM'!J319+'PO 94000171374 MASTER'!$I$1*'PO 94000171374 MASTER'!I319+'PR-0004'!$I$1*'PR-0004'!I319+'PR-0005'!$I$1*'PR-0005'!I319+'PR-0006'!$I$1*'PR-0006'!I319+'PR-0007'!$I$1*'PR-0007'!I319+'PR-0008'!$I$1*'PR-0008'!I319+'PR-0009'!$I$1*'PR-0009'!I319+'PR-0010'!$I$1*'PR-0010'!I319</f>
        <v>0</v>
      </c>
      <c r="G319" s="86">
        <f t="shared" si="44"/>
        <v>0</v>
      </c>
      <c r="H319" s="84">
        <f>'9400015894 PONEERS'!$AE$1*'9400015894 PONEERS'!AE319+'9400016451 VIDAFORM'!$Q$1*'9400016451 VIDAFORM'!Q319+'PO 94000171374 MASTER'!$P$1*'PO 94000171374 MASTER'!P319+'PR-0004'!$P$1*'PR-0004'!P319+'PR-0005'!$P$1*'PR-0005'!P319+'PR-0006'!$P$1*'PR-0006'!P319+'PR-0007'!$P$1*'PR-0007'!P319+'PR-0008'!$P$1*'PR-0008'!P319+'PR-0009'!$P$1*'PR-0009'!P319+'PR-0010'!$P$1*'PR-0010'!P319</f>
        <v>0</v>
      </c>
      <c r="I319" s="84">
        <f t="shared" si="45"/>
        <v>0</v>
      </c>
      <c r="J319" s="84">
        <f>'9400015894 PONEERS'!$E$2*'9400015894 PONEERS'!E319+'9400016451 VIDAFORM'!$E$2*'9400016451 VIDAFORM'!E319+'PO 94000171374 MASTER'!$E$2*'PO 94000171374 MASTER'!E319+'PR-0004'!$E$2*'PR-0004'!E319+'PR-0005'!$E$2*'PR-0005'!E319+'PR-0006'!$E$2*'PR-0006'!E319+'PR-0007'!$E$2*'PR-0007'!E319+'PR-0008'!$E$2*'PR-0008'!E319+'PR-0009'!$E$2*'PR-0009'!E319+'PR-0010'!$E$2*'PR-0010'!E319</f>
        <v>0</v>
      </c>
      <c r="K319" s="85">
        <f>'9400015894 PONEERS'!$X$2*'9400015894 PONEERS'!X319+'9400016451 VIDAFORM'!$J$2*'9400016451 VIDAFORM'!J319+'PO 94000171374 MASTER'!$I$2*'PO 94000171374 MASTER'!I319+'PR-0004'!$I$2*'PR-0004'!I319+'PR-0005'!$I$2*'PR-0005'!I319+'PR-0006'!$I$2*'PR-0006'!I319+'PR-0007'!$I$2*'PR-0007'!I319+'PR-0008'!$I$2*'PR-0008'!I319+'PR-0009'!$I$2*'PR-0009'!I319+'PR-0010'!$I$2*'PR-0010'!I319</f>
        <v>0</v>
      </c>
      <c r="L319" s="86">
        <f t="shared" si="46"/>
        <v>0</v>
      </c>
      <c r="M319" s="84">
        <f>'9400015894 PONEERS'!$AE$2*'9400015894 PONEERS'!AE319+'9400016451 VIDAFORM'!$Q$2*'9400016451 VIDAFORM'!Q319+'PO 94000171374 MASTER'!$P$2*'PO 94000171374 MASTER'!P319+'PR-0004'!$P$2*'PR-0004'!P319+'PR-0005'!$P$2*'PR-0005'!P319+'PR-0006'!$P$2*'PR-0006'!P319+'PR-0007'!$P$2*'PR-0007'!P319+'PR-0008'!$P$2*'PR-0008'!P319+'PR-0009'!$P$2*'PR-0009'!P319+'PR-0010'!$P$2*'PR-0010'!P319</f>
        <v>0</v>
      </c>
      <c r="N319" s="84">
        <f t="shared" si="47"/>
        <v>0</v>
      </c>
      <c r="O319" s="84">
        <f>'9400015894 PONEERS'!$E$3*'9400015894 PONEERS'!E319+'9400016451 VIDAFORM'!$E$3*'9400016451 VIDAFORM'!E319+'PO 94000171374 MASTER'!$E$3*'PO 94000171374 MASTER'!E319+'PR-0004'!$E$3*'PR-0004'!E319+'PR-0005'!$E$3*'PR-0005'!E319+'PR-0006'!$E$3*'PR-0006'!E319+'PR-0007'!$E$3*'PR-0007'!E319+'PR-0008'!$E$3*'PR-0008'!E319+'PR-0009'!$E$3*'PR-0009'!E319+'PR-0010'!$E$3*'PR-0010'!E319</f>
        <v>0</v>
      </c>
      <c r="P319" s="85">
        <f>'9400015894 PONEERS'!$X$3*'9400015894 PONEERS'!X319+'9400016451 VIDAFORM'!$J$3*'9400016451 VIDAFORM'!J319+'PO 94000171374 MASTER'!$I$3*'PO 94000171374 MASTER'!I319+'PR-0004'!$I$3*'PR-0004'!I319+'PR-0005'!$I$3*'PR-0005'!I319+'PR-0006'!$I$3*'PR-0006'!I319+'PR-0007'!$I$3*'PR-0007'!I319+'PR-0008'!$I$3*'PR-0008'!I319+'PR-0009'!$I$3*'PR-0009'!I319+'PR-0010'!$I$3*'PR-0010'!I319</f>
        <v>0</v>
      </c>
      <c r="Q319" s="86">
        <f t="shared" si="48"/>
        <v>0</v>
      </c>
      <c r="R319" s="84">
        <f>'9400015894 PONEERS'!$AE$3*'9400015894 PONEERS'!AE319+'9400016451 VIDAFORM'!$Q$3*'9400016451 VIDAFORM'!Q319+'PO 94000171374 MASTER'!$P$3*'PO 94000171374 MASTER'!P319+'PR-0004'!$P$3*'PR-0004'!P319+'PR-0005'!$P$3*'PR-0005'!P319+'PR-0006'!$P$3*'PR-0006'!P319+'PR-0007'!$P$3*'PR-0007'!P319+'PR-0008'!$P$3*'PR-0008'!P319+'PR-0009'!$P$3*'PR-0009'!P319+'PR-0010'!$P$3*'PR-0010'!P319</f>
        <v>0</v>
      </c>
      <c r="S319" s="84">
        <f t="shared" si="49"/>
        <v>0</v>
      </c>
      <c r="T319" s="84">
        <f>'9400015894 PONEERS'!$E$4*'9400015894 PONEERS'!E319+'9400016451 VIDAFORM'!$E$4*'9400016451 VIDAFORM'!E319+'PO 94000171374 MASTER'!$E$4*'PO 94000171374 MASTER'!E319+'PR-0004'!$E$4*'PR-0004'!E319+'PR-0005'!$E$4*'PR-0005'!E319+'PR-0006'!$E$4*'PR-0006'!E319+'PR-0007'!$E$4*'PR-0007'!E319+'PR-0008'!$E$4*'PR-0008'!E319+'PR-0009'!$E$4*'PR-0009'!E319+'PR-0010'!$E$4*'PR-0010'!E319</f>
        <v>0</v>
      </c>
      <c r="U319" s="85">
        <f>'9400015894 PONEERS'!$X$4*'9400015894 PONEERS'!X319+'9400016451 VIDAFORM'!$J$4*'9400016451 VIDAFORM'!J319+'PO 94000171374 MASTER'!$I$4*'PO 94000171374 MASTER'!I319+'PR-0004'!$I$4*'PR-0004'!I319+'PR-0005'!$I$4*'PR-0005'!I319+'PR-0006'!$I$4*'PR-0006'!I319+'PR-0007'!$I$4*'PR-0007'!I319+'PR-0008'!$I$4*'PR-0008'!I319+'PR-0009'!$I$4*'PR-0009'!I319+'PR-0010'!$I$4*'PR-0010'!I319</f>
        <v>0</v>
      </c>
      <c r="V319" s="86">
        <f t="shared" si="50"/>
        <v>0</v>
      </c>
      <c r="W319" s="84">
        <f>'9400015894 PONEERS'!$AE$4*'9400015894 PONEERS'!AE319+'9400016451 VIDAFORM'!$Q$4*'9400016451 VIDAFORM'!Q319+'PO 94000171374 MASTER'!$P$4*'PO 94000171374 MASTER'!P319+'PR-0004'!$P$4*'PR-0004'!P319+'PR-0005'!$P$4*'PR-0005'!P319+'PR-0006'!$P$4*'PR-0006'!P319+'PR-0007'!$P$4*'PR-0007'!P319+'PR-0008'!$P$4*'PR-0008'!P319+'PR-0009'!$P$4*'PR-0009'!P319+'PR-0010'!$P$4*'PR-0010'!P319</f>
        <v>0</v>
      </c>
      <c r="X319" s="84">
        <f t="shared" si="51"/>
        <v>0</v>
      </c>
      <c r="Z319" s="37">
        <f t="shared" si="52"/>
        <v>0</v>
      </c>
      <c r="AA319" s="32">
        <f t="shared" si="53"/>
        <v>0</v>
      </c>
      <c r="AB319" s="38">
        <f t="shared" si="54"/>
        <v>0</v>
      </c>
    </row>
    <row r="320" spans="1:28" ht="16.5" x14ac:dyDescent="0.25">
      <c r="A320" s="45">
        <v>312</v>
      </c>
      <c r="B320" s="47" t="str">
        <f>'Unit Prices'!B320</f>
        <v>PP0003</v>
      </c>
      <c r="C320" s="47" t="str">
        <f>'Unit Prices'!C320</f>
        <v>14.80.02.13.11.17.00.000001</v>
      </c>
      <c r="D320" s="80" t="str">
        <f>'Unit Prices'!D320</f>
        <v>Prop x1 ( 1.75:3.12)M</v>
      </c>
      <c r="E320" s="84">
        <f>'9400015894 PONEERS'!$E$1*'9400015894 PONEERS'!E320+'9400016451 VIDAFORM'!$E$1*'9400016451 VIDAFORM'!E320+'PO 94000171374 MASTER'!$E$1*'PO 94000171374 MASTER'!E320+'PR-0004'!$E$1*'PR-0004'!E320+'PR-0005'!$E$1*'PR-0005'!E320+'PR-0006'!$E$1*'PR-0006'!E320+'PR-0007'!$E$1*'PR-0007'!E320+'PR-0008'!$E$1*'PR-0008'!E320+'PR-0009'!$E$1*'PR-0009'!E320+'PR-0010'!$E$1*'PR-0010'!E320</f>
        <v>0</v>
      </c>
      <c r="F320" s="85">
        <f>'9400015894 PONEERS'!$X$1*'9400015894 PONEERS'!X320+'9400016451 VIDAFORM'!$J$1*'9400016451 VIDAFORM'!J320+'PO 94000171374 MASTER'!$I$1*'PO 94000171374 MASTER'!I320+'PR-0004'!$I$1*'PR-0004'!I320+'PR-0005'!$I$1*'PR-0005'!I320+'PR-0006'!$I$1*'PR-0006'!I320+'PR-0007'!$I$1*'PR-0007'!I320+'PR-0008'!$I$1*'PR-0008'!I320+'PR-0009'!$I$1*'PR-0009'!I320+'PR-0010'!$I$1*'PR-0010'!I320</f>
        <v>0</v>
      </c>
      <c r="G320" s="86">
        <f t="shared" si="44"/>
        <v>0</v>
      </c>
      <c r="H320" s="84">
        <f>'9400015894 PONEERS'!$AE$1*'9400015894 PONEERS'!AE320+'9400016451 VIDAFORM'!$Q$1*'9400016451 VIDAFORM'!Q320+'PO 94000171374 MASTER'!$P$1*'PO 94000171374 MASTER'!P320+'PR-0004'!$P$1*'PR-0004'!P320+'PR-0005'!$P$1*'PR-0005'!P320+'PR-0006'!$P$1*'PR-0006'!P320+'PR-0007'!$P$1*'PR-0007'!P320+'PR-0008'!$P$1*'PR-0008'!P320+'PR-0009'!$P$1*'PR-0009'!P320+'PR-0010'!$P$1*'PR-0010'!P320</f>
        <v>0</v>
      </c>
      <c r="I320" s="84">
        <f t="shared" si="45"/>
        <v>0</v>
      </c>
      <c r="J320" s="84">
        <f>'9400015894 PONEERS'!$E$2*'9400015894 PONEERS'!E320+'9400016451 VIDAFORM'!$E$2*'9400016451 VIDAFORM'!E320+'PO 94000171374 MASTER'!$E$2*'PO 94000171374 MASTER'!E320+'PR-0004'!$E$2*'PR-0004'!E320+'PR-0005'!$E$2*'PR-0005'!E320+'PR-0006'!$E$2*'PR-0006'!E320+'PR-0007'!$E$2*'PR-0007'!E320+'PR-0008'!$E$2*'PR-0008'!E320+'PR-0009'!$E$2*'PR-0009'!E320+'PR-0010'!$E$2*'PR-0010'!E320</f>
        <v>0</v>
      </c>
      <c r="K320" s="85">
        <f>'9400015894 PONEERS'!$X$2*'9400015894 PONEERS'!X320+'9400016451 VIDAFORM'!$J$2*'9400016451 VIDAFORM'!J320+'PO 94000171374 MASTER'!$I$2*'PO 94000171374 MASTER'!I320+'PR-0004'!$I$2*'PR-0004'!I320+'PR-0005'!$I$2*'PR-0005'!I320+'PR-0006'!$I$2*'PR-0006'!I320+'PR-0007'!$I$2*'PR-0007'!I320+'PR-0008'!$I$2*'PR-0008'!I320+'PR-0009'!$I$2*'PR-0009'!I320+'PR-0010'!$I$2*'PR-0010'!I320</f>
        <v>0</v>
      </c>
      <c r="L320" s="86">
        <f t="shared" si="46"/>
        <v>0</v>
      </c>
      <c r="M320" s="84">
        <f>'9400015894 PONEERS'!$AE$2*'9400015894 PONEERS'!AE320+'9400016451 VIDAFORM'!$Q$2*'9400016451 VIDAFORM'!Q320+'PO 94000171374 MASTER'!$P$2*'PO 94000171374 MASTER'!P320+'PR-0004'!$P$2*'PR-0004'!P320+'PR-0005'!$P$2*'PR-0005'!P320+'PR-0006'!$P$2*'PR-0006'!P320+'PR-0007'!$P$2*'PR-0007'!P320+'PR-0008'!$P$2*'PR-0008'!P320+'PR-0009'!$P$2*'PR-0009'!P320+'PR-0010'!$P$2*'PR-0010'!P320</f>
        <v>0</v>
      </c>
      <c r="N320" s="84">
        <f t="shared" si="47"/>
        <v>0</v>
      </c>
      <c r="O320" s="84">
        <f>'9400015894 PONEERS'!$E$3*'9400015894 PONEERS'!E320+'9400016451 VIDAFORM'!$E$3*'9400016451 VIDAFORM'!E320+'PO 94000171374 MASTER'!$E$3*'PO 94000171374 MASTER'!E320+'PR-0004'!$E$3*'PR-0004'!E320+'PR-0005'!$E$3*'PR-0005'!E320+'PR-0006'!$E$3*'PR-0006'!E320+'PR-0007'!$E$3*'PR-0007'!E320+'PR-0008'!$E$3*'PR-0008'!E320+'PR-0009'!$E$3*'PR-0009'!E320+'PR-0010'!$E$3*'PR-0010'!E320</f>
        <v>0</v>
      </c>
      <c r="P320" s="85">
        <f>'9400015894 PONEERS'!$X$3*'9400015894 PONEERS'!X320+'9400016451 VIDAFORM'!$J$3*'9400016451 VIDAFORM'!J320+'PO 94000171374 MASTER'!$I$3*'PO 94000171374 MASTER'!I320+'PR-0004'!$I$3*'PR-0004'!I320+'PR-0005'!$I$3*'PR-0005'!I320+'PR-0006'!$I$3*'PR-0006'!I320+'PR-0007'!$I$3*'PR-0007'!I320+'PR-0008'!$I$3*'PR-0008'!I320+'PR-0009'!$I$3*'PR-0009'!I320+'PR-0010'!$I$3*'PR-0010'!I320</f>
        <v>0</v>
      </c>
      <c r="Q320" s="86">
        <f t="shared" si="48"/>
        <v>0</v>
      </c>
      <c r="R320" s="84">
        <f>'9400015894 PONEERS'!$AE$3*'9400015894 PONEERS'!AE320+'9400016451 VIDAFORM'!$Q$3*'9400016451 VIDAFORM'!Q320+'PO 94000171374 MASTER'!$P$3*'PO 94000171374 MASTER'!P320+'PR-0004'!$P$3*'PR-0004'!P320+'PR-0005'!$P$3*'PR-0005'!P320+'PR-0006'!$P$3*'PR-0006'!P320+'PR-0007'!$P$3*'PR-0007'!P320+'PR-0008'!$P$3*'PR-0008'!P320+'PR-0009'!$P$3*'PR-0009'!P320+'PR-0010'!$P$3*'PR-0010'!P320</f>
        <v>0</v>
      </c>
      <c r="S320" s="84">
        <f t="shared" si="49"/>
        <v>0</v>
      </c>
      <c r="T320" s="84">
        <f>'9400015894 PONEERS'!$E$4*'9400015894 PONEERS'!E320+'9400016451 VIDAFORM'!$E$4*'9400016451 VIDAFORM'!E320+'PO 94000171374 MASTER'!$E$4*'PO 94000171374 MASTER'!E320+'PR-0004'!$E$4*'PR-0004'!E320+'PR-0005'!$E$4*'PR-0005'!E320+'PR-0006'!$E$4*'PR-0006'!E320+'PR-0007'!$E$4*'PR-0007'!E320+'PR-0008'!$E$4*'PR-0008'!E320+'PR-0009'!$E$4*'PR-0009'!E320+'PR-0010'!$E$4*'PR-0010'!E320</f>
        <v>0</v>
      </c>
      <c r="U320" s="85">
        <f>'9400015894 PONEERS'!$X$4*'9400015894 PONEERS'!X320+'9400016451 VIDAFORM'!$J$4*'9400016451 VIDAFORM'!J320+'PO 94000171374 MASTER'!$I$4*'PO 94000171374 MASTER'!I320+'PR-0004'!$I$4*'PR-0004'!I320+'PR-0005'!$I$4*'PR-0005'!I320+'PR-0006'!$I$4*'PR-0006'!I320+'PR-0007'!$I$4*'PR-0007'!I320+'PR-0008'!$I$4*'PR-0008'!I320+'PR-0009'!$I$4*'PR-0009'!I320+'PR-0010'!$I$4*'PR-0010'!I320</f>
        <v>0</v>
      </c>
      <c r="V320" s="86">
        <f t="shared" si="50"/>
        <v>0</v>
      </c>
      <c r="W320" s="84">
        <f>'9400015894 PONEERS'!$AE$4*'9400015894 PONEERS'!AE320+'9400016451 VIDAFORM'!$Q$4*'9400016451 VIDAFORM'!Q320+'PO 94000171374 MASTER'!$P$4*'PO 94000171374 MASTER'!P320+'PR-0004'!$P$4*'PR-0004'!P320+'PR-0005'!$P$4*'PR-0005'!P320+'PR-0006'!$P$4*'PR-0006'!P320+'PR-0007'!$P$4*'PR-0007'!P320+'PR-0008'!$P$4*'PR-0008'!P320+'PR-0009'!$P$4*'PR-0009'!P320+'PR-0010'!$P$4*'PR-0010'!P320</f>
        <v>0</v>
      </c>
      <c r="X320" s="84">
        <f t="shared" si="51"/>
        <v>0</v>
      </c>
      <c r="Z320" s="37">
        <f t="shared" si="52"/>
        <v>0</v>
      </c>
      <c r="AA320" s="32">
        <f t="shared" si="53"/>
        <v>0</v>
      </c>
      <c r="AB320" s="38">
        <f t="shared" si="54"/>
        <v>0</v>
      </c>
    </row>
    <row r="321" spans="1:28" ht="16.5" x14ac:dyDescent="0.25">
      <c r="A321" s="45">
        <v>313</v>
      </c>
      <c r="B321" s="47" t="str">
        <f>'Unit Prices'!B321</f>
        <v>PP0004</v>
      </c>
      <c r="C321" s="47" t="str">
        <f>'Unit Prices'!C321</f>
        <v>14.80.02.13.12.19.00.000001</v>
      </c>
      <c r="D321" s="80" t="str">
        <f>'Unit Prices'!D321</f>
        <v>Prop x2 ( 1.98:3.35)M</v>
      </c>
      <c r="E321" s="84">
        <f>'9400015894 PONEERS'!$E$1*'9400015894 PONEERS'!E321+'9400016451 VIDAFORM'!$E$1*'9400016451 VIDAFORM'!E321+'PO 94000171374 MASTER'!$E$1*'PO 94000171374 MASTER'!E321+'PR-0004'!$E$1*'PR-0004'!E321+'PR-0005'!$E$1*'PR-0005'!E321+'PR-0006'!$E$1*'PR-0006'!E321+'PR-0007'!$E$1*'PR-0007'!E321+'PR-0008'!$E$1*'PR-0008'!E321+'PR-0009'!$E$1*'PR-0009'!E321+'PR-0010'!$E$1*'PR-0010'!E321</f>
        <v>0</v>
      </c>
      <c r="F321" s="85">
        <f>'9400015894 PONEERS'!$X$1*'9400015894 PONEERS'!X321+'9400016451 VIDAFORM'!$J$1*'9400016451 VIDAFORM'!J321+'PO 94000171374 MASTER'!$I$1*'PO 94000171374 MASTER'!I321+'PR-0004'!$I$1*'PR-0004'!I321+'PR-0005'!$I$1*'PR-0005'!I321+'PR-0006'!$I$1*'PR-0006'!I321+'PR-0007'!$I$1*'PR-0007'!I321+'PR-0008'!$I$1*'PR-0008'!I321+'PR-0009'!$I$1*'PR-0009'!I321+'PR-0010'!$I$1*'PR-0010'!I321</f>
        <v>0</v>
      </c>
      <c r="G321" s="86">
        <f t="shared" si="44"/>
        <v>0</v>
      </c>
      <c r="H321" s="84">
        <f>'9400015894 PONEERS'!$AE$1*'9400015894 PONEERS'!AE321+'9400016451 VIDAFORM'!$Q$1*'9400016451 VIDAFORM'!Q321+'PO 94000171374 MASTER'!$P$1*'PO 94000171374 MASTER'!P321+'PR-0004'!$P$1*'PR-0004'!P321+'PR-0005'!$P$1*'PR-0005'!P321+'PR-0006'!$P$1*'PR-0006'!P321+'PR-0007'!$P$1*'PR-0007'!P321+'PR-0008'!$P$1*'PR-0008'!P321+'PR-0009'!$P$1*'PR-0009'!P321+'PR-0010'!$P$1*'PR-0010'!P321</f>
        <v>0</v>
      </c>
      <c r="I321" s="84">
        <f t="shared" si="45"/>
        <v>0</v>
      </c>
      <c r="J321" s="84">
        <f>'9400015894 PONEERS'!$E$2*'9400015894 PONEERS'!E321+'9400016451 VIDAFORM'!$E$2*'9400016451 VIDAFORM'!E321+'PO 94000171374 MASTER'!$E$2*'PO 94000171374 MASTER'!E321+'PR-0004'!$E$2*'PR-0004'!E321+'PR-0005'!$E$2*'PR-0005'!E321+'PR-0006'!$E$2*'PR-0006'!E321+'PR-0007'!$E$2*'PR-0007'!E321+'PR-0008'!$E$2*'PR-0008'!E321+'PR-0009'!$E$2*'PR-0009'!E321+'PR-0010'!$E$2*'PR-0010'!E321</f>
        <v>0</v>
      </c>
      <c r="K321" s="85">
        <f>'9400015894 PONEERS'!$X$2*'9400015894 PONEERS'!X321+'9400016451 VIDAFORM'!$J$2*'9400016451 VIDAFORM'!J321+'PO 94000171374 MASTER'!$I$2*'PO 94000171374 MASTER'!I321+'PR-0004'!$I$2*'PR-0004'!I321+'PR-0005'!$I$2*'PR-0005'!I321+'PR-0006'!$I$2*'PR-0006'!I321+'PR-0007'!$I$2*'PR-0007'!I321+'PR-0008'!$I$2*'PR-0008'!I321+'PR-0009'!$I$2*'PR-0009'!I321+'PR-0010'!$I$2*'PR-0010'!I321</f>
        <v>0</v>
      </c>
      <c r="L321" s="86">
        <f t="shared" si="46"/>
        <v>0</v>
      </c>
      <c r="M321" s="84">
        <f>'9400015894 PONEERS'!$AE$2*'9400015894 PONEERS'!AE321+'9400016451 VIDAFORM'!$Q$2*'9400016451 VIDAFORM'!Q321+'PO 94000171374 MASTER'!$P$2*'PO 94000171374 MASTER'!P321+'PR-0004'!$P$2*'PR-0004'!P321+'PR-0005'!$P$2*'PR-0005'!P321+'PR-0006'!$P$2*'PR-0006'!P321+'PR-0007'!$P$2*'PR-0007'!P321+'PR-0008'!$P$2*'PR-0008'!P321+'PR-0009'!$P$2*'PR-0009'!P321+'PR-0010'!$P$2*'PR-0010'!P321</f>
        <v>0</v>
      </c>
      <c r="N321" s="84">
        <f t="shared" si="47"/>
        <v>0</v>
      </c>
      <c r="O321" s="84">
        <f>'9400015894 PONEERS'!$E$3*'9400015894 PONEERS'!E321+'9400016451 VIDAFORM'!$E$3*'9400016451 VIDAFORM'!E321+'PO 94000171374 MASTER'!$E$3*'PO 94000171374 MASTER'!E321+'PR-0004'!$E$3*'PR-0004'!E321+'PR-0005'!$E$3*'PR-0005'!E321+'PR-0006'!$E$3*'PR-0006'!E321+'PR-0007'!$E$3*'PR-0007'!E321+'PR-0008'!$E$3*'PR-0008'!E321+'PR-0009'!$E$3*'PR-0009'!E321+'PR-0010'!$E$3*'PR-0010'!E321</f>
        <v>0</v>
      </c>
      <c r="P321" s="85">
        <f>'9400015894 PONEERS'!$X$3*'9400015894 PONEERS'!X321+'9400016451 VIDAFORM'!$J$3*'9400016451 VIDAFORM'!J321+'PO 94000171374 MASTER'!$I$3*'PO 94000171374 MASTER'!I321+'PR-0004'!$I$3*'PR-0004'!I321+'PR-0005'!$I$3*'PR-0005'!I321+'PR-0006'!$I$3*'PR-0006'!I321+'PR-0007'!$I$3*'PR-0007'!I321+'PR-0008'!$I$3*'PR-0008'!I321+'PR-0009'!$I$3*'PR-0009'!I321+'PR-0010'!$I$3*'PR-0010'!I321</f>
        <v>0</v>
      </c>
      <c r="Q321" s="86">
        <f t="shared" si="48"/>
        <v>0</v>
      </c>
      <c r="R321" s="84">
        <f>'9400015894 PONEERS'!$AE$3*'9400015894 PONEERS'!AE321+'9400016451 VIDAFORM'!$Q$3*'9400016451 VIDAFORM'!Q321+'PO 94000171374 MASTER'!$P$3*'PO 94000171374 MASTER'!P321+'PR-0004'!$P$3*'PR-0004'!P321+'PR-0005'!$P$3*'PR-0005'!P321+'PR-0006'!$P$3*'PR-0006'!P321+'PR-0007'!$P$3*'PR-0007'!P321+'PR-0008'!$P$3*'PR-0008'!P321+'PR-0009'!$P$3*'PR-0009'!P321+'PR-0010'!$P$3*'PR-0010'!P321</f>
        <v>0</v>
      </c>
      <c r="S321" s="84">
        <f t="shared" si="49"/>
        <v>0</v>
      </c>
      <c r="T321" s="84">
        <f>'9400015894 PONEERS'!$E$4*'9400015894 PONEERS'!E321+'9400016451 VIDAFORM'!$E$4*'9400016451 VIDAFORM'!E321+'PO 94000171374 MASTER'!$E$4*'PO 94000171374 MASTER'!E321+'PR-0004'!$E$4*'PR-0004'!E321+'PR-0005'!$E$4*'PR-0005'!E321+'PR-0006'!$E$4*'PR-0006'!E321+'PR-0007'!$E$4*'PR-0007'!E321+'PR-0008'!$E$4*'PR-0008'!E321+'PR-0009'!$E$4*'PR-0009'!E321+'PR-0010'!$E$4*'PR-0010'!E321</f>
        <v>0</v>
      </c>
      <c r="U321" s="85">
        <f>'9400015894 PONEERS'!$X$4*'9400015894 PONEERS'!X321+'9400016451 VIDAFORM'!$J$4*'9400016451 VIDAFORM'!J321+'PO 94000171374 MASTER'!$I$4*'PO 94000171374 MASTER'!I321+'PR-0004'!$I$4*'PR-0004'!I321+'PR-0005'!$I$4*'PR-0005'!I321+'PR-0006'!$I$4*'PR-0006'!I321+'PR-0007'!$I$4*'PR-0007'!I321+'PR-0008'!$I$4*'PR-0008'!I321+'PR-0009'!$I$4*'PR-0009'!I321+'PR-0010'!$I$4*'PR-0010'!I321</f>
        <v>0</v>
      </c>
      <c r="V321" s="86">
        <f t="shared" si="50"/>
        <v>0</v>
      </c>
      <c r="W321" s="84">
        <f>'9400015894 PONEERS'!$AE$4*'9400015894 PONEERS'!AE321+'9400016451 VIDAFORM'!$Q$4*'9400016451 VIDAFORM'!Q321+'PO 94000171374 MASTER'!$P$4*'PO 94000171374 MASTER'!P321+'PR-0004'!$P$4*'PR-0004'!P321+'PR-0005'!$P$4*'PR-0005'!P321+'PR-0006'!$P$4*'PR-0006'!P321+'PR-0007'!$P$4*'PR-0007'!P321+'PR-0008'!$P$4*'PR-0008'!P321+'PR-0009'!$P$4*'PR-0009'!P321+'PR-0010'!$P$4*'PR-0010'!P321</f>
        <v>0</v>
      </c>
      <c r="X321" s="84">
        <f t="shared" si="51"/>
        <v>0</v>
      </c>
      <c r="Z321" s="37">
        <f t="shared" si="52"/>
        <v>0</v>
      </c>
      <c r="AA321" s="32">
        <f t="shared" si="53"/>
        <v>0</v>
      </c>
      <c r="AB321" s="38">
        <f t="shared" si="54"/>
        <v>0</v>
      </c>
    </row>
    <row r="322" spans="1:28" ht="16.5" x14ac:dyDescent="0.25">
      <c r="A322" s="45">
        <v>314</v>
      </c>
      <c r="B322" s="47" t="str">
        <f>'Unit Prices'!B322</f>
        <v>PP0005</v>
      </c>
      <c r="C322" s="47" t="str">
        <f>'Unit Prices'!C322</f>
        <v>14.80.02.13.13.25.00.000001</v>
      </c>
      <c r="D322" s="80" t="str">
        <f>'Unit Prices'!D322</f>
        <v>Prop x3 ( 2.59:3.96)M</v>
      </c>
      <c r="E322" s="84">
        <f>'9400015894 PONEERS'!$E$1*'9400015894 PONEERS'!E322+'9400016451 VIDAFORM'!$E$1*'9400016451 VIDAFORM'!E322+'PO 94000171374 MASTER'!$E$1*'PO 94000171374 MASTER'!E322+'PR-0004'!$E$1*'PR-0004'!E322+'PR-0005'!$E$1*'PR-0005'!E322+'PR-0006'!$E$1*'PR-0006'!E322+'PR-0007'!$E$1*'PR-0007'!E322+'PR-0008'!$E$1*'PR-0008'!E322+'PR-0009'!$E$1*'PR-0009'!E322+'PR-0010'!$E$1*'PR-0010'!E322</f>
        <v>0</v>
      </c>
      <c r="F322" s="85">
        <f>'9400015894 PONEERS'!$X$1*'9400015894 PONEERS'!X322+'9400016451 VIDAFORM'!$J$1*'9400016451 VIDAFORM'!J322+'PO 94000171374 MASTER'!$I$1*'PO 94000171374 MASTER'!I322+'PR-0004'!$I$1*'PR-0004'!I322+'PR-0005'!$I$1*'PR-0005'!I322+'PR-0006'!$I$1*'PR-0006'!I322+'PR-0007'!$I$1*'PR-0007'!I322+'PR-0008'!$I$1*'PR-0008'!I322+'PR-0009'!$I$1*'PR-0009'!I322+'PR-0010'!$I$1*'PR-0010'!I322</f>
        <v>0</v>
      </c>
      <c r="G322" s="86">
        <f t="shared" si="44"/>
        <v>0</v>
      </c>
      <c r="H322" s="84">
        <f>'9400015894 PONEERS'!$AE$1*'9400015894 PONEERS'!AE322+'9400016451 VIDAFORM'!$Q$1*'9400016451 VIDAFORM'!Q322+'PO 94000171374 MASTER'!$P$1*'PO 94000171374 MASTER'!P322+'PR-0004'!$P$1*'PR-0004'!P322+'PR-0005'!$P$1*'PR-0005'!P322+'PR-0006'!$P$1*'PR-0006'!P322+'PR-0007'!$P$1*'PR-0007'!P322+'PR-0008'!$P$1*'PR-0008'!P322+'PR-0009'!$P$1*'PR-0009'!P322+'PR-0010'!$P$1*'PR-0010'!P322</f>
        <v>0</v>
      </c>
      <c r="I322" s="84">
        <f t="shared" si="45"/>
        <v>0</v>
      </c>
      <c r="J322" s="84">
        <f>'9400015894 PONEERS'!$E$2*'9400015894 PONEERS'!E322+'9400016451 VIDAFORM'!$E$2*'9400016451 VIDAFORM'!E322+'PO 94000171374 MASTER'!$E$2*'PO 94000171374 MASTER'!E322+'PR-0004'!$E$2*'PR-0004'!E322+'PR-0005'!$E$2*'PR-0005'!E322+'PR-0006'!$E$2*'PR-0006'!E322+'PR-0007'!$E$2*'PR-0007'!E322+'PR-0008'!$E$2*'PR-0008'!E322+'PR-0009'!$E$2*'PR-0009'!E322+'PR-0010'!$E$2*'PR-0010'!E322</f>
        <v>0</v>
      </c>
      <c r="K322" s="85">
        <f>'9400015894 PONEERS'!$X$2*'9400015894 PONEERS'!X322+'9400016451 VIDAFORM'!$J$2*'9400016451 VIDAFORM'!J322+'PO 94000171374 MASTER'!$I$2*'PO 94000171374 MASTER'!I322+'PR-0004'!$I$2*'PR-0004'!I322+'PR-0005'!$I$2*'PR-0005'!I322+'PR-0006'!$I$2*'PR-0006'!I322+'PR-0007'!$I$2*'PR-0007'!I322+'PR-0008'!$I$2*'PR-0008'!I322+'PR-0009'!$I$2*'PR-0009'!I322+'PR-0010'!$I$2*'PR-0010'!I322</f>
        <v>0</v>
      </c>
      <c r="L322" s="86">
        <f t="shared" si="46"/>
        <v>0</v>
      </c>
      <c r="M322" s="84">
        <f>'9400015894 PONEERS'!$AE$2*'9400015894 PONEERS'!AE322+'9400016451 VIDAFORM'!$Q$2*'9400016451 VIDAFORM'!Q322+'PO 94000171374 MASTER'!$P$2*'PO 94000171374 MASTER'!P322+'PR-0004'!$P$2*'PR-0004'!P322+'PR-0005'!$P$2*'PR-0005'!P322+'PR-0006'!$P$2*'PR-0006'!P322+'PR-0007'!$P$2*'PR-0007'!P322+'PR-0008'!$P$2*'PR-0008'!P322+'PR-0009'!$P$2*'PR-0009'!P322+'PR-0010'!$P$2*'PR-0010'!P322</f>
        <v>0</v>
      </c>
      <c r="N322" s="84">
        <f t="shared" si="47"/>
        <v>0</v>
      </c>
      <c r="O322" s="84">
        <f>'9400015894 PONEERS'!$E$3*'9400015894 PONEERS'!E322+'9400016451 VIDAFORM'!$E$3*'9400016451 VIDAFORM'!E322+'PO 94000171374 MASTER'!$E$3*'PO 94000171374 MASTER'!E322+'PR-0004'!$E$3*'PR-0004'!E322+'PR-0005'!$E$3*'PR-0005'!E322+'PR-0006'!$E$3*'PR-0006'!E322+'PR-0007'!$E$3*'PR-0007'!E322+'PR-0008'!$E$3*'PR-0008'!E322+'PR-0009'!$E$3*'PR-0009'!E322+'PR-0010'!$E$3*'PR-0010'!E322</f>
        <v>0</v>
      </c>
      <c r="P322" s="85">
        <f>'9400015894 PONEERS'!$X$3*'9400015894 PONEERS'!X322+'9400016451 VIDAFORM'!$J$3*'9400016451 VIDAFORM'!J322+'PO 94000171374 MASTER'!$I$3*'PO 94000171374 MASTER'!I322+'PR-0004'!$I$3*'PR-0004'!I322+'PR-0005'!$I$3*'PR-0005'!I322+'PR-0006'!$I$3*'PR-0006'!I322+'PR-0007'!$I$3*'PR-0007'!I322+'PR-0008'!$I$3*'PR-0008'!I322+'PR-0009'!$I$3*'PR-0009'!I322+'PR-0010'!$I$3*'PR-0010'!I322</f>
        <v>0</v>
      </c>
      <c r="Q322" s="86">
        <f t="shared" si="48"/>
        <v>0</v>
      </c>
      <c r="R322" s="84">
        <f>'9400015894 PONEERS'!$AE$3*'9400015894 PONEERS'!AE322+'9400016451 VIDAFORM'!$Q$3*'9400016451 VIDAFORM'!Q322+'PO 94000171374 MASTER'!$P$3*'PO 94000171374 MASTER'!P322+'PR-0004'!$P$3*'PR-0004'!P322+'PR-0005'!$P$3*'PR-0005'!P322+'PR-0006'!$P$3*'PR-0006'!P322+'PR-0007'!$P$3*'PR-0007'!P322+'PR-0008'!$P$3*'PR-0008'!P322+'PR-0009'!$P$3*'PR-0009'!P322+'PR-0010'!$P$3*'PR-0010'!P322</f>
        <v>0</v>
      </c>
      <c r="S322" s="84">
        <f t="shared" si="49"/>
        <v>0</v>
      </c>
      <c r="T322" s="84">
        <f>'9400015894 PONEERS'!$E$4*'9400015894 PONEERS'!E322+'9400016451 VIDAFORM'!$E$4*'9400016451 VIDAFORM'!E322+'PO 94000171374 MASTER'!$E$4*'PO 94000171374 MASTER'!E322+'PR-0004'!$E$4*'PR-0004'!E322+'PR-0005'!$E$4*'PR-0005'!E322+'PR-0006'!$E$4*'PR-0006'!E322+'PR-0007'!$E$4*'PR-0007'!E322+'PR-0008'!$E$4*'PR-0008'!E322+'PR-0009'!$E$4*'PR-0009'!E322+'PR-0010'!$E$4*'PR-0010'!E322</f>
        <v>0</v>
      </c>
      <c r="U322" s="85">
        <f>'9400015894 PONEERS'!$X$4*'9400015894 PONEERS'!X322+'9400016451 VIDAFORM'!$J$4*'9400016451 VIDAFORM'!J322+'PO 94000171374 MASTER'!$I$4*'PO 94000171374 MASTER'!I322+'PR-0004'!$I$4*'PR-0004'!I322+'PR-0005'!$I$4*'PR-0005'!I322+'PR-0006'!$I$4*'PR-0006'!I322+'PR-0007'!$I$4*'PR-0007'!I322+'PR-0008'!$I$4*'PR-0008'!I322+'PR-0009'!$I$4*'PR-0009'!I322+'PR-0010'!$I$4*'PR-0010'!I322</f>
        <v>0</v>
      </c>
      <c r="V322" s="86">
        <f t="shared" si="50"/>
        <v>0</v>
      </c>
      <c r="W322" s="84">
        <f>'9400015894 PONEERS'!$AE$4*'9400015894 PONEERS'!AE322+'9400016451 VIDAFORM'!$Q$4*'9400016451 VIDAFORM'!Q322+'PO 94000171374 MASTER'!$P$4*'PO 94000171374 MASTER'!P322+'PR-0004'!$P$4*'PR-0004'!P322+'PR-0005'!$P$4*'PR-0005'!P322+'PR-0006'!$P$4*'PR-0006'!P322+'PR-0007'!$P$4*'PR-0007'!P322+'PR-0008'!$P$4*'PR-0008'!P322+'PR-0009'!$P$4*'PR-0009'!P322+'PR-0010'!$P$4*'PR-0010'!P322</f>
        <v>0</v>
      </c>
      <c r="X322" s="84">
        <f t="shared" si="51"/>
        <v>0</v>
      </c>
      <c r="Z322" s="37">
        <f t="shared" si="52"/>
        <v>0</v>
      </c>
      <c r="AA322" s="32">
        <f t="shared" si="53"/>
        <v>0</v>
      </c>
      <c r="AB322" s="38">
        <f t="shared" si="54"/>
        <v>0</v>
      </c>
    </row>
    <row r="323" spans="1:28" ht="16.5" x14ac:dyDescent="0.25">
      <c r="A323" s="45">
        <v>315</v>
      </c>
      <c r="B323" s="47" t="str">
        <f>'Unit Prices'!B323</f>
        <v>PP0006</v>
      </c>
      <c r="C323" s="47" t="str">
        <f>'Unit Prices'!C323</f>
        <v>14.80.02.13.14.32.00.000001</v>
      </c>
      <c r="D323" s="80" t="str">
        <f>'Unit Prices'!D323</f>
        <v>Prop x4 ( 3.20:4.88)M</v>
      </c>
      <c r="E323" s="84">
        <f>'9400015894 PONEERS'!$E$1*'9400015894 PONEERS'!E323+'9400016451 VIDAFORM'!$E$1*'9400016451 VIDAFORM'!E323+'PO 94000171374 MASTER'!$E$1*'PO 94000171374 MASTER'!E323+'PR-0004'!$E$1*'PR-0004'!E323+'PR-0005'!$E$1*'PR-0005'!E323+'PR-0006'!$E$1*'PR-0006'!E323+'PR-0007'!$E$1*'PR-0007'!E323+'PR-0008'!$E$1*'PR-0008'!E323+'PR-0009'!$E$1*'PR-0009'!E323+'PR-0010'!$E$1*'PR-0010'!E323</f>
        <v>0</v>
      </c>
      <c r="F323" s="85">
        <f>'9400015894 PONEERS'!$X$1*'9400015894 PONEERS'!X323+'9400016451 VIDAFORM'!$J$1*'9400016451 VIDAFORM'!J323+'PO 94000171374 MASTER'!$I$1*'PO 94000171374 MASTER'!I323+'PR-0004'!$I$1*'PR-0004'!I323+'PR-0005'!$I$1*'PR-0005'!I323+'PR-0006'!$I$1*'PR-0006'!I323+'PR-0007'!$I$1*'PR-0007'!I323+'PR-0008'!$I$1*'PR-0008'!I323+'PR-0009'!$I$1*'PR-0009'!I323+'PR-0010'!$I$1*'PR-0010'!I323</f>
        <v>0</v>
      </c>
      <c r="G323" s="86">
        <f t="shared" si="44"/>
        <v>0</v>
      </c>
      <c r="H323" s="84">
        <f>'9400015894 PONEERS'!$AE$1*'9400015894 PONEERS'!AE323+'9400016451 VIDAFORM'!$Q$1*'9400016451 VIDAFORM'!Q323+'PO 94000171374 MASTER'!$P$1*'PO 94000171374 MASTER'!P323+'PR-0004'!$P$1*'PR-0004'!P323+'PR-0005'!$P$1*'PR-0005'!P323+'PR-0006'!$P$1*'PR-0006'!P323+'PR-0007'!$P$1*'PR-0007'!P323+'PR-0008'!$P$1*'PR-0008'!P323+'PR-0009'!$P$1*'PR-0009'!P323+'PR-0010'!$P$1*'PR-0010'!P323</f>
        <v>0</v>
      </c>
      <c r="I323" s="84">
        <f t="shared" si="45"/>
        <v>0</v>
      </c>
      <c r="J323" s="84">
        <f>'9400015894 PONEERS'!$E$2*'9400015894 PONEERS'!E323+'9400016451 VIDAFORM'!$E$2*'9400016451 VIDAFORM'!E323+'PO 94000171374 MASTER'!$E$2*'PO 94000171374 MASTER'!E323+'PR-0004'!$E$2*'PR-0004'!E323+'PR-0005'!$E$2*'PR-0005'!E323+'PR-0006'!$E$2*'PR-0006'!E323+'PR-0007'!$E$2*'PR-0007'!E323+'PR-0008'!$E$2*'PR-0008'!E323+'PR-0009'!$E$2*'PR-0009'!E323+'PR-0010'!$E$2*'PR-0010'!E323</f>
        <v>0</v>
      </c>
      <c r="K323" s="85">
        <f>'9400015894 PONEERS'!$X$2*'9400015894 PONEERS'!X323+'9400016451 VIDAFORM'!$J$2*'9400016451 VIDAFORM'!J323+'PO 94000171374 MASTER'!$I$2*'PO 94000171374 MASTER'!I323+'PR-0004'!$I$2*'PR-0004'!I323+'PR-0005'!$I$2*'PR-0005'!I323+'PR-0006'!$I$2*'PR-0006'!I323+'PR-0007'!$I$2*'PR-0007'!I323+'PR-0008'!$I$2*'PR-0008'!I323+'PR-0009'!$I$2*'PR-0009'!I323+'PR-0010'!$I$2*'PR-0010'!I323</f>
        <v>0</v>
      </c>
      <c r="L323" s="86">
        <f t="shared" si="46"/>
        <v>0</v>
      </c>
      <c r="M323" s="84">
        <f>'9400015894 PONEERS'!$AE$2*'9400015894 PONEERS'!AE323+'9400016451 VIDAFORM'!$Q$2*'9400016451 VIDAFORM'!Q323+'PO 94000171374 MASTER'!$P$2*'PO 94000171374 MASTER'!P323+'PR-0004'!$P$2*'PR-0004'!P323+'PR-0005'!$P$2*'PR-0005'!P323+'PR-0006'!$P$2*'PR-0006'!P323+'PR-0007'!$P$2*'PR-0007'!P323+'PR-0008'!$P$2*'PR-0008'!P323+'PR-0009'!$P$2*'PR-0009'!P323+'PR-0010'!$P$2*'PR-0010'!P323</f>
        <v>0</v>
      </c>
      <c r="N323" s="84">
        <f t="shared" si="47"/>
        <v>0</v>
      </c>
      <c r="O323" s="84">
        <f>'9400015894 PONEERS'!$E$3*'9400015894 PONEERS'!E323+'9400016451 VIDAFORM'!$E$3*'9400016451 VIDAFORM'!E323+'PO 94000171374 MASTER'!$E$3*'PO 94000171374 MASTER'!E323+'PR-0004'!$E$3*'PR-0004'!E323+'PR-0005'!$E$3*'PR-0005'!E323+'PR-0006'!$E$3*'PR-0006'!E323+'PR-0007'!$E$3*'PR-0007'!E323+'PR-0008'!$E$3*'PR-0008'!E323+'PR-0009'!$E$3*'PR-0009'!E323+'PR-0010'!$E$3*'PR-0010'!E323</f>
        <v>0</v>
      </c>
      <c r="P323" s="85">
        <f>'9400015894 PONEERS'!$X$3*'9400015894 PONEERS'!X323+'9400016451 VIDAFORM'!$J$3*'9400016451 VIDAFORM'!J323+'PO 94000171374 MASTER'!$I$3*'PO 94000171374 MASTER'!I323+'PR-0004'!$I$3*'PR-0004'!I323+'PR-0005'!$I$3*'PR-0005'!I323+'PR-0006'!$I$3*'PR-0006'!I323+'PR-0007'!$I$3*'PR-0007'!I323+'PR-0008'!$I$3*'PR-0008'!I323+'PR-0009'!$I$3*'PR-0009'!I323+'PR-0010'!$I$3*'PR-0010'!I323</f>
        <v>0</v>
      </c>
      <c r="Q323" s="86">
        <f t="shared" si="48"/>
        <v>0</v>
      </c>
      <c r="R323" s="84">
        <f>'9400015894 PONEERS'!$AE$3*'9400015894 PONEERS'!AE323+'9400016451 VIDAFORM'!$Q$3*'9400016451 VIDAFORM'!Q323+'PO 94000171374 MASTER'!$P$3*'PO 94000171374 MASTER'!P323+'PR-0004'!$P$3*'PR-0004'!P323+'PR-0005'!$P$3*'PR-0005'!P323+'PR-0006'!$P$3*'PR-0006'!P323+'PR-0007'!$P$3*'PR-0007'!P323+'PR-0008'!$P$3*'PR-0008'!P323+'PR-0009'!$P$3*'PR-0009'!P323+'PR-0010'!$P$3*'PR-0010'!P323</f>
        <v>0</v>
      </c>
      <c r="S323" s="84">
        <f t="shared" si="49"/>
        <v>0</v>
      </c>
      <c r="T323" s="84">
        <f>'9400015894 PONEERS'!$E$4*'9400015894 PONEERS'!E323+'9400016451 VIDAFORM'!$E$4*'9400016451 VIDAFORM'!E323+'PO 94000171374 MASTER'!$E$4*'PO 94000171374 MASTER'!E323+'PR-0004'!$E$4*'PR-0004'!E323+'PR-0005'!$E$4*'PR-0005'!E323+'PR-0006'!$E$4*'PR-0006'!E323+'PR-0007'!$E$4*'PR-0007'!E323+'PR-0008'!$E$4*'PR-0008'!E323+'PR-0009'!$E$4*'PR-0009'!E323+'PR-0010'!$E$4*'PR-0010'!E323</f>
        <v>0</v>
      </c>
      <c r="U323" s="85">
        <f>'9400015894 PONEERS'!$X$4*'9400015894 PONEERS'!X323+'9400016451 VIDAFORM'!$J$4*'9400016451 VIDAFORM'!J323+'PO 94000171374 MASTER'!$I$4*'PO 94000171374 MASTER'!I323+'PR-0004'!$I$4*'PR-0004'!I323+'PR-0005'!$I$4*'PR-0005'!I323+'PR-0006'!$I$4*'PR-0006'!I323+'PR-0007'!$I$4*'PR-0007'!I323+'PR-0008'!$I$4*'PR-0008'!I323+'PR-0009'!$I$4*'PR-0009'!I323+'PR-0010'!$I$4*'PR-0010'!I323</f>
        <v>0</v>
      </c>
      <c r="V323" s="86">
        <f t="shared" si="50"/>
        <v>0</v>
      </c>
      <c r="W323" s="84">
        <f>'9400015894 PONEERS'!$AE$4*'9400015894 PONEERS'!AE323+'9400016451 VIDAFORM'!$Q$4*'9400016451 VIDAFORM'!Q323+'PO 94000171374 MASTER'!$P$4*'PO 94000171374 MASTER'!P323+'PR-0004'!$P$4*'PR-0004'!P323+'PR-0005'!$P$4*'PR-0005'!P323+'PR-0006'!$P$4*'PR-0006'!P323+'PR-0007'!$P$4*'PR-0007'!P323+'PR-0008'!$P$4*'PR-0008'!P323+'PR-0009'!$P$4*'PR-0009'!P323+'PR-0010'!$P$4*'PR-0010'!P323</f>
        <v>0</v>
      </c>
      <c r="X323" s="84">
        <f t="shared" si="51"/>
        <v>0</v>
      </c>
      <c r="Z323" s="37">
        <f t="shared" si="52"/>
        <v>0</v>
      </c>
      <c r="AA323" s="32">
        <f t="shared" si="53"/>
        <v>0</v>
      </c>
      <c r="AB323" s="38">
        <f t="shared" si="54"/>
        <v>0</v>
      </c>
    </row>
    <row r="324" spans="1:28" ht="16.5" x14ac:dyDescent="0.25">
      <c r="A324" s="45">
        <v>316</v>
      </c>
      <c r="B324" s="47" t="str">
        <f>'Unit Prices'!B324</f>
        <v>TR0038</v>
      </c>
      <c r="C324" s="47" t="str">
        <f>'Unit Prices'!C324</f>
        <v>14.80.50.08.15.07.00.000001</v>
      </c>
      <c r="D324" s="80" t="str">
        <f>'Unit Prices'!D324</f>
        <v>Tie rod 15.0mm non-treated 0.75m</v>
      </c>
      <c r="E324" s="84">
        <f>'9400015894 PONEERS'!$E$1*'9400015894 PONEERS'!E324+'9400016451 VIDAFORM'!$E$1*'9400016451 VIDAFORM'!E324+'PO 94000171374 MASTER'!$E$1*'PO 94000171374 MASTER'!E324+'PR-0004'!$E$1*'PR-0004'!E324+'PR-0005'!$E$1*'PR-0005'!E324+'PR-0006'!$E$1*'PR-0006'!E324+'PR-0007'!$E$1*'PR-0007'!E324+'PR-0008'!$E$1*'PR-0008'!E324+'PR-0009'!$E$1*'PR-0009'!E324+'PR-0010'!$E$1*'PR-0010'!E324</f>
        <v>0</v>
      </c>
      <c r="F324" s="85">
        <f>'9400015894 PONEERS'!$X$1*'9400015894 PONEERS'!X324+'9400016451 VIDAFORM'!$J$1*'9400016451 VIDAFORM'!J324+'PO 94000171374 MASTER'!$I$1*'PO 94000171374 MASTER'!I324+'PR-0004'!$I$1*'PR-0004'!I324+'PR-0005'!$I$1*'PR-0005'!I324+'PR-0006'!$I$1*'PR-0006'!I324+'PR-0007'!$I$1*'PR-0007'!I324+'PR-0008'!$I$1*'PR-0008'!I324+'PR-0009'!$I$1*'PR-0009'!I324+'PR-0010'!$I$1*'PR-0010'!I324</f>
        <v>0</v>
      </c>
      <c r="G324" s="86">
        <f t="shared" si="44"/>
        <v>0</v>
      </c>
      <c r="H324" s="84">
        <f>'9400015894 PONEERS'!$AE$1*'9400015894 PONEERS'!AE324+'9400016451 VIDAFORM'!$Q$1*'9400016451 VIDAFORM'!Q324+'PO 94000171374 MASTER'!$P$1*'PO 94000171374 MASTER'!P324+'PR-0004'!$P$1*'PR-0004'!P324+'PR-0005'!$P$1*'PR-0005'!P324+'PR-0006'!$P$1*'PR-0006'!P324+'PR-0007'!$P$1*'PR-0007'!P324+'PR-0008'!$P$1*'PR-0008'!P324+'PR-0009'!$P$1*'PR-0009'!P324+'PR-0010'!$P$1*'PR-0010'!P324</f>
        <v>0</v>
      </c>
      <c r="I324" s="84">
        <f t="shared" si="45"/>
        <v>0</v>
      </c>
      <c r="J324" s="84">
        <f>'9400015894 PONEERS'!$E$2*'9400015894 PONEERS'!E324+'9400016451 VIDAFORM'!$E$2*'9400016451 VIDAFORM'!E324+'PO 94000171374 MASTER'!$E$2*'PO 94000171374 MASTER'!E324+'PR-0004'!$E$2*'PR-0004'!E324+'PR-0005'!$E$2*'PR-0005'!E324+'PR-0006'!$E$2*'PR-0006'!E324+'PR-0007'!$E$2*'PR-0007'!E324+'PR-0008'!$E$2*'PR-0008'!E324+'PR-0009'!$E$2*'PR-0009'!E324+'PR-0010'!$E$2*'PR-0010'!E324</f>
        <v>0</v>
      </c>
      <c r="K324" s="85">
        <f>'9400015894 PONEERS'!$X$2*'9400015894 PONEERS'!X324+'9400016451 VIDAFORM'!$J$2*'9400016451 VIDAFORM'!J324+'PO 94000171374 MASTER'!$I$2*'PO 94000171374 MASTER'!I324+'PR-0004'!$I$2*'PR-0004'!I324+'PR-0005'!$I$2*'PR-0005'!I324+'PR-0006'!$I$2*'PR-0006'!I324+'PR-0007'!$I$2*'PR-0007'!I324+'PR-0008'!$I$2*'PR-0008'!I324+'PR-0009'!$I$2*'PR-0009'!I324+'PR-0010'!$I$2*'PR-0010'!I324</f>
        <v>0</v>
      </c>
      <c r="L324" s="86">
        <f t="shared" si="46"/>
        <v>0</v>
      </c>
      <c r="M324" s="84">
        <f>'9400015894 PONEERS'!$AE$2*'9400015894 PONEERS'!AE324+'9400016451 VIDAFORM'!$Q$2*'9400016451 VIDAFORM'!Q324+'PO 94000171374 MASTER'!$P$2*'PO 94000171374 MASTER'!P324+'PR-0004'!$P$2*'PR-0004'!P324+'PR-0005'!$P$2*'PR-0005'!P324+'PR-0006'!$P$2*'PR-0006'!P324+'PR-0007'!$P$2*'PR-0007'!P324+'PR-0008'!$P$2*'PR-0008'!P324+'PR-0009'!$P$2*'PR-0009'!P324+'PR-0010'!$P$2*'PR-0010'!P324</f>
        <v>0</v>
      </c>
      <c r="N324" s="84">
        <f t="shared" si="47"/>
        <v>0</v>
      </c>
      <c r="O324" s="84">
        <f>'9400015894 PONEERS'!$E$3*'9400015894 PONEERS'!E324+'9400016451 VIDAFORM'!$E$3*'9400016451 VIDAFORM'!E324+'PO 94000171374 MASTER'!$E$3*'PO 94000171374 MASTER'!E324+'PR-0004'!$E$3*'PR-0004'!E324+'PR-0005'!$E$3*'PR-0005'!E324+'PR-0006'!$E$3*'PR-0006'!E324+'PR-0007'!$E$3*'PR-0007'!E324+'PR-0008'!$E$3*'PR-0008'!E324+'PR-0009'!$E$3*'PR-0009'!E324+'PR-0010'!$E$3*'PR-0010'!E324</f>
        <v>0</v>
      </c>
      <c r="P324" s="85">
        <f>'9400015894 PONEERS'!$X$3*'9400015894 PONEERS'!X324+'9400016451 VIDAFORM'!$J$3*'9400016451 VIDAFORM'!J324+'PO 94000171374 MASTER'!$I$3*'PO 94000171374 MASTER'!I324+'PR-0004'!$I$3*'PR-0004'!I324+'PR-0005'!$I$3*'PR-0005'!I324+'PR-0006'!$I$3*'PR-0006'!I324+'PR-0007'!$I$3*'PR-0007'!I324+'PR-0008'!$I$3*'PR-0008'!I324+'PR-0009'!$I$3*'PR-0009'!I324+'PR-0010'!$I$3*'PR-0010'!I324</f>
        <v>0</v>
      </c>
      <c r="Q324" s="86">
        <f t="shared" si="48"/>
        <v>0</v>
      </c>
      <c r="R324" s="84">
        <f>'9400015894 PONEERS'!$AE$3*'9400015894 PONEERS'!AE324+'9400016451 VIDAFORM'!$Q$3*'9400016451 VIDAFORM'!Q324+'PO 94000171374 MASTER'!$P$3*'PO 94000171374 MASTER'!P324+'PR-0004'!$P$3*'PR-0004'!P324+'PR-0005'!$P$3*'PR-0005'!P324+'PR-0006'!$P$3*'PR-0006'!P324+'PR-0007'!$P$3*'PR-0007'!P324+'PR-0008'!$P$3*'PR-0008'!P324+'PR-0009'!$P$3*'PR-0009'!P324+'PR-0010'!$P$3*'PR-0010'!P324</f>
        <v>0</v>
      </c>
      <c r="S324" s="84">
        <f t="shared" si="49"/>
        <v>0</v>
      </c>
      <c r="T324" s="84">
        <f>'9400015894 PONEERS'!$E$4*'9400015894 PONEERS'!E324+'9400016451 VIDAFORM'!$E$4*'9400016451 VIDAFORM'!E324+'PO 94000171374 MASTER'!$E$4*'PO 94000171374 MASTER'!E324+'PR-0004'!$E$4*'PR-0004'!E324+'PR-0005'!$E$4*'PR-0005'!E324+'PR-0006'!$E$4*'PR-0006'!E324+'PR-0007'!$E$4*'PR-0007'!E324+'PR-0008'!$E$4*'PR-0008'!E324+'PR-0009'!$E$4*'PR-0009'!E324+'PR-0010'!$E$4*'PR-0010'!E324</f>
        <v>0</v>
      </c>
      <c r="U324" s="85">
        <f>'9400015894 PONEERS'!$X$4*'9400015894 PONEERS'!X324+'9400016451 VIDAFORM'!$J$4*'9400016451 VIDAFORM'!J324+'PO 94000171374 MASTER'!$I$4*'PO 94000171374 MASTER'!I324+'PR-0004'!$I$4*'PR-0004'!I324+'PR-0005'!$I$4*'PR-0005'!I324+'PR-0006'!$I$4*'PR-0006'!I324+'PR-0007'!$I$4*'PR-0007'!I324+'PR-0008'!$I$4*'PR-0008'!I324+'PR-0009'!$I$4*'PR-0009'!I324+'PR-0010'!$I$4*'PR-0010'!I324</f>
        <v>0</v>
      </c>
      <c r="V324" s="86">
        <f t="shared" si="50"/>
        <v>0</v>
      </c>
      <c r="W324" s="84">
        <f>'9400015894 PONEERS'!$AE$4*'9400015894 PONEERS'!AE324+'9400016451 VIDAFORM'!$Q$4*'9400016451 VIDAFORM'!Q324+'PO 94000171374 MASTER'!$P$4*'PO 94000171374 MASTER'!P324+'PR-0004'!$P$4*'PR-0004'!P324+'PR-0005'!$P$4*'PR-0005'!P324+'PR-0006'!$P$4*'PR-0006'!P324+'PR-0007'!$P$4*'PR-0007'!P324+'PR-0008'!$P$4*'PR-0008'!P324+'PR-0009'!$P$4*'PR-0009'!P324+'PR-0010'!$P$4*'PR-0010'!P324</f>
        <v>0</v>
      </c>
      <c r="X324" s="84">
        <f t="shared" si="51"/>
        <v>0</v>
      </c>
      <c r="Z324" s="37">
        <f t="shared" si="52"/>
        <v>0</v>
      </c>
      <c r="AA324" s="32">
        <f t="shared" si="53"/>
        <v>0</v>
      </c>
      <c r="AB324" s="38">
        <f t="shared" si="54"/>
        <v>0</v>
      </c>
    </row>
    <row r="325" spans="1:28" ht="16.5" x14ac:dyDescent="0.25">
      <c r="A325" s="45">
        <v>317</v>
      </c>
      <c r="B325" s="47" t="str">
        <f>'Unit Prices'!B325</f>
        <v>TR0034</v>
      </c>
      <c r="C325" s="47" t="str">
        <f>'Unit Prices'!C325</f>
        <v>14.80.50.08.15.10.00.000001</v>
      </c>
      <c r="D325" s="80" t="str">
        <f>'Unit Prices'!D325</f>
        <v>Tie rod 15.0mm non-treated 1.00m</v>
      </c>
      <c r="E325" s="84">
        <f>'9400015894 PONEERS'!$E$1*'9400015894 PONEERS'!E325+'9400016451 VIDAFORM'!$E$1*'9400016451 VIDAFORM'!E325+'PO 94000171374 MASTER'!$E$1*'PO 94000171374 MASTER'!E325+'PR-0004'!$E$1*'PR-0004'!E325+'PR-0005'!$E$1*'PR-0005'!E325+'PR-0006'!$E$1*'PR-0006'!E325+'PR-0007'!$E$1*'PR-0007'!E325+'PR-0008'!$E$1*'PR-0008'!E325+'PR-0009'!$E$1*'PR-0009'!E325+'PR-0010'!$E$1*'PR-0010'!E325</f>
        <v>0</v>
      </c>
      <c r="F325" s="85">
        <f>'9400015894 PONEERS'!$X$1*'9400015894 PONEERS'!X325+'9400016451 VIDAFORM'!$J$1*'9400016451 VIDAFORM'!J325+'PO 94000171374 MASTER'!$I$1*'PO 94000171374 MASTER'!I325+'PR-0004'!$I$1*'PR-0004'!I325+'PR-0005'!$I$1*'PR-0005'!I325+'PR-0006'!$I$1*'PR-0006'!I325+'PR-0007'!$I$1*'PR-0007'!I325+'PR-0008'!$I$1*'PR-0008'!I325+'PR-0009'!$I$1*'PR-0009'!I325+'PR-0010'!$I$1*'PR-0010'!I325</f>
        <v>0</v>
      </c>
      <c r="G325" s="86">
        <f t="shared" si="44"/>
        <v>0</v>
      </c>
      <c r="H325" s="84">
        <f>'9400015894 PONEERS'!$AE$1*'9400015894 PONEERS'!AE325+'9400016451 VIDAFORM'!$Q$1*'9400016451 VIDAFORM'!Q325+'PO 94000171374 MASTER'!$P$1*'PO 94000171374 MASTER'!P325+'PR-0004'!$P$1*'PR-0004'!P325+'PR-0005'!$P$1*'PR-0005'!P325+'PR-0006'!$P$1*'PR-0006'!P325+'PR-0007'!$P$1*'PR-0007'!P325+'PR-0008'!$P$1*'PR-0008'!P325+'PR-0009'!$P$1*'PR-0009'!P325+'PR-0010'!$P$1*'PR-0010'!P325</f>
        <v>0</v>
      </c>
      <c r="I325" s="84">
        <f t="shared" si="45"/>
        <v>0</v>
      </c>
      <c r="J325" s="84">
        <f>'9400015894 PONEERS'!$E$2*'9400015894 PONEERS'!E325+'9400016451 VIDAFORM'!$E$2*'9400016451 VIDAFORM'!E325+'PO 94000171374 MASTER'!$E$2*'PO 94000171374 MASTER'!E325+'PR-0004'!$E$2*'PR-0004'!E325+'PR-0005'!$E$2*'PR-0005'!E325+'PR-0006'!$E$2*'PR-0006'!E325+'PR-0007'!$E$2*'PR-0007'!E325+'PR-0008'!$E$2*'PR-0008'!E325+'PR-0009'!$E$2*'PR-0009'!E325+'PR-0010'!$E$2*'PR-0010'!E325</f>
        <v>0</v>
      </c>
      <c r="K325" s="85">
        <f>'9400015894 PONEERS'!$X$2*'9400015894 PONEERS'!X325+'9400016451 VIDAFORM'!$J$2*'9400016451 VIDAFORM'!J325+'PO 94000171374 MASTER'!$I$2*'PO 94000171374 MASTER'!I325+'PR-0004'!$I$2*'PR-0004'!I325+'PR-0005'!$I$2*'PR-0005'!I325+'PR-0006'!$I$2*'PR-0006'!I325+'PR-0007'!$I$2*'PR-0007'!I325+'PR-0008'!$I$2*'PR-0008'!I325+'PR-0009'!$I$2*'PR-0009'!I325+'PR-0010'!$I$2*'PR-0010'!I325</f>
        <v>0</v>
      </c>
      <c r="L325" s="86">
        <f t="shared" si="46"/>
        <v>0</v>
      </c>
      <c r="M325" s="84">
        <f>'9400015894 PONEERS'!$AE$2*'9400015894 PONEERS'!AE325+'9400016451 VIDAFORM'!$Q$2*'9400016451 VIDAFORM'!Q325+'PO 94000171374 MASTER'!$P$2*'PO 94000171374 MASTER'!P325+'PR-0004'!$P$2*'PR-0004'!P325+'PR-0005'!$P$2*'PR-0005'!P325+'PR-0006'!$P$2*'PR-0006'!P325+'PR-0007'!$P$2*'PR-0007'!P325+'PR-0008'!$P$2*'PR-0008'!P325+'PR-0009'!$P$2*'PR-0009'!P325+'PR-0010'!$P$2*'PR-0010'!P325</f>
        <v>0</v>
      </c>
      <c r="N325" s="84">
        <f t="shared" si="47"/>
        <v>0</v>
      </c>
      <c r="O325" s="84">
        <f>'9400015894 PONEERS'!$E$3*'9400015894 PONEERS'!E325+'9400016451 VIDAFORM'!$E$3*'9400016451 VIDAFORM'!E325+'PO 94000171374 MASTER'!$E$3*'PO 94000171374 MASTER'!E325+'PR-0004'!$E$3*'PR-0004'!E325+'PR-0005'!$E$3*'PR-0005'!E325+'PR-0006'!$E$3*'PR-0006'!E325+'PR-0007'!$E$3*'PR-0007'!E325+'PR-0008'!$E$3*'PR-0008'!E325+'PR-0009'!$E$3*'PR-0009'!E325+'PR-0010'!$E$3*'PR-0010'!E325</f>
        <v>0</v>
      </c>
      <c r="P325" s="85">
        <f>'9400015894 PONEERS'!$X$3*'9400015894 PONEERS'!X325+'9400016451 VIDAFORM'!$J$3*'9400016451 VIDAFORM'!J325+'PO 94000171374 MASTER'!$I$3*'PO 94000171374 MASTER'!I325+'PR-0004'!$I$3*'PR-0004'!I325+'PR-0005'!$I$3*'PR-0005'!I325+'PR-0006'!$I$3*'PR-0006'!I325+'PR-0007'!$I$3*'PR-0007'!I325+'PR-0008'!$I$3*'PR-0008'!I325+'PR-0009'!$I$3*'PR-0009'!I325+'PR-0010'!$I$3*'PR-0010'!I325</f>
        <v>0</v>
      </c>
      <c r="Q325" s="86">
        <f t="shared" si="48"/>
        <v>0</v>
      </c>
      <c r="R325" s="84">
        <f>'9400015894 PONEERS'!$AE$3*'9400015894 PONEERS'!AE325+'9400016451 VIDAFORM'!$Q$3*'9400016451 VIDAFORM'!Q325+'PO 94000171374 MASTER'!$P$3*'PO 94000171374 MASTER'!P325+'PR-0004'!$P$3*'PR-0004'!P325+'PR-0005'!$P$3*'PR-0005'!P325+'PR-0006'!$P$3*'PR-0006'!P325+'PR-0007'!$P$3*'PR-0007'!P325+'PR-0008'!$P$3*'PR-0008'!P325+'PR-0009'!$P$3*'PR-0009'!P325+'PR-0010'!$P$3*'PR-0010'!P325</f>
        <v>0</v>
      </c>
      <c r="S325" s="84">
        <f t="shared" si="49"/>
        <v>0</v>
      </c>
      <c r="T325" s="84">
        <f>'9400015894 PONEERS'!$E$4*'9400015894 PONEERS'!E325+'9400016451 VIDAFORM'!$E$4*'9400016451 VIDAFORM'!E325+'PO 94000171374 MASTER'!$E$4*'PO 94000171374 MASTER'!E325+'PR-0004'!$E$4*'PR-0004'!E325+'PR-0005'!$E$4*'PR-0005'!E325+'PR-0006'!$E$4*'PR-0006'!E325+'PR-0007'!$E$4*'PR-0007'!E325+'PR-0008'!$E$4*'PR-0008'!E325+'PR-0009'!$E$4*'PR-0009'!E325+'PR-0010'!$E$4*'PR-0010'!E325</f>
        <v>0</v>
      </c>
      <c r="U325" s="85">
        <f>'9400015894 PONEERS'!$X$4*'9400015894 PONEERS'!X325+'9400016451 VIDAFORM'!$J$4*'9400016451 VIDAFORM'!J325+'PO 94000171374 MASTER'!$I$4*'PO 94000171374 MASTER'!I325+'PR-0004'!$I$4*'PR-0004'!I325+'PR-0005'!$I$4*'PR-0005'!I325+'PR-0006'!$I$4*'PR-0006'!I325+'PR-0007'!$I$4*'PR-0007'!I325+'PR-0008'!$I$4*'PR-0008'!I325+'PR-0009'!$I$4*'PR-0009'!I325+'PR-0010'!$I$4*'PR-0010'!I325</f>
        <v>0</v>
      </c>
      <c r="V325" s="86">
        <f t="shared" si="50"/>
        <v>0</v>
      </c>
      <c r="W325" s="84">
        <f>'9400015894 PONEERS'!$AE$4*'9400015894 PONEERS'!AE325+'9400016451 VIDAFORM'!$Q$4*'9400016451 VIDAFORM'!Q325+'PO 94000171374 MASTER'!$P$4*'PO 94000171374 MASTER'!P325+'PR-0004'!$P$4*'PR-0004'!P325+'PR-0005'!$P$4*'PR-0005'!P325+'PR-0006'!$P$4*'PR-0006'!P325+'PR-0007'!$P$4*'PR-0007'!P325+'PR-0008'!$P$4*'PR-0008'!P325+'PR-0009'!$P$4*'PR-0009'!P325+'PR-0010'!$P$4*'PR-0010'!P325</f>
        <v>0</v>
      </c>
      <c r="X325" s="84">
        <f t="shared" si="51"/>
        <v>0</v>
      </c>
      <c r="Z325" s="37">
        <f t="shared" si="52"/>
        <v>0</v>
      </c>
      <c r="AA325" s="32">
        <f t="shared" si="53"/>
        <v>0</v>
      </c>
      <c r="AB325" s="38">
        <f t="shared" si="54"/>
        <v>0</v>
      </c>
    </row>
    <row r="326" spans="1:28" ht="16.5" x14ac:dyDescent="0.25">
      <c r="A326" s="45">
        <v>318</v>
      </c>
      <c r="B326" s="47" t="str">
        <f>'Unit Prices'!B326</f>
        <v>TR0035</v>
      </c>
      <c r="C326" s="47" t="str">
        <f>'Unit Prices'!C326</f>
        <v>14.80.50.08.15.15.00.000001</v>
      </c>
      <c r="D326" s="80" t="str">
        <f>'Unit Prices'!D326</f>
        <v>Tie rod 15.0mm non-treated 1.50m</v>
      </c>
      <c r="E326" s="84">
        <f>'9400015894 PONEERS'!$E$1*'9400015894 PONEERS'!E326+'9400016451 VIDAFORM'!$E$1*'9400016451 VIDAFORM'!E326+'PO 94000171374 MASTER'!$E$1*'PO 94000171374 MASTER'!E326+'PR-0004'!$E$1*'PR-0004'!E326+'PR-0005'!$E$1*'PR-0005'!E326+'PR-0006'!$E$1*'PR-0006'!E326+'PR-0007'!$E$1*'PR-0007'!E326+'PR-0008'!$E$1*'PR-0008'!E326+'PR-0009'!$E$1*'PR-0009'!E326+'PR-0010'!$E$1*'PR-0010'!E326</f>
        <v>0</v>
      </c>
      <c r="F326" s="85">
        <f>'9400015894 PONEERS'!$X$1*'9400015894 PONEERS'!X326+'9400016451 VIDAFORM'!$J$1*'9400016451 VIDAFORM'!J326+'PO 94000171374 MASTER'!$I$1*'PO 94000171374 MASTER'!I326+'PR-0004'!$I$1*'PR-0004'!I326+'PR-0005'!$I$1*'PR-0005'!I326+'PR-0006'!$I$1*'PR-0006'!I326+'PR-0007'!$I$1*'PR-0007'!I326+'PR-0008'!$I$1*'PR-0008'!I326+'PR-0009'!$I$1*'PR-0009'!I326+'PR-0010'!$I$1*'PR-0010'!I326</f>
        <v>0</v>
      </c>
      <c r="G326" s="86">
        <f t="shared" si="44"/>
        <v>0</v>
      </c>
      <c r="H326" s="84">
        <f>'9400015894 PONEERS'!$AE$1*'9400015894 PONEERS'!AE326+'9400016451 VIDAFORM'!$Q$1*'9400016451 VIDAFORM'!Q326+'PO 94000171374 MASTER'!$P$1*'PO 94000171374 MASTER'!P326+'PR-0004'!$P$1*'PR-0004'!P326+'PR-0005'!$P$1*'PR-0005'!P326+'PR-0006'!$P$1*'PR-0006'!P326+'PR-0007'!$P$1*'PR-0007'!P326+'PR-0008'!$P$1*'PR-0008'!P326+'PR-0009'!$P$1*'PR-0009'!P326+'PR-0010'!$P$1*'PR-0010'!P326</f>
        <v>0</v>
      </c>
      <c r="I326" s="84">
        <f t="shared" si="45"/>
        <v>0</v>
      </c>
      <c r="J326" s="84">
        <f>'9400015894 PONEERS'!$E$2*'9400015894 PONEERS'!E326+'9400016451 VIDAFORM'!$E$2*'9400016451 VIDAFORM'!E326+'PO 94000171374 MASTER'!$E$2*'PO 94000171374 MASTER'!E326+'PR-0004'!$E$2*'PR-0004'!E326+'PR-0005'!$E$2*'PR-0005'!E326+'PR-0006'!$E$2*'PR-0006'!E326+'PR-0007'!$E$2*'PR-0007'!E326+'PR-0008'!$E$2*'PR-0008'!E326+'PR-0009'!$E$2*'PR-0009'!E326+'PR-0010'!$E$2*'PR-0010'!E326</f>
        <v>0</v>
      </c>
      <c r="K326" s="85">
        <f>'9400015894 PONEERS'!$X$2*'9400015894 PONEERS'!X326+'9400016451 VIDAFORM'!$J$2*'9400016451 VIDAFORM'!J326+'PO 94000171374 MASTER'!$I$2*'PO 94000171374 MASTER'!I326+'PR-0004'!$I$2*'PR-0004'!I326+'PR-0005'!$I$2*'PR-0005'!I326+'PR-0006'!$I$2*'PR-0006'!I326+'PR-0007'!$I$2*'PR-0007'!I326+'PR-0008'!$I$2*'PR-0008'!I326+'PR-0009'!$I$2*'PR-0009'!I326+'PR-0010'!$I$2*'PR-0010'!I326</f>
        <v>0</v>
      </c>
      <c r="L326" s="86">
        <f t="shared" si="46"/>
        <v>0</v>
      </c>
      <c r="M326" s="84">
        <f>'9400015894 PONEERS'!$AE$2*'9400015894 PONEERS'!AE326+'9400016451 VIDAFORM'!$Q$2*'9400016451 VIDAFORM'!Q326+'PO 94000171374 MASTER'!$P$2*'PO 94000171374 MASTER'!P326+'PR-0004'!$P$2*'PR-0004'!P326+'PR-0005'!$P$2*'PR-0005'!P326+'PR-0006'!$P$2*'PR-0006'!P326+'PR-0007'!$P$2*'PR-0007'!P326+'PR-0008'!$P$2*'PR-0008'!P326+'PR-0009'!$P$2*'PR-0009'!P326+'PR-0010'!$P$2*'PR-0010'!P326</f>
        <v>0</v>
      </c>
      <c r="N326" s="84">
        <f t="shared" si="47"/>
        <v>0</v>
      </c>
      <c r="O326" s="84">
        <f>'9400015894 PONEERS'!$E$3*'9400015894 PONEERS'!E326+'9400016451 VIDAFORM'!$E$3*'9400016451 VIDAFORM'!E326+'PO 94000171374 MASTER'!$E$3*'PO 94000171374 MASTER'!E326+'PR-0004'!$E$3*'PR-0004'!E326+'PR-0005'!$E$3*'PR-0005'!E326+'PR-0006'!$E$3*'PR-0006'!E326+'PR-0007'!$E$3*'PR-0007'!E326+'PR-0008'!$E$3*'PR-0008'!E326+'PR-0009'!$E$3*'PR-0009'!E326+'PR-0010'!$E$3*'PR-0010'!E326</f>
        <v>0</v>
      </c>
      <c r="P326" s="85">
        <f>'9400015894 PONEERS'!$X$3*'9400015894 PONEERS'!X326+'9400016451 VIDAFORM'!$J$3*'9400016451 VIDAFORM'!J326+'PO 94000171374 MASTER'!$I$3*'PO 94000171374 MASTER'!I326+'PR-0004'!$I$3*'PR-0004'!I326+'PR-0005'!$I$3*'PR-0005'!I326+'PR-0006'!$I$3*'PR-0006'!I326+'PR-0007'!$I$3*'PR-0007'!I326+'PR-0008'!$I$3*'PR-0008'!I326+'PR-0009'!$I$3*'PR-0009'!I326+'PR-0010'!$I$3*'PR-0010'!I326</f>
        <v>0</v>
      </c>
      <c r="Q326" s="86">
        <f t="shared" si="48"/>
        <v>0</v>
      </c>
      <c r="R326" s="84">
        <f>'9400015894 PONEERS'!$AE$3*'9400015894 PONEERS'!AE326+'9400016451 VIDAFORM'!$Q$3*'9400016451 VIDAFORM'!Q326+'PO 94000171374 MASTER'!$P$3*'PO 94000171374 MASTER'!P326+'PR-0004'!$P$3*'PR-0004'!P326+'PR-0005'!$P$3*'PR-0005'!P326+'PR-0006'!$P$3*'PR-0006'!P326+'PR-0007'!$P$3*'PR-0007'!P326+'PR-0008'!$P$3*'PR-0008'!P326+'PR-0009'!$P$3*'PR-0009'!P326+'PR-0010'!$P$3*'PR-0010'!P326</f>
        <v>0</v>
      </c>
      <c r="S326" s="84">
        <f t="shared" si="49"/>
        <v>0</v>
      </c>
      <c r="T326" s="84">
        <f>'9400015894 PONEERS'!$E$4*'9400015894 PONEERS'!E326+'9400016451 VIDAFORM'!$E$4*'9400016451 VIDAFORM'!E326+'PO 94000171374 MASTER'!$E$4*'PO 94000171374 MASTER'!E326+'PR-0004'!$E$4*'PR-0004'!E326+'PR-0005'!$E$4*'PR-0005'!E326+'PR-0006'!$E$4*'PR-0006'!E326+'PR-0007'!$E$4*'PR-0007'!E326+'PR-0008'!$E$4*'PR-0008'!E326+'PR-0009'!$E$4*'PR-0009'!E326+'PR-0010'!$E$4*'PR-0010'!E326</f>
        <v>0</v>
      </c>
      <c r="U326" s="85">
        <f>'9400015894 PONEERS'!$X$4*'9400015894 PONEERS'!X326+'9400016451 VIDAFORM'!$J$4*'9400016451 VIDAFORM'!J326+'PO 94000171374 MASTER'!$I$4*'PO 94000171374 MASTER'!I326+'PR-0004'!$I$4*'PR-0004'!I326+'PR-0005'!$I$4*'PR-0005'!I326+'PR-0006'!$I$4*'PR-0006'!I326+'PR-0007'!$I$4*'PR-0007'!I326+'PR-0008'!$I$4*'PR-0008'!I326+'PR-0009'!$I$4*'PR-0009'!I326+'PR-0010'!$I$4*'PR-0010'!I326</f>
        <v>0</v>
      </c>
      <c r="V326" s="86">
        <f t="shared" si="50"/>
        <v>0</v>
      </c>
      <c r="W326" s="84">
        <f>'9400015894 PONEERS'!$AE$4*'9400015894 PONEERS'!AE326+'9400016451 VIDAFORM'!$Q$4*'9400016451 VIDAFORM'!Q326+'PO 94000171374 MASTER'!$P$4*'PO 94000171374 MASTER'!P326+'PR-0004'!$P$4*'PR-0004'!P326+'PR-0005'!$P$4*'PR-0005'!P326+'PR-0006'!$P$4*'PR-0006'!P326+'PR-0007'!$P$4*'PR-0007'!P326+'PR-0008'!$P$4*'PR-0008'!P326+'PR-0009'!$P$4*'PR-0009'!P326+'PR-0010'!$P$4*'PR-0010'!P326</f>
        <v>0</v>
      </c>
      <c r="X326" s="84">
        <f t="shared" si="51"/>
        <v>0</v>
      </c>
      <c r="Z326" s="37">
        <f t="shared" si="52"/>
        <v>0</v>
      </c>
      <c r="AA326" s="32">
        <f t="shared" si="53"/>
        <v>0</v>
      </c>
      <c r="AB326" s="38">
        <f t="shared" si="54"/>
        <v>0</v>
      </c>
    </row>
    <row r="327" spans="1:28" ht="16.5" x14ac:dyDescent="0.25">
      <c r="A327" s="45">
        <v>319</v>
      </c>
      <c r="B327" s="47" t="str">
        <f>'Unit Prices'!B327</f>
        <v>TR0033</v>
      </c>
      <c r="C327" s="47" t="str">
        <f>'Unit Prices'!C327</f>
        <v>14.80.50.08.15.60.00.000001</v>
      </c>
      <c r="D327" s="80" t="str">
        <f>'Unit Prices'!D327</f>
        <v>Tie rod 15.0mm non-treated 6.00m</v>
      </c>
      <c r="E327" s="84">
        <f>'9400015894 PONEERS'!$E$1*'9400015894 PONEERS'!E327+'9400016451 VIDAFORM'!$E$1*'9400016451 VIDAFORM'!E327+'PO 94000171374 MASTER'!$E$1*'PO 94000171374 MASTER'!E327+'PR-0004'!$E$1*'PR-0004'!E327+'PR-0005'!$E$1*'PR-0005'!E327+'PR-0006'!$E$1*'PR-0006'!E327+'PR-0007'!$E$1*'PR-0007'!E327+'PR-0008'!$E$1*'PR-0008'!E327+'PR-0009'!$E$1*'PR-0009'!E327+'PR-0010'!$E$1*'PR-0010'!E327</f>
        <v>0</v>
      </c>
      <c r="F327" s="85">
        <f>'9400015894 PONEERS'!$X$1*'9400015894 PONEERS'!X327+'9400016451 VIDAFORM'!$J$1*'9400016451 VIDAFORM'!J327+'PO 94000171374 MASTER'!$I$1*'PO 94000171374 MASTER'!I327+'PR-0004'!$I$1*'PR-0004'!I327+'PR-0005'!$I$1*'PR-0005'!I327+'PR-0006'!$I$1*'PR-0006'!I327+'PR-0007'!$I$1*'PR-0007'!I327+'PR-0008'!$I$1*'PR-0008'!I327+'PR-0009'!$I$1*'PR-0009'!I327+'PR-0010'!$I$1*'PR-0010'!I327</f>
        <v>0</v>
      </c>
      <c r="G327" s="86">
        <f t="shared" si="44"/>
        <v>0</v>
      </c>
      <c r="H327" s="84">
        <f>'9400015894 PONEERS'!$AE$1*'9400015894 PONEERS'!AE327+'9400016451 VIDAFORM'!$Q$1*'9400016451 VIDAFORM'!Q327+'PO 94000171374 MASTER'!$P$1*'PO 94000171374 MASTER'!P327+'PR-0004'!$P$1*'PR-0004'!P327+'PR-0005'!$P$1*'PR-0005'!P327+'PR-0006'!$P$1*'PR-0006'!P327+'PR-0007'!$P$1*'PR-0007'!P327+'PR-0008'!$P$1*'PR-0008'!P327+'PR-0009'!$P$1*'PR-0009'!P327+'PR-0010'!$P$1*'PR-0010'!P327</f>
        <v>0</v>
      </c>
      <c r="I327" s="84">
        <f t="shared" si="45"/>
        <v>0</v>
      </c>
      <c r="J327" s="84">
        <f>'9400015894 PONEERS'!$E$2*'9400015894 PONEERS'!E327+'9400016451 VIDAFORM'!$E$2*'9400016451 VIDAFORM'!E327+'PO 94000171374 MASTER'!$E$2*'PO 94000171374 MASTER'!E327+'PR-0004'!$E$2*'PR-0004'!E327+'PR-0005'!$E$2*'PR-0005'!E327+'PR-0006'!$E$2*'PR-0006'!E327+'PR-0007'!$E$2*'PR-0007'!E327+'PR-0008'!$E$2*'PR-0008'!E327+'PR-0009'!$E$2*'PR-0009'!E327+'PR-0010'!$E$2*'PR-0010'!E327</f>
        <v>0</v>
      </c>
      <c r="K327" s="85">
        <f>'9400015894 PONEERS'!$X$2*'9400015894 PONEERS'!X327+'9400016451 VIDAFORM'!$J$2*'9400016451 VIDAFORM'!J327+'PO 94000171374 MASTER'!$I$2*'PO 94000171374 MASTER'!I327+'PR-0004'!$I$2*'PR-0004'!I327+'PR-0005'!$I$2*'PR-0005'!I327+'PR-0006'!$I$2*'PR-0006'!I327+'PR-0007'!$I$2*'PR-0007'!I327+'PR-0008'!$I$2*'PR-0008'!I327+'PR-0009'!$I$2*'PR-0009'!I327+'PR-0010'!$I$2*'PR-0010'!I327</f>
        <v>0</v>
      </c>
      <c r="L327" s="86">
        <f t="shared" si="46"/>
        <v>0</v>
      </c>
      <c r="M327" s="84">
        <f>'9400015894 PONEERS'!$AE$2*'9400015894 PONEERS'!AE327+'9400016451 VIDAFORM'!$Q$2*'9400016451 VIDAFORM'!Q327+'PO 94000171374 MASTER'!$P$2*'PO 94000171374 MASTER'!P327+'PR-0004'!$P$2*'PR-0004'!P327+'PR-0005'!$P$2*'PR-0005'!P327+'PR-0006'!$P$2*'PR-0006'!P327+'PR-0007'!$P$2*'PR-0007'!P327+'PR-0008'!$P$2*'PR-0008'!P327+'PR-0009'!$P$2*'PR-0009'!P327+'PR-0010'!$P$2*'PR-0010'!P327</f>
        <v>0</v>
      </c>
      <c r="N327" s="84">
        <f t="shared" si="47"/>
        <v>0</v>
      </c>
      <c r="O327" s="84">
        <f>'9400015894 PONEERS'!$E$3*'9400015894 PONEERS'!E327+'9400016451 VIDAFORM'!$E$3*'9400016451 VIDAFORM'!E327+'PO 94000171374 MASTER'!$E$3*'PO 94000171374 MASTER'!E327+'PR-0004'!$E$3*'PR-0004'!E327+'PR-0005'!$E$3*'PR-0005'!E327+'PR-0006'!$E$3*'PR-0006'!E327+'PR-0007'!$E$3*'PR-0007'!E327+'PR-0008'!$E$3*'PR-0008'!E327+'PR-0009'!$E$3*'PR-0009'!E327+'PR-0010'!$E$3*'PR-0010'!E327</f>
        <v>0</v>
      </c>
      <c r="P327" s="85">
        <f>'9400015894 PONEERS'!$X$3*'9400015894 PONEERS'!X327+'9400016451 VIDAFORM'!$J$3*'9400016451 VIDAFORM'!J327+'PO 94000171374 MASTER'!$I$3*'PO 94000171374 MASTER'!I327+'PR-0004'!$I$3*'PR-0004'!I327+'PR-0005'!$I$3*'PR-0005'!I327+'PR-0006'!$I$3*'PR-0006'!I327+'PR-0007'!$I$3*'PR-0007'!I327+'PR-0008'!$I$3*'PR-0008'!I327+'PR-0009'!$I$3*'PR-0009'!I327+'PR-0010'!$I$3*'PR-0010'!I327</f>
        <v>0</v>
      </c>
      <c r="Q327" s="86">
        <f t="shared" si="48"/>
        <v>0</v>
      </c>
      <c r="R327" s="84">
        <f>'9400015894 PONEERS'!$AE$3*'9400015894 PONEERS'!AE327+'9400016451 VIDAFORM'!$Q$3*'9400016451 VIDAFORM'!Q327+'PO 94000171374 MASTER'!$P$3*'PO 94000171374 MASTER'!P327+'PR-0004'!$P$3*'PR-0004'!P327+'PR-0005'!$P$3*'PR-0005'!P327+'PR-0006'!$P$3*'PR-0006'!P327+'PR-0007'!$P$3*'PR-0007'!P327+'PR-0008'!$P$3*'PR-0008'!P327+'PR-0009'!$P$3*'PR-0009'!P327+'PR-0010'!$P$3*'PR-0010'!P327</f>
        <v>0</v>
      </c>
      <c r="S327" s="84">
        <f t="shared" si="49"/>
        <v>0</v>
      </c>
      <c r="T327" s="84">
        <f>'9400015894 PONEERS'!$E$4*'9400015894 PONEERS'!E327+'9400016451 VIDAFORM'!$E$4*'9400016451 VIDAFORM'!E327+'PO 94000171374 MASTER'!$E$4*'PO 94000171374 MASTER'!E327+'PR-0004'!$E$4*'PR-0004'!E327+'PR-0005'!$E$4*'PR-0005'!E327+'PR-0006'!$E$4*'PR-0006'!E327+'PR-0007'!$E$4*'PR-0007'!E327+'PR-0008'!$E$4*'PR-0008'!E327+'PR-0009'!$E$4*'PR-0009'!E327+'PR-0010'!$E$4*'PR-0010'!E327</f>
        <v>0</v>
      </c>
      <c r="U327" s="85">
        <f>'9400015894 PONEERS'!$X$4*'9400015894 PONEERS'!X327+'9400016451 VIDAFORM'!$J$4*'9400016451 VIDAFORM'!J327+'PO 94000171374 MASTER'!$I$4*'PO 94000171374 MASTER'!I327+'PR-0004'!$I$4*'PR-0004'!I327+'PR-0005'!$I$4*'PR-0005'!I327+'PR-0006'!$I$4*'PR-0006'!I327+'PR-0007'!$I$4*'PR-0007'!I327+'PR-0008'!$I$4*'PR-0008'!I327+'PR-0009'!$I$4*'PR-0009'!I327+'PR-0010'!$I$4*'PR-0010'!I327</f>
        <v>0</v>
      </c>
      <c r="V327" s="86">
        <f t="shared" si="50"/>
        <v>0</v>
      </c>
      <c r="W327" s="84">
        <f>'9400015894 PONEERS'!$AE$4*'9400015894 PONEERS'!AE327+'9400016451 VIDAFORM'!$Q$4*'9400016451 VIDAFORM'!Q327+'PO 94000171374 MASTER'!$P$4*'PO 94000171374 MASTER'!P327+'PR-0004'!$P$4*'PR-0004'!P327+'PR-0005'!$P$4*'PR-0005'!P327+'PR-0006'!$P$4*'PR-0006'!P327+'PR-0007'!$P$4*'PR-0007'!P327+'PR-0008'!$P$4*'PR-0008'!P327+'PR-0009'!$P$4*'PR-0009'!P327+'PR-0010'!$P$4*'PR-0010'!P327</f>
        <v>0</v>
      </c>
      <c r="X327" s="84">
        <f t="shared" si="51"/>
        <v>0</v>
      </c>
      <c r="Z327" s="37">
        <f t="shared" si="52"/>
        <v>0</v>
      </c>
      <c r="AA327" s="32">
        <f t="shared" si="53"/>
        <v>0</v>
      </c>
      <c r="AB327" s="38">
        <f t="shared" si="54"/>
        <v>0</v>
      </c>
    </row>
    <row r="328" spans="1:28" ht="16.5" x14ac:dyDescent="0.25">
      <c r="A328" s="45">
        <v>320</v>
      </c>
      <c r="B328" s="47" t="str">
        <f>'Unit Prices'!B328</f>
        <v>TR0010</v>
      </c>
      <c r="C328" s="47" t="str">
        <f>'Unit Prices'!C328</f>
        <v>14.80.50.08.16.05.00.000001</v>
      </c>
      <c r="D328" s="80" t="str">
        <f>'Unit Prices'!D328</f>
        <v>TIE ROD 16MM 0.5M</v>
      </c>
      <c r="E328" s="84">
        <f>'9400015894 PONEERS'!$E$1*'9400015894 PONEERS'!E328+'9400016451 VIDAFORM'!$E$1*'9400016451 VIDAFORM'!E328+'PO 94000171374 MASTER'!$E$1*'PO 94000171374 MASTER'!E328+'PR-0004'!$E$1*'PR-0004'!E328+'PR-0005'!$E$1*'PR-0005'!E328+'PR-0006'!$E$1*'PR-0006'!E328+'PR-0007'!$E$1*'PR-0007'!E328+'PR-0008'!$E$1*'PR-0008'!E328+'PR-0009'!$E$1*'PR-0009'!E328+'PR-0010'!$E$1*'PR-0010'!E328</f>
        <v>0</v>
      </c>
      <c r="F328" s="85">
        <f>'9400015894 PONEERS'!$X$1*'9400015894 PONEERS'!X328+'9400016451 VIDAFORM'!$J$1*'9400016451 VIDAFORM'!J328+'PO 94000171374 MASTER'!$I$1*'PO 94000171374 MASTER'!I328+'PR-0004'!$I$1*'PR-0004'!I328+'PR-0005'!$I$1*'PR-0005'!I328+'PR-0006'!$I$1*'PR-0006'!I328+'PR-0007'!$I$1*'PR-0007'!I328+'PR-0008'!$I$1*'PR-0008'!I328+'PR-0009'!$I$1*'PR-0009'!I328+'PR-0010'!$I$1*'PR-0010'!I328</f>
        <v>0</v>
      </c>
      <c r="G328" s="86">
        <f t="shared" si="44"/>
        <v>0</v>
      </c>
      <c r="H328" s="84">
        <f>'9400015894 PONEERS'!$AE$1*'9400015894 PONEERS'!AE328+'9400016451 VIDAFORM'!$Q$1*'9400016451 VIDAFORM'!Q328+'PO 94000171374 MASTER'!$P$1*'PO 94000171374 MASTER'!P328+'PR-0004'!$P$1*'PR-0004'!P328+'PR-0005'!$P$1*'PR-0005'!P328+'PR-0006'!$P$1*'PR-0006'!P328+'PR-0007'!$P$1*'PR-0007'!P328+'PR-0008'!$P$1*'PR-0008'!P328+'PR-0009'!$P$1*'PR-0009'!P328+'PR-0010'!$P$1*'PR-0010'!P328</f>
        <v>0</v>
      </c>
      <c r="I328" s="84">
        <f t="shared" si="45"/>
        <v>0</v>
      </c>
      <c r="J328" s="84">
        <f>'9400015894 PONEERS'!$E$2*'9400015894 PONEERS'!E328+'9400016451 VIDAFORM'!$E$2*'9400016451 VIDAFORM'!E328+'PO 94000171374 MASTER'!$E$2*'PO 94000171374 MASTER'!E328+'PR-0004'!$E$2*'PR-0004'!E328+'PR-0005'!$E$2*'PR-0005'!E328+'PR-0006'!$E$2*'PR-0006'!E328+'PR-0007'!$E$2*'PR-0007'!E328+'PR-0008'!$E$2*'PR-0008'!E328+'PR-0009'!$E$2*'PR-0009'!E328+'PR-0010'!$E$2*'PR-0010'!E328</f>
        <v>0</v>
      </c>
      <c r="K328" s="85">
        <f>'9400015894 PONEERS'!$X$2*'9400015894 PONEERS'!X328+'9400016451 VIDAFORM'!$J$2*'9400016451 VIDAFORM'!J328+'PO 94000171374 MASTER'!$I$2*'PO 94000171374 MASTER'!I328+'PR-0004'!$I$2*'PR-0004'!I328+'PR-0005'!$I$2*'PR-0005'!I328+'PR-0006'!$I$2*'PR-0006'!I328+'PR-0007'!$I$2*'PR-0007'!I328+'PR-0008'!$I$2*'PR-0008'!I328+'PR-0009'!$I$2*'PR-0009'!I328+'PR-0010'!$I$2*'PR-0010'!I328</f>
        <v>0</v>
      </c>
      <c r="L328" s="86">
        <f t="shared" si="46"/>
        <v>0</v>
      </c>
      <c r="M328" s="84">
        <f>'9400015894 PONEERS'!$AE$2*'9400015894 PONEERS'!AE328+'9400016451 VIDAFORM'!$Q$2*'9400016451 VIDAFORM'!Q328+'PO 94000171374 MASTER'!$P$2*'PO 94000171374 MASTER'!P328+'PR-0004'!$P$2*'PR-0004'!P328+'PR-0005'!$P$2*'PR-0005'!P328+'PR-0006'!$P$2*'PR-0006'!P328+'PR-0007'!$P$2*'PR-0007'!P328+'PR-0008'!$P$2*'PR-0008'!P328+'PR-0009'!$P$2*'PR-0009'!P328+'PR-0010'!$P$2*'PR-0010'!P328</f>
        <v>0</v>
      </c>
      <c r="N328" s="84">
        <f t="shared" si="47"/>
        <v>0</v>
      </c>
      <c r="O328" s="84">
        <f>'9400015894 PONEERS'!$E$3*'9400015894 PONEERS'!E328+'9400016451 VIDAFORM'!$E$3*'9400016451 VIDAFORM'!E328+'PO 94000171374 MASTER'!$E$3*'PO 94000171374 MASTER'!E328+'PR-0004'!$E$3*'PR-0004'!E328+'PR-0005'!$E$3*'PR-0005'!E328+'PR-0006'!$E$3*'PR-0006'!E328+'PR-0007'!$E$3*'PR-0007'!E328+'PR-0008'!$E$3*'PR-0008'!E328+'PR-0009'!$E$3*'PR-0009'!E328+'PR-0010'!$E$3*'PR-0010'!E328</f>
        <v>0</v>
      </c>
      <c r="P328" s="85">
        <f>'9400015894 PONEERS'!$X$3*'9400015894 PONEERS'!X328+'9400016451 VIDAFORM'!$J$3*'9400016451 VIDAFORM'!J328+'PO 94000171374 MASTER'!$I$3*'PO 94000171374 MASTER'!I328+'PR-0004'!$I$3*'PR-0004'!I328+'PR-0005'!$I$3*'PR-0005'!I328+'PR-0006'!$I$3*'PR-0006'!I328+'PR-0007'!$I$3*'PR-0007'!I328+'PR-0008'!$I$3*'PR-0008'!I328+'PR-0009'!$I$3*'PR-0009'!I328+'PR-0010'!$I$3*'PR-0010'!I328</f>
        <v>0</v>
      </c>
      <c r="Q328" s="86">
        <f t="shared" si="48"/>
        <v>0</v>
      </c>
      <c r="R328" s="84">
        <f>'9400015894 PONEERS'!$AE$3*'9400015894 PONEERS'!AE328+'9400016451 VIDAFORM'!$Q$3*'9400016451 VIDAFORM'!Q328+'PO 94000171374 MASTER'!$P$3*'PO 94000171374 MASTER'!P328+'PR-0004'!$P$3*'PR-0004'!P328+'PR-0005'!$P$3*'PR-0005'!P328+'PR-0006'!$P$3*'PR-0006'!P328+'PR-0007'!$P$3*'PR-0007'!P328+'PR-0008'!$P$3*'PR-0008'!P328+'PR-0009'!$P$3*'PR-0009'!P328+'PR-0010'!$P$3*'PR-0010'!P328</f>
        <v>0</v>
      </c>
      <c r="S328" s="84">
        <f t="shared" si="49"/>
        <v>0</v>
      </c>
      <c r="T328" s="84">
        <f>'9400015894 PONEERS'!$E$4*'9400015894 PONEERS'!E328+'9400016451 VIDAFORM'!$E$4*'9400016451 VIDAFORM'!E328+'PO 94000171374 MASTER'!$E$4*'PO 94000171374 MASTER'!E328+'PR-0004'!$E$4*'PR-0004'!E328+'PR-0005'!$E$4*'PR-0005'!E328+'PR-0006'!$E$4*'PR-0006'!E328+'PR-0007'!$E$4*'PR-0007'!E328+'PR-0008'!$E$4*'PR-0008'!E328+'PR-0009'!$E$4*'PR-0009'!E328+'PR-0010'!$E$4*'PR-0010'!E328</f>
        <v>0</v>
      </c>
      <c r="U328" s="85">
        <f>'9400015894 PONEERS'!$X$4*'9400015894 PONEERS'!X328+'9400016451 VIDAFORM'!$J$4*'9400016451 VIDAFORM'!J328+'PO 94000171374 MASTER'!$I$4*'PO 94000171374 MASTER'!I328+'PR-0004'!$I$4*'PR-0004'!I328+'PR-0005'!$I$4*'PR-0005'!I328+'PR-0006'!$I$4*'PR-0006'!I328+'PR-0007'!$I$4*'PR-0007'!I328+'PR-0008'!$I$4*'PR-0008'!I328+'PR-0009'!$I$4*'PR-0009'!I328+'PR-0010'!$I$4*'PR-0010'!I328</f>
        <v>0</v>
      </c>
      <c r="V328" s="86">
        <f t="shared" si="50"/>
        <v>0</v>
      </c>
      <c r="W328" s="84">
        <f>'9400015894 PONEERS'!$AE$4*'9400015894 PONEERS'!AE328+'9400016451 VIDAFORM'!$Q$4*'9400016451 VIDAFORM'!Q328+'PO 94000171374 MASTER'!$P$4*'PO 94000171374 MASTER'!P328+'PR-0004'!$P$4*'PR-0004'!P328+'PR-0005'!$P$4*'PR-0005'!P328+'PR-0006'!$P$4*'PR-0006'!P328+'PR-0007'!$P$4*'PR-0007'!P328+'PR-0008'!$P$4*'PR-0008'!P328+'PR-0009'!$P$4*'PR-0009'!P328+'PR-0010'!$P$4*'PR-0010'!P328</f>
        <v>0</v>
      </c>
      <c r="X328" s="84">
        <f t="shared" si="51"/>
        <v>0</v>
      </c>
      <c r="Z328" s="37">
        <f t="shared" si="52"/>
        <v>0</v>
      </c>
      <c r="AA328" s="32">
        <f t="shared" si="53"/>
        <v>0</v>
      </c>
      <c r="AB328" s="38">
        <f t="shared" si="54"/>
        <v>0</v>
      </c>
    </row>
    <row r="329" spans="1:28" ht="16.5" x14ac:dyDescent="0.25">
      <c r="A329" s="45">
        <v>321</v>
      </c>
      <c r="B329" s="47" t="str">
        <f>'Unit Prices'!B329</f>
        <v>TR0013</v>
      </c>
      <c r="C329" s="47" t="str">
        <f>'Unit Prices'!C329</f>
        <v>14.80.50.08.16.07.00.000001</v>
      </c>
      <c r="D329" s="80" t="str">
        <f>'Unit Prices'!D329</f>
        <v>TIE ROD 16MM 0.75M</v>
      </c>
      <c r="E329" s="84">
        <f>'9400015894 PONEERS'!$E$1*'9400015894 PONEERS'!E329+'9400016451 VIDAFORM'!$E$1*'9400016451 VIDAFORM'!E329+'PO 94000171374 MASTER'!$E$1*'PO 94000171374 MASTER'!E329+'PR-0004'!$E$1*'PR-0004'!E329+'PR-0005'!$E$1*'PR-0005'!E329+'PR-0006'!$E$1*'PR-0006'!E329+'PR-0007'!$E$1*'PR-0007'!E329+'PR-0008'!$E$1*'PR-0008'!E329+'PR-0009'!$E$1*'PR-0009'!E329+'PR-0010'!$E$1*'PR-0010'!E329</f>
        <v>0</v>
      </c>
      <c r="F329" s="85">
        <f>'9400015894 PONEERS'!$X$1*'9400015894 PONEERS'!X329+'9400016451 VIDAFORM'!$J$1*'9400016451 VIDAFORM'!J329+'PO 94000171374 MASTER'!$I$1*'PO 94000171374 MASTER'!I329+'PR-0004'!$I$1*'PR-0004'!I329+'PR-0005'!$I$1*'PR-0005'!I329+'PR-0006'!$I$1*'PR-0006'!I329+'PR-0007'!$I$1*'PR-0007'!I329+'PR-0008'!$I$1*'PR-0008'!I329+'PR-0009'!$I$1*'PR-0009'!I329+'PR-0010'!$I$1*'PR-0010'!I329</f>
        <v>0</v>
      </c>
      <c r="G329" s="86">
        <f t="shared" si="44"/>
        <v>0</v>
      </c>
      <c r="H329" s="84">
        <f>'9400015894 PONEERS'!$AE$1*'9400015894 PONEERS'!AE329+'9400016451 VIDAFORM'!$Q$1*'9400016451 VIDAFORM'!Q329+'PO 94000171374 MASTER'!$P$1*'PO 94000171374 MASTER'!P329+'PR-0004'!$P$1*'PR-0004'!P329+'PR-0005'!$P$1*'PR-0005'!P329+'PR-0006'!$P$1*'PR-0006'!P329+'PR-0007'!$P$1*'PR-0007'!P329+'PR-0008'!$P$1*'PR-0008'!P329+'PR-0009'!$P$1*'PR-0009'!P329+'PR-0010'!$P$1*'PR-0010'!P329</f>
        <v>0</v>
      </c>
      <c r="I329" s="84">
        <f t="shared" si="45"/>
        <v>0</v>
      </c>
      <c r="J329" s="84">
        <f>'9400015894 PONEERS'!$E$2*'9400015894 PONEERS'!E329+'9400016451 VIDAFORM'!$E$2*'9400016451 VIDAFORM'!E329+'PO 94000171374 MASTER'!$E$2*'PO 94000171374 MASTER'!E329+'PR-0004'!$E$2*'PR-0004'!E329+'PR-0005'!$E$2*'PR-0005'!E329+'PR-0006'!$E$2*'PR-0006'!E329+'PR-0007'!$E$2*'PR-0007'!E329+'PR-0008'!$E$2*'PR-0008'!E329+'PR-0009'!$E$2*'PR-0009'!E329+'PR-0010'!$E$2*'PR-0010'!E329</f>
        <v>0</v>
      </c>
      <c r="K329" s="85">
        <f>'9400015894 PONEERS'!$X$2*'9400015894 PONEERS'!X329+'9400016451 VIDAFORM'!$J$2*'9400016451 VIDAFORM'!J329+'PO 94000171374 MASTER'!$I$2*'PO 94000171374 MASTER'!I329+'PR-0004'!$I$2*'PR-0004'!I329+'PR-0005'!$I$2*'PR-0005'!I329+'PR-0006'!$I$2*'PR-0006'!I329+'PR-0007'!$I$2*'PR-0007'!I329+'PR-0008'!$I$2*'PR-0008'!I329+'PR-0009'!$I$2*'PR-0009'!I329+'PR-0010'!$I$2*'PR-0010'!I329</f>
        <v>0</v>
      </c>
      <c r="L329" s="86">
        <f t="shared" si="46"/>
        <v>0</v>
      </c>
      <c r="M329" s="84">
        <f>'9400015894 PONEERS'!$AE$2*'9400015894 PONEERS'!AE329+'9400016451 VIDAFORM'!$Q$2*'9400016451 VIDAFORM'!Q329+'PO 94000171374 MASTER'!$P$2*'PO 94000171374 MASTER'!P329+'PR-0004'!$P$2*'PR-0004'!P329+'PR-0005'!$P$2*'PR-0005'!P329+'PR-0006'!$P$2*'PR-0006'!P329+'PR-0007'!$P$2*'PR-0007'!P329+'PR-0008'!$P$2*'PR-0008'!P329+'PR-0009'!$P$2*'PR-0009'!P329+'PR-0010'!$P$2*'PR-0010'!P329</f>
        <v>0</v>
      </c>
      <c r="N329" s="84">
        <f t="shared" si="47"/>
        <v>0</v>
      </c>
      <c r="O329" s="84">
        <f>'9400015894 PONEERS'!$E$3*'9400015894 PONEERS'!E329+'9400016451 VIDAFORM'!$E$3*'9400016451 VIDAFORM'!E329+'PO 94000171374 MASTER'!$E$3*'PO 94000171374 MASTER'!E329+'PR-0004'!$E$3*'PR-0004'!E329+'PR-0005'!$E$3*'PR-0005'!E329+'PR-0006'!$E$3*'PR-0006'!E329+'PR-0007'!$E$3*'PR-0007'!E329+'PR-0008'!$E$3*'PR-0008'!E329+'PR-0009'!$E$3*'PR-0009'!E329+'PR-0010'!$E$3*'PR-0010'!E329</f>
        <v>0</v>
      </c>
      <c r="P329" s="85">
        <f>'9400015894 PONEERS'!$X$3*'9400015894 PONEERS'!X329+'9400016451 VIDAFORM'!$J$3*'9400016451 VIDAFORM'!J329+'PO 94000171374 MASTER'!$I$3*'PO 94000171374 MASTER'!I329+'PR-0004'!$I$3*'PR-0004'!I329+'PR-0005'!$I$3*'PR-0005'!I329+'PR-0006'!$I$3*'PR-0006'!I329+'PR-0007'!$I$3*'PR-0007'!I329+'PR-0008'!$I$3*'PR-0008'!I329+'PR-0009'!$I$3*'PR-0009'!I329+'PR-0010'!$I$3*'PR-0010'!I329</f>
        <v>0</v>
      </c>
      <c r="Q329" s="86">
        <f t="shared" si="48"/>
        <v>0</v>
      </c>
      <c r="R329" s="84">
        <f>'9400015894 PONEERS'!$AE$3*'9400015894 PONEERS'!AE329+'9400016451 VIDAFORM'!$Q$3*'9400016451 VIDAFORM'!Q329+'PO 94000171374 MASTER'!$P$3*'PO 94000171374 MASTER'!P329+'PR-0004'!$P$3*'PR-0004'!P329+'PR-0005'!$P$3*'PR-0005'!P329+'PR-0006'!$P$3*'PR-0006'!P329+'PR-0007'!$P$3*'PR-0007'!P329+'PR-0008'!$P$3*'PR-0008'!P329+'PR-0009'!$P$3*'PR-0009'!P329+'PR-0010'!$P$3*'PR-0010'!P329</f>
        <v>0</v>
      </c>
      <c r="S329" s="84">
        <f t="shared" si="49"/>
        <v>0</v>
      </c>
      <c r="T329" s="84">
        <f>'9400015894 PONEERS'!$E$4*'9400015894 PONEERS'!E329+'9400016451 VIDAFORM'!$E$4*'9400016451 VIDAFORM'!E329+'PO 94000171374 MASTER'!$E$4*'PO 94000171374 MASTER'!E329+'PR-0004'!$E$4*'PR-0004'!E329+'PR-0005'!$E$4*'PR-0005'!E329+'PR-0006'!$E$4*'PR-0006'!E329+'PR-0007'!$E$4*'PR-0007'!E329+'PR-0008'!$E$4*'PR-0008'!E329+'PR-0009'!$E$4*'PR-0009'!E329+'PR-0010'!$E$4*'PR-0010'!E329</f>
        <v>0</v>
      </c>
      <c r="U329" s="85">
        <f>'9400015894 PONEERS'!$X$4*'9400015894 PONEERS'!X329+'9400016451 VIDAFORM'!$J$4*'9400016451 VIDAFORM'!J329+'PO 94000171374 MASTER'!$I$4*'PO 94000171374 MASTER'!I329+'PR-0004'!$I$4*'PR-0004'!I329+'PR-0005'!$I$4*'PR-0005'!I329+'PR-0006'!$I$4*'PR-0006'!I329+'PR-0007'!$I$4*'PR-0007'!I329+'PR-0008'!$I$4*'PR-0008'!I329+'PR-0009'!$I$4*'PR-0009'!I329+'PR-0010'!$I$4*'PR-0010'!I329</f>
        <v>0</v>
      </c>
      <c r="V329" s="86">
        <f t="shared" si="50"/>
        <v>0</v>
      </c>
      <c r="W329" s="84">
        <f>'9400015894 PONEERS'!$AE$4*'9400015894 PONEERS'!AE329+'9400016451 VIDAFORM'!$Q$4*'9400016451 VIDAFORM'!Q329+'PO 94000171374 MASTER'!$P$4*'PO 94000171374 MASTER'!P329+'PR-0004'!$P$4*'PR-0004'!P329+'PR-0005'!$P$4*'PR-0005'!P329+'PR-0006'!$P$4*'PR-0006'!P329+'PR-0007'!$P$4*'PR-0007'!P329+'PR-0008'!$P$4*'PR-0008'!P329+'PR-0009'!$P$4*'PR-0009'!P329+'PR-0010'!$P$4*'PR-0010'!P329</f>
        <v>0</v>
      </c>
      <c r="X329" s="84">
        <f t="shared" si="51"/>
        <v>0</v>
      </c>
      <c r="Z329" s="37">
        <f t="shared" si="52"/>
        <v>0</v>
      </c>
      <c r="AA329" s="32">
        <f t="shared" si="53"/>
        <v>0</v>
      </c>
      <c r="AB329" s="38">
        <f t="shared" si="54"/>
        <v>0</v>
      </c>
    </row>
    <row r="330" spans="1:28" ht="16.5" x14ac:dyDescent="0.25">
      <c r="A330" s="45">
        <v>322</v>
      </c>
      <c r="B330" s="47" t="str">
        <f>'Unit Prices'!B330</f>
        <v>TR0006</v>
      </c>
      <c r="C330" s="47" t="str">
        <f>'Unit Prices'!C330</f>
        <v>14.80.50.08.16.01.00.000001</v>
      </c>
      <c r="D330" s="80" t="str">
        <f>'Unit Prices'!D330</f>
        <v>TIE ROD 16MM 1M</v>
      </c>
      <c r="E330" s="84">
        <f>'9400015894 PONEERS'!$E$1*'9400015894 PONEERS'!E330+'9400016451 VIDAFORM'!$E$1*'9400016451 VIDAFORM'!E330+'PO 94000171374 MASTER'!$E$1*'PO 94000171374 MASTER'!E330+'PR-0004'!$E$1*'PR-0004'!E330+'PR-0005'!$E$1*'PR-0005'!E330+'PR-0006'!$E$1*'PR-0006'!E330+'PR-0007'!$E$1*'PR-0007'!E330+'PR-0008'!$E$1*'PR-0008'!E330+'PR-0009'!$E$1*'PR-0009'!E330+'PR-0010'!$E$1*'PR-0010'!E330</f>
        <v>0</v>
      </c>
      <c r="F330" s="85">
        <f>'9400015894 PONEERS'!$X$1*'9400015894 PONEERS'!X330+'9400016451 VIDAFORM'!$J$1*'9400016451 VIDAFORM'!J330+'PO 94000171374 MASTER'!$I$1*'PO 94000171374 MASTER'!I330+'PR-0004'!$I$1*'PR-0004'!I330+'PR-0005'!$I$1*'PR-0005'!I330+'PR-0006'!$I$1*'PR-0006'!I330+'PR-0007'!$I$1*'PR-0007'!I330+'PR-0008'!$I$1*'PR-0008'!I330+'PR-0009'!$I$1*'PR-0009'!I330+'PR-0010'!$I$1*'PR-0010'!I330</f>
        <v>0</v>
      </c>
      <c r="G330" s="86">
        <f t="shared" ref="G330:G393" si="55">E330-F330</f>
        <v>0</v>
      </c>
      <c r="H330" s="84">
        <f>'9400015894 PONEERS'!$AE$1*'9400015894 PONEERS'!AE330+'9400016451 VIDAFORM'!$Q$1*'9400016451 VIDAFORM'!Q330+'PO 94000171374 MASTER'!$P$1*'PO 94000171374 MASTER'!P330+'PR-0004'!$P$1*'PR-0004'!P330+'PR-0005'!$P$1*'PR-0005'!P330+'PR-0006'!$P$1*'PR-0006'!P330+'PR-0007'!$P$1*'PR-0007'!P330+'PR-0008'!$P$1*'PR-0008'!P330+'PR-0009'!$P$1*'PR-0009'!P330+'PR-0010'!$P$1*'PR-0010'!P330</f>
        <v>0</v>
      </c>
      <c r="I330" s="84">
        <f t="shared" ref="I330:I393" si="56">F330-H330</f>
        <v>0</v>
      </c>
      <c r="J330" s="84">
        <f>'9400015894 PONEERS'!$E$2*'9400015894 PONEERS'!E330+'9400016451 VIDAFORM'!$E$2*'9400016451 VIDAFORM'!E330+'PO 94000171374 MASTER'!$E$2*'PO 94000171374 MASTER'!E330+'PR-0004'!$E$2*'PR-0004'!E330+'PR-0005'!$E$2*'PR-0005'!E330+'PR-0006'!$E$2*'PR-0006'!E330+'PR-0007'!$E$2*'PR-0007'!E330+'PR-0008'!$E$2*'PR-0008'!E330+'PR-0009'!$E$2*'PR-0009'!E330+'PR-0010'!$E$2*'PR-0010'!E330</f>
        <v>0</v>
      </c>
      <c r="K330" s="85">
        <f>'9400015894 PONEERS'!$X$2*'9400015894 PONEERS'!X330+'9400016451 VIDAFORM'!$J$2*'9400016451 VIDAFORM'!J330+'PO 94000171374 MASTER'!$I$2*'PO 94000171374 MASTER'!I330+'PR-0004'!$I$2*'PR-0004'!I330+'PR-0005'!$I$2*'PR-0005'!I330+'PR-0006'!$I$2*'PR-0006'!I330+'PR-0007'!$I$2*'PR-0007'!I330+'PR-0008'!$I$2*'PR-0008'!I330+'PR-0009'!$I$2*'PR-0009'!I330+'PR-0010'!$I$2*'PR-0010'!I330</f>
        <v>0</v>
      </c>
      <c r="L330" s="86">
        <f t="shared" ref="L330:L393" si="57">J330-K330</f>
        <v>0</v>
      </c>
      <c r="M330" s="84">
        <f>'9400015894 PONEERS'!$AE$2*'9400015894 PONEERS'!AE330+'9400016451 VIDAFORM'!$Q$2*'9400016451 VIDAFORM'!Q330+'PO 94000171374 MASTER'!$P$2*'PO 94000171374 MASTER'!P330+'PR-0004'!$P$2*'PR-0004'!P330+'PR-0005'!$P$2*'PR-0005'!P330+'PR-0006'!$P$2*'PR-0006'!P330+'PR-0007'!$P$2*'PR-0007'!P330+'PR-0008'!$P$2*'PR-0008'!P330+'PR-0009'!$P$2*'PR-0009'!P330+'PR-0010'!$P$2*'PR-0010'!P330</f>
        <v>0</v>
      </c>
      <c r="N330" s="84">
        <f t="shared" ref="N330:N393" si="58">K330-M330</f>
        <v>0</v>
      </c>
      <c r="O330" s="84">
        <f>'9400015894 PONEERS'!$E$3*'9400015894 PONEERS'!E330+'9400016451 VIDAFORM'!$E$3*'9400016451 VIDAFORM'!E330+'PO 94000171374 MASTER'!$E$3*'PO 94000171374 MASTER'!E330+'PR-0004'!$E$3*'PR-0004'!E330+'PR-0005'!$E$3*'PR-0005'!E330+'PR-0006'!$E$3*'PR-0006'!E330+'PR-0007'!$E$3*'PR-0007'!E330+'PR-0008'!$E$3*'PR-0008'!E330+'PR-0009'!$E$3*'PR-0009'!E330+'PR-0010'!$E$3*'PR-0010'!E330</f>
        <v>0</v>
      </c>
      <c r="P330" s="85">
        <f>'9400015894 PONEERS'!$X$3*'9400015894 PONEERS'!X330+'9400016451 VIDAFORM'!$J$3*'9400016451 VIDAFORM'!J330+'PO 94000171374 MASTER'!$I$3*'PO 94000171374 MASTER'!I330+'PR-0004'!$I$3*'PR-0004'!I330+'PR-0005'!$I$3*'PR-0005'!I330+'PR-0006'!$I$3*'PR-0006'!I330+'PR-0007'!$I$3*'PR-0007'!I330+'PR-0008'!$I$3*'PR-0008'!I330+'PR-0009'!$I$3*'PR-0009'!I330+'PR-0010'!$I$3*'PR-0010'!I330</f>
        <v>0</v>
      </c>
      <c r="Q330" s="86">
        <f t="shared" ref="Q330:Q393" si="59">O330-P330</f>
        <v>0</v>
      </c>
      <c r="R330" s="84">
        <f>'9400015894 PONEERS'!$AE$3*'9400015894 PONEERS'!AE330+'9400016451 VIDAFORM'!$Q$3*'9400016451 VIDAFORM'!Q330+'PO 94000171374 MASTER'!$P$3*'PO 94000171374 MASTER'!P330+'PR-0004'!$P$3*'PR-0004'!P330+'PR-0005'!$P$3*'PR-0005'!P330+'PR-0006'!$P$3*'PR-0006'!P330+'PR-0007'!$P$3*'PR-0007'!P330+'PR-0008'!$P$3*'PR-0008'!P330+'PR-0009'!$P$3*'PR-0009'!P330+'PR-0010'!$P$3*'PR-0010'!P330</f>
        <v>0</v>
      </c>
      <c r="S330" s="84">
        <f t="shared" ref="S330:S393" si="60">P330-R330</f>
        <v>0</v>
      </c>
      <c r="T330" s="84">
        <f>'9400015894 PONEERS'!$E$4*'9400015894 PONEERS'!E330+'9400016451 VIDAFORM'!$E$4*'9400016451 VIDAFORM'!E330+'PO 94000171374 MASTER'!$E$4*'PO 94000171374 MASTER'!E330+'PR-0004'!$E$4*'PR-0004'!E330+'PR-0005'!$E$4*'PR-0005'!E330+'PR-0006'!$E$4*'PR-0006'!E330+'PR-0007'!$E$4*'PR-0007'!E330+'PR-0008'!$E$4*'PR-0008'!E330+'PR-0009'!$E$4*'PR-0009'!E330+'PR-0010'!$E$4*'PR-0010'!E330</f>
        <v>0</v>
      </c>
      <c r="U330" s="85">
        <f>'9400015894 PONEERS'!$X$4*'9400015894 PONEERS'!X330+'9400016451 VIDAFORM'!$J$4*'9400016451 VIDAFORM'!J330+'PO 94000171374 MASTER'!$I$4*'PO 94000171374 MASTER'!I330+'PR-0004'!$I$4*'PR-0004'!I330+'PR-0005'!$I$4*'PR-0005'!I330+'PR-0006'!$I$4*'PR-0006'!I330+'PR-0007'!$I$4*'PR-0007'!I330+'PR-0008'!$I$4*'PR-0008'!I330+'PR-0009'!$I$4*'PR-0009'!I330+'PR-0010'!$I$4*'PR-0010'!I330</f>
        <v>0</v>
      </c>
      <c r="V330" s="86">
        <f t="shared" ref="V330:V393" si="61">T330-U330</f>
        <v>0</v>
      </c>
      <c r="W330" s="84">
        <f>'9400015894 PONEERS'!$AE$4*'9400015894 PONEERS'!AE330+'9400016451 VIDAFORM'!$Q$4*'9400016451 VIDAFORM'!Q330+'PO 94000171374 MASTER'!$P$4*'PO 94000171374 MASTER'!P330+'PR-0004'!$P$4*'PR-0004'!P330+'PR-0005'!$P$4*'PR-0005'!P330+'PR-0006'!$P$4*'PR-0006'!P330+'PR-0007'!$P$4*'PR-0007'!P330+'PR-0008'!$P$4*'PR-0008'!P330+'PR-0009'!$P$4*'PR-0009'!P330+'PR-0010'!$P$4*'PR-0010'!P330</f>
        <v>0</v>
      </c>
      <c r="X330" s="84">
        <f t="shared" ref="X330:X393" si="62">U330-W330</f>
        <v>0</v>
      </c>
      <c r="Z330" s="37">
        <f t="shared" ref="Z330:Z393" si="63">E330+J330+O330+T330</f>
        <v>0</v>
      </c>
      <c r="AA330" s="32">
        <f t="shared" ref="AA330:AA393" si="64">F330+K330+P330+U330</f>
        <v>0</v>
      </c>
      <c r="AB330" s="38">
        <f t="shared" ref="AB330:AB393" si="65">Z330-AA330</f>
        <v>0</v>
      </c>
    </row>
    <row r="331" spans="1:28" ht="16.5" x14ac:dyDescent="0.25">
      <c r="A331" s="45">
        <v>323</v>
      </c>
      <c r="B331" s="47" t="str">
        <f>'Unit Prices'!B331</f>
        <v>TR0014</v>
      </c>
      <c r="C331" s="47" t="str">
        <f>'Unit Prices'!C331</f>
        <v>14.80.50.08.16.12.00.000001</v>
      </c>
      <c r="D331" s="80" t="str">
        <f>'Unit Prices'!D331</f>
        <v>TIE ROD 16MM 1.25M</v>
      </c>
      <c r="E331" s="84">
        <f>'9400015894 PONEERS'!$E$1*'9400015894 PONEERS'!E331+'9400016451 VIDAFORM'!$E$1*'9400016451 VIDAFORM'!E331+'PO 94000171374 MASTER'!$E$1*'PO 94000171374 MASTER'!E331+'PR-0004'!$E$1*'PR-0004'!E331+'PR-0005'!$E$1*'PR-0005'!E331+'PR-0006'!$E$1*'PR-0006'!E331+'PR-0007'!$E$1*'PR-0007'!E331+'PR-0008'!$E$1*'PR-0008'!E331+'PR-0009'!$E$1*'PR-0009'!E331+'PR-0010'!$E$1*'PR-0010'!E331</f>
        <v>0</v>
      </c>
      <c r="F331" s="85">
        <f>'9400015894 PONEERS'!$X$1*'9400015894 PONEERS'!X331+'9400016451 VIDAFORM'!$J$1*'9400016451 VIDAFORM'!J331+'PO 94000171374 MASTER'!$I$1*'PO 94000171374 MASTER'!I331+'PR-0004'!$I$1*'PR-0004'!I331+'PR-0005'!$I$1*'PR-0005'!I331+'PR-0006'!$I$1*'PR-0006'!I331+'PR-0007'!$I$1*'PR-0007'!I331+'PR-0008'!$I$1*'PR-0008'!I331+'PR-0009'!$I$1*'PR-0009'!I331+'PR-0010'!$I$1*'PR-0010'!I331</f>
        <v>0</v>
      </c>
      <c r="G331" s="86">
        <f t="shared" si="55"/>
        <v>0</v>
      </c>
      <c r="H331" s="84">
        <f>'9400015894 PONEERS'!$AE$1*'9400015894 PONEERS'!AE331+'9400016451 VIDAFORM'!$Q$1*'9400016451 VIDAFORM'!Q331+'PO 94000171374 MASTER'!$P$1*'PO 94000171374 MASTER'!P331+'PR-0004'!$P$1*'PR-0004'!P331+'PR-0005'!$P$1*'PR-0005'!P331+'PR-0006'!$P$1*'PR-0006'!P331+'PR-0007'!$P$1*'PR-0007'!P331+'PR-0008'!$P$1*'PR-0008'!P331+'PR-0009'!$P$1*'PR-0009'!P331+'PR-0010'!$P$1*'PR-0010'!P331</f>
        <v>0</v>
      </c>
      <c r="I331" s="84">
        <f t="shared" si="56"/>
        <v>0</v>
      </c>
      <c r="J331" s="84">
        <f>'9400015894 PONEERS'!$E$2*'9400015894 PONEERS'!E331+'9400016451 VIDAFORM'!$E$2*'9400016451 VIDAFORM'!E331+'PO 94000171374 MASTER'!$E$2*'PO 94000171374 MASTER'!E331+'PR-0004'!$E$2*'PR-0004'!E331+'PR-0005'!$E$2*'PR-0005'!E331+'PR-0006'!$E$2*'PR-0006'!E331+'PR-0007'!$E$2*'PR-0007'!E331+'PR-0008'!$E$2*'PR-0008'!E331+'PR-0009'!$E$2*'PR-0009'!E331+'PR-0010'!$E$2*'PR-0010'!E331</f>
        <v>0</v>
      </c>
      <c r="K331" s="85">
        <f>'9400015894 PONEERS'!$X$2*'9400015894 PONEERS'!X331+'9400016451 VIDAFORM'!$J$2*'9400016451 VIDAFORM'!J331+'PO 94000171374 MASTER'!$I$2*'PO 94000171374 MASTER'!I331+'PR-0004'!$I$2*'PR-0004'!I331+'PR-0005'!$I$2*'PR-0005'!I331+'PR-0006'!$I$2*'PR-0006'!I331+'PR-0007'!$I$2*'PR-0007'!I331+'PR-0008'!$I$2*'PR-0008'!I331+'PR-0009'!$I$2*'PR-0009'!I331+'PR-0010'!$I$2*'PR-0010'!I331</f>
        <v>0</v>
      </c>
      <c r="L331" s="86">
        <f t="shared" si="57"/>
        <v>0</v>
      </c>
      <c r="M331" s="84">
        <f>'9400015894 PONEERS'!$AE$2*'9400015894 PONEERS'!AE331+'9400016451 VIDAFORM'!$Q$2*'9400016451 VIDAFORM'!Q331+'PO 94000171374 MASTER'!$P$2*'PO 94000171374 MASTER'!P331+'PR-0004'!$P$2*'PR-0004'!P331+'PR-0005'!$P$2*'PR-0005'!P331+'PR-0006'!$P$2*'PR-0006'!P331+'PR-0007'!$P$2*'PR-0007'!P331+'PR-0008'!$P$2*'PR-0008'!P331+'PR-0009'!$P$2*'PR-0009'!P331+'PR-0010'!$P$2*'PR-0010'!P331</f>
        <v>0</v>
      </c>
      <c r="N331" s="84">
        <f t="shared" si="58"/>
        <v>0</v>
      </c>
      <c r="O331" s="84">
        <f>'9400015894 PONEERS'!$E$3*'9400015894 PONEERS'!E331+'9400016451 VIDAFORM'!$E$3*'9400016451 VIDAFORM'!E331+'PO 94000171374 MASTER'!$E$3*'PO 94000171374 MASTER'!E331+'PR-0004'!$E$3*'PR-0004'!E331+'PR-0005'!$E$3*'PR-0005'!E331+'PR-0006'!$E$3*'PR-0006'!E331+'PR-0007'!$E$3*'PR-0007'!E331+'PR-0008'!$E$3*'PR-0008'!E331+'PR-0009'!$E$3*'PR-0009'!E331+'PR-0010'!$E$3*'PR-0010'!E331</f>
        <v>0</v>
      </c>
      <c r="P331" s="85">
        <f>'9400015894 PONEERS'!$X$3*'9400015894 PONEERS'!X331+'9400016451 VIDAFORM'!$J$3*'9400016451 VIDAFORM'!J331+'PO 94000171374 MASTER'!$I$3*'PO 94000171374 MASTER'!I331+'PR-0004'!$I$3*'PR-0004'!I331+'PR-0005'!$I$3*'PR-0005'!I331+'PR-0006'!$I$3*'PR-0006'!I331+'PR-0007'!$I$3*'PR-0007'!I331+'PR-0008'!$I$3*'PR-0008'!I331+'PR-0009'!$I$3*'PR-0009'!I331+'PR-0010'!$I$3*'PR-0010'!I331</f>
        <v>0</v>
      </c>
      <c r="Q331" s="86">
        <f t="shared" si="59"/>
        <v>0</v>
      </c>
      <c r="R331" s="84">
        <f>'9400015894 PONEERS'!$AE$3*'9400015894 PONEERS'!AE331+'9400016451 VIDAFORM'!$Q$3*'9400016451 VIDAFORM'!Q331+'PO 94000171374 MASTER'!$P$3*'PO 94000171374 MASTER'!P331+'PR-0004'!$P$3*'PR-0004'!P331+'PR-0005'!$P$3*'PR-0005'!P331+'PR-0006'!$P$3*'PR-0006'!P331+'PR-0007'!$P$3*'PR-0007'!P331+'PR-0008'!$P$3*'PR-0008'!P331+'PR-0009'!$P$3*'PR-0009'!P331+'PR-0010'!$P$3*'PR-0010'!P331</f>
        <v>0</v>
      </c>
      <c r="S331" s="84">
        <f t="shared" si="60"/>
        <v>0</v>
      </c>
      <c r="T331" s="84">
        <f>'9400015894 PONEERS'!$E$4*'9400015894 PONEERS'!E331+'9400016451 VIDAFORM'!$E$4*'9400016451 VIDAFORM'!E331+'PO 94000171374 MASTER'!$E$4*'PO 94000171374 MASTER'!E331+'PR-0004'!$E$4*'PR-0004'!E331+'PR-0005'!$E$4*'PR-0005'!E331+'PR-0006'!$E$4*'PR-0006'!E331+'PR-0007'!$E$4*'PR-0007'!E331+'PR-0008'!$E$4*'PR-0008'!E331+'PR-0009'!$E$4*'PR-0009'!E331+'PR-0010'!$E$4*'PR-0010'!E331</f>
        <v>0</v>
      </c>
      <c r="U331" s="85">
        <f>'9400015894 PONEERS'!$X$4*'9400015894 PONEERS'!X331+'9400016451 VIDAFORM'!$J$4*'9400016451 VIDAFORM'!J331+'PO 94000171374 MASTER'!$I$4*'PO 94000171374 MASTER'!I331+'PR-0004'!$I$4*'PR-0004'!I331+'PR-0005'!$I$4*'PR-0005'!I331+'PR-0006'!$I$4*'PR-0006'!I331+'PR-0007'!$I$4*'PR-0007'!I331+'PR-0008'!$I$4*'PR-0008'!I331+'PR-0009'!$I$4*'PR-0009'!I331+'PR-0010'!$I$4*'PR-0010'!I331</f>
        <v>0</v>
      </c>
      <c r="V331" s="86">
        <f t="shared" si="61"/>
        <v>0</v>
      </c>
      <c r="W331" s="84">
        <f>'9400015894 PONEERS'!$AE$4*'9400015894 PONEERS'!AE331+'9400016451 VIDAFORM'!$Q$4*'9400016451 VIDAFORM'!Q331+'PO 94000171374 MASTER'!$P$4*'PO 94000171374 MASTER'!P331+'PR-0004'!$P$4*'PR-0004'!P331+'PR-0005'!$P$4*'PR-0005'!P331+'PR-0006'!$P$4*'PR-0006'!P331+'PR-0007'!$P$4*'PR-0007'!P331+'PR-0008'!$P$4*'PR-0008'!P331+'PR-0009'!$P$4*'PR-0009'!P331+'PR-0010'!$P$4*'PR-0010'!P331</f>
        <v>0</v>
      </c>
      <c r="X331" s="84">
        <f t="shared" si="62"/>
        <v>0</v>
      </c>
      <c r="Z331" s="37">
        <f t="shared" si="63"/>
        <v>0</v>
      </c>
      <c r="AA331" s="32">
        <f t="shared" si="64"/>
        <v>0</v>
      </c>
      <c r="AB331" s="38">
        <f t="shared" si="65"/>
        <v>0</v>
      </c>
    </row>
    <row r="332" spans="1:28" ht="16.5" x14ac:dyDescent="0.25">
      <c r="A332" s="45">
        <v>324</v>
      </c>
      <c r="B332" s="47" t="str">
        <f>'Unit Prices'!B332</f>
        <v>TR0015</v>
      </c>
      <c r="C332" s="47" t="str">
        <f>'Unit Prices'!C332</f>
        <v>14.80.50.08.16.15.00.000001</v>
      </c>
      <c r="D332" s="80" t="str">
        <f>'Unit Prices'!D332</f>
        <v>TIE ROD 16MM 1.5M</v>
      </c>
      <c r="E332" s="84">
        <f>'9400015894 PONEERS'!$E$1*'9400015894 PONEERS'!E332+'9400016451 VIDAFORM'!$E$1*'9400016451 VIDAFORM'!E332+'PO 94000171374 MASTER'!$E$1*'PO 94000171374 MASTER'!E332+'PR-0004'!$E$1*'PR-0004'!E332+'PR-0005'!$E$1*'PR-0005'!E332+'PR-0006'!$E$1*'PR-0006'!E332+'PR-0007'!$E$1*'PR-0007'!E332+'PR-0008'!$E$1*'PR-0008'!E332+'PR-0009'!$E$1*'PR-0009'!E332+'PR-0010'!$E$1*'PR-0010'!E332</f>
        <v>0</v>
      </c>
      <c r="F332" s="85">
        <f>'9400015894 PONEERS'!$X$1*'9400015894 PONEERS'!X332+'9400016451 VIDAFORM'!$J$1*'9400016451 VIDAFORM'!J332+'PO 94000171374 MASTER'!$I$1*'PO 94000171374 MASTER'!I332+'PR-0004'!$I$1*'PR-0004'!I332+'PR-0005'!$I$1*'PR-0005'!I332+'PR-0006'!$I$1*'PR-0006'!I332+'PR-0007'!$I$1*'PR-0007'!I332+'PR-0008'!$I$1*'PR-0008'!I332+'PR-0009'!$I$1*'PR-0009'!I332+'PR-0010'!$I$1*'PR-0010'!I332</f>
        <v>0</v>
      </c>
      <c r="G332" s="86">
        <f t="shared" si="55"/>
        <v>0</v>
      </c>
      <c r="H332" s="84">
        <f>'9400015894 PONEERS'!$AE$1*'9400015894 PONEERS'!AE332+'9400016451 VIDAFORM'!$Q$1*'9400016451 VIDAFORM'!Q332+'PO 94000171374 MASTER'!$P$1*'PO 94000171374 MASTER'!P332+'PR-0004'!$P$1*'PR-0004'!P332+'PR-0005'!$P$1*'PR-0005'!P332+'PR-0006'!$P$1*'PR-0006'!P332+'PR-0007'!$P$1*'PR-0007'!P332+'PR-0008'!$P$1*'PR-0008'!P332+'PR-0009'!$P$1*'PR-0009'!P332+'PR-0010'!$P$1*'PR-0010'!P332</f>
        <v>0</v>
      </c>
      <c r="I332" s="84">
        <f t="shared" si="56"/>
        <v>0</v>
      </c>
      <c r="J332" s="84">
        <f>'9400015894 PONEERS'!$E$2*'9400015894 PONEERS'!E332+'9400016451 VIDAFORM'!$E$2*'9400016451 VIDAFORM'!E332+'PO 94000171374 MASTER'!$E$2*'PO 94000171374 MASTER'!E332+'PR-0004'!$E$2*'PR-0004'!E332+'PR-0005'!$E$2*'PR-0005'!E332+'PR-0006'!$E$2*'PR-0006'!E332+'PR-0007'!$E$2*'PR-0007'!E332+'PR-0008'!$E$2*'PR-0008'!E332+'PR-0009'!$E$2*'PR-0009'!E332+'PR-0010'!$E$2*'PR-0010'!E332</f>
        <v>0</v>
      </c>
      <c r="K332" s="85">
        <f>'9400015894 PONEERS'!$X$2*'9400015894 PONEERS'!X332+'9400016451 VIDAFORM'!$J$2*'9400016451 VIDAFORM'!J332+'PO 94000171374 MASTER'!$I$2*'PO 94000171374 MASTER'!I332+'PR-0004'!$I$2*'PR-0004'!I332+'PR-0005'!$I$2*'PR-0005'!I332+'PR-0006'!$I$2*'PR-0006'!I332+'PR-0007'!$I$2*'PR-0007'!I332+'PR-0008'!$I$2*'PR-0008'!I332+'PR-0009'!$I$2*'PR-0009'!I332+'PR-0010'!$I$2*'PR-0010'!I332</f>
        <v>0</v>
      </c>
      <c r="L332" s="86">
        <f t="shared" si="57"/>
        <v>0</v>
      </c>
      <c r="M332" s="84">
        <f>'9400015894 PONEERS'!$AE$2*'9400015894 PONEERS'!AE332+'9400016451 VIDAFORM'!$Q$2*'9400016451 VIDAFORM'!Q332+'PO 94000171374 MASTER'!$P$2*'PO 94000171374 MASTER'!P332+'PR-0004'!$P$2*'PR-0004'!P332+'PR-0005'!$P$2*'PR-0005'!P332+'PR-0006'!$P$2*'PR-0006'!P332+'PR-0007'!$P$2*'PR-0007'!P332+'PR-0008'!$P$2*'PR-0008'!P332+'PR-0009'!$P$2*'PR-0009'!P332+'PR-0010'!$P$2*'PR-0010'!P332</f>
        <v>0</v>
      </c>
      <c r="N332" s="84">
        <f t="shared" si="58"/>
        <v>0</v>
      </c>
      <c r="O332" s="84">
        <f>'9400015894 PONEERS'!$E$3*'9400015894 PONEERS'!E332+'9400016451 VIDAFORM'!$E$3*'9400016451 VIDAFORM'!E332+'PO 94000171374 MASTER'!$E$3*'PO 94000171374 MASTER'!E332+'PR-0004'!$E$3*'PR-0004'!E332+'PR-0005'!$E$3*'PR-0005'!E332+'PR-0006'!$E$3*'PR-0006'!E332+'PR-0007'!$E$3*'PR-0007'!E332+'PR-0008'!$E$3*'PR-0008'!E332+'PR-0009'!$E$3*'PR-0009'!E332+'PR-0010'!$E$3*'PR-0010'!E332</f>
        <v>0</v>
      </c>
      <c r="P332" s="85">
        <f>'9400015894 PONEERS'!$X$3*'9400015894 PONEERS'!X332+'9400016451 VIDAFORM'!$J$3*'9400016451 VIDAFORM'!J332+'PO 94000171374 MASTER'!$I$3*'PO 94000171374 MASTER'!I332+'PR-0004'!$I$3*'PR-0004'!I332+'PR-0005'!$I$3*'PR-0005'!I332+'PR-0006'!$I$3*'PR-0006'!I332+'PR-0007'!$I$3*'PR-0007'!I332+'PR-0008'!$I$3*'PR-0008'!I332+'PR-0009'!$I$3*'PR-0009'!I332+'PR-0010'!$I$3*'PR-0010'!I332</f>
        <v>0</v>
      </c>
      <c r="Q332" s="86">
        <f t="shared" si="59"/>
        <v>0</v>
      </c>
      <c r="R332" s="84">
        <f>'9400015894 PONEERS'!$AE$3*'9400015894 PONEERS'!AE332+'9400016451 VIDAFORM'!$Q$3*'9400016451 VIDAFORM'!Q332+'PO 94000171374 MASTER'!$P$3*'PO 94000171374 MASTER'!P332+'PR-0004'!$P$3*'PR-0004'!P332+'PR-0005'!$P$3*'PR-0005'!P332+'PR-0006'!$P$3*'PR-0006'!P332+'PR-0007'!$P$3*'PR-0007'!P332+'PR-0008'!$P$3*'PR-0008'!P332+'PR-0009'!$P$3*'PR-0009'!P332+'PR-0010'!$P$3*'PR-0010'!P332</f>
        <v>0</v>
      </c>
      <c r="S332" s="84">
        <f t="shared" si="60"/>
        <v>0</v>
      </c>
      <c r="T332" s="84">
        <f>'9400015894 PONEERS'!$E$4*'9400015894 PONEERS'!E332+'9400016451 VIDAFORM'!$E$4*'9400016451 VIDAFORM'!E332+'PO 94000171374 MASTER'!$E$4*'PO 94000171374 MASTER'!E332+'PR-0004'!$E$4*'PR-0004'!E332+'PR-0005'!$E$4*'PR-0005'!E332+'PR-0006'!$E$4*'PR-0006'!E332+'PR-0007'!$E$4*'PR-0007'!E332+'PR-0008'!$E$4*'PR-0008'!E332+'PR-0009'!$E$4*'PR-0009'!E332+'PR-0010'!$E$4*'PR-0010'!E332</f>
        <v>0</v>
      </c>
      <c r="U332" s="85">
        <f>'9400015894 PONEERS'!$X$4*'9400015894 PONEERS'!X332+'9400016451 VIDAFORM'!$J$4*'9400016451 VIDAFORM'!J332+'PO 94000171374 MASTER'!$I$4*'PO 94000171374 MASTER'!I332+'PR-0004'!$I$4*'PR-0004'!I332+'PR-0005'!$I$4*'PR-0005'!I332+'PR-0006'!$I$4*'PR-0006'!I332+'PR-0007'!$I$4*'PR-0007'!I332+'PR-0008'!$I$4*'PR-0008'!I332+'PR-0009'!$I$4*'PR-0009'!I332+'PR-0010'!$I$4*'PR-0010'!I332</f>
        <v>0</v>
      </c>
      <c r="V332" s="86">
        <f t="shared" si="61"/>
        <v>0</v>
      </c>
      <c r="W332" s="84">
        <f>'9400015894 PONEERS'!$AE$4*'9400015894 PONEERS'!AE332+'9400016451 VIDAFORM'!$Q$4*'9400016451 VIDAFORM'!Q332+'PO 94000171374 MASTER'!$P$4*'PO 94000171374 MASTER'!P332+'PR-0004'!$P$4*'PR-0004'!P332+'PR-0005'!$P$4*'PR-0005'!P332+'PR-0006'!$P$4*'PR-0006'!P332+'PR-0007'!$P$4*'PR-0007'!P332+'PR-0008'!$P$4*'PR-0008'!P332+'PR-0009'!$P$4*'PR-0009'!P332+'PR-0010'!$P$4*'PR-0010'!P332</f>
        <v>0</v>
      </c>
      <c r="X332" s="84">
        <f t="shared" si="62"/>
        <v>0</v>
      </c>
      <c r="Z332" s="37">
        <f t="shared" si="63"/>
        <v>0</v>
      </c>
      <c r="AA332" s="32">
        <f t="shared" si="64"/>
        <v>0</v>
      </c>
      <c r="AB332" s="38">
        <f t="shared" si="65"/>
        <v>0</v>
      </c>
    </row>
    <row r="333" spans="1:28" ht="16.5" x14ac:dyDescent="0.25">
      <c r="A333" s="45">
        <v>325</v>
      </c>
      <c r="B333" s="47" t="str">
        <f>'Unit Prices'!B333</f>
        <v>TR0016</v>
      </c>
      <c r="C333" s="47" t="str">
        <f>'Unit Prices'!C333</f>
        <v>14.80.50.08.16.17.00.000001</v>
      </c>
      <c r="D333" s="80" t="str">
        <f>'Unit Prices'!D333</f>
        <v>TIE ROD 16MM 1.75M</v>
      </c>
      <c r="E333" s="84">
        <f>'9400015894 PONEERS'!$E$1*'9400015894 PONEERS'!E333+'9400016451 VIDAFORM'!$E$1*'9400016451 VIDAFORM'!E333+'PO 94000171374 MASTER'!$E$1*'PO 94000171374 MASTER'!E333+'PR-0004'!$E$1*'PR-0004'!E333+'PR-0005'!$E$1*'PR-0005'!E333+'PR-0006'!$E$1*'PR-0006'!E333+'PR-0007'!$E$1*'PR-0007'!E333+'PR-0008'!$E$1*'PR-0008'!E333+'PR-0009'!$E$1*'PR-0009'!E333+'PR-0010'!$E$1*'PR-0010'!E333</f>
        <v>0</v>
      </c>
      <c r="F333" s="85">
        <f>'9400015894 PONEERS'!$X$1*'9400015894 PONEERS'!X333+'9400016451 VIDAFORM'!$J$1*'9400016451 VIDAFORM'!J333+'PO 94000171374 MASTER'!$I$1*'PO 94000171374 MASTER'!I333+'PR-0004'!$I$1*'PR-0004'!I333+'PR-0005'!$I$1*'PR-0005'!I333+'PR-0006'!$I$1*'PR-0006'!I333+'PR-0007'!$I$1*'PR-0007'!I333+'PR-0008'!$I$1*'PR-0008'!I333+'PR-0009'!$I$1*'PR-0009'!I333+'PR-0010'!$I$1*'PR-0010'!I333</f>
        <v>0</v>
      </c>
      <c r="G333" s="86">
        <f t="shared" si="55"/>
        <v>0</v>
      </c>
      <c r="H333" s="84">
        <f>'9400015894 PONEERS'!$AE$1*'9400015894 PONEERS'!AE333+'9400016451 VIDAFORM'!$Q$1*'9400016451 VIDAFORM'!Q333+'PO 94000171374 MASTER'!$P$1*'PO 94000171374 MASTER'!P333+'PR-0004'!$P$1*'PR-0004'!P333+'PR-0005'!$P$1*'PR-0005'!P333+'PR-0006'!$P$1*'PR-0006'!P333+'PR-0007'!$P$1*'PR-0007'!P333+'PR-0008'!$P$1*'PR-0008'!P333+'PR-0009'!$P$1*'PR-0009'!P333+'PR-0010'!$P$1*'PR-0010'!P333</f>
        <v>0</v>
      </c>
      <c r="I333" s="84">
        <f t="shared" si="56"/>
        <v>0</v>
      </c>
      <c r="J333" s="84">
        <f>'9400015894 PONEERS'!$E$2*'9400015894 PONEERS'!E333+'9400016451 VIDAFORM'!$E$2*'9400016451 VIDAFORM'!E333+'PO 94000171374 MASTER'!$E$2*'PO 94000171374 MASTER'!E333+'PR-0004'!$E$2*'PR-0004'!E333+'PR-0005'!$E$2*'PR-0005'!E333+'PR-0006'!$E$2*'PR-0006'!E333+'PR-0007'!$E$2*'PR-0007'!E333+'PR-0008'!$E$2*'PR-0008'!E333+'PR-0009'!$E$2*'PR-0009'!E333+'PR-0010'!$E$2*'PR-0010'!E333</f>
        <v>0</v>
      </c>
      <c r="K333" s="85">
        <f>'9400015894 PONEERS'!$X$2*'9400015894 PONEERS'!X333+'9400016451 VIDAFORM'!$J$2*'9400016451 VIDAFORM'!J333+'PO 94000171374 MASTER'!$I$2*'PO 94000171374 MASTER'!I333+'PR-0004'!$I$2*'PR-0004'!I333+'PR-0005'!$I$2*'PR-0005'!I333+'PR-0006'!$I$2*'PR-0006'!I333+'PR-0007'!$I$2*'PR-0007'!I333+'PR-0008'!$I$2*'PR-0008'!I333+'PR-0009'!$I$2*'PR-0009'!I333+'PR-0010'!$I$2*'PR-0010'!I333</f>
        <v>0</v>
      </c>
      <c r="L333" s="86">
        <f t="shared" si="57"/>
        <v>0</v>
      </c>
      <c r="M333" s="84">
        <f>'9400015894 PONEERS'!$AE$2*'9400015894 PONEERS'!AE333+'9400016451 VIDAFORM'!$Q$2*'9400016451 VIDAFORM'!Q333+'PO 94000171374 MASTER'!$P$2*'PO 94000171374 MASTER'!P333+'PR-0004'!$P$2*'PR-0004'!P333+'PR-0005'!$P$2*'PR-0005'!P333+'PR-0006'!$P$2*'PR-0006'!P333+'PR-0007'!$P$2*'PR-0007'!P333+'PR-0008'!$P$2*'PR-0008'!P333+'PR-0009'!$P$2*'PR-0009'!P333+'PR-0010'!$P$2*'PR-0010'!P333</f>
        <v>0</v>
      </c>
      <c r="N333" s="84">
        <f t="shared" si="58"/>
        <v>0</v>
      </c>
      <c r="O333" s="84">
        <f>'9400015894 PONEERS'!$E$3*'9400015894 PONEERS'!E333+'9400016451 VIDAFORM'!$E$3*'9400016451 VIDAFORM'!E333+'PO 94000171374 MASTER'!$E$3*'PO 94000171374 MASTER'!E333+'PR-0004'!$E$3*'PR-0004'!E333+'PR-0005'!$E$3*'PR-0005'!E333+'PR-0006'!$E$3*'PR-0006'!E333+'PR-0007'!$E$3*'PR-0007'!E333+'PR-0008'!$E$3*'PR-0008'!E333+'PR-0009'!$E$3*'PR-0009'!E333+'PR-0010'!$E$3*'PR-0010'!E333</f>
        <v>0</v>
      </c>
      <c r="P333" s="85">
        <f>'9400015894 PONEERS'!$X$3*'9400015894 PONEERS'!X333+'9400016451 VIDAFORM'!$J$3*'9400016451 VIDAFORM'!J333+'PO 94000171374 MASTER'!$I$3*'PO 94000171374 MASTER'!I333+'PR-0004'!$I$3*'PR-0004'!I333+'PR-0005'!$I$3*'PR-0005'!I333+'PR-0006'!$I$3*'PR-0006'!I333+'PR-0007'!$I$3*'PR-0007'!I333+'PR-0008'!$I$3*'PR-0008'!I333+'PR-0009'!$I$3*'PR-0009'!I333+'PR-0010'!$I$3*'PR-0010'!I333</f>
        <v>0</v>
      </c>
      <c r="Q333" s="86">
        <f t="shared" si="59"/>
        <v>0</v>
      </c>
      <c r="R333" s="84">
        <f>'9400015894 PONEERS'!$AE$3*'9400015894 PONEERS'!AE333+'9400016451 VIDAFORM'!$Q$3*'9400016451 VIDAFORM'!Q333+'PO 94000171374 MASTER'!$P$3*'PO 94000171374 MASTER'!P333+'PR-0004'!$P$3*'PR-0004'!P333+'PR-0005'!$P$3*'PR-0005'!P333+'PR-0006'!$P$3*'PR-0006'!P333+'PR-0007'!$P$3*'PR-0007'!P333+'PR-0008'!$P$3*'PR-0008'!P333+'PR-0009'!$P$3*'PR-0009'!P333+'PR-0010'!$P$3*'PR-0010'!P333</f>
        <v>0</v>
      </c>
      <c r="S333" s="84">
        <f t="shared" si="60"/>
        <v>0</v>
      </c>
      <c r="T333" s="84">
        <f>'9400015894 PONEERS'!$E$4*'9400015894 PONEERS'!E333+'9400016451 VIDAFORM'!$E$4*'9400016451 VIDAFORM'!E333+'PO 94000171374 MASTER'!$E$4*'PO 94000171374 MASTER'!E333+'PR-0004'!$E$4*'PR-0004'!E333+'PR-0005'!$E$4*'PR-0005'!E333+'PR-0006'!$E$4*'PR-0006'!E333+'PR-0007'!$E$4*'PR-0007'!E333+'PR-0008'!$E$4*'PR-0008'!E333+'PR-0009'!$E$4*'PR-0009'!E333+'PR-0010'!$E$4*'PR-0010'!E333</f>
        <v>0</v>
      </c>
      <c r="U333" s="85">
        <f>'9400015894 PONEERS'!$X$4*'9400015894 PONEERS'!X333+'9400016451 VIDAFORM'!$J$4*'9400016451 VIDAFORM'!J333+'PO 94000171374 MASTER'!$I$4*'PO 94000171374 MASTER'!I333+'PR-0004'!$I$4*'PR-0004'!I333+'PR-0005'!$I$4*'PR-0005'!I333+'PR-0006'!$I$4*'PR-0006'!I333+'PR-0007'!$I$4*'PR-0007'!I333+'PR-0008'!$I$4*'PR-0008'!I333+'PR-0009'!$I$4*'PR-0009'!I333+'PR-0010'!$I$4*'PR-0010'!I333</f>
        <v>0</v>
      </c>
      <c r="V333" s="86">
        <f t="shared" si="61"/>
        <v>0</v>
      </c>
      <c r="W333" s="84">
        <f>'9400015894 PONEERS'!$AE$4*'9400015894 PONEERS'!AE333+'9400016451 VIDAFORM'!$Q$4*'9400016451 VIDAFORM'!Q333+'PO 94000171374 MASTER'!$P$4*'PO 94000171374 MASTER'!P333+'PR-0004'!$P$4*'PR-0004'!P333+'PR-0005'!$P$4*'PR-0005'!P333+'PR-0006'!$P$4*'PR-0006'!P333+'PR-0007'!$P$4*'PR-0007'!P333+'PR-0008'!$P$4*'PR-0008'!P333+'PR-0009'!$P$4*'PR-0009'!P333+'PR-0010'!$P$4*'PR-0010'!P333</f>
        <v>0</v>
      </c>
      <c r="X333" s="84">
        <f t="shared" si="62"/>
        <v>0</v>
      </c>
      <c r="Z333" s="37">
        <f t="shared" si="63"/>
        <v>0</v>
      </c>
      <c r="AA333" s="32">
        <f t="shared" si="64"/>
        <v>0</v>
      </c>
      <c r="AB333" s="38">
        <f t="shared" si="65"/>
        <v>0</v>
      </c>
    </row>
    <row r="334" spans="1:28" ht="16.5" x14ac:dyDescent="0.25">
      <c r="A334" s="45">
        <v>326</v>
      </c>
      <c r="B334" s="47" t="str">
        <f>'Unit Prices'!B334</f>
        <v>TR0007</v>
      </c>
      <c r="C334" s="47" t="str">
        <f>'Unit Prices'!C334</f>
        <v>14.80.50.08.16.02.00.000001</v>
      </c>
      <c r="D334" s="80" t="str">
        <f>'Unit Prices'!D334</f>
        <v>TIE ROD 16MM 2M</v>
      </c>
      <c r="E334" s="84">
        <f>'9400015894 PONEERS'!$E$1*'9400015894 PONEERS'!E334+'9400016451 VIDAFORM'!$E$1*'9400016451 VIDAFORM'!E334+'PO 94000171374 MASTER'!$E$1*'PO 94000171374 MASTER'!E334+'PR-0004'!$E$1*'PR-0004'!E334+'PR-0005'!$E$1*'PR-0005'!E334+'PR-0006'!$E$1*'PR-0006'!E334+'PR-0007'!$E$1*'PR-0007'!E334+'PR-0008'!$E$1*'PR-0008'!E334+'PR-0009'!$E$1*'PR-0009'!E334+'PR-0010'!$E$1*'PR-0010'!E334</f>
        <v>0</v>
      </c>
      <c r="F334" s="85">
        <f>'9400015894 PONEERS'!$X$1*'9400015894 PONEERS'!X334+'9400016451 VIDAFORM'!$J$1*'9400016451 VIDAFORM'!J334+'PO 94000171374 MASTER'!$I$1*'PO 94000171374 MASTER'!I334+'PR-0004'!$I$1*'PR-0004'!I334+'PR-0005'!$I$1*'PR-0005'!I334+'PR-0006'!$I$1*'PR-0006'!I334+'PR-0007'!$I$1*'PR-0007'!I334+'PR-0008'!$I$1*'PR-0008'!I334+'PR-0009'!$I$1*'PR-0009'!I334+'PR-0010'!$I$1*'PR-0010'!I334</f>
        <v>0</v>
      </c>
      <c r="G334" s="86">
        <f t="shared" si="55"/>
        <v>0</v>
      </c>
      <c r="H334" s="84">
        <f>'9400015894 PONEERS'!$AE$1*'9400015894 PONEERS'!AE334+'9400016451 VIDAFORM'!$Q$1*'9400016451 VIDAFORM'!Q334+'PO 94000171374 MASTER'!$P$1*'PO 94000171374 MASTER'!P334+'PR-0004'!$P$1*'PR-0004'!P334+'PR-0005'!$P$1*'PR-0005'!P334+'PR-0006'!$P$1*'PR-0006'!P334+'PR-0007'!$P$1*'PR-0007'!P334+'PR-0008'!$P$1*'PR-0008'!P334+'PR-0009'!$P$1*'PR-0009'!P334+'PR-0010'!$P$1*'PR-0010'!P334</f>
        <v>0</v>
      </c>
      <c r="I334" s="84">
        <f t="shared" si="56"/>
        <v>0</v>
      </c>
      <c r="J334" s="84">
        <f>'9400015894 PONEERS'!$E$2*'9400015894 PONEERS'!E334+'9400016451 VIDAFORM'!$E$2*'9400016451 VIDAFORM'!E334+'PO 94000171374 MASTER'!$E$2*'PO 94000171374 MASTER'!E334+'PR-0004'!$E$2*'PR-0004'!E334+'PR-0005'!$E$2*'PR-0005'!E334+'PR-0006'!$E$2*'PR-0006'!E334+'PR-0007'!$E$2*'PR-0007'!E334+'PR-0008'!$E$2*'PR-0008'!E334+'PR-0009'!$E$2*'PR-0009'!E334+'PR-0010'!$E$2*'PR-0010'!E334</f>
        <v>0</v>
      </c>
      <c r="K334" s="85">
        <f>'9400015894 PONEERS'!$X$2*'9400015894 PONEERS'!X334+'9400016451 VIDAFORM'!$J$2*'9400016451 VIDAFORM'!J334+'PO 94000171374 MASTER'!$I$2*'PO 94000171374 MASTER'!I334+'PR-0004'!$I$2*'PR-0004'!I334+'PR-0005'!$I$2*'PR-0005'!I334+'PR-0006'!$I$2*'PR-0006'!I334+'PR-0007'!$I$2*'PR-0007'!I334+'PR-0008'!$I$2*'PR-0008'!I334+'PR-0009'!$I$2*'PR-0009'!I334+'PR-0010'!$I$2*'PR-0010'!I334</f>
        <v>0</v>
      </c>
      <c r="L334" s="86">
        <f t="shared" si="57"/>
        <v>0</v>
      </c>
      <c r="M334" s="84">
        <f>'9400015894 PONEERS'!$AE$2*'9400015894 PONEERS'!AE334+'9400016451 VIDAFORM'!$Q$2*'9400016451 VIDAFORM'!Q334+'PO 94000171374 MASTER'!$P$2*'PO 94000171374 MASTER'!P334+'PR-0004'!$P$2*'PR-0004'!P334+'PR-0005'!$P$2*'PR-0005'!P334+'PR-0006'!$P$2*'PR-0006'!P334+'PR-0007'!$P$2*'PR-0007'!P334+'PR-0008'!$P$2*'PR-0008'!P334+'PR-0009'!$P$2*'PR-0009'!P334+'PR-0010'!$P$2*'PR-0010'!P334</f>
        <v>0</v>
      </c>
      <c r="N334" s="84">
        <f t="shared" si="58"/>
        <v>0</v>
      </c>
      <c r="O334" s="84">
        <f>'9400015894 PONEERS'!$E$3*'9400015894 PONEERS'!E334+'9400016451 VIDAFORM'!$E$3*'9400016451 VIDAFORM'!E334+'PO 94000171374 MASTER'!$E$3*'PO 94000171374 MASTER'!E334+'PR-0004'!$E$3*'PR-0004'!E334+'PR-0005'!$E$3*'PR-0005'!E334+'PR-0006'!$E$3*'PR-0006'!E334+'PR-0007'!$E$3*'PR-0007'!E334+'PR-0008'!$E$3*'PR-0008'!E334+'PR-0009'!$E$3*'PR-0009'!E334+'PR-0010'!$E$3*'PR-0010'!E334</f>
        <v>0</v>
      </c>
      <c r="P334" s="85">
        <f>'9400015894 PONEERS'!$X$3*'9400015894 PONEERS'!X334+'9400016451 VIDAFORM'!$J$3*'9400016451 VIDAFORM'!J334+'PO 94000171374 MASTER'!$I$3*'PO 94000171374 MASTER'!I334+'PR-0004'!$I$3*'PR-0004'!I334+'PR-0005'!$I$3*'PR-0005'!I334+'PR-0006'!$I$3*'PR-0006'!I334+'PR-0007'!$I$3*'PR-0007'!I334+'PR-0008'!$I$3*'PR-0008'!I334+'PR-0009'!$I$3*'PR-0009'!I334+'PR-0010'!$I$3*'PR-0010'!I334</f>
        <v>0</v>
      </c>
      <c r="Q334" s="86">
        <f t="shared" si="59"/>
        <v>0</v>
      </c>
      <c r="R334" s="84">
        <f>'9400015894 PONEERS'!$AE$3*'9400015894 PONEERS'!AE334+'9400016451 VIDAFORM'!$Q$3*'9400016451 VIDAFORM'!Q334+'PO 94000171374 MASTER'!$P$3*'PO 94000171374 MASTER'!P334+'PR-0004'!$P$3*'PR-0004'!P334+'PR-0005'!$P$3*'PR-0005'!P334+'PR-0006'!$P$3*'PR-0006'!P334+'PR-0007'!$P$3*'PR-0007'!P334+'PR-0008'!$P$3*'PR-0008'!P334+'PR-0009'!$P$3*'PR-0009'!P334+'PR-0010'!$P$3*'PR-0010'!P334</f>
        <v>0</v>
      </c>
      <c r="S334" s="84">
        <f t="shared" si="60"/>
        <v>0</v>
      </c>
      <c r="T334" s="84">
        <f>'9400015894 PONEERS'!$E$4*'9400015894 PONEERS'!E334+'9400016451 VIDAFORM'!$E$4*'9400016451 VIDAFORM'!E334+'PO 94000171374 MASTER'!$E$4*'PO 94000171374 MASTER'!E334+'PR-0004'!$E$4*'PR-0004'!E334+'PR-0005'!$E$4*'PR-0005'!E334+'PR-0006'!$E$4*'PR-0006'!E334+'PR-0007'!$E$4*'PR-0007'!E334+'PR-0008'!$E$4*'PR-0008'!E334+'PR-0009'!$E$4*'PR-0009'!E334+'PR-0010'!$E$4*'PR-0010'!E334</f>
        <v>0</v>
      </c>
      <c r="U334" s="85">
        <f>'9400015894 PONEERS'!$X$4*'9400015894 PONEERS'!X334+'9400016451 VIDAFORM'!$J$4*'9400016451 VIDAFORM'!J334+'PO 94000171374 MASTER'!$I$4*'PO 94000171374 MASTER'!I334+'PR-0004'!$I$4*'PR-0004'!I334+'PR-0005'!$I$4*'PR-0005'!I334+'PR-0006'!$I$4*'PR-0006'!I334+'PR-0007'!$I$4*'PR-0007'!I334+'PR-0008'!$I$4*'PR-0008'!I334+'PR-0009'!$I$4*'PR-0009'!I334+'PR-0010'!$I$4*'PR-0010'!I334</f>
        <v>0</v>
      </c>
      <c r="V334" s="86">
        <f t="shared" si="61"/>
        <v>0</v>
      </c>
      <c r="W334" s="84">
        <f>'9400015894 PONEERS'!$AE$4*'9400015894 PONEERS'!AE334+'9400016451 VIDAFORM'!$Q$4*'9400016451 VIDAFORM'!Q334+'PO 94000171374 MASTER'!$P$4*'PO 94000171374 MASTER'!P334+'PR-0004'!$P$4*'PR-0004'!P334+'PR-0005'!$P$4*'PR-0005'!P334+'PR-0006'!$P$4*'PR-0006'!P334+'PR-0007'!$P$4*'PR-0007'!P334+'PR-0008'!$P$4*'PR-0008'!P334+'PR-0009'!$P$4*'PR-0009'!P334+'PR-0010'!$P$4*'PR-0010'!P334</f>
        <v>0</v>
      </c>
      <c r="X334" s="84">
        <f t="shared" si="62"/>
        <v>0</v>
      </c>
      <c r="Z334" s="37">
        <f t="shared" si="63"/>
        <v>0</v>
      </c>
      <c r="AA334" s="32">
        <f t="shared" si="64"/>
        <v>0</v>
      </c>
      <c r="AB334" s="38">
        <f t="shared" si="65"/>
        <v>0</v>
      </c>
    </row>
    <row r="335" spans="1:28" ht="16.5" x14ac:dyDescent="0.25">
      <c r="A335" s="45">
        <v>327</v>
      </c>
      <c r="B335" s="47" t="str">
        <f>'Unit Prices'!B335</f>
        <v>TR0017</v>
      </c>
      <c r="C335" s="47" t="str">
        <f>'Unit Prices'!C335</f>
        <v>14.80.50.08.16.22.00.000001</v>
      </c>
      <c r="D335" s="80" t="str">
        <f>'Unit Prices'!D335</f>
        <v>TIE ROD 16MM 2.25M</v>
      </c>
      <c r="E335" s="84">
        <f>'9400015894 PONEERS'!$E$1*'9400015894 PONEERS'!E335+'9400016451 VIDAFORM'!$E$1*'9400016451 VIDAFORM'!E335+'PO 94000171374 MASTER'!$E$1*'PO 94000171374 MASTER'!E335+'PR-0004'!$E$1*'PR-0004'!E335+'PR-0005'!$E$1*'PR-0005'!E335+'PR-0006'!$E$1*'PR-0006'!E335+'PR-0007'!$E$1*'PR-0007'!E335+'PR-0008'!$E$1*'PR-0008'!E335+'PR-0009'!$E$1*'PR-0009'!E335+'PR-0010'!$E$1*'PR-0010'!E335</f>
        <v>0</v>
      </c>
      <c r="F335" s="85">
        <f>'9400015894 PONEERS'!$X$1*'9400015894 PONEERS'!X335+'9400016451 VIDAFORM'!$J$1*'9400016451 VIDAFORM'!J335+'PO 94000171374 MASTER'!$I$1*'PO 94000171374 MASTER'!I335+'PR-0004'!$I$1*'PR-0004'!I335+'PR-0005'!$I$1*'PR-0005'!I335+'PR-0006'!$I$1*'PR-0006'!I335+'PR-0007'!$I$1*'PR-0007'!I335+'PR-0008'!$I$1*'PR-0008'!I335+'PR-0009'!$I$1*'PR-0009'!I335+'PR-0010'!$I$1*'PR-0010'!I335</f>
        <v>0</v>
      </c>
      <c r="G335" s="86">
        <f t="shared" si="55"/>
        <v>0</v>
      </c>
      <c r="H335" s="84">
        <f>'9400015894 PONEERS'!$AE$1*'9400015894 PONEERS'!AE335+'9400016451 VIDAFORM'!$Q$1*'9400016451 VIDAFORM'!Q335+'PO 94000171374 MASTER'!$P$1*'PO 94000171374 MASTER'!P335+'PR-0004'!$P$1*'PR-0004'!P335+'PR-0005'!$P$1*'PR-0005'!P335+'PR-0006'!$P$1*'PR-0006'!P335+'PR-0007'!$P$1*'PR-0007'!P335+'PR-0008'!$P$1*'PR-0008'!P335+'PR-0009'!$P$1*'PR-0009'!P335+'PR-0010'!$P$1*'PR-0010'!P335</f>
        <v>0</v>
      </c>
      <c r="I335" s="84">
        <f t="shared" si="56"/>
        <v>0</v>
      </c>
      <c r="J335" s="84">
        <f>'9400015894 PONEERS'!$E$2*'9400015894 PONEERS'!E335+'9400016451 VIDAFORM'!$E$2*'9400016451 VIDAFORM'!E335+'PO 94000171374 MASTER'!$E$2*'PO 94000171374 MASTER'!E335+'PR-0004'!$E$2*'PR-0004'!E335+'PR-0005'!$E$2*'PR-0005'!E335+'PR-0006'!$E$2*'PR-0006'!E335+'PR-0007'!$E$2*'PR-0007'!E335+'PR-0008'!$E$2*'PR-0008'!E335+'PR-0009'!$E$2*'PR-0009'!E335+'PR-0010'!$E$2*'PR-0010'!E335</f>
        <v>0</v>
      </c>
      <c r="K335" s="85">
        <f>'9400015894 PONEERS'!$X$2*'9400015894 PONEERS'!X335+'9400016451 VIDAFORM'!$J$2*'9400016451 VIDAFORM'!J335+'PO 94000171374 MASTER'!$I$2*'PO 94000171374 MASTER'!I335+'PR-0004'!$I$2*'PR-0004'!I335+'PR-0005'!$I$2*'PR-0005'!I335+'PR-0006'!$I$2*'PR-0006'!I335+'PR-0007'!$I$2*'PR-0007'!I335+'PR-0008'!$I$2*'PR-0008'!I335+'PR-0009'!$I$2*'PR-0009'!I335+'PR-0010'!$I$2*'PR-0010'!I335</f>
        <v>0</v>
      </c>
      <c r="L335" s="86">
        <f t="shared" si="57"/>
        <v>0</v>
      </c>
      <c r="M335" s="84">
        <f>'9400015894 PONEERS'!$AE$2*'9400015894 PONEERS'!AE335+'9400016451 VIDAFORM'!$Q$2*'9400016451 VIDAFORM'!Q335+'PO 94000171374 MASTER'!$P$2*'PO 94000171374 MASTER'!P335+'PR-0004'!$P$2*'PR-0004'!P335+'PR-0005'!$P$2*'PR-0005'!P335+'PR-0006'!$P$2*'PR-0006'!P335+'PR-0007'!$P$2*'PR-0007'!P335+'PR-0008'!$P$2*'PR-0008'!P335+'PR-0009'!$P$2*'PR-0009'!P335+'PR-0010'!$P$2*'PR-0010'!P335</f>
        <v>0</v>
      </c>
      <c r="N335" s="84">
        <f t="shared" si="58"/>
        <v>0</v>
      </c>
      <c r="O335" s="84">
        <f>'9400015894 PONEERS'!$E$3*'9400015894 PONEERS'!E335+'9400016451 VIDAFORM'!$E$3*'9400016451 VIDAFORM'!E335+'PO 94000171374 MASTER'!$E$3*'PO 94000171374 MASTER'!E335+'PR-0004'!$E$3*'PR-0004'!E335+'PR-0005'!$E$3*'PR-0005'!E335+'PR-0006'!$E$3*'PR-0006'!E335+'PR-0007'!$E$3*'PR-0007'!E335+'PR-0008'!$E$3*'PR-0008'!E335+'PR-0009'!$E$3*'PR-0009'!E335+'PR-0010'!$E$3*'PR-0010'!E335</f>
        <v>0</v>
      </c>
      <c r="P335" s="85">
        <f>'9400015894 PONEERS'!$X$3*'9400015894 PONEERS'!X335+'9400016451 VIDAFORM'!$J$3*'9400016451 VIDAFORM'!J335+'PO 94000171374 MASTER'!$I$3*'PO 94000171374 MASTER'!I335+'PR-0004'!$I$3*'PR-0004'!I335+'PR-0005'!$I$3*'PR-0005'!I335+'PR-0006'!$I$3*'PR-0006'!I335+'PR-0007'!$I$3*'PR-0007'!I335+'PR-0008'!$I$3*'PR-0008'!I335+'PR-0009'!$I$3*'PR-0009'!I335+'PR-0010'!$I$3*'PR-0010'!I335</f>
        <v>0</v>
      </c>
      <c r="Q335" s="86">
        <f t="shared" si="59"/>
        <v>0</v>
      </c>
      <c r="R335" s="84">
        <f>'9400015894 PONEERS'!$AE$3*'9400015894 PONEERS'!AE335+'9400016451 VIDAFORM'!$Q$3*'9400016451 VIDAFORM'!Q335+'PO 94000171374 MASTER'!$P$3*'PO 94000171374 MASTER'!P335+'PR-0004'!$P$3*'PR-0004'!P335+'PR-0005'!$P$3*'PR-0005'!P335+'PR-0006'!$P$3*'PR-0006'!P335+'PR-0007'!$P$3*'PR-0007'!P335+'PR-0008'!$P$3*'PR-0008'!P335+'PR-0009'!$P$3*'PR-0009'!P335+'PR-0010'!$P$3*'PR-0010'!P335</f>
        <v>0</v>
      </c>
      <c r="S335" s="84">
        <f t="shared" si="60"/>
        <v>0</v>
      </c>
      <c r="T335" s="84">
        <f>'9400015894 PONEERS'!$E$4*'9400015894 PONEERS'!E335+'9400016451 VIDAFORM'!$E$4*'9400016451 VIDAFORM'!E335+'PO 94000171374 MASTER'!$E$4*'PO 94000171374 MASTER'!E335+'PR-0004'!$E$4*'PR-0004'!E335+'PR-0005'!$E$4*'PR-0005'!E335+'PR-0006'!$E$4*'PR-0006'!E335+'PR-0007'!$E$4*'PR-0007'!E335+'PR-0008'!$E$4*'PR-0008'!E335+'PR-0009'!$E$4*'PR-0009'!E335+'PR-0010'!$E$4*'PR-0010'!E335</f>
        <v>0</v>
      </c>
      <c r="U335" s="85">
        <f>'9400015894 PONEERS'!$X$4*'9400015894 PONEERS'!X335+'9400016451 VIDAFORM'!$J$4*'9400016451 VIDAFORM'!J335+'PO 94000171374 MASTER'!$I$4*'PO 94000171374 MASTER'!I335+'PR-0004'!$I$4*'PR-0004'!I335+'PR-0005'!$I$4*'PR-0005'!I335+'PR-0006'!$I$4*'PR-0006'!I335+'PR-0007'!$I$4*'PR-0007'!I335+'PR-0008'!$I$4*'PR-0008'!I335+'PR-0009'!$I$4*'PR-0009'!I335+'PR-0010'!$I$4*'PR-0010'!I335</f>
        <v>0</v>
      </c>
      <c r="V335" s="86">
        <f t="shared" si="61"/>
        <v>0</v>
      </c>
      <c r="W335" s="84">
        <f>'9400015894 PONEERS'!$AE$4*'9400015894 PONEERS'!AE335+'9400016451 VIDAFORM'!$Q$4*'9400016451 VIDAFORM'!Q335+'PO 94000171374 MASTER'!$P$4*'PO 94000171374 MASTER'!P335+'PR-0004'!$P$4*'PR-0004'!P335+'PR-0005'!$P$4*'PR-0005'!P335+'PR-0006'!$P$4*'PR-0006'!P335+'PR-0007'!$P$4*'PR-0007'!P335+'PR-0008'!$P$4*'PR-0008'!P335+'PR-0009'!$P$4*'PR-0009'!P335+'PR-0010'!$P$4*'PR-0010'!P335</f>
        <v>0</v>
      </c>
      <c r="X335" s="84">
        <f t="shared" si="62"/>
        <v>0</v>
      </c>
      <c r="Z335" s="37">
        <f t="shared" si="63"/>
        <v>0</v>
      </c>
      <c r="AA335" s="32">
        <f t="shared" si="64"/>
        <v>0</v>
      </c>
      <c r="AB335" s="38">
        <f t="shared" si="65"/>
        <v>0</v>
      </c>
    </row>
    <row r="336" spans="1:28" ht="16.5" x14ac:dyDescent="0.25">
      <c r="A336" s="45">
        <v>328</v>
      </c>
      <c r="B336" s="47" t="str">
        <f>'Unit Prices'!B336</f>
        <v>TR0018</v>
      </c>
      <c r="C336" s="47" t="str">
        <f>'Unit Prices'!C336</f>
        <v>14.80.50.08.16.25.00.000001</v>
      </c>
      <c r="D336" s="80" t="str">
        <f>'Unit Prices'!D336</f>
        <v>TIE ROD 16MM 2.5M</v>
      </c>
      <c r="E336" s="84">
        <f>'9400015894 PONEERS'!$E$1*'9400015894 PONEERS'!E336+'9400016451 VIDAFORM'!$E$1*'9400016451 VIDAFORM'!E336+'PO 94000171374 MASTER'!$E$1*'PO 94000171374 MASTER'!E336+'PR-0004'!$E$1*'PR-0004'!E336+'PR-0005'!$E$1*'PR-0005'!E336+'PR-0006'!$E$1*'PR-0006'!E336+'PR-0007'!$E$1*'PR-0007'!E336+'PR-0008'!$E$1*'PR-0008'!E336+'PR-0009'!$E$1*'PR-0009'!E336+'PR-0010'!$E$1*'PR-0010'!E336</f>
        <v>0</v>
      </c>
      <c r="F336" s="85">
        <f>'9400015894 PONEERS'!$X$1*'9400015894 PONEERS'!X336+'9400016451 VIDAFORM'!$J$1*'9400016451 VIDAFORM'!J336+'PO 94000171374 MASTER'!$I$1*'PO 94000171374 MASTER'!I336+'PR-0004'!$I$1*'PR-0004'!I336+'PR-0005'!$I$1*'PR-0005'!I336+'PR-0006'!$I$1*'PR-0006'!I336+'PR-0007'!$I$1*'PR-0007'!I336+'PR-0008'!$I$1*'PR-0008'!I336+'PR-0009'!$I$1*'PR-0009'!I336+'PR-0010'!$I$1*'PR-0010'!I336</f>
        <v>0</v>
      </c>
      <c r="G336" s="86">
        <f t="shared" si="55"/>
        <v>0</v>
      </c>
      <c r="H336" s="84">
        <f>'9400015894 PONEERS'!$AE$1*'9400015894 PONEERS'!AE336+'9400016451 VIDAFORM'!$Q$1*'9400016451 VIDAFORM'!Q336+'PO 94000171374 MASTER'!$P$1*'PO 94000171374 MASTER'!P336+'PR-0004'!$P$1*'PR-0004'!P336+'PR-0005'!$P$1*'PR-0005'!P336+'PR-0006'!$P$1*'PR-0006'!P336+'PR-0007'!$P$1*'PR-0007'!P336+'PR-0008'!$P$1*'PR-0008'!P336+'PR-0009'!$P$1*'PR-0009'!P336+'PR-0010'!$P$1*'PR-0010'!P336</f>
        <v>0</v>
      </c>
      <c r="I336" s="84">
        <f t="shared" si="56"/>
        <v>0</v>
      </c>
      <c r="J336" s="84">
        <f>'9400015894 PONEERS'!$E$2*'9400015894 PONEERS'!E336+'9400016451 VIDAFORM'!$E$2*'9400016451 VIDAFORM'!E336+'PO 94000171374 MASTER'!$E$2*'PO 94000171374 MASTER'!E336+'PR-0004'!$E$2*'PR-0004'!E336+'PR-0005'!$E$2*'PR-0005'!E336+'PR-0006'!$E$2*'PR-0006'!E336+'PR-0007'!$E$2*'PR-0007'!E336+'PR-0008'!$E$2*'PR-0008'!E336+'PR-0009'!$E$2*'PR-0009'!E336+'PR-0010'!$E$2*'PR-0010'!E336</f>
        <v>0</v>
      </c>
      <c r="K336" s="85">
        <f>'9400015894 PONEERS'!$X$2*'9400015894 PONEERS'!X336+'9400016451 VIDAFORM'!$J$2*'9400016451 VIDAFORM'!J336+'PO 94000171374 MASTER'!$I$2*'PO 94000171374 MASTER'!I336+'PR-0004'!$I$2*'PR-0004'!I336+'PR-0005'!$I$2*'PR-0005'!I336+'PR-0006'!$I$2*'PR-0006'!I336+'PR-0007'!$I$2*'PR-0007'!I336+'PR-0008'!$I$2*'PR-0008'!I336+'PR-0009'!$I$2*'PR-0009'!I336+'PR-0010'!$I$2*'PR-0010'!I336</f>
        <v>0</v>
      </c>
      <c r="L336" s="86">
        <f t="shared" si="57"/>
        <v>0</v>
      </c>
      <c r="M336" s="84">
        <f>'9400015894 PONEERS'!$AE$2*'9400015894 PONEERS'!AE336+'9400016451 VIDAFORM'!$Q$2*'9400016451 VIDAFORM'!Q336+'PO 94000171374 MASTER'!$P$2*'PO 94000171374 MASTER'!P336+'PR-0004'!$P$2*'PR-0004'!P336+'PR-0005'!$P$2*'PR-0005'!P336+'PR-0006'!$P$2*'PR-0006'!P336+'PR-0007'!$P$2*'PR-0007'!P336+'PR-0008'!$P$2*'PR-0008'!P336+'PR-0009'!$P$2*'PR-0009'!P336+'PR-0010'!$P$2*'PR-0010'!P336</f>
        <v>0</v>
      </c>
      <c r="N336" s="84">
        <f t="shared" si="58"/>
        <v>0</v>
      </c>
      <c r="O336" s="84">
        <f>'9400015894 PONEERS'!$E$3*'9400015894 PONEERS'!E336+'9400016451 VIDAFORM'!$E$3*'9400016451 VIDAFORM'!E336+'PO 94000171374 MASTER'!$E$3*'PO 94000171374 MASTER'!E336+'PR-0004'!$E$3*'PR-0004'!E336+'PR-0005'!$E$3*'PR-0005'!E336+'PR-0006'!$E$3*'PR-0006'!E336+'PR-0007'!$E$3*'PR-0007'!E336+'PR-0008'!$E$3*'PR-0008'!E336+'PR-0009'!$E$3*'PR-0009'!E336+'PR-0010'!$E$3*'PR-0010'!E336</f>
        <v>0</v>
      </c>
      <c r="P336" s="85">
        <f>'9400015894 PONEERS'!$X$3*'9400015894 PONEERS'!X336+'9400016451 VIDAFORM'!$J$3*'9400016451 VIDAFORM'!J336+'PO 94000171374 MASTER'!$I$3*'PO 94000171374 MASTER'!I336+'PR-0004'!$I$3*'PR-0004'!I336+'PR-0005'!$I$3*'PR-0005'!I336+'PR-0006'!$I$3*'PR-0006'!I336+'PR-0007'!$I$3*'PR-0007'!I336+'PR-0008'!$I$3*'PR-0008'!I336+'PR-0009'!$I$3*'PR-0009'!I336+'PR-0010'!$I$3*'PR-0010'!I336</f>
        <v>0</v>
      </c>
      <c r="Q336" s="86">
        <f t="shared" si="59"/>
        <v>0</v>
      </c>
      <c r="R336" s="84">
        <f>'9400015894 PONEERS'!$AE$3*'9400015894 PONEERS'!AE336+'9400016451 VIDAFORM'!$Q$3*'9400016451 VIDAFORM'!Q336+'PO 94000171374 MASTER'!$P$3*'PO 94000171374 MASTER'!P336+'PR-0004'!$P$3*'PR-0004'!P336+'PR-0005'!$P$3*'PR-0005'!P336+'PR-0006'!$P$3*'PR-0006'!P336+'PR-0007'!$P$3*'PR-0007'!P336+'PR-0008'!$P$3*'PR-0008'!P336+'PR-0009'!$P$3*'PR-0009'!P336+'PR-0010'!$P$3*'PR-0010'!P336</f>
        <v>0</v>
      </c>
      <c r="S336" s="84">
        <f t="shared" si="60"/>
        <v>0</v>
      </c>
      <c r="T336" s="84">
        <f>'9400015894 PONEERS'!$E$4*'9400015894 PONEERS'!E336+'9400016451 VIDAFORM'!$E$4*'9400016451 VIDAFORM'!E336+'PO 94000171374 MASTER'!$E$4*'PO 94000171374 MASTER'!E336+'PR-0004'!$E$4*'PR-0004'!E336+'PR-0005'!$E$4*'PR-0005'!E336+'PR-0006'!$E$4*'PR-0006'!E336+'PR-0007'!$E$4*'PR-0007'!E336+'PR-0008'!$E$4*'PR-0008'!E336+'PR-0009'!$E$4*'PR-0009'!E336+'PR-0010'!$E$4*'PR-0010'!E336</f>
        <v>0</v>
      </c>
      <c r="U336" s="85">
        <f>'9400015894 PONEERS'!$X$4*'9400015894 PONEERS'!X336+'9400016451 VIDAFORM'!$J$4*'9400016451 VIDAFORM'!J336+'PO 94000171374 MASTER'!$I$4*'PO 94000171374 MASTER'!I336+'PR-0004'!$I$4*'PR-0004'!I336+'PR-0005'!$I$4*'PR-0005'!I336+'PR-0006'!$I$4*'PR-0006'!I336+'PR-0007'!$I$4*'PR-0007'!I336+'PR-0008'!$I$4*'PR-0008'!I336+'PR-0009'!$I$4*'PR-0009'!I336+'PR-0010'!$I$4*'PR-0010'!I336</f>
        <v>0</v>
      </c>
      <c r="V336" s="86">
        <f t="shared" si="61"/>
        <v>0</v>
      </c>
      <c r="W336" s="84">
        <f>'9400015894 PONEERS'!$AE$4*'9400015894 PONEERS'!AE336+'9400016451 VIDAFORM'!$Q$4*'9400016451 VIDAFORM'!Q336+'PO 94000171374 MASTER'!$P$4*'PO 94000171374 MASTER'!P336+'PR-0004'!$P$4*'PR-0004'!P336+'PR-0005'!$P$4*'PR-0005'!P336+'PR-0006'!$P$4*'PR-0006'!P336+'PR-0007'!$P$4*'PR-0007'!P336+'PR-0008'!$P$4*'PR-0008'!P336+'PR-0009'!$P$4*'PR-0009'!P336+'PR-0010'!$P$4*'PR-0010'!P336</f>
        <v>0</v>
      </c>
      <c r="X336" s="84">
        <f t="shared" si="62"/>
        <v>0</v>
      </c>
      <c r="Z336" s="37">
        <f t="shared" si="63"/>
        <v>0</v>
      </c>
      <c r="AA336" s="32">
        <f t="shared" si="64"/>
        <v>0</v>
      </c>
      <c r="AB336" s="38">
        <f t="shared" si="65"/>
        <v>0</v>
      </c>
    </row>
    <row r="337" spans="1:28" ht="16.5" x14ac:dyDescent="0.25">
      <c r="A337" s="45">
        <v>329</v>
      </c>
      <c r="B337" s="47" t="str">
        <f>'Unit Prices'!B337</f>
        <v>TR0019</v>
      </c>
      <c r="C337" s="47" t="str">
        <f>'Unit Prices'!C337</f>
        <v>14.80.50.08.16.27.00.000001</v>
      </c>
      <c r="D337" s="80" t="str">
        <f>'Unit Prices'!D337</f>
        <v>TIE ROD 16MM 2.75M</v>
      </c>
      <c r="E337" s="84">
        <f>'9400015894 PONEERS'!$E$1*'9400015894 PONEERS'!E337+'9400016451 VIDAFORM'!$E$1*'9400016451 VIDAFORM'!E337+'PO 94000171374 MASTER'!$E$1*'PO 94000171374 MASTER'!E337+'PR-0004'!$E$1*'PR-0004'!E337+'PR-0005'!$E$1*'PR-0005'!E337+'PR-0006'!$E$1*'PR-0006'!E337+'PR-0007'!$E$1*'PR-0007'!E337+'PR-0008'!$E$1*'PR-0008'!E337+'PR-0009'!$E$1*'PR-0009'!E337+'PR-0010'!$E$1*'PR-0010'!E337</f>
        <v>0</v>
      </c>
      <c r="F337" s="85">
        <f>'9400015894 PONEERS'!$X$1*'9400015894 PONEERS'!X337+'9400016451 VIDAFORM'!$J$1*'9400016451 VIDAFORM'!J337+'PO 94000171374 MASTER'!$I$1*'PO 94000171374 MASTER'!I337+'PR-0004'!$I$1*'PR-0004'!I337+'PR-0005'!$I$1*'PR-0005'!I337+'PR-0006'!$I$1*'PR-0006'!I337+'PR-0007'!$I$1*'PR-0007'!I337+'PR-0008'!$I$1*'PR-0008'!I337+'PR-0009'!$I$1*'PR-0009'!I337+'PR-0010'!$I$1*'PR-0010'!I337</f>
        <v>0</v>
      </c>
      <c r="G337" s="86">
        <f t="shared" si="55"/>
        <v>0</v>
      </c>
      <c r="H337" s="84">
        <f>'9400015894 PONEERS'!$AE$1*'9400015894 PONEERS'!AE337+'9400016451 VIDAFORM'!$Q$1*'9400016451 VIDAFORM'!Q337+'PO 94000171374 MASTER'!$P$1*'PO 94000171374 MASTER'!P337+'PR-0004'!$P$1*'PR-0004'!P337+'PR-0005'!$P$1*'PR-0005'!P337+'PR-0006'!$P$1*'PR-0006'!P337+'PR-0007'!$P$1*'PR-0007'!P337+'PR-0008'!$P$1*'PR-0008'!P337+'PR-0009'!$P$1*'PR-0009'!P337+'PR-0010'!$P$1*'PR-0010'!P337</f>
        <v>0</v>
      </c>
      <c r="I337" s="84">
        <f t="shared" si="56"/>
        <v>0</v>
      </c>
      <c r="J337" s="84">
        <f>'9400015894 PONEERS'!$E$2*'9400015894 PONEERS'!E337+'9400016451 VIDAFORM'!$E$2*'9400016451 VIDAFORM'!E337+'PO 94000171374 MASTER'!$E$2*'PO 94000171374 MASTER'!E337+'PR-0004'!$E$2*'PR-0004'!E337+'PR-0005'!$E$2*'PR-0005'!E337+'PR-0006'!$E$2*'PR-0006'!E337+'PR-0007'!$E$2*'PR-0007'!E337+'PR-0008'!$E$2*'PR-0008'!E337+'PR-0009'!$E$2*'PR-0009'!E337+'PR-0010'!$E$2*'PR-0010'!E337</f>
        <v>0</v>
      </c>
      <c r="K337" s="85">
        <f>'9400015894 PONEERS'!$X$2*'9400015894 PONEERS'!X337+'9400016451 VIDAFORM'!$J$2*'9400016451 VIDAFORM'!J337+'PO 94000171374 MASTER'!$I$2*'PO 94000171374 MASTER'!I337+'PR-0004'!$I$2*'PR-0004'!I337+'PR-0005'!$I$2*'PR-0005'!I337+'PR-0006'!$I$2*'PR-0006'!I337+'PR-0007'!$I$2*'PR-0007'!I337+'PR-0008'!$I$2*'PR-0008'!I337+'PR-0009'!$I$2*'PR-0009'!I337+'PR-0010'!$I$2*'PR-0010'!I337</f>
        <v>0</v>
      </c>
      <c r="L337" s="86">
        <f t="shared" si="57"/>
        <v>0</v>
      </c>
      <c r="M337" s="84">
        <f>'9400015894 PONEERS'!$AE$2*'9400015894 PONEERS'!AE337+'9400016451 VIDAFORM'!$Q$2*'9400016451 VIDAFORM'!Q337+'PO 94000171374 MASTER'!$P$2*'PO 94000171374 MASTER'!P337+'PR-0004'!$P$2*'PR-0004'!P337+'PR-0005'!$P$2*'PR-0005'!P337+'PR-0006'!$P$2*'PR-0006'!P337+'PR-0007'!$P$2*'PR-0007'!P337+'PR-0008'!$P$2*'PR-0008'!P337+'PR-0009'!$P$2*'PR-0009'!P337+'PR-0010'!$P$2*'PR-0010'!P337</f>
        <v>0</v>
      </c>
      <c r="N337" s="84">
        <f t="shared" si="58"/>
        <v>0</v>
      </c>
      <c r="O337" s="84">
        <f>'9400015894 PONEERS'!$E$3*'9400015894 PONEERS'!E337+'9400016451 VIDAFORM'!$E$3*'9400016451 VIDAFORM'!E337+'PO 94000171374 MASTER'!$E$3*'PO 94000171374 MASTER'!E337+'PR-0004'!$E$3*'PR-0004'!E337+'PR-0005'!$E$3*'PR-0005'!E337+'PR-0006'!$E$3*'PR-0006'!E337+'PR-0007'!$E$3*'PR-0007'!E337+'PR-0008'!$E$3*'PR-0008'!E337+'PR-0009'!$E$3*'PR-0009'!E337+'PR-0010'!$E$3*'PR-0010'!E337</f>
        <v>0</v>
      </c>
      <c r="P337" s="85">
        <f>'9400015894 PONEERS'!$X$3*'9400015894 PONEERS'!X337+'9400016451 VIDAFORM'!$J$3*'9400016451 VIDAFORM'!J337+'PO 94000171374 MASTER'!$I$3*'PO 94000171374 MASTER'!I337+'PR-0004'!$I$3*'PR-0004'!I337+'PR-0005'!$I$3*'PR-0005'!I337+'PR-0006'!$I$3*'PR-0006'!I337+'PR-0007'!$I$3*'PR-0007'!I337+'PR-0008'!$I$3*'PR-0008'!I337+'PR-0009'!$I$3*'PR-0009'!I337+'PR-0010'!$I$3*'PR-0010'!I337</f>
        <v>0</v>
      </c>
      <c r="Q337" s="86">
        <f t="shared" si="59"/>
        <v>0</v>
      </c>
      <c r="R337" s="84">
        <f>'9400015894 PONEERS'!$AE$3*'9400015894 PONEERS'!AE337+'9400016451 VIDAFORM'!$Q$3*'9400016451 VIDAFORM'!Q337+'PO 94000171374 MASTER'!$P$3*'PO 94000171374 MASTER'!P337+'PR-0004'!$P$3*'PR-0004'!P337+'PR-0005'!$P$3*'PR-0005'!P337+'PR-0006'!$P$3*'PR-0006'!P337+'PR-0007'!$P$3*'PR-0007'!P337+'PR-0008'!$P$3*'PR-0008'!P337+'PR-0009'!$P$3*'PR-0009'!P337+'PR-0010'!$P$3*'PR-0010'!P337</f>
        <v>0</v>
      </c>
      <c r="S337" s="84">
        <f t="shared" si="60"/>
        <v>0</v>
      </c>
      <c r="T337" s="84">
        <f>'9400015894 PONEERS'!$E$4*'9400015894 PONEERS'!E337+'9400016451 VIDAFORM'!$E$4*'9400016451 VIDAFORM'!E337+'PO 94000171374 MASTER'!$E$4*'PO 94000171374 MASTER'!E337+'PR-0004'!$E$4*'PR-0004'!E337+'PR-0005'!$E$4*'PR-0005'!E337+'PR-0006'!$E$4*'PR-0006'!E337+'PR-0007'!$E$4*'PR-0007'!E337+'PR-0008'!$E$4*'PR-0008'!E337+'PR-0009'!$E$4*'PR-0009'!E337+'PR-0010'!$E$4*'PR-0010'!E337</f>
        <v>0</v>
      </c>
      <c r="U337" s="85">
        <f>'9400015894 PONEERS'!$X$4*'9400015894 PONEERS'!X337+'9400016451 VIDAFORM'!$J$4*'9400016451 VIDAFORM'!J337+'PO 94000171374 MASTER'!$I$4*'PO 94000171374 MASTER'!I337+'PR-0004'!$I$4*'PR-0004'!I337+'PR-0005'!$I$4*'PR-0005'!I337+'PR-0006'!$I$4*'PR-0006'!I337+'PR-0007'!$I$4*'PR-0007'!I337+'PR-0008'!$I$4*'PR-0008'!I337+'PR-0009'!$I$4*'PR-0009'!I337+'PR-0010'!$I$4*'PR-0010'!I337</f>
        <v>0</v>
      </c>
      <c r="V337" s="86">
        <f t="shared" si="61"/>
        <v>0</v>
      </c>
      <c r="W337" s="84">
        <f>'9400015894 PONEERS'!$AE$4*'9400015894 PONEERS'!AE337+'9400016451 VIDAFORM'!$Q$4*'9400016451 VIDAFORM'!Q337+'PO 94000171374 MASTER'!$P$4*'PO 94000171374 MASTER'!P337+'PR-0004'!$P$4*'PR-0004'!P337+'PR-0005'!$P$4*'PR-0005'!P337+'PR-0006'!$P$4*'PR-0006'!P337+'PR-0007'!$P$4*'PR-0007'!P337+'PR-0008'!$P$4*'PR-0008'!P337+'PR-0009'!$P$4*'PR-0009'!P337+'PR-0010'!$P$4*'PR-0010'!P337</f>
        <v>0</v>
      </c>
      <c r="X337" s="84">
        <f t="shared" si="62"/>
        <v>0</v>
      </c>
      <c r="Z337" s="37">
        <f t="shared" si="63"/>
        <v>0</v>
      </c>
      <c r="AA337" s="32">
        <f t="shared" si="64"/>
        <v>0</v>
      </c>
      <c r="AB337" s="38">
        <f t="shared" si="65"/>
        <v>0</v>
      </c>
    </row>
    <row r="338" spans="1:28" ht="16.5" x14ac:dyDescent="0.25">
      <c r="A338" s="45">
        <v>330</v>
      </c>
      <c r="B338" s="47" t="str">
        <f>'Unit Prices'!B338</f>
        <v>TR0008</v>
      </c>
      <c r="C338" s="47" t="str">
        <f>'Unit Prices'!C338</f>
        <v>14.80.50.08.16.03.00.000001</v>
      </c>
      <c r="D338" s="80" t="str">
        <f>'Unit Prices'!D338</f>
        <v>TIE ROD 16MM 3M</v>
      </c>
      <c r="E338" s="84">
        <f>'9400015894 PONEERS'!$E$1*'9400015894 PONEERS'!E338+'9400016451 VIDAFORM'!$E$1*'9400016451 VIDAFORM'!E338+'PO 94000171374 MASTER'!$E$1*'PO 94000171374 MASTER'!E338+'PR-0004'!$E$1*'PR-0004'!E338+'PR-0005'!$E$1*'PR-0005'!E338+'PR-0006'!$E$1*'PR-0006'!E338+'PR-0007'!$E$1*'PR-0007'!E338+'PR-0008'!$E$1*'PR-0008'!E338+'PR-0009'!$E$1*'PR-0009'!E338+'PR-0010'!$E$1*'PR-0010'!E338</f>
        <v>0</v>
      </c>
      <c r="F338" s="85">
        <f>'9400015894 PONEERS'!$X$1*'9400015894 PONEERS'!X338+'9400016451 VIDAFORM'!$J$1*'9400016451 VIDAFORM'!J338+'PO 94000171374 MASTER'!$I$1*'PO 94000171374 MASTER'!I338+'PR-0004'!$I$1*'PR-0004'!I338+'PR-0005'!$I$1*'PR-0005'!I338+'PR-0006'!$I$1*'PR-0006'!I338+'PR-0007'!$I$1*'PR-0007'!I338+'PR-0008'!$I$1*'PR-0008'!I338+'PR-0009'!$I$1*'PR-0009'!I338+'PR-0010'!$I$1*'PR-0010'!I338</f>
        <v>0</v>
      </c>
      <c r="G338" s="86">
        <f t="shared" si="55"/>
        <v>0</v>
      </c>
      <c r="H338" s="84">
        <f>'9400015894 PONEERS'!$AE$1*'9400015894 PONEERS'!AE338+'9400016451 VIDAFORM'!$Q$1*'9400016451 VIDAFORM'!Q338+'PO 94000171374 MASTER'!$P$1*'PO 94000171374 MASTER'!P338+'PR-0004'!$P$1*'PR-0004'!P338+'PR-0005'!$P$1*'PR-0005'!P338+'PR-0006'!$P$1*'PR-0006'!P338+'PR-0007'!$P$1*'PR-0007'!P338+'PR-0008'!$P$1*'PR-0008'!P338+'PR-0009'!$P$1*'PR-0009'!P338+'PR-0010'!$P$1*'PR-0010'!P338</f>
        <v>0</v>
      </c>
      <c r="I338" s="84">
        <f t="shared" si="56"/>
        <v>0</v>
      </c>
      <c r="J338" s="84">
        <f>'9400015894 PONEERS'!$E$2*'9400015894 PONEERS'!E338+'9400016451 VIDAFORM'!$E$2*'9400016451 VIDAFORM'!E338+'PO 94000171374 MASTER'!$E$2*'PO 94000171374 MASTER'!E338+'PR-0004'!$E$2*'PR-0004'!E338+'PR-0005'!$E$2*'PR-0005'!E338+'PR-0006'!$E$2*'PR-0006'!E338+'PR-0007'!$E$2*'PR-0007'!E338+'PR-0008'!$E$2*'PR-0008'!E338+'PR-0009'!$E$2*'PR-0009'!E338+'PR-0010'!$E$2*'PR-0010'!E338</f>
        <v>0</v>
      </c>
      <c r="K338" s="85">
        <f>'9400015894 PONEERS'!$X$2*'9400015894 PONEERS'!X338+'9400016451 VIDAFORM'!$J$2*'9400016451 VIDAFORM'!J338+'PO 94000171374 MASTER'!$I$2*'PO 94000171374 MASTER'!I338+'PR-0004'!$I$2*'PR-0004'!I338+'PR-0005'!$I$2*'PR-0005'!I338+'PR-0006'!$I$2*'PR-0006'!I338+'PR-0007'!$I$2*'PR-0007'!I338+'PR-0008'!$I$2*'PR-0008'!I338+'PR-0009'!$I$2*'PR-0009'!I338+'PR-0010'!$I$2*'PR-0010'!I338</f>
        <v>0</v>
      </c>
      <c r="L338" s="86">
        <f t="shared" si="57"/>
        <v>0</v>
      </c>
      <c r="M338" s="84">
        <f>'9400015894 PONEERS'!$AE$2*'9400015894 PONEERS'!AE338+'9400016451 VIDAFORM'!$Q$2*'9400016451 VIDAFORM'!Q338+'PO 94000171374 MASTER'!$P$2*'PO 94000171374 MASTER'!P338+'PR-0004'!$P$2*'PR-0004'!P338+'PR-0005'!$P$2*'PR-0005'!P338+'PR-0006'!$P$2*'PR-0006'!P338+'PR-0007'!$P$2*'PR-0007'!P338+'PR-0008'!$P$2*'PR-0008'!P338+'PR-0009'!$P$2*'PR-0009'!P338+'PR-0010'!$P$2*'PR-0010'!P338</f>
        <v>0</v>
      </c>
      <c r="N338" s="84">
        <f t="shared" si="58"/>
        <v>0</v>
      </c>
      <c r="O338" s="84">
        <f>'9400015894 PONEERS'!$E$3*'9400015894 PONEERS'!E338+'9400016451 VIDAFORM'!$E$3*'9400016451 VIDAFORM'!E338+'PO 94000171374 MASTER'!$E$3*'PO 94000171374 MASTER'!E338+'PR-0004'!$E$3*'PR-0004'!E338+'PR-0005'!$E$3*'PR-0005'!E338+'PR-0006'!$E$3*'PR-0006'!E338+'PR-0007'!$E$3*'PR-0007'!E338+'PR-0008'!$E$3*'PR-0008'!E338+'PR-0009'!$E$3*'PR-0009'!E338+'PR-0010'!$E$3*'PR-0010'!E338</f>
        <v>0</v>
      </c>
      <c r="P338" s="85">
        <f>'9400015894 PONEERS'!$X$3*'9400015894 PONEERS'!X338+'9400016451 VIDAFORM'!$J$3*'9400016451 VIDAFORM'!J338+'PO 94000171374 MASTER'!$I$3*'PO 94000171374 MASTER'!I338+'PR-0004'!$I$3*'PR-0004'!I338+'PR-0005'!$I$3*'PR-0005'!I338+'PR-0006'!$I$3*'PR-0006'!I338+'PR-0007'!$I$3*'PR-0007'!I338+'PR-0008'!$I$3*'PR-0008'!I338+'PR-0009'!$I$3*'PR-0009'!I338+'PR-0010'!$I$3*'PR-0010'!I338</f>
        <v>0</v>
      </c>
      <c r="Q338" s="86">
        <f t="shared" si="59"/>
        <v>0</v>
      </c>
      <c r="R338" s="84">
        <f>'9400015894 PONEERS'!$AE$3*'9400015894 PONEERS'!AE338+'9400016451 VIDAFORM'!$Q$3*'9400016451 VIDAFORM'!Q338+'PO 94000171374 MASTER'!$P$3*'PO 94000171374 MASTER'!P338+'PR-0004'!$P$3*'PR-0004'!P338+'PR-0005'!$P$3*'PR-0005'!P338+'PR-0006'!$P$3*'PR-0006'!P338+'PR-0007'!$P$3*'PR-0007'!P338+'PR-0008'!$P$3*'PR-0008'!P338+'PR-0009'!$P$3*'PR-0009'!P338+'PR-0010'!$P$3*'PR-0010'!P338</f>
        <v>0</v>
      </c>
      <c r="S338" s="84">
        <f t="shared" si="60"/>
        <v>0</v>
      </c>
      <c r="T338" s="84">
        <f>'9400015894 PONEERS'!$E$4*'9400015894 PONEERS'!E338+'9400016451 VIDAFORM'!$E$4*'9400016451 VIDAFORM'!E338+'PO 94000171374 MASTER'!$E$4*'PO 94000171374 MASTER'!E338+'PR-0004'!$E$4*'PR-0004'!E338+'PR-0005'!$E$4*'PR-0005'!E338+'PR-0006'!$E$4*'PR-0006'!E338+'PR-0007'!$E$4*'PR-0007'!E338+'PR-0008'!$E$4*'PR-0008'!E338+'PR-0009'!$E$4*'PR-0009'!E338+'PR-0010'!$E$4*'PR-0010'!E338</f>
        <v>0</v>
      </c>
      <c r="U338" s="85">
        <f>'9400015894 PONEERS'!$X$4*'9400015894 PONEERS'!X338+'9400016451 VIDAFORM'!$J$4*'9400016451 VIDAFORM'!J338+'PO 94000171374 MASTER'!$I$4*'PO 94000171374 MASTER'!I338+'PR-0004'!$I$4*'PR-0004'!I338+'PR-0005'!$I$4*'PR-0005'!I338+'PR-0006'!$I$4*'PR-0006'!I338+'PR-0007'!$I$4*'PR-0007'!I338+'PR-0008'!$I$4*'PR-0008'!I338+'PR-0009'!$I$4*'PR-0009'!I338+'PR-0010'!$I$4*'PR-0010'!I338</f>
        <v>0</v>
      </c>
      <c r="V338" s="86">
        <f t="shared" si="61"/>
        <v>0</v>
      </c>
      <c r="W338" s="84">
        <f>'9400015894 PONEERS'!$AE$4*'9400015894 PONEERS'!AE338+'9400016451 VIDAFORM'!$Q$4*'9400016451 VIDAFORM'!Q338+'PO 94000171374 MASTER'!$P$4*'PO 94000171374 MASTER'!P338+'PR-0004'!$P$4*'PR-0004'!P338+'PR-0005'!$P$4*'PR-0005'!P338+'PR-0006'!$P$4*'PR-0006'!P338+'PR-0007'!$P$4*'PR-0007'!P338+'PR-0008'!$P$4*'PR-0008'!P338+'PR-0009'!$P$4*'PR-0009'!P338+'PR-0010'!$P$4*'PR-0010'!P338</f>
        <v>0</v>
      </c>
      <c r="X338" s="84">
        <f t="shared" si="62"/>
        <v>0</v>
      </c>
      <c r="Z338" s="37">
        <f t="shared" si="63"/>
        <v>0</v>
      </c>
      <c r="AA338" s="32">
        <f t="shared" si="64"/>
        <v>0</v>
      </c>
      <c r="AB338" s="38">
        <f t="shared" si="65"/>
        <v>0</v>
      </c>
    </row>
    <row r="339" spans="1:28" ht="16.5" x14ac:dyDescent="0.25">
      <c r="A339" s="45">
        <v>331</v>
      </c>
      <c r="B339" s="47" t="str">
        <f>'Unit Prices'!B339</f>
        <v>TR0020</v>
      </c>
      <c r="C339" s="47" t="str">
        <f>'Unit Prices'!C339</f>
        <v>14.80.50.08.16.32.00.000001</v>
      </c>
      <c r="D339" s="80" t="str">
        <f>'Unit Prices'!D339</f>
        <v>TIE ROD 16MM 3.25M</v>
      </c>
      <c r="E339" s="84">
        <f>'9400015894 PONEERS'!$E$1*'9400015894 PONEERS'!E339+'9400016451 VIDAFORM'!$E$1*'9400016451 VIDAFORM'!E339+'PO 94000171374 MASTER'!$E$1*'PO 94000171374 MASTER'!E339+'PR-0004'!$E$1*'PR-0004'!E339+'PR-0005'!$E$1*'PR-0005'!E339+'PR-0006'!$E$1*'PR-0006'!E339+'PR-0007'!$E$1*'PR-0007'!E339+'PR-0008'!$E$1*'PR-0008'!E339+'PR-0009'!$E$1*'PR-0009'!E339+'PR-0010'!$E$1*'PR-0010'!E339</f>
        <v>0</v>
      </c>
      <c r="F339" s="85">
        <f>'9400015894 PONEERS'!$X$1*'9400015894 PONEERS'!X339+'9400016451 VIDAFORM'!$J$1*'9400016451 VIDAFORM'!J339+'PO 94000171374 MASTER'!$I$1*'PO 94000171374 MASTER'!I339+'PR-0004'!$I$1*'PR-0004'!I339+'PR-0005'!$I$1*'PR-0005'!I339+'PR-0006'!$I$1*'PR-0006'!I339+'PR-0007'!$I$1*'PR-0007'!I339+'PR-0008'!$I$1*'PR-0008'!I339+'PR-0009'!$I$1*'PR-0009'!I339+'PR-0010'!$I$1*'PR-0010'!I339</f>
        <v>0</v>
      </c>
      <c r="G339" s="86">
        <f t="shared" si="55"/>
        <v>0</v>
      </c>
      <c r="H339" s="84">
        <f>'9400015894 PONEERS'!$AE$1*'9400015894 PONEERS'!AE339+'9400016451 VIDAFORM'!$Q$1*'9400016451 VIDAFORM'!Q339+'PO 94000171374 MASTER'!$P$1*'PO 94000171374 MASTER'!P339+'PR-0004'!$P$1*'PR-0004'!P339+'PR-0005'!$P$1*'PR-0005'!P339+'PR-0006'!$P$1*'PR-0006'!P339+'PR-0007'!$P$1*'PR-0007'!P339+'PR-0008'!$P$1*'PR-0008'!P339+'PR-0009'!$P$1*'PR-0009'!P339+'PR-0010'!$P$1*'PR-0010'!P339</f>
        <v>0</v>
      </c>
      <c r="I339" s="84">
        <f t="shared" si="56"/>
        <v>0</v>
      </c>
      <c r="J339" s="84">
        <f>'9400015894 PONEERS'!$E$2*'9400015894 PONEERS'!E339+'9400016451 VIDAFORM'!$E$2*'9400016451 VIDAFORM'!E339+'PO 94000171374 MASTER'!$E$2*'PO 94000171374 MASTER'!E339+'PR-0004'!$E$2*'PR-0004'!E339+'PR-0005'!$E$2*'PR-0005'!E339+'PR-0006'!$E$2*'PR-0006'!E339+'PR-0007'!$E$2*'PR-0007'!E339+'PR-0008'!$E$2*'PR-0008'!E339+'PR-0009'!$E$2*'PR-0009'!E339+'PR-0010'!$E$2*'PR-0010'!E339</f>
        <v>0</v>
      </c>
      <c r="K339" s="85">
        <f>'9400015894 PONEERS'!$X$2*'9400015894 PONEERS'!X339+'9400016451 VIDAFORM'!$J$2*'9400016451 VIDAFORM'!J339+'PO 94000171374 MASTER'!$I$2*'PO 94000171374 MASTER'!I339+'PR-0004'!$I$2*'PR-0004'!I339+'PR-0005'!$I$2*'PR-0005'!I339+'PR-0006'!$I$2*'PR-0006'!I339+'PR-0007'!$I$2*'PR-0007'!I339+'PR-0008'!$I$2*'PR-0008'!I339+'PR-0009'!$I$2*'PR-0009'!I339+'PR-0010'!$I$2*'PR-0010'!I339</f>
        <v>0</v>
      </c>
      <c r="L339" s="86">
        <f t="shared" si="57"/>
        <v>0</v>
      </c>
      <c r="M339" s="84">
        <f>'9400015894 PONEERS'!$AE$2*'9400015894 PONEERS'!AE339+'9400016451 VIDAFORM'!$Q$2*'9400016451 VIDAFORM'!Q339+'PO 94000171374 MASTER'!$P$2*'PO 94000171374 MASTER'!P339+'PR-0004'!$P$2*'PR-0004'!P339+'PR-0005'!$P$2*'PR-0005'!P339+'PR-0006'!$P$2*'PR-0006'!P339+'PR-0007'!$P$2*'PR-0007'!P339+'PR-0008'!$P$2*'PR-0008'!P339+'PR-0009'!$P$2*'PR-0009'!P339+'PR-0010'!$P$2*'PR-0010'!P339</f>
        <v>0</v>
      </c>
      <c r="N339" s="84">
        <f t="shared" si="58"/>
        <v>0</v>
      </c>
      <c r="O339" s="84">
        <f>'9400015894 PONEERS'!$E$3*'9400015894 PONEERS'!E339+'9400016451 VIDAFORM'!$E$3*'9400016451 VIDAFORM'!E339+'PO 94000171374 MASTER'!$E$3*'PO 94000171374 MASTER'!E339+'PR-0004'!$E$3*'PR-0004'!E339+'PR-0005'!$E$3*'PR-0005'!E339+'PR-0006'!$E$3*'PR-0006'!E339+'PR-0007'!$E$3*'PR-0007'!E339+'PR-0008'!$E$3*'PR-0008'!E339+'PR-0009'!$E$3*'PR-0009'!E339+'PR-0010'!$E$3*'PR-0010'!E339</f>
        <v>0</v>
      </c>
      <c r="P339" s="85">
        <f>'9400015894 PONEERS'!$X$3*'9400015894 PONEERS'!X339+'9400016451 VIDAFORM'!$J$3*'9400016451 VIDAFORM'!J339+'PO 94000171374 MASTER'!$I$3*'PO 94000171374 MASTER'!I339+'PR-0004'!$I$3*'PR-0004'!I339+'PR-0005'!$I$3*'PR-0005'!I339+'PR-0006'!$I$3*'PR-0006'!I339+'PR-0007'!$I$3*'PR-0007'!I339+'PR-0008'!$I$3*'PR-0008'!I339+'PR-0009'!$I$3*'PR-0009'!I339+'PR-0010'!$I$3*'PR-0010'!I339</f>
        <v>0</v>
      </c>
      <c r="Q339" s="86">
        <f t="shared" si="59"/>
        <v>0</v>
      </c>
      <c r="R339" s="84">
        <f>'9400015894 PONEERS'!$AE$3*'9400015894 PONEERS'!AE339+'9400016451 VIDAFORM'!$Q$3*'9400016451 VIDAFORM'!Q339+'PO 94000171374 MASTER'!$P$3*'PO 94000171374 MASTER'!P339+'PR-0004'!$P$3*'PR-0004'!P339+'PR-0005'!$P$3*'PR-0005'!P339+'PR-0006'!$P$3*'PR-0006'!P339+'PR-0007'!$P$3*'PR-0007'!P339+'PR-0008'!$P$3*'PR-0008'!P339+'PR-0009'!$P$3*'PR-0009'!P339+'PR-0010'!$P$3*'PR-0010'!P339</f>
        <v>0</v>
      </c>
      <c r="S339" s="84">
        <f t="shared" si="60"/>
        <v>0</v>
      </c>
      <c r="T339" s="84">
        <f>'9400015894 PONEERS'!$E$4*'9400015894 PONEERS'!E339+'9400016451 VIDAFORM'!$E$4*'9400016451 VIDAFORM'!E339+'PO 94000171374 MASTER'!$E$4*'PO 94000171374 MASTER'!E339+'PR-0004'!$E$4*'PR-0004'!E339+'PR-0005'!$E$4*'PR-0005'!E339+'PR-0006'!$E$4*'PR-0006'!E339+'PR-0007'!$E$4*'PR-0007'!E339+'PR-0008'!$E$4*'PR-0008'!E339+'PR-0009'!$E$4*'PR-0009'!E339+'PR-0010'!$E$4*'PR-0010'!E339</f>
        <v>0</v>
      </c>
      <c r="U339" s="85">
        <f>'9400015894 PONEERS'!$X$4*'9400015894 PONEERS'!X339+'9400016451 VIDAFORM'!$J$4*'9400016451 VIDAFORM'!J339+'PO 94000171374 MASTER'!$I$4*'PO 94000171374 MASTER'!I339+'PR-0004'!$I$4*'PR-0004'!I339+'PR-0005'!$I$4*'PR-0005'!I339+'PR-0006'!$I$4*'PR-0006'!I339+'PR-0007'!$I$4*'PR-0007'!I339+'PR-0008'!$I$4*'PR-0008'!I339+'PR-0009'!$I$4*'PR-0009'!I339+'PR-0010'!$I$4*'PR-0010'!I339</f>
        <v>0</v>
      </c>
      <c r="V339" s="86">
        <f t="shared" si="61"/>
        <v>0</v>
      </c>
      <c r="W339" s="84">
        <f>'9400015894 PONEERS'!$AE$4*'9400015894 PONEERS'!AE339+'9400016451 VIDAFORM'!$Q$4*'9400016451 VIDAFORM'!Q339+'PO 94000171374 MASTER'!$P$4*'PO 94000171374 MASTER'!P339+'PR-0004'!$P$4*'PR-0004'!P339+'PR-0005'!$P$4*'PR-0005'!P339+'PR-0006'!$P$4*'PR-0006'!P339+'PR-0007'!$P$4*'PR-0007'!P339+'PR-0008'!$P$4*'PR-0008'!P339+'PR-0009'!$P$4*'PR-0009'!P339+'PR-0010'!$P$4*'PR-0010'!P339</f>
        <v>0</v>
      </c>
      <c r="X339" s="84">
        <f t="shared" si="62"/>
        <v>0</v>
      </c>
      <c r="Z339" s="37">
        <f t="shared" si="63"/>
        <v>0</v>
      </c>
      <c r="AA339" s="32">
        <f t="shared" si="64"/>
        <v>0</v>
      </c>
      <c r="AB339" s="38">
        <f t="shared" si="65"/>
        <v>0</v>
      </c>
    </row>
    <row r="340" spans="1:28" ht="16.5" x14ac:dyDescent="0.25">
      <c r="A340" s="45">
        <v>332</v>
      </c>
      <c r="B340" s="47" t="str">
        <f>'Unit Prices'!B340</f>
        <v>TR0021</v>
      </c>
      <c r="C340" s="47" t="str">
        <f>'Unit Prices'!C340</f>
        <v>14.80.50.08.16.35.00.000001</v>
      </c>
      <c r="D340" s="80" t="str">
        <f>'Unit Prices'!D340</f>
        <v>TIE ROD 16MM 3.5M</v>
      </c>
      <c r="E340" s="84">
        <f>'9400015894 PONEERS'!$E$1*'9400015894 PONEERS'!E340+'9400016451 VIDAFORM'!$E$1*'9400016451 VIDAFORM'!E340+'PO 94000171374 MASTER'!$E$1*'PO 94000171374 MASTER'!E340+'PR-0004'!$E$1*'PR-0004'!E340+'PR-0005'!$E$1*'PR-0005'!E340+'PR-0006'!$E$1*'PR-0006'!E340+'PR-0007'!$E$1*'PR-0007'!E340+'PR-0008'!$E$1*'PR-0008'!E340+'PR-0009'!$E$1*'PR-0009'!E340+'PR-0010'!$E$1*'PR-0010'!E340</f>
        <v>0</v>
      </c>
      <c r="F340" s="85">
        <f>'9400015894 PONEERS'!$X$1*'9400015894 PONEERS'!X340+'9400016451 VIDAFORM'!$J$1*'9400016451 VIDAFORM'!J340+'PO 94000171374 MASTER'!$I$1*'PO 94000171374 MASTER'!I340+'PR-0004'!$I$1*'PR-0004'!I340+'PR-0005'!$I$1*'PR-0005'!I340+'PR-0006'!$I$1*'PR-0006'!I340+'PR-0007'!$I$1*'PR-0007'!I340+'PR-0008'!$I$1*'PR-0008'!I340+'PR-0009'!$I$1*'PR-0009'!I340+'PR-0010'!$I$1*'PR-0010'!I340</f>
        <v>0</v>
      </c>
      <c r="G340" s="86">
        <f t="shared" si="55"/>
        <v>0</v>
      </c>
      <c r="H340" s="84">
        <f>'9400015894 PONEERS'!$AE$1*'9400015894 PONEERS'!AE340+'9400016451 VIDAFORM'!$Q$1*'9400016451 VIDAFORM'!Q340+'PO 94000171374 MASTER'!$P$1*'PO 94000171374 MASTER'!P340+'PR-0004'!$P$1*'PR-0004'!P340+'PR-0005'!$P$1*'PR-0005'!P340+'PR-0006'!$P$1*'PR-0006'!P340+'PR-0007'!$P$1*'PR-0007'!P340+'PR-0008'!$P$1*'PR-0008'!P340+'PR-0009'!$P$1*'PR-0009'!P340+'PR-0010'!$P$1*'PR-0010'!P340</f>
        <v>0</v>
      </c>
      <c r="I340" s="84">
        <f t="shared" si="56"/>
        <v>0</v>
      </c>
      <c r="J340" s="84">
        <f>'9400015894 PONEERS'!$E$2*'9400015894 PONEERS'!E340+'9400016451 VIDAFORM'!$E$2*'9400016451 VIDAFORM'!E340+'PO 94000171374 MASTER'!$E$2*'PO 94000171374 MASTER'!E340+'PR-0004'!$E$2*'PR-0004'!E340+'PR-0005'!$E$2*'PR-0005'!E340+'PR-0006'!$E$2*'PR-0006'!E340+'PR-0007'!$E$2*'PR-0007'!E340+'PR-0008'!$E$2*'PR-0008'!E340+'PR-0009'!$E$2*'PR-0009'!E340+'PR-0010'!$E$2*'PR-0010'!E340</f>
        <v>0</v>
      </c>
      <c r="K340" s="85">
        <f>'9400015894 PONEERS'!$X$2*'9400015894 PONEERS'!X340+'9400016451 VIDAFORM'!$J$2*'9400016451 VIDAFORM'!J340+'PO 94000171374 MASTER'!$I$2*'PO 94000171374 MASTER'!I340+'PR-0004'!$I$2*'PR-0004'!I340+'PR-0005'!$I$2*'PR-0005'!I340+'PR-0006'!$I$2*'PR-0006'!I340+'PR-0007'!$I$2*'PR-0007'!I340+'PR-0008'!$I$2*'PR-0008'!I340+'PR-0009'!$I$2*'PR-0009'!I340+'PR-0010'!$I$2*'PR-0010'!I340</f>
        <v>0</v>
      </c>
      <c r="L340" s="86">
        <f t="shared" si="57"/>
        <v>0</v>
      </c>
      <c r="M340" s="84">
        <f>'9400015894 PONEERS'!$AE$2*'9400015894 PONEERS'!AE340+'9400016451 VIDAFORM'!$Q$2*'9400016451 VIDAFORM'!Q340+'PO 94000171374 MASTER'!$P$2*'PO 94000171374 MASTER'!P340+'PR-0004'!$P$2*'PR-0004'!P340+'PR-0005'!$P$2*'PR-0005'!P340+'PR-0006'!$P$2*'PR-0006'!P340+'PR-0007'!$P$2*'PR-0007'!P340+'PR-0008'!$P$2*'PR-0008'!P340+'PR-0009'!$P$2*'PR-0009'!P340+'PR-0010'!$P$2*'PR-0010'!P340</f>
        <v>0</v>
      </c>
      <c r="N340" s="84">
        <f t="shared" si="58"/>
        <v>0</v>
      </c>
      <c r="O340" s="84">
        <f>'9400015894 PONEERS'!$E$3*'9400015894 PONEERS'!E340+'9400016451 VIDAFORM'!$E$3*'9400016451 VIDAFORM'!E340+'PO 94000171374 MASTER'!$E$3*'PO 94000171374 MASTER'!E340+'PR-0004'!$E$3*'PR-0004'!E340+'PR-0005'!$E$3*'PR-0005'!E340+'PR-0006'!$E$3*'PR-0006'!E340+'PR-0007'!$E$3*'PR-0007'!E340+'PR-0008'!$E$3*'PR-0008'!E340+'PR-0009'!$E$3*'PR-0009'!E340+'PR-0010'!$E$3*'PR-0010'!E340</f>
        <v>0</v>
      </c>
      <c r="P340" s="85">
        <f>'9400015894 PONEERS'!$X$3*'9400015894 PONEERS'!X340+'9400016451 VIDAFORM'!$J$3*'9400016451 VIDAFORM'!J340+'PO 94000171374 MASTER'!$I$3*'PO 94000171374 MASTER'!I340+'PR-0004'!$I$3*'PR-0004'!I340+'PR-0005'!$I$3*'PR-0005'!I340+'PR-0006'!$I$3*'PR-0006'!I340+'PR-0007'!$I$3*'PR-0007'!I340+'PR-0008'!$I$3*'PR-0008'!I340+'PR-0009'!$I$3*'PR-0009'!I340+'PR-0010'!$I$3*'PR-0010'!I340</f>
        <v>0</v>
      </c>
      <c r="Q340" s="86">
        <f t="shared" si="59"/>
        <v>0</v>
      </c>
      <c r="R340" s="84">
        <f>'9400015894 PONEERS'!$AE$3*'9400015894 PONEERS'!AE340+'9400016451 VIDAFORM'!$Q$3*'9400016451 VIDAFORM'!Q340+'PO 94000171374 MASTER'!$P$3*'PO 94000171374 MASTER'!P340+'PR-0004'!$P$3*'PR-0004'!P340+'PR-0005'!$P$3*'PR-0005'!P340+'PR-0006'!$P$3*'PR-0006'!P340+'PR-0007'!$P$3*'PR-0007'!P340+'PR-0008'!$P$3*'PR-0008'!P340+'PR-0009'!$P$3*'PR-0009'!P340+'PR-0010'!$P$3*'PR-0010'!P340</f>
        <v>0</v>
      </c>
      <c r="S340" s="84">
        <f t="shared" si="60"/>
        <v>0</v>
      </c>
      <c r="T340" s="84">
        <f>'9400015894 PONEERS'!$E$4*'9400015894 PONEERS'!E340+'9400016451 VIDAFORM'!$E$4*'9400016451 VIDAFORM'!E340+'PO 94000171374 MASTER'!$E$4*'PO 94000171374 MASTER'!E340+'PR-0004'!$E$4*'PR-0004'!E340+'PR-0005'!$E$4*'PR-0005'!E340+'PR-0006'!$E$4*'PR-0006'!E340+'PR-0007'!$E$4*'PR-0007'!E340+'PR-0008'!$E$4*'PR-0008'!E340+'PR-0009'!$E$4*'PR-0009'!E340+'PR-0010'!$E$4*'PR-0010'!E340</f>
        <v>0</v>
      </c>
      <c r="U340" s="85">
        <f>'9400015894 PONEERS'!$X$4*'9400015894 PONEERS'!X340+'9400016451 VIDAFORM'!$J$4*'9400016451 VIDAFORM'!J340+'PO 94000171374 MASTER'!$I$4*'PO 94000171374 MASTER'!I340+'PR-0004'!$I$4*'PR-0004'!I340+'PR-0005'!$I$4*'PR-0005'!I340+'PR-0006'!$I$4*'PR-0006'!I340+'PR-0007'!$I$4*'PR-0007'!I340+'PR-0008'!$I$4*'PR-0008'!I340+'PR-0009'!$I$4*'PR-0009'!I340+'PR-0010'!$I$4*'PR-0010'!I340</f>
        <v>0</v>
      </c>
      <c r="V340" s="86">
        <f t="shared" si="61"/>
        <v>0</v>
      </c>
      <c r="W340" s="84">
        <f>'9400015894 PONEERS'!$AE$4*'9400015894 PONEERS'!AE340+'9400016451 VIDAFORM'!$Q$4*'9400016451 VIDAFORM'!Q340+'PO 94000171374 MASTER'!$P$4*'PO 94000171374 MASTER'!P340+'PR-0004'!$P$4*'PR-0004'!P340+'PR-0005'!$P$4*'PR-0005'!P340+'PR-0006'!$P$4*'PR-0006'!P340+'PR-0007'!$P$4*'PR-0007'!P340+'PR-0008'!$P$4*'PR-0008'!P340+'PR-0009'!$P$4*'PR-0009'!P340+'PR-0010'!$P$4*'PR-0010'!P340</f>
        <v>0</v>
      </c>
      <c r="X340" s="84">
        <f t="shared" si="62"/>
        <v>0</v>
      </c>
      <c r="Z340" s="37">
        <f t="shared" si="63"/>
        <v>0</v>
      </c>
      <c r="AA340" s="32">
        <f t="shared" si="64"/>
        <v>0</v>
      </c>
      <c r="AB340" s="38">
        <f t="shared" si="65"/>
        <v>0</v>
      </c>
    </row>
    <row r="341" spans="1:28" ht="16.5" x14ac:dyDescent="0.25">
      <c r="A341" s="45">
        <v>333</v>
      </c>
      <c r="B341" s="47" t="str">
        <f>'Unit Prices'!B341</f>
        <v>TR0022</v>
      </c>
      <c r="C341" s="47" t="str">
        <f>'Unit Prices'!C341</f>
        <v>14.80.50.08.16.37.00.000001</v>
      </c>
      <c r="D341" s="80" t="str">
        <f>'Unit Prices'!D341</f>
        <v>TIE ROD 16MM 3.75M</v>
      </c>
      <c r="E341" s="84">
        <f>'9400015894 PONEERS'!$E$1*'9400015894 PONEERS'!E341+'9400016451 VIDAFORM'!$E$1*'9400016451 VIDAFORM'!E341+'PO 94000171374 MASTER'!$E$1*'PO 94000171374 MASTER'!E341+'PR-0004'!$E$1*'PR-0004'!E341+'PR-0005'!$E$1*'PR-0005'!E341+'PR-0006'!$E$1*'PR-0006'!E341+'PR-0007'!$E$1*'PR-0007'!E341+'PR-0008'!$E$1*'PR-0008'!E341+'PR-0009'!$E$1*'PR-0009'!E341+'PR-0010'!$E$1*'PR-0010'!E341</f>
        <v>0</v>
      </c>
      <c r="F341" s="85">
        <f>'9400015894 PONEERS'!$X$1*'9400015894 PONEERS'!X341+'9400016451 VIDAFORM'!$J$1*'9400016451 VIDAFORM'!J341+'PO 94000171374 MASTER'!$I$1*'PO 94000171374 MASTER'!I341+'PR-0004'!$I$1*'PR-0004'!I341+'PR-0005'!$I$1*'PR-0005'!I341+'PR-0006'!$I$1*'PR-0006'!I341+'PR-0007'!$I$1*'PR-0007'!I341+'PR-0008'!$I$1*'PR-0008'!I341+'PR-0009'!$I$1*'PR-0009'!I341+'PR-0010'!$I$1*'PR-0010'!I341</f>
        <v>0</v>
      </c>
      <c r="G341" s="86">
        <f t="shared" si="55"/>
        <v>0</v>
      </c>
      <c r="H341" s="84">
        <f>'9400015894 PONEERS'!$AE$1*'9400015894 PONEERS'!AE341+'9400016451 VIDAFORM'!$Q$1*'9400016451 VIDAFORM'!Q341+'PO 94000171374 MASTER'!$P$1*'PO 94000171374 MASTER'!P341+'PR-0004'!$P$1*'PR-0004'!P341+'PR-0005'!$P$1*'PR-0005'!P341+'PR-0006'!$P$1*'PR-0006'!P341+'PR-0007'!$P$1*'PR-0007'!P341+'PR-0008'!$P$1*'PR-0008'!P341+'PR-0009'!$P$1*'PR-0009'!P341+'PR-0010'!$P$1*'PR-0010'!P341</f>
        <v>0</v>
      </c>
      <c r="I341" s="84">
        <f t="shared" si="56"/>
        <v>0</v>
      </c>
      <c r="J341" s="84">
        <f>'9400015894 PONEERS'!$E$2*'9400015894 PONEERS'!E341+'9400016451 VIDAFORM'!$E$2*'9400016451 VIDAFORM'!E341+'PO 94000171374 MASTER'!$E$2*'PO 94000171374 MASTER'!E341+'PR-0004'!$E$2*'PR-0004'!E341+'PR-0005'!$E$2*'PR-0005'!E341+'PR-0006'!$E$2*'PR-0006'!E341+'PR-0007'!$E$2*'PR-0007'!E341+'PR-0008'!$E$2*'PR-0008'!E341+'PR-0009'!$E$2*'PR-0009'!E341+'PR-0010'!$E$2*'PR-0010'!E341</f>
        <v>0</v>
      </c>
      <c r="K341" s="85">
        <f>'9400015894 PONEERS'!$X$2*'9400015894 PONEERS'!X341+'9400016451 VIDAFORM'!$J$2*'9400016451 VIDAFORM'!J341+'PO 94000171374 MASTER'!$I$2*'PO 94000171374 MASTER'!I341+'PR-0004'!$I$2*'PR-0004'!I341+'PR-0005'!$I$2*'PR-0005'!I341+'PR-0006'!$I$2*'PR-0006'!I341+'PR-0007'!$I$2*'PR-0007'!I341+'PR-0008'!$I$2*'PR-0008'!I341+'PR-0009'!$I$2*'PR-0009'!I341+'PR-0010'!$I$2*'PR-0010'!I341</f>
        <v>0</v>
      </c>
      <c r="L341" s="86">
        <f t="shared" si="57"/>
        <v>0</v>
      </c>
      <c r="M341" s="84">
        <f>'9400015894 PONEERS'!$AE$2*'9400015894 PONEERS'!AE341+'9400016451 VIDAFORM'!$Q$2*'9400016451 VIDAFORM'!Q341+'PO 94000171374 MASTER'!$P$2*'PO 94000171374 MASTER'!P341+'PR-0004'!$P$2*'PR-0004'!P341+'PR-0005'!$P$2*'PR-0005'!P341+'PR-0006'!$P$2*'PR-0006'!P341+'PR-0007'!$P$2*'PR-0007'!P341+'PR-0008'!$P$2*'PR-0008'!P341+'PR-0009'!$P$2*'PR-0009'!P341+'PR-0010'!$P$2*'PR-0010'!P341</f>
        <v>0</v>
      </c>
      <c r="N341" s="84">
        <f t="shared" si="58"/>
        <v>0</v>
      </c>
      <c r="O341" s="84">
        <f>'9400015894 PONEERS'!$E$3*'9400015894 PONEERS'!E341+'9400016451 VIDAFORM'!$E$3*'9400016451 VIDAFORM'!E341+'PO 94000171374 MASTER'!$E$3*'PO 94000171374 MASTER'!E341+'PR-0004'!$E$3*'PR-0004'!E341+'PR-0005'!$E$3*'PR-0005'!E341+'PR-0006'!$E$3*'PR-0006'!E341+'PR-0007'!$E$3*'PR-0007'!E341+'PR-0008'!$E$3*'PR-0008'!E341+'PR-0009'!$E$3*'PR-0009'!E341+'PR-0010'!$E$3*'PR-0010'!E341</f>
        <v>0</v>
      </c>
      <c r="P341" s="85">
        <f>'9400015894 PONEERS'!$X$3*'9400015894 PONEERS'!X341+'9400016451 VIDAFORM'!$J$3*'9400016451 VIDAFORM'!J341+'PO 94000171374 MASTER'!$I$3*'PO 94000171374 MASTER'!I341+'PR-0004'!$I$3*'PR-0004'!I341+'PR-0005'!$I$3*'PR-0005'!I341+'PR-0006'!$I$3*'PR-0006'!I341+'PR-0007'!$I$3*'PR-0007'!I341+'PR-0008'!$I$3*'PR-0008'!I341+'PR-0009'!$I$3*'PR-0009'!I341+'PR-0010'!$I$3*'PR-0010'!I341</f>
        <v>0</v>
      </c>
      <c r="Q341" s="86">
        <f t="shared" si="59"/>
        <v>0</v>
      </c>
      <c r="R341" s="84">
        <f>'9400015894 PONEERS'!$AE$3*'9400015894 PONEERS'!AE341+'9400016451 VIDAFORM'!$Q$3*'9400016451 VIDAFORM'!Q341+'PO 94000171374 MASTER'!$P$3*'PO 94000171374 MASTER'!P341+'PR-0004'!$P$3*'PR-0004'!P341+'PR-0005'!$P$3*'PR-0005'!P341+'PR-0006'!$P$3*'PR-0006'!P341+'PR-0007'!$P$3*'PR-0007'!P341+'PR-0008'!$P$3*'PR-0008'!P341+'PR-0009'!$P$3*'PR-0009'!P341+'PR-0010'!$P$3*'PR-0010'!P341</f>
        <v>0</v>
      </c>
      <c r="S341" s="84">
        <f t="shared" si="60"/>
        <v>0</v>
      </c>
      <c r="T341" s="84">
        <f>'9400015894 PONEERS'!$E$4*'9400015894 PONEERS'!E341+'9400016451 VIDAFORM'!$E$4*'9400016451 VIDAFORM'!E341+'PO 94000171374 MASTER'!$E$4*'PO 94000171374 MASTER'!E341+'PR-0004'!$E$4*'PR-0004'!E341+'PR-0005'!$E$4*'PR-0005'!E341+'PR-0006'!$E$4*'PR-0006'!E341+'PR-0007'!$E$4*'PR-0007'!E341+'PR-0008'!$E$4*'PR-0008'!E341+'PR-0009'!$E$4*'PR-0009'!E341+'PR-0010'!$E$4*'PR-0010'!E341</f>
        <v>0</v>
      </c>
      <c r="U341" s="85">
        <f>'9400015894 PONEERS'!$X$4*'9400015894 PONEERS'!X341+'9400016451 VIDAFORM'!$J$4*'9400016451 VIDAFORM'!J341+'PO 94000171374 MASTER'!$I$4*'PO 94000171374 MASTER'!I341+'PR-0004'!$I$4*'PR-0004'!I341+'PR-0005'!$I$4*'PR-0005'!I341+'PR-0006'!$I$4*'PR-0006'!I341+'PR-0007'!$I$4*'PR-0007'!I341+'PR-0008'!$I$4*'PR-0008'!I341+'PR-0009'!$I$4*'PR-0009'!I341+'PR-0010'!$I$4*'PR-0010'!I341</f>
        <v>0</v>
      </c>
      <c r="V341" s="86">
        <f t="shared" si="61"/>
        <v>0</v>
      </c>
      <c r="W341" s="84">
        <f>'9400015894 PONEERS'!$AE$4*'9400015894 PONEERS'!AE341+'9400016451 VIDAFORM'!$Q$4*'9400016451 VIDAFORM'!Q341+'PO 94000171374 MASTER'!$P$4*'PO 94000171374 MASTER'!P341+'PR-0004'!$P$4*'PR-0004'!P341+'PR-0005'!$P$4*'PR-0005'!P341+'PR-0006'!$P$4*'PR-0006'!P341+'PR-0007'!$P$4*'PR-0007'!P341+'PR-0008'!$P$4*'PR-0008'!P341+'PR-0009'!$P$4*'PR-0009'!P341+'PR-0010'!$P$4*'PR-0010'!P341</f>
        <v>0</v>
      </c>
      <c r="X341" s="84">
        <f t="shared" si="62"/>
        <v>0</v>
      </c>
      <c r="Z341" s="37">
        <f t="shared" si="63"/>
        <v>0</v>
      </c>
      <c r="AA341" s="32">
        <f t="shared" si="64"/>
        <v>0</v>
      </c>
      <c r="AB341" s="38">
        <f t="shared" si="65"/>
        <v>0</v>
      </c>
    </row>
    <row r="342" spans="1:28" ht="16.5" x14ac:dyDescent="0.25">
      <c r="A342" s="45">
        <v>334</v>
      </c>
      <c r="B342" s="47" t="str">
        <f>'Unit Prices'!B342</f>
        <v>TR0009</v>
      </c>
      <c r="C342" s="47" t="str">
        <f>'Unit Prices'!C342</f>
        <v>14.80.50.08.16.04.00.000001</v>
      </c>
      <c r="D342" s="80" t="str">
        <f>'Unit Prices'!D342</f>
        <v>TIE ROD 16MM 4M</v>
      </c>
      <c r="E342" s="84">
        <f>'9400015894 PONEERS'!$E$1*'9400015894 PONEERS'!E342+'9400016451 VIDAFORM'!$E$1*'9400016451 VIDAFORM'!E342+'PO 94000171374 MASTER'!$E$1*'PO 94000171374 MASTER'!E342+'PR-0004'!$E$1*'PR-0004'!E342+'PR-0005'!$E$1*'PR-0005'!E342+'PR-0006'!$E$1*'PR-0006'!E342+'PR-0007'!$E$1*'PR-0007'!E342+'PR-0008'!$E$1*'PR-0008'!E342+'PR-0009'!$E$1*'PR-0009'!E342+'PR-0010'!$E$1*'PR-0010'!E342</f>
        <v>0</v>
      </c>
      <c r="F342" s="85">
        <f>'9400015894 PONEERS'!$X$1*'9400015894 PONEERS'!X342+'9400016451 VIDAFORM'!$J$1*'9400016451 VIDAFORM'!J342+'PO 94000171374 MASTER'!$I$1*'PO 94000171374 MASTER'!I342+'PR-0004'!$I$1*'PR-0004'!I342+'PR-0005'!$I$1*'PR-0005'!I342+'PR-0006'!$I$1*'PR-0006'!I342+'PR-0007'!$I$1*'PR-0007'!I342+'PR-0008'!$I$1*'PR-0008'!I342+'PR-0009'!$I$1*'PR-0009'!I342+'PR-0010'!$I$1*'PR-0010'!I342</f>
        <v>0</v>
      </c>
      <c r="G342" s="86">
        <f t="shared" si="55"/>
        <v>0</v>
      </c>
      <c r="H342" s="84">
        <f>'9400015894 PONEERS'!$AE$1*'9400015894 PONEERS'!AE342+'9400016451 VIDAFORM'!$Q$1*'9400016451 VIDAFORM'!Q342+'PO 94000171374 MASTER'!$P$1*'PO 94000171374 MASTER'!P342+'PR-0004'!$P$1*'PR-0004'!P342+'PR-0005'!$P$1*'PR-0005'!P342+'PR-0006'!$P$1*'PR-0006'!P342+'PR-0007'!$P$1*'PR-0007'!P342+'PR-0008'!$P$1*'PR-0008'!P342+'PR-0009'!$P$1*'PR-0009'!P342+'PR-0010'!$P$1*'PR-0010'!P342</f>
        <v>0</v>
      </c>
      <c r="I342" s="84">
        <f t="shared" si="56"/>
        <v>0</v>
      </c>
      <c r="J342" s="84">
        <f>'9400015894 PONEERS'!$E$2*'9400015894 PONEERS'!E342+'9400016451 VIDAFORM'!$E$2*'9400016451 VIDAFORM'!E342+'PO 94000171374 MASTER'!$E$2*'PO 94000171374 MASTER'!E342+'PR-0004'!$E$2*'PR-0004'!E342+'PR-0005'!$E$2*'PR-0005'!E342+'PR-0006'!$E$2*'PR-0006'!E342+'PR-0007'!$E$2*'PR-0007'!E342+'PR-0008'!$E$2*'PR-0008'!E342+'PR-0009'!$E$2*'PR-0009'!E342+'PR-0010'!$E$2*'PR-0010'!E342</f>
        <v>0</v>
      </c>
      <c r="K342" s="85">
        <f>'9400015894 PONEERS'!$X$2*'9400015894 PONEERS'!X342+'9400016451 VIDAFORM'!$J$2*'9400016451 VIDAFORM'!J342+'PO 94000171374 MASTER'!$I$2*'PO 94000171374 MASTER'!I342+'PR-0004'!$I$2*'PR-0004'!I342+'PR-0005'!$I$2*'PR-0005'!I342+'PR-0006'!$I$2*'PR-0006'!I342+'PR-0007'!$I$2*'PR-0007'!I342+'PR-0008'!$I$2*'PR-0008'!I342+'PR-0009'!$I$2*'PR-0009'!I342+'PR-0010'!$I$2*'PR-0010'!I342</f>
        <v>0</v>
      </c>
      <c r="L342" s="86">
        <f t="shared" si="57"/>
        <v>0</v>
      </c>
      <c r="M342" s="84">
        <f>'9400015894 PONEERS'!$AE$2*'9400015894 PONEERS'!AE342+'9400016451 VIDAFORM'!$Q$2*'9400016451 VIDAFORM'!Q342+'PO 94000171374 MASTER'!$P$2*'PO 94000171374 MASTER'!P342+'PR-0004'!$P$2*'PR-0004'!P342+'PR-0005'!$P$2*'PR-0005'!P342+'PR-0006'!$P$2*'PR-0006'!P342+'PR-0007'!$P$2*'PR-0007'!P342+'PR-0008'!$P$2*'PR-0008'!P342+'PR-0009'!$P$2*'PR-0009'!P342+'PR-0010'!$P$2*'PR-0010'!P342</f>
        <v>0</v>
      </c>
      <c r="N342" s="84">
        <f t="shared" si="58"/>
        <v>0</v>
      </c>
      <c r="O342" s="84">
        <f>'9400015894 PONEERS'!$E$3*'9400015894 PONEERS'!E342+'9400016451 VIDAFORM'!$E$3*'9400016451 VIDAFORM'!E342+'PO 94000171374 MASTER'!$E$3*'PO 94000171374 MASTER'!E342+'PR-0004'!$E$3*'PR-0004'!E342+'PR-0005'!$E$3*'PR-0005'!E342+'PR-0006'!$E$3*'PR-0006'!E342+'PR-0007'!$E$3*'PR-0007'!E342+'PR-0008'!$E$3*'PR-0008'!E342+'PR-0009'!$E$3*'PR-0009'!E342+'PR-0010'!$E$3*'PR-0010'!E342</f>
        <v>0</v>
      </c>
      <c r="P342" s="85">
        <f>'9400015894 PONEERS'!$X$3*'9400015894 PONEERS'!X342+'9400016451 VIDAFORM'!$J$3*'9400016451 VIDAFORM'!J342+'PO 94000171374 MASTER'!$I$3*'PO 94000171374 MASTER'!I342+'PR-0004'!$I$3*'PR-0004'!I342+'PR-0005'!$I$3*'PR-0005'!I342+'PR-0006'!$I$3*'PR-0006'!I342+'PR-0007'!$I$3*'PR-0007'!I342+'PR-0008'!$I$3*'PR-0008'!I342+'PR-0009'!$I$3*'PR-0009'!I342+'PR-0010'!$I$3*'PR-0010'!I342</f>
        <v>0</v>
      </c>
      <c r="Q342" s="86">
        <f t="shared" si="59"/>
        <v>0</v>
      </c>
      <c r="R342" s="84">
        <f>'9400015894 PONEERS'!$AE$3*'9400015894 PONEERS'!AE342+'9400016451 VIDAFORM'!$Q$3*'9400016451 VIDAFORM'!Q342+'PO 94000171374 MASTER'!$P$3*'PO 94000171374 MASTER'!P342+'PR-0004'!$P$3*'PR-0004'!P342+'PR-0005'!$P$3*'PR-0005'!P342+'PR-0006'!$P$3*'PR-0006'!P342+'PR-0007'!$P$3*'PR-0007'!P342+'PR-0008'!$P$3*'PR-0008'!P342+'PR-0009'!$P$3*'PR-0009'!P342+'PR-0010'!$P$3*'PR-0010'!P342</f>
        <v>0</v>
      </c>
      <c r="S342" s="84">
        <f t="shared" si="60"/>
        <v>0</v>
      </c>
      <c r="T342" s="84">
        <f>'9400015894 PONEERS'!$E$4*'9400015894 PONEERS'!E342+'9400016451 VIDAFORM'!$E$4*'9400016451 VIDAFORM'!E342+'PO 94000171374 MASTER'!$E$4*'PO 94000171374 MASTER'!E342+'PR-0004'!$E$4*'PR-0004'!E342+'PR-0005'!$E$4*'PR-0005'!E342+'PR-0006'!$E$4*'PR-0006'!E342+'PR-0007'!$E$4*'PR-0007'!E342+'PR-0008'!$E$4*'PR-0008'!E342+'PR-0009'!$E$4*'PR-0009'!E342+'PR-0010'!$E$4*'PR-0010'!E342</f>
        <v>0</v>
      </c>
      <c r="U342" s="85">
        <f>'9400015894 PONEERS'!$X$4*'9400015894 PONEERS'!X342+'9400016451 VIDAFORM'!$J$4*'9400016451 VIDAFORM'!J342+'PO 94000171374 MASTER'!$I$4*'PO 94000171374 MASTER'!I342+'PR-0004'!$I$4*'PR-0004'!I342+'PR-0005'!$I$4*'PR-0005'!I342+'PR-0006'!$I$4*'PR-0006'!I342+'PR-0007'!$I$4*'PR-0007'!I342+'PR-0008'!$I$4*'PR-0008'!I342+'PR-0009'!$I$4*'PR-0009'!I342+'PR-0010'!$I$4*'PR-0010'!I342</f>
        <v>0</v>
      </c>
      <c r="V342" s="86">
        <f t="shared" si="61"/>
        <v>0</v>
      </c>
      <c r="W342" s="84">
        <f>'9400015894 PONEERS'!$AE$4*'9400015894 PONEERS'!AE342+'9400016451 VIDAFORM'!$Q$4*'9400016451 VIDAFORM'!Q342+'PO 94000171374 MASTER'!$P$4*'PO 94000171374 MASTER'!P342+'PR-0004'!$P$4*'PR-0004'!P342+'PR-0005'!$P$4*'PR-0005'!P342+'PR-0006'!$P$4*'PR-0006'!P342+'PR-0007'!$P$4*'PR-0007'!P342+'PR-0008'!$P$4*'PR-0008'!P342+'PR-0009'!$P$4*'PR-0009'!P342+'PR-0010'!$P$4*'PR-0010'!P342</f>
        <v>0</v>
      </c>
      <c r="X342" s="84">
        <f t="shared" si="62"/>
        <v>0</v>
      </c>
      <c r="Z342" s="37">
        <f t="shared" si="63"/>
        <v>0</v>
      </c>
      <c r="AA342" s="32">
        <f t="shared" si="64"/>
        <v>0</v>
      </c>
      <c r="AB342" s="38">
        <f t="shared" si="65"/>
        <v>0</v>
      </c>
    </row>
    <row r="343" spans="1:28" ht="16.5" x14ac:dyDescent="0.25">
      <c r="A343" s="45">
        <v>335</v>
      </c>
      <c r="B343" s="47" t="str">
        <f>'Unit Prices'!B343</f>
        <v>TR0023</v>
      </c>
      <c r="C343" s="47" t="str">
        <f>'Unit Prices'!C343</f>
        <v>14.80.50.08.16.42.00.000001</v>
      </c>
      <c r="D343" s="80" t="str">
        <f>'Unit Prices'!D343</f>
        <v>TIE ROD 16MM 4.25M</v>
      </c>
      <c r="E343" s="84">
        <f>'9400015894 PONEERS'!$E$1*'9400015894 PONEERS'!E343+'9400016451 VIDAFORM'!$E$1*'9400016451 VIDAFORM'!E343+'PO 94000171374 MASTER'!$E$1*'PO 94000171374 MASTER'!E343+'PR-0004'!$E$1*'PR-0004'!E343+'PR-0005'!$E$1*'PR-0005'!E343+'PR-0006'!$E$1*'PR-0006'!E343+'PR-0007'!$E$1*'PR-0007'!E343+'PR-0008'!$E$1*'PR-0008'!E343+'PR-0009'!$E$1*'PR-0009'!E343+'PR-0010'!$E$1*'PR-0010'!E343</f>
        <v>0</v>
      </c>
      <c r="F343" s="85">
        <f>'9400015894 PONEERS'!$X$1*'9400015894 PONEERS'!X343+'9400016451 VIDAFORM'!$J$1*'9400016451 VIDAFORM'!J343+'PO 94000171374 MASTER'!$I$1*'PO 94000171374 MASTER'!I343+'PR-0004'!$I$1*'PR-0004'!I343+'PR-0005'!$I$1*'PR-0005'!I343+'PR-0006'!$I$1*'PR-0006'!I343+'PR-0007'!$I$1*'PR-0007'!I343+'PR-0008'!$I$1*'PR-0008'!I343+'PR-0009'!$I$1*'PR-0009'!I343+'PR-0010'!$I$1*'PR-0010'!I343</f>
        <v>0</v>
      </c>
      <c r="G343" s="86">
        <f t="shared" si="55"/>
        <v>0</v>
      </c>
      <c r="H343" s="84">
        <f>'9400015894 PONEERS'!$AE$1*'9400015894 PONEERS'!AE343+'9400016451 VIDAFORM'!$Q$1*'9400016451 VIDAFORM'!Q343+'PO 94000171374 MASTER'!$P$1*'PO 94000171374 MASTER'!P343+'PR-0004'!$P$1*'PR-0004'!P343+'PR-0005'!$P$1*'PR-0005'!P343+'PR-0006'!$P$1*'PR-0006'!P343+'PR-0007'!$P$1*'PR-0007'!P343+'PR-0008'!$P$1*'PR-0008'!P343+'PR-0009'!$P$1*'PR-0009'!P343+'PR-0010'!$P$1*'PR-0010'!P343</f>
        <v>0</v>
      </c>
      <c r="I343" s="84">
        <f t="shared" si="56"/>
        <v>0</v>
      </c>
      <c r="J343" s="84">
        <f>'9400015894 PONEERS'!$E$2*'9400015894 PONEERS'!E343+'9400016451 VIDAFORM'!$E$2*'9400016451 VIDAFORM'!E343+'PO 94000171374 MASTER'!$E$2*'PO 94000171374 MASTER'!E343+'PR-0004'!$E$2*'PR-0004'!E343+'PR-0005'!$E$2*'PR-0005'!E343+'PR-0006'!$E$2*'PR-0006'!E343+'PR-0007'!$E$2*'PR-0007'!E343+'PR-0008'!$E$2*'PR-0008'!E343+'PR-0009'!$E$2*'PR-0009'!E343+'PR-0010'!$E$2*'PR-0010'!E343</f>
        <v>0</v>
      </c>
      <c r="K343" s="85">
        <f>'9400015894 PONEERS'!$X$2*'9400015894 PONEERS'!X343+'9400016451 VIDAFORM'!$J$2*'9400016451 VIDAFORM'!J343+'PO 94000171374 MASTER'!$I$2*'PO 94000171374 MASTER'!I343+'PR-0004'!$I$2*'PR-0004'!I343+'PR-0005'!$I$2*'PR-0005'!I343+'PR-0006'!$I$2*'PR-0006'!I343+'PR-0007'!$I$2*'PR-0007'!I343+'PR-0008'!$I$2*'PR-0008'!I343+'PR-0009'!$I$2*'PR-0009'!I343+'PR-0010'!$I$2*'PR-0010'!I343</f>
        <v>0</v>
      </c>
      <c r="L343" s="86">
        <f t="shared" si="57"/>
        <v>0</v>
      </c>
      <c r="M343" s="84">
        <f>'9400015894 PONEERS'!$AE$2*'9400015894 PONEERS'!AE343+'9400016451 VIDAFORM'!$Q$2*'9400016451 VIDAFORM'!Q343+'PO 94000171374 MASTER'!$P$2*'PO 94000171374 MASTER'!P343+'PR-0004'!$P$2*'PR-0004'!P343+'PR-0005'!$P$2*'PR-0005'!P343+'PR-0006'!$P$2*'PR-0006'!P343+'PR-0007'!$P$2*'PR-0007'!P343+'PR-0008'!$P$2*'PR-0008'!P343+'PR-0009'!$P$2*'PR-0009'!P343+'PR-0010'!$P$2*'PR-0010'!P343</f>
        <v>0</v>
      </c>
      <c r="N343" s="84">
        <f t="shared" si="58"/>
        <v>0</v>
      </c>
      <c r="O343" s="84">
        <f>'9400015894 PONEERS'!$E$3*'9400015894 PONEERS'!E343+'9400016451 VIDAFORM'!$E$3*'9400016451 VIDAFORM'!E343+'PO 94000171374 MASTER'!$E$3*'PO 94000171374 MASTER'!E343+'PR-0004'!$E$3*'PR-0004'!E343+'PR-0005'!$E$3*'PR-0005'!E343+'PR-0006'!$E$3*'PR-0006'!E343+'PR-0007'!$E$3*'PR-0007'!E343+'PR-0008'!$E$3*'PR-0008'!E343+'PR-0009'!$E$3*'PR-0009'!E343+'PR-0010'!$E$3*'PR-0010'!E343</f>
        <v>0</v>
      </c>
      <c r="P343" s="85">
        <f>'9400015894 PONEERS'!$X$3*'9400015894 PONEERS'!X343+'9400016451 VIDAFORM'!$J$3*'9400016451 VIDAFORM'!J343+'PO 94000171374 MASTER'!$I$3*'PO 94000171374 MASTER'!I343+'PR-0004'!$I$3*'PR-0004'!I343+'PR-0005'!$I$3*'PR-0005'!I343+'PR-0006'!$I$3*'PR-0006'!I343+'PR-0007'!$I$3*'PR-0007'!I343+'PR-0008'!$I$3*'PR-0008'!I343+'PR-0009'!$I$3*'PR-0009'!I343+'PR-0010'!$I$3*'PR-0010'!I343</f>
        <v>0</v>
      </c>
      <c r="Q343" s="86">
        <f t="shared" si="59"/>
        <v>0</v>
      </c>
      <c r="R343" s="84">
        <f>'9400015894 PONEERS'!$AE$3*'9400015894 PONEERS'!AE343+'9400016451 VIDAFORM'!$Q$3*'9400016451 VIDAFORM'!Q343+'PO 94000171374 MASTER'!$P$3*'PO 94000171374 MASTER'!P343+'PR-0004'!$P$3*'PR-0004'!P343+'PR-0005'!$P$3*'PR-0005'!P343+'PR-0006'!$P$3*'PR-0006'!P343+'PR-0007'!$P$3*'PR-0007'!P343+'PR-0008'!$P$3*'PR-0008'!P343+'PR-0009'!$P$3*'PR-0009'!P343+'PR-0010'!$P$3*'PR-0010'!P343</f>
        <v>0</v>
      </c>
      <c r="S343" s="84">
        <f t="shared" si="60"/>
        <v>0</v>
      </c>
      <c r="T343" s="84">
        <f>'9400015894 PONEERS'!$E$4*'9400015894 PONEERS'!E343+'9400016451 VIDAFORM'!$E$4*'9400016451 VIDAFORM'!E343+'PO 94000171374 MASTER'!$E$4*'PO 94000171374 MASTER'!E343+'PR-0004'!$E$4*'PR-0004'!E343+'PR-0005'!$E$4*'PR-0005'!E343+'PR-0006'!$E$4*'PR-0006'!E343+'PR-0007'!$E$4*'PR-0007'!E343+'PR-0008'!$E$4*'PR-0008'!E343+'PR-0009'!$E$4*'PR-0009'!E343+'PR-0010'!$E$4*'PR-0010'!E343</f>
        <v>0</v>
      </c>
      <c r="U343" s="85">
        <f>'9400015894 PONEERS'!$X$4*'9400015894 PONEERS'!X343+'9400016451 VIDAFORM'!$J$4*'9400016451 VIDAFORM'!J343+'PO 94000171374 MASTER'!$I$4*'PO 94000171374 MASTER'!I343+'PR-0004'!$I$4*'PR-0004'!I343+'PR-0005'!$I$4*'PR-0005'!I343+'PR-0006'!$I$4*'PR-0006'!I343+'PR-0007'!$I$4*'PR-0007'!I343+'PR-0008'!$I$4*'PR-0008'!I343+'PR-0009'!$I$4*'PR-0009'!I343+'PR-0010'!$I$4*'PR-0010'!I343</f>
        <v>0</v>
      </c>
      <c r="V343" s="86">
        <f t="shared" si="61"/>
        <v>0</v>
      </c>
      <c r="W343" s="84">
        <f>'9400015894 PONEERS'!$AE$4*'9400015894 PONEERS'!AE343+'9400016451 VIDAFORM'!$Q$4*'9400016451 VIDAFORM'!Q343+'PO 94000171374 MASTER'!$P$4*'PO 94000171374 MASTER'!P343+'PR-0004'!$P$4*'PR-0004'!P343+'PR-0005'!$P$4*'PR-0005'!P343+'PR-0006'!$P$4*'PR-0006'!P343+'PR-0007'!$P$4*'PR-0007'!P343+'PR-0008'!$P$4*'PR-0008'!P343+'PR-0009'!$P$4*'PR-0009'!P343+'PR-0010'!$P$4*'PR-0010'!P343</f>
        <v>0</v>
      </c>
      <c r="X343" s="84">
        <f t="shared" si="62"/>
        <v>0</v>
      </c>
      <c r="Z343" s="37">
        <f t="shared" si="63"/>
        <v>0</v>
      </c>
      <c r="AA343" s="32">
        <f t="shared" si="64"/>
        <v>0</v>
      </c>
      <c r="AB343" s="38">
        <f t="shared" si="65"/>
        <v>0</v>
      </c>
    </row>
    <row r="344" spans="1:28" ht="16.5" x14ac:dyDescent="0.25">
      <c r="A344" s="45">
        <v>336</v>
      </c>
      <c r="B344" s="47" t="str">
        <f>'Unit Prices'!B344</f>
        <v>TR0024</v>
      </c>
      <c r="C344" s="47" t="str">
        <f>'Unit Prices'!C344</f>
        <v>14.80.50.08.16.45.00.000001</v>
      </c>
      <c r="D344" s="80" t="str">
        <f>'Unit Prices'!D344</f>
        <v>TIE ROD 16MM 4.5M</v>
      </c>
      <c r="E344" s="84">
        <f>'9400015894 PONEERS'!$E$1*'9400015894 PONEERS'!E344+'9400016451 VIDAFORM'!$E$1*'9400016451 VIDAFORM'!E344+'PO 94000171374 MASTER'!$E$1*'PO 94000171374 MASTER'!E344+'PR-0004'!$E$1*'PR-0004'!E344+'PR-0005'!$E$1*'PR-0005'!E344+'PR-0006'!$E$1*'PR-0006'!E344+'PR-0007'!$E$1*'PR-0007'!E344+'PR-0008'!$E$1*'PR-0008'!E344+'PR-0009'!$E$1*'PR-0009'!E344+'PR-0010'!$E$1*'PR-0010'!E344</f>
        <v>0</v>
      </c>
      <c r="F344" s="85">
        <f>'9400015894 PONEERS'!$X$1*'9400015894 PONEERS'!X344+'9400016451 VIDAFORM'!$J$1*'9400016451 VIDAFORM'!J344+'PO 94000171374 MASTER'!$I$1*'PO 94000171374 MASTER'!I344+'PR-0004'!$I$1*'PR-0004'!I344+'PR-0005'!$I$1*'PR-0005'!I344+'PR-0006'!$I$1*'PR-0006'!I344+'PR-0007'!$I$1*'PR-0007'!I344+'PR-0008'!$I$1*'PR-0008'!I344+'PR-0009'!$I$1*'PR-0009'!I344+'PR-0010'!$I$1*'PR-0010'!I344</f>
        <v>0</v>
      </c>
      <c r="G344" s="86">
        <f t="shared" si="55"/>
        <v>0</v>
      </c>
      <c r="H344" s="84">
        <f>'9400015894 PONEERS'!$AE$1*'9400015894 PONEERS'!AE344+'9400016451 VIDAFORM'!$Q$1*'9400016451 VIDAFORM'!Q344+'PO 94000171374 MASTER'!$P$1*'PO 94000171374 MASTER'!P344+'PR-0004'!$P$1*'PR-0004'!P344+'PR-0005'!$P$1*'PR-0005'!P344+'PR-0006'!$P$1*'PR-0006'!P344+'PR-0007'!$P$1*'PR-0007'!P344+'PR-0008'!$P$1*'PR-0008'!P344+'PR-0009'!$P$1*'PR-0009'!P344+'PR-0010'!$P$1*'PR-0010'!P344</f>
        <v>0</v>
      </c>
      <c r="I344" s="84">
        <f t="shared" si="56"/>
        <v>0</v>
      </c>
      <c r="J344" s="84">
        <f>'9400015894 PONEERS'!$E$2*'9400015894 PONEERS'!E344+'9400016451 VIDAFORM'!$E$2*'9400016451 VIDAFORM'!E344+'PO 94000171374 MASTER'!$E$2*'PO 94000171374 MASTER'!E344+'PR-0004'!$E$2*'PR-0004'!E344+'PR-0005'!$E$2*'PR-0005'!E344+'PR-0006'!$E$2*'PR-0006'!E344+'PR-0007'!$E$2*'PR-0007'!E344+'PR-0008'!$E$2*'PR-0008'!E344+'PR-0009'!$E$2*'PR-0009'!E344+'PR-0010'!$E$2*'PR-0010'!E344</f>
        <v>0</v>
      </c>
      <c r="K344" s="85">
        <f>'9400015894 PONEERS'!$X$2*'9400015894 PONEERS'!X344+'9400016451 VIDAFORM'!$J$2*'9400016451 VIDAFORM'!J344+'PO 94000171374 MASTER'!$I$2*'PO 94000171374 MASTER'!I344+'PR-0004'!$I$2*'PR-0004'!I344+'PR-0005'!$I$2*'PR-0005'!I344+'PR-0006'!$I$2*'PR-0006'!I344+'PR-0007'!$I$2*'PR-0007'!I344+'PR-0008'!$I$2*'PR-0008'!I344+'PR-0009'!$I$2*'PR-0009'!I344+'PR-0010'!$I$2*'PR-0010'!I344</f>
        <v>0</v>
      </c>
      <c r="L344" s="86">
        <f t="shared" si="57"/>
        <v>0</v>
      </c>
      <c r="M344" s="84">
        <f>'9400015894 PONEERS'!$AE$2*'9400015894 PONEERS'!AE344+'9400016451 VIDAFORM'!$Q$2*'9400016451 VIDAFORM'!Q344+'PO 94000171374 MASTER'!$P$2*'PO 94000171374 MASTER'!P344+'PR-0004'!$P$2*'PR-0004'!P344+'PR-0005'!$P$2*'PR-0005'!P344+'PR-0006'!$P$2*'PR-0006'!P344+'PR-0007'!$P$2*'PR-0007'!P344+'PR-0008'!$P$2*'PR-0008'!P344+'PR-0009'!$P$2*'PR-0009'!P344+'PR-0010'!$P$2*'PR-0010'!P344</f>
        <v>0</v>
      </c>
      <c r="N344" s="84">
        <f t="shared" si="58"/>
        <v>0</v>
      </c>
      <c r="O344" s="84">
        <f>'9400015894 PONEERS'!$E$3*'9400015894 PONEERS'!E344+'9400016451 VIDAFORM'!$E$3*'9400016451 VIDAFORM'!E344+'PO 94000171374 MASTER'!$E$3*'PO 94000171374 MASTER'!E344+'PR-0004'!$E$3*'PR-0004'!E344+'PR-0005'!$E$3*'PR-0005'!E344+'PR-0006'!$E$3*'PR-0006'!E344+'PR-0007'!$E$3*'PR-0007'!E344+'PR-0008'!$E$3*'PR-0008'!E344+'PR-0009'!$E$3*'PR-0009'!E344+'PR-0010'!$E$3*'PR-0010'!E344</f>
        <v>0</v>
      </c>
      <c r="P344" s="85">
        <f>'9400015894 PONEERS'!$X$3*'9400015894 PONEERS'!X344+'9400016451 VIDAFORM'!$J$3*'9400016451 VIDAFORM'!J344+'PO 94000171374 MASTER'!$I$3*'PO 94000171374 MASTER'!I344+'PR-0004'!$I$3*'PR-0004'!I344+'PR-0005'!$I$3*'PR-0005'!I344+'PR-0006'!$I$3*'PR-0006'!I344+'PR-0007'!$I$3*'PR-0007'!I344+'PR-0008'!$I$3*'PR-0008'!I344+'PR-0009'!$I$3*'PR-0009'!I344+'PR-0010'!$I$3*'PR-0010'!I344</f>
        <v>0</v>
      </c>
      <c r="Q344" s="86">
        <f t="shared" si="59"/>
        <v>0</v>
      </c>
      <c r="R344" s="84">
        <f>'9400015894 PONEERS'!$AE$3*'9400015894 PONEERS'!AE344+'9400016451 VIDAFORM'!$Q$3*'9400016451 VIDAFORM'!Q344+'PO 94000171374 MASTER'!$P$3*'PO 94000171374 MASTER'!P344+'PR-0004'!$P$3*'PR-0004'!P344+'PR-0005'!$P$3*'PR-0005'!P344+'PR-0006'!$P$3*'PR-0006'!P344+'PR-0007'!$P$3*'PR-0007'!P344+'PR-0008'!$P$3*'PR-0008'!P344+'PR-0009'!$P$3*'PR-0009'!P344+'PR-0010'!$P$3*'PR-0010'!P344</f>
        <v>0</v>
      </c>
      <c r="S344" s="84">
        <f t="shared" si="60"/>
        <v>0</v>
      </c>
      <c r="T344" s="84">
        <f>'9400015894 PONEERS'!$E$4*'9400015894 PONEERS'!E344+'9400016451 VIDAFORM'!$E$4*'9400016451 VIDAFORM'!E344+'PO 94000171374 MASTER'!$E$4*'PO 94000171374 MASTER'!E344+'PR-0004'!$E$4*'PR-0004'!E344+'PR-0005'!$E$4*'PR-0005'!E344+'PR-0006'!$E$4*'PR-0006'!E344+'PR-0007'!$E$4*'PR-0007'!E344+'PR-0008'!$E$4*'PR-0008'!E344+'PR-0009'!$E$4*'PR-0009'!E344+'PR-0010'!$E$4*'PR-0010'!E344</f>
        <v>0</v>
      </c>
      <c r="U344" s="85">
        <f>'9400015894 PONEERS'!$X$4*'9400015894 PONEERS'!X344+'9400016451 VIDAFORM'!$J$4*'9400016451 VIDAFORM'!J344+'PO 94000171374 MASTER'!$I$4*'PO 94000171374 MASTER'!I344+'PR-0004'!$I$4*'PR-0004'!I344+'PR-0005'!$I$4*'PR-0005'!I344+'PR-0006'!$I$4*'PR-0006'!I344+'PR-0007'!$I$4*'PR-0007'!I344+'PR-0008'!$I$4*'PR-0008'!I344+'PR-0009'!$I$4*'PR-0009'!I344+'PR-0010'!$I$4*'PR-0010'!I344</f>
        <v>0</v>
      </c>
      <c r="V344" s="86">
        <f t="shared" si="61"/>
        <v>0</v>
      </c>
      <c r="W344" s="84">
        <f>'9400015894 PONEERS'!$AE$4*'9400015894 PONEERS'!AE344+'9400016451 VIDAFORM'!$Q$4*'9400016451 VIDAFORM'!Q344+'PO 94000171374 MASTER'!$P$4*'PO 94000171374 MASTER'!P344+'PR-0004'!$P$4*'PR-0004'!P344+'PR-0005'!$P$4*'PR-0005'!P344+'PR-0006'!$P$4*'PR-0006'!P344+'PR-0007'!$P$4*'PR-0007'!P344+'PR-0008'!$P$4*'PR-0008'!P344+'PR-0009'!$P$4*'PR-0009'!P344+'PR-0010'!$P$4*'PR-0010'!P344</f>
        <v>0</v>
      </c>
      <c r="X344" s="84">
        <f t="shared" si="62"/>
        <v>0</v>
      </c>
      <c r="Z344" s="37">
        <f t="shared" si="63"/>
        <v>0</v>
      </c>
      <c r="AA344" s="32">
        <f t="shared" si="64"/>
        <v>0</v>
      </c>
      <c r="AB344" s="38">
        <f t="shared" si="65"/>
        <v>0</v>
      </c>
    </row>
    <row r="345" spans="1:28" ht="16.5" x14ac:dyDescent="0.25">
      <c r="A345" s="45">
        <v>337</v>
      </c>
      <c r="B345" s="47" t="str">
        <f>'Unit Prices'!B345</f>
        <v>TR0025</v>
      </c>
      <c r="C345" s="47" t="str">
        <f>'Unit Prices'!C345</f>
        <v>14.80.50.08.16.47.00.000001</v>
      </c>
      <c r="D345" s="80" t="str">
        <f>'Unit Prices'!D345</f>
        <v>TIE ROD 16MM 4.75M</v>
      </c>
      <c r="E345" s="84">
        <f>'9400015894 PONEERS'!$E$1*'9400015894 PONEERS'!E345+'9400016451 VIDAFORM'!$E$1*'9400016451 VIDAFORM'!E345+'PO 94000171374 MASTER'!$E$1*'PO 94000171374 MASTER'!E345+'PR-0004'!$E$1*'PR-0004'!E345+'PR-0005'!$E$1*'PR-0005'!E345+'PR-0006'!$E$1*'PR-0006'!E345+'PR-0007'!$E$1*'PR-0007'!E345+'PR-0008'!$E$1*'PR-0008'!E345+'PR-0009'!$E$1*'PR-0009'!E345+'PR-0010'!$E$1*'PR-0010'!E345</f>
        <v>0</v>
      </c>
      <c r="F345" s="85">
        <f>'9400015894 PONEERS'!$X$1*'9400015894 PONEERS'!X345+'9400016451 VIDAFORM'!$J$1*'9400016451 VIDAFORM'!J345+'PO 94000171374 MASTER'!$I$1*'PO 94000171374 MASTER'!I345+'PR-0004'!$I$1*'PR-0004'!I345+'PR-0005'!$I$1*'PR-0005'!I345+'PR-0006'!$I$1*'PR-0006'!I345+'PR-0007'!$I$1*'PR-0007'!I345+'PR-0008'!$I$1*'PR-0008'!I345+'PR-0009'!$I$1*'PR-0009'!I345+'PR-0010'!$I$1*'PR-0010'!I345</f>
        <v>0</v>
      </c>
      <c r="G345" s="86">
        <f t="shared" si="55"/>
        <v>0</v>
      </c>
      <c r="H345" s="84">
        <f>'9400015894 PONEERS'!$AE$1*'9400015894 PONEERS'!AE345+'9400016451 VIDAFORM'!$Q$1*'9400016451 VIDAFORM'!Q345+'PO 94000171374 MASTER'!$P$1*'PO 94000171374 MASTER'!P345+'PR-0004'!$P$1*'PR-0004'!P345+'PR-0005'!$P$1*'PR-0005'!P345+'PR-0006'!$P$1*'PR-0006'!P345+'PR-0007'!$P$1*'PR-0007'!P345+'PR-0008'!$P$1*'PR-0008'!P345+'PR-0009'!$P$1*'PR-0009'!P345+'PR-0010'!$P$1*'PR-0010'!P345</f>
        <v>0</v>
      </c>
      <c r="I345" s="84">
        <f t="shared" si="56"/>
        <v>0</v>
      </c>
      <c r="J345" s="84">
        <f>'9400015894 PONEERS'!$E$2*'9400015894 PONEERS'!E345+'9400016451 VIDAFORM'!$E$2*'9400016451 VIDAFORM'!E345+'PO 94000171374 MASTER'!$E$2*'PO 94000171374 MASTER'!E345+'PR-0004'!$E$2*'PR-0004'!E345+'PR-0005'!$E$2*'PR-0005'!E345+'PR-0006'!$E$2*'PR-0006'!E345+'PR-0007'!$E$2*'PR-0007'!E345+'PR-0008'!$E$2*'PR-0008'!E345+'PR-0009'!$E$2*'PR-0009'!E345+'PR-0010'!$E$2*'PR-0010'!E345</f>
        <v>0</v>
      </c>
      <c r="K345" s="85">
        <f>'9400015894 PONEERS'!$X$2*'9400015894 PONEERS'!X345+'9400016451 VIDAFORM'!$J$2*'9400016451 VIDAFORM'!J345+'PO 94000171374 MASTER'!$I$2*'PO 94000171374 MASTER'!I345+'PR-0004'!$I$2*'PR-0004'!I345+'PR-0005'!$I$2*'PR-0005'!I345+'PR-0006'!$I$2*'PR-0006'!I345+'PR-0007'!$I$2*'PR-0007'!I345+'PR-0008'!$I$2*'PR-0008'!I345+'PR-0009'!$I$2*'PR-0009'!I345+'PR-0010'!$I$2*'PR-0010'!I345</f>
        <v>0</v>
      </c>
      <c r="L345" s="86">
        <f t="shared" si="57"/>
        <v>0</v>
      </c>
      <c r="M345" s="84">
        <f>'9400015894 PONEERS'!$AE$2*'9400015894 PONEERS'!AE345+'9400016451 VIDAFORM'!$Q$2*'9400016451 VIDAFORM'!Q345+'PO 94000171374 MASTER'!$P$2*'PO 94000171374 MASTER'!P345+'PR-0004'!$P$2*'PR-0004'!P345+'PR-0005'!$P$2*'PR-0005'!P345+'PR-0006'!$P$2*'PR-0006'!P345+'PR-0007'!$P$2*'PR-0007'!P345+'PR-0008'!$P$2*'PR-0008'!P345+'PR-0009'!$P$2*'PR-0009'!P345+'PR-0010'!$P$2*'PR-0010'!P345</f>
        <v>0</v>
      </c>
      <c r="N345" s="84">
        <f t="shared" si="58"/>
        <v>0</v>
      </c>
      <c r="O345" s="84">
        <f>'9400015894 PONEERS'!$E$3*'9400015894 PONEERS'!E345+'9400016451 VIDAFORM'!$E$3*'9400016451 VIDAFORM'!E345+'PO 94000171374 MASTER'!$E$3*'PO 94000171374 MASTER'!E345+'PR-0004'!$E$3*'PR-0004'!E345+'PR-0005'!$E$3*'PR-0005'!E345+'PR-0006'!$E$3*'PR-0006'!E345+'PR-0007'!$E$3*'PR-0007'!E345+'PR-0008'!$E$3*'PR-0008'!E345+'PR-0009'!$E$3*'PR-0009'!E345+'PR-0010'!$E$3*'PR-0010'!E345</f>
        <v>0</v>
      </c>
      <c r="P345" s="85">
        <f>'9400015894 PONEERS'!$X$3*'9400015894 PONEERS'!X345+'9400016451 VIDAFORM'!$J$3*'9400016451 VIDAFORM'!J345+'PO 94000171374 MASTER'!$I$3*'PO 94000171374 MASTER'!I345+'PR-0004'!$I$3*'PR-0004'!I345+'PR-0005'!$I$3*'PR-0005'!I345+'PR-0006'!$I$3*'PR-0006'!I345+'PR-0007'!$I$3*'PR-0007'!I345+'PR-0008'!$I$3*'PR-0008'!I345+'PR-0009'!$I$3*'PR-0009'!I345+'PR-0010'!$I$3*'PR-0010'!I345</f>
        <v>0</v>
      </c>
      <c r="Q345" s="86">
        <f t="shared" si="59"/>
        <v>0</v>
      </c>
      <c r="R345" s="84">
        <f>'9400015894 PONEERS'!$AE$3*'9400015894 PONEERS'!AE345+'9400016451 VIDAFORM'!$Q$3*'9400016451 VIDAFORM'!Q345+'PO 94000171374 MASTER'!$P$3*'PO 94000171374 MASTER'!P345+'PR-0004'!$P$3*'PR-0004'!P345+'PR-0005'!$P$3*'PR-0005'!P345+'PR-0006'!$P$3*'PR-0006'!P345+'PR-0007'!$P$3*'PR-0007'!P345+'PR-0008'!$P$3*'PR-0008'!P345+'PR-0009'!$P$3*'PR-0009'!P345+'PR-0010'!$P$3*'PR-0010'!P345</f>
        <v>0</v>
      </c>
      <c r="S345" s="84">
        <f t="shared" si="60"/>
        <v>0</v>
      </c>
      <c r="T345" s="84">
        <f>'9400015894 PONEERS'!$E$4*'9400015894 PONEERS'!E345+'9400016451 VIDAFORM'!$E$4*'9400016451 VIDAFORM'!E345+'PO 94000171374 MASTER'!$E$4*'PO 94000171374 MASTER'!E345+'PR-0004'!$E$4*'PR-0004'!E345+'PR-0005'!$E$4*'PR-0005'!E345+'PR-0006'!$E$4*'PR-0006'!E345+'PR-0007'!$E$4*'PR-0007'!E345+'PR-0008'!$E$4*'PR-0008'!E345+'PR-0009'!$E$4*'PR-0009'!E345+'PR-0010'!$E$4*'PR-0010'!E345</f>
        <v>0</v>
      </c>
      <c r="U345" s="85">
        <f>'9400015894 PONEERS'!$X$4*'9400015894 PONEERS'!X345+'9400016451 VIDAFORM'!$J$4*'9400016451 VIDAFORM'!J345+'PO 94000171374 MASTER'!$I$4*'PO 94000171374 MASTER'!I345+'PR-0004'!$I$4*'PR-0004'!I345+'PR-0005'!$I$4*'PR-0005'!I345+'PR-0006'!$I$4*'PR-0006'!I345+'PR-0007'!$I$4*'PR-0007'!I345+'PR-0008'!$I$4*'PR-0008'!I345+'PR-0009'!$I$4*'PR-0009'!I345+'PR-0010'!$I$4*'PR-0010'!I345</f>
        <v>0</v>
      </c>
      <c r="V345" s="86">
        <f t="shared" si="61"/>
        <v>0</v>
      </c>
      <c r="W345" s="84">
        <f>'9400015894 PONEERS'!$AE$4*'9400015894 PONEERS'!AE345+'9400016451 VIDAFORM'!$Q$4*'9400016451 VIDAFORM'!Q345+'PO 94000171374 MASTER'!$P$4*'PO 94000171374 MASTER'!P345+'PR-0004'!$P$4*'PR-0004'!P345+'PR-0005'!$P$4*'PR-0005'!P345+'PR-0006'!$P$4*'PR-0006'!P345+'PR-0007'!$P$4*'PR-0007'!P345+'PR-0008'!$P$4*'PR-0008'!P345+'PR-0009'!$P$4*'PR-0009'!P345+'PR-0010'!$P$4*'PR-0010'!P345</f>
        <v>0</v>
      </c>
      <c r="X345" s="84">
        <f t="shared" si="62"/>
        <v>0</v>
      </c>
      <c r="Z345" s="37">
        <f t="shared" si="63"/>
        <v>0</v>
      </c>
      <c r="AA345" s="32">
        <f t="shared" si="64"/>
        <v>0</v>
      </c>
      <c r="AB345" s="38">
        <f t="shared" si="65"/>
        <v>0</v>
      </c>
    </row>
    <row r="346" spans="1:28" ht="16.5" x14ac:dyDescent="0.25">
      <c r="A346" s="45">
        <v>338</v>
      </c>
      <c r="B346" s="47" t="str">
        <f>'Unit Prices'!B346</f>
        <v>TR0029</v>
      </c>
      <c r="C346" s="47" t="str">
        <f>'Unit Prices'!C346</f>
        <v>14.80.50.08.16.50.00.000001</v>
      </c>
      <c r="D346" s="80" t="str">
        <f>'Unit Prices'!D346</f>
        <v>TIE ROD 16MM 5.0M</v>
      </c>
      <c r="E346" s="84">
        <f>'9400015894 PONEERS'!$E$1*'9400015894 PONEERS'!E346+'9400016451 VIDAFORM'!$E$1*'9400016451 VIDAFORM'!E346+'PO 94000171374 MASTER'!$E$1*'PO 94000171374 MASTER'!E346+'PR-0004'!$E$1*'PR-0004'!E346+'PR-0005'!$E$1*'PR-0005'!E346+'PR-0006'!$E$1*'PR-0006'!E346+'PR-0007'!$E$1*'PR-0007'!E346+'PR-0008'!$E$1*'PR-0008'!E346+'PR-0009'!$E$1*'PR-0009'!E346+'PR-0010'!$E$1*'PR-0010'!E346</f>
        <v>0</v>
      </c>
      <c r="F346" s="85">
        <f>'9400015894 PONEERS'!$X$1*'9400015894 PONEERS'!X346+'9400016451 VIDAFORM'!$J$1*'9400016451 VIDAFORM'!J346+'PO 94000171374 MASTER'!$I$1*'PO 94000171374 MASTER'!I346+'PR-0004'!$I$1*'PR-0004'!I346+'PR-0005'!$I$1*'PR-0005'!I346+'PR-0006'!$I$1*'PR-0006'!I346+'PR-0007'!$I$1*'PR-0007'!I346+'PR-0008'!$I$1*'PR-0008'!I346+'PR-0009'!$I$1*'PR-0009'!I346+'PR-0010'!$I$1*'PR-0010'!I346</f>
        <v>0</v>
      </c>
      <c r="G346" s="86">
        <f t="shared" si="55"/>
        <v>0</v>
      </c>
      <c r="H346" s="84">
        <f>'9400015894 PONEERS'!$AE$1*'9400015894 PONEERS'!AE346+'9400016451 VIDAFORM'!$Q$1*'9400016451 VIDAFORM'!Q346+'PO 94000171374 MASTER'!$P$1*'PO 94000171374 MASTER'!P346+'PR-0004'!$P$1*'PR-0004'!P346+'PR-0005'!$P$1*'PR-0005'!P346+'PR-0006'!$P$1*'PR-0006'!P346+'PR-0007'!$P$1*'PR-0007'!P346+'PR-0008'!$P$1*'PR-0008'!P346+'PR-0009'!$P$1*'PR-0009'!P346+'PR-0010'!$P$1*'PR-0010'!P346</f>
        <v>0</v>
      </c>
      <c r="I346" s="84">
        <f t="shared" si="56"/>
        <v>0</v>
      </c>
      <c r="J346" s="84">
        <f>'9400015894 PONEERS'!$E$2*'9400015894 PONEERS'!E346+'9400016451 VIDAFORM'!$E$2*'9400016451 VIDAFORM'!E346+'PO 94000171374 MASTER'!$E$2*'PO 94000171374 MASTER'!E346+'PR-0004'!$E$2*'PR-0004'!E346+'PR-0005'!$E$2*'PR-0005'!E346+'PR-0006'!$E$2*'PR-0006'!E346+'PR-0007'!$E$2*'PR-0007'!E346+'PR-0008'!$E$2*'PR-0008'!E346+'PR-0009'!$E$2*'PR-0009'!E346+'PR-0010'!$E$2*'PR-0010'!E346</f>
        <v>0</v>
      </c>
      <c r="K346" s="85">
        <f>'9400015894 PONEERS'!$X$2*'9400015894 PONEERS'!X346+'9400016451 VIDAFORM'!$J$2*'9400016451 VIDAFORM'!J346+'PO 94000171374 MASTER'!$I$2*'PO 94000171374 MASTER'!I346+'PR-0004'!$I$2*'PR-0004'!I346+'PR-0005'!$I$2*'PR-0005'!I346+'PR-0006'!$I$2*'PR-0006'!I346+'PR-0007'!$I$2*'PR-0007'!I346+'PR-0008'!$I$2*'PR-0008'!I346+'PR-0009'!$I$2*'PR-0009'!I346+'PR-0010'!$I$2*'PR-0010'!I346</f>
        <v>0</v>
      </c>
      <c r="L346" s="86">
        <f t="shared" si="57"/>
        <v>0</v>
      </c>
      <c r="M346" s="84">
        <f>'9400015894 PONEERS'!$AE$2*'9400015894 PONEERS'!AE346+'9400016451 VIDAFORM'!$Q$2*'9400016451 VIDAFORM'!Q346+'PO 94000171374 MASTER'!$P$2*'PO 94000171374 MASTER'!P346+'PR-0004'!$P$2*'PR-0004'!P346+'PR-0005'!$P$2*'PR-0005'!P346+'PR-0006'!$P$2*'PR-0006'!P346+'PR-0007'!$P$2*'PR-0007'!P346+'PR-0008'!$P$2*'PR-0008'!P346+'PR-0009'!$P$2*'PR-0009'!P346+'PR-0010'!$P$2*'PR-0010'!P346</f>
        <v>0</v>
      </c>
      <c r="N346" s="84">
        <f t="shared" si="58"/>
        <v>0</v>
      </c>
      <c r="O346" s="84">
        <f>'9400015894 PONEERS'!$E$3*'9400015894 PONEERS'!E346+'9400016451 VIDAFORM'!$E$3*'9400016451 VIDAFORM'!E346+'PO 94000171374 MASTER'!$E$3*'PO 94000171374 MASTER'!E346+'PR-0004'!$E$3*'PR-0004'!E346+'PR-0005'!$E$3*'PR-0005'!E346+'PR-0006'!$E$3*'PR-0006'!E346+'PR-0007'!$E$3*'PR-0007'!E346+'PR-0008'!$E$3*'PR-0008'!E346+'PR-0009'!$E$3*'PR-0009'!E346+'PR-0010'!$E$3*'PR-0010'!E346</f>
        <v>0</v>
      </c>
      <c r="P346" s="85">
        <f>'9400015894 PONEERS'!$X$3*'9400015894 PONEERS'!X346+'9400016451 VIDAFORM'!$J$3*'9400016451 VIDAFORM'!J346+'PO 94000171374 MASTER'!$I$3*'PO 94000171374 MASTER'!I346+'PR-0004'!$I$3*'PR-0004'!I346+'PR-0005'!$I$3*'PR-0005'!I346+'PR-0006'!$I$3*'PR-0006'!I346+'PR-0007'!$I$3*'PR-0007'!I346+'PR-0008'!$I$3*'PR-0008'!I346+'PR-0009'!$I$3*'PR-0009'!I346+'PR-0010'!$I$3*'PR-0010'!I346</f>
        <v>0</v>
      </c>
      <c r="Q346" s="86">
        <f t="shared" si="59"/>
        <v>0</v>
      </c>
      <c r="R346" s="84">
        <f>'9400015894 PONEERS'!$AE$3*'9400015894 PONEERS'!AE346+'9400016451 VIDAFORM'!$Q$3*'9400016451 VIDAFORM'!Q346+'PO 94000171374 MASTER'!$P$3*'PO 94000171374 MASTER'!P346+'PR-0004'!$P$3*'PR-0004'!P346+'PR-0005'!$P$3*'PR-0005'!P346+'PR-0006'!$P$3*'PR-0006'!P346+'PR-0007'!$P$3*'PR-0007'!P346+'PR-0008'!$P$3*'PR-0008'!P346+'PR-0009'!$P$3*'PR-0009'!P346+'PR-0010'!$P$3*'PR-0010'!P346</f>
        <v>0</v>
      </c>
      <c r="S346" s="84">
        <f t="shared" si="60"/>
        <v>0</v>
      </c>
      <c r="T346" s="84">
        <f>'9400015894 PONEERS'!$E$4*'9400015894 PONEERS'!E346+'9400016451 VIDAFORM'!$E$4*'9400016451 VIDAFORM'!E346+'PO 94000171374 MASTER'!$E$4*'PO 94000171374 MASTER'!E346+'PR-0004'!$E$4*'PR-0004'!E346+'PR-0005'!$E$4*'PR-0005'!E346+'PR-0006'!$E$4*'PR-0006'!E346+'PR-0007'!$E$4*'PR-0007'!E346+'PR-0008'!$E$4*'PR-0008'!E346+'PR-0009'!$E$4*'PR-0009'!E346+'PR-0010'!$E$4*'PR-0010'!E346</f>
        <v>0</v>
      </c>
      <c r="U346" s="85">
        <f>'9400015894 PONEERS'!$X$4*'9400015894 PONEERS'!X346+'9400016451 VIDAFORM'!$J$4*'9400016451 VIDAFORM'!J346+'PO 94000171374 MASTER'!$I$4*'PO 94000171374 MASTER'!I346+'PR-0004'!$I$4*'PR-0004'!I346+'PR-0005'!$I$4*'PR-0005'!I346+'PR-0006'!$I$4*'PR-0006'!I346+'PR-0007'!$I$4*'PR-0007'!I346+'PR-0008'!$I$4*'PR-0008'!I346+'PR-0009'!$I$4*'PR-0009'!I346+'PR-0010'!$I$4*'PR-0010'!I346</f>
        <v>0</v>
      </c>
      <c r="V346" s="86">
        <f t="shared" si="61"/>
        <v>0</v>
      </c>
      <c r="W346" s="84">
        <f>'9400015894 PONEERS'!$AE$4*'9400015894 PONEERS'!AE346+'9400016451 VIDAFORM'!$Q$4*'9400016451 VIDAFORM'!Q346+'PO 94000171374 MASTER'!$P$4*'PO 94000171374 MASTER'!P346+'PR-0004'!$P$4*'PR-0004'!P346+'PR-0005'!$P$4*'PR-0005'!P346+'PR-0006'!$P$4*'PR-0006'!P346+'PR-0007'!$P$4*'PR-0007'!P346+'PR-0008'!$P$4*'PR-0008'!P346+'PR-0009'!$P$4*'PR-0009'!P346+'PR-0010'!$P$4*'PR-0010'!P346</f>
        <v>0</v>
      </c>
      <c r="X346" s="84">
        <f t="shared" si="62"/>
        <v>0</v>
      </c>
      <c r="Z346" s="37">
        <f t="shared" si="63"/>
        <v>0</v>
      </c>
      <c r="AA346" s="32">
        <f t="shared" si="64"/>
        <v>0</v>
      </c>
      <c r="AB346" s="38">
        <f t="shared" si="65"/>
        <v>0</v>
      </c>
    </row>
    <row r="347" spans="1:28" ht="16.5" x14ac:dyDescent="0.25">
      <c r="A347" s="45">
        <v>339</v>
      </c>
      <c r="B347" s="47" t="str">
        <f>'Unit Prices'!B347</f>
        <v>TR0026</v>
      </c>
      <c r="C347" s="47" t="str">
        <f>'Unit Prices'!C347</f>
        <v>14.80.50.08.16.52.00.000001</v>
      </c>
      <c r="D347" s="80" t="str">
        <f>'Unit Prices'!D347</f>
        <v>TIE ROD 16MM 5.25M</v>
      </c>
      <c r="E347" s="84">
        <f>'9400015894 PONEERS'!$E$1*'9400015894 PONEERS'!E347+'9400016451 VIDAFORM'!$E$1*'9400016451 VIDAFORM'!E347+'PO 94000171374 MASTER'!$E$1*'PO 94000171374 MASTER'!E347+'PR-0004'!$E$1*'PR-0004'!E347+'PR-0005'!$E$1*'PR-0005'!E347+'PR-0006'!$E$1*'PR-0006'!E347+'PR-0007'!$E$1*'PR-0007'!E347+'PR-0008'!$E$1*'PR-0008'!E347+'PR-0009'!$E$1*'PR-0009'!E347+'PR-0010'!$E$1*'PR-0010'!E347</f>
        <v>0</v>
      </c>
      <c r="F347" s="85">
        <f>'9400015894 PONEERS'!$X$1*'9400015894 PONEERS'!X347+'9400016451 VIDAFORM'!$J$1*'9400016451 VIDAFORM'!J347+'PO 94000171374 MASTER'!$I$1*'PO 94000171374 MASTER'!I347+'PR-0004'!$I$1*'PR-0004'!I347+'PR-0005'!$I$1*'PR-0005'!I347+'PR-0006'!$I$1*'PR-0006'!I347+'PR-0007'!$I$1*'PR-0007'!I347+'PR-0008'!$I$1*'PR-0008'!I347+'PR-0009'!$I$1*'PR-0009'!I347+'PR-0010'!$I$1*'PR-0010'!I347</f>
        <v>0</v>
      </c>
      <c r="G347" s="86">
        <f t="shared" si="55"/>
        <v>0</v>
      </c>
      <c r="H347" s="84">
        <f>'9400015894 PONEERS'!$AE$1*'9400015894 PONEERS'!AE347+'9400016451 VIDAFORM'!$Q$1*'9400016451 VIDAFORM'!Q347+'PO 94000171374 MASTER'!$P$1*'PO 94000171374 MASTER'!P347+'PR-0004'!$P$1*'PR-0004'!P347+'PR-0005'!$P$1*'PR-0005'!P347+'PR-0006'!$P$1*'PR-0006'!P347+'PR-0007'!$P$1*'PR-0007'!P347+'PR-0008'!$P$1*'PR-0008'!P347+'PR-0009'!$P$1*'PR-0009'!P347+'PR-0010'!$P$1*'PR-0010'!P347</f>
        <v>0</v>
      </c>
      <c r="I347" s="84">
        <f t="shared" si="56"/>
        <v>0</v>
      </c>
      <c r="J347" s="84">
        <f>'9400015894 PONEERS'!$E$2*'9400015894 PONEERS'!E347+'9400016451 VIDAFORM'!$E$2*'9400016451 VIDAFORM'!E347+'PO 94000171374 MASTER'!$E$2*'PO 94000171374 MASTER'!E347+'PR-0004'!$E$2*'PR-0004'!E347+'PR-0005'!$E$2*'PR-0005'!E347+'PR-0006'!$E$2*'PR-0006'!E347+'PR-0007'!$E$2*'PR-0007'!E347+'PR-0008'!$E$2*'PR-0008'!E347+'PR-0009'!$E$2*'PR-0009'!E347+'PR-0010'!$E$2*'PR-0010'!E347</f>
        <v>0</v>
      </c>
      <c r="K347" s="85">
        <f>'9400015894 PONEERS'!$X$2*'9400015894 PONEERS'!X347+'9400016451 VIDAFORM'!$J$2*'9400016451 VIDAFORM'!J347+'PO 94000171374 MASTER'!$I$2*'PO 94000171374 MASTER'!I347+'PR-0004'!$I$2*'PR-0004'!I347+'PR-0005'!$I$2*'PR-0005'!I347+'PR-0006'!$I$2*'PR-0006'!I347+'PR-0007'!$I$2*'PR-0007'!I347+'PR-0008'!$I$2*'PR-0008'!I347+'PR-0009'!$I$2*'PR-0009'!I347+'PR-0010'!$I$2*'PR-0010'!I347</f>
        <v>0</v>
      </c>
      <c r="L347" s="86">
        <f t="shared" si="57"/>
        <v>0</v>
      </c>
      <c r="M347" s="84">
        <f>'9400015894 PONEERS'!$AE$2*'9400015894 PONEERS'!AE347+'9400016451 VIDAFORM'!$Q$2*'9400016451 VIDAFORM'!Q347+'PO 94000171374 MASTER'!$P$2*'PO 94000171374 MASTER'!P347+'PR-0004'!$P$2*'PR-0004'!P347+'PR-0005'!$P$2*'PR-0005'!P347+'PR-0006'!$P$2*'PR-0006'!P347+'PR-0007'!$P$2*'PR-0007'!P347+'PR-0008'!$P$2*'PR-0008'!P347+'PR-0009'!$P$2*'PR-0009'!P347+'PR-0010'!$P$2*'PR-0010'!P347</f>
        <v>0</v>
      </c>
      <c r="N347" s="84">
        <f t="shared" si="58"/>
        <v>0</v>
      </c>
      <c r="O347" s="84">
        <f>'9400015894 PONEERS'!$E$3*'9400015894 PONEERS'!E347+'9400016451 VIDAFORM'!$E$3*'9400016451 VIDAFORM'!E347+'PO 94000171374 MASTER'!$E$3*'PO 94000171374 MASTER'!E347+'PR-0004'!$E$3*'PR-0004'!E347+'PR-0005'!$E$3*'PR-0005'!E347+'PR-0006'!$E$3*'PR-0006'!E347+'PR-0007'!$E$3*'PR-0007'!E347+'PR-0008'!$E$3*'PR-0008'!E347+'PR-0009'!$E$3*'PR-0009'!E347+'PR-0010'!$E$3*'PR-0010'!E347</f>
        <v>0</v>
      </c>
      <c r="P347" s="85">
        <f>'9400015894 PONEERS'!$X$3*'9400015894 PONEERS'!X347+'9400016451 VIDAFORM'!$J$3*'9400016451 VIDAFORM'!J347+'PO 94000171374 MASTER'!$I$3*'PO 94000171374 MASTER'!I347+'PR-0004'!$I$3*'PR-0004'!I347+'PR-0005'!$I$3*'PR-0005'!I347+'PR-0006'!$I$3*'PR-0006'!I347+'PR-0007'!$I$3*'PR-0007'!I347+'PR-0008'!$I$3*'PR-0008'!I347+'PR-0009'!$I$3*'PR-0009'!I347+'PR-0010'!$I$3*'PR-0010'!I347</f>
        <v>0</v>
      </c>
      <c r="Q347" s="86">
        <f t="shared" si="59"/>
        <v>0</v>
      </c>
      <c r="R347" s="84">
        <f>'9400015894 PONEERS'!$AE$3*'9400015894 PONEERS'!AE347+'9400016451 VIDAFORM'!$Q$3*'9400016451 VIDAFORM'!Q347+'PO 94000171374 MASTER'!$P$3*'PO 94000171374 MASTER'!P347+'PR-0004'!$P$3*'PR-0004'!P347+'PR-0005'!$P$3*'PR-0005'!P347+'PR-0006'!$P$3*'PR-0006'!P347+'PR-0007'!$P$3*'PR-0007'!P347+'PR-0008'!$P$3*'PR-0008'!P347+'PR-0009'!$P$3*'PR-0009'!P347+'PR-0010'!$P$3*'PR-0010'!P347</f>
        <v>0</v>
      </c>
      <c r="S347" s="84">
        <f t="shared" si="60"/>
        <v>0</v>
      </c>
      <c r="T347" s="84">
        <f>'9400015894 PONEERS'!$E$4*'9400015894 PONEERS'!E347+'9400016451 VIDAFORM'!$E$4*'9400016451 VIDAFORM'!E347+'PO 94000171374 MASTER'!$E$4*'PO 94000171374 MASTER'!E347+'PR-0004'!$E$4*'PR-0004'!E347+'PR-0005'!$E$4*'PR-0005'!E347+'PR-0006'!$E$4*'PR-0006'!E347+'PR-0007'!$E$4*'PR-0007'!E347+'PR-0008'!$E$4*'PR-0008'!E347+'PR-0009'!$E$4*'PR-0009'!E347+'PR-0010'!$E$4*'PR-0010'!E347</f>
        <v>0</v>
      </c>
      <c r="U347" s="85">
        <f>'9400015894 PONEERS'!$X$4*'9400015894 PONEERS'!X347+'9400016451 VIDAFORM'!$J$4*'9400016451 VIDAFORM'!J347+'PO 94000171374 MASTER'!$I$4*'PO 94000171374 MASTER'!I347+'PR-0004'!$I$4*'PR-0004'!I347+'PR-0005'!$I$4*'PR-0005'!I347+'PR-0006'!$I$4*'PR-0006'!I347+'PR-0007'!$I$4*'PR-0007'!I347+'PR-0008'!$I$4*'PR-0008'!I347+'PR-0009'!$I$4*'PR-0009'!I347+'PR-0010'!$I$4*'PR-0010'!I347</f>
        <v>0</v>
      </c>
      <c r="V347" s="86">
        <f t="shared" si="61"/>
        <v>0</v>
      </c>
      <c r="W347" s="84">
        <f>'9400015894 PONEERS'!$AE$4*'9400015894 PONEERS'!AE347+'9400016451 VIDAFORM'!$Q$4*'9400016451 VIDAFORM'!Q347+'PO 94000171374 MASTER'!$P$4*'PO 94000171374 MASTER'!P347+'PR-0004'!$P$4*'PR-0004'!P347+'PR-0005'!$P$4*'PR-0005'!P347+'PR-0006'!$P$4*'PR-0006'!P347+'PR-0007'!$P$4*'PR-0007'!P347+'PR-0008'!$P$4*'PR-0008'!P347+'PR-0009'!$P$4*'PR-0009'!P347+'PR-0010'!$P$4*'PR-0010'!P347</f>
        <v>0</v>
      </c>
      <c r="X347" s="84">
        <f t="shared" si="62"/>
        <v>0</v>
      </c>
      <c r="Z347" s="37">
        <f t="shared" si="63"/>
        <v>0</v>
      </c>
      <c r="AA347" s="32">
        <f t="shared" si="64"/>
        <v>0</v>
      </c>
      <c r="AB347" s="38">
        <f t="shared" si="65"/>
        <v>0</v>
      </c>
    </row>
    <row r="348" spans="1:28" ht="16.5" x14ac:dyDescent="0.25">
      <c r="A348" s="45">
        <v>340</v>
      </c>
      <c r="B348" s="47" t="str">
        <f>'Unit Prices'!B348</f>
        <v>TR0027</v>
      </c>
      <c r="C348" s="47" t="str">
        <f>'Unit Prices'!C348</f>
        <v>14.80.50.08.16.55.00.000001</v>
      </c>
      <c r="D348" s="80" t="str">
        <f>'Unit Prices'!D348</f>
        <v>TIE ROD 16MM 5.5M</v>
      </c>
      <c r="E348" s="84">
        <f>'9400015894 PONEERS'!$E$1*'9400015894 PONEERS'!E348+'9400016451 VIDAFORM'!$E$1*'9400016451 VIDAFORM'!E348+'PO 94000171374 MASTER'!$E$1*'PO 94000171374 MASTER'!E348+'PR-0004'!$E$1*'PR-0004'!E348+'PR-0005'!$E$1*'PR-0005'!E348+'PR-0006'!$E$1*'PR-0006'!E348+'PR-0007'!$E$1*'PR-0007'!E348+'PR-0008'!$E$1*'PR-0008'!E348+'PR-0009'!$E$1*'PR-0009'!E348+'PR-0010'!$E$1*'PR-0010'!E348</f>
        <v>0</v>
      </c>
      <c r="F348" s="85">
        <f>'9400015894 PONEERS'!$X$1*'9400015894 PONEERS'!X348+'9400016451 VIDAFORM'!$J$1*'9400016451 VIDAFORM'!J348+'PO 94000171374 MASTER'!$I$1*'PO 94000171374 MASTER'!I348+'PR-0004'!$I$1*'PR-0004'!I348+'PR-0005'!$I$1*'PR-0005'!I348+'PR-0006'!$I$1*'PR-0006'!I348+'PR-0007'!$I$1*'PR-0007'!I348+'PR-0008'!$I$1*'PR-0008'!I348+'PR-0009'!$I$1*'PR-0009'!I348+'PR-0010'!$I$1*'PR-0010'!I348</f>
        <v>0</v>
      </c>
      <c r="G348" s="86">
        <f t="shared" si="55"/>
        <v>0</v>
      </c>
      <c r="H348" s="84">
        <f>'9400015894 PONEERS'!$AE$1*'9400015894 PONEERS'!AE348+'9400016451 VIDAFORM'!$Q$1*'9400016451 VIDAFORM'!Q348+'PO 94000171374 MASTER'!$P$1*'PO 94000171374 MASTER'!P348+'PR-0004'!$P$1*'PR-0004'!P348+'PR-0005'!$P$1*'PR-0005'!P348+'PR-0006'!$P$1*'PR-0006'!P348+'PR-0007'!$P$1*'PR-0007'!P348+'PR-0008'!$P$1*'PR-0008'!P348+'PR-0009'!$P$1*'PR-0009'!P348+'PR-0010'!$P$1*'PR-0010'!P348</f>
        <v>0</v>
      </c>
      <c r="I348" s="84">
        <f t="shared" si="56"/>
        <v>0</v>
      </c>
      <c r="J348" s="84">
        <f>'9400015894 PONEERS'!$E$2*'9400015894 PONEERS'!E348+'9400016451 VIDAFORM'!$E$2*'9400016451 VIDAFORM'!E348+'PO 94000171374 MASTER'!$E$2*'PO 94000171374 MASTER'!E348+'PR-0004'!$E$2*'PR-0004'!E348+'PR-0005'!$E$2*'PR-0005'!E348+'PR-0006'!$E$2*'PR-0006'!E348+'PR-0007'!$E$2*'PR-0007'!E348+'PR-0008'!$E$2*'PR-0008'!E348+'PR-0009'!$E$2*'PR-0009'!E348+'PR-0010'!$E$2*'PR-0010'!E348</f>
        <v>0</v>
      </c>
      <c r="K348" s="85">
        <f>'9400015894 PONEERS'!$X$2*'9400015894 PONEERS'!X348+'9400016451 VIDAFORM'!$J$2*'9400016451 VIDAFORM'!J348+'PO 94000171374 MASTER'!$I$2*'PO 94000171374 MASTER'!I348+'PR-0004'!$I$2*'PR-0004'!I348+'PR-0005'!$I$2*'PR-0005'!I348+'PR-0006'!$I$2*'PR-0006'!I348+'PR-0007'!$I$2*'PR-0007'!I348+'PR-0008'!$I$2*'PR-0008'!I348+'PR-0009'!$I$2*'PR-0009'!I348+'PR-0010'!$I$2*'PR-0010'!I348</f>
        <v>0</v>
      </c>
      <c r="L348" s="86">
        <f t="shared" si="57"/>
        <v>0</v>
      </c>
      <c r="M348" s="84">
        <f>'9400015894 PONEERS'!$AE$2*'9400015894 PONEERS'!AE348+'9400016451 VIDAFORM'!$Q$2*'9400016451 VIDAFORM'!Q348+'PO 94000171374 MASTER'!$P$2*'PO 94000171374 MASTER'!P348+'PR-0004'!$P$2*'PR-0004'!P348+'PR-0005'!$P$2*'PR-0005'!P348+'PR-0006'!$P$2*'PR-0006'!P348+'PR-0007'!$P$2*'PR-0007'!P348+'PR-0008'!$P$2*'PR-0008'!P348+'PR-0009'!$P$2*'PR-0009'!P348+'PR-0010'!$P$2*'PR-0010'!P348</f>
        <v>0</v>
      </c>
      <c r="N348" s="84">
        <f t="shared" si="58"/>
        <v>0</v>
      </c>
      <c r="O348" s="84">
        <f>'9400015894 PONEERS'!$E$3*'9400015894 PONEERS'!E348+'9400016451 VIDAFORM'!$E$3*'9400016451 VIDAFORM'!E348+'PO 94000171374 MASTER'!$E$3*'PO 94000171374 MASTER'!E348+'PR-0004'!$E$3*'PR-0004'!E348+'PR-0005'!$E$3*'PR-0005'!E348+'PR-0006'!$E$3*'PR-0006'!E348+'PR-0007'!$E$3*'PR-0007'!E348+'PR-0008'!$E$3*'PR-0008'!E348+'PR-0009'!$E$3*'PR-0009'!E348+'PR-0010'!$E$3*'PR-0010'!E348</f>
        <v>0</v>
      </c>
      <c r="P348" s="85">
        <f>'9400015894 PONEERS'!$X$3*'9400015894 PONEERS'!X348+'9400016451 VIDAFORM'!$J$3*'9400016451 VIDAFORM'!J348+'PO 94000171374 MASTER'!$I$3*'PO 94000171374 MASTER'!I348+'PR-0004'!$I$3*'PR-0004'!I348+'PR-0005'!$I$3*'PR-0005'!I348+'PR-0006'!$I$3*'PR-0006'!I348+'PR-0007'!$I$3*'PR-0007'!I348+'PR-0008'!$I$3*'PR-0008'!I348+'PR-0009'!$I$3*'PR-0009'!I348+'PR-0010'!$I$3*'PR-0010'!I348</f>
        <v>0</v>
      </c>
      <c r="Q348" s="86">
        <f t="shared" si="59"/>
        <v>0</v>
      </c>
      <c r="R348" s="84">
        <f>'9400015894 PONEERS'!$AE$3*'9400015894 PONEERS'!AE348+'9400016451 VIDAFORM'!$Q$3*'9400016451 VIDAFORM'!Q348+'PO 94000171374 MASTER'!$P$3*'PO 94000171374 MASTER'!P348+'PR-0004'!$P$3*'PR-0004'!P348+'PR-0005'!$P$3*'PR-0005'!P348+'PR-0006'!$P$3*'PR-0006'!P348+'PR-0007'!$P$3*'PR-0007'!P348+'PR-0008'!$P$3*'PR-0008'!P348+'PR-0009'!$P$3*'PR-0009'!P348+'PR-0010'!$P$3*'PR-0010'!P348</f>
        <v>0</v>
      </c>
      <c r="S348" s="84">
        <f t="shared" si="60"/>
        <v>0</v>
      </c>
      <c r="T348" s="84">
        <f>'9400015894 PONEERS'!$E$4*'9400015894 PONEERS'!E348+'9400016451 VIDAFORM'!$E$4*'9400016451 VIDAFORM'!E348+'PO 94000171374 MASTER'!$E$4*'PO 94000171374 MASTER'!E348+'PR-0004'!$E$4*'PR-0004'!E348+'PR-0005'!$E$4*'PR-0005'!E348+'PR-0006'!$E$4*'PR-0006'!E348+'PR-0007'!$E$4*'PR-0007'!E348+'PR-0008'!$E$4*'PR-0008'!E348+'PR-0009'!$E$4*'PR-0009'!E348+'PR-0010'!$E$4*'PR-0010'!E348</f>
        <v>0</v>
      </c>
      <c r="U348" s="85">
        <f>'9400015894 PONEERS'!$X$4*'9400015894 PONEERS'!X348+'9400016451 VIDAFORM'!$J$4*'9400016451 VIDAFORM'!J348+'PO 94000171374 MASTER'!$I$4*'PO 94000171374 MASTER'!I348+'PR-0004'!$I$4*'PR-0004'!I348+'PR-0005'!$I$4*'PR-0005'!I348+'PR-0006'!$I$4*'PR-0006'!I348+'PR-0007'!$I$4*'PR-0007'!I348+'PR-0008'!$I$4*'PR-0008'!I348+'PR-0009'!$I$4*'PR-0009'!I348+'PR-0010'!$I$4*'PR-0010'!I348</f>
        <v>0</v>
      </c>
      <c r="V348" s="86">
        <f t="shared" si="61"/>
        <v>0</v>
      </c>
      <c r="W348" s="84">
        <f>'9400015894 PONEERS'!$AE$4*'9400015894 PONEERS'!AE348+'9400016451 VIDAFORM'!$Q$4*'9400016451 VIDAFORM'!Q348+'PO 94000171374 MASTER'!$P$4*'PO 94000171374 MASTER'!P348+'PR-0004'!$P$4*'PR-0004'!P348+'PR-0005'!$P$4*'PR-0005'!P348+'PR-0006'!$P$4*'PR-0006'!P348+'PR-0007'!$P$4*'PR-0007'!P348+'PR-0008'!$P$4*'PR-0008'!P348+'PR-0009'!$P$4*'PR-0009'!P348+'PR-0010'!$P$4*'PR-0010'!P348</f>
        <v>0</v>
      </c>
      <c r="X348" s="84">
        <f t="shared" si="62"/>
        <v>0</v>
      </c>
      <c r="Z348" s="37">
        <f t="shared" si="63"/>
        <v>0</v>
      </c>
      <c r="AA348" s="32">
        <f t="shared" si="64"/>
        <v>0</v>
      </c>
      <c r="AB348" s="38">
        <f t="shared" si="65"/>
        <v>0</v>
      </c>
    </row>
    <row r="349" spans="1:28" ht="16.5" x14ac:dyDescent="0.25">
      <c r="A349" s="45">
        <v>341</v>
      </c>
      <c r="B349" s="47" t="str">
        <f>'Unit Prices'!B349</f>
        <v>TR0028</v>
      </c>
      <c r="C349" s="47" t="str">
        <f>'Unit Prices'!C349</f>
        <v>14.80.50.08.16.57.00.000001</v>
      </c>
      <c r="D349" s="80" t="str">
        <f>'Unit Prices'!D349</f>
        <v>TIE ROD 16MM 5.75M</v>
      </c>
      <c r="E349" s="84">
        <f>'9400015894 PONEERS'!$E$1*'9400015894 PONEERS'!E349+'9400016451 VIDAFORM'!$E$1*'9400016451 VIDAFORM'!E349+'PO 94000171374 MASTER'!$E$1*'PO 94000171374 MASTER'!E349+'PR-0004'!$E$1*'PR-0004'!E349+'PR-0005'!$E$1*'PR-0005'!E349+'PR-0006'!$E$1*'PR-0006'!E349+'PR-0007'!$E$1*'PR-0007'!E349+'PR-0008'!$E$1*'PR-0008'!E349+'PR-0009'!$E$1*'PR-0009'!E349+'PR-0010'!$E$1*'PR-0010'!E349</f>
        <v>0</v>
      </c>
      <c r="F349" s="85">
        <f>'9400015894 PONEERS'!$X$1*'9400015894 PONEERS'!X349+'9400016451 VIDAFORM'!$J$1*'9400016451 VIDAFORM'!J349+'PO 94000171374 MASTER'!$I$1*'PO 94000171374 MASTER'!I349+'PR-0004'!$I$1*'PR-0004'!I349+'PR-0005'!$I$1*'PR-0005'!I349+'PR-0006'!$I$1*'PR-0006'!I349+'PR-0007'!$I$1*'PR-0007'!I349+'PR-0008'!$I$1*'PR-0008'!I349+'PR-0009'!$I$1*'PR-0009'!I349+'PR-0010'!$I$1*'PR-0010'!I349</f>
        <v>0</v>
      </c>
      <c r="G349" s="86">
        <f t="shared" si="55"/>
        <v>0</v>
      </c>
      <c r="H349" s="84">
        <f>'9400015894 PONEERS'!$AE$1*'9400015894 PONEERS'!AE349+'9400016451 VIDAFORM'!$Q$1*'9400016451 VIDAFORM'!Q349+'PO 94000171374 MASTER'!$P$1*'PO 94000171374 MASTER'!P349+'PR-0004'!$P$1*'PR-0004'!P349+'PR-0005'!$P$1*'PR-0005'!P349+'PR-0006'!$P$1*'PR-0006'!P349+'PR-0007'!$P$1*'PR-0007'!P349+'PR-0008'!$P$1*'PR-0008'!P349+'PR-0009'!$P$1*'PR-0009'!P349+'PR-0010'!$P$1*'PR-0010'!P349</f>
        <v>0</v>
      </c>
      <c r="I349" s="84">
        <f t="shared" si="56"/>
        <v>0</v>
      </c>
      <c r="J349" s="84">
        <f>'9400015894 PONEERS'!$E$2*'9400015894 PONEERS'!E349+'9400016451 VIDAFORM'!$E$2*'9400016451 VIDAFORM'!E349+'PO 94000171374 MASTER'!$E$2*'PO 94000171374 MASTER'!E349+'PR-0004'!$E$2*'PR-0004'!E349+'PR-0005'!$E$2*'PR-0005'!E349+'PR-0006'!$E$2*'PR-0006'!E349+'PR-0007'!$E$2*'PR-0007'!E349+'PR-0008'!$E$2*'PR-0008'!E349+'PR-0009'!$E$2*'PR-0009'!E349+'PR-0010'!$E$2*'PR-0010'!E349</f>
        <v>0</v>
      </c>
      <c r="K349" s="85">
        <f>'9400015894 PONEERS'!$X$2*'9400015894 PONEERS'!X349+'9400016451 VIDAFORM'!$J$2*'9400016451 VIDAFORM'!J349+'PO 94000171374 MASTER'!$I$2*'PO 94000171374 MASTER'!I349+'PR-0004'!$I$2*'PR-0004'!I349+'PR-0005'!$I$2*'PR-0005'!I349+'PR-0006'!$I$2*'PR-0006'!I349+'PR-0007'!$I$2*'PR-0007'!I349+'PR-0008'!$I$2*'PR-0008'!I349+'PR-0009'!$I$2*'PR-0009'!I349+'PR-0010'!$I$2*'PR-0010'!I349</f>
        <v>0</v>
      </c>
      <c r="L349" s="86">
        <f t="shared" si="57"/>
        <v>0</v>
      </c>
      <c r="M349" s="84">
        <f>'9400015894 PONEERS'!$AE$2*'9400015894 PONEERS'!AE349+'9400016451 VIDAFORM'!$Q$2*'9400016451 VIDAFORM'!Q349+'PO 94000171374 MASTER'!$P$2*'PO 94000171374 MASTER'!P349+'PR-0004'!$P$2*'PR-0004'!P349+'PR-0005'!$P$2*'PR-0005'!P349+'PR-0006'!$P$2*'PR-0006'!P349+'PR-0007'!$P$2*'PR-0007'!P349+'PR-0008'!$P$2*'PR-0008'!P349+'PR-0009'!$P$2*'PR-0009'!P349+'PR-0010'!$P$2*'PR-0010'!P349</f>
        <v>0</v>
      </c>
      <c r="N349" s="84">
        <f t="shared" si="58"/>
        <v>0</v>
      </c>
      <c r="O349" s="84">
        <f>'9400015894 PONEERS'!$E$3*'9400015894 PONEERS'!E349+'9400016451 VIDAFORM'!$E$3*'9400016451 VIDAFORM'!E349+'PO 94000171374 MASTER'!$E$3*'PO 94000171374 MASTER'!E349+'PR-0004'!$E$3*'PR-0004'!E349+'PR-0005'!$E$3*'PR-0005'!E349+'PR-0006'!$E$3*'PR-0006'!E349+'PR-0007'!$E$3*'PR-0007'!E349+'PR-0008'!$E$3*'PR-0008'!E349+'PR-0009'!$E$3*'PR-0009'!E349+'PR-0010'!$E$3*'PR-0010'!E349</f>
        <v>0</v>
      </c>
      <c r="P349" s="85">
        <f>'9400015894 PONEERS'!$X$3*'9400015894 PONEERS'!X349+'9400016451 VIDAFORM'!$J$3*'9400016451 VIDAFORM'!J349+'PO 94000171374 MASTER'!$I$3*'PO 94000171374 MASTER'!I349+'PR-0004'!$I$3*'PR-0004'!I349+'PR-0005'!$I$3*'PR-0005'!I349+'PR-0006'!$I$3*'PR-0006'!I349+'PR-0007'!$I$3*'PR-0007'!I349+'PR-0008'!$I$3*'PR-0008'!I349+'PR-0009'!$I$3*'PR-0009'!I349+'PR-0010'!$I$3*'PR-0010'!I349</f>
        <v>0</v>
      </c>
      <c r="Q349" s="86">
        <f t="shared" si="59"/>
        <v>0</v>
      </c>
      <c r="R349" s="84">
        <f>'9400015894 PONEERS'!$AE$3*'9400015894 PONEERS'!AE349+'9400016451 VIDAFORM'!$Q$3*'9400016451 VIDAFORM'!Q349+'PO 94000171374 MASTER'!$P$3*'PO 94000171374 MASTER'!P349+'PR-0004'!$P$3*'PR-0004'!P349+'PR-0005'!$P$3*'PR-0005'!P349+'PR-0006'!$P$3*'PR-0006'!P349+'PR-0007'!$P$3*'PR-0007'!P349+'PR-0008'!$P$3*'PR-0008'!P349+'PR-0009'!$P$3*'PR-0009'!P349+'PR-0010'!$P$3*'PR-0010'!P349</f>
        <v>0</v>
      </c>
      <c r="S349" s="84">
        <f t="shared" si="60"/>
        <v>0</v>
      </c>
      <c r="T349" s="84">
        <f>'9400015894 PONEERS'!$E$4*'9400015894 PONEERS'!E349+'9400016451 VIDAFORM'!$E$4*'9400016451 VIDAFORM'!E349+'PO 94000171374 MASTER'!$E$4*'PO 94000171374 MASTER'!E349+'PR-0004'!$E$4*'PR-0004'!E349+'PR-0005'!$E$4*'PR-0005'!E349+'PR-0006'!$E$4*'PR-0006'!E349+'PR-0007'!$E$4*'PR-0007'!E349+'PR-0008'!$E$4*'PR-0008'!E349+'PR-0009'!$E$4*'PR-0009'!E349+'PR-0010'!$E$4*'PR-0010'!E349</f>
        <v>0</v>
      </c>
      <c r="U349" s="85">
        <f>'9400015894 PONEERS'!$X$4*'9400015894 PONEERS'!X349+'9400016451 VIDAFORM'!$J$4*'9400016451 VIDAFORM'!J349+'PO 94000171374 MASTER'!$I$4*'PO 94000171374 MASTER'!I349+'PR-0004'!$I$4*'PR-0004'!I349+'PR-0005'!$I$4*'PR-0005'!I349+'PR-0006'!$I$4*'PR-0006'!I349+'PR-0007'!$I$4*'PR-0007'!I349+'PR-0008'!$I$4*'PR-0008'!I349+'PR-0009'!$I$4*'PR-0009'!I349+'PR-0010'!$I$4*'PR-0010'!I349</f>
        <v>0</v>
      </c>
      <c r="V349" s="86">
        <f t="shared" si="61"/>
        <v>0</v>
      </c>
      <c r="W349" s="84">
        <f>'9400015894 PONEERS'!$AE$4*'9400015894 PONEERS'!AE349+'9400016451 VIDAFORM'!$Q$4*'9400016451 VIDAFORM'!Q349+'PO 94000171374 MASTER'!$P$4*'PO 94000171374 MASTER'!P349+'PR-0004'!$P$4*'PR-0004'!P349+'PR-0005'!$P$4*'PR-0005'!P349+'PR-0006'!$P$4*'PR-0006'!P349+'PR-0007'!$P$4*'PR-0007'!P349+'PR-0008'!$P$4*'PR-0008'!P349+'PR-0009'!$P$4*'PR-0009'!P349+'PR-0010'!$P$4*'PR-0010'!P349</f>
        <v>0</v>
      </c>
      <c r="X349" s="84">
        <f t="shared" si="62"/>
        <v>0</v>
      </c>
      <c r="Z349" s="37">
        <f t="shared" si="63"/>
        <v>0</v>
      </c>
      <c r="AA349" s="32">
        <f t="shared" si="64"/>
        <v>0</v>
      </c>
      <c r="AB349" s="38">
        <f t="shared" si="65"/>
        <v>0</v>
      </c>
    </row>
    <row r="350" spans="1:28" ht="16.5" x14ac:dyDescent="0.25">
      <c r="A350" s="45">
        <v>342</v>
      </c>
      <c r="B350" s="47" t="str">
        <f>'Unit Prices'!B350</f>
        <v>TR0012</v>
      </c>
      <c r="C350" s="47" t="str">
        <f>'Unit Prices'!C350</f>
        <v>14.80.50.08.16.06.00.000001</v>
      </c>
      <c r="D350" s="80" t="str">
        <f>'Unit Prices'!D350</f>
        <v>TIE ROD 16MM 6M</v>
      </c>
      <c r="E350" s="84">
        <f>'9400015894 PONEERS'!$E$1*'9400015894 PONEERS'!E350+'9400016451 VIDAFORM'!$E$1*'9400016451 VIDAFORM'!E350+'PO 94000171374 MASTER'!$E$1*'PO 94000171374 MASTER'!E350+'PR-0004'!$E$1*'PR-0004'!E350+'PR-0005'!$E$1*'PR-0005'!E350+'PR-0006'!$E$1*'PR-0006'!E350+'PR-0007'!$E$1*'PR-0007'!E350+'PR-0008'!$E$1*'PR-0008'!E350+'PR-0009'!$E$1*'PR-0009'!E350+'PR-0010'!$E$1*'PR-0010'!E350</f>
        <v>0</v>
      </c>
      <c r="F350" s="85">
        <f>'9400015894 PONEERS'!$X$1*'9400015894 PONEERS'!X350+'9400016451 VIDAFORM'!$J$1*'9400016451 VIDAFORM'!J350+'PO 94000171374 MASTER'!$I$1*'PO 94000171374 MASTER'!I350+'PR-0004'!$I$1*'PR-0004'!I350+'PR-0005'!$I$1*'PR-0005'!I350+'PR-0006'!$I$1*'PR-0006'!I350+'PR-0007'!$I$1*'PR-0007'!I350+'PR-0008'!$I$1*'PR-0008'!I350+'PR-0009'!$I$1*'PR-0009'!I350+'PR-0010'!$I$1*'PR-0010'!I350</f>
        <v>0</v>
      </c>
      <c r="G350" s="86">
        <f t="shared" si="55"/>
        <v>0</v>
      </c>
      <c r="H350" s="84">
        <f>'9400015894 PONEERS'!$AE$1*'9400015894 PONEERS'!AE350+'9400016451 VIDAFORM'!$Q$1*'9400016451 VIDAFORM'!Q350+'PO 94000171374 MASTER'!$P$1*'PO 94000171374 MASTER'!P350+'PR-0004'!$P$1*'PR-0004'!P350+'PR-0005'!$P$1*'PR-0005'!P350+'PR-0006'!$P$1*'PR-0006'!P350+'PR-0007'!$P$1*'PR-0007'!P350+'PR-0008'!$P$1*'PR-0008'!P350+'PR-0009'!$P$1*'PR-0009'!P350+'PR-0010'!$P$1*'PR-0010'!P350</f>
        <v>0</v>
      </c>
      <c r="I350" s="84">
        <f t="shared" si="56"/>
        <v>0</v>
      </c>
      <c r="J350" s="84">
        <f>'9400015894 PONEERS'!$E$2*'9400015894 PONEERS'!E350+'9400016451 VIDAFORM'!$E$2*'9400016451 VIDAFORM'!E350+'PO 94000171374 MASTER'!$E$2*'PO 94000171374 MASTER'!E350+'PR-0004'!$E$2*'PR-0004'!E350+'PR-0005'!$E$2*'PR-0005'!E350+'PR-0006'!$E$2*'PR-0006'!E350+'PR-0007'!$E$2*'PR-0007'!E350+'PR-0008'!$E$2*'PR-0008'!E350+'PR-0009'!$E$2*'PR-0009'!E350+'PR-0010'!$E$2*'PR-0010'!E350</f>
        <v>0</v>
      </c>
      <c r="K350" s="85">
        <f>'9400015894 PONEERS'!$X$2*'9400015894 PONEERS'!X350+'9400016451 VIDAFORM'!$J$2*'9400016451 VIDAFORM'!J350+'PO 94000171374 MASTER'!$I$2*'PO 94000171374 MASTER'!I350+'PR-0004'!$I$2*'PR-0004'!I350+'PR-0005'!$I$2*'PR-0005'!I350+'PR-0006'!$I$2*'PR-0006'!I350+'PR-0007'!$I$2*'PR-0007'!I350+'PR-0008'!$I$2*'PR-0008'!I350+'PR-0009'!$I$2*'PR-0009'!I350+'PR-0010'!$I$2*'PR-0010'!I350</f>
        <v>0</v>
      </c>
      <c r="L350" s="86">
        <f t="shared" si="57"/>
        <v>0</v>
      </c>
      <c r="M350" s="84">
        <f>'9400015894 PONEERS'!$AE$2*'9400015894 PONEERS'!AE350+'9400016451 VIDAFORM'!$Q$2*'9400016451 VIDAFORM'!Q350+'PO 94000171374 MASTER'!$P$2*'PO 94000171374 MASTER'!P350+'PR-0004'!$P$2*'PR-0004'!P350+'PR-0005'!$P$2*'PR-0005'!P350+'PR-0006'!$P$2*'PR-0006'!P350+'PR-0007'!$P$2*'PR-0007'!P350+'PR-0008'!$P$2*'PR-0008'!P350+'PR-0009'!$P$2*'PR-0009'!P350+'PR-0010'!$P$2*'PR-0010'!P350</f>
        <v>0</v>
      </c>
      <c r="N350" s="84">
        <f t="shared" si="58"/>
        <v>0</v>
      </c>
      <c r="O350" s="84">
        <f>'9400015894 PONEERS'!$E$3*'9400015894 PONEERS'!E350+'9400016451 VIDAFORM'!$E$3*'9400016451 VIDAFORM'!E350+'PO 94000171374 MASTER'!$E$3*'PO 94000171374 MASTER'!E350+'PR-0004'!$E$3*'PR-0004'!E350+'PR-0005'!$E$3*'PR-0005'!E350+'PR-0006'!$E$3*'PR-0006'!E350+'PR-0007'!$E$3*'PR-0007'!E350+'PR-0008'!$E$3*'PR-0008'!E350+'PR-0009'!$E$3*'PR-0009'!E350+'PR-0010'!$E$3*'PR-0010'!E350</f>
        <v>0</v>
      </c>
      <c r="P350" s="85">
        <f>'9400015894 PONEERS'!$X$3*'9400015894 PONEERS'!X350+'9400016451 VIDAFORM'!$J$3*'9400016451 VIDAFORM'!J350+'PO 94000171374 MASTER'!$I$3*'PO 94000171374 MASTER'!I350+'PR-0004'!$I$3*'PR-0004'!I350+'PR-0005'!$I$3*'PR-0005'!I350+'PR-0006'!$I$3*'PR-0006'!I350+'PR-0007'!$I$3*'PR-0007'!I350+'PR-0008'!$I$3*'PR-0008'!I350+'PR-0009'!$I$3*'PR-0009'!I350+'PR-0010'!$I$3*'PR-0010'!I350</f>
        <v>0</v>
      </c>
      <c r="Q350" s="86">
        <f t="shared" si="59"/>
        <v>0</v>
      </c>
      <c r="R350" s="84">
        <f>'9400015894 PONEERS'!$AE$3*'9400015894 PONEERS'!AE350+'9400016451 VIDAFORM'!$Q$3*'9400016451 VIDAFORM'!Q350+'PO 94000171374 MASTER'!$P$3*'PO 94000171374 MASTER'!P350+'PR-0004'!$P$3*'PR-0004'!P350+'PR-0005'!$P$3*'PR-0005'!P350+'PR-0006'!$P$3*'PR-0006'!P350+'PR-0007'!$P$3*'PR-0007'!P350+'PR-0008'!$P$3*'PR-0008'!P350+'PR-0009'!$P$3*'PR-0009'!P350+'PR-0010'!$P$3*'PR-0010'!P350</f>
        <v>0</v>
      </c>
      <c r="S350" s="84">
        <f t="shared" si="60"/>
        <v>0</v>
      </c>
      <c r="T350" s="84">
        <f>'9400015894 PONEERS'!$E$4*'9400015894 PONEERS'!E350+'9400016451 VIDAFORM'!$E$4*'9400016451 VIDAFORM'!E350+'PO 94000171374 MASTER'!$E$4*'PO 94000171374 MASTER'!E350+'PR-0004'!$E$4*'PR-0004'!E350+'PR-0005'!$E$4*'PR-0005'!E350+'PR-0006'!$E$4*'PR-0006'!E350+'PR-0007'!$E$4*'PR-0007'!E350+'PR-0008'!$E$4*'PR-0008'!E350+'PR-0009'!$E$4*'PR-0009'!E350+'PR-0010'!$E$4*'PR-0010'!E350</f>
        <v>0</v>
      </c>
      <c r="U350" s="85">
        <f>'9400015894 PONEERS'!$X$4*'9400015894 PONEERS'!X350+'9400016451 VIDAFORM'!$J$4*'9400016451 VIDAFORM'!J350+'PO 94000171374 MASTER'!$I$4*'PO 94000171374 MASTER'!I350+'PR-0004'!$I$4*'PR-0004'!I350+'PR-0005'!$I$4*'PR-0005'!I350+'PR-0006'!$I$4*'PR-0006'!I350+'PR-0007'!$I$4*'PR-0007'!I350+'PR-0008'!$I$4*'PR-0008'!I350+'PR-0009'!$I$4*'PR-0009'!I350+'PR-0010'!$I$4*'PR-0010'!I350</f>
        <v>0</v>
      </c>
      <c r="V350" s="86">
        <f t="shared" si="61"/>
        <v>0</v>
      </c>
      <c r="W350" s="84">
        <f>'9400015894 PONEERS'!$AE$4*'9400015894 PONEERS'!AE350+'9400016451 VIDAFORM'!$Q$4*'9400016451 VIDAFORM'!Q350+'PO 94000171374 MASTER'!$P$4*'PO 94000171374 MASTER'!P350+'PR-0004'!$P$4*'PR-0004'!P350+'PR-0005'!$P$4*'PR-0005'!P350+'PR-0006'!$P$4*'PR-0006'!P350+'PR-0007'!$P$4*'PR-0007'!P350+'PR-0008'!$P$4*'PR-0008'!P350+'PR-0009'!$P$4*'PR-0009'!P350+'PR-0010'!$P$4*'PR-0010'!P350</f>
        <v>0</v>
      </c>
      <c r="X350" s="84">
        <f t="shared" si="62"/>
        <v>0</v>
      </c>
      <c r="Z350" s="37">
        <f t="shared" si="63"/>
        <v>0</v>
      </c>
      <c r="AA350" s="32">
        <f t="shared" si="64"/>
        <v>0</v>
      </c>
      <c r="AB350" s="38">
        <f t="shared" si="65"/>
        <v>0</v>
      </c>
    </row>
    <row r="351" spans="1:28" ht="16.5" x14ac:dyDescent="0.25">
      <c r="A351" s="45">
        <v>343</v>
      </c>
      <c r="B351" s="47" t="str">
        <f>'Unit Prices'!B351</f>
        <v>TR0039</v>
      </c>
      <c r="C351" s="47" t="str">
        <f>'Unit Prices'!C351</f>
        <v>14.80.50.08.20.03.00.000001</v>
      </c>
      <c r="D351" s="80" t="str">
        <f>'Unit Prices'!D351</f>
        <v>Threaded rod 20.0mm 0.190m</v>
      </c>
      <c r="E351" s="84">
        <f>'9400015894 PONEERS'!$E$1*'9400015894 PONEERS'!E351+'9400016451 VIDAFORM'!$E$1*'9400016451 VIDAFORM'!E351+'PO 94000171374 MASTER'!$E$1*'PO 94000171374 MASTER'!E351+'PR-0004'!$E$1*'PR-0004'!E351+'PR-0005'!$E$1*'PR-0005'!E351+'PR-0006'!$E$1*'PR-0006'!E351+'PR-0007'!$E$1*'PR-0007'!E351+'PR-0008'!$E$1*'PR-0008'!E351+'PR-0009'!$E$1*'PR-0009'!E351+'PR-0010'!$E$1*'PR-0010'!E351</f>
        <v>0</v>
      </c>
      <c r="F351" s="85">
        <f>'9400015894 PONEERS'!$X$1*'9400015894 PONEERS'!X351+'9400016451 VIDAFORM'!$J$1*'9400016451 VIDAFORM'!J351+'PO 94000171374 MASTER'!$I$1*'PO 94000171374 MASTER'!I351+'PR-0004'!$I$1*'PR-0004'!I351+'PR-0005'!$I$1*'PR-0005'!I351+'PR-0006'!$I$1*'PR-0006'!I351+'PR-0007'!$I$1*'PR-0007'!I351+'PR-0008'!$I$1*'PR-0008'!I351+'PR-0009'!$I$1*'PR-0009'!I351+'PR-0010'!$I$1*'PR-0010'!I351</f>
        <v>0</v>
      </c>
      <c r="G351" s="86">
        <f t="shared" si="55"/>
        <v>0</v>
      </c>
      <c r="H351" s="84">
        <f>'9400015894 PONEERS'!$AE$1*'9400015894 PONEERS'!AE351+'9400016451 VIDAFORM'!$Q$1*'9400016451 VIDAFORM'!Q351+'PO 94000171374 MASTER'!$P$1*'PO 94000171374 MASTER'!P351+'PR-0004'!$P$1*'PR-0004'!P351+'PR-0005'!$P$1*'PR-0005'!P351+'PR-0006'!$P$1*'PR-0006'!P351+'PR-0007'!$P$1*'PR-0007'!P351+'PR-0008'!$P$1*'PR-0008'!P351+'PR-0009'!$P$1*'PR-0009'!P351+'PR-0010'!$P$1*'PR-0010'!P351</f>
        <v>0</v>
      </c>
      <c r="I351" s="84">
        <f t="shared" si="56"/>
        <v>0</v>
      </c>
      <c r="J351" s="84">
        <f>'9400015894 PONEERS'!$E$2*'9400015894 PONEERS'!E351+'9400016451 VIDAFORM'!$E$2*'9400016451 VIDAFORM'!E351+'PO 94000171374 MASTER'!$E$2*'PO 94000171374 MASTER'!E351+'PR-0004'!$E$2*'PR-0004'!E351+'PR-0005'!$E$2*'PR-0005'!E351+'PR-0006'!$E$2*'PR-0006'!E351+'PR-0007'!$E$2*'PR-0007'!E351+'PR-0008'!$E$2*'PR-0008'!E351+'PR-0009'!$E$2*'PR-0009'!E351+'PR-0010'!$E$2*'PR-0010'!E351</f>
        <v>0</v>
      </c>
      <c r="K351" s="85">
        <f>'9400015894 PONEERS'!$X$2*'9400015894 PONEERS'!X351+'9400016451 VIDAFORM'!$J$2*'9400016451 VIDAFORM'!J351+'PO 94000171374 MASTER'!$I$2*'PO 94000171374 MASTER'!I351+'PR-0004'!$I$2*'PR-0004'!I351+'PR-0005'!$I$2*'PR-0005'!I351+'PR-0006'!$I$2*'PR-0006'!I351+'PR-0007'!$I$2*'PR-0007'!I351+'PR-0008'!$I$2*'PR-0008'!I351+'PR-0009'!$I$2*'PR-0009'!I351+'PR-0010'!$I$2*'PR-0010'!I351</f>
        <v>0</v>
      </c>
      <c r="L351" s="86">
        <f t="shared" si="57"/>
        <v>0</v>
      </c>
      <c r="M351" s="84">
        <f>'9400015894 PONEERS'!$AE$2*'9400015894 PONEERS'!AE351+'9400016451 VIDAFORM'!$Q$2*'9400016451 VIDAFORM'!Q351+'PO 94000171374 MASTER'!$P$2*'PO 94000171374 MASTER'!P351+'PR-0004'!$P$2*'PR-0004'!P351+'PR-0005'!$P$2*'PR-0005'!P351+'PR-0006'!$P$2*'PR-0006'!P351+'PR-0007'!$P$2*'PR-0007'!P351+'PR-0008'!$P$2*'PR-0008'!P351+'PR-0009'!$P$2*'PR-0009'!P351+'PR-0010'!$P$2*'PR-0010'!P351</f>
        <v>0</v>
      </c>
      <c r="N351" s="84">
        <f t="shared" si="58"/>
        <v>0</v>
      </c>
      <c r="O351" s="84">
        <f>'9400015894 PONEERS'!$E$3*'9400015894 PONEERS'!E351+'9400016451 VIDAFORM'!$E$3*'9400016451 VIDAFORM'!E351+'PO 94000171374 MASTER'!$E$3*'PO 94000171374 MASTER'!E351+'PR-0004'!$E$3*'PR-0004'!E351+'PR-0005'!$E$3*'PR-0005'!E351+'PR-0006'!$E$3*'PR-0006'!E351+'PR-0007'!$E$3*'PR-0007'!E351+'PR-0008'!$E$3*'PR-0008'!E351+'PR-0009'!$E$3*'PR-0009'!E351+'PR-0010'!$E$3*'PR-0010'!E351</f>
        <v>0</v>
      </c>
      <c r="P351" s="85">
        <f>'9400015894 PONEERS'!$X$3*'9400015894 PONEERS'!X351+'9400016451 VIDAFORM'!$J$3*'9400016451 VIDAFORM'!J351+'PO 94000171374 MASTER'!$I$3*'PO 94000171374 MASTER'!I351+'PR-0004'!$I$3*'PR-0004'!I351+'PR-0005'!$I$3*'PR-0005'!I351+'PR-0006'!$I$3*'PR-0006'!I351+'PR-0007'!$I$3*'PR-0007'!I351+'PR-0008'!$I$3*'PR-0008'!I351+'PR-0009'!$I$3*'PR-0009'!I351+'PR-0010'!$I$3*'PR-0010'!I351</f>
        <v>0</v>
      </c>
      <c r="Q351" s="86">
        <f t="shared" si="59"/>
        <v>0</v>
      </c>
      <c r="R351" s="84">
        <f>'9400015894 PONEERS'!$AE$3*'9400015894 PONEERS'!AE351+'9400016451 VIDAFORM'!$Q$3*'9400016451 VIDAFORM'!Q351+'PO 94000171374 MASTER'!$P$3*'PO 94000171374 MASTER'!P351+'PR-0004'!$P$3*'PR-0004'!P351+'PR-0005'!$P$3*'PR-0005'!P351+'PR-0006'!$P$3*'PR-0006'!P351+'PR-0007'!$P$3*'PR-0007'!P351+'PR-0008'!$P$3*'PR-0008'!P351+'PR-0009'!$P$3*'PR-0009'!P351+'PR-0010'!$P$3*'PR-0010'!P351</f>
        <v>0</v>
      </c>
      <c r="S351" s="84">
        <f t="shared" si="60"/>
        <v>0</v>
      </c>
      <c r="T351" s="84">
        <f>'9400015894 PONEERS'!$E$4*'9400015894 PONEERS'!E351+'9400016451 VIDAFORM'!$E$4*'9400016451 VIDAFORM'!E351+'PO 94000171374 MASTER'!$E$4*'PO 94000171374 MASTER'!E351+'PR-0004'!$E$4*'PR-0004'!E351+'PR-0005'!$E$4*'PR-0005'!E351+'PR-0006'!$E$4*'PR-0006'!E351+'PR-0007'!$E$4*'PR-0007'!E351+'PR-0008'!$E$4*'PR-0008'!E351+'PR-0009'!$E$4*'PR-0009'!E351+'PR-0010'!$E$4*'PR-0010'!E351</f>
        <v>0</v>
      </c>
      <c r="U351" s="85">
        <f>'9400015894 PONEERS'!$X$4*'9400015894 PONEERS'!X351+'9400016451 VIDAFORM'!$J$4*'9400016451 VIDAFORM'!J351+'PO 94000171374 MASTER'!$I$4*'PO 94000171374 MASTER'!I351+'PR-0004'!$I$4*'PR-0004'!I351+'PR-0005'!$I$4*'PR-0005'!I351+'PR-0006'!$I$4*'PR-0006'!I351+'PR-0007'!$I$4*'PR-0007'!I351+'PR-0008'!$I$4*'PR-0008'!I351+'PR-0009'!$I$4*'PR-0009'!I351+'PR-0010'!$I$4*'PR-0010'!I351</f>
        <v>0</v>
      </c>
      <c r="V351" s="86">
        <f t="shared" si="61"/>
        <v>0</v>
      </c>
      <c r="W351" s="84">
        <f>'9400015894 PONEERS'!$AE$4*'9400015894 PONEERS'!AE351+'9400016451 VIDAFORM'!$Q$4*'9400016451 VIDAFORM'!Q351+'PO 94000171374 MASTER'!$P$4*'PO 94000171374 MASTER'!P351+'PR-0004'!$P$4*'PR-0004'!P351+'PR-0005'!$P$4*'PR-0005'!P351+'PR-0006'!$P$4*'PR-0006'!P351+'PR-0007'!$P$4*'PR-0007'!P351+'PR-0008'!$P$4*'PR-0008'!P351+'PR-0009'!$P$4*'PR-0009'!P351+'PR-0010'!$P$4*'PR-0010'!P351</f>
        <v>0</v>
      </c>
      <c r="X351" s="84">
        <f t="shared" si="62"/>
        <v>0</v>
      </c>
      <c r="Z351" s="37">
        <f t="shared" si="63"/>
        <v>0</v>
      </c>
      <c r="AA351" s="32">
        <f t="shared" si="64"/>
        <v>0</v>
      </c>
      <c r="AB351" s="38">
        <f t="shared" si="65"/>
        <v>0</v>
      </c>
    </row>
    <row r="352" spans="1:28" ht="16.5" x14ac:dyDescent="0.25">
      <c r="A352" s="45">
        <v>344</v>
      </c>
      <c r="B352" s="47" t="str">
        <f>'Unit Prices'!B352</f>
        <v>TR0040</v>
      </c>
      <c r="C352" s="47" t="str">
        <f>'Unit Prices'!C352</f>
        <v>14.80.50.08.20.05.00.000001</v>
      </c>
      <c r="D352" s="80" t="str">
        <f>'Unit Prices'!D352</f>
        <v>Threaded rod 20.0mm 0.290m</v>
      </c>
      <c r="E352" s="84">
        <f>'9400015894 PONEERS'!$E$1*'9400015894 PONEERS'!E352+'9400016451 VIDAFORM'!$E$1*'9400016451 VIDAFORM'!E352+'PO 94000171374 MASTER'!$E$1*'PO 94000171374 MASTER'!E352+'PR-0004'!$E$1*'PR-0004'!E352+'PR-0005'!$E$1*'PR-0005'!E352+'PR-0006'!$E$1*'PR-0006'!E352+'PR-0007'!$E$1*'PR-0007'!E352+'PR-0008'!$E$1*'PR-0008'!E352+'PR-0009'!$E$1*'PR-0009'!E352+'PR-0010'!$E$1*'PR-0010'!E352</f>
        <v>0</v>
      </c>
      <c r="F352" s="85">
        <f>'9400015894 PONEERS'!$X$1*'9400015894 PONEERS'!X352+'9400016451 VIDAFORM'!$J$1*'9400016451 VIDAFORM'!J352+'PO 94000171374 MASTER'!$I$1*'PO 94000171374 MASTER'!I352+'PR-0004'!$I$1*'PR-0004'!I352+'PR-0005'!$I$1*'PR-0005'!I352+'PR-0006'!$I$1*'PR-0006'!I352+'PR-0007'!$I$1*'PR-0007'!I352+'PR-0008'!$I$1*'PR-0008'!I352+'PR-0009'!$I$1*'PR-0009'!I352+'PR-0010'!$I$1*'PR-0010'!I352</f>
        <v>0</v>
      </c>
      <c r="G352" s="86">
        <f t="shared" si="55"/>
        <v>0</v>
      </c>
      <c r="H352" s="84">
        <f>'9400015894 PONEERS'!$AE$1*'9400015894 PONEERS'!AE352+'9400016451 VIDAFORM'!$Q$1*'9400016451 VIDAFORM'!Q352+'PO 94000171374 MASTER'!$P$1*'PO 94000171374 MASTER'!P352+'PR-0004'!$P$1*'PR-0004'!P352+'PR-0005'!$P$1*'PR-0005'!P352+'PR-0006'!$P$1*'PR-0006'!P352+'PR-0007'!$P$1*'PR-0007'!P352+'PR-0008'!$P$1*'PR-0008'!P352+'PR-0009'!$P$1*'PR-0009'!P352+'PR-0010'!$P$1*'PR-0010'!P352</f>
        <v>0</v>
      </c>
      <c r="I352" s="84">
        <f t="shared" si="56"/>
        <v>0</v>
      </c>
      <c r="J352" s="84">
        <f>'9400015894 PONEERS'!$E$2*'9400015894 PONEERS'!E352+'9400016451 VIDAFORM'!$E$2*'9400016451 VIDAFORM'!E352+'PO 94000171374 MASTER'!$E$2*'PO 94000171374 MASTER'!E352+'PR-0004'!$E$2*'PR-0004'!E352+'PR-0005'!$E$2*'PR-0005'!E352+'PR-0006'!$E$2*'PR-0006'!E352+'PR-0007'!$E$2*'PR-0007'!E352+'PR-0008'!$E$2*'PR-0008'!E352+'PR-0009'!$E$2*'PR-0009'!E352+'PR-0010'!$E$2*'PR-0010'!E352</f>
        <v>0</v>
      </c>
      <c r="K352" s="85">
        <f>'9400015894 PONEERS'!$X$2*'9400015894 PONEERS'!X352+'9400016451 VIDAFORM'!$J$2*'9400016451 VIDAFORM'!J352+'PO 94000171374 MASTER'!$I$2*'PO 94000171374 MASTER'!I352+'PR-0004'!$I$2*'PR-0004'!I352+'PR-0005'!$I$2*'PR-0005'!I352+'PR-0006'!$I$2*'PR-0006'!I352+'PR-0007'!$I$2*'PR-0007'!I352+'PR-0008'!$I$2*'PR-0008'!I352+'PR-0009'!$I$2*'PR-0009'!I352+'PR-0010'!$I$2*'PR-0010'!I352</f>
        <v>0</v>
      </c>
      <c r="L352" s="86">
        <f t="shared" si="57"/>
        <v>0</v>
      </c>
      <c r="M352" s="84">
        <f>'9400015894 PONEERS'!$AE$2*'9400015894 PONEERS'!AE352+'9400016451 VIDAFORM'!$Q$2*'9400016451 VIDAFORM'!Q352+'PO 94000171374 MASTER'!$P$2*'PO 94000171374 MASTER'!P352+'PR-0004'!$P$2*'PR-0004'!P352+'PR-0005'!$P$2*'PR-0005'!P352+'PR-0006'!$P$2*'PR-0006'!P352+'PR-0007'!$P$2*'PR-0007'!P352+'PR-0008'!$P$2*'PR-0008'!P352+'PR-0009'!$P$2*'PR-0009'!P352+'PR-0010'!$P$2*'PR-0010'!P352</f>
        <v>0</v>
      </c>
      <c r="N352" s="84">
        <f t="shared" si="58"/>
        <v>0</v>
      </c>
      <c r="O352" s="84">
        <f>'9400015894 PONEERS'!$E$3*'9400015894 PONEERS'!E352+'9400016451 VIDAFORM'!$E$3*'9400016451 VIDAFORM'!E352+'PO 94000171374 MASTER'!$E$3*'PO 94000171374 MASTER'!E352+'PR-0004'!$E$3*'PR-0004'!E352+'PR-0005'!$E$3*'PR-0005'!E352+'PR-0006'!$E$3*'PR-0006'!E352+'PR-0007'!$E$3*'PR-0007'!E352+'PR-0008'!$E$3*'PR-0008'!E352+'PR-0009'!$E$3*'PR-0009'!E352+'PR-0010'!$E$3*'PR-0010'!E352</f>
        <v>0</v>
      </c>
      <c r="P352" s="85">
        <f>'9400015894 PONEERS'!$X$3*'9400015894 PONEERS'!X352+'9400016451 VIDAFORM'!$J$3*'9400016451 VIDAFORM'!J352+'PO 94000171374 MASTER'!$I$3*'PO 94000171374 MASTER'!I352+'PR-0004'!$I$3*'PR-0004'!I352+'PR-0005'!$I$3*'PR-0005'!I352+'PR-0006'!$I$3*'PR-0006'!I352+'PR-0007'!$I$3*'PR-0007'!I352+'PR-0008'!$I$3*'PR-0008'!I352+'PR-0009'!$I$3*'PR-0009'!I352+'PR-0010'!$I$3*'PR-0010'!I352</f>
        <v>0</v>
      </c>
      <c r="Q352" s="86">
        <f t="shared" si="59"/>
        <v>0</v>
      </c>
      <c r="R352" s="84">
        <f>'9400015894 PONEERS'!$AE$3*'9400015894 PONEERS'!AE352+'9400016451 VIDAFORM'!$Q$3*'9400016451 VIDAFORM'!Q352+'PO 94000171374 MASTER'!$P$3*'PO 94000171374 MASTER'!P352+'PR-0004'!$P$3*'PR-0004'!P352+'PR-0005'!$P$3*'PR-0005'!P352+'PR-0006'!$P$3*'PR-0006'!P352+'PR-0007'!$P$3*'PR-0007'!P352+'PR-0008'!$P$3*'PR-0008'!P352+'PR-0009'!$P$3*'PR-0009'!P352+'PR-0010'!$P$3*'PR-0010'!P352</f>
        <v>0</v>
      </c>
      <c r="S352" s="84">
        <f t="shared" si="60"/>
        <v>0</v>
      </c>
      <c r="T352" s="84">
        <f>'9400015894 PONEERS'!$E$4*'9400015894 PONEERS'!E352+'9400016451 VIDAFORM'!$E$4*'9400016451 VIDAFORM'!E352+'PO 94000171374 MASTER'!$E$4*'PO 94000171374 MASTER'!E352+'PR-0004'!$E$4*'PR-0004'!E352+'PR-0005'!$E$4*'PR-0005'!E352+'PR-0006'!$E$4*'PR-0006'!E352+'PR-0007'!$E$4*'PR-0007'!E352+'PR-0008'!$E$4*'PR-0008'!E352+'PR-0009'!$E$4*'PR-0009'!E352+'PR-0010'!$E$4*'PR-0010'!E352</f>
        <v>0</v>
      </c>
      <c r="U352" s="85">
        <f>'9400015894 PONEERS'!$X$4*'9400015894 PONEERS'!X352+'9400016451 VIDAFORM'!$J$4*'9400016451 VIDAFORM'!J352+'PO 94000171374 MASTER'!$I$4*'PO 94000171374 MASTER'!I352+'PR-0004'!$I$4*'PR-0004'!I352+'PR-0005'!$I$4*'PR-0005'!I352+'PR-0006'!$I$4*'PR-0006'!I352+'PR-0007'!$I$4*'PR-0007'!I352+'PR-0008'!$I$4*'PR-0008'!I352+'PR-0009'!$I$4*'PR-0009'!I352+'PR-0010'!$I$4*'PR-0010'!I352</f>
        <v>0</v>
      </c>
      <c r="V352" s="86">
        <f t="shared" si="61"/>
        <v>0</v>
      </c>
      <c r="W352" s="84">
        <f>'9400015894 PONEERS'!$AE$4*'9400015894 PONEERS'!AE352+'9400016451 VIDAFORM'!$Q$4*'9400016451 VIDAFORM'!Q352+'PO 94000171374 MASTER'!$P$4*'PO 94000171374 MASTER'!P352+'PR-0004'!$P$4*'PR-0004'!P352+'PR-0005'!$P$4*'PR-0005'!P352+'PR-0006'!$P$4*'PR-0006'!P352+'PR-0007'!$P$4*'PR-0007'!P352+'PR-0008'!$P$4*'PR-0008'!P352+'PR-0009'!$P$4*'PR-0009'!P352+'PR-0010'!$P$4*'PR-0010'!P352</f>
        <v>0</v>
      </c>
      <c r="X352" s="84">
        <f t="shared" si="62"/>
        <v>0</v>
      </c>
      <c r="Z352" s="37">
        <f t="shared" si="63"/>
        <v>0</v>
      </c>
      <c r="AA352" s="32">
        <f t="shared" si="64"/>
        <v>0</v>
      </c>
      <c r="AB352" s="38">
        <f t="shared" si="65"/>
        <v>0</v>
      </c>
    </row>
    <row r="353" spans="1:28" ht="16.5" x14ac:dyDescent="0.25">
      <c r="A353" s="45">
        <v>345</v>
      </c>
      <c r="B353" s="47" t="str">
        <f>'Unit Prices'!B353</f>
        <v>TR0041</v>
      </c>
      <c r="C353" s="47" t="str">
        <f>'Unit Prices'!C353</f>
        <v>14.80.50.08.20.07.00.000001</v>
      </c>
      <c r="D353" s="80" t="str">
        <f>'Unit Prices'!D353</f>
        <v>Threaded rod 20.0mm 0.340m</v>
      </c>
      <c r="E353" s="84">
        <f>'9400015894 PONEERS'!$E$1*'9400015894 PONEERS'!E353+'9400016451 VIDAFORM'!$E$1*'9400016451 VIDAFORM'!E353+'PO 94000171374 MASTER'!$E$1*'PO 94000171374 MASTER'!E353+'PR-0004'!$E$1*'PR-0004'!E353+'PR-0005'!$E$1*'PR-0005'!E353+'PR-0006'!$E$1*'PR-0006'!E353+'PR-0007'!$E$1*'PR-0007'!E353+'PR-0008'!$E$1*'PR-0008'!E353+'PR-0009'!$E$1*'PR-0009'!E353+'PR-0010'!$E$1*'PR-0010'!E353</f>
        <v>0</v>
      </c>
      <c r="F353" s="85">
        <f>'9400015894 PONEERS'!$X$1*'9400015894 PONEERS'!X353+'9400016451 VIDAFORM'!$J$1*'9400016451 VIDAFORM'!J353+'PO 94000171374 MASTER'!$I$1*'PO 94000171374 MASTER'!I353+'PR-0004'!$I$1*'PR-0004'!I353+'PR-0005'!$I$1*'PR-0005'!I353+'PR-0006'!$I$1*'PR-0006'!I353+'PR-0007'!$I$1*'PR-0007'!I353+'PR-0008'!$I$1*'PR-0008'!I353+'PR-0009'!$I$1*'PR-0009'!I353+'PR-0010'!$I$1*'PR-0010'!I353</f>
        <v>0</v>
      </c>
      <c r="G353" s="86">
        <f t="shared" si="55"/>
        <v>0</v>
      </c>
      <c r="H353" s="84">
        <f>'9400015894 PONEERS'!$AE$1*'9400015894 PONEERS'!AE353+'9400016451 VIDAFORM'!$Q$1*'9400016451 VIDAFORM'!Q353+'PO 94000171374 MASTER'!$P$1*'PO 94000171374 MASTER'!P353+'PR-0004'!$P$1*'PR-0004'!P353+'PR-0005'!$P$1*'PR-0005'!P353+'PR-0006'!$P$1*'PR-0006'!P353+'PR-0007'!$P$1*'PR-0007'!P353+'PR-0008'!$P$1*'PR-0008'!P353+'PR-0009'!$P$1*'PR-0009'!P353+'PR-0010'!$P$1*'PR-0010'!P353</f>
        <v>0</v>
      </c>
      <c r="I353" s="84">
        <f t="shared" si="56"/>
        <v>0</v>
      </c>
      <c r="J353" s="84">
        <f>'9400015894 PONEERS'!$E$2*'9400015894 PONEERS'!E353+'9400016451 VIDAFORM'!$E$2*'9400016451 VIDAFORM'!E353+'PO 94000171374 MASTER'!$E$2*'PO 94000171374 MASTER'!E353+'PR-0004'!$E$2*'PR-0004'!E353+'PR-0005'!$E$2*'PR-0005'!E353+'PR-0006'!$E$2*'PR-0006'!E353+'PR-0007'!$E$2*'PR-0007'!E353+'PR-0008'!$E$2*'PR-0008'!E353+'PR-0009'!$E$2*'PR-0009'!E353+'PR-0010'!$E$2*'PR-0010'!E353</f>
        <v>0</v>
      </c>
      <c r="K353" s="85">
        <f>'9400015894 PONEERS'!$X$2*'9400015894 PONEERS'!X353+'9400016451 VIDAFORM'!$J$2*'9400016451 VIDAFORM'!J353+'PO 94000171374 MASTER'!$I$2*'PO 94000171374 MASTER'!I353+'PR-0004'!$I$2*'PR-0004'!I353+'PR-0005'!$I$2*'PR-0005'!I353+'PR-0006'!$I$2*'PR-0006'!I353+'PR-0007'!$I$2*'PR-0007'!I353+'PR-0008'!$I$2*'PR-0008'!I353+'PR-0009'!$I$2*'PR-0009'!I353+'PR-0010'!$I$2*'PR-0010'!I353</f>
        <v>0</v>
      </c>
      <c r="L353" s="86">
        <f t="shared" si="57"/>
        <v>0</v>
      </c>
      <c r="M353" s="84">
        <f>'9400015894 PONEERS'!$AE$2*'9400015894 PONEERS'!AE353+'9400016451 VIDAFORM'!$Q$2*'9400016451 VIDAFORM'!Q353+'PO 94000171374 MASTER'!$P$2*'PO 94000171374 MASTER'!P353+'PR-0004'!$P$2*'PR-0004'!P353+'PR-0005'!$P$2*'PR-0005'!P353+'PR-0006'!$P$2*'PR-0006'!P353+'PR-0007'!$P$2*'PR-0007'!P353+'PR-0008'!$P$2*'PR-0008'!P353+'PR-0009'!$P$2*'PR-0009'!P353+'PR-0010'!$P$2*'PR-0010'!P353</f>
        <v>0</v>
      </c>
      <c r="N353" s="84">
        <f t="shared" si="58"/>
        <v>0</v>
      </c>
      <c r="O353" s="84">
        <f>'9400015894 PONEERS'!$E$3*'9400015894 PONEERS'!E353+'9400016451 VIDAFORM'!$E$3*'9400016451 VIDAFORM'!E353+'PO 94000171374 MASTER'!$E$3*'PO 94000171374 MASTER'!E353+'PR-0004'!$E$3*'PR-0004'!E353+'PR-0005'!$E$3*'PR-0005'!E353+'PR-0006'!$E$3*'PR-0006'!E353+'PR-0007'!$E$3*'PR-0007'!E353+'PR-0008'!$E$3*'PR-0008'!E353+'PR-0009'!$E$3*'PR-0009'!E353+'PR-0010'!$E$3*'PR-0010'!E353</f>
        <v>0</v>
      </c>
      <c r="P353" s="85">
        <f>'9400015894 PONEERS'!$X$3*'9400015894 PONEERS'!X353+'9400016451 VIDAFORM'!$J$3*'9400016451 VIDAFORM'!J353+'PO 94000171374 MASTER'!$I$3*'PO 94000171374 MASTER'!I353+'PR-0004'!$I$3*'PR-0004'!I353+'PR-0005'!$I$3*'PR-0005'!I353+'PR-0006'!$I$3*'PR-0006'!I353+'PR-0007'!$I$3*'PR-0007'!I353+'PR-0008'!$I$3*'PR-0008'!I353+'PR-0009'!$I$3*'PR-0009'!I353+'PR-0010'!$I$3*'PR-0010'!I353</f>
        <v>0</v>
      </c>
      <c r="Q353" s="86">
        <f t="shared" si="59"/>
        <v>0</v>
      </c>
      <c r="R353" s="84">
        <f>'9400015894 PONEERS'!$AE$3*'9400015894 PONEERS'!AE353+'9400016451 VIDAFORM'!$Q$3*'9400016451 VIDAFORM'!Q353+'PO 94000171374 MASTER'!$P$3*'PO 94000171374 MASTER'!P353+'PR-0004'!$P$3*'PR-0004'!P353+'PR-0005'!$P$3*'PR-0005'!P353+'PR-0006'!$P$3*'PR-0006'!P353+'PR-0007'!$P$3*'PR-0007'!P353+'PR-0008'!$P$3*'PR-0008'!P353+'PR-0009'!$P$3*'PR-0009'!P353+'PR-0010'!$P$3*'PR-0010'!P353</f>
        <v>0</v>
      </c>
      <c r="S353" s="84">
        <f t="shared" si="60"/>
        <v>0</v>
      </c>
      <c r="T353" s="84">
        <f>'9400015894 PONEERS'!$E$4*'9400015894 PONEERS'!E353+'9400016451 VIDAFORM'!$E$4*'9400016451 VIDAFORM'!E353+'PO 94000171374 MASTER'!$E$4*'PO 94000171374 MASTER'!E353+'PR-0004'!$E$4*'PR-0004'!E353+'PR-0005'!$E$4*'PR-0005'!E353+'PR-0006'!$E$4*'PR-0006'!E353+'PR-0007'!$E$4*'PR-0007'!E353+'PR-0008'!$E$4*'PR-0008'!E353+'PR-0009'!$E$4*'PR-0009'!E353+'PR-0010'!$E$4*'PR-0010'!E353</f>
        <v>0</v>
      </c>
      <c r="U353" s="85">
        <f>'9400015894 PONEERS'!$X$4*'9400015894 PONEERS'!X353+'9400016451 VIDAFORM'!$J$4*'9400016451 VIDAFORM'!J353+'PO 94000171374 MASTER'!$I$4*'PO 94000171374 MASTER'!I353+'PR-0004'!$I$4*'PR-0004'!I353+'PR-0005'!$I$4*'PR-0005'!I353+'PR-0006'!$I$4*'PR-0006'!I353+'PR-0007'!$I$4*'PR-0007'!I353+'PR-0008'!$I$4*'PR-0008'!I353+'PR-0009'!$I$4*'PR-0009'!I353+'PR-0010'!$I$4*'PR-0010'!I353</f>
        <v>0</v>
      </c>
      <c r="V353" s="86">
        <f t="shared" si="61"/>
        <v>0</v>
      </c>
      <c r="W353" s="84">
        <f>'9400015894 PONEERS'!$AE$4*'9400015894 PONEERS'!AE353+'9400016451 VIDAFORM'!$Q$4*'9400016451 VIDAFORM'!Q353+'PO 94000171374 MASTER'!$P$4*'PO 94000171374 MASTER'!P353+'PR-0004'!$P$4*'PR-0004'!P353+'PR-0005'!$P$4*'PR-0005'!P353+'PR-0006'!$P$4*'PR-0006'!P353+'PR-0007'!$P$4*'PR-0007'!P353+'PR-0008'!$P$4*'PR-0008'!P353+'PR-0009'!$P$4*'PR-0009'!P353+'PR-0010'!$P$4*'PR-0010'!P353</f>
        <v>0</v>
      </c>
      <c r="X353" s="84">
        <f t="shared" si="62"/>
        <v>0</v>
      </c>
      <c r="Z353" s="37">
        <f t="shared" si="63"/>
        <v>0</v>
      </c>
      <c r="AA353" s="32">
        <f t="shared" si="64"/>
        <v>0</v>
      </c>
      <c r="AB353" s="38">
        <f t="shared" si="65"/>
        <v>0</v>
      </c>
    </row>
    <row r="354" spans="1:28" ht="16.5" x14ac:dyDescent="0.25">
      <c r="A354" s="45">
        <v>346</v>
      </c>
      <c r="B354" s="47" t="str">
        <f>'Unit Prices'!B354</f>
        <v>TR0042</v>
      </c>
      <c r="C354" s="47" t="str">
        <f>'Unit Prices'!C354</f>
        <v>14.80.50.08.20.09.00.000001</v>
      </c>
      <c r="D354" s="80" t="str">
        <f>'Unit Prices'!D354</f>
        <v>Threaded rod 20.0mm 0.390m</v>
      </c>
      <c r="E354" s="84">
        <f>'9400015894 PONEERS'!$E$1*'9400015894 PONEERS'!E354+'9400016451 VIDAFORM'!$E$1*'9400016451 VIDAFORM'!E354+'PO 94000171374 MASTER'!$E$1*'PO 94000171374 MASTER'!E354+'PR-0004'!$E$1*'PR-0004'!E354+'PR-0005'!$E$1*'PR-0005'!E354+'PR-0006'!$E$1*'PR-0006'!E354+'PR-0007'!$E$1*'PR-0007'!E354+'PR-0008'!$E$1*'PR-0008'!E354+'PR-0009'!$E$1*'PR-0009'!E354+'PR-0010'!$E$1*'PR-0010'!E354</f>
        <v>0</v>
      </c>
      <c r="F354" s="85">
        <f>'9400015894 PONEERS'!$X$1*'9400015894 PONEERS'!X354+'9400016451 VIDAFORM'!$J$1*'9400016451 VIDAFORM'!J354+'PO 94000171374 MASTER'!$I$1*'PO 94000171374 MASTER'!I354+'PR-0004'!$I$1*'PR-0004'!I354+'PR-0005'!$I$1*'PR-0005'!I354+'PR-0006'!$I$1*'PR-0006'!I354+'PR-0007'!$I$1*'PR-0007'!I354+'PR-0008'!$I$1*'PR-0008'!I354+'PR-0009'!$I$1*'PR-0009'!I354+'PR-0010'!$I$1*'PR-0010'!I354</f>
        <v>0</v>
      </c>
      <c r="G354" s="86">
        <f t="shared" si="55"/>
        <v>0</v>
      </c>
      <c r="H354" s="84">
        <f>'9400015894 PONEERS'!$AE$1*'9400015894 PONEERS'!AE354+'9400016451 VIDAFORM'!$Q$1*'9400016451 VIDAFORM'!Q354+'PO 94000171374 MASTER'!$P$1*'PO 94000171374 MASTER'!P354+'PR-0004'!$P$1*'PR-0004'!P354+'PR-0005'!$P$1*'PR-0005'!P354+'PR-0006'!$P$1*'PR-0006'!P354+'PR-0007'!$P$1*'PR-0007'!P354+'PR-0008'!$P$1*'PR-0008'!P354+'PR-0009'!$P$1*'PR-0009'!P354+'PR-0010'!$P$1*'PR-0010'!P354</f>
        <v>0</v>
      </c>
      <c r="I354" s="84">
        <f t="shared" si="56"/>
        <v>0</v>
      </c>
      <c r="J354" s="84">
        <f>'9400015894 PONEERS'!$E$2*'9400015894 PONEERS'!E354+'9400016451 VIDAFORM'!$E$2*'9400016451 VIDAFORM'!E354+'PO 94000171374 MASTER'!$E$2*'PO 94000171374 MASTER'!E354+'PR-0004'!$E$2*'PR-0004'!E354+'PR-0005'!$E$2*'PR-0005'!E354+'PR-0006'!$E$2*'PR-0006'!E354+'PR-0007'!$E$2*'PR-0007'!E354+'PR-0008'!$E$2*'PR-0008'!E354+'PR-0009'!$E$2*'PR-0009'!E354+'PR-0010'!$E$2*'PR-0010'!E354</f>
        <v>0</v>
      </c>
      <c r="K354" s="85">
        <f>'9400015894 PONEERS'!$X$2*'9400015894 PONEERS'!X354+'9400016451 VIDAFORM'!$J$2*'9400016451 VIDAFORM'!J354+'PO 94000171374 MASTER'!$I$2*'PO 94000171374 MASTER'!I354+'PR-0004'!$I$2*'PR-0004'!I354+'PR-0005'!$I$2*'PR-0005'!I354+'PR-0006'!$I$2*'PR-0006'!I354+'PR-0007'!$I$2*'PR-0007'!I354+'PR-0008'!$I$2*'PR-0008'!I354+'PR-0009'!$I$2*'PR-0009'!I354+'PR-0010'!$I$2*'PR-0010'!I354</f>
        <v>0</v>
      </c>
      <c r="L354" s="86">
        <f t="shared" si="57"/>
        <v>0</v>
      </c>
      <c r="M354" s="84">
        <f>'9400015894 PONEERS'!$AE$2*'9400015894 PONEERS'!AE354+'9400016451 VIDAFORM'!$Q$2*'9400016451 VIDAFORM'!Q354+'PO 94000171374 MASTER'!$P$2*'PO 94000171374 MASTER'!P354+'PR-0004'!$P$2*'PR-0004'!P354+'PR-0005'!$P$2*'PR-0005'!P354+'PR-0006'!$P$2*'PR-0006'!P354+'PR-0007'!$P$2*'PR-0007'!P354+'PR-0008'!$P$2*'PR-0008'!P354+'PR-0009'!$P$2*'PR-0009'!P354+'PR-0010'!$P$2*'PR-0010'!P354</f>
        <v>0</v>
      </c>
      <c r="N354" s="84">
        <f t="shared" si="58"/>
        <v>0</v>
      </c>
      <c r="O354" s="84">
        <f>'9400015894 PONEERS'!$E$3*'9400015894 PONEERS'!E354+'9400016451 VIDAFORM'!$E$3*'9400016451 VIDAFORM'!E354+'PO 94000171374 MASTER'!$E$3*'PO 94000171374 MASTER'!E354+'PR-0004'!$E$3*'PR-0004'!E354+'PR-0005'!$E$3*'PR-0005'!E354+'PR-0006'!$E$3*'PR-0006'!E354+'PR-0007'!$E$3*'PR-0007'!E354+'PR-0008'!$E$3*'PR-0008'!E354+'PR-0009'!$E$3*'PR-0009'!E354+'PR-0010'!$E$3*'PR-0010'!E354</f>
        <v>0</v>
      </c>
      <c r="P354" s="85">
        <f>'9400015894 PONEERS'!$X$3*'9400015894 PONEERS'!X354+'9400016451 VIDAFORM'!$J$3*'9400016451 VIDAFORM'!J354+'PO 94000171374 MASTER'!$I$3*'PO 94000171374 MASTER'!I354+'PR-0004'!$I$3*'PR-0004'!I354+'PR-0005'!$I$3*'PR-0005'!I354+'PR-0006'!$I$3*'PR-0006'!I354+'PR-0007'!$I$3*'PR-0007'!I354+'PR-0008'!$I$3*'PR-0008'!I354+'PR-0009'!$I$3*'PR-0009'!I354+'PR-0010'!$I$3*'PR-0010'!I354</f>
        <v>0</v>
      </c>
      <c r="Q354" s="86">
        <f t="shared" si="59"/>
        <v>0</v>
      </c>
      <c r="R354" s="84">
        <f>'9400015894 PONEERS'!$AE$3*'9400015894 PONEERS'!AE354+'9400016451 VIDAFORM'!$Q$3*'9400016451 VIDAFORM'!Q354+'PO 94000171374 MASTER'!$P$3*'PO 94000171374 MASTER'!P354+'PR-0004'!$P$3*'PR-0004'!P354+'PR-0005'!$P$3*'PR-0005'!P354+'PR-0006'!$P$3*'PR-0006'!P354+'PR-0007'!$P$3*'PR-0007'!P354+'PR-0008'!$P$3*'PR-0008'!P354+'PR-0009'!$P$3*'PR-0009'!P354+'PR-0010'!$P$3*'PR-0010'!P354</f>
        <v>0</v>
      </c>
      <c r="S354" s="84">
        <f t="shared" si="60"/>
        <v>0</v>
      </c>
      <c r="T354" s="84">
        <f>'9400015894 PONEERS'!$E$4*'9400015894 PONEERS'!E354+'9400016451 VIDAFORM'!$E$4*'9400016451 VIDAFORM'!E354+'PO 94000171374 MASTER'!$E$4*'PO 94000171374 MASTER'!E354+'PR-0004'!$E$4*'PR-0004'!E354+'PR-0005'!$E$4*'PR-0005'!E354+'PR-0006'!$E$4*'PR-0006'!E354+'PR-0007'!$E$4*'PR-0007'!E354+'PR-0008'!$E$4*'PR-0008'!E354+'PR-0009'!$E$4*'PR-0009'!E354+'PR-0010'!$E$4*'PR-0010'!E354</f>
        <v>0</v>
      </c>
      <c r="U354" s="85">
        <f>'9400015894 PONEERS'!$X$4*'9400015894 PONEERS'!X354+'9400016451 VIDAFORM'!$J$4*'9400016451 VIDAFORM'!J354+'PO 94000171374 MASTER'!$I$4*'PO 94000171374 MASTER'!I354+'PR-0004'!$I$4*'PR-0004'!I354+'PR-0005'!$I$4*'PR-0005'!I354+'PR-0006'!$I$4*'PR-0006'!I354+'PR-0007'!$I$4*'PR-0007'!I354+'PR-0008'!$I$4*'PR-0008'!I354+'PR-0009'!$I$4*'PR-0009'!I354+'PR-0010'!$I$4*'PR-0010'!I354</f>
        <v>0</v>
      </c>
      <c r="V354" s="86">
        <f t="shared" si="61"/>
        <v>0</v>
      </c>
      <c r="W354" s="84">
        <f>'9400015894 PONEERS'!$AE$4*'9400015894 PONEERS'!AE354+'9400016451 VIDAFORM'!$Q$4*'9400016451 VIDAFORM'!Q354+'PO 94000171374 MASTER'!$P$4*'PO 94000171374 MASTER'!P354+'PR-0004'!$P$4*'PR-0004'!P354+'PR-0005'!$P$4*'PR-0005'!P354+'PR-0006'!$P$4*'PR-0006'!P354+'PR-0007'!$P$4*'PR-0007'!P354+'PR-0008'!$P$4*'PR-0008'!P354+'PR-0009'!$P$4*'PR-0009'!P354+'PR-0010'!$P$4*'PR-0010'!P354</f>
        <v>0</v>
      </c>
      <c r="X354" s="84">
        <f t="shared" si="62"/>
        <v>0</v>
      </c>
      <c r="Z354" s="37">
        <f t="shared" si="63"/>
        <v>0</v>
      </c>
      <c r="AA354" s="32">
        <f t="shared" si="64"/>
        <v>0</v>
      </c>
      <c r="AB354" s="38">
        <f t="shared" si="65"/>
        <v>0</v>
      </c>
    </row>
    <row r="355" spans="1:28" ht="16.5" x14ac:dyDescent="0.25">
      <c r="A355" s="45">
        <v>347</v>
      </c>
      <c r="B355" s="47" t="str">
        <f>'Unit Prices'!B355</f>
        <v>TR0043</v>
      </c>
      <c r="C355" s="47" t="str">
        <f>'Unit Prices'!C355</f>
        <v>14.80.50.08.20.12.00.000001</v>
      </c>
      <c r="D355" s="80" t="str">
        <f>'Unit Prices'!D355</f>
        <v>Threaded rod 20.0mm 0.640m</v>
      </c>
      <c r="E355" s="84">
        <f>'9400015894 PONEERS'!$E$1*'9400015894 PONEERS'!E355+'9400016451 VIDAFORM'!$E$1*'9400016451 VIDAFORM'!E355+'PO 94000171374 MASTER'!$E$1*'PO 94000171374 MASTER'!E355+'PR-0004'!$E$1*'PR-0004'!E355+'PR-0005'!$E$1*'PR-0005'!E355+'PR-0006'!$E$1*'PR-0006'!E355+'PR-0007'!$E$1*'PR-0007'!E355+'PR-0008'!$E$1*'PR-0008'!E355+'PR-0009'!$E$1*'PR-0009'!E355+'PR-0010'!$E$1*'PR-0010'!E355</f>
        <v>0</v>
      </c>
      <c r="F355" s="85">
        <f>'9400015894 PONEERS'!$X$1*'9400015894 PONEERS'!X355+'9400016451 VIDAFORM'!$J$1*'9400016451 VIDAFORM'!J355+'PO 94000171374 MASTER'!$I$1*'PO 94000171374 MASTER'!I355+'PR-0004'!$I$1*'PR-0004'!I355+'PR-0005'!$I$1*'PR-0005'!I355+'PR-0006'!$I$1*'PR-0006'!I355+'PR-0007'!$I$1*'PR-0007'!I355+'PR-0008'!$I$1*'PR-0008'!I355+'PR-0009'!$I$1*'PR-0009'!I355+'PR-0010'!$I$1*'PR-0010'!I355</f>
        <v>0</v>
      </c>
      <c r="G355" s="86">
        <f t="shared" si="55"/>
        <v>0</v>
      </c>
      <c r="H355" s="84">
        <f>'9400015894 PONEERS'!$AE$1*'9400015894 PONEERS'!AE355+'9400016451 VIDAFORM'!$Q$1*'9400016451 VIDAFORM'!Q355+'PO 94000171374 MASTER'!$P$1*'PO 94000171374 MASTER'!P355+'PR-0004'!$P$1*'PR-0004'!P355+'PR-0005'!$P$1*'PR-0005'!P355+'PR-0006'!$P$1*'PR-0006'!P355+'PR-0007'!$P$1*'PR-0007'!P355+'PR-0008'!$P$1*'PR-0008'!P355+'PR-0009'!$P$1*'PR-0009'!P355+'PR-0010'!$P$1*'PR-0010'!P355</f>
        <v>0</v>
      </c>
      <c r="I355" s="84">
        <f t="shared" si="56"/>
        <v>0</v>
      </c>
      <c r="J355" s="84">
        <f>'9400015894 PONEERS'!$E$2*'9400015894 PONEERS'!E355+'9400016451 VIDAFORM'!$E$2*'9400016451 VIDAFORM'!E355+'PO 94000171374 MASTER'!$E$2*'PO 94000171374 MASTER'!E355+'PR-0004'!$E$2*'PR-0004'!E355+'PR-0005'!$E$2*'PR-0005'!E355+'PR-0006'!$E$2*'PR-0006'!E355+'PR-0007'!$E$2*'PR-0007'!E355+'PR-0008'!$E$2*'PR-0008'!E355+'PR-0009'!$E$2*'PR-0009'!E355+'PR-0010'!$E$2*'PR-0010'!E355</f>
        <v>0</v>
      </c>
      <c r="K355" s="85">
        <f>'9400015894 PONEERS'!$X$2*'9400015894 PONEERS'!X355+'9400016451 VIDAFORM'!$J$2*'9400016451 VIDAFORM'!J355+'PO 94000171374 MASTER'!$I$2*'PO 94000171374 MASTER'!I355+'PR-0004'!$I$2*'PR-0004'!I355+'PR-0005'!$I$2*'PR-0005'!I355+'PR-0006'!$I$2*'PR-0006'!I355+'PR-0007'!$I$2*'PR-0007'!I355+'PR-0008'!$I$2*'PR-0008'!I355+'PR-0009'!$I$2*'PR-0009'!I355+'PR-0010'!$I$2*'PR-0010'!I355</f>
        <v>0</v>
      </c>
      <c r="L355" s="86">
        <f t="shared" si="57"/>
        <v>0</v>
      </c>
      <c r="M355" s="84">
        <f>'9400015894 PONEERS'!$AE$2*'9400015894 PONEERS'!AE355+'9400016451 VIDAFORM'!$Q$2*'9400016451 VIDAFORM'!Q355+'PO 94000171374 MASTER'!$P$2*'PO 94000171374 MASTER'!P355+'PR-0004'!$P$2*'PR-0004'!P355+'PR-0005'!$P$2*'PR-0005'!P355+'PR-0006'!$P$2*'PR-0006'!P355+'PR-0007'!$P$2*'PR-0007'!P355+'PR-0008'!$P$2*'PR-0008'!P355+'PR-0009'!$P$2*'PR-0009'!P355+'PR-0010'!$P$2*'PR-0010'!P355</f>
        <v>0</v>
      </c>
      <c r="N355" s="84">
        <f t="shared" si="58"/>
        <v>0</v>
      </c>
      <c r="O355" s="84">
        <f>'9400015894 PONEERS'!$E$3*'9400015894 PONEERS'!E355+'9400016451 VIDAFORM'!$E$3*'9400016451 VIDAFORM'!E355+'PO 94000171374 MASTER'!$E$3*'PO 94000171374 MASTER'!E355+'PR-0004'!$E$3*'PR-0004'!E355+'PR-0005'!$E$3*'PR-0005'!E355+'PR-0006'!$E$3*'PR-0006'!E355+'PR-0007'!$E$3*'PR-0007'!E355+'PR-0008'!$E$3*'PR-0008'!E355+'PR-0009'!$E$3*'PR-0009'!E355+'PR-0010'!$E$3*'PR-0010'!E355</f>
        <v>0</v>
      </c>
      <c r="P355" s="85">
        <f>'9400015894 PONEERS'!$X$3*'9400015894 PONEERS'!X355+'9400016451 VIDAFORM'!$J$3*'9400016451 VIDAFORM'!J355+'PO 94000171374 MASTER'!$I$3*'PO 94000171374 MASTER'!I355+'PR-0004'!$I$3*'PR-0004'!I355+'PR-0005'!$I$3*'PR-0005'!I355+'PR-0006'!$I$3*'PR-0006'!I355+'PR-0007'!$I$3*'PR-0007'!I355+'PR-0008'!$I$3*'PR-0008'!I355+'PR-0009'!$I$3*'PR-0009'!I355+'PR-0010'!$I$3*'PR-0010'!I355</f>
        <v>0</v>
      </c>
      <c r="Q355" s="86">
        <f t="shared" si="59"/>
        <v>0</v>
      </c>
      <c r="R355" s="84">
        <f>'9400015894 PONEERS'!$AE$3*'9400015894 PONEERS'!AE355+'9400016451 VIDAFORM'!$Q$3*'9400016451 VIDAFORM'!Q355+'PO 94000171374 MASTER'!$P$3*'PO 94000171374 MASTER'!P355+'PR-0004'!$P$3*'PR-0004'!P355+'PR-0005'!$P$3*'PR-0005'!P355+'PR-0006'!$P$3*'PR-0006'!P355+'PR-0007'!$P$3*'PR-0007'!P355+'PR-0008'!$P$3*'PR-0008'!P355+'PR-0009'!$P$3*'PR-0009'!P355+'PR-0010'!$P$3*'PR-0010'!P355</f>
        <v>0</v>
      </c>
      <c r="S355" s="84">
        <f t="shared" si="60"/>
        <v>0</v>
      </c>
      <c r="T355" s="84">
        <f>'9400015894 PONEERS'!$E$4*'9400015894 PONEERS'!E355+'9400016451 VIDAFORM'!$E$4*'9400016451 VIDAFORM'!E355+'PO 94000171374 MASTER'!$E$4*'PO 94000171374 MASTER'!E355+'PR-0004'!$E$4*'PR-0004'!E355+'PR-0005'!$E$4*'PR-0005'!E355+'PR-0006'!$E$4*'PR-0006'!E355+'PR-0007'!$E$4*'PR-0007'!E355+'PR-0008'!$E$4*'PR-0008'!E355+'PR-0009'!$E$4*'PR-0009'!E355+'PR-0010'!$E$4*'PR-0010'!E355</f>
        <v>0</v>
      </c>
      <c r="U355" s="85">
        <f>'9400015894 PONEERS'!$X$4*'9400015894 PONEERS'!X355+'9400016451 VIDAFORM'!$J$4*'9400016451 VIDAFORM'!J355+'PO 94000171374 MASTER'!$I$4*'PO 94000171374 MASTER'!I355+'PR-0004'!$I$4*'PR-0004'!I355+'PR-0005'!$I$4*'PR-0005'!I355+'PR-0006'!$I$4*'PR-0006'!I355+'PR-0007'!$I$4*'PR-0007'!I355+'PR-0008'!$I$4*'PR-0008'!I355+'PR-0009'!$I$4*'PR-0009'!I355+'PR-0010'!$I$4*'PR-0010'!I355</f>
        <v>0</v>
      </c>
      <c r="V355" s="86">
        <f t="shared" si="61"/>
        <v>0</v>
      </c>
      <c r="W355" s="84">
        <f>'9400015894 PONEERS'!$AE$4*'9400015894 PONEERS'!AE355+'9400016451 VIDAFORM'!$Q$4*'9400016451 VIDAFORM'!Q355+'PO 94000171374 MASTER'!$P$4*'PO 94000171374 MASTER'!P355+'PR-0004'!$P$4*'PR-0004'!P355+'PR-0005'!$P$4*'PR-0005'!P355+'PR-0006'!$P$4*'PR-0006'!P355+'PR-0007'!$P$4*'PR-0007'!P355+'PR-0008'!$P$4*'PR-0008'!P355+'PR-0009'!$P$4*'PR-0009'!P355+'PR-0010'!$P$4*'PR-0010'!P355</f>
        <v>0</v>
      </c>
      <c r="X355" s="84">
        <f t="shared" si="62"/>
        <v>0</v>
      </c>
      <c r="Z355" s="37">
        <f t="shared" si="63"/>
        <v>0</v>
      </c>
      <c r="AA355" s="32">
        <f t="shared" si="64"/>
        <v>0</v>
      </c>
      <c r="AB355" s="38">
        <f t="shared" si="65"/>
        <v>0</v>
      </c>
    </row>
    <row r="356" spans="1:28" ht="16.5" x14ac:dyDescent="0.25">
      <c r="A356" s="45">
        <v>348</v>
      </c>
      <c r="B356" s="47" t="str">
        <f>'Unit Prices'!B356</f>
        <v>TR0003</v>
      </c>
      <c r="C356" s="47" t="str">
        <f>'Unit Prices'!C356</f>
        <v>14.80.50.08.03.00.00.000001</v>
      </c>
      <c r="D356" s="80" t="str">
        <f>'Unit Prices'!D356</f>
        <v>TIE ROD Wing Nut</v>
      </c>
      <c r="E356" s="84">
        <f>'9400015894 PONEERS'!$E$1*'9400015894 PONEERS'!E356+'9400016451 VIDAFORM'!$E$1*'9400016451 VIDAFORM'!E356+'PO 94000171374 MASTER'!$E$1*'PO 94000171374 MASTER'!E356+'PR-0004'!$E$1*'PR-0004'!E356+'PR-0005'!$E$1*'PR-0005'!E356+'PR-0006'!$E$1*'PR-0006'!E356+'PR-0007'!$E$1*'PR-0007'!E356+'PR-0008'!$E$1*'PR-0008'!E356+'PR-0009'!$E$1*'PR-0009'!E356+'PR-0010'!$E$1*'PR-0010'!E356</f>
        <v>0</v>
      </c>
      <c r="F356" s="85">
        <f>'9400015894 PONEERS'!$X$1*'9400015894 PONEERS'!X356+'9400016451 VIDAFORM'!$J$1*'9400016451 VIDAFORM'!J356+'PO 94000171374 MASTER'!$I$1*'PO 94000171374 MASTER'!I356+'PR-0004'!$I$1*'PR-0004'!I356+'PR-0005'!$I$1*'PR-0005'!I356+'PR-0006'!$I$1*'PR-0006'!I356+'PR-0007'!$I$1*'PR-0007'!I356+'PR-0008'!$I$1*'PR-0008'!I356+'PR-0009'!$I$1*'PR-0009'!I356+'PR-0010'!$I$1*'PR-0010'!I356</f>
        <v>0</v>
      </c>
      <c r="G356" s="86">
        <f t="shared" si="55"/>
        <v>0</v>
      </c>
      <c r="H356" s="84">
        <f>'9400015894 PONEERS'!$AE$1*'9400015894 PONEERS'!AE356+'9400016451 VIDAFORM'!$Q$1*'9400016451 VIDAFORM'!Q356+'PO 94000171374 MASTER'!$P$1*'PO 94000171374 MASTER'!P356+'PR-0004'!$P$1*'PR-0004'!P356+'PR-0005'!$P$1*'PR-0005'!P356+'PR-0006'!$P$1*'PR-0006'!P356+'PR-0007'!$P$1*'PR-0007'!P356+'PR-0008'!$P$1*'PR-0008'!P356+'PR-0009'!$P$1*'PR-0009'!P356+'PR-0010'!$P$1*'PR-0010'!P356</f>
        <v>0</v>
      </c>
      <c r="I356" s="84">
        <f t="shared" si="56"/>
        <v>0</v>
      </c>
      <c r="J356" s="84">
        <f>'9400015894 PONEERS'!$E$2*'9400015894 PONEERS'!E356+'9400016451 VIDAFORM'!$E$2*'9400016451 VIDAFORM'!E356+'PO 94000171374 MASTER'!$E$2*'PO 94000171374 MASTER'!E356+'PR-0004'!$E$2*'PR-0004'!E356+'PR-0005'!$E$2*'PR-0005'!E356+'PR-0006'!$E$2*'PR-0006'!E356+'PR-0007'!$E$2*'PR-0007'!E356+'PR-0008'!$E$2*'PR-0008'!E356+'PR-0009'!$E$2*'PR-0009'!E356+'PR-0010'!$E$2*'PR-0010'!E356</f>
        <v>0</v>
      </c>
      <c r="K356" s="85">
        <f>'9400015894 PONEERS'!$X$2*'9400015894 PONEERS'!X356+'9400016451 VIDAFORM'!$J$2*'9400016451 VIDAFORM'!J356+'PO 94000171374 MASTER'!$I$2*'PO 94000171374 MASTER'!I356+'PR-0004'!$I$2*'PR-0004'!I356+'PR-0005'!$I$2*'PR-0005'!I356+'PR-0006'!$I$2*'PR-0006'!I356+'PR-0007'!$I$2*'PR-0007'!I356+'PR-0008'!$I$2*'PR-0008'!I356+'PR-0009'!$I$2*'PR-0009'!I356+'PR-0010'!$I$2*'PR-0010'!I356</f>
        <v>0</v>
      </c>
      <c r="L356" s="86">
        <f t="shared" si="57"/>
        <v>0</v>
      </c>
      <c r="M356" s="84">
        <f>'9400015894 PONEERS'!$AE$2*'9400015894 PONEERS'!AE356+'9400016451 VIDAFORM'!$Q$2*'9400016451 VIDAFORM'!Q356+'PO 94000171374 MASTER'!$P$2*'PO 94000171374 MASTER'!P356+'PR-0004'!$P$2*'PR-0004'!P356+'PR-0005'!$P$2*'PR-0005'!P356+'PR-0006'!$P$2*'PR-0006'!P356+'PR-0007'!$P$2*'PR-0007'!P356+'PR-0008'!$P$2*'PR-0008'!P356+'PR-0009'!$P$2*'PR-0009'!P356+'PR-0010'!$P$2*'PR-0010'!P356</f>
        <v>0</v>
      </c>
      <c r="N356" s="84">
        <f t="shared" si="58"/>
        <v>0</v>
      </c>
      <c r="O356" s="84">
        <f>'9400015894 PONEERS'!$E$3*'9400015894 PONEERS'!E356+'9400016451 VIDAFORM'!$E$3*'9400016451 VIDAFORM'!E356+'PO 94000171374 MASTER'!$E$3*'PO 94000171374 MASTER'!E356+'PR-0004'!$E$3*'PR-0004'!E356+'PR-0005'!$E$3*'PR-0005'!E356+'PR-0006'!$E$3*'PR-0006'!E356+'PR-0007'!$E$3*'PR-0007'!E356+'PR-0008'!$E$3*'PR-0008'!E356+'PR-0009'!$E$3*'PR-0009'!E356+'PR-0010'!$E$3*'PR-0010'!E356</f>
        <v>0</v>
      </c>
      <c r="P356" s="85">
        <f>'9400015894 PONEERS'!$X$3*'9400015894 PONEERS'!X356+'9400016451 VIDAFORM'!$J$3*'9400016451 VIDAFORM'!J356+'PO 94000171374 MASTER'!$I$3*'PO 94000171374 MASTER'!I356+'PR-0004'!$I$3*'PR-0004'!I356+'PR-0005'!$I$3*'PR-0005'!I356+'PR-0006'!$I$3*'PR-0006'!I356+'PR-0007'!$I$3*'PR-0007'!I356+'PR-0008'!$I$3*'PR-0008'!I356+'PR-0009'!$I$3*'PR-0009'!I356+'PR-0010'!$I$3*'PR-0010'!I356</f>
        <v>0</v>
      </c>
      <c r="Q356" s="86">
        <f t="shared" si="59"/>
        <v>0</v>
      </c>
      <c r="R356" s="84">
        <f>'9400015894 PONEERS'!$AE$3*'9400015894 PONEERS'!AE356+'9400016451 VIDAFORM'!$Q$3*'9400016451 VIDAFORM'!Q356+'PO 94000171374 MASTER'!$P$3*'PO 94000171374 MASTER'!P356+'PR-0004'!$P$3*'PR-0004'!P356+'PR-0005'!$P$3*'PR-0005'!P356+'PR-0006'!$P$3*'PR-0006'!P356+'PR-0007'!$P$3*'PR-0007'!P356+'PR-0008'!$P$3*'PR-0008'!P356+'PR-0009'!$P$3*'PR-0009'!P356+'PR-0010'!$P$3*'PR-0010'!P356</f>
        <v>0</v>
      </c>
      <c r="S356" s="84">
        <f t="shared" si="60"/>
        <v>0</v>
      </c>
      <c r="T356" s="84">
        <f>'9400015894 PONEERS'!$E$4*'9400015894 PONEERS'!E356+'9400016451 VIDAFORM'!$E$4*'9400016451 VIDAFORM'!E356+'PO 94000171374 MASTER'!$E$4*'PO 94000171374 MASTER'!E356+'PR-0004'!$E$4*'PR-0004'!E356+'PR-0005'!$E$4*'PR-0005'!E356+'PR-0006'!$E$4*'PR-0006'!E356+'PR-0007'!$E$4*'PR-0007'!E356+'PR-0008'!$E$4*'PR-0008'!E356+'PR-0009'!$E$4*'PR-0009'!E356+'PR-0010'!$E$4*'PR-0010'!E356</f>
        <v>0</v>
      </c>
      <c r="U356" s="85">
        <f>'9400015894 PONEERS'!$X$4*'9400015894 PONEERS'!X356+'9400016451 VIDAFORM'!$J$4*'9400016451 VIDAFORM'!J356+'PO 94000171374 MASTER'!$I$4*'PO 94000171374 MASTER'!I356+'PR-0004'!$I$4*'PR-0004'!I356+'PR-0005'!$I$4*'PR-0005'!I356+'PR-0006'!$I$4*'PR-0006'!I356+'PR-0007'!$I$4*'PR-0007'!I356+'PR-0008'!$I$4*'PR-0008'!I356+'PR-0009'!$I$4*'PR-0009'!I356+'PR-0010'!$I$4*'PR-0010'!I356</f>
        <v>0</v>
      </c>
      <c r="V356" s="86">
        <f t="shared" si="61"/>
        <v>0</v>
      </c>
      <c r="W356" s="84">
        <f>'9400015894 PONEERS'!$AE$4*'9400015894 PONEERS'!AE356+'9400016451 VIDAFORM'!$Q$4*'9400016451 VIDAFORM'!Q356+'PO 94000171374 MASTER'!$P$4*'PO 94000171374 MASTER'!P356+'PR-0004'!$P$4*'PR-0004'!P356+'PR-0005'!$P$4*'PR-0005'!P356+'PR-0006'!$P$4*'PR-0006'!P356+'PR-0007'!$P$4*'PR-0007'!P356+'PR-0008'!$P$4*'PR-0008'!P356+'PR-0009'!$P$4*'PR-0009'!P356+'PR-0010'!$P$4*'PR-0010'!P356</f>
        <v>0</v>
      </c>
      <c r="X356" s="84">
        <f t="shared" si="62"/>
        <v>0</v>
      </c>
      <c r="Z356" s="37">
        <f t="shared" si="63"/>
        <v>0</v>
      </c>
      <c r="AA356" s="32">
        <f t="shared" si="64"/>
        <v>0</v>
      </c>
      <c r="AB356" s="38">
        <f t="shared" si="65"/>
        <v>0</v>
      </c>
    </row>
    <row r="357" spans="1:28" ht="16.5" x14ac:dyDescent="0.25">
      <c r="A357" s="45">
        <v>349</v>
      </c>
      <c r="B357" s="47" t="str">
        <f>'Unit Prices'!B357</f>
        <v>TR0037</v>
      </c>
      <c r="C357" s="47" t="str">
        <f>'Unit Prices'!C357</f>
        <v>14.80.50.08.03.15.00.000001</v>
      </c>
      <c r="D357" s="80" t="str">
        <f>'Unit Prices'!D357</f>
        <v>Wing nut 15.0</v>
      </c>
      <c r="E357" s="84">
        <f>'9400015894 PONEERS'!$E$1*'9400015894 PONEERS'!E357+'9400016451 VIDAFORM'!$E$1*'9400016451 VIDAFORM'!E357+'PO 94000171374 MASTER'!$E$1*'PO 94000171374 MASTER'!E357+'PR-0004'!$E$1*'PR-0004'!E357+'PR-0005'!$E$1*'PR-0005'!E357+'PR-0006'!$E$1*'PR-0006'!E357+'PR-0007'!$E$1*'PR-0007'!E357+'PR-0008'!$E$1*'PR-0008'!E357+'PR-0009'!$E$1*'PR-0009'!E357+'PR-0010'!$E$1*'PR-0010'!E357</f>
        <v>0</v>
      </c>
      <c r="F357" s="85">
        <f>'9400015894 PONEERS'!$X$1*'9400015894 PONEERS'!X357+'9400016451 VIDAFORM'!$J$1*'9400016451 VIDAFORM'!J357+'PO 94000171374 MASTER'!$I$1*'PO 94000171374 MASTER'!I357+'PR-0004'!$I$1*'PR-0004'!I357+'PR-0005'!$I$1*'PR-0005'!I357+'PR-0006'!$I$1*'PR-0006'!I357+'PR-0007'!$I$1*'PR-0007'!I357+'PR-0008'!$I$1*'PR-0008'!I357+'PR-0009'!$I$1*'PR-0009'!I357+'PR-0010'!$I$1*'PR-0010'!I357</f>
        <v>0</v>
      </c>
      <c r="G357" s="86">
        <f t="shared" si="55"/>
        <v>0</v>
      </c>
      <c r="H357" s="84">
        <f>'9400015894 PONEERS'!$AE$1*'9400015894 PONEERS'!AE357+'9400016451 VIDAFORM'!$Q$1*'9400016451 VIDAFORM'!Q357+'PO 94000171374 MASTER'!$P$1*'PO 94000171374 MASTER'!P357+'PR-0004'!$P$1*'PR-0004'!P357+'PR-0005'!$P$1*'PR-0005'!P357+'PR-0006'!$P$1*'PR-0006'!P357+'PR-0007'!$P$1*'PR-0007'!P357+'PR-0008'!$P$1*'PR-0008'!P357+'PR-0009'!$P$1*'PR-0009'!P357+'PR-0010'!$P$1*'PR-0010'!P357</f>
        <v>0</v>
      </c>
      <c r="I357" s="84">
        <f t="shared" si="56"/>
        <v>0</v>
      </c>
      <c r="J357" s="84">
        <f>'9400015894 PONEERS'!$E$2*'9400015894 PONEERS'!E357+'9400016451 VIDAFORM'!$E$2*'9400016451 VIDAFORM'!E357+'PO 94000171374 MASTER'!$E$2*'PO 94000171374 MASTER'!E357+'PR-0004'!$E$2*'PR-0004'!E357+'PR-0005'!$E$2*'PR-0005'!E357+'PR-0006'!$E$2*'PR-0006'!E357+'PR-0007'!$E$2*'PR-0007'!E357+'PR-0008'!$E$2*'PR-0008'!E357+'PR-0009'!$E$2*'PR-0009'!E357+'PR-0010'!$E$2*'PR-0010'!E357</f>
        <v>0</v>
      </c>
      <c r="K357" s="85">
        <f>'9400015894 PONEERS'!$X$2*'9400015894 PONEERS'!X357+'9400016451 VIDAFORM'!$J$2*'9400016451 VIDAFORM'!J357+'PO 94000171374 MASTER'!$I$2*'PO 94000171374 MASTER'!I357+'PR-0004'!$I$2*'PR-0004'!I357+'PR-0005'!$I$2*'PR-0005'!I357+'PR-0006'!$I$2*'PR-0006'!I357+'PR-0007'!$I$2*'PR-0007'!I357+'PR-0008'!$I$2*'PR-0008'!I357+'PR-0009'!$I$2*'PR-0009'!I357+'PR-0010'!$I$2*'PR-0010'!I357</f>
        <v>0</v>
      </c>
      <c r="L357" s="86">
        <f t="shared" si="57"/>
        <v>0</v>
      </c>
      <c r="M357" s="84">
        <f>'9400015894 PONEERS'!$AE$2*'9400015894 PONEERS'!AE357+'9400016451 VIDAFORM'!$Q$2*'9400016451 VIDAFORM'!Q357+'PO 94000171374 MASTER'!$P$2*'PO 94000171374 MASTER'!P357+'PR-0004'!$P$2*'PR-0004'!P357+'PR-0005'!$P$2*'PR-0005'!P357+'PR-0006'!$P$2*'PR-0006'!P357+'PR-0007'!$P$2*'PR-0007'!P357+'PR-0008'!$P$2*'PR-0008'!P357+'PR-0009'!$P$2*'PR-0009'!P357+'PR-0010'!$P$2*'PR-0010'!P357</f>
        <v>0</v>
      </c>
      <c r="N357" s="84">
        <f t="shared" si="58"/>
        <v>0</v>
      </c>
      <c r="O357" s="84">
        <f>'9400015894 PONEERS'!$E$3*'9400015894 PONEERS'!E357+'9400016451 VIDAFORM'!$E$3*'9400016451 VIDAFORM'!E357+'PO 94000171374 MASTER'!$E$3*'PO 94000171374 MASTER'!E357+'PR-0004'!$E$3*'PR-0004'!E357+'PR-0005'!$E$3*'PR-0005'!E357+'PR-0006'!$E$3*'PR-0006'!E357+'PR-0007'!$E$3*'PR-0007'!E357+'PR-0008'!$E$3*'PR-0008'!E357+'PR-0009'!$E$3*'PR-0009'!E357+'PR-0010'!$E$3*'PR-0010'!E357</f>
        <v>0</v>
      </c>
      <c r="P357" s="85">
        <f>'9400015894 PONEERS'!$X$3*'9400015894 PONEERS'!X357+'9400016451 VIDAFORM'!$J$3*'9400016451 VIDAFORM'!J357+'PO 94000171374 MASTER'!$I$3*'PO 94000171374 MASTER'!I357+'PR-0004'!$I$3*'PR-0004'!I357+'PR-0005'!$I$3*'PR-0005'!I357+'PR-0006'!$I$3*'PR-0006'!I357+'PR-0007'!$I$3*'PR-0007'!I357+'PR-0008'!$I$3*'PR-0008'!I357+'PR-0009'!$I$3*'PR-0009'!I357+'PR-0010'!$I$3*'PR-0010'!I357</f>
        <v>0</v>
      </c>
      <c r="Q357" s="86">
        <f t="shared" si="59"/>
        <v>0</v>
      </c>
      <c r="R357" s="84">
        <f>'9400015894 PONEERS'!$AE$3*'9400015894 PONEERS'!AE357+'9400016451 VIDAFORM'!$Q$3*'9400016451 VIDAFORM'!Q357+'PO 94000171374 MASTER'!$P$3*'PO 94000171374 MASTER'!P357+'PR-0004'!$P$3*'PR-0004'!P357+'PR-0005'!$P$3*'PR-0005'!P357+'PR-0006'!$P$3*'PR-0006'!P357+'PR-0007'!$P$3*'PR-0007'!P357+'PR-0008'!$P$3*'PR-0008'!P357+'PR-0009'!$P$3*'PR-0009'!P357+'PR-0010'!$P$3*'PR-0010'!P357</f>
        <v>0</v>
      </c>
      <c r="S357" s="84">
        <f t="shared" si="60"/>
        <v>0</v>
      </c>
      <c r="T357" s="84">
        <f>'9400015894 PONEERS'!$E$4*'9400015894 PONEERS'!E357+'9400016451 VIDAFORM'!$E$4*'9400016451 VIDAFORM'!E357+'PO 94000171374 MASTER'!$E$4*'PO 94000171374 MASTER'!E357+'PR-0004'!$E$4*'PR-0004'!E357+'PR-0005'!$E$4*'PR-0005'!E357+'PR-0006'!$E$4*'PR-0006'!E357+'PR-0007'!$E$4*'PR-0007'!E357+'PR-0008'!$E$4*'PR-0008'!E357+'PR-0009'!$E$4*'PR-0009'!E357+'PR-0010'!$E$4*'PR-0010'!E357</f>
        <v>0</v>
      </c>
      <c r="U357" s="85">
        <f>'9400015894 PONEERS'!$X$4*'9400015894 PONEERS'!X357+'9400016451 VIDAFORM'!$J$4*'9400016451 VIDAFORM'!J357+'PO 94000171374 MASTER'!$I$4*'PO 94000171374 MASTER'!I357+'PR-0004'!$I$4*'PR-0004'!I357+'PR-0005'!$I$4*'PR-0005'!I357+'PR-0006'!$I$4*'PR-0006'!I357+'PR-0007'!$I$4*'PR-0007'!I357+'PR-0008'!$I$4*'PR-0008'!I357+'PR-0009'!$I$4*'PR-0009'!I357+'PR-0010'!$I$4*'PR-0010'!I357</f>
        <v>0</v>
      </c>
      <c r="V357" s="86">
        <f t="shared" si="61"/>
        <v>0</v>
      </c>
      <c r="W357" s="84">
        <f>'9400015894 PONEERS'!$AE$4*'9400015894 PONEERS'!AE357+'9400016451 VIDAFORM'!$Q$4*'9400016451 VIDAFORM'!Q357+'PO 94000171374 MASTER'!$P$4*'PO 94000171374 MASTER'!P357+'PR-0004'!$P$4*'PR-0004'!P357+'PR-0005'!$P$4*'PR-0005'!P357+'PR-0006'!$P$4*'PR-0006'!P357+'PR-0007'!$P$4*'PR-0007'!P357+'PR-0008'!$P$4*'PR-0008'!P357+'PR-0009'!$P$4*'PR-0009'!P357+'PR-0010'!$P$4*'PR-0010'!P357</f>
        <v>0</v>
      </c>
      <c r="X357" s="84">
        <f t="shared" si="62"/>
        <v>0</v>
      </c>
      <c r="Z357" s="37">
        <f t="shared" si="63"/>
        <v>0</v>
      </c>
      <c r="AA357" s="32">
        <f t="shared" si="64"/>
        <v>0</v>
      </c>
      <c r="AB357" s="38">
        <f t="shared" si="65"/>
        <v>0</v>
      </c>
    </row>
    <row r="358" spans="1:28" ht="16.5" x14ac:dyDescent="0.25">
      <c r="A358" s="45">
        <v>350</v>
      </c>
      <c r="B358" s="47" t="str">
        <f>'Unit Prices'!B358</f>
        <v>TR0004</v>
      </c>
      <c r="C358" s="47" t="str">
        <f>'Unit Prices'!C358</f>
        <v>14.80.50.08.04.00.00.000001</v>
      </c>
      <c r="D358" s="80" t="str">
        <f>'Unit Prices'!D358</f>
        <v>TIE ROD Washerd Nut</v>
      </c>
      <c r="E358" s="84">
        <f>'9400015894 PONEERS'!$E$1*'9400015894 PONEERS'!E358+'9400016451 VIDAFORM'!$E$1*'9400016451 VIDAFORM'!E358+'PO 94000171374 MASTER'!$E$1*'PO 94000171374 MASTER'!E358+'PR-0004'!$E$1*'PR-0004'!E358+'PR-0005'!$E$1*'PR-0005'!E358+'PR-0006'!$E$1*'PR-0006'!E358+'PR-0007'!$E$1*'PR-0007'!E358+'PR-0008'!$E$1*'PR-0008'!E358+'PR-0009'!$E$1*'PR-0009'!E358+'PR-0010'!$E$1*'PR-0010'!E358</f>
        <v>0</v>
      </c>
      <c r="F358" s="85">
        <f>'9400015894 PONEERS'!$X$1*'9400015894 PONEERS'!X358+'9400016451 VIDAFORM'!$J$1*'9400016451 VIDAFORM'!J358+'PO 94000171374 MASTER'!$I$1*'PO 94000171374 MASTER'!I358+'PR-0004'!$I$1*'PR-0004'!I358+'PR-0005'!$I$1*'PR-0005'!I358+'PR-0006'!$I$1*'PR-0006'!I358+'PR-0007'!$I$1*'PR-0007'!I358+'PR-0008'!$I$1*'PR-0008'!I358+'PR-0009'!$I$1*'PR-0009'!I358+'PR-0010'!$I$1*'PR-0010'!I358</f>
        <v>0</v>
      </c>
      <c r="G358" s="86">
        <f t="shared" si="55"/>
        <v>0</v>
      </c>
      <c r="H358" s="84">
        <f>'9400015894 PONEERS'!$AE$1*'9400015894 PONEERS'!AE358+'9400016451 VIDAFORM'!$Q$1*'9400016451 VIDAFORM'!Q358+'PO 94000171374 MASTER'!$P$1*'PO 94000171374 MASTER'!P358+'PR-0004'!$P$1*'PR-0004'!P358+'PR-0005'!$P$1*'PR-0005'!P358+'PR-0006'!$P$1*'PR-0006'!P358+'PR-0007'!$P$1*'PR-0007'!P358+'PR-0008'!$P$1*'PR-0008'!P358+'PR-0009'!$P$1*'PR-0009'!P358+'PR-0010'!$P$1*'PR-0010'!P358</f>
        <v>0</v>
      </c>
      <c r="I358" s="84">
        <f t="shared" si="56"/>
        <v>0</v>
      </c>
      <c r="J358" s="84">
        <f>'9400015894 PONEERS'!$E$2*'9400015894 PONEERS'!E358+'9400016451 VIDAFORM'!$E$2*'9400016451 VIDAFORM'!E358+'PO 94000171374 MASTER'!$E$2*'PO 94000171374 MASTER'!E358+'PR-0004'!$E$2*'PR-0004'!E358+'PR-0005'!$E$2*'PR-0005'!E358+'PR-0006'!$E$2*'PR-0006'!E358+'PR-0007'!$E$2*'PR-0007'!E358+'PR-0008'!$E$2*'PR-0008'!E358+'PR-0009'!$E$2*'PR-0009'!E358+'PR-0010'!$E$2*'PR-0010'!E358</f>
        <v>0</v>
      </c>
      <c r="K358" s="85">
        <f>'9400015894 PONEERS'!$X$2*'9400015894 PONEERS'!X358+'9400016451 VIDAFORM'!$J$2*'9400016451 VIDAFORM'!J358+'PO 94000171374 MASTER'!$I$2*'PO 94000171374 MASTER'!I358+'PR-0004'!$I$2*'PR-0004'!I358+'PR-0005'!$I$2*'PR-0005'!I358+'PR-0006'!$I$2*'PR-0006'!I358+'PR-0007'!$I$2*'PR-0007'!I358+'PR-0008'!$I$2*'PR-0008'!I358+'PR-0009'!$I$2*'PR-0009'!I358+'PR-0010'!$I$2*'PR-0010'!I358</f>
        <v>0</v>
      </c>
      <c r="L358" s="86">
        <f t="shared" si="57"/>
        <v>0</v>
      </c>
      <c r="M358" s="84">
        <f>'9400015894 PONEERS'!$AE$2*'9400015894 PONEERS'!AE358+'9400016451 VIDAFORM'!$Q$2*'9400016451 VIDAFORM'!Q358+'PO 94000171374 MASTER'!$P$2*'PO 94000171374 MASTER'!P358+'PR-0004'!$P$2*'PR-0004'!P358+'PR-0005'!$P$2*'PR-0005'!P358+'PR-0006'!$P$2*'PR-0006'!P358+'PR-0007'!$P$2*'PR-0007'!P358+'PR-0008'!$P$2*'PR-0008'!P358+'PR-0009'!$P$2*'PR-0009'!P358+'PR-0010'!$P$2*'PR-0010'!P358</f>
        <v>0</v>
      </c>
      <c r="N358" s="84">
        <f t="shared" si="58"/>
        <v>0</v>
      </c>
      <c r="O358" s="84">
        <f>'9400015894 PONEERS'!$E$3*'9400015894 PONEERS'!E358+'9400016451 VIDAFORM'!$E$3*'9400016451 VIDAFORM'!E358+'PO 94000171374 MASTER'!$E$3*'PO 94000171374 MASTER'!E358+'PR-0004'!$E$3*'PR-0004'!E358+'PR-0005'!$E$3*'PR-0005'!E358+'PR-0006'!$E$3*'PR-0006'!E358+'PR-0007'!$E$3*'PR-0007'!E358+'PR-0008'!$E$3*'PR-0008'!E358+'PR-0009'!$E$3*'PR-0009'!E358+'PR-0010'!$E$3*'PR-0010'!E358</f>
        <v>0</v>
      </c>
      <c r="P358" s="85">
        <f>'9400015894 PONEERS'!$X$3*'9400015894 PONEERS'!X358+'9400016451 VIDAFORM'!$J$3*'9400016451 VIDAFORM'!J358+'PO 94000171374 MASTER'!$I$3*'PO 94000171374 MASTER'!I358+'PR-0004'!$I$3*'PR-0004'!I358+'PR-0005'!$I$3*'PR-0005'!I358+'PR-0006'!$I$3*'PR-0006'!I358+'PR-0007'!$I$3*'PR-0007'!I358+'PR-0008'!$I$3*'PR-0008'!I358+'PR-0009'!$I$3*'PR-0009'!I358+'PR-0010'!$I$3*'PR-0010'!I358</f>
        <v>0</v>
      </c>
      <c r="Q358" s="86">
        <f t="shared" si="59"/>
        <v>0</v>
      </c>
      <c r="R358" s="84">
        <f>'9400015894 PONEERS'!$AE$3*'9400015894 PONEERS'!AE358+'9400016451 VIDAFORM'!$Q$3*'9400016451 VIDAFORM'!Q358+'PO 94000171374 MASTER'!$P$3*'PO 94000171374 MASTER'!P358+'PR-0004'!$P$3*'PR-0004'!P358+'PR-0005'!$P$3*'PR-0005'!P358+'PR-0006'!$P$3*'PR-0006'!P358+'PR-0007'!$P$3*'PR-0007'!P358+'PR-0008'!$P$3*'PR-0008'!P358+'PR-0009'!$P$3*'PR-0009'!P358+'PR-0010'!$P$3*'PR-0010'!P358</f>
        <v>0</v>
      </c>
      <c r="S358" s="84">
        <f t="shared" si="60"/>
        <v>0</v>
      </c>
      <c r="T358" s="84">
        <f>'9400015894 PONEERS'!$E$4*'9400015894 PONEERS'!E358+'9400016451 VIDAFORM'!$E$4*'9400016451 VIDAFORM'!E358+'PO 94000171374 MASTER'!$E$4*'PO 94000171374 MASTER'!E358+'PR-0004'!$E$4*'PR-0004'!E358+'PR-0005'!$E$4*'PR-0005'!E358+'PR-0006'!$E$4*'PR-0006'!E358+'PR-0007'!$E$4*'PR-0007'!E358+'PR-0008'!$E$4*'PR-0008'!E358+'PR-0009'!$E$4*'PR-0009'!E358+'PR-0010'!$E$4*'PR-0010'!E358</f>
        <v>0</v>
      </c>
      <c r="U358" s="85">
        <f>'9400015894 PONEERS'!$X$4*'9400015894 PONEERS'!X358+'9400016451 VIDAFORM'!$J$4*'9400016451 VIDAFORM'!J358+'PO 94000171374 MASTER'!$I$4*'PO 94000171374 MASTER'!I358+'PR-0004'!$I$4*'PR-0004'!I358+'PR-0005'!$I$4*'PR-0005'!I358+'PR-0006'!$I$4*'PR-0006'!I358+'PR-0007'!$I$4*'PR-0007'!I358+'PR-0008'!$I$4*'PR-0008'!I358+'PR-0009'!$I$4*'PR-0009'!I358+'PR-0010'!$I$4*'PR-0010'!I358</f>
        <v>0</v>
      </c>
      <c r="V358" s="86">
        <f t="shared" si="61"/>
        <v>0</v>
      </c>
      <c r="W358" s="84">
        <f>'9400015894 PONEERS'!$AE$4*'9400015894 PONEERS'!AE358+'9400016451 VIDAFORM'!$Q$4*'9400016451 VIDAFORM'!Q358+'PO 94000171374 MASTER'!$P$4*'PO 94000171374 MASTER'!P358+'PR-0004'!$P$4*'PR-0004'!P358+'PR-0005'!$P$4*'PR-0005'!P358+'PR-0006'!$P$4*'PR-0006'!P358+'PR-0007'!$P$4*'PR-0007'!P358+'PR-0008'!$P$4*'PR-0008'!P358+'PR-0009'!$P$4*'PR-0009'!P358+'PR-0010'!$P$4*'PR-0010'!P358</f>
        <v>0</v>
      </c>
      <c r="X358" s="84">
        <f t="shared" si="62"/>
        <v>0</v>
      </c>
      <c r="Z358" s="37">
        <f t="shared" si="63"/>
        <v>0</v>
      </c>
      <c r="AA358" s="32">
        <f t="shared" si="64"/>
        <v>0</v>
      </c>
      <c r="AB358" s="38">
        <f t="shared" si="65"/>
        <v>0</v>
      </c>
    </row>
    <row r="359" spans="1:28" ht="16.5" x14ac:dyDescent="0.25">
      <c r="A359" s="45">
        <v>351</v>
      </c>
      <c r="B359" s="47" t="str">
        <f>'Unit Prices'!B359</f>
        <v>TR0002</v>
      </c>
      <c r="C359" s="47" t="str">
        <f>'Unit Prices'!C359</f>
        <v>14.80.50.08.02.01.00.000001</v>
      </c>
      <c r="D359" s="80" t="str">
        <f>'Unit Prices'!D359</f>
        <v>TIE ROD Counter Plate (Steel Washer)</v>
      </c>
      <c r="E359" s="84">
        <f>'9400015894 PONEERS'!$E$1*'9400015894 PONEERS'!E359+'9400016451 VIDAFORM'!$E$1*'9400016451 VIDAFORM'!E359+'PO 94000171374 MASTER'!$E$1*'PO 94000171374 MASTER'!E359+'PR-0004'!$E$1*'PR-0004'!E359+'PR-0005'!$E$1*'PR-0005'!E359+'PR-0006'!$E$1*'PR-0006'!E359+'PR-0007'!$E$1*'PR-0007'!E359+'PR-0008'!$E$1*'PR-0008'!E359+'PR-0009'!$E$1*'PR-0009'!E359+'PR-0010'!$E$1*'PR-0010'!E359</f>
        <v>0</v>
      </c>
      <c r="F359" s="85">
        <f>'9400015894 PONEERS'!$X$1*'9400015894 PONEERS'!X359+'9400016451 VIDAFORM'!$J$1*'9400016451 VIDAFORM'!J359+'PO 94000171374 MASTER'!$I$1*'PO 94000171374 MASTER'!I359+'PR-0004'!$I$1*'PR-0004'!I359+'PR-0005'!$I$1*'PR-0005'!I359+'PR-0006'!$I$1*'PR-0006'!I359+'PR-0007'!$I$1*'PR-0007'!I359+'PR-0008'!$I$1*'PR-0008'!I359+'PR-0009'!$I$1*'PR-0009'!I359+'PR-0010'!$I$1*'PR-0010'!I359</f>
        <v>0</v>
      </c>
      <c r="G359" s="86">
        <f t="shared" si="55"/>
        <v>0</v>
      </c>
      <c r="H359" s="84">
        <f>'9400015894 PONEERS'!$AE$1*'9400015894 PONEERS'!AE359+'9400016451 VIDAFORM'!$Q$1*'9400016451 VIDAFORM'!Q359+'PO 94000171374 MASTER'!$P$1*'PO 94000171374 MASTER'!P359+'PR-0004'!$P$1*'PR-0004'!P359+'PR-0005'!$P$1*'PR-0005'!P359+'PR-0006'!$P$1*'PR-0006'!P359+'PR-0007'!$P$1*'PR-0007'!P359+'PR-0008'!$P$1*'PR-0008'!P359+'PR-0009'!$P$1*'PR-0009'!P359+'PR-0010'!$P$1*'PR-0010'!P359</f>
        <v>0</v>
      </c>
      <c r="I359" s="84">
        <f t="shared" si="56"/>
        <v>0</v>
      </c>
      <c r="J359" s="84">
        <f>'9400015894 PONEERS'!$E$2*'9400015894 PONEERS'!E359+'9400016451 VIDAFORM'!$E$2*'9400016451 VIDAFORM'!E359+'PO 94000171374 MASTER'!$E$2*'PO 94000171374 MASTER'!E359+'PR-0004'!$E$2*'PR-0004'!E359+'PR-0005'!$E$2*'PR-0005'!E359+'PR-0006'!$E$2*'PR-0006'!E359+'PR-0007'!$E$2*'PR-0007'!E359+'PR-0008'!$E$2*'PR-0008'!E359+'PR-0009'!$E$2*'PR-0009'!E359+'PR-0010'!$E$2*'PR-0010'!E359</f>
        <v>0</v>
      </c>
      <c r="K359" s="85">
        <f>'9400015894 PONEERS'!$X$2*'9400015894 PONEERS'!X359+'9400016451 VIDAFORM'!$J$2*'9400016451 VIDAFORM'!J359+'PO 94000171374 MASTER'!$I$2*'PO 94000171374 MASTER'!I359+'PR-0004'!$I$2*'PR-0004'!I359+'PR-0005'!$I$2*'PR-0005'!I359+'PR-0006'!$I$2*'PR-0006'!I359+'PR-0007'!$I$2*'PR-0007'!I359+'PR-0008'!$I$2*'PR-0008'!I359+'PR-0009'!$I$2*'PR-0009'!I359+'PR-0010'!$I$2*'PR-0010'!I359</f>
        <v>0</v>
      </c>
      <c r="L359" s="86">
        <f t="shared" si="57"/>
        <v>0</v>
      </c>
      <c r="M359" s="84">
        <f>'9400015894 PONEERS'!$AE$2*'9400015894 PONEERS'!AE359+'9400016451 VIDAFORM'!$Q$2*'9400016451 VIDAFORM'!Q359+'PO 94000171374 MASTER'!$P$2*'PO 94000171374 MASTER'!P359+'PR-0004'!$P$2*'PR-0004'!P359+'PR-0005'!$P$2*'PR-0005'!P359+'PR-0006'!$P$2*'PR-0006'!P359+'PR-0007'!$P$2*'PR-0007'!P359+'PR-0008'!$P$2*'PR-0008'!P359+'PR-0009'!$P$2*'PR-0009'!P359+'PR-0010'!$P$2*'PR-0010'!P359</f>
        <v>0</v>
      </c>
      <c r="N359" s="84">
        <f t="shared" si="58"/>
        <v>0</v>
      </c>
      <c r="O359" s="84">
        <f>'9400015894 PONEERS'!$E$3*'9400015894 PONEERS'!E359+'9400016451 VIDAFORM'!$E$3*'9400016451 VIDAFORM'!E359+'PO 94000171374 MASTER'!$E$3*'PO 94000171374 MASTER'!E359+'PR-0004'!$E$3*'PR-0004'!E359+'PR-0005'!$E$3*'PR-0005'!E359+'PR-0006'!$E$3*'PR-0006'!E359+'PR-0007'!$E$3*'PR-0007'!E359+'PR-0008'!$E$3*'PR-0008'!E359+'PR-0009'!$E$3*'PR-0009'!E359+'PR-0010'!$E$3*'PR-0010'!E359</f>
        <v>0</v>
      </c>
      <c r="P359" s="85">
        <f>'9400015894 PONEERS'!$X$3*'9400015894 PONEERS'!X359+'9400016451 VIDAFORM'!$J$3*'9400016451 VIDAFORM'!J359+'PO 94000171374 MASTER'!$I$3*'PO 94000171374 MASTER'!I359+'PR-0004'!$I$3*'PR-0004'!I359+'PR-0005'!$I$3*'PR-0005'!I359+'PR-0006'!$I$3*'PR-0006'!I359+'PR-0007'!$I$3*'PR-0007'!I359+'PR-0008'!$I$3*'PR-0008'!I359+'PR-0009'!$I$3*'PR-0009'!I359+'PR-0010'!$I$3*'PR-0010'!I359</f>
        <v>0</v>
      </c>
      <c r="Q359" s="86">
        <f t="shared" si="59"/>
        <v>0</v>
      </c>
      <c r="R359" s="84">
        <f>'9400015894 PONEERS'!$AE$3*'9400015894 PONEERS'!AE359+'9400016451 VIDAFORM'!$Q$3*'9400016451 VIDAFORM'!Q359+'PO 94000171374 MASTER'!$P$3*'PO 94000171374 MASTER'!P359+'PR-0004'!$P$3*'PR-0004'!P359+'PR-0005'!$P$3*'PR-0005'!P359+'PR-0006'!$P$3*'PR-0006'!P359+'PR-0007'!$P$3*'PR-0007'!P359+'PR-0008'!$P$3*'PR-0008'!P359+'PR-0009'!$P$3*'PR-0009'!P359+'PR-0010'!$P$3*'PR-0010'!P359</f>
        <v>0</v>
      </c>
      <c r="S359" s="84">
        <f t="shared" si="60"/>
        <v>0</v>
      </c>
      <c r="T359" s="84">
        <f>'9400015894 PONEERS'!$E$4*'9400015894 PONEERS'!E359+'9400016451 VIDAFORM'!$E$4*'9400016451 VIDAFORM'!E359+'PO 94000171374 MASTER'!$E$4*'PO 94000171374 MASTER'!E359+'PR-0004'!$E$4*'PR-0004'!E359+'PR-0005'!$E$4*'PR-0005'!E359+'PR-0006'!$E$4*'PR-0006'!E359+'PR-0007'!$E$4*'PR-0007'!E359+'PR-0008'!$E$4*'PR-0008'!E359+'PR-0009'!$E$4*'PR-0009'!E359+'PR-0010'!$E$4*'PR-0010'!E359</f>
        <v>0</v>
      </c>
      <c r="U359" s="85">
        <f>'9400015894 PONEERS'!$X$4*'9400015894 PONEERS'!X359+'9400016451 VIDAFORM'!$J$4*'9400016451 VIDAFORM'!J359+'PO 94000171374 MASTER'!$I$4*'PO 94000171374 MASTER'!I359+'PR-0004'!$I$4*'PR-0004'!I359+'PR-0005'!$I$4*'PR-0005'!I359+'PR-0006'!$I$4*'PR-0006'!I359+'PR-0007'!$I$4*'PR-0007'!I359+'PR-0008'!$I$4*'PR-0008'!I359+'PR-0009'!$I$4*'PR-0009'!I359+'PR-0010'!$I$4*'PR-0010'!I359</f>
        <v>0</v>
      </c>
      <c r="V359" s="86">
        <f t="shared" si="61"/>
        <v>0</v>
      </c>
      <c r="W359" s="84">
        <f>'9400015894 PONEERS'!$AE$4*'9400015894 PONEERS'!AE359+'9400016451 VIDAFORM'!$Q$4*'9400016451 VIDAFORM'!Q359+'PO 94000171374 MASTER'!$P$4*'PO 94000171374 MASTER'!P359+'PR-0004'!$P$4*'PR-0004'!P359+'PR-0005'!$P$4*'PR-0005'!P359+'PR-0006'!$P$4*'PR-0006'!P359+'PR-0007'!$P$4*'PR-0007'!P359+'PR-0008'!$P$4*'PR-0008'!P359+'PR-0009'!$P$4*'PR-0009'!P359+'PR-0010'!$P$4*'PR-0010'!P359</f>
        <v>0</v>
      </c>
      <c r="X359" s="84">
        <f t="shared" si="62"/>
        <v>0</v>
      </c>
      <c r="Z359" s="37">
        <f t="shared" si="63"/>
        <v>0</v>
      </c>
      <c r="AA359" s="32">
        <f t="shared" si="64"/>
        <v>0</v>
      </c>
      <c r="AB359" s="38">
        <f t="shared" si="65"/>
        <v>0</v>
      </c>
    </row>
    <row r="360" spans="1:28" ht="16.5" x14ac:dyDescent="0.25">
      <c r="A360" s="45">
        <v>352</v>
      </c>
      <c r="B360" s="47" t="str">
        <f>'Unit Prices'!B360</f>
        <v>TR0036</v>
      </c>
      <c r="C360" s="47" t="str">
        <f>'Unit Prices'!C360</f>
        <v>14.80.50.08.02.01.15.000001</v>
      </c>
      <c r="D360" s="80" t="str">
        <f>'Unit Prices'!D360</f>
        <v>Super plate 15.0</v>
      </c>
      <c r="E360" s="84">
        <f>'9400015894 PONEERS'!$E$1*'9400015894 PONEERS'!E360+'9400016451 VIDAFORM'!$E$1*'9400016451 VIDAFORM'!E360+'PO 94000171374 MASTER'!$E$1*'PO 94000171374 MASTER'!E360+'PR-0004'!$E$1*'PR-0004'!E360+'PR-0005'!$E$1*'PR-0005'!E360+'PR-0006'!$E$1*'PR-0006'!E360+'PR-0007'!$E$1*'PR-0007'!E360+'PR-0008'!$E$1*'PR-0008'!E360+'PR-0009'!$E$1*'PR-0009'!E360+'PR-0010'!$E$1*'PR-0010'!E360</f>
        <v>0</v>
      </c>
      <c r="F360" s="85">
        <f>'9400015894 PONEERS'!$X$1*'9400015894 PONEERS'!X360+'9400016451 VIDAFORM'!$J$1*'9400016451 VIDAFORM'!J360+'PO 94000171374 MASTER'!$I$1*'PO 94000171374 MASTER'!I360+'PR-0004'!$I$1*'PR-0004'!I360+'PR-0005'!$I$1*'PR-0005'!I360+'PR-0006'!$I$1*'PR-0006'!I360+'PR-0007'!$I$1*'PR-0007'!I360+'PR-0008'!$I$1*'PR-0008'!I360+'PR-0009'!$I$1*'PR-0009'!I360+'PR-0010'!$I$1*'PR-0010'!I360</f>
        <v>0</v>
      </c>
      <c r="G360" s="86">
        <f t="shared" si="55"/>
        <v>0</v>
      </c>
      <c r="H360" s="84">
        <f>'9400015894 PONEERS'!$AE$1*'9400015894 PONEERS'!AE360+'9400016451 VIDAFORM'!$Q$1*'9400016451 VIDAFORM'!Q360+'PO 94000171374 MASTER'!$P$1*'PO 94000171374 MASTER'!P360+'PR-0004'!$P$1*'PR-0004'!P360+'PR-0005'!$P$1*'PR-0005'!P360+'PR-0006'!$P$1*'PR-0006'!P360+'PR-0007'!$P$1*'PR-0007'!P360+'PR-0008'!$P$1*'PR-0008'!P360+'PR-0009'!$P$1*'PR-0009'!P360+'PR-0010'!$P$1*'PR-0010'!P360</f>
        <v>0</v>
      </c>
      <c r="I360" s="84">
        <f t="shared" si="56"/>
        <v>0</v>
      </c>
      <c r="J360" s="84">
        <f>'9400015894 PONEERS'!$E$2*'9400015894 PONEERS'!E360+'9400016451 VIDAFORM'!$E$2*'9400016451 VIDAFORM'!E360+'PO 94000171374 MASTER'!$E$2*'PO 94000171374 MASTER'!E360+'PR-0004'!$E$2*'PR-0004'!E360+'PR-0005'!$E$2*'PR-0005'!E360+'PR-0006'!$E$2*'PR-0006'!E360+'PR-0007'!$E$2*'PR-0007'!E360+'PR-0008'!$E$2*'PR-0008'!E360+'PR-0009'!$E$2*'PR-0009'!E360+'PR-0010'!$E$2*'PR-0010'!E360</f>
        <v>0</v>
      </c>
      <c r="K360" s="85">
        <f>'9400015894 PONEERS'!$X$2*'9400015894 PONEERS'!X360+'9400016451 VIDAFORM'!$J$2*'9400016451 VIDAFORM'!J360+'PO 94000171374 MASTER'!$I$2*'PO 94000171374 MASTER'!I360+'PR-0004'!$I$2*'PR-0004'!I360+'PR-0005'!$I$2*'PR-0005'!I360+'PR-0006'!$I$2*'PR-0006'!I360+'PR-0007'!$I$2*'PR-0007'!I360+'PR-0008'!$I$2*'PR-0008'!I360+'PR-0009'!$I$2*'PR-0009'!I360+'PR-0010'!$I$2*'PR-0010'!I360</f>
        <v>0</v>
      </c>
      <c r="L360" s="86">
        <f t="shared" si="57"/>
        <v>0</v>
      </c>
      <c r="M360" s="84">
        <f>'9400015894 PONEERS'!$AE$2*'9400015894 PONEERS'!AE360+'9400016451 VIDAFORM'!$Q$2*'9400016451 VIDAFORM'!Q360+'PO 94000171374 MASTER'!$P$2*'PO 94000171374 MASTER'!P360+'PR-0004'!$P$2*'PR-0004'!P360+'PR-0005'!$P$2*'PR-0005'!P360+'PR-0006'!$P$2*'PR-0006'!P360+'PR-0007'!$P$2*'PR-0007'!P360+'PR-0008'!$P$2*'PR-0008'!P360+'PR-0009'!$P$2*'PR-0009'!P360+'PR-0010'!$P$2*'PR-0010'!P360</f>
        <v>0</v>
      </c>
      <c r="N360" s="84">
        <f t="shared" si="58"/>
        <v>0</v>
      </c>
      <c r="O360" s="84">
        <f>'9400015894 PONEERS'!$E$3*'9400015894 PONEERS'!E360+'9400016451 VIDAFORM'!$E$3*'9400016451 VIDAFORM'!E360+'PO 94000171374 MASTER'!$E$3*'PO 94000171374 MASTER'!E360+'PR-0004'!$E$3*'PR-0004'!E360+'PR-0005'!$E$3*'PR-0005'!E360+'PR-0006'!$E$3*'PR-0006'!E360+'PR-0007'!$E$3*'PR-0007'!E360+'PR-0008'!$E$3*'PR-0008'!E360+'PR-0009'!$E$3*'PR-0009'!E360+'PR-0010'!$E$3*'PR-0010'!E360</f>
        <v>0</v>
      </c>
      <c r="P360" s="85">
        <f>'9400015894 PONEERS'!$X$3*'9400015894 PONEERS'!X360+'9400016451 VIDAFORM'!$J$3*'9400016451 VIDAFORM'!J360+'PO 94000171374 MASTER'!$I$3*'PO 94000171374 MASTER'!I360+'PR-0004'!$I$3*'PR-0004'!I360+'PR-0005'!$I$3*'PR-0005'!I360+'PR-0006'!$I$3*'PR-0006'!I360+'PR-0007'!$I$3*'PR-0007'!I360+'PR-0008'!$I$3*'PR-0008'!I360+'PR-0009'!$I$3*'PR-0009'!I360+'PR-0010'!$I$3*'PR-0010'!I360</f>
        <v>0</v>
      </c>
      <c r="Q360" s="86">
        <f t="shared" si="59"/>
        <v>0</v>
      </c>
      <c r="R360" s="84">
        <f>'9400015894 PONEERS'!$AE$3*'9400015894 PONEERS'!AE360+'9400016451 VIDAFORM'!$Q$3*'9400016451 VIDAFORM'!Q360+'PO 94000171374 MASTER'!$P$3*'PO 94000171374 MASTER'!P360+'PR-0004'!$P$3*'PR-0004'!P360+'PR-0005'!$P$3*'PR-0005'!P360+'PR-0006'!$P$3*'PR-0006'!P360+'PR-0007'!$P$3*'PR-0007'!P360+'PR-0008'!$P$3*'PR-0008'!P360+'PR-0009'!$P$3*'PR-0009'!P360+'PR-0010'!$P$3*'PR-0010'!P360</f>
        <v>0</v>
      </c>
      <c r="S360" s="84">
        <f t="shared" si="60"/>
        <v>0</v>
      </c>
      <c r="T360" s="84">
        <f>'9400015894 PONEERS'!$E$4*'9400015894 PONEERS'!E360+'9400016451 VIDAFORM'!$E$4*'9400016451 VIDAFORM'!E360+'PO 94000171374 MASTER'!$E$4*'PO 94000171374 MASTER'!E360+'PR-0004'!$E$4*'PR-0004'!E360+'PR-0005'!$E$4*'PR-0005'!E360+'PR-0006'!$E$4*'PR-0006'!E360+'PR-0007'!$E$4*'PR-0007'!E360+'PR-0008'!$E$4*'PR-0008'!E360+'PR-0009'!$E$4*'PR-0009'!E360+'PR-0010'!$E$4*'PR-0010'!E360</f>
        <v>0</v>
      </c>
      <c r="U360" s="85">
        <f>'9400015894 PONEERS'!$X$4*'9400015894 PONEERS'!X360+'9400016451 VIDAFORM'!$J$4*'9400016451 VIDAFORM'!J360+'PO 94000171374 MASTER'!$I$4*'PO 94000171374 MASTER'!I360+'PR-0004'!$I$4*'PR-0004'!I360+'PR-0005'!$I$4*'PR-0005'!I360+'PR-0006'!$I$4*'PR-0006'!I360+'PR-0007'!$I$4*'PR-0007'!I360+'PR-0008'!$I$4*'PR-0008'!I360+'PR-0009'!$I$4*'PR-0009'!I360+'PR-0010'!$I$4*'PR-0010'!I360</f>
        <v>0</v>
      </c>
      <c r="V360" s="86">
        <f t="shared" si="61"/>
        <v>0</v>
      </c>
      <c r="W360" s="84">
        <f>'9400015894 PONEERS'!$AE$4*'9400015894 PONEERS'!AE360+'9400016451 VIDAFORM'!$Q$4*'9400016451 VIDAFORM'!Q360+'PO 94000171374 MASTER'!$P$4*'PO 94000171374 MASTER'!P360+'PR-0004'!$P$4*'PR-0004'!P360+'PR-0005'!$P$4*'PR-0005'!P360+'PR-0006'!$P$4*'PR-0006'!P360+'PR-0007'!$P$4*'PR-0007'!P360+'PR-0008'!$P$4*'PR-0008'!P360+'PR-0009'!$P$4*'PR-0009'!P360+'PR-0010'!$P$4*'PR-0010'!P360</f>
        <v>0</v>
      </c>
      <c r="X360" s="84">
        <f t="shared" si="62"/>
        <v>0</v>
      </c>
      <c r="Z360" s="37">
        <f t="shared" si="63"/>
        <v>0</v>
      </c>
      <c r="AA360" s="32">
        <f t="shared" si="64"/>
        <v>0</v>
      </c>
      <c r="AB360" s="38">
        <f t="shared" si="65"/>
        <v>0</v>
      </c>
    </row>
    <row r="361" spans="1:28" ht="16.5" x14ac:dyDescent="0.25">
      <c r="A361" s="45">
        <v>353</v>
      </c>
      <c r="B361" s="47" t="str">
        <f>'Unit Prices'!B361</f>
        <v>TR0001</v>
      </c>
      <c r="C361" s="47" t="str">
        <f>'Unit Prices'!C361</f>
        <v>14.80.50.08.01.01.00.000001</v>
      </c>
      <c r="D361" s="80" t="str">
        <f>'Unit Prices'!D361</f>
        <v>TIE ROD Connector (Water Barrier)</v>
      </c>
      <c r="E361" s="84">
        <f>'9400015894 PONEERS'!$E$1*'9400015894 PONEERS'!E361+'9400016451 VIDAFORM'!$E$1*'9400016451 VIDAFORM'!E361+'PO 94000171374 MASTER'!$E$1*'PO 94000171374 MASTER'!E361+'PR-0004'!$E$1*'PR-0004'!E361+'PR-0005'!$E$1*'PR-0005'!E361+'PR-0006'!$E$1*'PR-0006'!E361+'PR-0007'!$E$1*'PR-0007'!E361+'PR-0008'!$E$1*'PR-0008'!E361+'PR-0009'!$E$1*'PR-0009'!E361+'PR-0010'!$E$1*'PR-0010'!E361</f>
        <v>0</v>
      </c>
      <c r="F361" s="85">
        <f>'9400015894 PONEERS'!$X$1*'9400015894 PONEERS'!X361+'9400016451 VIDAFORM'!$J$1*'9400016451 VIDAFORM'!J361+'PO 94000171374 MASTER'!$I$1*'PO 94000171374 MASTER'!I361+'PR-0004'!$I$1*'PR-0004'!I361+'PR-0005'!$I$1*'PR-0005'!I361+'PR-0006'!$I$1*'PR-0006'!I361+'PR-0007'!$I$1*'PR-0007'!I361+'PR-0008'!$I$1*'PR-0008'!I361+'PR-0009'!$I$1*'PR-0009'!I361+'PR-0010'!$I$1*'PR-0010'!I361</f>
        <v>0</v>
      </c>
      <c r="G361" s="86">
        <f t="shared" si="55"/>
        <v>0</v>
      </c>
      <c r="H361" s="84">
        <f>'9400015894 PONEERS'!$AE$1*'9400015894 PONEERS'!AE361+'9400016451 VIDAFORM'!$Q$1*'9400016451 VIDAFORM'!Q361+'PO 94000171374 MASTER'!$P$1*'PO 94000171374 MASTER'!P361+'PR-0004'!$P$1*'PR-0004'!P361+'PR-0005'!$P$1*'PR-0005'!P361+'PR-0006'!$P$1*'PR-0006'!P361+'PR-0007'!$P$1*'PR-0007'!P361+'PR-0008'!$P$1*'PR-0008'!P361+'PR-0009'!$P$1*'PR-0009'!P361+'PR-0010'!$P$1*'PR-0010'!P361</f>
        <v>0</v>
      </c>
      <c r="I361" s="84">
        <f t="shared" si="56"/>
        <v>0</v>
      </c>
      <c r="J361" s="84">
        <f>'9400015894 PONEERS'!$E$2*'9400015894 PONEERS'!E361+'9400016451 VIDAFORM'!$E$2*'9400016451 VIDAFORM'!E361+'PO 94000171374 MASTER'!$E$2*'PO 94000171374 MASTER'!E361+'PR-0004'!$E$2*'PR-0004'!E361+'PR-0005'!$E$2*'PR-0005'!E361+'PR-0006'!$E$2*'PR-0006'!E361+'PR-0007'!$E$2*'PR-0007'!E361+'PR-0008'!$E$2*'PR-0008'!E361+'PR-0009'!$E$2*'PR-0009'!E361+'PR-0010'!$E$2*'PR-0010'!E361</f>
        <v>0</v>
      </c>
      <c r="K361" s="85">
        <f>'9400015894 PONEERS'!$X$2*'9400015894 PONEERS'!X361+'9400016451 VIDAFORM'!$J$2*'9400016451 VIDAFORM'!J361+'PO 94000171374 MASTER'!$I$2*'PO 94000171374 MASTER'!I361+'PR-0004'!$I$2*'PR-0004'!I361+'PR-0005'!$I$2*'PR-0005'!I361+'PR-0006'!$I$2*'PR-0006'!I361+'PR-0007'!$I$2*'PR-0007'!I361+'PR-0008'!$I$2*'PR-0008'!I361+'PR-0009'!$I$2*'PR-0009'!I361+'PR-0010'!$I$2*'PR-0010'!I361</f>
        <v>0</v>
      </c>
      <c r="L361" s="86">
        <f t="shared" si="57"/>
        <v>0</v>
      </c>
      <c r="M361" s="84">
        <f>'9400015894 PONEERS'!$AE$2*'9400015894 PONEERS'!AE361+'9400016451 VIDAFORM'!$Q$2*'9400016451 VIDAFORM'!Q361+'PO 94000171374 MASTER'!$P$2*'PO 94000171374 MASTER'!P361+'PR-0004'!$P$2*'PR-0004'!P361+'PR-0005'!$P$2*'PR-0005'!P361+'PR-0006'!$P$2*'PR-0006'!P361+'PR-0007'!$P$2*'PR-0007'!P361+'PR-0008'!$P$2*'PR-0008'!P361+'PR-0009'!$P$2*'PR-0009'!P361+'PR-0010'!$P$2*'PR-0010'!P361</f>
        <v>0</v>
      </c>
      <c r="N361" s="84">
        <f t="shared" si="58"/>
        <v>0</v>
      </c>
      <c r="O361" s="84">
        <f>'9400015894 PONEERS'!$E$3*'9400015894 PONEERS'!E361+'9400016451 VIDAFORM'!$E$3*'9400016451 VIDAFORM'!E361+'PO 94000171374 MASTER'!$E$3*'PO 94000171374 MASTER'!E361+'PR-0004'!$E$3*'PR-0004'!E361+'PR-0005'!$E$3*'PR-0005'!E361+'PR-0006'!$E$3*'PR-0006'!E361+'PR-0007'!$E$3*'PR-0007'!E361+'PR-0008'!$E$3*'PR-0008'!E361+'PR-0009'!$E$3*'PR-0009'!E361+'PR-0010'!$E$3*'PR-0010'!E361</f>
        <v>0</v>
      </c>
      <c r="P361" s="85">
        <f>'9400015894 PONEERS'!$X$3*'9400015894 PONEERS'!X361+'9400016451 VIDAFORM'!$J$3*'9400016451 VIDAFORM'!J361+'PO 94000171374 MASTER'!$I$3*'PO 94000171374 MASTER'!I361+'PR-0004'!$I$3*'PR-0004'!I361+'PR-0005'!$I$3*'PR-0005'!I361+'PR-0006'!$I$3*'PR-0006'!I361+'PR-0007'!$I$3*'PR-0007'!I361+'PR-0008'!$I$3*'PR-0008'!I361+'PR-0009'!$I$3*'PR-0009'!I361+'PR-0010'!$I$3*'PR-0010'!I361</f>
        <v>0</v>
      </c>
      <c r="Q361" s="86">
        <f t="shared" si="59"/>
        <v>0</v>
      </c>
      <c r="R361" s="84">
        <f>'9400015894 PONEERS'!$AE$3*'9400015894 PONEERS'!AE361+'9400016451 VIDAFORM'!$Q$3*'9400016451 VIDAFORM'!Q361+'PO 94000171374 MASTER'!$P$3*'PO 94000171374 MASTER'!P361+'PR-0004'!$P$3*'PR-0004'!P361+'PR-0005'!$P$3*'PR-0005'!P361+'PR-0006'!$P$3*'PR-0006'!P361+'PR-0007'!$P$3*'PR-0007'!P361+'PR-0008'!$P$3*'PR-0008'!P361+'PR-0009'!$P$3*'PR-0009'!P361+'PR-0010'!$P$3*'PR-0010'!P361</f>
        <v>0</v>
      </c>
      <c r="S361" s="84">
        <f t="shared" si="60"/>
        <v>0</v>
      </c>
      <c r="T361" s="84">
        <f>'9400015894 PONEERS'!$E$4*'9400015894 PONEERS'!E361+'9400016451 VIDAFORM'!$E$4*'9400016451 VIDAFORM'!E361+'PO 94000171374 MASTER'!$E$4*'PO 94000171374 MASTER'!E361+'PR-0004'!$E$4*'PR-0004'!E361+'PR-0005'!$E$4*'PR-0005'!E361+'PR-0006'!$E$4*'PR-0006'!E361+'PR-0007'!$E$4*'PR-0007'!E361+'PR-0008'!$E$4*'PR-0008'!E361+'PR-0009'!$E$4*'PR-0009'!E361+'PR-0010'!$E$4*'PR-0010'!E361</f>
        <v>0</v>
      </c>
      <c r="U361" s="85">
        <f>'9400015894 PONEERS'!$X$4*'9400015894 PONEERS'!X361+'9400016451 VIDAFORM'!$J$4*'9400016451 VIDAFORM'!J361+'PO 94000171374 MASTER'!$I$4*'PO 94000171374 MASTER'!I361+'PR-0004'!$I$4*'PR-0004'!I361+'PR-0005'!$I$4*'PR-0005'!I361+'PR-0006'!$I$4*'PR-0006'!I361+'PR-0007'!$I$4*'PR-0007'!I361+'PR-0008'!$I$4*'PR-0008'!I361+'PR-0009'!$I$4*'PR-0009'!I361+'PR-0010'!$I$4*'PR-0010'!I361</f>
        <v>0</v>
      </c>
      <c r="V361" s="86">
        <f t="shared" si="61"/>
        <v>0</v>
      </c>
      <c r="W361" s="84">
        <f>'9400015894 PONEERS'!$AE$4*'9400015894 PONEERS'!AE361+'9400016451 VIDAFORM'!$Q$4*'9400016451 VIDAFORM'!Q361+'PO 94000171374 MASTER'!$P$4*'PO 94000171374 MASTER'!P361+'PR-0004'!$P$4*'PR-0004'!P361+'PR-0005'!$P$4*'PR-0005'!P361+'PR-0006'!$P$4*'PR-0006'!P361+'PR-0007'!$P$4*'PR-0007'!P361+'PR-0008'!$P$4*'PR-0008'!P361+'PR-0009'!$P$4*'PR-0009'!P361+'PR-0010'!$P$4*'PR-0010'!P361</f>
        <v>0</v>
      </c>
      <c r="X361" s="84">
        <f t="shared" si="62"/>
        <v>0</v>
      </c>
      <c r="Z361" s="37">
        <f t="shared" si="63"/>
        <v>0</v>
      </c>
      <c r="AA361" s="32">
        <f t="shared" si="64"/>
        <v>0</v>
      </c>
      <c r="AB361" s="38">
        <f t="shared" si="65"/>
        <v>0</v>
      </c>
    </row>
    <row r="362" spans="1:28" ht="16.5" x14ac:dyDescent="0.25">
      <c r="A362" s="45">
        <v>354</v>
      </c>
      <c r="B362" s="47" t="str">
        <f>'Unit Prices'!B362</f>
        <v>TR0031</v>
      </c>
      <c r="C362" s="47" t="str">
        <f>'Unit Prices'!C362</f>
        <v>14.80.50.08.01.01.16.000001</v>
      </c>
      <c r="D362" s="80" t="str">
        <f>'Unit Prices'!D362</f>
        <v>TIE ROD Connector (Water Barrier) 16MM</v>
      </c>
      <c r="E362" s="84">
        <f>'9400015894 PONEERS'!$E$1*'9400015894 PONEERS'!E362+'9400016451 VIDAFORM'!$E$1*'9400016451 VIDAFORM'!E362+'PO 94000171374 MASTER'!$E$1*'PO 94000171374 MASTER'!E362+'PR-0004'!$E$1*'PR-0004'!E362+'PR-0005'!$E$1*'PR-0005'!E362+'PR-0006'!$E$1*'PR-0006'!E362+'PR-0007'!$E$1*'PR-0007'!E362+'PR-0008'!$E$1*'PR-0008'!E362+'PR-0009'!$E$1*'PR-0009'!E362+'PR-0010'!$E$1*'PR-0010'!E362</f>
        <v>0</v>
      </c>
      <c r="F362" s="85">
        <f>'9400015894 PONEERS'!$X$1*'9400015894 PONEERS'!X362+'9400016451 VIDAFORM'!$J$1*'9400016451 VIDAFORM'!J362+'PO 94000171374 MASTER'!$I$1*'PO 94000171374 MASTER'!I362+'PR-0004'!$I$1*'PR-0004'!I362+'PR-0005'!$I$1*'PR-0005'!I362+'PR-0006'!$I$1*'PR-0006'!I362+'PR-0007'!$I$1*'PR-0007'!I362+'PR-0008'!$I$1*'PR-0008'!I362+'PR-0009'!$I$1*'PR-0009'!I362+'PR-0010'!$I$1*'PR-0010'!I362</f>
        <v>0</v>
      </c>
      <c r="G362" s="86">
        <f t="shared" si="55"/>
        <v>0</v>
      </c>
      <c r="H362" s="84">
        <f>'9400015894 PONEERS'!$AE$1*'9400015894 PONEERS'!AE362+'9400016451 VIDAFORM'!$Q$1*'9400016451 VIDAFORM'!Q362+'PO 94000171374 MASTER'!$P$1*'PO 94000171374 MASTER'!P362+'PR-0004'!$P$1*'PR-0004'!P362+'PR-0005'!$P$1*'PR-0005'!P362+'PR-0006'!$P$1*'PR-0006'!P362+'PR-0007'!$P$1*'PR-0007'!P362+'PR-0008'!$P$1*'PR-0008'!P362+'PR-0009'!$P$1*'PR-0009'!P362+'PR-0010'!$P$1*'PR-0010'!P362</f>
        <v>0</v>
      </c>
      <c r="I362" s="84">
        <f t="shared" si="56"/>
        <v>0</v>
      </c>
      <c r="J362" s="84">
        <f>'9400015894 PONEERS'!$E$2*'9400015894 PONEERS'!E362+'9400016451 VIDAFORM'!$E$2*'9400016451 VIDAFORM'!E362+'PO 94000171374 MASTER'!$E$2*'PO 94000171374 MASTER'!E362+'PR-0004'!$E$2*'PR-0004'!E362+'PR-0005'!$E$2*'PR-0005'!E362+'PR-0006'!$E$2*'PR-0006'!E362+'PR-0007'!$E$2*'PR-0007'!E362+'PR-0008'!$E$2*'PR-0008'!E362+'PR-0009'!$E$2*'PR-0009'!E362+'PR-0010'!$E$2*'PR-0010'!E362</f>
        <v>0</v>
      </c>
      <c r="K362" s="85">
        <f>'9400015894 PONEERS'!$X$2*'9400015894 PONEERS'!X362+'9400016451 VIDAFORM'!$J$2*'9400016451 VIDAFORM'!J362+'PO 94000171374 MASTER'!$I$2*'PO 94000171374 MASTER'!I362+'PR-0004'!$I$2*'PR-0004'!I362+'PR-0005'!$I$2*'PR-0005'!I362+'PR-0006'!$I$2*'PR-0006'!I362+'PR-0007'!$I$2*'PR-0007'!I362+'PR-0008'!$I$2*'PR-0008'!I362+'PR-0009'!$I$2*'PR-0009'!I362+'PR-0010'!$I$2*'PR-0010'!I362</f>
        <v>0</v>
      </c>
      <c r="L362" s="86">
        <f t="shared" si="57"/>
        <v>0</v>
      </c>
      <c r="M362" s="84">
        <f>'9400015894 PONEERS'!$AE$2*'9400015894 PONEERS'!AE362+'9400016451 VIDAFORM'!$Q$2*'9400016451 VIDAFORM'!Q362+'PO 94000171374 MASTER'!$P$2*'PO 94000171374 MASTER'!P362+'PR-0004'!$P$2*'PR-0004'!P362+'PR-0005'!$P$2*'PR-0005'!P362+'PR-0006'!$P$2*'PR-0006'!P362+'PR-0007'!$P$2*'PR-0007'!P362+'PR-0008'!$P$2*'PR-0008'!P362+'PR-0009'!$P$2*'PR-0009'!P362+'PR-0010'!$P$2*'PR-0010'!P362</f>
        <v>0</v>
      </c>
      <c r="N362" s="84">
        <f t="shared" si="58"/>
        <v>0</v>
      </c>
      <c r="O362" s="84">
        <f>'9400015894 PONEERS'!$E$3*'9400015894 PONEERS'!E362+'9400016451 VIDAFORM'!$E$3*'9400016451 VIDAFORM'!E362+'PO 94000171374 MASTER'!$E$3*'PO 94000171374 MASTER'!E362+'PR-0004'!$E$3*'PR-0004'!E362+'PR-0005'!$E$3*'PR-0005'!E362+'PR-0006'!$E$3*'PR-0006'!E362+'PR-0007'!$E$3*'PR-0007'!E362+'PR-0008'!$E$3*'PR-0008'!E362+'PR-0009'!$E$3*'PR-0009'!E362+'PR-0010'!$E$3*'PR-0010'!E362</f>
        <v>0</v>
      </c>
      <c r="P362" s="85">
        <f>'9400015894 PONEERS'!$X$3*'9400015894 PONEERS'!X362+'9400016451 VIDAFORM'!$J$3*'9400016451 VIDAFORM'!J362+'PO 94000171374 MASTER'!$I$3*'PO 94000171374 MASTER'!I362+'PR-0004'!$I$3*'PR-0004'!I362+'PR-0005'!$I$3*'PR-0005'!I362+'PR-0006'!$I$3*'PR-0006'!I362+'PR-0007'!$I$3*'PR-0007'!I362+'PR-0008'!$I$3*'PR-0008'!I362+'PR-0009'!$I$3*'PR-0009'!I362+'PR-0010'!$I$3*'PR-0010'!I362</f>
        <v>0</v>
      </c>
      <c r="Q362" s="86">
        <f t="shared" si="59"/>
        <v>0</v>
      </c>
      <c r="R362" s="84">
        <f>'9400015894 PONEERS'!$AE$3*'9400015894 PONEERS'!AE362+'9400016451 VIDAFORM'!$Q$3*'9400016451 VIDAFORM'!Q362+'PO 94000171374 MASTER'!$P$3*'PO 94000171374 MASTER'!P362+'PR-0004'!$P$3*'PR-0004'!P362+'PR-0005'!$P$3*'PR-0005'!P362+'PR-0006'!$P$3*'PR-0006'!P362+'PR-0007'!$P$3*'PR-0007'!P362+'PR-0008'!$P$3*'PR-0008'!P362+'PR-0009'!$P$3*'PR-0009'!P362+'PR-0010'!$P$3*'PR-0010'!P362</f>
        <v>0</v>
      </c>
      <c r="S362" s="84">
        <f t="shared" si="60"/>
        <v>0</v>
      </c>
      <c r="T362" s="84">
        <f>'9400015894 PONEERS'!$E$4*'9400015894 PONEERS'!E362+'9400016451 VIDAFORM'!$E$4*'9400016451 VIDAFORM'!E362+'PO 94000171374 MASTER'!$E$4*'PO 94000171374 MASTER'!E362+'PR-0004'!$E$4*'PR-0004'!E362+'PR-0005'!$E$4*'PR-0005'!E362+'PR-0006'!$E$4*'PR-0006'!E362+'PR-0007'!$E$4*'PR-0007'!E362+'PR-0008'!$E$4*'PR-0008'!E362+'PR-0009'!$E$4*'PR-0009'!E362+'PR-0010'!$E$4*'PR-0010'!E362</f>
        <v>0</v>
      </c>
      <c r="U362" s="85">
        <f>'9400015894 PONEERS'!$X$4*'9400015894 PONEERS'!X362+'9400016451 VIDAFORM'!$J$4*'9400016451 VIDAFORM'!J362+'PO 94000171374 MASTER'!$I$4*'PO 94000171374 MASTER'!I362+'PR-0004'!$I$4*'PR-0004'!I362+'PR-0005'!$I$4*'PR-0005'!I362+'PR-0006'!$I$4*'PR-0006'!I362+'PR-0007'!$I$4*'PR-0007'!I362+'PR-0008'!$I$4*'PR-0008'!I362+'PR-0009'!$I$4*'PR-0009'!I362+'PR-0010'!$I$4*'PR-0010'!I362</f>
        <v>0</v>
      </c>
      <c r="V362" s="86">
        <f t="shared" si="61"/>
        <v>0</v>
      </c>
      <c r="W362" s="84">
        <f>'9400015894 PONEERS'!$AE$4*'9400015894 PONEERS'!AE362+'9400016451 VIDAFORM'!$Q$4*'9400016451 VIDAFORM'!Q362+'PO 94000171374 MASTER'!$P$4*'PO 94000171374 MASTER'!P362+'PR-0004'!$P$4*'PR-0004'!P362+'PR-0005'!$P$4*'PR-0005'!P362+'PR-0006'!$P$4*'PR-0006'!P362+'PR-0007'!$P$4*'PR-0007'!P362+'PR-0008'!$P$4*'PR-0008'!P362+'PR-0009'!$P$4*'PR-0009'!P362+'PR-0010'!$P$4*'PR-0010'!P362</f>
        <v>0</v>
      </c>
      <c r="X362" s="84">
        <f t="shared" si="62"/>
        <v>0</v>
      </c>
      <c r="Z362" s="37">
        <f t="shared" si="63"/>
        <v>0</v>
      </c>
      <c r="AA362" s="32">
        <f t="shared" si="64"/>
        <v>0</v>
      </c>
      <c r="AB362" s="38">
        <f t="shared" si="65"/>
        <v>0</v>
      </c>
    </row>
    <row r="363" spans="1:28" ht="16.5" x14ac:dyDescent="0.25">
      <c r="A363" s="45">
        <v>355</v>
      </c>
      <c r="B363" s="47" t="str">
        <f>'Unit Prices'!B363</f>
        <v>TR0032</v>
      </c>
      <c r="C363" s="47" t="str">
        <f>'Unit Prices'!C363</f>
        <v>14.80.50.08.01.01.25.000001</v>
      </c>
      <c r="D363" s="80" t="str">
        <f>'Unit Prices'!D363</f>
        <v>TIE ROD Connector (Water Barrier) 25MM</v>
      </c>
      <c r="E363" s="84">
        <f>'9400015894 PONEERS'!$E$1*'9400015894 PONEERS'!E363+'9400016451 VIDAFORM'!$E$1*'9400016451 VIDAFORM'!E363+'PO 94000171374 MASTER'!$E$1*'PO 94000171374 MASTER'!E363+'PR-0004'!$E$1*'PR-0004'!E363+'PR-0005'!$E$1*'PR-0005'!E363+'PR-0006'!$E$1*'PR-0006'!E363+'PR-0007'!$E$1*'PR-0007'!E363+'PR-0008'!$E$1*'PR-0008'!E363+'PR-0009'!$E$1*'PR-0009'!E363+'PR-0010'!$E$1*'PR-0010'!E363</f>
        <v>0</v>
      </c>
      <c r="F363" s="85">
        <f>'9400015894 PONEERS'!$X$1*'9400015894 PONEERS'!X363+'9400016451 VIDAFORM'!$J$1*'9400016451 VIDAFORM'!J363+'PO 94000171374 MASTER'!$I$1*'PO 94000171374 MASTER'!I363+'PR-0004'!$I$1*'PR-0004'!I363+'PR-0005'!$I$1*'PR-0005'!I363+'PR-0006'!$I$1*'PR-0006'!I363+'PR-0007'!$I$1*'PR-0007'!I363+'PR-0008'!$I$1*'PR-0008'!I363+'PR-0009'!$I$1*'PR-0009'!I363+'PR-0010'!$I$1*'PR-0010'!I363</f>
        <v>0</v>
      </c>
      <c r="G363" s="86">
        <f t="shared" si="55"/>
        <v>0</v>
      </c>
      <c r="H363" s="84">
        <f>'9400015894 PONEERS'!$AE$1*'9400015894 PONEERS'!AE363+'9400016451 VIDAFORM'!$Q$1*'9400016451 VIDAFORM'!Q363+'PO 94000171374 MASTER'!$P$1*'PO 94000171374 MASTER'!P363+'PR-0004'!$P$1*'PR-0004'!P363+'PR-0005'!$P$1*'PR-0005'!P363+'PR-0006'!$P$1*'PR-0006'!P363+'PR-0007'!$P$1*'PR-0007'!P363+'PR-0008'!$P$1*'PR-0008'!P363+'PR-0009'!$P$1*'PR-0009'!P363+'PR-0010'!$P$1*'PR-0010'!P363</f>
        <v>0</v>
      </c>
      <c r="I363" s="84">
        <f t="shared" si="56"/>
        <v>0</v>
      </c>
      <c r="J363" s="84">
        <f>'9400015894 PONEERS'!$E$2*'9400015894 PONEERS'!E363+'9400016451 VIDAFORM'!$E$2*'9400016451 VIDAFORM'!E363+'PO 94000171374 MASTER'!$E$2*'PO 94000171374 MASTER'!E363+'PR-0004'!$E$2*'PR-0004'!E363+'PR-0005'!$E$2*'PR-0005'!E363+'PR-0006'!$E$2*'PR-0006'!E363+'PR-0007'!$E$2*'PR-0007'!E363+'PR-0008'!$E$2*'PR-0008'!E363+'PR-0009'!$E$2*'PR-0009'!E363+'PR-0010'!$E$2*'PR-0010'!E363</f>
        <v>0</v>
      </c>
      <c r="K363" s="85">
        <f>'9400015894 PONEERS'!$X$2*'9400015894 PONEERS'!X363+'9400016451 VIDAFORM'!$J$2*'9400016451 VIDAFORM'!J363+'PO 94000171374 MASTER'!$I$2*'PO 94000171374 MASTER'!I363+'PR-0004'!$I$2*'PR-0004'!I363+'PR-0005'!$I$2*'PR-0005'!I363+'PR-0006'!$I$2*'PR-0006'!I363+'PR-0007'!$I$2*'PR-0007'!I363+'PR-0008'!$I$2*'PR-0008'!I363+'PR-0009'!$I$2*'PR-0009'!I363+'PR-0010'!$I$2*'PR-0010'!I363</f>
        <v>0</v>
      </c>
      <c r="L363" s="86">
        <f t="shared" si="57"/>
        <v>0</v>
      </c>
      <c r="M363" s="84">
        <f>'9400015894 PONEERS'!$AE$2*'9400015894 PONEERS'!AE363+'9400016451 VIDAFORM'!$Q$2*'9400016451 VIDAFORM'!Q363+'PO 94000171374 MASTER'!$P$2*'PO 94000171374 MASTER'!P363+'PR-0004'!$P$2*'PR-0004'!P363+'PR-0005'!$P$2*'PR-0005'!P363+'PR-0006'!$P$2*'PR-0006'!P363+'PR-0007'!$P$2*'PR-0007'!P363+'PR-0008'!$P$2*'PR-0008'!P363+'PR-0009'!$P$2*'PR-0009'!P363+'PR-0010'!$P$2*'PR-0010'!P363</f>
        <v>0</v>
      </c>
      <c r="N363" s="84">
        <f t="shared" si="58"/>
        <v>0</v>
      </c>
      <c r="O363" s="84">
        <f>'9400015894 PONEERS'!$E$3*'9400015894 PONEERS'!E363+'9400016451 VIDAFORM'!$E$3*'9400016451 VIDAFORM'!E363+'PO 94000171374 MASTER'!$E$3*'PO 94000171374 MASTER'!E363+'PR-0004'!$E$3*'PR-0004'!E363+'PR-0005'!$E$3*'PR-0005'!E363+'PR-0006'!$E$3*'PR-0006'!E363+'PR-0007'!$E$3*'PR-0007'!E363+'PR-0008'!$E$3*'PR-0008'!E363+'PR-0009'!$E$3*'PR-0009'!E363+'PR-0010'!$E$3*'PR-0010'!E363</f>
        <v>0</v>
      </c>
      <c r="P363" s="85">
        <f>'9400015894 PONEERS'!$X$3*'9400015894 PONEERS'!X363+'9400016451 VIDAFORM'!$J$3*'9400016451 VIDAFORM'!J363+'PO 94000171374 MASTER'!$I$3*'PO 94000171374 MASTER'!I363+'PR-0004'!$I$3*'PR-0004'!I363+'PR-0005'!$I$3*'PR-0005'!I363+'PR-0006'!$I$3*'PR-0006'!I363+'PR-0007'!$I$3*'PR-0007'!I363+'PR-0008'!$I$3*'PR-0008'!I363+'PR-0009'!$I$3*'PR-0009'!I363+'PR-0010'!$I$3*'PR-0010'!I363</f>
        <v>0</v>
      </c>
      <c r="Q363" s="86">
        <f t="shared" si="59"/>
        <v>0</v>
      </c>
      <c r="R363" s="84">
        <f>'9400015894 PONEERS'!$AE$3*'9400015894 PONEERS'!AE363+'9400016451 VIDAFORM'!$Q$3*'9400016451 VIDAFORM'!Q363+'PO 94000171374 MASTER'!$P$3*'PO 94000171374 MASTER'!P363+'PR-0004'!$P$3*'PR-0004'!P363+'PR-0005'!$P$3*'PR-0005'!P363+'PR-0006'!$P$3*'PR-0006'!P363+'PR-0007'!$P$3*'PR-0007'!P363+'PR-0008'!$P$3*'PR-0008'!P363+'PR-0009'!$P$3*'PR-0009'!P363+'PR-0010'!$P$3*'PR-0010'!P363</f>
        <v>0</v>
      </c>
      <c r="S363" s="84">
        <f t="shared" si="60"/>
        <v>0</v>
      </c>
      <c r="T363" s="84">
        <f>'9400015894 PONEERS'!$E$4*'9400015894 PONEERS'!E363+'9400016451 VIDAFORM'!$E$4*'9400016451 VIDAFORM'!E363+'PO 94000171374 MASTER'!$E$4*'PO 94000171374 MASTER'!E363+'PR-0004'!$E$4*'PR-0004'!E363+'PR-0005'!$E$4*'PR-0005'!E363+'PR-0006'!$E$4*'PR-0006'!E363+'PR-0007'!$E$4*'PR-0007'!E363+'PR-0008'!$E$4*'PR-0008'!E363+'PR-0009'!$E$4*'PR-0009'!E363+'PR-0010'!$E$4*'PR-0010'!E363</f>
        <v>0</v>
      </c>
      <c r="U363" s="85">
        <f>'9400015894 PONEERS'!$X$4*'9400015894 PONEERS'!X363+'9400016451 VIDAFORM'!$J$4*'9400016451 VIDAFORM'!J363+'PO 94000171374 MASTER'!$I$4*'PO 94000171374 MASTER'!I363+'PR-0004'!$I$4*'PR-0004'!I363+'PR-0005'!$I$4*'PR-0005'!I363+'PR-0006'!$I$4*'PR-0006'!I363+'PR-0007'!$I$4*'PR-0007'!I363+'PR-0008'!$I$4*'PR-0008'!I363+'PR-0009'!$I$4*'PR-0009'!I363+'PR-0010'!$I$4*'PR-0010'!I363</f>
        <v>0</v>
      </c>
      <c r="V363" s="86">
        <f t="shared" si="61"/>
        <v>0</v>
      </c>
      <c r="W363" s="84">
        <f>'9400015894 PONEERS'!$AE$4*'9400015894 PONEERS'!AE363+'9400016451 VIDAFORM'!$Q$4*'9400016451 VIDAFORM'!Q363+'PO 94000171374 MASTER'!$P$4*'PO 94000171374 MASTER'!P363+'PR-0004'!$P$4*'PR-0004'!P363+'PR-0005'!$P$4*'PR-0005'!P363+'PR-0006'!$P$4*'PR-0006'!P363+'PR-0007'!$P$4*'PR-0007'!P363+'PR-0008'!$P$4*'PR-0008'!P363+'PR-0009'!$P$4*'PR-0009'!P363+'PR-0010'!$P$4*'PR-0010'!P363</f>
        <v>0</v>
      </c>
      <c r="X363" s="84">
        <f t="shared" si="62"/>
        <v>0</v>
      </c>
      <c r="Z363" s="37">
        <f t="shared" si="63"/>
        <v>0</v>
      </c>
      <c r="AA363" s="32">
        <f t="shared" si="64"/>
        <v>0</v>
      </c>
      <c r="AB363" s="38">
        <f t="shared" si="65"/>
        <v>0</v>
      </c>
    </row>
    <row r="364" spans="1:28" ht="16.5" x14ac:dyDescent="0.25">
      <c r="A364" s="45">
        <v>356</v>
      </c>
      <c r="B364" s="47" t="str">
        <f>'Unit Prices'!B364</f>
        <v>TR0030</v>
      </c>
      <c r="C364" s="47" t="str">
        <f>'Unit Prices'!C364</f>
        <v>14.80.50.08.01.01.33.000001</v>
      </c>
      <c r="D364" s="80" t="str">
        <f>'Unit Prices'!D364</f>
        <v>TIE ROD Connector (Water Barrier) 33MM</v>
      </c>
      <c r="E364" s="84">
        <f>'9400015894 PONEERS'!$E$1*'9400015894 PONEERS'!E364+'9400016451 VIDAFORM'!$E$1*'9400016451 VIDAFORM'!E364+'PO 94000171374 MASTER'!$E$1*'PO 94000171374 MASTER'!E364+'PR-0004'!$E$1*'PR-0004'!E364+'PR-0005'!$E$1*'PR-0005'!E364+'PR-0006'!$E$1*'PR-0006'!E364+'PR-0007'!$E$1*'PR-0007'!E364+'PR-0008'!$E$1*'PR-0008'!E364+'PR-0009'!$E$1*'PR-0009'!E364+'PR-0010'!$E$1*'PR-0010'!E364</f>
        <v>0</v>
      </c>
      <c r="F364" s="85">
        <f>'9400015894 PONEERS'!$X$1*'9400015894 PONEERS'!X364+'9400016451 VIDAFORM'!$J$1*'9400016451 VIDAFORM'!J364+'PO 94000171374 MASTER'!$I$1*'PO 94000171374 MASTER'!I364+'PR-0004'!$I$1*'PR-0004'!I364+'PR-0005'!$I$1*'PR-0005'!I364+'PR-0006'!$I$1*'PR-0006'!I364+'PR-0007'!$I$1*'PR-0007'!I364+'PR-0008'!$I$1*'PR-0008'!I364+'PR-0009'!$I$1*'PR-0009'!I364+'PR-0010'!$I$1*'PR-0010'!I364</f>
        <v>0</v>
      </c>
      <c r="G364" s="86">
        <f t="shared" si="55"/>
        <v>0</v>
      </c>
      <c r="H364" s="84">
        <f>'9400015894 PONEERS'!$AE$1*'9400015894 PONEERS'!AE364+'9400016451 VIDAFORM'!$Q$1*'9400016451 VIDAFORM'!Q364+'PO 94000171374 MASTER'!$P$1*'PO 94000171374 MASTER'!P364+'PR-0004'!$P$1*'PR-0004'!P364+'PR-0005'!$P$1*'PR-0005'!P364+'PR-0006'!$P$1*'PR-0006'!P364+'PR-0007'!$P$1*'PR-0007'!P364+'PR-0008'!$P$1*'PR-0008'!P364+'PR-0009'!$P$1*'PR-0009'!P364+'PR-0010'!$P$1*'PR-0010'!P364</f>
        <v>0</v>
      </c>
      <c r="I364" s="84">
        <f t="shared" si="56"/>
        <v>0</v>
      </c>
      <c r="J364" s="84">
        <f>'9400015894 PONEERS'!$E$2*'9400015894 PONEERS'!E364+'9400016451 VIDAFORM'!$E$2*'9400016451 VIDAFORM'!E364+'PO 94000171374 MASTER'!$E$2*'PO 94000171374 MASTER'!E364+'PR-0004'!$E$2*'PR-0004'!E364+'PR-0005'!$E$2*'PR-0005'!E364+'PR-0006'!$E$2*'PR-0006'!E364+'PR-0007'!$E$2*'PR-0007'!E364+'PR-0008'!$E$2*'PR-0008'!E364+'PR-0009'!$E$2*'PR-0009'!E364+'PR-0010'!$E$2*'PR-0010'!E364</f>
        <v>0</v>
      </c>
      <c r="K364" s="85">
        <f>'9400015894 PONEERS'!$X$2*'9400015894 PONEERS'!X364+'9400016451 VIDAFORM'!$J$2*'9400016451 VIDAFORM'!J364+'PO 94000171374 MASTER'!$I$2*'PO 94000171374 MASTER'!I364+'PR-0004'!$I$2*'PR-0004'!I364+'PR-0005'!$I$2*'PR-0005'!I364+'PR-0006'!$I$2*'PR-0006'!I364+'PR-0007'!$I$2*'PR-0007'!I364+'PR-0008'!$I$2*'PR-0008'!I364+'PR-0009'!$I$2*'PR-0009'!I364+'PR-0010'!$I$2*'PR-0010'!I364</f>
        <v>0</v>
      </c>
      <c r="L364" s="86">
        <f t="shared" si="57"/>
        <v>0</v>
      </c>
      <c r="M364" s="84">
        <f>'9400015894 PONEERS'!$AE$2*'9400015894 PONEERS'!AE364+'9400016451 VIDAFORM'!$Q$2*'9400016451 VIDAFORM'!Q364+'PO 94000171374 MASTER'!$P$2*'PO 94000171374 MASTER'!P364+'PR-0004'!$P$2*'PR-0004'!P364+'PR-0005'!$P$2*'PR-0005'!P364+'PR-0006'!$P$2*'PR-0006'!P364+'PR-0007'!$P$2*'PR-0007'!P364+'PR-0008'!$P$2*'PR-0008'!P364+'PR-0009'!$P$2*'PR-0009'!P364+'PR-0010'!$P$2*'PR-0010'!P364</f>
        <v>0</v>
      </c>
      <c r="N364" s="84">
        <f t="shared" si="58"/>
        <v>0</v>
      </c>
      <c r="O364" s="84">
        <f>'9400015894 PONEERS'!$E$3*'9400015894 PONEERS'!E364+'9400016451 VIDAFORM'!$E$3*'9400016451 VIDAFORM'!E364+'PO 94000171374 MASTER'!$E$3*'PO 94000171374 MASTER'!E364+'PR-0004'!$E$3*'PR-0004'!E364+'PR-0005'!$E$3*'PR-0005'!E364+'PR-0006'!$E$3*'PR-0006'!E364+'PR-0007'!$E$3*'PR-0007'!E364+'PR-0008'!$E$3*'PR-0008'!E364+'PR-0009'!$E$3*'PR-0009'!E364+'PR-0010'!$E$3*'PR-0010'!E364</f>
        <v>0</v>
      </c>
      <c r="P364" s="85">
        <f>'9400015894 PONEERS'!$X$3*'9400015894 PONEERS'!X364+'9400016451 VIDAFORM'!$J$3*'9400016451 VIDAFORM'!J364+'PO 94000171374 MASTER'!$I$3*'PO 94000171374 MASTER'!I364+'PR-0004'!$I$3*'PR-0004'!I364+'PR-0005'!$I$3*'PR-0005'!I364+'PR-0006'!$I$3*'PR-0006'!I364+'PR-0007'!$I$3*'PR-0007'!I364+'PR-0008'!$I$3*'PR-0008'!I364+'PR-0009'!$I$3*'PR-0009'!I364+'PR-0010'!$I$3*'PR-0010'!I364</f>
        <v>0</v>
      </c>
      <c r="Q364" s="86">
        <f t="shared" si="59"/>
        <v>0</v>
      </c>
      <c r="R364" s="84">
        <f>'9400015894 PONEERS'!$AE$3*'9400015894 PONEERS'!AE364+'9400016451 VIDAFORM'!$Q$3*'9400016451 VIDAFORM'!Q364+'PO 94000171374 MASTER'!$P$3*'PO 94000171374 MASTER'!P364+'PR-0004'!$P$3*'PR-0004'!P364+'PR-0005'!$P$3*'PR-0005'!P364+'PR-0006'!$P$3*'PR-0006'!P364+'PR-0007'!$P$3*'PR-0007'!P364+'PR-0008'!$P$3*'PR-0008'!P364+'PR-0009'!$P$3*'PR-0009'!P364+'PR-0010'!$P$3*'PR-0010'!P364</f>
        <v>0</v>
      </c>
      <c r="S364" s="84">
        <f t="shared" si="60"/>
        <v>0</v>
      </c>
      <c r="T364" s="84">
        <f>'9400015894 PONEERS'!$E$4*'9400015894 PONEERS'!E364+'9400016451 VIDAFORM'!$E$4*'9400016451 VIDAFORM'!E364+'PO 94000171374 MASTER'!$E$4*'PO 94000171374 MASTER'!E364+'PR-0004'!$E$4*'PR-0004'!E364+'PR-0005'!$E$4*'PR-0005'!E364+'PR-0006'!$E$4*'PR-0006'!E364+'PR-0007'!$E$4*'PR-0007'!E364+'PR-0008'!$E$4*'PR-0008'!E364+'PR-0009'!$E$4*'PR-0009'!E364+'PR-0010'!$E$4*'PR-0010'!E364</f>
        <v>0</v>
      </c>
      <c r="U364" s="85">
        <f>'9400015894 PONEERS'!$X$4*'9400015894 PONEERS'!X364+'9400016451 VIDAFORM'!$J$4*'9400016451 VIDAFORM'!J364+'PO 94000171374 MASTER'!$I$4*'PO 94000171374 MASTER'!I364+'PR-0004'!$I$4*'PR-0004'!I364+'PR-0005'!$I$4*'PR-0005'!I364+'PR-0006'!$I$4*'PR-0006'!I364+'PR-0007'!$I$4*'PR-0007'!I364+'PR-0008'!$I$4*'PR-0008'!I364+'PR-0009'!$I$4*'PR-0009'!I364+'PR-0010'!$I$4*'PR-0010'!I364</f>
        <v>0</v>
      </c>
      <c r="V364" s="86">
        <f t="shared" si="61"/>
        <v>0</v>
      </c>
      <c r="W364" s="84">
        <f>'9400015894 PONEERS'!$AE$4*'9400015894 PONEERS'!AE364+'9400016451 VIDAFORM'!$Q$4*'9400016451 VIDAFORM'!Q364+'PO 94000171374 MASTER'!$P$4*'PO 94000171374 MASTER'!P364+'PR-0004'!$P$4*'PR-0004'!P364+'PR-0005'!$P$4*'PR-0005'!P364+'PR-0006'!$P$4*'PR-0006'!P364+'PR-0007'!$P$4*'PR-0007'!P364+'PR-0008'!$P$4*'PR-0008'!P364+'PR-0009'!$P$4*'PR-0009'!P364+'PR-0010'!$P$4*'PR-0010'!P364</f>
        <v>0</v>
      </c>
      <c r="X364" s="84">
        <f t="shared" si="62"/>
        <v>0</v>
      </c>
      <c r="Z364" s="37">
        <f t="shared" si="63"/>
        <v>0</v>
      </c>
      <c r="AA364" s="32">
        <f t="shared" si="64"/>
        <v>0</v>
      </c>
      <c r="AB364" s="38">
        <f t="shared" si="65"/>
        <v>0</v>
      </c>
    </row>
    <row r="365" spans="1:28" ht="16.5" x14ac:dyDescent="0.25">
      <c r="A365" s="45">
        <v>357</v>
      </c>
      <c r="B365" s="47" t="str">
        <f>'Unit Prices'!B365</f>
        <v>TR0047</v>
      </c>
      <c r="C365" s="47" t="str">
        <f>'Unit Prices'!C365</f>
        <v>14.80.50.08.07.13.10.000001</v>
      </c>
      <c r="D365" s="80" t="str">
        <f>'Unit Prices'!D365</f>
        <v>Circular steel washer</v>
      </c>
      <c r="E365" s="84">
        <f>'9400015894 PONEERS'!$E$1*'9400015894 PONEERS'!E365+'9400016451 VIDAFORM'!$E$1*'9400016451 VIDAFORM'!E365+'PO 94000171374 MASTER'!$E$1*'PO 94000171374 MASTER'!E365+'PR-0004'!$E$1*'PR-0004'!E365+'PR-0005'!$E$1*'PR-0005'!E365+'PR-0006'!$E$1*'PR-0006'!E365+'PR-0007'!$E$1*'PR-0007'!E365+'PR-0008'!$E$1*'PR-0008'!E365+'PR-0009'!$E$1*'PR-0009'!E365+'PR-0010'!$E$1*'PR-0010'!E365</f>
        <v>0</v>
      </c>
      <c r="F365" s="85">
        <f>'9400015894 PONEERS'!$X$1*'9400015894 PONEERS'!X365+'9400016451 VIDAFORM'!$J$1*'9400016451 VIDAFORM'!J365+'PO 94000171374 MASTER'!$I$1*'PO 94000171374 MASTER'!I365+'PR-0004'!$I$1*'PR-0004'!I365+'PR-0005'!$I$1*'PR-0005'!I365+'PR-0006'!$I$1*'PR-0006'!I365+'PR-0007'!$I$1*'PR-0007'!I365+'PR-0008'!$I$1*'PR-0008'!I365+'PR-0009'!$I$1*'PR-0009'!I365+'PR-0010'!$I$1*'PR-0010'!I365</f>
        <v>0</v>
      </c>
      <c r="G365" s="86">
        <f t="shared" si="55"/>
        <v>0</v>
      </c>
      <c r="H365" s="84">
        <f>'9400015894 PONEERS'!$AE$1*'9400015894 PONEERS'!AE365+'9400016451 VIDAFORM'!$Q$1*'9400016451 VIDAFORM'!Q365+'PO 94000171374 MASTER'!$P$1*'PO 94000171374 MASTER'!P365+'PR-0004'!$P$1*'PR-0004'!P365+'PR-0005'!$P$1*'PR-0005'!P365+'PR-0006'!$P$1*'PR-0006'!P365+'PR-0007'!$P$1*'PR-0007'!P365+'PR-0008'!$P$1*'PR-0008'!P365+'PR-0009'!$P$1*'PR-0009'!P365+'PR-0010'!$P$1*'PR-0010'!P365</f>
        <v>0</v>
      </c>
      <c r="I365" s="84">
        <f t="shared" si="56"/>
        <v>0</v>
      </c>
      <c r="J365" s="84">
        <f>'9400015894 PONEERS'!$E$2*'9400015894 PONEERS'!E365+'9400016451 VIDAFORM'!$E$2*'9400016451 VIDAFORM'!E365+'PO 94000171374 MASTER'!$E$2*'PO 94000171374 MASTER'!E365+'PR-0004'!$E$2*'PR-0004'!E365+'PR-0005'!$E$2*'PR-0005'!E365+'PR-0006'!$E$2*'PR-0006'!E365+'PR-0007'!$E$2*'PR-0007'!E365+'PR-0008'!$E$2*'PR-0008'!E365+'PR-0009'!$E$2*'PR-0009'!E365+'PR-0010'!$E$2*'PR-0010'!E365</f>
        <v>0</v>
      </c>
      <c r="K365" s="85">
        <f>'9400015894 PONEERS'!$X$2*'9400015894 PONEERS'!X365+'9400016451 VIDAFORM'!$J$2*'9400016451 VIDAFORM'!J365+'PO 94000171374 MASTER'!$I$2*'PO 94000171374 MASTER'!I365+'PR-0004'!$I$2*'PR-0004'!I365+'PR-0005'!$I$2*'PR-0005'!I365+'PR-0006'!$I$2*'PR-0006'!I365+'PR-0007'!$I$2*'PR-0007'!I365+'PR-0008'!$I$2*'PR-0008'!I365+'PR-0009'!$I$2*'PR-0009'!I365+'PR-0010'!$I$2*'PR-0010'!I365</f>
        <v>0</v>
      </c>
      <c r="L365" s="86">
        <f t="shared" si="57"/>
        <v>0</v>
      </c>
      <c r="M365" s="84">
        <f>'9400015894 PONEERS'!$AE$2*'9400015894 PONEERS'!AE365+'9400016451 VIDAFORM'!$Q$2*'9400016451 VIDAFORM'!Q365+'PO 94000171374 MASTER'!$P$2*'PO 94000171374 MASTER'!P365+'PR-0004'!$P$2*'PR-0004'!P365+'PR-0005'!$P$2*'PR-0005'!P365+'PR-0006'!$P$2*'PR-0006'!P365+'PR-0007'!$P$2*'PR-0007'!P365+'PR-0008'!$P$2*'PR-0008'!P365+'PR-0009'!$P$2*'PR-0009'!P365+'PR-0010'!$P$2*'PR-0010'!P365</f>
        <v>0</v>
      </c>
      <c r="N365" s="84">
        <f t="shared" si="58"/>
        <v>0</v>
      </c>
      <c r="O365" s="84">
        <f>'9400015894 PONEERS'!$E$3*'9400015894 PONEERS'!E365+'9400016451 VIDAFORM'!$E$3*'9400016451 VIDAFORM'!E365+'PO 94000171374 MASTER'!$E$3*'PO 94000171374 MASTER'!E365+'PR-0004'!$E$3*'PR-0004'!E365+'PR-0005'!$E$3*'PR-0005'!E365+'PR-0006'!$E$3*'PR-0006'!E365+'PR-0007'!$E$3*'PR-0007'!E365+'PR-0008'!$E$3*'PR-0008'!E365+'PR-0009'!$E$3*'PR-0009'!E365+'PR-0010'!$E$3*'PR-0010'!E365</f>
        <v>0</v>
      </c>
      <c r="P365" s="85">
        <f>'9400015894 PONEERS'!$X$3*'9400015894 PONEERS'!X365+'9400016451 VIDAFORM'!$J$3*'9400016451 VIDAFORM'!J365+'PO 94000171374 MASTER'!$I$3*'PO 94000171374 MASTER'!I365+'PR-0004'!$I$3*'PR-0004'!I365+'PR-0005'!$I$3*'PR-0005'!I365+'PR-0006'!$I$3*'PR-0006'!I365+'PR-0007'!$I$3*'PR-0007'!I365+'PR-0008'!$I$3*'PR-0008'!I365+'PR-0009'!$I$3*'PR-0009'!I365+'PR-0010'!$I$3*'PR-0010'!I365</f>
        <v>0</v>
      </c>
      <c r="Q365" s="86">
        <f t="shared" si="59"/>
        <v>0</v>
      </c>
      <c r="R365" s="84">
        <f>'9400015894 PONEERS'!$AE$3*'9400015894 PONEERS'!AE365+'9400016451 VIDAFORM'!$Q$3*'9400016451 VIDAFORM'!Q365+'PO 94000171374 MASTER'!$P$3*'PO 94000171374 MASTER'!P365+'PR-0004'!$P$3*'PR-0004'!P365+'PR-0005'!$P$3*'PR-0005'!P365+'PR-0006'!$P$3*'PR-0006'!P365+'PR-0007'!$P$3*'PR-0007'!P365+'PR-0008'!$P$3*'PR-0008'!P365+'PR-0009'!$P$3*'PR-0009'!P365+'PR-0010'!$P$3*'PR-0010'!P365</f>
        <v>0</v>
      </c>
      <c r="S365" s="84">
        <f t="shared" si="60"/>
        <v>0</v>
      </c>
      <c r="T365" s="84">
        <f>'9400015894 PONEERS'!$E$4*'9400015894 PONEERS'!E365+'9400016451 VIDAFORM'!$E$4*'9400016451 VIDAFORM'!E365+'PO 94000171374 MASTER'!$E$4*'PO 94000171374 MASTER'!E365+'PR-0004'!$E$4*'PR-0004'!E365+'PR-0005'!$E$4*'PR-0005'!E365+'PR-0006'!$E$4*'PR-0006'!E365+'PR-0007'!$E$4*'PR-0007'!E365+'PR-0008'!$E$4*'PR-0008'!E365+'PR-0009'!$E$4*'PR-0009'!E365+'PR-0010'!$E$4*'PR-0010'!E365</f>
        <v>0</v>
      </c>
      <c r="U365" s="85">
        <f>'9400015894 PONEERS'!$X$4*'9400015894 PONEERS'!X365+'9400016451 VIDAFORM'!$J$4*'9400016451 VIDAFORM'!J365+'PO 94000171374 MASTER'!$I$4*'PO 94000171374 MASTER'!I365+'PR-0004'!$I$4*'PR-0004'!I365+'PR-0005'!$I$4*'PR-0005'!I365+'PR-0006'!$I$4*'PR-0006'!I365+'PR-0007'!$I$4*'PR-0007'!I365+'PR-0008'!$I$4*'PR-0008'!I365+'PR-0009'!$I$4*'PR-0009'!I365+'PR-0010'!$I$4*'PR-0010'!I365</f>
        <v>0</v>
      </c>
      <c r="V365" s="86">
        <f t="shared" si="61"/>
        <v>0</v>
      </c>
      <c r="W365" s="84">
        <f>'9400015894 PONEERS'!$AE$4*'9400015894 PONEERS'!AE365+'9400016451 VIDAFORM'!$Q$4*'9400016451 VIDAFORM'!Q365+'PO 94000171374 MASTER'!$P$4*'PO 94000171374 MASTER'!P365+'PR-0004'!$P$4*'PR-0004'!P365+'PR-0005'!$P$4*'PR-0005'!P365+'PR-0006'!$P$4*'PR-0006'!P365+'PR-0007'!$P$4*'PR-0007'!P365+'PR-0008'!$P$4*'PR-0008'!P365+'PR-0009'!$P$4*'PR-0009'!P365+'PR-0010'!$P$4*'PR-0010'!P365</f>
        <v>0</v>
      </c>
      <c r="X365" s="84">
        <f t="shared" si="62"/>
        <v>0</v>
      </c>
      <c r="Z365" s="37">
        <f t="shared" si="63"/>
        <v>0</v>
      </c>
      <c r="AA365" s="32">
        <f t="shared" si="64"/>
        <v>0</v>
      </c>
      <c r="AB365" s="38">
        <f t="shared" si="65"/>
        <v>0</v>
      </c>
    </row>
    <row r="366" spans="1:28" ht="16.5" x14ac:dyDescent="0.25">
      <c r="A366" s="45">
        <v>358</v>
      </c>
      <c r="B366" s="47" t="str">
        <f>'Unit Prices'!B366</f>
        <v>TR0005</v>
      </c>
      <c r="C366" s="47" t="str">
        <f>'Unit Prices'!C366</f>
        <v>14.80.50.08.05.27.00.000001</v>
      </c>
      <c r="D366" s="80" t="str">
        <f>'Unit Prices'!D366</f>
        <v>TIE ROD Anchor plate 27.5CM</v>
      </c>
      <c r="E366" s="84">
        <f>'9400015894 PONEERS'!$E$1*'9400015894 PONEERS'!E366+'9400016451 VIDAFORM'!$E$1*'9400016451 VIDAFORM'!E366+'PO 94000171374 MASTER'!$E$1*'PO 94000171374 MASTER'!E366+'PR-0004'!$E$1*'PR-0004'!E366+'PR-0005'!$E$1*'PR-0005'!E366+'PR-0006'!$E$1*'PR-0006'!E366+'PR-0007'!$E$1*'PR-0007'!E366+'PR-0008'!$E$1*'PR-0008'!E366+'PR-0009'!$E$1*'PR-0009'!E366+'PR-0010'!$E$1*'PR-0010'!E366</f>
        <v>0</v>
      </c>
      <c r="F366" s="85">
        <f>'9400015894 PONEERS'!$X$1*'9400015894 PONEERS'!X366+'9400016451 VIDAFORM'!$J$1*'9400016451 VIDAFORM'!J366+'PO 94000171374 MASTER'!$I$1*'PO 94000171374 MASTER'!I366+'PR-0004'!$I$1*'PR-0004'!I366+'PR-0005'!$I$1*'PR-0005'!I366+'PR-0006'!$I$1*'PR-0006'!I366+'PR-0007'!$I$1*'PR-0007'!I366+'PR-0008'!$I$1*'PR-0008'!I366+'PR-0009'!$I$1*'PR-0009'!I366+'PR-0010'!$I$1*'PR-0010'!I366</f>
        <v>0</v>
      </c>
      <c r="G366" s="86">
        <f t="shared" si="55"/>
        <v>0</v>
      </c>
      <c r="H366" s="84">
        <f>'9400015894 PONEERS'!$AE$1*'9400015894 PONEERS'!AE366+'9400016451 VIDAFORM'!$Q$1*'9400016451 VIDAFORM'!Q366+'PO 94000171374 MASTER'!$P$1*'PO 94000171374 MASTER'!P366+'PR-0004'!$P$1*'PR-0004'!P366+'PR-0005'!$P$1*'PR-0005'!P366+'PR-0006'!$P$1*'PR-0006'!P366+'PR-0007'!$P$1*'PR-0007'!P366+'PR-0008'!$P$1*'PR-0008'!P366+'PR-0009'!$P$1*'PR-0009'!P366+'PR-0010'!$P$1*'PR-0010'!P366</f>
        <v>0</v>
      </c>
      <c r="I366" s="84">
        <f t="shared" si="56"/>
        <v>0</v>
      </c>
      <c r="J366" s="84">
        <f>'9400015894 PONEERS'!$E$2*'9400015894 PONEERS'!E366+'9400016451 VIDAFORM'!$E$2*'9400016451 VIDAFORM'!E366+'PO 94000171374 MASTER'!$E$2*'PO 94000171374 MASTER'!E366+'PR-0004'!$E$2*'PR-0004'!E366+'PR-0005'!$E$2*'PR-0005'!E366+'PR-0006'!$E$2*'PR-0006'!E366+'PR-0007'!$E$2*'PR-0007'!E366+'PR-0008'!$E$2*'PR-0008'!E366+'PR-0009'!$E$2*'PR-0009'!E366+'PR-0010'!$E$2*'PR-0010'!E366</f>
        <v>0</v>
      </c>
      <c r="K366" s="85">
        <f>'9400015894 PONEERS'!$X$2*'9400015894 PONEERS'!X366+'9400016451 VIDAFORM'!$J$2*'9400016451 VIDAFORM'!J366+'PO 94000171374 MASTER'!$I$2*'PO 94000171374 MASTER'!I366+'PR-0004'!$I$2*'PR-0004'!I366+'PR-0005'!$I$2*'PR-0005'!I366+'PR-0006'!$I$2*'PR-0006'!I366+'PR-0007'!$I$2*'PR-0007'!I366+'PR-0008'!$I$2*'PR-0008'!I366+'PR-0009'!$I$2*'PR-0009'!I366+'PR-0010'!$I$2*'PR-0010'!I366</f>
        <v>0</v>
      </c>
      <c r="L366" s="86">
        <f t="shared" si="57"/>
        <v>0</v>
      </c>
      <c r="M366" s="84">
        <f>'9400015894 PONEERS'!$AE$2*'9400015894 PONEERS'!AE366+'9400016451 VIDAFORM'!$Q$2*'9400016451 VIDAFORM'!Q366+'PO 94000171374 MASTER'!$P$2*'PO 94000171374 MASTER'!P366+'PR-0004'!$P$2*'PR-0004'!P366+'PR-0005'!$P$2*'PR-0005'!P366+'PR-0006'!$P$2*'PR-0006'!P366+'PR-0007'!$P$2*'PR-0007'!P366+'PR-0008'!$P$2*'PR-0008'!P366+'PR-0009'!$P$2*'PR-0009'!P366+'PR-0010'!$P$2*'PR-0010'!P366</f>
        <v>0</v>
      </c>
      <c r="N366" s="84">
        <f t="shared" si="58"/>
        <v>0</v>
      </c>
      <c r="O366" s="84">
        <f>'9400015894 PONEERS'!$E$3*'9400015894 PONEERS'!E366+'9400016451 VIDAFORM'!$E$3*'9400016451 VIDAFORM'!E366+'PO 94000171374 MASTER'!$E$3*'PO 94000171374 MASTER'!E366+'PR-0004'!$E$3*'PR-0004'!E366+'PR-0005'!$E$3*'PR-0005'!E366+'PR-0006'!$E$3*'PR-0006'!E366+'PR-0007'!$E$3*'PR-0007'!E366+'PR-0008'!$E$3*'PR-0008'!E366+'PR-0009'!$E$3*'PR-0009'!E366+'PR-0010'!$E$3*'PR-0010'!E366</f>
        <v>0</v>
      </c>
      <c r="P366" s="85">
        <f>'9400015894 PONEERS'!$X$3*'9400015894 PONEERS'!X366+'9400016451 VIDAFORM'!$J$3*'9400016451 VIDAFORM'!J366+'PO 94000171374 MASTER'!$I$3*'PO 94000171374 MASTER'!I366+'PR-0004'!$I$3*'PR-0004'!I366+'PR-0005'!$I$3*'PR-0005'!I366+'PR-0006'!$I$3*'PR-0006'!I366+'PR-0007'!$I$3*'PR-0007'!I366+'PR-0008'!$I$3*'PR-0008'!I366+'PR-0009'!$I$3*'PR-0009'!I366+'PR-0010'!$I$3*'PR-0010'!I366</f>
        <v>0</v>
      </c>
      <c r="Q366" s="86">
        <f t="shared" si="59"/>
        <v>0</v>
      </c>
      <c r="R366" s="84">
        <f>'9400015894 PONEERS'!$AE$3*'9400015894 PONEERS'!AE366+'9400016451 VIDAFORM'!$Q$3*'9400016451 VIDAFORM'!Q366+'PO 94000171374 MASTER'!$P$3*'PO 94000171374 MASTER'!P366+'PR-0004'!$P$3*'PR-0004'!P366+'PR-0005'!$P$3*'PR-0005'!P366+'PR-0006'!$P$3*'PR-0006'!P366+'PR-0007'!$P$3*'PR-0007'!P366+'PR-0008'!$P$3*'PR-0008'!P366+'PR-0009'!$P$3*'PR-0009'!P366+'PR-0010'!$P$3*'PR-0010'!P366</f>
        <v>0</v>
      </c>
      <c r="S366" s="84">
        <f t="shared" si="60"/>
        <v>0</v>
      </c>
      <c r="T366" s="84">
        <f>'9400015894 PONEERS'!$E$4*'9400015894 PONEERS'!E366+'9400016451 VIDAFORM'!$E$4*'9400016451 VIDAFORM'!E366+'PO 94000171374 MASTER'!$E$4*'PO 94000171374 MASTER'!E366+'PR-0004'!$E$4*'PR-0004'!E366+'PR-0005'!$E$4*'PR-0005'!E366+'PR-0006'!$E$4*'PR-0006'!E366+'PR-0007'!$E$4*'PR-0007'!E366+'PR-0008'!$E$4*'PR-0008'!E366+'PR-0009'!$E$4*'PR-0009'!E366+'PR-0010'!$E$4*'PR-0010'!E366</f>
        <v>0</v>
      </c>
      <c r="U366" s="85">
        <f>'9400015894 PONEERS'!$X$4*'9400015894 PONEERS'!X366+'9400016451 VIDAFORM'!$J$4*'9400016451 VIDAFORM'!J366+'PO 94000171374 MASTER'!$I$4*'PO 94000171374 MASTER'!I366+'PR-0004'!$I$4*'PR-0004'!I366+'PR-0005'!$I$4*'PR-0005'!I366+'PR-0006'!$I$4*'PR-0006'!I366+'PR-0007'!$I$4*'PR-0007'!I366+'PR-0008'!$I$4*'PR-0008'!I366+'PR-0009'!$I$4*'PR-0009'!I366+'PR-0010'!$I$4*'PR-0010'!I366</f>
        <v>0</v>
      </c>
      <c r="V366" s="86">
        <f t="shared" si="61"/>
        <v>0</v>
      </c>
      <c r="W366" s="84">
        <f>'9400015894 PONEERS'!$AE$4*'9400015894 PONEERS'!AE366+'9400016451 VIDAFORM'!$Q$4*'9400016451 VIDAFORM'!Q366+'PO 94000171374 MASTER'!$P$4*'PO 94000171374 MASTER'!P366+'PR-0004'!$P$4*'PR-0004'!P366+'PR-0005'!$P$4*'PR-0005'!P366+'PR-0006'!$P$4*'PR-0006'!P366+'PR-0007'!$P$4*'PR-0007'!P366+'PR-0008'!$P$4*'PR-0008'!P366+'PR-0009'!$P$4*'PR-0009'!P366+'PR-0010'!$P$4*'PR-0010'!P366</f>
        <v>0</v>
      </c>
      <c r="X366" s="84">
        <f t="shared" si="62"/>
        <v>0</v>
      </c>
      <c r="Z366" s="37">
        <f t="shared" si="63"/>
        <v>0</v>
      </c>
      <c r="AA366" s="32">
        <f t="shared" si="64"/>
        <v>0</v>
      </c>
      <c r="AB366" s="38">
        <f t="shared" si="65"/>
        <v>0</v>
      </c>
    </row>
    <row r="367" spans="1:28" ht="16.5" x14ac:dyDescent="0.25">
      <c r="A367" s="45">
        <v>359</v>
      </c>
      <c r="B367" s="47" t="str">
        <f>'Unit Prices'!B367</f>
        <v>VF0014</v>
      </c>
      <c r="C367" s="47" t="str">
        <f>'Unit Prices'!C367</f>
        <v>14.80.01.21.16.42.00.000001</v>
      </c>
      <c r="D367" s="80" t="str">
        <f>'Unit Prices'!D367</f>
        <v>Variform soldier C16 4.20M</v>
      </c>
      <c r="E367" s="84">
        <f>'9400015894 PONEERS'!$E$1*'9400015894 PONEERS'!E367+'9400016451 VIDAFORM'!$E$1*'9400016451 VIDAFORM'!E367+'PO 94000171374 MASTER'!$E$1*'PO 94000171374 MASTER'!E367+'PR-0004'!$E$1*'PR-0004'!E367+'PR-0005'!$E$1*'PR-0005'!E367+'PR-0006'!$E$1*'PR-0006'!E367+'PR-0007'!$E$1*'PR-0007'!E367+'PR-0008'!$E$1*'PR-0008'!E367+'PR-0009'!$E$1*'PR-0009'!E367+'PR-0010'!$E$1*'PR-0010'!E367</f>
        <v>0</v>
      </c>
      <c r="F367" s="85">
        <f>'9400015894 PONEERS'!$X$1*'9400015894 PONEERS'!X367+'9400016451 VIDAFORM'!$J$1*'9400016451 VIDAFORM'!J367+'PO 94000171374 MASTER'!$I$1*'PO 94000171374 MASTER'!I367+'PR-0004'!$I$1*'PR-0004'!I367+'PR-0005'!$I$1*'PR-0005'!I367+'PR-0006'!$I$1*'PR-0006'!I367+'PR-0007'!$I$1*'PR-0007'!I367+'PR-0008'!$I$1*'PR-0008'!I367+'PR-0009'!$I$1*'PR-0009'!I367+'PR-0010'!$I$1*'PR-0010'!I367</f>
        <v>0</v>
      </c>
      <c r="G367" s="86">
        <f t="shared" si="55"/>
        <v>0</v>
      </c>
      <c r="H367" s="84">
        <f>'9400015894 PONEERS'!$AE$1*'9400015894 PONEERS'!AE367+'9400016451 VIDAFORM'!$Q$1*'9400016451 VIDAFORM'!Q367+'PO 94000171374 MASTER'!$P$1*'PO 94000171374 MASTER'!P367+'PR-0004'!$P$1*'PR-0004'!P367+'PR-0005'!$P$1*'PR-0005'!P367+'PR-0006'!$P$1*'PR-0006'!P367+'PR-0007'!$P$1*'PR-0007'!P367+'PR-0008'!$P$1*'PR-0008'!P367+'PR-0009'!$P$1*'PR-0009'!P367+'PR-0010'!$P$1*'PR-0010'!P367</f>
        <v>0</v>
      </c>
      <c r="I367" s="84">
        <f t="shared" si="56"/>
        <v>0</v>
      </c>
      <c r="J367" s="84">
        <f>'9400015894 PONEERS'!$E$2*'9400015894 PONEERS'!E367+'9400016451 VIDAFORM'!$E$2*'9400016451 VIDAFORM'!E367+'PO 94000171374 MASTER'!$E$2*'PO 94000171374 MASTER'!E367+'PR-0004'!$E$2*'PR-0004'!E367+'PR-0005'!$E$2*'PR-0005'!E367+'PR-0006'!$E$2*'PR-0006'!E367+'PR-0007'!$E$2*'PR-0007'!E367+'PR-0008'!$E$2*'PR-0008'!E367+'PR-0009'!$E$2*'PR-0009'!E367+'PR-0010'!$E$2*'PR-0010'!E367</f>
        <v>0</v>
      </c>
      <c r="K367" s="85">
        <f>'9400015894 PONEERS'!$X$2*'9400015894 PONEERS'!X367+'9400016451 VIDAFORM'!$J$2*'9400016451 VIDAFORM'!J367+'PO 94000171374 MASTER'!$I$2*'PO 94000171374 MASTER'!I367+'PR-0004'!$I$2*'PR-0004'!I367+'PR-0005'!$I$2*'PR-0005'!I367+'PR-0006'!$I$2*'PR-0006'!I367+'PR-0007'!$I$2*'PR-0007'!I367+'PR-0008'!$I$2*'PR-0008'!I367+'PR-0009'!$I$2*'PR-0009'!I367+'PR-0010'!$I$2*'PR-0010'!I367</f>
        <v>0</v>
      </c>
      <c r="L367" s="86">
        <f t="shared" si="57"/>
        <v>0</v>
      </c>
      <c r="M367" s="84">
        <f>'9400015894 PONEERS'!$AE$2*'9400015894 PONEERS'!AE367+'9400016451 VIDAFORM'!$Q$2*'9400016451 VIDAFORM'!Q367+'PO 94000171374 MASTER'!$P$2*'PO 94000171374 MASTER'!P367+'PR-0004'!$P$2*'PR-0004'!P367+'PR-0005'!$P$2*'PR-0005'!P367+'PR-0006'!$P$2*'PR-0006'!P367+'PR-0007'!$P$2*'PR-0007'!P367+'PR-0008'!$P$2*'PR-0008'!P367+'PR-0009'!$P$2*'PR-0009'!P367+'PR-0010'!$P$2*'PR-0010'!P367</f>
        <v>0</v>
      </c>
      <c r="N367" s="84">
        <f t="shared" si="58"/>
        <v>0</v>
      </c>
      <c r="O367" s="84">
        <f>'9400015894 PONEERS'!$E$3*'9400015894 PONEERS'!E367+'9400016451 VIDAFORM'!$E$3*'9400016451 VIDAFORM'!E367+'PO 94000171374 MASTER'!$E$3*'PO 94000171374 MASTER'!E367+'PR-0004'!$E$3*'PR-0004'!E367+'PR-0005'!$E$3*'PR-0005'!E367+'PR-0006'!$E$3*'PR-0006'!E367+'PR-0007'!$E$3*'PR-0007'!E367+'PR-0008'!$E$3*'PR-0008'!E367+'PR-0009'!$E$3*'PR-0009'!E367+'PR-0010'!$E$3*'PR-0010'!E367</f>
        <v>0</v>
      </c>
      <c r="P367" s="85">
        <f>'9400015894 PONEERS'!$X$3*'9400015894 PONEERS'!X367+'9400016451 VIDAFORM'!$J$3*'9400016451 VIDAFORM'!J367+'PO 94000171374 MASTER'!$I$3*'PO 94000171374 MASTER'!I367+'PR-0004'!$I$3*'PR-0004'!I367+'PR-0005'!$I$3*'PR-0005'!I367+'PR-0006'!$I$3*'PR-0006'!I367+'PR-0007'!$I$3*'PR-0007'!I367+'PR-0008'!$I$3*'PR-0008'!I367+'PR-0009'!$I$3*'PR-0009'!I367+'PR-0010'!$I$3*'PR-0010'!I367</f>
        <v>0</v>
      </c>
      <c r="Q367" s="86">
        <f t="shared" si="59"/>
        <v>0</v>
      </c>
      <c r="R367" s="84">
        <f>'9400015894 PONEERS'!$AE$3*'9400015894 PONEERS'!AE367+'9400016451 VIDAFORM'!$Q$3*'9400016451 VIDAFORM'!Q367+'PO 94000171374 MASTER'!$P$3*'PO 94000171374 MASTER'!P367+'PR-0004'!$P$3*'PR-0004'!P367+'PR-0005'!$P$3*'PR-0005'!P367+'PR-0006'!$P$3*'PR-0006'!P367+'PR-0007'!$P$3*'PR-0007'!P367+'PR-0008'!$P$3*'PR-0008'!P367+'PR-0009'!$P$3*'PR-0009'!P367+'PR-0010'!$P$3*'PR-0010'!P367</f>
        <v>0</v>
      </c>
      <c r="S367" s="84">
        <f t="shared" si="60"/>
        <v>0</v>
      </c>
      <c r="T367" s="84">
        <f>'9400015894 PONEERS'!$E$4*'9400015894 PONEERS'!E367+'9400016451 VIDAFORM'!$E$4*'9400016451 VIDAFORM'!E367+'PO 94000171374 MASTER'!$E$4*'PO 94000171374 MASTER'!E367+'PR-0004'!$E$4*'PR-0004'!E367+'PR-0005'!$E$4*'PR-0005'!E367+'PR-0006'!$E$4*'PR-0006'!E367+'PR-0007'!$E$4*'PR-0007'!E367+'PR-0008'!$E$4*'PR-0008'!E367+'PR-0009'!$E$4*'PR-0009'!E367+'PR-0010'!$E$4*'PR-0010'!E367</f>
        <v>0</v>
      </c>
      <c r="U367" s="85">
        <f>'9400015894 PONEERS'!$X$4*'9400015894 PONEERS'!X367+'9400016451 VIDAFORM'!$J$4*'9400016451 VIDAFORM'!J367+'PO 94000171374 MASTER'!$I$4*'PO 94000171374 MASTER'!I367+'PR-0004'!$I$4*'PR-0004'!I367+'PR-0005'!$I$4*'PR-0005'!I367+'PR-0006'!$I$4*'PR-0006'!I367+'PR-0007'!$I$4*'PR-0007'!I367+'PR-0008'!$I$4*'PR-0008'!I367+'PR-0009'!$I$4*'PR-0009'!I367+'PR-0010'!$I$4*'PR-0010'!I367</f>
        <v>0</v>
      </c>
      <c r="V367" s="86">
        <f t="shared" si="61"/>
        <v>0</v>
      </c>
      <c r="W367" s="84">
        <f>'9400015894 PONEERS'!$AE$4*'9400015894 PONEERS'!AE367+'9400016451 VIDAFORM'!$Q$4*'9400016451 VIDAFORM'!Q367+'PO 94000171374 MASTER'!$P$4*'PO 94000171374 MASTER'!P367+'PR-0004'!$P$4*'PR-0004'!P367+'PR-0005'!$P$4*'PR-0005'!P367+'PR-0006'!$P$4*'PR-0006'!P367+'PR-0007'!$P$4*'PR-0007'!P367+'PR-0008'!$P$4*'PR-0008'!P367+'PR-0009'!$P$4*'PR-0009'!P367+'PR-0010'!$P$4*'PR-0010'!P367</f>
        <v>0</v>
      </c>
      <c r="X367" s="84">
        <f t="shared" si="62"/>
        <v>0</v>
      </c>
      <c r="Z367" s="37">
        <f t="shared" si="63"/>
        <v>0</v>
      </c>
      <c r="AA367" s="32">
        <f t="shared" si="64"/>
        <v>0</v>
      </c>
      <c r="AB367" s="38">
        <f t="shared" si="65"/>
        <v>0</v>
      </c>
    </row>
    <row r="368" spans="1:28" ht="16.5" x14ac:dyDescent="0.25">
      <c r="A368" s="45">
        <v>360</v>
      </c>
      <c r="B368" s="47" t="str">
        <f>'Unit Prices'!B368</f>
        <v>VF0015</v>
      </c>
      <c r="C368" s="47" t="str">
        <f>'Unit Prices'!C368</f>
        <v>14.80.01.21.16.45.00.000001</v>
      </c>
      <c r="D368" s="80" t="str">
        <f>'Unit Prices'!D368</f>
        <v>Variform soldier C16 4.50M</v>
      </c>
      <c r="E368" s="84">
        <f>'9400015894 PONEERS'!$E$1*'9400015894 PONEERS'!E368+'9400016451 VIDAFORM'!$E$1*'9400016451 VIDAFORM'!E368+'PO 94000171374 MASTER'!$E$1*'PO 94000171374 MASTER'!E368+'PR-0004'!$E$1*'PR-0004'!E368+'PR-0005'!$E$1*'PR-0005'!E368+'PR-0006'!$E$1*'PR-0006'!E368+'PR-0007'!$E$1*'PR-0007'!E368+'PR-0008'!$E$1*'PR-0008'!E368+'PR-0009'!$E$1*'PR-0009'!E368+'PR-0010'!$E$1*'PR-0010'!E368</f>
        <v>0</v>
      </c>
      <c r="F368" s="85">
        <f>'9400015894 PONEERS'!$X$1*'9400015894 PONEERS'!X368+'9400016451 VIDAFORM'!$J$1*'9400016451 VIDAFORM'!J368+'PO 94000171374 MASTER'!$I$1*'PO 94000171374 MASTER'!I368+'PR-0004'!$I$1*'PR-0004'!I368+'PR-0005'!$I$1*'PR-0005'!I368+'PR-0006'!$I$1*'PR-0006'!I368+'PR-0007'!$I$1*'PR-0007'!I368+'PR-0008'!$I$1*'PR-0008'!I368+'PR-0009'!$I$1*'PR-0009'!I368+'PR-0010'!$I$1*'PR-0010'!I368</f>
        <v>0</v>
      </c>
      <c r="G368" s="86">
        <f t="shared" si="55"/>
        <v>0</v>
      </c>
      <c r="H368" s="84">
        <f>'9400015894 PONEERS'!$AE$1*'9400015894 PONEERS'!AE368+'9400016451 VIDAFORM'!$Q$1*'9400016451 VIDAFORM'!Q368+'PO 94000171374 MASTER'!$P$1*'PO 94000171374 MASTER'!P368+'PR-0004'!$P$1*'PR-0004'!P368+'PR-0005'!$P$1*'PR-0005'!P368+'PR-0006'!$P$1*'PR-0006'!P368+'PR-0007'!$P$1*'PR-0007'!P368+'PR-0008'!$P$1*'PR-0008'!P368+'PR-0009'!$P$1*'PR-0009'!P368+'PR-0010'!$P$1*'PR-0010'!P368</f>
        <v>0</v>
      </c>
      <c r="I368" s="84">
        <f t="shared" si="56"/>
        <v>0</v>
      </c>
      <c r="J368" s="84">
        <f>'9400015894 PONEERS'!$E$2*'9400015894 PONEERS'!E368+'9400016451 VIDAFORM'!$E$2*'9400016451 VIDAFORM'!E368+'PO 94000171374 MASTER'!$E$2*'PO 94000171374 MASTER'!E368+'PR-0004'!$E$2*'PR-0004'!E368+'PR-0005'!$E$2*'PR-0005'!E368+'PR-0006'!$E$2*'PR-0006'!E368+'PR-0007'!$E$2*'PR-0007'!E368+'PR-0008'!$E$2*'PR-0008'!E368+'PR-0009'!$E$2*'PR-0009'!E368+'PR-0010'!$E$2*'PR-0010'!E368</f>
        <v>0</v>
      </c>
      <c r="K368" s="85">
        <f>'9400015894 PONEERS'!$X$2*'9400015894 PONEERS'!X368+'9400016451 VIDAFORM'!$J$2*'9400016451 VIDAFORM'!J368+'PO 94000171374 MASTER'!$I$2*'PO 94000171374 MASTER'!I368+'PR-0004'!$I$2*'PR-0004'!I368+'PR-0005'!$I$2*'PR-0005'!I368+'PR-0006'!$I$2*'PR-0006'!I368+'PR-0007'!$I$2*'PR-0007'!I368+'PR-0008'!$I$2*'PR-0008'!I368+'PR-0009'!$I$2*'PR-0009'!I368+'PR-0010'!$I$2*'PR-0010'!I368</f>
        <v>0</v>
      </c>
      <c r="L368" s="86">
        <f t="shared" si="57"/>
        <v>0</v>
      </c>
      <c r="M368" s="84">
        <f>'9400015894 PONEERS'!$AE$2*'9400015894 PONEERS'!AE368+'9400016451 VIDAFORM'!$Q$2*'9400016451 VIDAFORM'!Q368+'PO 94000171374 MASTER'!$P$2*'PO 94000171374 MASTER'!P368+'PR-0004'!$P$2*'PR-0004'!P368+'PR-0005'!$P$2*'PR-0005'!P368+'PR-0006'!$P$2*'PR-0006'!P368+'PR-0007'!$P$2*'PR-0007'!P368+'PR-0008'!$P$2*'PR-0008'!P368+'PR-0009'!$P$2*'PR-0009'!P368+'PR-0010'!$P$2*'PR-0010'!P368</f>
        <v>0</v>
      </c>
      <c r="N368" s="84">
        <f t="shared" si="58"/>
        <v>0</v>
      </c>
      <c r="O368" s="84">
        <f>'9400015894 PONEERS'!$E$3*'9400015894 PONEERS'!E368+'9400016451 VIDAFORM'!$E$3*'9400016451 VIDAFORM'!E368+'PO 94000171374 MASTER'!$E$3*'PO 94000171374 MASTER'!E368+'PR-0004'!$E$3*'PR-0004'!E368+'PR-0005'!$E$3*'PR-0005'!E368+'PR-0006'!$E$3*'PR-0006'!E368+'PR-0007'!$E$3*'PR-0007'!E368+'PR-0008'!$E$3*'PR-0008'!E368+'PR-0009'!$E$3*'PR-0009'!E368+'PR-0010'!$E$3*'PR-0010'!E368</f>
        <v>0</v>
      </c>
      <c r="P368" s="85">
        <f>'9400015894 PONEERS'!$X$3*'9400015894 PONEERS'!X368+'9400016451 VIDAFORM'!$J$3*'9400016451 VIDAFORM'!J368+'PO 94000171374 MASTER'!$I$3*'PO 94000171374 MASTER'!I368+'PR-0004'!$I$3*'PR-0004'!I368+'PR-0005'!$I$3*'PR-0005'!I368+'PR-0006'!$I$3*'PR-0006'!I368+'PR-0007'!$I$3*'PR-0007'!I368+'PR-0008'!$I$3*'PR-0008'!I368+'PR-0009'!$I$3*'PR-0009'!I368+'PR-0010'!$I$3*'PR-0010'!I368</f>
        <v>0</v>
      </c>
      <c r="Q368" s="86">
        <f t="shared" si="59"/>
        <v>0</v>
      </c>
      <c r="R368" s="84">
        <f>'9400015894 PONEERS'!$AE$3*'9400015894 PONEERS'!AE368+'9400016451 VIDAFORM'!$Q$3*'9400016451 VIDAFORM'!Q368+'PO 94000171374 MASTER'!$P$3*'PO 94000171374 MASTER'!P368+'PR-0004'!$P$3*'PR-0004'!P368+'PR-0005'!$P$3*'PR-0005'!P368+'PR-0006'!$P$3*'PR-0006'!P368+'PR-0007'!$P$3*'PR-0007'!P368+'PR-0008'!$P$3*'PR-0008'!P368+'PR-0009'!$P$3*'PR-0009'!P368+'PR-0010'!$P$3*'PR-0010'!P368</f>
        <v>0</v>
      </c>
      <c r="S368" s="84">
        <f t="shared" si="60"/>
        <v>0</v>
      </c>
      <c r="T368" s="84">
        <f>'9400015894 PONEERS'!$E$4*'9400015894 PONEERS'!E368+'9400016451 VIDAFORM'!$E$4*'9400016451 VIDAFORM'!E368+'PO 94000171374 MASTER'!$E$4*'PO 94000171374 MASTER'!E368+'PR-0004'!$E$4*'PR-0004'!E368+'PR-0005'!$E$4*'PR-0005'!E368+'PR-0006'!$E$4*'PR-0006'!E368+'PR-0007'!$E$4*'PR-0007'!E368+'PR-0008'!$E$4*'PR-0008'!E368+'PR-0009'!$E$4*'PR-0009'!E368+'PR-0010'!$E$4*'PR-0010'!E368</f>
        <v>0</v>
      </c>
      <c r="U368" s="85">
        <f>'9400015894 PONEERS'!$X$4*'9400015894 PONEERS'!X368+'9400016451 VIDAFORM'!$J$4*'9400016451 VIDAFORM'!J368+'PO 94000171374 MASTER'!$I$4*'PO 94000171374 MASTER'!I368+'PR-0004'!$I$4*'PR-0004'!I368+'PR-0005'!$I$4*'PR-0005'!I368+'PR-0006'!$I$4*'PR-0006'!I368+'PR-0007'!$I$4*'PR-0007'!I368+'PR-0008'!$I$4*'PR-0008'!I368+'PR-0009'!$I$4*'PR-0009'!I368+'PR-0010'!$I$4*'PR-0010'!I368</f>
        <v>0</v>
      </c>
      <c r="V368" s="86">
        <f t="shared" si="61"/>
        <v>0</v>
      </c>
      <c r="W368" s="84">
        <f>'9400015894 PONEERS'!$AE$4*'9400015894 PONEERS'!AE368+'9400016451 VIDAFORM'!$Q$4*'9400016451 VIDAFORM'!Q368+'PO 94000171374 MASTER'!$P$4*'PO 94000171374 MASTER'!P368+'PR-0004'!$P$4*'PR-0004'!P368+'PR-0005'!$P$4*'PR-0005'!P368+'PR-0006'!$P$4*'PR-0006'!P368+'PR-0007'!$P$4*'PR-0007'!P368+'PR-0008'!$P$4*'PR-0008'!P368+'PR-0009'!$P$4*'PR-0009'!P368+'PR-0010'!$P$4*'PR-0010'!P368</f>
        <v>0</v>
      </c>
      <c r="X368" s="84">
        <f t="shared" si="62"/>
        <v>0</v>
      </c>
      <c r="Z368" s="37">
        <f t="shared" si="63"/>
        <v>0</v>
      </c>
      <c r="AA368" s="32">
        <f t="shared" si="64"/>
        <v>0</v>
      </c>
      <c r="AB368" s="38">
        <f t="shared" si="65"/>
        <v>0</v>
      </c>
    </row>
    <row r="369" spans="1:28" ht="16.5" x14ac:dyDescent="0.25">
      <c r="A369" s="45">
        <v>361</v>
      </c>
      <c r="B369" s="47" t="str">
        <f>'Unit Prices'!B369</f>
        <v>VF0001</v>
      </c>
      <c r="C369" s="47" t="str">
        <f>'Unit Prices'!C369</f>
        <v>14.80.01.21.02.05.00.000001</v>
      </c>
      <c r="D369" s="80" t="str">
        <f>'Unit Prices'!D369</f>
        <v>Variform Edge Angle 0.5M</v>
      </c>
      <c r="E369" s="84">
        <f>'9400015894 PONEERS'!$E$1*'9400015894 PONEERS'!E369+'9400016451 VIDAFORM'!$E$1*'9400016451 VIDAFORM'!E369+'PO 94000171374 MASTER'!$E$1*'PO 94000171374 MASTER'!E369+'PR-0004'!$E$1*'PR-0004'!E369+'PR-0005'!$E$1*'PR-0005'!E369+'PR-0006'!$E$1*'PR-0006'!E369+'PR-0007'!$E$1*'PR-0007'!E369+'PR-0008'!$E$1*'PR-0008'!E369+'PR-0009'!$E$1*'PR-0009'!E369+'PR-0010'!$E$1*'PR-0010'!E369</f>
        <v>0</v>
      </c>
      <c r="F369" s="85">
        <f>'9400015894 PONEERS'!$X$1*'9400015894 PONEERS'!X369+'9400016451 VIDAFORM'!$J$1*'9400016451 VIDAFORM'!J369+'PO 94000171374 MASTER'!$I$1*'PO 94000171374 MASTER'!I369+'PR-0004'!$I$1*'PR-0004'!I369+'PR-0005'!$I$1*'PR-0005'!I369+'PR-0006'!$I$1*'PR-0006'!I369+'PR-0007'!$I$1*'PR-0007'!I369+'PR-0008'!$I$1*'PR-0008'!I369+'PR-0009'!$I$1*'PR-0009'!I369+'PR-0010'!$I$1*'PR-0010'!I369</f>
        <v>0</v>
      </c>
      <c r="G369" s="86">
        <f t="shared" si="55"/>
        <v>0</v>
      </c>
      <c r="H369" s="84">
        <f>'9400015894 PONEERS'!$AE$1*'9400015894 PONEERS'!AE369+'9400016451 VIDAFORM'!$Q$1*'9400016451 VIDAFORM'!Q369+'PO 94000171374 MASTER'!$P$1*'PO 94000171374 MASTER'!P369+'PR-0004'!$P$1*'PR-0004'!P369+'PR-0005'!$P$1*'PR-0005'!P369+'PR-0006'!$P$1*'PR-0006'!P369+'PR-0007'!$P$1*'PR-0007'!P369+'PR-0008'!$P$1*'PR-0008'!P369+'PR-0009'!$P$1*'PR-0009'!P369+'PR-0010'!$P$1*'PR-0010'!P369</f>
        <v>0</v>
      </c>
      <c r="I369" s="84">
        <f t="shared" si="56"/>
        <v>0</v>
      </c>
      <c r="J369" s="84">
        <f>'9400015894 PONEERS'!$E$2*'9400015894 PONEERS'!E369+'9400016451 VIDAFORM'!$E$2*'9400016451 VIDAFORM'!E369+'PO 94000171374 MASTER'!$E$2*'PO 94000171374 MASTER'!E369+'PR-0004'!$E$2*'PR-0004'!E369+'PR-0005'!$E$2*'PR-0005'!E369+'PR-0006'!$E$2*'PR-0006'!E369+'PR-0007'!$E$2*'PR-0007'!E369+'PR-0008'!$E$2*'PR-0008'!E369+'PR-0009'!$E$2*'PR-0009'!E369+'PR-0010'!$E$2*'PR-0010'!E369</f>
        <v>0</v>
      </c>
      <c r="K369" s="85">
        <f>'9400015894 PONEERS'!$X$2*'9400015894 PONEERS'!X369+'9400016451 VIDAFORM'!$J$2*'9400016451 VIDAFORM'!J369+'PO 94000171374 MASTER'!$I$2*'PO 94000171374 MASTER'!I369+'PR-0004'!$I$2*'PR-0004'!I369+'PR-0005'!$I$2*'PR-0005'!I369+'PR-0006'!$I$2*'PR-0006'!I369+'PR-0007'!$I$2*'PR-0007'!I369+'PR-0008'!$I$2*'PR-0008'!I369+'PR-0009'!$I$2*'PR-0009'!I369+'PR-0010'!$I$2*'PR-0010'!I369</f>
        <v>0</v>
      </c>
      <c r="L369" s="86">
        <f t="shared" si="57"/>
        <v>0</v>
      </c>
      <c r="M369" s="84">
        <f>'9400015894 PONEERS'!$AE$2*'9400015894 PONEERS'!AE369+'9400016451 VIDAFORM'!$Q$2*'9400016451 VIDAFORM'!Q369+'PO 94000171374 MASTER'!$P$2*'PO 94000171374 MASTER'!P369+'PR-0004'!$P$2*'PR-0004'!P369+'PR-0005'!$P$2*'PR-0005'!P369+'PR-0006'!$P$2*'PR-0006'!P369+'PR-0007'!$P$2*'PR-0007'!P369+'PR-0008'!$P$2*'PR-0008'!P369+'PR-0009'!$P$2*'PR-0009'!P369+'PR-0010'!$P$2*'PR-0010'!P369</f>
        <v>0</v>
      </c>
      <c r="N369" s="84">
        <f t="shared" si="58"/>
        <v>0</v>
      </c>
      <c r="O369" s="84">
        <f>'9400015894 PONEERS'!$E$3*'9400015894 PONEERS'!E369+'9400016451 VIDAFORM'!$E$3*'9400016451 VIDAFORM'!E369+'PO 94000171374 MASTER'!$E$3*'PO 94000171374 MASTER'!E369+'PR-0004'!$E$3*'PR-0004'!E369+'PR-0005'!$E$3*'PR-0005'!E369+'PR-0006'!$E$3*'PR-0006'!E369+'PR-0007'!$E$3*'PR-0007'!E369+'PR-0008'!$E$3*'PR-0008'!E369+'PR-0009'!$E$3*'PR-0009'!E369+'PR-0010'!$E$3*'PR-0010'!E369</f>
        <v>0</v>
      </c>
      <c r="P369" s="85">
        <f>'9400015894 PONEERS'!$X$3*'9400015894 PONEERS'!X369+'9400016451 VIDAFORM'!$J$3*'9400016451 VIDAFORM'!J369+'PO 94000171374 MASTER'!$I$3*'PO 94000171374 MASTER'!I369+'PR-0004'!$I$3*'PR-0004'!I369+'PR-0005'!$I$3*'PR-0005'!I369+'PR-0006'!$I$3*'PR-0006'!I369+'PR-0007'!$I$3*'PR-0007'!I369+'PR-0008'!$I$3*'PR-0008'!I369+'PR-0009'!$I$3*'PR-0009'!I369+'PR-0010'!$I$3*'PR-0010'!I369</f>
        <v>0</v>
      </c>
      <c r="Q369" s="86">
        <f t="shared" si="59"/>
        <v>0</v>
      </c>
      <c r="R369" s="84">
        <f>'9400015894 PONEERS'!$AE$3*'9400015894 PONEERS'!AE369+'9400016451 VIDAFORM'!$Q$3*'9400016451 VIDAFORM'!Q369+'PO 94000171374 MASTER'!$P$3*'PO 94000171374 MASTER'!P369+'PR-0004'!$P$3*'PR-0004'!P369+'PR-0005'!$P$3*'PR-0005'!P369+'PR-0006'!$P$3*'PR-0006'!P369+'PR-0007'!$P$3*'PR-0007'!P369+'PR-0008'!$P$3*'PR-0008'!P369+'PR-0009'!$P$3*'PR-0009'!P369+'PR-0010'!$P$3*'PR-0010'!P369</f>
        <v>0</v>
      </c>
      <c r="S369" s="84">
        <f t="shared" si="60"/>
        <v>0</v>
      </c>
      <c r="T369" s="84">
        <f>'9400015894 PONEERS'!$E$4*'9400015894 PONEERS'!E369+'9400016451 VIDAFORM'!$E$4*'9400016451 VIDAFORM'!E369+'PO 94000171374 MASTER'!$E$4*'PO 94000171374 MASTER'!E369+'PR-0004'!$E$4*'PR-0004'!E369+'PR-0005'!$E$4*'PR-0005'!E369+'PR-0006'!$E$4*'PR-0006'!E369+'PR-0007'!$E$4*'PR-0007'!E369+'PR-0008'!$E$4*'PR-0008'!E369+'PR-0009'!$E$4*'PR-0009'!E369+'PR-0010'!$E$4*'PR-0010'!E369</f>
        <v>0</v>
      </c>
      <c r="U369" s="85">
        <f>'9400015894 PONEERS'!$X$4*'9400015894 PONEERS'!X369+'9400016451 VIDAFORM'!$J$4*'9400016451 VIDAFORM'!J369+'PO 94000171374 MASTER'!$I$4*'PO 94000171374 MASTER'!I369+'PR-0004'!$I$4*'PR-0004'!I369+'PR-0005'!$I$4*'PR-0005'!I369+'PR-0006'!$I$4*'PR-0006'!I369+'PR-0007'!$I$4*'PR-0007'!I369+'PR-0008'!$I$4*'PR-0008'!I369+'PR-0009'!$I$4*'PR-0009'!I369+'PR-0010'!$I$4*'PR-0010'!I369</f>
        <v>0</v>
      </c>
      <c r="V369" s="86">
        <f t="shared" si="61"/>
        <v>0</v>
      </c>
      <c r="W369" s="84">
        <f>'9400015894 PONEERS'!$AE$4*'9400015894 PONEERS'!AE369+'9400016451 VIDAFORM'!$Q$4*'9400016451 VIDAFORM'!Q369+'PO 94000171374 MASTER'!$P$4*'PO 94000171374 MASTER'!P369+'PR-0004'!$P$4*'PR-0004'!P369+'PR-0005'!$P$4*'PR-0005'!P369+'PR-0006'!$P$4*'PR-0006'!P369+'PR-0007'!$P$4*'PR-0007'!P369+'PR-0008'!$P$4*'PR-0008'!P369+'PR-0009'!$P$4*'PR-0009'!P369+'PR-0010'!$P$4*'PR-0010'!P369</f>
        <v>0</v>
      </c>
      <c r="X369" s="84">
        <f t="shared" si="62"/>
        <v>0</v>
      </c>
      <c r="Z369" s="37">
        <f t="shared" si="63"/>
        <v>0</v>
      </c>
      <c r="AA369" s="32">
        <f t="shared" si="64"/>
        <v>0</v>
      </c>
      <c r="AB369" s="38">
        <f t="shared" si="65"/>
        <v>0</v>
      </c>
    </row>
    <row r="370" spans="1:28" ht="16.5" x14ac:dyDescent="0.25">
      <c r="A370" s="45">
        <v>362</v>
      </c>
      <c r="B370" s="47" t="str">
        <f>'Unit Prices'!B370</f>
        <v>VF0002</v>
      </c>
      <c r="C370" s="47" t="str">
        <f>'Unit Prices'!C370</f>
        <v>14.80.01.21.02.09.00.000001</v>
      </c>
      <c r="D370" s="80" t="str">
        <f>'Unit Prices'!D370</f>
        <v>Variform Edge Angle 0.9M</v>
      </c>
      <c r="E370" s="84">
        <f>'9400015894 PONEERS'!$E$1*'9400015894 PONEERS'!E370+'9400016451 VIDAFORM'!$E$1*'9400016451 VIDAFORM'!E370+'PO 94000171374 MASTER'!$E$1*'PO 94000171374 MASTER'!E370+'PR-0004'!$E$1*'PR-0004'!E370+'PR-0005'!$E$1*'PR-0005'!E370+'PR-0006'!$E$1*'PR-0006'!E370+'PR-0007'!$E$1*'PR-0007'!E370+'PR-0008'!$E$1*'PR-0008'!E370+'PR-0009'!$E$1*'PR-0009'!E370+'PR-0010'!$E$1*'PR-0010'!E370</f>
        <v>0</v>
      </c>
      <c r="F370" s="85">
        <f>'9400015894 PONEERS'!$X$1*'9400015894 PONEERS'!X370+'9400016451 VIDAFORM'!$J$1*'9400016451 VIDAFORM'!J370+'PO 94000171374 MASTER'!$I$1*'PO 94000171374 MASTER'!I370+'PR-0004'!$I$1*'PR-0004'!I370+'PR-0005'!$I$1*'PR-0005'!I370+'PR-0006'!$I$1*'PR-0006'!I370+'PR-0007'!$I$1*'PR-0007'!I370+'PR-0008'!$I$1*'PR-0008'!I370+'PR-0009'!$I$1*'PR-0009'!I370+'PR-0010'!$I$1*'PR-0010'!I370</f>
        <v>0</v>
      </c>
      <c r="G370" s="86">
        <f t="shared" si="55"/>
        <v>0</v>
      </c>
      <c r="H370" s="84">
        <f>'9400015894 PONEERS'!$AE$1*'9400015894 PONEERS'!AE370+'9400016451 VIDAFORM'!$Q$1*'9400016451 VIDAFORM'!Q370+'PO 94000171374 MASTER'!$P$1*'PO 94000171374 MASTER'!P370+'PR-0004'!$P$1*'PR-0004'!P370+'PR-0005'!$P$1*'PR-0005'!P370+'PR-0006'!$P$1*'PR-0006'!P370+'PR-0007'!$P$1*'PR-0007'!P370+'PR-0008'!$P$1*'PR-0008'!P370+'PR-0009'!$P$1*'PR-0009'!P370+'PR-0010'!$P$1*'PR-0010'!P370</f>
        <v>0</v>
      </c>
      <c r="I370" s="84">
        <f t="shared" si="56"/>
        <v>0</v>
      </c>
      <c r="J370" s="84">
        <f>'9400015894 PONEERS'!$E$2*'9400015894 PONEERS'!E370+'9400016451 VIDAFORM'!$E$2*'9400016451 VIDAFORM'!E370+'PO 94000171374 MASTER'!$E$2*'PO 94000171374 MASTER'!E370+'PR-0004'!$E$2*'PR-0004'!E370+'PR-0005'!$E$2*'PR-0005'!E370+'PR-0006'!$E$2*'PR-0006'!E370+'PR-0007'!$E$2*'PR-0007'!E370+'PR-0008'!$E$2*'PR-0008'!E370+'PR-0009'!$E$2*'PR-0009'!E370+'PR-0010'!$E$2*'PR-0010'!E370</f>
        <v>0</v>
      </c>
      <c r="K370" s="85">
        <f>'9400015894 PONEERS'!$X$2*'9400015894 PONEERS'!X370+'9400016451 VIDAFORM'!$J$2*'9400016451 VIDAFORM'!J370+'PO 94000171374 MASTER'!$I$2*'PO 94000171374 MASTER'!I370+'PR-0004'!$I$2*'PR-0004'!I370+'PR-0005'!$I$2*'PR-0005'!I370+'PR-0006'!$I$2*'PR-0006'!I370+'PR-0007'!$I$2*'PR-0007'!I370+'PR-0008'!$I$2*'PR-0008'!I370+'PR-0009'!$I$2*'PR-0009'!I370+'PR-0010'!$I$2*'PR-0010'!I370</f>
        <v>0</v>
      </c>
      <c r="L370" s="86">
        <f t="shared" si="57"/>
        <v>0</v>
      </c>
      <c r="M370" s="84">
        <f>'9400015894 PONEERS'!$AE$2*'9400015894 PONEERS'!AE370+'9400016451 VIDAFORM'!$Q$2*'9400016451 VIDAFORM'!Q370+'PO 94000171374 MASTER'!$P$2*'PO 94000171374 MASTER'!P370+'PR-0004'!$P$2*'PR-0004'!P370+'PR-0005'!$P$2*'PR-0005'!P370+'PR-0006'!$P$2*'PR-0006'!P370+'PR-0007'!$P$2*'PR-0007'!P370+'PR-0008'!$P$2*'PR-0008'!P370+'PR-0009'!$P$2*'PR-0009'!P370+'PR-0010'!$P$2*'PR-0010'!P370</f>
        <v>0</v>
      </c>
      <c r="N370" s="84">
        <f t="shared" si="58"/>
        <v>0</v>
      </c>
      <c r="O370" s="84">
        <f>'9400015894 PONEERS'!$E$3*'9400015894 PONEERS'!E370+'9400016451 VIDAFORM'!$E$3*'9400016451 VIDAFORM'!E370+'PO 94000171374 MASTER'!$E$3*'PO 94000171374 MASTER'!E370+'PR-0004'!$E$3*'PR-0004'!E370+'PR-0005'!$E$3*'PR-0005'!E370+'PR-0006'!$E$3*'PR-0006'!E370+'PR-0007'!$E$3*'PR-0007'!E370+'PR-0008'!$E$3*'PR-0008'!E370+'PR-0009'!$E$3*'PR-0009'!E370+'PR-0010'!$E$3*'PR-0010'!E370</f>
        <v>0</v>
      </c>
      <c r="P370" s="85">
        <f>'9400015894 PONEERS'!$X$3*'9400015894 PONEERS'!X370+'9400016451 VIDAFORM'!$J$3*'9400016451 VIDAFORM'!J370+'PO 94000171374 MASTER'!$I$3*'PO 94000171374 MASTER'!I370+'PR-0004'!$I$3*'PR-0004'!I370+'PR-0005'!$I$3*'PR-0005'!I370+'PR-0006'!$I$3*'PR-0006'!I370+'PR-0007'!$I$3*'PR-0007'!I370+'PR-0008'!$I$3*'PR-0008'!I370+'PR-0009'!$I$3*'PR-0009'!I370+'PR-0010'!$I$3*'PR-0010'!I370</f>
        <v>0</v>
      </c>
      <c r="Q370" s="86">
        <f t="shared" si="59"/>
        <v>0</v>
      </c>
      <c r="R370" s="84">
        <f>'9400015894 PONEERS'!$AE$3*'9400015894 PONEERS'!AE370+'9400016451 VIDAFORM'!$Q$3*'9400016451 VIDAFORM'!Q370+'PO 94000171374 MASTER'!$P$3*'PO 94000171374 MASTER'!P370+'PR-0004'!$P$3*'PR-0004'!P370+'PR-0005'!$P$3*'PR-0005'!P370+'PR-0006'!$P$3*'PR-0006'!P370+'PR-0007'!$P$3*'PR-0007'!P370+'PR-0008'!$P$3*'PR-0008'!P370+'PR-0009'!$P$3*'PR-0009'!P370+'PR-0010'!$P$3*'PR-0010'!P370</f>
        <v>0</v>
      </c>
      <c r="S370" s="84">
        <f t="shared" si="60"/>
        <v>0</v>
      </c>
      <c r="T370" s="84">
        <f>'9400015894 PONEERS'!$E$4*'9400015894 PONEERS'!E370+'9400016451 VIDAFORM'!$E$4*'9400016451 VIDAFORM'!E370+'PO 94000171374 MASTER'!$E$4*'PO 94000171374 MASTER'!E370+'PR-0004'!$E$4*'PR-0004'!E370+'PR-0005'!$E$4*'PR-0005'!E370+'PR-0006'!$E$4*'PR-0006'!E370+'PR-0007'!$E$4*'PR-0007'!E370+'PR-0008'!$E$4*'PR-0008'!E370+'PR-0009'!$E$4*'PR-0009'!E370+'PR-0010'!$E$4*'PR-0010'!E370</f>
        <v>0</v>
      </c>
      <c r="U370" s="85">
        <f>'9400015894 PONEERS'!$X$4*'9400015894 PONEERS'!X370+'9400016451 VIDAFORM'!$J$4*'9400016451 VIDAFORM'!J370+'PO 94000171374 MASTER'!$I$4*'PO 94000171374 MASTER'!I370+'PR-0004'!$I$4*'PR-0004'!I370+'PR-0005'!$I$4*'PR-0005'!I370+'PR-0006'!$I$4*'PR-0006'!I370+'PR-0007'!$I$4*'PR-0007'!I370+'PR-0008'!$I$4*'PR-0008'!I370+'PR-0009'!$I$4*'PR-0009'!I370+'PR-0010'!$I$4*'PR-0010'!I370</f>
        <v>0</v>
      </c>
      <c r="V370" s="86">
        <f t="shared" si="61"/>
        <v>0</v>
      </c>
      <c r="W370" s="84">
        <f>'9400015894 PONEERS'!$AE$4*'9400015894 PONEERS'!AE370+'9400016451 VIDAFORM'!$Q$4*'9400016451 VIDAFORM'!Q370+'PO 94000171374 MASTER'!$P$4*'PO 94000171374 MASTER'!P370+'PR-0004'!$P$4*'PR-0004'!P370+'PR-0005'!$P$4*'PR-0005'!P370+'PR-0006'!$P$4*'PR-0006'!P370+'PR-0007'!$P$4*'PR-0007'!P370+'PR-0008'!$P$4*'PR-0008'!P370+'PR-0009'!$P$4*'PR-0009'!P370+'PR-0010'!$P$4*'PR-0010'!P370</f>
        <v>0</v>
      </c>
      <c r="X370" s="84">
        <f t="shared" si="62"/>
        <v>0</v>
      </c>
      <c r="Z370" s="37">
        <f t="shared" si="63"/>
        <v>0</v>
      </c>
      <c r="AA370" s="32">
        <f t="shared" si="64"/>
        <v>0</v>
      </c>
      <c r="AB370" s="38">
        <f t="shared" si="65"/>
        <v>0</v>
      </c>
    </row>
    <row r="371" spans="1:28" ht="16.5" x14ac:dyDescent="0.25">
      <c r="A371" s="45">
        <v>363</v>
      </c>
      <c r="B371" s="47" t="str">
        <f>'Unit Prices'!B371</f>
        <v>VF0003</v>
      </c>
      <c r="C371" s="47" t="str">
        <f>'Unit Prices'!C371</f>
        <v>14.80.01.21.02.16.00.000001</v>
      </c>
      <c r="D371" s="80" t="str">
        <f>'Unit Prices'!D371</f>
        <v>Variform Edge Angle 1.6M</v>
      </c>
      <c r="E371" s="84">
        <f>'9400015894 PONEERS'!$E$1*'9400015894 PONEERS'!E371+'9400016451 VIDAFORM'!$E$1*'9400016451 VIDAFORM'!E371+'PO 94000171374 MASTER'!$E$1*'PO 94000171374 MASTER'!E371+'PR-0004'!$E$1*'PR-0004'!E371+'PR-0005'!$E$1*'PR-0005'!E371+'PR-0006'!$E$1*'PR-0006'!E371+'PR-0007'!$E$1*'PR-0007'!E371+'PR-0008'!$E$1*'PR-0008'!E371+'PR-0009'!$E$1*'PR-0009'!E371+'PR-0010'!$E$1*'PR-0010'!E371</f>
        <v>0</v>
      </c>
      <c r="F371" s="85">
        <f>'9400015894 PONEERS'!$X$1*'9400015894 PONEERS'!X371+'9400016451 VIDAFORM'!$J$1*'9400016451 VIDAFORM'!J371+'PO 94000171374 MASTER'!$I$1*'PO 94000171374 MASTER'!I371+'PR-0004'!$I$1*'PR-0004'!I371+'PR-0005'!$I$1*'PR-0005'!I371+'PR-0006'!$I$1*'PR-0006'!I371+'PR-0007'!$I$1*'PR-0007'!I371+'PR-0008'!$I$1*'PR-0008'!I371+'PR-0009'!$I$1*'PR-0009'!I371+'PR-0010'!$I$1*'PR-0010'!I371</f>
        <v>0</v>
      </c>
      <c r="G371" s="86">
        <f t="shared" si="55"/>
        <v>0</v>
      </c>
      <c r="H371" s="84">
        <f>'9400015894 PONEERS'!$AE$1*'9400015894 PONEERS'!AE371+'9400016451 VIDAFORM'!$Q$1*'9400016451 VIDAFORM'!Q371+'PO 94000171374 MASTER'!$P$1*'PO 94000171374 MASTER'!P371+'PR-0004'!$P$1*'PR-0004'!P371+'PR-0005'!$P$1*'PR-0005'!P371+'PR-0006'!$P$1*'PR-0006'!P371+'PR-0007'!$P$1*'PR-0007'!P371+'PR-0008'!$P$1*'PR-0008'!P371+'PR-0009'!$P$1*'PR-0009'!P371+'PR-0010'!$P$1*'PR-0010'!P371</f>
        <v>0</v>
      </c>
      <c r="I371" s="84">
        <f t="shared" si="56"/>
        <v>0</v>
      </c>
      <c r="J371" s="84">
        <f>'9400015894 PONEERS'!$E$2*'9400015894 PONEERS'!E371+'9400016451 VIDAFORM'!$E$2*'9400016451 VIDAFORM'!E371+'PO 94000171374 MASTER'!$E$2*'PO 94000171374 MASTER'!E371+'PR-0004'!$E$2*'PR-0004'!E371+'PR-0005'!$E$2*'PR-0005'!E371+'PR-0006'!$E$2*'PR-0006'!E371+'PR-0007'!$E$2*'PR-0007'!E371+'PR-0008'!$E$2*'PR-0008'!E371+'PR-0009'!$E$2*'PR-0009'!E371+'PR-0010'!$E$2*'PR-0010'!E371</f>
        <v>0</v>
      </c>
      <c r="K371" s="85">
        <f>'9400015894 PONEERS'!$X$2*'9400015894 PONEERS'!X371+'9400016451 VIDAFORM'!$J$2*'9400016451 VIDAFORM'!J371+'PO 94000171374 MASTER'!$I$2*'PO 94000171374 MASTER'!I371+'PR-0004'!$I$2*'PR-0004'!I371+'PR-0005'!$I$2*'PR-0005'!I371+'PR-0006'!$I$2*'PR-0006'!I371+'PR-0007'!$I$2*'PR-0007'!I371+'PR-0008'!$I$2*'PR-0008'!I371+'PR-0009'!$I$2*'PR-0009'!I371+'PR-0010'!$I$2*'PR-0010'!I371</f>
        <v>0</v>
      </c>
      <c r="L371" s="86">
        <f t="shared" si="57"/>
        <v>0</v>
      </c>
      <c r="M371" s="84">
        <f>'9400015894 PONEERS'!$AE$2*'9400015894 PONEERS'!AE371+'9400016451 VIDAFORM'!$Q$2*'9400016451 VIDAFORM'!Q371+'PO 94000171374 MASTER'!$P$2*'PO 94000171374 MASTER'!P371+'PR-0004'!$P$2*'PR-0004'!P371+'PR-0005'!$P$2*'PR-0005'!P371+'PR-0006'!$P$2*'PR-0006'!P371+'PR-0007'!$P$2*'PR-0007'!P371+'PR-0008'!$P$2*'PR-0008'!P371+'PR-0009'!$P$2*'PR-0009'!P371+'PR-0010'!$P$2*'PR-0010'!P371</f>
        <v>0</v>
      </c>
      <c r="N371" s="84">
        <f t="shared" si="58"/>
        <v>0</v>
      </c>
      <c r="O371" s="84">
        <f>'9400015894 PONEERS'!$E$3*'9400015894 PONEERS'!E371+'9400016451 VIDAFORM'!$E$3*'9400016451 VIDAFORM'!E371+'PO 94000171374 MASTER'!$E$3*'PO 94000171374 MASTER'!E371+'PR-0004'!$E$3*'PR-0004'!E371+'PR-0005'!$E$3*'PR-0005'!E371+'PR-0006'!$E$3*'PR-0006'!E371+'PR-0007'!$E$3*'PR-0007'!E371+'PR-0008'!$E$3*'PR-0008'!E371+'PR-0009'!$E$3*'PR-0009'!E371+'PR-0010'!$E$3*'PR-0010'!E371</f>
        <v>0</v>
      </c>
      <c r="P371" s="85">
        <f>'9400015894 PONEERS'!$X$3*'9400015894 PONEERS'!X371+'9400016451 VIDAFORM'!$J$3*'9400016451 VIDAFORM'!J371+'PO 94000171374 MASTER'!$I$3*'PO 94000171374 MASTER'!I371+'PR-0004'!$I$3*'PR-0004'!I371+'PR-0005'!$I$3*'PR-0005'!I371+'PR-0006'!$I$3*'PR-0006'!I371+'PR-0007'!$I$3*'PR-0007'!I371+'PR-0008'!$I$3*'PR-0008'!I371+'PR-0009'!$I$3*'PR-0009'!I371+'PR-0010'!$I$3*'PR-0010'!I371</f>
        <v>0</v>
      </c>
      <c r="Q371" s="86">
        <f t="shared" si="59"/>
        <v>0</v>
      </c>
      <c r="R371" s="84">
        <f>'9400015894 PONEERS'!$AE$3*'9400015894 PONEERS'!AE371+'9400016451 VIDAFORM'!$Q$3*'9400016451 VIDAFORM'!Q371+'PO 94000171374 MASTER'!$P$3*'PO 94000171374 MASTER'!P371+'PR-0004'!$P$3*'PR-0004'!P371+'PR-0005'!$P$3*'PR-0005'!P371+'PR-0006'!$P$3*'PR-0006'!P371+'PR-0007'!$P$3*'PR-0007'!P371+'PR-0008'!$P$3*'PR-0008'!P371+'PR-0009'!$P$3*'PR-0009'!P371+'PR-0010'!$P$3*'PR-0010'!P371</f>
        <v>0</v>
      </c>
      <c r="S371" s="84">
        <f t="shared" si="60"/>
        <v>0</v>
      </c>
      <c r="T371" s="84">
        <f>'9400015894 PONEERS'!$E$4*'9400015894 PONEERS'!E371+'9400016451 VIDAFORM'!$E$4*'9400016451 VIDAFORM'!E371+'PO 94000171374 MASTER'!$E$4*'PO 94000171374 MASTER'!E371+'PR-0004'!$E$4*'PR-0004'!E371+'PR-0005'!$E$4*'PR-0005'!E371+'PR-0006'!$E$4*'PR-0006'!E371+'PR-0007'!$E$4*'PR-0007'!E371+'PR-0008'!$E$4*'PR-0008'!E371+'PR-0009'!$E$4*'PR-0009'!E371+'PR-0010'!$E$4*'PR-0010'!E371</f>
        <v>0</v>
      </c>
      <c r="U371" s="85">
        <f>'9400015894 PONEERS'!$X$4*'9400015894 PONEERS'!X371+'9400016451 VIDAFORM'!$J$4*'9400016451 VIDAFORM'!J371+'PO 94000171374 MASTER'!$I$4*'PO 94000171374 MASTER'!I371+'PR-0004'!$I$4*'PR-0004'!I371+'PR-0005'!$I$4*'PR-0005'!I371+'PR-0006'!$I$4*'PR-0006'!I371+'PR-0007'!$I$4*'PR-0007'!I371+'PR-0008'!$I$4*'PR-0008'!I371+'PR-0009'!$I$4*'PR-0009'!I371+'PR-0010'!$I$4*'PR-0010'!I371</f>
        <v>0</v>
      </c>
      <c r="V371" s="86">
        <f t="shared" si="61"/>
        <v>0</v>
      </c>
      <c r="W371" s="84">
        <f>'9400015894 PONEERS'!$AE$4*'9400015894 PONEERS'!AE371+'9400016451 VIDAFORM'!$Q$4*'9400016451 VIDAFORM'!Q371+'PO 94000171374 MASTER'!$P$4*'PO 94000171374 MASTER'!P371+'PR-0004'!$P$4*'PR-0004'!P371+'PR-0005'!$P$4*'PR-0005'!P371+'PR-0006'!$P$4*'PR-0006'!P371+'PR-0007'!$P$4*'PR-0007'!P371+'PR-0008'!$P$4*'PR-0008'!P371+'PR-0009'!$P$4*'PR-0009'!P371+'PR-0010'!$P$4*'PR-0010'!P371</f>
        <v>0</v>
      </c>
      <c r="X371" s="84">
        <f t="shared" si="62"/>
        <v>0</v>
      </c>
      <c r="Z371" s="37">
        <f t="shared" si="63"/>
        <v>0</v>
      </c>
      <c r="AA371" s="32">
        <f t="shared" si="64"/>
        <v>0</v>
      </c>
      <c r="AB371" s="38">
        <f t="shared" si="65"/>
        <v>0</v>
      </c>
    </row>
    <row r="372" spans="1:28" ht="16.5" x14ac:dyDescent="0.25">
      <c r="A372" s="45">
        <v>364</v>
      </c>
      <c r="B372" s="47" t="str">
        <f>'Unit Prices'!B372</f>
        <v>VF0004</v>
      </c>
      <c r="C372" s="47" t="str">
        <f>'Unit Prices'!C372</f>
        <v>14.80.01.21.02.18.00.000001</v>
      </c>
      <c r="D372" s="80" t="str">
        <f>'Unit Prices'!D372</f>
        <v>Variform Edge Angle 1.8M</v>
      </c>
      <c r="E372" s="84">
        <f>'9400015894 PONEERS'!$E$1*'9400015894 PONEERS'!E372+'9400016451 VIDAFORM'!$E$1*'9400016451 VIDAFORM'!E372+'PO 94000171374 MASTER'!$E$1*'PO 94000171374 MASTER'!E372+'PR-0004'!$E$1*'PR-0004'!E372+'PR-0005'!$E$1*'PR-0005'!E372+'PR-0006'!$E$1*'PR-0006'!E372+'PR-0007'!$E$1*'PR-0007'!E372+'PR-0008'!$E$1*'PR-0008'!E372+'PR-0009'!$E$1*'PR-0009'!E372+'PR-0010'!$E$1*'PR-0010'!E372</f>
        <v>0</v>
      </c>
      <c r="F372" s="85">
        <f>'9400015894 PONEERS'!$X$1*'9400015894 PONEERS'!X372+'9400016451 VIDAFORM'!$J$1*'9400016451 VIDAFORM'!J372+'PO 94000171374 MASTER'!$I$1*'PO 94000171374 MASTER'!I372+'PR-0004'!$I$1*'PR-0004'!I372+'PR-0005'!$I$1*'PR-0005'!I372+'PR-0006'!$I$1*'PR-0006'!I372+'PR-0007'!$I$1*'PR-0007'!I372+'PR-0008'!$I$1*'PR-0008'!I372+'PR-0009'!$I$1*'PR-0009'!I372+'PR-0010'!$I$1*'PR-0010'!I372</f>
        <v>0</v>
      </c>
      <c r="G372" s="86">
        <f t="shared" si="55"/>
        <v>0</v>
      </c>
      <c r="H372" s="84">
        <f>'9400015894 PONEERS'!$AE$1*'9400015894 PONEERS'!AE372+'9400016451 VIDAFORM'!$Q$1*'9400016451 VIDAFORM'!Q372+'PO 94000171374 MASTER'!$P$1*'PO 94000171374 MASTER'!P372+'PR-0004'!$P$1*'PR-0004'!P372+'PR-0005'!$P$1*'PR-0005'!P372+'PR-0006'!$P$1*'PR-0006'!P372+'PR-0007'!$P$1*'PR-0007'!P372+'PR-0008'!$P$1*'PR-0008'!P372+'PR-0009'!$P$1*'PR-0009'!P372+'PR-0010'!$P$1*'PR-0010'!P372</f>
        <v>0</v>
      </c>
      <c r="I372" s="84">
        <f t="shared" si="56"/>
        <v>0</v>
      </c>
      <c r="J372" s="84">
        <f>'9400015894 PONEERS'!$E$2*'9400015894 PONEERS'!E372+'9400016451 VIDAFORM'!$E$2*'9400016451 VIDAFORM'!E372+'PO 94000171374 MASTER'!$E$2*'PO 94000171374 MASTER'!E372+'PR-0004'!$E$2*'PR-0004'!E372+'PR-0005'!$E$2*'PR-0005'!E372+'PR-0006'!$E$2*'PR-0006'!E372+'PR-0007'!$E$2*'PR-0007'!E372+'PR-0008'!$E$2*'PR-0008'!E372+'PR-0009'!$E$2*'PR-0009'!E372+'PR-0010'!$E$2*'PR-0010'!E372</f>
        <v>0</v>
      </c>
      <c r="K372" s="85">
        <f>'9400015894 PONEERS'!$X$2*'9400015894 PONEERS'!X372+'9400016451 VIDAFORM'!$J$2*'9400016451 VIDAFORM'!J372+'PO 94000171374 MASTER'!$I$2*'PO 94000171374 MASTER'!I372+'PR-0004'!$I$2*'PR-0004'!I372+'PR-0005'!$I$2*'PR-0005'!I372+'PR-0006'!$I$2*'PR-0006'!I372+'PR-0007'!$I$2*'PR-0007'!I372+'PR-0008'!$I$2*'PR-0008'!I372+'PR-0009'!$I$2*'PR-0009'!I372+'PR-0010'!$I$2*'PR-0010'!I372</f>
        <v>0</v>
      </c>
      <c r="L372" s="86">
        <f t="shared" si="57"/>
        <v>0</v>
      </c>
      <c r="M372" s="84">
        <f>'9400015894 PONEERS'!$AE$2*'9400015894 PONEERS'!AE372+'9400016451 VIDAFORM'!$Q$2*'9400016451 VIDAFORM'!Q372+'PO 94000171374 MASTER'!$P$2*'PO 94000171374 MASTER'!P372+'PR-0004'!$P$2*'PR-0004'!P372+'PR-0005'!$P$2*'PR-0005'!P372+'PR-0006'!$P$2*'PR-0006'!P372+'PR-0007'!$P$2*'PR-0007'!P372+'PR-0008'!$P$2*'PR-0008'!P372+'PR-0009'!$P$2*'PR-0009'!P372+'PR-0010'!$P$2*'PR-0010'!P372</f>
        <v>0</v>
      </c>
      <c r="N372" s="84">
        <f t="shared" si="58"/>
        <v>0</v>
      </c>
      <c r="O372" s="84">
        <f>'9400015894 PONEERS'!$E$3*'9400015894 PONEERS'!E372+'9400016451 VIDAFORM'!$E$3*'9400016451 VIDAFORM'!E372+'PO 94000171374 MASTER'!$E$3*'PO 94000171374 MASTER'!E372+'PR-0004'!$E$3*'PR-0004'!E372+'PR-0005'!$E$3*'PR-0005'!E372+'PR-0006'!$E$3*'PR-0006'!E372+'PR-0007'!$E$3*'PR-0007'!E372+'PR-0008'!$E$3*'PR-0008'!E372+'PR-0009'!$E$3*'PR-0009'!E372+'PR-0010'!$E$3*'PR-0010'!E372</f>
        <v>0</v>
      </c>
      <c r="P372" s="85">
        <f>'9400015894 PONEERS'!$X$3*'9400015894 PONEERS'!X372+'9400016451 VIDAFORM'!$J$3*'9400016451 VIDAFORM'!J372+'PO 94000171374 MASTER'!$I$3*'PO 94000171374 MASTER'!I372+'PR-0004'!$I$3*'PR-0004'!I372+'PR-0005'!$I$3*'PR-0005'!I372+'PR-0006'!$I$3*'PR-0006'!I372+'PR-0007'!$I$3*'PR-0007'!I372+'PR-0008'!$I$3*'PR-0008'!I372+'PR-0009'!$I$3*'PR-0009'!I372+'PR-0010'!$I$3*'PR-0010'!I372</f>
        <v>0</v>
      </c>
      <c r="Q372" s="86">
        <f t="shared" si="59"/>
        <v>0</v>
      </c>
      <c r="R372" s="84">
        <f>'9400015894 PONEERS'!$AE$3*'9400015894 PONEERS'!AE372+'9400016451 VIDAFORM'!$Q$3*'9400016451 VIDAFORM'!Q372+'PO 94000171374 MASTER'!$P$3*'PO 94000171374 MASTER'!P372+'PR-0004'!$P$3*'PR-0004'!P372+'PR-0005'!$P$3*'PR-0005'!P372+'PR-0006'!$P$3*'PR-0006'!P372+'PR-0007'!$P$3*'PR-0007'!P372+'PR-0008'!$P$3*'PR-0008'!P372+'PR-0009'!$P$3*'PR-0009'!P372+'PR-0010'!$P$3*'PR-0010'!P372</f>
        <v>0</v>
      </c>
      <c r="S372" s="84">
        <f t="shared" si="60"/>
        <v>0</v>
      </c>
      <c r="T372" s="84">
        <f>'9400015894 PONEERS'!$E$4*'9400015894 PONEERS'!E372+'9400016451 VIDAFORM'!$E$4*'9400016451 VIDAFORM'!E372+'PO 94000171374 MASTER'!$E$4*'PO 94000171374 MASTER'!E372+'PR-0004'!$E$4*'PR-0004'!E372+'PR-0005'!$E$4*'PR-0005'!E372+'PR-0006'!$E$4*'PR-0006'!E372+'PR-0007'!$E$4*'PR-0007'!E372+'PR-0008'!$E$4*'PR-0008'!E372+'PR-0009'!$E$4*'PR-0009'!E372+'PR-0010'!$E$4*'PR-0010'!E372</f>
        <v>0</v>
      </c>
      <c r="U372" s="85">
        <f>'9400015894 PONEERS'!$X$4*'9400015894 PONEERS'!X372+'9400016451 VIDAFORM'!$J$4*'9400016451 VIDAFORM'!J372+'PO 94000171374 MASTER'!$I$4*'PO 94000171374 MASTER'!I372+'PR-0004'!$I$4*'PR-0004'!I372+'PR-0005'!$I$4*'PR-0005'!I372+'PR-0006'!$I$4*'PR-0006'!I372+'PR-0007'!$I$4*'PR-0007'!I372+'PR-0008'!$I$4*'PR-0008'!I372+'PR-0009'!$I$4*'PR-0009'!I372+'PR-0010'!$I$4*'PR-0010'!I372</f>
        <v>0</v>
      </c>
      <c r="V372" s="86">
        <f t="shared" si="61"/>
        <v>0</v>
      </c>
      <c r="W372" s="84">
        <f>'9400015894 PONEERS'!$AE$4*'9400015894 PONEERS'!AE372+'9400016451 VIDAFORM'!$Q$4*'9400016451 VIDAFORM'!Q372+'PO 94000171374 MASTER'!$P$4*'PO 94000171374 MASTER'!P372+'PR-0004'!$P$4*'PR-0004'!P372+'PR-0005'!$P$4*'PR-0005'!P372+'PR-0006'!$P$4*'PR-0006'!P372+'PR-0007'!$P$4*'PR-0007'!P372+'PR-0008'!$P$4*'PR-0008'!P372+'PR-0009'!$P$4*'PR-0009'!P372+'PR-0010'!$P$4*'PR-0010'!P372</f>
        <v>0</v>
      </c>
      <c r="X372" s="84">
        <f t="shared" si="62"/>
        <v>0</v>
      </c>
      <c r="Z372" s="37">
        <f t="shared" si="63"/>
        <v>0</v>
      </c>
      <c r="AA372" s="32">
        <f t="shared" si="64"/>
        <v>0</v>
      </c>
      <c r="AB372" s="38">
        <f t="shared" si="65"/>
        <v>0</v>
      </c>
    </row>
    <row r="373" spans="1:28" ht="16.5" x14ac:dyDescent="0.25">
      <c r="A373" s="45">
        <v>365</v>
      </c>
      <c r="B373" s="47" t="str">
        <f>'Unit Prices'!B373</f>
        <v>VF0005</v>
      </c>
      <c r="C373" s="47" t="str">
        <f>'Unit Prices'!C373</f>
        <v>14.80.01.21.02.27.00.000001</v>
      </c>
      <c r="D373" s="80" t="str">
        <f>'Unit Prices'!D373</f>
        <v>Variform Edge Angle 2.7M</v>
      </c>
      <c r="E373" s="84">
        <f>'9400015894 PONEERS'!$E$1*'9400015894 PONEERS'!E373+'9400016451 VIDAFORM'!$E$1*'9400016451 VIDAFORM'!E373+'PO 94000171374 MASTER'!$E$1*'PO 94000171374 MASTER'!E373+'PR-0004'!$E$1*'PR-0004'!E373+'PR-0005'!$E$1*'PR-0005'!E373+'PR-0006'!$E$1*'PR-0006'!E373+'PR-0007'!$E$1*'PR-0007'!E373+'PR-0008'!$E$1*'PR-0008'!E373+'PR-0009'!$E$1*'PR-0009'!E373+'PR-0010'!$E$1*'PR-0010'!E373</f>
        <v>0</v>
      </c>
      <c r="F373" s="85">
        <f>'9400015894 PONEERS'!$X$1*'9400015894 PONEERS'!X373+'9400016451 VIDAFORM'!$J$1*'9400016451 VIDAFORM'!J373+'PO 94000171374 MASTER'!$I$1*'PO 94000171374 MASTER'!I373+'PR-0004'!$I$1*'PR-0004'!I373+'PR-0005'!$I$1*'PR-0005'!I373+'PR-0006'!$I$1*'PR-0006'!I373+'PR-0007'!$I$1*'PR-0007'!I373+'PR-0008'!$I$1*'PR-0008'!I373+'PR-0009'!$I$1*'PR-0009'!I373+'PR-0010'!$I$1*'PR-0010'!I373</f>
        <v>0</v>
      </c>
      <c r="G373" s="86">
        <f t="shared" si="55"/>
        <v>0</v>
      </c>
      <c r="H373" s="84">
        <f>'9400015894 PONEERS'!$AE$1*'9400015894 PONEERS'!AE373+'9400016451 VIDAFORM'!$Q$1*'9400016451 VIDAFORM'!Q373+'PO 94000171374 MASTER'!$P$1*'PO 94000171374 MASTER'!P373+'PR-0004'!$P$1*'PR-0004'!P373+'PR-0005'!$P$1*'PR-0005'!P373+'PR-0006'!$P$1*'PR-0006'!P373+'PR-0007'!$P$1*'PR-0007'!P373+'PR-0008'!$P$1*'PR-0008'!P373+'PR-0009'!$P$1*'PR-0009'!P373+'PR-0010'!$P$1*'PR-0010'!P373</f>
        <v>0</v>
      </c>
      <c r="I373" s="84">
        <f t="shared" si="56"/>
        <v>0</v>
      </c>
      <c r="J373" s="84">
        <f>'9400015894 PONEERS'!$E$2*'9400015894 PONEERS'!E373+'9400016451 VIDAFORM'!$E$2*'9400016451 VIDAFORM'!E373+'PO 94000171374 MASTER'!$E$2*'PO 94000171374 MASTER'!E373+'PR-0004'!$E$2*'PR-0004'!E373+'PR-0005'!$E$2*'PR-0005'!E373+'PR-0006'!$E$2*'PR-0006'!E373+'PR-0007'!$E$2*'PR-0007'!E373+'PR-0008'!$E$2*'PR-0008'!E373+'PR-0009'!$E$2*'PR-0009'!E373+'PR-0010'!$E$2*'PR-0010'!E373</f>
        <v>0</v>
      </c>
      <c r="K373" s="85">
        <f>'9400015894 PONEERS'!$X$2*'9400015894 PONEERS'!X373+'9400016451 VIDAFORM'!$J$2*'9400016451 VIDAFORM'!J373+'PO 94000171374 MASTER'!$I$2*'PO 94000171374 MASTER'!I373+'PR-0004'!$I$2*'PR-0004'!I373+'PR-0005'!$I$2*'PR-0005'!I373+'PR-0006'!$I$2*'PR-0006'!I373+'PR-0007'!$I$2*'PR-0007'!I373+'PR-0008'!$I$2*'PR-0008'!I373+'PR-0009'!$I$2*'PR-0009'!I373+'PR-0010'!$I$2*'PR-0010'!I373</f>
        <v>0</v>
      </c>
      <c r="L373" s="86">
        <f t="shared" si="57"/>
        <v>0</v>
      </c>
      <c r="M373" s="84">
        <f>'9400015894 PONEERS'!$AE$2*'9400015894 PONEERS'!AE373+'9400016451 VIDAFORM'!$Q$2*'9400016451 VIDAFORM'!Q373+'PO 94000171374 MASTER'!$P$2*'PO 94000171374 MASTER'!P373+'PR-0004'!$P$2*'PR-0004'!P373+'PR-0005'!$P$2*'PR-0005'!P373+'PR-0006'!$P$2*'PR-0006'!P373+'PR-0007'!$P$2*'PR-0007'!P373+'PR-0008'!$P$2*'PR-0008'!P373+'PR-0009'!$P$2*'PR-0009'!P373+'PR-0010'!$P$2*'PR-0010'!P373</f>
        <v>0</v>
      </c>
      <c r="N373" s="84">
        <f t="shared" si="58"/>
        <v>0</v>
      </c>
      <c r="O373" s="84">
        <f>'9400015894 PONEERS'!$E$3*'9400015894 PONEERS'!E373+'9400016451 VIDAFORM'!$E$3*'9400016451 VIDAFORM'!E373+'PO 94000171374 MASTER'!$E$3*'PO 94000171374 MASTER'!E373+'PR-0004'!$E$3*'PR-0004'!E373+'PR-0005'!$E$3*'PR-0005'!E373+'PR-0006'!$E$3*'PR-0006'!E373+'PR-0007'!$E$3*'PR-0007'!E373+'PR-0008'!$E$3*'PR-0008'!E373+'PR-0009'!$E$3*'PR-0009'!E373+'PR-0010'!$E$3*'PR-0010'!E373</f>
        <v>0</v>
      </c>
      <c r="P373" s="85">
        <f>'9400015894 PONEERS'!$X$3*'9400015894 PONEERS'!X373+'9400016451 VIDAFORM'!$J$3*'9400016451 VIDAFORM'!J373+'PO 94000171374 MASTER'!$I$3*'PO 94000171374 MASTER'!I373+'PR-0004'!$I$3*'PR-0004'!I373+'PR-0005'!$I$3*'PR-0005'!I373+'PR-0006'!$I$3*'PR-0006'!I373+'PR-0007'!$I$3*'PR-0007'!I373+'PR-0008'!$I$3*'PR-0008'!I373+'PR-0009'!$I$3*'PR-0009'!I373+'PR-0010'!$I$3*'PR-0010'!I373</f>
        <v>0</v>
      </c>
      <c r="Q373" s="86">
        <f t="shared" si="59"/>
        <v>0</v>
      </c>
      <c r="R373" s="84">
        <f>'9400015894 PONEERS'!$AE$3*'9400015894 PONEERS'!AE373+'9400016451 VIDAFORM'!$Q$3*'9400016451 VIDAFORM'!Q373+'PO 94000171374 MASTER'!$P$3*'PO 94000171374 MASTER'!P373+'PR-0004'!$P$3*'PR-0004'!P373+'PR-0005'!$P$3*'PR-0005'!P373+'PR-0006'!$P$3*'PR-0006'!P373+'PR-0007'!$P$3*'PR-0007'!P373+'PR-0008'!$P$3*'PR-0008'!P373+'PR-0009'!$P$3*'PR-0009'!P373+'PR-0010'!$P$3*'PR-0010'!P373</f>
        <v>0</v>
      </c>
      <c r="S373" s="84">
        <f t="shared" si="60"/>
        <v>0</v>
      </c>
      <c r="T373" s="84">
        <f>'9400015894 PONEERS'!$E$4*'9400015894 PONEERS'!E373+'9400016451 VIDAFORM'!$E$4*'9400016451 VIDAFORM'!E373+'PO 94000171374 MASTER'!$E$4*'PO 94000171374 MASTER'!E373+'PR-0004'!$E$4*'PR-0004'!E373+'PR-0005'!$E$4*'PR-0005'!E373+'PR-0006'!$E$4*'PR-0006'!E373+'PR-0007'!$E$4*'PR-0007'!E373+'PR-0008'!$E$4*'PR-0008'!E373+'PR-0009'!$E$4*'PR-0009'!E373+'PR-0010'!$E$4*'PR-0010'!E373</f>
        <v>0</v>
      </c>
      <c r="U373" s="85">
        <f>'9400015894 PONEERS'!$X$4*'9400015894 PONEERS'!X373+'9400016451 VIDAFORM'!$J$4*'9400016451 VIDAFORM'!J373+'PO 94000171374 MASTER'!$I$4*'PO 94000171374 MASTER'!I373+'PR-0004'!$I$4*'PR-0004'!I373+'PR-0005'!$I$4*'PR-0005'!I373+'PR-0006'!$I$4*'PR-0006'!I373+'PR-0007'!$I$4*'PR-0007'!I373+'PR-0008'!$I$4*'PR-0008'!I373+'PR-0009'!$I$4*'PR-0009'!I373+'PR-0010'!$I$4*'PR-0010'!I373</f>
        <v>0</v>
      </c>
      <c r="V373" s="86">
        <f t="shared" si="61"/>
        <v>0</v>
      </c>
      <c r="W373" s="84">
        <f>'9400015894 PONEERS'!$AE$4*'9400015894 PONEERS'!AE373+'9400016451 VIDAFORM'!$Q$4*'9400016451 VIDAFORM'!Q373+'PO 94000171374 MASTER'!$P$4*'PO 94000171374 MASTER'!P373+'PR-0004'!$P$4*'PR-0004'!P373+'PR-0005'!$P$4*'PR-0005'!P373+'PR-0006'!$P$4*'PR-0006'!P373+'PR-0007'!$P$4*'PR-0007'!P373+'PR-0008'!$P$4*'PR-0008'!P373+'PR-0009'!$P$4*'PR-0009'!P373+'PR-0010'!$P$4*'PR-0010'!P373</f>
        <v>0</v>
      </c>
      <c r="X373" s="84">
        <f t="shared" si="62"/>
        <v>0</v>
      </c>
      <c r="Z373" s="37">
        <f t="shared" si="63"/>
        <v>0</v>
      </c>
      <c r="AA373" s="32">
        <f t="shared" si="64"/>
        <v>0</v>
      </c>
      <c r="AB373" s="38">
        <f t="shared" si="65"/>
        <v>0</v>
      </c>
    </row>
    <row r="374" spans="1:28" ht="16.5" x14ac:dyDescent="0.25">
      <c r="A374" s="45">
        <v>366</v>
      </c>
      <c r="B374" s="47" t="str">
        <f>'Unit Prices'!B374</f>
        <v>VF0006</v>
      </c>
      <c r="C374" s="47" t="str">
        <f>'Unit Prices'!C374</f>
        <v>14.80.01.21.02.30.00.000001</v>
      </c>
      <c r="D374" s="80" t="str">
        <f>'Unit Prices'!D374</f>
        <v>Variform Edge Angle 3M</v>
      </c>
      <c r="E374" s="84">
        <f>'9400015894 PONEERS'!$E$1*'9400015894 PONEERS'!E374+'9400016451 VIDAFORM'!$E$1*'9400016451 VIDAFORM'!E374+'PO 94000171374 MASTER'!$E$1*'PO 94000171374 MASTER'!E374+'PR-0004'!$E$1*'PR-0004'!E374+'PR-0005'!$E$1*'PR-0005'!E374+'PR-0006'!$E$1*'PR-0006'!E374+'PR-0007'!$E$1*'PR-0007'!E374+'PR-0008'!$E$1*'PR-0008'!E374+'PR-0009'!$E$1*'PR-0009'!E374+'PR-0010'!$E$1*'PR-0010'!E374</f>
        <v>0</v>
      </c>
      <c r="F374" s="85">
        <f>'9400015894 PONEERS'!$X$1*'9400015894 PONEERS'!X374+'9400016451 VIDAFORM'!$J$1*'9400016451 VIDAFORM'!J374+'PO 94000171374 MASTER'!$I$1*'PO 94000171374 MASTER'!I374+'PR-0004'!$I$1*'PR-0004'!I374+'PR-0005'!$I$1*'PR-0005'!I374+'PR-0006'!$I$1*'PR-0006'!I374+'PR-0007'!$I$1*'PR-0007'!I374+'PR-0008'!$I$1*'PR-0008'!I374+'PR-0009'!$I$1*'PR-0009'!I374+'PR-0010'!$I$1*'PR-0010'!I374</f>
        <v>0</v>
      </c>
      <c r="G374" s="86">
        <f t="shared" si="55"/>
        <v>0</v>
      </c>
      <c r="H374" s="84">
        <f>'9400015894 PONEERS'!$AE$1*'9400015894 PONEERS'!AE374+'9400016451 VIDAFORM'!$Q$1*'9400016451 VIDAFORM'!Q374+'PO 94000171374 MASTER'!$P$1*'PO 94000171374 MASTER'!P374+'PR-0004'!$P$1*'PR-0004'!P374+'PR-0005'!$P$1*'PR-0005'!P374+'PR-0006'!$P$1*'PR-0006'!P374+'PR-0007'!$P$1*'PR-0007'!P374+'PR-0008'!$P$1*'PR-0008'!P374+'PR-0009'!$P$1*'PR-0009'!P374+'PR-0010'!$P$1*'PR-0010'!P374</f>
        <v>0</v>
      </c>
      <c r="I374" s="84">
        <f t="shared" si="56"/>
        <v>0</v>
      </c>
      <c r="J374" s="84">
        <f>'9400015894 PONEERS'!$E$2*'9400015894 PONEERS'!E374+'9400016451 VIDAFORM'!$E$2*'9400016451 VIDAFORM'!E374+'PO 94000171374 MASTER'!$E$2*'PO 94000171374 MASTER'!E374+'PR-0004'!$E$2*'PR-0004'!E374+'PR-0005'!$E$2*'PR-0005'!E374+'PR-0006'!$E$2*'PR-0006'!E374+'PR-0007'!$E$2*'PR-0007'!E374+'PR-0008'!$E$2*'PR-0008'!E374+'PR-0009'!$E$2*'PR-0009'!E374+'PR-0010'!$E$2*'PR-0010'!E374</f>
        <v>0</v>
      </c>
      <c r="K374" s="85">
        <f>'9400015894 PONEERS'!$X$2*'9400015894 PONEERS'!X374+'9400016451 VIDAFORM'!$J$2*'9400016451 VIDAFORM'!J374+'PO 94000171374 MASTER'!$I$2*'PO 94000171374 MASTER'!I374+'PR-0004'!$I$2*'PR-0004'!I374+'PR-0005'!$I$2*'PR-0005'!I374+'PR-0006'!$I$2*'PR-0006'!I374+'PR-0007'!$I$2*'PR-0007'!I374+'PR-0008'!$I$2*'PR-0008'!I374+'PR-0009'!$I$2*'PR-0009'!I374+'PR-0010'!$I$2*'PR-0010'!I374</f>
        <v>0</v>
      </c>
      <c r="L374" s="86">
        <f t="shared" si="57"/>
        <v>0</v>
      </c>
      <c r="M374" s="84">
        <f>'9400015894 PONEERS'!$AE$2*'9400015894 PONEERS'!AE374+'9400016451 VIDAFORM'!$Q$2*'9400016451 VIDAFORM'!Q374+'PO 94000171374 MASTER'!$P$2*'PO 94000171374 MASTER'!P374+'PR-0004'!$P$2*'PR-0004'!P374+'PR-0005'!$P$2*'PR-0005'!P374+'PR-0006'!$P$2*'PR-0006'!P374+'PR-0007'!$P$2*'PR-0007'!P374+'PR-0008'!$P$2*'PR-0008'!P374+'PR-0009'!$P$2*'PR-0009'!P374+'PR-0010'!$P$2*'PR-0010'!P374</f>
        <v>0</v>
      </c>
      <c r="N374" s="84">
        <f t="shared" si="58"/>
        <v>0</v>
      </c>
      <c r="O374" s="84">
        <f>'9400015894 PONEERS'!$E$3*'9400015894 PONEERS'!E374+'9400016451 VIDAFORM'!$E$3*'9400016451 VIDAFORM'!E374+'PO 94000171374 MASTER'!$E$3*'PO 94000171374 MASTER'!E374+'PR-0004'!$E$3*'PR-0004'!E374+'PR-0005'!$E$3*'PR-0005'!E374+'PR-0006'!$E$3*'PR-0006'!E374+'PR-0007'!$E$3*'PR-0007'!E374+'PR-0008'!$E$3*'PR-0008'!E374+'PR-0009'!$E$3*'PR-0009'!E374+'PR-0010'!$E$3*'PR-0010'!E374</f>
        <v>0</v>
      </c>
      <c r="P374" s="85">
        <f>'9400015894 PONEERS'!$X$3*'9400015894 PONEERS'!X374+'9400016451 VIDAFORM'!$J$3*'9400016451 VIDAFORM'!J374+'PO 94000171374 MASTER'!$I$3*'PO 94000171374 MASTER'!I374+'PR-0004'!$I$3*'PR-0004'!I374+'PR-0005'!$I$3*'PR-0005'!I374+'PR-0006'!$I$3*'PR-0006'!I374+'PR-0007'!$I$3*'PR-0007'!I374+'PR-0008'!$I$3*'PR-0008'!I374+'PR-0009'!$I$3*'PR-0009'!I374+'PR-0010'!$I$3*'PR-0010'!I374</f>
        <v>0</v>
      </c>
      <c r="Q374" s="86">
        <f t="shared" si="59"/>
        <v>0</v>
      </c>
      <c r="R374" s="84">
        <f>'9400015894 PONEERS'!$AE$3*'9400015894 PONEERS'!AE374+'9400016451 VIDAFORM'!$Q$3*'9400016451 VIDAFORM'!Q374+'PO 94000171374 MASTER'!$P$3*'PO 94000171374 MASTER'!P374+'PR-0004'!$P$3*'PR-0004'!P374+'PR-0005'!$P$3*'PR-0005'!P374+'PR-0006'!$P$3*'PR-0006'!P374+'PR-0007'!$P$3*'PR-0007'!P374+'PR-0008'!$P$3*'PR-0008'!P374+'PR-0009'!$P$3*'PR-0009'!P374+'PR-0010'!$P$3*'PR-0010'!P374</f>
        <v>0</v>
      </c>
      <c r="S374" s="84">
        <f t="shared" si="60"/>
        <v>0</v>
      </c>
      <c r="T374" s="84">
        <f>'9400015894 PONEERS'!$E$4*'9400015894 PONEERS'!E374+'9400016451 VIDAFORM'!$E$4*'9400016451 VIDAFORM'!E374+'PO 94000171374 MASTER'!$E$4*'PO 94000171374 MASTER'!E374+'PR-0004'!$E$4*'PR-0004'!E374+'PR-0005'!$E$4*'PR-0005'!E374+'PR-0006'!$E$4*'PR-0006'!E374+'PR-0007'!$E$4*'PR-0007'!E374+'PR-0008'!$E$4*'PR-0008'!E374+'PR-0009'!$E$4*'PR-0009'!E374+'PR-0010'!$E$4*'PR-0010'!E374</f>
        <v>0</v>
      </c>
      <c r="U374" s="85">
        <f>'9400015894 PONEERS'!$X$4*'9400015894 PONEERS'!X374+'9400016451 VIDAFORM'!$J$4*'9400016451 VIDAFORM'!J374+'PO 94000171374 MASTER'!$I$4*'PO 94000171374 MASTER'!I374+'PR-0004'!$I$4*'PR-0004'!I374+'PR-0005'!$I$4*'PR-0005'!I374+'PR-0006'!$I$4*'PR-0006'!I374+'PR-0007'!$I$4*'PR-0007'!I374+'PR-0008'!$I$4*'PR-0008'!I374+'PR-0009'!$I$4*'PR-0009'!I374+'PR-0010'!$I$4*'PR-0010'!I374</f>
        <v>0</v>
      </c>
      <c r="V374" s="86">
        <f t="shared" si="61"/>
        <v>0</v>
      </c>
      <c r="W374" s="84">
        <f>'9400015894 PONEERS'!$AE$4*'9400015894 PONEERS'!AE374+'9400016451 VIDAFORM'!$Q$4*'9400016451 VIDAFORM'!Q374+'PO 94000171374 MASTER'!$P$4*'PO 94000171374 MASTER'!P374+'PR-0004'!$P$4*'PR-0004'!P374+'PR-0005'!$P$4*'PR-0005'!P374+'PR-0006'!$P$4*'PR-0006'!P374+'PR-0007'!$P$4*'PR-0007'!P374+'PR-0008'!$P$4*'PR-0008'!P374+'PR-0009'!$P$4*'PR-0009'!P374+'PR-0010'!$P$4*'PR-0010'!P374</f>
        <v>0</v>
      </c>
      <c r="X374" s="84">
        <f t="shared" si="62"/>
        <v>0</v>
      </c>
      <c r="Z374" s="37">
        <f t="shared" si="63"/>
        <v>0</v>
      </c>
      <c r="AA374" s="32">
        <f t="shared" si="64"/>
        <v>0</v>
      </c>
      <c r="AB374" s="38">
        <f t="shared" si="65"/>
        <v>0</v>
      </c>
    </row>
    <row r="375" spans="1:28" ht="16.5" x14ac:dyDescent="0.25">
      <c r="A375" s="45">
        <v>367</v>
      </c>
      <c r="B375" s="47" t="str">
        <f>'Unit Prices'!B375</f>
        <v>VF0007</v>
      </c>
      <c r="C375" s="47" t="str">
        <f>'Unit Prices'!C375</f>
        <v>14.80.01.21.02.31.00.000001</v>
      </c>
      <c r="D375" s="80" t="str">
        <f>'Unit Prices'!D375</f>
        <v>Variform Edge Angle 3.17M</v>
      </c>
      <c r="E375" s="84">
        <f>'9400015894 PONEERS'!$E$1*'9400015894 PONEERS'!E375+'9400016451 VIDAFORM'!$E$1*'9400016451 VIDAFORM'!E375+'PO 94000171374 MASTER'!$E$1*'PO 94000171374 MASTER'!E375+'PR-0004'!$E$1*'PR-0004'!E375+'PR-0005'!$E$1*'PR-0005'!E375+'PR-0006'!$E$1*'PR-0006'!E375+'PR-0007'!$E$1*'PR-0007'!E375+'PR-0008'!$E$1*'PR-0008'!E375+'PR-0009'!$E$1*'PR-0009'!E375+'PR-0010'!$E$1*'PR-0010'!E375</f>
        <v>0</v>
      </c>
      <c r="F375" s="85">
        <f>'9400015894 PONEERS'!$X$1*'9400015894 PONEERS'!X375+'9400016451 VIDAFORM'!$J$1*'9400016451 VIDAFORM'!J375+'PO 94000171374 MASTER'!$I$1*'PO 94000171374 MASTER'!I375+'PR-0004'!$I$1*'PR-0004'!I375+'PR-0005'!$I$1*'PR-0005'!I375+'PR-0006'!$I$1*'PR-0006'!I375+'PR-0007'!$I$1*'PR-0007'!I375+'PR-0008'!$I$1*'PR-0008'!I375+'PR-0009'!$I$1*'PR-0009'!I375+'PR-0010'!$I$1*'PR-0010'!I375</f>
        <v>0</v>
      </c>
      <c r="G375" s="86">
        <f t="shared" si="55"/>
        <v>0</v>
      </c>
      <c r="H375" s="84">
        <f>'9400015894 PONEERS'!$AE$1*'9400015894 PONEERS'!AE375+'9400016451 VIDAFORM'!$Q$1*'9400016451 VIDAFORM'!Q375+'PO 94000171374 MASTER'!$P$1*'PO 94000171374 MASTER'!P375+'PR-0004'!$P$1*'PR-0004'!P375+'PR-0005'!$P$1*'PR-0005'!P375+'PR-0006'!$P$1*'PR-0006'!P375+'PR-0007'!$P$1*'PR-0007'!P375+'PR-0008'!$P$1*'PR-0008'!P375+'PR-0009'!$P$1*'PR-0009'!P375+'PR-0010'!$P$1*'PR-0010'!P375</f>
        <v>0</v>
      </c>
      <c r="I375" s="84">
        <f t="shared" si="56"/>
        <v>0</v>
      </c>
      <c r="J375" s="84">
        <f>'9400015894 PONEERS'!$E$2*'9400015894 PONEERS'!E375+'9400016451 VIDAFORM'!$E$2*'9400016451 VIDAFORM'!E375+'PO 94000171374 MASTER'!$E$2*'PO 94000171374 MASTER'!E375+'PR-0004'!$E$2*'PR-0004'!E375+'PR-0005'!$E$2*'PR-0005'!E375+'PR-0006'!$E$2*'PR-0006'!E375+'PR-0007'!$E$2*'PR-0007'!E375+'PR-0008'!$E$2*'PR-0008'!E375+'PR-0009'!$E$2*'PR-0009'!E375+'PR-0010'!$E$2*'PR-0010'!E375</f>
        <v>0</v>
      </c>
      <c r="K375" s="85">
        <f>'9400015894 PONEERS'!$X$2*'9400015894 PONEERS'!X375+'9400016451 VIDAFORM'!$J$2*'9400016451 VIDAFORM'!J375+'PO 94000171374 MASTER'!$I$2*'PO 94000171374 MASTER'!I375+'PR-0004'!$I$2*'PR-0004'!I375+'PR-0005'!$I$2*'PR-0005'!I375+'PR-0006'!$I$2*'PR-0006'!I375+'PR-0007'!$I$2*'PR-0007'!I375+'PR-0008'!$I$2*'PR-0008'!I375+'PR-0009'!$I$2*'PR-0009'!I375+'PR-0010'!$I$2*'PR-0010'!I375</f>
        <v>0</v>
      </c>
      <c r="L375" s="86">
        <f t="shared" si="57"/>
        <v>0</v>
      </c>
      <c r="M375" s="84">
        <f>'9400015894 PONEERS'!$AE$2*'9400015894 PONEERS'!AE375+'9400016451 VIDAFORM'!$Q$2*'9400016451 VIDAFORM'!Q375+'PO 94000171374 MASTER'!$P$2*'PO 94000171374 MASTER'!P375+'PR-0004'!$P$2*'PR-0004'!P375+'PR-0005'!$P$2*'PR-0005'!P375+'PR-0006'!$P$2*'PR-0006'!P375+'PR-0007'!$P$2*'PR-0007'!P375+'PR-0008'!$P$2*'PR-0008'!P375+'PR-0009'!$P$2*'PR-0009'!P375+'PR-0010'!$P$2*'PR-0010'!P375</f>
        <v>0</v>
      </c>
      <c r="N375" s="84">
        <f t="shared" si="58"/>
        <v>0</v>
      </c>
      <c r="O375" s="84">
        <f>'9400015894 PONEERS'!$E$3*'9400015894 PONEERS'!E375+'9400016451 VIDAFORM'!$E$3*'9400016451 VIDAFORM'!E375+'PO 94000171374 MASTER'!$E$3*'PO 94000171374 MASTER'!E375+'PR-0004'!$E$3*'PR-0004'!E375+'PR-0005'!$E$3*'PR-0005'!E375+'PR-0006'!$E$3*'PR-0006'!E375+'PR-0007'!$E$3*'PR-0007'!E375+'PR-0008'!$E$3*'PR-0008'!E375+'PR-0009'!$E$3*'PR-0009'!E375+'PR-0010'!$E$3*'PR-0010'!E375</f>
        <v>0</v>
      </c>
      <c r="P375" s="85">
        <f>'9400015894 PONEERS'!$X$3*'9400015894 PONEERS'!X375+'9400016451 VIDAFORM'!$J$3*'9400016451 VIDAFORM'!J375+'PO 94000171374 MASTER'!$I$3*'PO 94000171374 MASTER'!I375+'PR-0004'!$I$3*'PR-0004'!I375+'PR-0005'!$I$3*'PR-0005'!I375+'PR-0006'!$I$3*'PR-0006'!I375+'PR-0007'!$I$3*'PR-0007'!I375+'PR-0008'!$I$3*'PR-0008'!I375+'PR-0009'!$I$3*'PR-0009'!I375+'PR-0010'!$I$3*'PR-0010'!I375</f>
        <v>0</v>
      </c>
      <c r="Q375" s="86">
        <f t="shared" si="59"/>
        <v>0</v>
      </c>
      <c r="R375" s="84">
        <f>'9400015894 PONEERS'!$AE$3*'9400015894 PONEERS'!AE375+'9400016451 VIDAFORM'!$Q$3*'9400016451 VIDAFORM'!Q375+'PO 94000171374 MASTER'!$P$3*'PO 94000171374 MASTER'!P375+'PR-0004'!$P$3*'PR-0004'!P375+'PR-0005'!$P$3*'PR-0005'!P375+'PR-0006'!$P$3*'PR-0006'!P375+'PR-0007'!$P$3*'PR-0007'!P375+'PR-0008'!$P$3*'PR-0008'!P375+'PR-0009'!$P$3*'PR-0009'!P375+'PR-0010'!$P$3*'PR-0010'!P375</f>
        <v>0</v>
      </c>
      <c r="S375" s="84">
        <f t="shared" si="60"/>
        <v>0</v>
      </c>
      <c r="T375" s="84">
        <f>'9400015894 PONEERS'!$E$4*'9400015894 PONEERS'!E375+'9400016451 VIDAFORM'!$E$4*'9400016451 VIDAFORM'!E375+'PO 94000171374 MASTER'!$E$4*'PO 94000171374 MASTER'!E375+'PR-0004'!$E$4*'PR-0004'!E375+'PR-0005'!$E$4*'PR-0005'!E375+'PR-0006'!$E$4*'PR-0006'!E375+'PR-0007'!$E$4*'PR-0007'!E375+'PR-0008'!$E$4*'PR-0008'!E375+'PR-0009'!$E$4*'PR-0009'!E375+'PR-0010'!$E$4*'PR-0010'!E375</f>
        <v>0</v>
      </c>
      <c r="U375" s="85">
        <f>'9400015894 PONEERS'!$X$4*'9400015894 PONEERS'!X375+'9400016451 VIDAFORM'!$J$4*'9400016451 VIDAFORM'!J375+'PO 94000171374 MASTER'!$I$4*'PO 94000171374 MASTER'!I375+'PR-0004'!$I$4*'PR-0004'!I375+'PR-0005'!$I$4*'PR-0005'!I375+'PR-0006'!$I$4*'PR-0006'!I375+'PR-0007'!$I$4*'PR-0007'!I375+'PR-0008'!$I$4*'PR-0008'!I375+'PR-0009'!$I$4*'PR-0009'!I375+'PR-0010'!$I$4*'PR-0010'!I375</f>
        <v>0</v>
      </c>
      <c r="V375" s="86">
        <f t="shared" si="61"/>
        <v>0</v>
      </c>
      <c r="W375" s="84">
        <f>'9400015894 PONEERS'!$AE$4*'9400015894 PONEERS'!AE375+'9400016451 VIDAFORM'!$Q$4*'9400016451 VIDAFORM'!Q375+'PO 94000171374 MASTER'!$P$4*'PO 94000171374 MASTER'!P375+'PR-0004'!$P$4*'PR-0004'!P375+'PR-0005'!$P$4*'PR-0005'!P375+'PR-0006'!$P$4*'PR-0006'!P375+'PR-0007'!$P$4*'PR-0007'!P375+'PR-0008'!$P$4*'PR-0008'!P375+'PR-0009'!$P$4*'PR-0009'!P375+'PR-0010'!$P$4*'PR-0010'!P375</f>
        <v>0</v>
      </c>
      <c r="X375" s="84">
        <f t="shared" si="62"/>
        <v>0</v>
      </c>
      <c r="Z375" s="37">
        <f t="shared" si="63"/>
        <v>0</v>
      </c>
      <c r="AA375" s="32">
        <f t="shared" si="64"/>
        <v>0</v>
      </c>
      <c r="AB375" s="38">
        <f t="shared" si="65"/>
        <v>0</v>
      </c>
    </row>
    <row r="376" spans="1:28" ht="16.5" x14ac:dyDescent="0.25">
      <c r="A376" s="45">
        <v>368</v>
      </c>
      <c r="B376" s="47" t="str">
        <f>'Unit Prices'!B376</f>
        <v>VF0008</v>
      </c>
      <c r="C376" s="47" t="str">
        <f>'Unit Prices'!C376</f>
        <v>14.80.01.21.02.32.00.000001</v>
      </c>
      <c r="D376" s="80" t="str">
        <f>'Unit Prices'!D376</f>
        <v>Variform Edge Angle 3.2M</v>
      </c>
      <c r="E376" s="84">
        <f>'9400015894 PONEERS'!$E$1*'9400015894 PONEERS'!E376+'9400016451 VIDAFORM'!$E$1*'9400016451 VIDAFORM'!E376+'PO 94000171374 MASTER'!$E$1*'PO 94000171374 MASTER'!E376+'PR-0004'!$E$1*'PR-0004'!E376+'PR-0005'!$E$1*'PR-0005'!E376+'PR-0006'!$E$1*'PR-0006'!E376+'PR-0007'!$E$1*'PR-0007'!E376+'PR-0008'!$E$1*'PR-0008'!E376+'PR-0009'!$E$1*'PR-0009'!E376+'PR-0010'!$E$1*'PR-0010'!E376</f>
        <v>0</v>
      </c>
      <c r="F376" s="85">
        <f>'9400015894 PONEERS'!$X$1*'9400015894 PONEERS'!X376+'9400016451 VIDAFORM'!$J$1*'9400016451 VIDAFORM'!J376+'PO 94000171374 MASTER'!$I$1*'PO 94000171374 MASTER'!I376+'PR-0004'!$I$1*'PR-0004'!I376+'PR-0005'!$I$1*'PR-0005'!I376+'PR-0006'!$I$1*'PR-0006'!I376+'PR-0007'!$I$1*'PR-0007'!I376+'PR-0008'!$I$1*'PR-0008'!I376+'PR-0009'!$I$1*'PR-0009'!I376+'PR-0010'!$I$1*'PR-0010'!I376</f>
        <v>0</v>
      </c>
      <c r="G376" s="86">
        <f t="shared" si="55"/>
        <v>0</v>
      </c>
      <c r="H376" s="84">
        <f>'9400015894 PONEERS'!$AE$1*'9400015894 PONEERS'!AE376+'9400016451 VIDAFORM'!$Q$1*'9400016451 VIDAFORM'!Q376+'PO 94000171374 MASTER'!$P$1*'PO 94000171374 MASTER'!P376+'PR-0004'!$P$1*'PR-0004'!P376+'PR-0005'!$P$1*'PR-0005'!P376+'PR-0006'!$P$1*'PR-0006'!P376+'PR-0007'!$P$1*'PR-0007'!P376+'PR-0008'!$P$1*'PR-0008'!P376+'PR-0009'!$P$1*'PR-0009'!P376+'PR-0010'!$P$1*'PR-0010'!P376</f>
        <v>0</v>
      </c>
      <c r="I376" s="84">
        <f t="shared" si="56"/>
        <v>0</v>
      </c>
      <c r="J376" s="84">
        <f>'9400015894 PONEERS'!$E$2*'9400015894 PONEERS'!E376+'9400016451 VIDAFORM'!$E$2*'9400016451 VIDAFORM'!E376+'PO 94000171374 MASTER'!$E$2*'PO 94000171374 MASTER'!E376+'PR-0004'!$E$2*'PR-0004'!E376+'PR-0005'!$E$2*'PR-0005'!E376+'PR-0006'!$E$2*'PR-0006'!E376+'PR-0007'!$E$2*'PR-0007'!E376+'PR-0008'!$E$2*'PR-0008'!E376+'PR-0009'!$E$2*'PR-0009'!E376+'PR-0010'!$E$2*'PR-0010'!E376</f>
        <v>0</v>
      </c>
      <c r="K376" s="85">
        <f>'9400015894 PONEERS'!$X$2*'9400015894 PONEERS'!X376+'9400016451 VIDAFORM'!$J$2*'9400016451 VIDAFORM'!J376+'PO 94000171374 MASTER'!$I$2*'PO 94000171374 MASTER'!I376+'PR-0004'!$I$2*'PR-0004'!I376+'PR-0005'!$I$2*'PR-0005'!I376+'PR-0006'!$I$2*'PR-0006'!I376+'PR-0007'!$I$2*'PR-0007'!I376+'PR-0008'!$I$2*'PR-0008'!I376+'PR-0009'!$I$2*'PR-0009'!I376+'PR-0010'!$I$2*'PR-0010'!I376</f>
        <v>0</v>
      </c>
      <c r="L376" s="86">
        <f t="shared" si="57"/>
        <v>0</v>
      </c>
      <c r="M376" s="84">
        <f>'9400015894 PONEERS'!$AE$2*'9400015894 PONEERS'!AE376+'9400016451 VIDAFORM'!$Q$2*'9400016451 VIDAFORM'!Q376+'PO 94000171374 MASTER'!$P$2*'PO 94000171374 MASTER'!P376+'PR-0004'!$P$2*'PR-0004'!P376+'PR-0005'!$P$2*'PR-0005'!P376+'PR-0006'!$P$2*'PR-0006'!P376+'PR-0007'!$P$2*'PR-0007'!P376+'PR-0008'!$P$2*'PR-0008'!P376+'PR-0009'!$P$2*'PR-0009'!P376+'PR-0010'!$P$2*'PR-0010'!P376</f>
        <v>0</v>
      </c>
      <c r="N376" s="84">
        <f t="shared" si="58"/>
        <v>0</v>
      </c>
      <c r="O376" s="84">
        <f>'9400015894 PONEERS'!$E$3*'9400015894 PONEERS'!E376+'9400016451 VIDAFORM'!$E$3*'9400016451 VIDAFORM'!E376+'PO 94000171374 MASTER'!$E$3*'PO 94000171374 MASTER'!E376+'PR-0004'!$E$3*'PR-0004'!E376+'PR-0005'!$E$3*'PR-0005'!E376+'PR-0006'!$E$3*'PR-0006'!E376+'PR-0007'!$E$3*'PR-0007'!E376+'PR-0008'!$E$3*'PR-0008'!E376+'PR-0009'!$E$3*'PR-0009'!E376+'PR-0010'!$E$3*'PR-0010'!E376</f>
        <v>0</v>
      </c>
      <c r="P376" s="85">
        <f>'9400015894 PONEERS'!$X$3*'9400015894 PONEERS'!X376+'9400016451 VIDAFORM'!$J$3*'9400016451 VIDAFORM'!J376+'PO 94000171374 MASTER'!$I$3*'PO 94000171374 MASTER'!I376+'PR-0004'!$I$3*'PR-0004'!I376+'PR-0005'!$I$3*'PR-0005'!I376+'PR-0006'!$I$3*'PR-0006'!I376+'PR-0007'!$I$3*'PR-0007'!I376+'PR-0008'!$I$3*'PR-0008'!I376+'PR-0009'!$I$3*'PR-0009'!I376+'PR-0010'!$I$3*'PR-0010'!I376</f>
        <v>0</v>
      </c>
      <c r="Q376" s="86">
        <f t="shared" si="59"/>
        <v>0</v>
      </c>
      <c r="R376" s="84">
        <f>'9400015894 PONEERS'!$AE$3*'9400015894 PONEERS'!AE376+'9400016451 VIDAFORM'!$Q$3*'9400016451 VIDAFORM'!Q376+'PO 94000171374 MASTER'!$P$3*'PO 94000171374 MASTER'!P376+'PR-0004'!$P$3*'PR-0004'!P376+'PR-0005'!$P$3*'PR-0005'!P376+'PR-0006'!$P$3*'PR-0006'!P376+'PR-0007'!$P$3*'PR-0007'!P376+'PR-0008'!$P$3*'PR-0008'!P376+'PR-0009'!$P$3*'PR-0009'!P376+'PR-0010'!$P$3*'PR-0010'!P376</f>
        <v>0</v>
      </c>
      <c r="S376" s="84">
        <f t="shared" si="60"/>
        <v>0</v>
      </c>
      <c r="T376" s="84">
        <f>'9400015894 PONEERS'!$E$4*'9400015894 PONEERS'!E376+'9400016451 VIDAFORM'!$E$4*'9400016451 VIDAFORM'!E376+'PO 94000171374 MASTER'!$E$4*'PO 94000171374 MASTER'!E376+'PR-0004'!$E$4*'PR-0004'!E376+'PR-0005'!$E$4*'PR-0005'!E376+'PR-0006'!$E$4*'PR-0006'!E376+'PR-0007'!$E$4*'PR-0007'!E376+'PR-0008'!$E$4*'PR-0008'!E376+'PR-0009'!$E$4*'PR-0009'!E376+'PR-0010'!$E$4*'PR-0010'!E376</f>
        <v>0</v>
      </c>
      <c r="U376" s="85">
        <f>'9400015894 PONEERS'!$X$4*'9400015894 PONEERS'!X376+'9400016451 VIDAFORM'!$J$4*'9400016451 VIDAFORM'!J376+'PO 94000171374 MASTER'!$I$4*'PO 94000171374 MASTER'!I376+'PR-0004'!$I$4*'PR-0004'!I376+'PR-0005'!$I$4*'PR-0005'!I376+'PR-0006'!$I$4*'PR-0006'!I376+'PR-0007'!$I$4*'PR-0007'!I376+'PR-0008'!$I$4*'PR-0008'!I376+'PR-0009'!$I$4*'PR-0009'!I376+'PR-0010'!$I$4*'PR-0010'!I376</f>
        <v>0</v>
      </c>
      <c r="V376" s="86">
        <f t="shared" si="61"/>
        <v>0</v>
      </c>
      <c r="W376" s="84">
        <f>'9400015894 PONEERS'!$AE$4*'9400015894 PONEERS'!AE376+'9400016451 VIDAFORM'!$Q$4*'9400016451 VIDAFORM'!Q376+'PO 94000171374 MASTER'!$P$4*'PO 94000171374 MASTER'!P376+'PR-0004'!$P$4*'PR-0004'!P376+'PR-0005'!$P$4*'PR-0005'!P376+'PR-0006'!$P$4*'PR-0006'!P376+'PR-0007'!$P$4*'PR-0007'!P376+'PR-0008'!$P$4*'PR-0008'!P376+'PR-0009'!$P$4*'PR-0009'!P376+'PR-0010'!$P$4*'PR-0010'!P376</f>
        <v>0</v>
      </c>
      <c r="X376" s="84">
        <f t="shared" si="62"/>
        <v>0</v>
      </c>
      <c r="Z376" s="37">
        <f t="shared" si="63"/>
        <v>0</v>
      </c>
      <c r="AA376" s="32">
        <f t="shared" si="64"/>
        <v>0</v>
      </c>
      <c r="AB376" s="38">
        <f t="shared" si="65"/>
        <v>0</v>
      </c>
    </row>
    <row r="377" spans="1:28" ht="16.5" x14ac:dyDescent="0.25">
      <c r="A377" s="45">
        <v>369</v>
      </c>
      <c r="B377" s="47" t="str">
        <f>'Unit Prices'!B377</f>
        <v>VE0001</v>
      </c>
      <c r="C377" s="47" t="str">
        <f>'Unit Prices'!C377</f>
        <v>14.80.50.11.01.25.00.000001</v>
      </c>
      <c r="D377" s="80" t="str">
        <f>'Unit Prices'!D377</f>
        <v>Variform Edge Angle Splice 0.25M</v>
      </c>
      <c r="E377" s="84">
        <f>'9400015894 PONEERS'!$E$1*'9400015894 PONEERS'!E377+'9400016451 VIDAFORM'!$E$1*'9400016451 VIDAFORM'!E377+'PO 94000171374 MASTER'!$E$1*'PO 94000171374 MASTER'!E377+'PR-0004'!$E$1*'PR-0004'!E377+'PR-0005'!$E$1*'PR-0005'!E377+'PR-0006'!$E$1*'PR-0006'!E377+'PR-0007'!$E$1*'PR-0007'!E377+'PR-0008'!$E$1*'PR-0008'!E377+'PR-0009'!$E$1*'PR-0009'!E377+'PR-0010'!$E$1*'PR-0010'!E377</f>
        <v>0</v>
      </c>
      <c r="F377" s="85">
        <f>'9400015894 PONEERS'!$X$1*'9400015894 PONEERS'!X377+'9400016451 VIDAFORM'!$J$1*'9400016451 VIDAFORM'!J377+'PO 94000171374 MASTER'!$I$1*'PO 94000171374 MASTER'!I377+'PR-0004'!$I$1*'PR-0004'!I377+'PR-0005'!$I$1*'PR-0005'!I377+'PR-0006'!$I$1*'PR-0006'!I377+'PR-0007'!$I$1*'PR-0007'!I377+'PR-0008'!$I$1*'PR-0008'!I377+'PR-0009'!$I$1*'PR-0009'!I377+'PR-0010'!$I$1*'PR-0010'!I377</f>
        <v>0</v>
      </c>
      <c r="G377" s="86">
        <f t="shared" si="55"/>
        <v>0</v>
      </c>
      <c r="H377" s="84">
        <f>'9400015894 PONEERS'!$AE$1*'9400015894 PONEERS'!AE377+'9400016451 VIDAFORM'!$Q$1*'9400016451 VIDAFORM'!Q377+'PO 94000171374 MASTER'!$P$1*'PO 94000171374 MASTER'!P377+'PR-0004'!$P$1*'PR-0004'!P377+'PR-0005'!$P$1*'PR-0005'!P377+'PR-0006'!$P$1*'PR-0006'!P377+'PR-0007'!$P$1*'PR-0007'!P377+'PR-0008'!$P$1*'PR-0008'!P377+'PR-0009'!$P$1*'PR-0009'!P377+'PR-0010'!$P$1*'PR-0010'!P377</f>
        <v>0</v>
      </c>
      <c r="I377" s="84">
        <f t="shared" si="56"/>
        <v>0</v>
      </c>
      <c r="J377" s="84">
        <f>'9400015894 PONEERS'!$E$2*'9400015894 PONEERS'!E377+'9400016451 VIDAFORM'!$E$2*'9400016451 VIDAFORM'!E377+'PO 94000171374 MASTER'!$E$2*'PO 94000171374 MASTER'!E377+'PR-0004'!$E$2*'PR-0004'!E377+'PR-0005'!$E$2*'PR-0005'!E377+'PR-0006'!$E$2*'PR-0006'!E377+'PR-0007'!$E$2*'PR-0007'!E377+'PR-0008'!$E$2*'PR-0008'!E377+'PR-0009'!$E$2*'PR-0009'!E377+'PR-0010'!$E$2*'PR-0010'!E377</f>
        <v>0</v>
      </c>
      <c r="K377" s="85">
        <f>'9400015894 PONEERS'!$X$2*'9400015894 PONEERS'!X377+'9400016451 VIDAFORM'!$J$2*'9400016451 VIDAFORM'!J377+'PO 94000171374 MASTER'!$I$2*'PO 94000171374 MASTER'!I377+'PR-0004'!$I$2*'PR-0004'!I377+'PR-0005'!$I$2*'PR-0005'!I377+'PR-0006'!$I$2*'PR-0006'!I377+'PR-0007'!$I$2*'PR-0007'!I377+'PR-0008'!$I$2*'PR-0008'!I377+'PR-0009'!$I$2*'PR-0009'!I377+'PR-0010'!$I$2*'PR-0010'!I377</f>
        <v>0</v>
      </c>
      <c r="L377" s="86">
        <f t="shared" si="57"/>
        <v>0</v>
      </c>
      <c r="M377" s="84">
        <f>'9400015894 PONEERS'!$AE$2*'9400015894 PONEERS'!AE377+'9400016451 VIDAFORM'!$Q$2*'9400016451 VIDAFORM'!Q377+'PO 94000171374 MASTER'!$P$2*'PO 94000171374 MASTER'!P377+'PR-0004'!$P$2*'PR-0004'!P377+'PR-0005'!$P$2*'PR-0005'!P377+'PR-0006'!$P$2*'PR-0006'!P377+'PR-0007'!$P$2*'PR-0007'!P377+'PR-0008'!$P$2*'PR-0008'!P377+'PR-0009'!$P$2*'PR-0009'!P377+'PR-0010'!$P$2*'PR-0010'!P377</f>
        <v>0</v>
      </c>
      <c r="N377" s="84">
        <f t="shared" si="58"/>
        <v>0</v>
      </c>
      <c r="O377" s="84">
        <f>'9400015894 PONEERS'!$E$3*'9400015894 PONEERS'!E377+'9400016451 VIDAFORM'!$E$3*'9400016451 VIDAFORM'!E377+'PO 94000171374 MASTER'!$E$3*'PO 94000171374 MASTER'!E377+'PR-0004'!$E$3*'PR-0004'!E377+'PR-0005'!$E$3*'PR-0005'!E377+'PR-0006'!$E$3*'PR-0006'!E377+'PR-0007'!$E$3*'PR-0007'!E377+'PR-0008'!$E$3*'PR-0008'!E377+'PR-0009'!$E$3*'PR-0009'!E377+'PR-0010'!$E$3*'PR-0010'!E377</f>
        <v>0</v>
      </c>
      <c r="P377" s="85">
        <f>'9400015894 PONEERS'!$X$3*'9400015894 PONEERS'!X377+'9400016451 VIDAFORM'!$J$3*'9400016451 VIDAFORM'!J377+'PO 94000171374 MASTER'!$I$3*'PO 94000171374 MASTER'!I377+'PR-0004'!$I$3*'PR-0004'!I377+'PR-0005'!$I$3*'PR-0005'!I377+'PR-0006'!$I$3*'PR-0006'!I377+'PR-0007'!$I$3*'PR-0007'!I377+'PR-0008'!$I$3*'PR-0008'!I377+'PR-0009'!$I$3*'PR-0009'!I377+'PR-0010'!$I$3*'PR-0010'!I377</f>
        <v>0</v>
      </c>
      <c r="Q377" s="86">
        <f t="shared" si="59"/>
        <v>0</v>
      </c>
      <c r="R377" s="84">
        <f>'9400015894 PONEERS'!$AE$3*'9400015894 PONEERS'!AE377+'9400016451 VIDAFORM'!$Q$3*'9400016451 VIDAFORM'!Q377+'PO 94000171374 MASTER'!$P$3*'PO 94000171374 MASTER'!P377+'PR-0004'!$P$3*'PR-0004'!P377+'PR-0005'!$P$3*'PR-0005'!P377+'PR-0006'!$P$3*'PR-0006'!P377+'PR-0007'!$P$3*'PR-0007'!P377+'PR-0008'!$P$3*'PR-0008'!P377+'PR-0009'!$P$3*'PR-0009'!P377+'PR-0010'!$P$3*'PR-0010'!P377</f>
        <v>0</v>
      </c>
      <c r="S377" s="84">
        <f t="shared" si="60"/>
        <v>0</v>
      </c>
      <c r="T377" s="84">
        <f>'9400015894 PONEERS'!$E$4*'9400015894 PONEERS'!E377+'9400016451 VIDAFORM'!$E$4*'9400016451 VIDAFORM'!E377+'PO 94000171374 MASTER'!$E$4*'PO 94000171374 MASTER'!E377+'PR-0004'!$E$4*'PR-0004'!E377+'PR-0005'!$E$4*'PR-0005'!E377+'PR-0006'!$E$4*'PR-0006'!E377+'PR-0007'!$E$4*'PR-0007'!E377+'PR-0008'!$E$4*'PR-0008'!E377+'PR-0009'!$E$4*'PR-0009'!E377+'PR-0010'!$E$4*'PR-0010'!E377</f>
        <v>0</v>
      </c>
      <c r="U377" s="85">
        <f>'9400015894 PONEERS'!$X$4*'9400015894 PONEERS'!X377+'9400016451 VIDAFORM'!$J$4*'9400016451 VIDAFORM'!J377+'PO 94000171374 MASTER'!$I$4*'PO 94000171374 MASTER'!I377+'PR-0004'!$I$4*'PR-0004'!I377+'PR-0005'!$I$4*'PR-0005'!I377+'PR-0006'!$I$4*'PR-0006'!I377+'PR-0007'!$I$4*'PR-0007'!I377+'PR-0008'!$I$4*'PR-0008'!I377+'PR-0009'!$I$4*'PR-0009'!I377+'PR-0010'!$I$4*'PR-0010'!I377</f>
        <v>0</v>
      </c>
      <c r="V377" s="86">
        <f t="shared" si="61"/>
        <v>0</v>
      </c>
      <c r="W377" s="84">
        <f>'9400015894 PONEERS'!$AE$4*'9400015894 PONEERS'!AE377+'9400016451 VIDAFORM'!$Q$4*'9400016451 VIDAFORM'!Q377+'PO 94000171374 MASTER'!$P$4*'PO 94000171374 MASTER'!P377+'PR-0004'!$P$4*'PR-0004'!P377+'PR-0005'!$P$4*'PR-0005'!P377+'PR-0006'!$P$4*'PR-0006'!P377+'PR-0007'!$P$4*'PR-0007'!P377+'PR-0008'!$P$4*'PR-0008'!P377+'PR-0009'!$P$4*'PR-0009'!P377+'PR-0010'!$P$4*'PR-0010'!P377</f>
        <v>0</v>
      </c>
      <c r="X377" s="84">
        <f t="shared" si="62"/>
        <v>0</v>
      </c>
      <c r="Z377" s="37">
        <f t="shared" si="63"/>
        <v>0</v>
      </c>
      <c r="AA377" s="32">
        <f t="shared" si="64"/>
        <v>0</v>
      </c>
      <c r="AB377" s="38">
        <f t="shared" si="65"/>
        <v>0</v>
      </c>
    </row>
    <row r="378" spans="1:28" ht="16.5" x14ac:dyDescent="0.25">
      <c r="A378" s="45">
        <v>370</v>
      </c>
      <c r="B378" s="47" t="str">
        <f>'Unit Prices'!B378</f>
        <v>VE0002</v>
      </c>
      <c r="C378" s="47" t="str">
        <f>'Unit Prices'!C378</f>
        <v>14.80.50.11.02.00.00.000001</v>
      </c>
      <c r="D378" s="80" t="str">
        <f>'Unit Prices'!D378</f>
        <v>Variform Lifting Eye</v>
      </c>
      <c r="E378" s="84">
        <f>'9400015894 PONEERS'!$E$1*'9400015894 PONEERS'!E378+'9400016451 VIDAFORM'!$E$1*'9400016451 VIDAFORM'!E378+'PO 94000171374 MASTER'!$E$1*'PO 94000171374 MASTER'!E378+'PR-0004'!$E$1*'PR-0004'!E378+'PR-0005'!$E$1*'PR-0005'!E378+'PR-0006'!$E$1*'PR-0006'!E378+'PR-0007'!$E$1*'PR-0007'!E378+'PR-0008'!$E$1*'PR-0008'!E378+'PR-0009'!$E$1*'PR-0009'!E378+'PR-0010'!$E$1*'PR-0010'!E378</f>
        <v>0</v>
      </c>
      <c r="F378" s="85">
        <f>'9400015894 PONEERS'!$X$1*'9400015894 PONEERS'!X378+'9400016451 VIDAFORM'!$J$1*'9400016451 VIDAFORM'!J378+'PO 94000171374 MASTER'!$I$1*'PO 94000171374 MASTER'!I378+'PR-0004'!$I$1*'PR-0004'!I378+'PR-0005'!$I$1*'PR-0005'!I378+'PR-0006'!$I$1*'PR-0006'!I378+'PR-0007'!$I$1*'PR-0007'!I378+'PR-0008'!$I$1*'PR-0008'!I378+'PR-0009'!$I$1*'PR-0009'!I378+'PR-0010'!$I$1*'PR-0010'!I378</f>
        <v>0</v>
      </c>
      <c r="G378" s="86">
        <f t="shared" si="55"/>
        <v>0</v>
      </c>
      <c r="H378" s="84">
        <f>'9400015894 PONEERS'!$AE$1*'9400015894 PONEERS'!AE378+'9400016451 VIDAFORM'!$Q$1*'9400016451 VIDAFORM'!Q378+'PO 94000171374 MASTER'!$P$1*'PO 94000171374 MASTER'!P378+'PR-0004'!$P$1*'PR-0004'!P378+'PR-0005'!$P$1*'PR-0005'!P378+'PR-0006'!$P$1*'PR-0006'!P378+'PR-0007'!$P$1*'PR-0007'!P378+'PR-0008'!$P$1*'PR-0008'!P378+'PR-0009'!$P$1*'PR-0009'!P378+'PR-0010'!$P$1*'PR-0010'!P378</f>
        <v>0</v>
      </c>
      <c r="I378" s="84">
        <f t="shared" si="56"/>
        <v>0</v>
      </c>
      <c r="J378" s="84">
        <f>'9400015894 PONEERS'!$E$2*'9400015894 PONEERS'!E378+'9400016451 VIDAFORM'!$E$2*'9400016451 VIDAFORM'!E378+'PO 94000171374 MASTER'!$E$2*'PO 94000171374 MASTER'!E378+'PR-0004'!$E$2*'PR-0004'!E378+'PR-0005'!$E$2*'PR-0005'!E378+'PR-0006'!$E$2*'PR-0006'!E378+'PR-0007'!$E$2*'PR-0007'!E378+'PR-0008'!$E$2*'PR-0008'!E378+'PR-0009'!$E$2*'PR-0009'!E378+'PR-0010'!$E$2*'PR-0010'!E378</f>
        <v>0</v>
      </c>
      <c r="K378" s="85">
        <f>'9400015894 PONEERS'!$X$2*'9400015894 PONEERS'!X378+'9400016451 VIDAFORM'!$J$2*'9400016451 VIDAFORM'!J378+'PO 94000171374 MASTER'!$I$2*'PO 94000171374 MASTER'!I378+'PR-0004'!$I$2*'PR-0004'!I378+'PR-0005'!$I$2*'PR-0005'!I378+'PR-0006'!$I$2*'PR-0006'!I378+'PR-0007'!$I$2*'PR-0007'!I378+'PR-0008'!$I$2*'PR-0008'!I378+'PR-0009'!$I$2*'PR-0009'!I378+'PR-0010'!$I$2*'PR-0010'!I378</f>
        <v>0</v>
      </c>
      <c r="L378" s="86">
        <f t="shared" si="57"/>
        <v>0</v>
      </c>
      <c r="M378" s="84">
        <f>'9400015894 PONEERS'!$AE$2*'9400015894 PONEERS'!AE378+'9400016451 VIDAFORM'!$Q$2*'9400016451 VIDAFORM'!Q378+'PO 94000171374 MASTER'!$P$2*'PO 94000171374 MASTER'!P378+'PR-0004'!$P$2*'PR-0004'!P378+'PR-0005'!$P$2*'PR-0005'!P378+'PR-0006'!$P$2*'PR-0006'!P378+'PR-0007'!$P$2*'PR-0007'!P378+'PR-0008'!$P$2*'PR-0008'!P378+'PR-0009'!$P$2*'PR-0009'!P378+'PR-0010'!$P$2*'PR-0010'!P378</f>
        <v>0</v>
      </c>
      <c r="N378" s="84">
        <f t="shared" si="58"/>
        <v>0</v>
      </c>
      <c r="O378" s="84">
        <f>'9400015894 PONEERS'!$E$3*'9400015894 PONEERS'!E378+'9400016451 VIDAFORM'!$E$3*'9400016451 VIDAFORM'!E378+'PO 94000171374 MASTER'!$E$3*'PO 94000171374 MASTER'!E378+'PR-0004'!$E$3*'PR-0004'!E378+'PR-0005'!$E$3*'PR-0005'!E378+'PR-0006'!$E$3*'PR-0006'!E378+'PR-0007'!$E$3*'PR-0007'!E378+'PR-0008'!$E$3*'PR-0008'!E378+'PR-0009'!$E$3*'PR-0009'!E378+'PR-0010'!$E$3*'PR-0010'!E378</f>
        <v>0</v>
      </c>
      <c r="P378" s="85">
        <f>'9400015894 PONEERS'!$X$3*'9400015894 PONEERS'!X378+'9400016451 VIDAFORM'!$J$3*'9400016451 VIDAFORM'!J378+'PO 94000171374 MASTER'!$I$3*'PO 94000171374 MASTER'!I378+'PR-0004'!$I$3*'PR-0004'!I378+'PR-0005'!$I$3*'PR-0005'!I378+'PR-0006'!$I$3*'PR-0006'!I378+'PR-0007'!$I$3*'PR-0007'!I378+'PR-0008'!$I$3*'PR-0008'!I378+'PR-0009'!$I$3*'PR-0009'!I378+'PR-0010'!$I$3*'PR-0010'!I378</f>
        <v>0</v>
      </c>
      <c r="Q378" s="86">
        <f t="shared" si="59"/>
        <v>0</v>
      </c>
      <c r="R378" s="84">
        <f>'9400015894 PONEERS'!$AE$3*'9400015894 PONEERS'!AE378+'9400016451 VIDAFORM'!$Q$3*'9400016451 VIDAFORM'!Q378+'PO 94000171374 MASTER'!$P$3*'PO 94000171374 MASTER'!P378+'PR-0004'!$P$3*'PR-0004'!P378+'PR-0005'!$P$3*'PR-0005'!P378+'PR-0006'!$P$3*'PR-0006'!P378+'PR-0007'!$P$3*'PR-0007'!P378+'PR-0008'!$P$3*'PR-0008'!P378+'PR-0009'!$P$3*'PR-0009'!P378+'PR-0010'!$P$3*'PR-0010'!P378</f>
        <v>0</v>
      </c>
      <c r="S378" s="84">
        <f t="shared" si="60"/>
        <v>0</v>
      </c>
      <c r="T378" s="84">
        <f>'9400015894 PONEERS'!$E$4*'9400015894 PONEERS'!E378+'9400016451 VIDAFORM'!$E$4*'9400016451 VIDAFORM'!E378+'PO 94000171374 MASTER'!$E$4*'PO 94000171374 MASTER'!E378+'PR-0004'!$E$4*'PR-0004'!E378+'PR-0005'!$E$4*'PR-0005'!E378+'PR-0006'!$E$4*'PR-0006'!E378+'PR-0007'!$E$4*'PR-0007'!E378+'PR-0008'!$E$4*'PR-0008'!E378+'PR-0009'!$E$4*'PR-0009'!E378+'PR-0010'!$E$4*'PR-0010'!E378</f>
        <v>0</v>
      </c>
      <c r="U378" s="85">
        <f>'9400015894 PONEERS'!$X$4*'9400015894 PONEERS'!X378+'9400016451 VIDAFORM'!$J$4*'9400016451 VIDAFORM'!J378+'PO 94000171374 MASTER'!$I$4*'PO 94000171374 MASTER'!I378+'PR-0004'!$I$4*'PR-0004'!I378+'PR-0005'!$I$4*'PR-0005'!I378+'PR-0006'!$I$4*'PR-0006'!I378+'PR-0007'!$I$4*'PR-0007'!I378+'PR-0008'!$I$4*'PR-0008'!I378+'PR-0009'!$I$4*'PR-0009'!I378+'PR-0010'!$I$4*'PR-0010'!I378</f>
        <v>0</v>
      </c>
      <c r="V378" s="86">
        <f t="shared" si="61"/>
        <v>0</v>
      </c>
      <c r="W378" s="84">
        <f>'9400015894 PONEERS'!$AE$4*'9400015894 PONEERS'!AE378+'9400016451 VIDAFORM'!$Q$4*'9400016451 VIDAFORM'!Q378+'PO 94000171374 MASTER'!$P$4*'PO 94000171374 MASTER'!P378+'PR-0004'!$P$4*'PR-0004'!P378+'PR-0005'!$P$4*'PR-0005'!P378+'PR-0006'!$P$4*'PR-0006'!P378+'PR-0007'!$P$4*'PR-0007'!P378+'PR-0008'!$P$4*'PR-0008'!P378+'PR-0009'!$P$4*'PR-0009'!P378+'PR-0010'!$P$4*'PR-0010'!P378</f>
        <v>0</v>
      </c>
      <c r="X378" s="84">
        <f t="shared" si="62"/>
        <v>0</v>
      </c>
      <c r="Z378" s="37">
        <f t="shared" si="63"/>
        <v>0</v>
      </c>
      <c r="AA378" s="32">
        <f t="shared" si="64"/>
        <v>0</v>
      </c>
      <c r="AB378" s="38">
        <f t="shared" si="65"/>
        <v>0</v>
      </c>
    </row>
    <row r="379" spans="1:28" ht="16.5" x14ac:dyDescent="0.25">
      <c r="A379" s="45">
        <v>371</v>
      </c>
      <c r="B379" s="47" t="str">
        <f>'Unit Prices'!B379</f>
        <v>VF0009</v>
      </c>
      <c r="C379" s="47" t="str">
        <f>'Unit Prices'!C379</f>
        <v>14.80.01.21.03.09.00.000001</v>
      </c>
      <c r="D379" s="80" t="str">
        <f>'Unit Prices'!D379</f>
        <v>Variform trough section 0.9M</v>
      </c>
      <c r="E379" s="84">
        <f>'9400015894 PONEERS'!$E$1*'9400015894 PONEERS'!E379+'9400016451 VIDAFORM'!$E$1*'9400016451 VIDAFORM'!E379+'PO 94000171374 MASTER'!$E$1*'PO 94000171374 MASTER'!E379+'PR-0004'!$E$1*'PR-0004'!E379+'PR-0005'!$E$1*'PR-0005'!E379+'PR-0006'!$E$1*'PR-0006'!E379+'PR-0007'!$E$1*'PR-0007'!E379+'PR-0008'!$E$1*'PR-0008'!E379+'PR-0009'!$E$1*'PR-0009'!E379+'PR-0010'!$E$1*'PR-0010'!E379</f>
        <v>0</v>
      </c>
      <c r="F379" s="85">
        <f>'9400015894 PONEERS'!$X$1*'9400015894 PONEERS'!X379+'9400016451 VIDAFORM'!$J$1*'9400016451 VIDAFORM'!J379+'PO 94000171374 MASTER'!$I$1*'PO 94000171374 MASTER'!I379+'PR-0004'!$I$1*'PR-0004'!I379+'PR-0005'!$I$1*'PR-0005'!I379+'PR-0006'!$I$1*'PR-0006'!I379+'PR-0007'!$I$1*'PR-0007'!I379+'PR-0008'!$I$1*'PR-0008'!I379+'PR-0009'!$I$1*'PR-0009'!I379+'PR-0010'!$I$1*'PR-0010'!I379</f>
        <v>0</v>
      </c>
      <c r="G379" s="86">
        <f t="shared" si="55"/>
        <v>0</v>
      </c>
      <c r="H379" s="84">
        <f>'9400015894 PONEERS'!$AE$1*'9400015894 PONEERS'!AE379+'9400016451 VIDAFORM'!$Q$1*'9400016451 VIDAFORM'!Q379+'PO 94000171374 MASTER'!$P$1*'PO 94000171374 MASTER'!P379+'PR-0004'!$P$1*'PR-0004'!P379+'PR-0005'!$P$1*'PR-0005'!P379+'PR-0006'!$P$1*'PR-0006'!P379+'PR-0007'!$P$1*'PR-0007'!P379+'PR-0008'!$P$1*'PR-0008'!P379+'PR-0009'!$P$1*'PR-0009'!P379+'PR-0010'!$P$1*'PR-0010'!P379</f>
        <v>0</v>
      </c>
      <c r="I379" s="84">
        <f t="shared" si="56"/>
        <v>0</v>
      </c>
      <c r="J379" s="84">
        <f>'9400015894 PONEERS'!$E$2*'9400015894 PONEERS'!E379+'9400016451 VIDAFORM'!$E$2*'9400016451 VIDAFORM'!E379+'PO 94000171374 MASTER'!$E$2*'PO 94000171374 MASTER'!E379+'PR-0004'!$E$2*'PR-0004'!E379+'PR-0005'!$E$2*'PR-0005'!E379+'PR-0006'!$E$2*'PR-0006'!E379+'PR-0007'!$E$2*'PR-0007'!E379+'PR-0008'!$E$2*'PR-0008'!E379+'PR-0009'!$E$2*'PR-0009'!E379+'PR-0010'!$E$2*'PR-0010'!E379</f>
        <v>0</v>
      </c>
      <c r="K379" s="85">
        <f>'9400015894 PONEERS'!$X$2*'9400015894 PONEERS'!X379+'9400016451 VIDAFORM'!$J$2*'9400016451 VIDAFORM'!J379+'PO 94000171374 MASTER'!$I$2*'PO 94000171374 MASTER'!I379+'PR-0004'!$I$2*'PR-0004'!I379+'PR-0005'!$I$2*'PR-0005'!I379+'PR-0006'!$I$2*'PR-0006'!I379+'PR-0007'!$I$2*'PR-0007'!I379+'PR-0008'!$I$2*'PR-0008'!I379+'PR-0009'!$I$2*'PR-0009'!I379+'PR-0010'!$I$2*'PR-0010'!I379</f>
        <v>0</v>
      </c>
      <c r="L379" s="86">
        <f t="shared" si="57"/>
        <v>0</v>
      </c>
      <c r="M379" s="84">
        <f>'9400015894 PONEERS'!$AE$2*'9400015894 PONEERS'!AE379+'9400016451 VIDAFORM'!$Q$2*'9400016451 VIDAFORM'!Q379+'PO 94000171374 MASTER'!$P$2*'PO 94000171374 MASTER'!P379+'PR-0004'!$P$2*'PR-0004'!P379+'PR-0005'!$P$2*'PR-0005'!P379+'PR-0006'!$P$2*'PR-0006'!P379+'PR-0007'!$P$2*'PR-0007'!P379+'PR-0008'!$P$2*'PR-0008'!P379+'PR-0009'!$P$2*'PR-0009'!P379+'PR-0010'!$P$2*'PR-0010'!P379</f>
        <v>0</v>
      </c>
      <c r="N379" s="84">
        <f t="shared" si="58"/>
        <v>0</v>
      </c>
      <c r="O379" s="84">
        <f>'9400015894 PONEERS'!$E$3*'9400015894 PONEERS'!E379+'9400016451 VIDAFORM'!$E$3*'9400016451 VIDAFORM'!E379+'PO 94000171374 MASTER'!$E$3*'PO 94000171374 MASTER'!E379+'PR-0004'!$E$3*'PR-0004'!E379+'PR-0005'!$E$3*'PR-0005'!E379+'PR-0006'!$E$3*'PR-0006'!E379+'PR-0007'!$E$3*'PR-0007'!E379+'PR-0008'!$E$3*'PR-0008'!E379+'PR-0009'!$E$3*'PR-0009'!E379+'PR-0010'!$E$3*'PR-0010'!E379</f>
        <v>0</v>
      </c>
      <c r="P379" s="85">
        <f>'9400015894 PONEERS'!$X$3*'9400015894 PONEERS'!X379+'9400016451 VIDAFORM'!$J$3*'9400016451 VIDAFORM'!J379+'PO 94000171374 MASTER'!$I$3*'PO 94000171374 MASTER'!I379+'PR-0004'!$I$3*'PR-0004'!I379+'PR-0005'!$I$3*'PR-0005'!I379+'PR-0006'!$I$3*'PR-0006'!I379+'PR-0007'!$I$3*'PR-0007'!I379+'PR-0008'!$I$3*'PR-0008'!I379+'PR-0009'!$I$3*'PR-0009'!I379+'PR-0010'!$I$3*'PR-0010'!I379</f>
        <v>0</v>
      </c>
      <c r="Q379" s="86">
        <f t="shared" si="59"/>
        <v>0</v>
      </c>
      <c r="R379" s="84">
        <f>'9400015894 PONEERS'!$AE$3*'9400015894 PONEERS'!AE379+'9400016451 VIDAFORM'!$Q$3*'9400016451 VIDAFORM'!Q379+'PO 94000171374 MASTER'!$P$3*'PO 94000171374 MASTER'!P379+'PR-0004'!$P$3*'PR-0004'!P379+'PR-0005'!$P$3*'PR-0005'!P379+'PR-0006'!$P$3*'PR-0006'!P379+'PR-0007'!$P$3*'PR-0007'!P379+'PR-0008'!$P$3*'PR-0008'!P379+'PR-0009'!$P$3*'PR-0009'!P379+'PR-0010'!$P$3*'PR-0010'!P379</f>
        <v>0</v>
      </c>
      <c r="S379" s="84">
        <f t="shared" si="60"/>
        <v>0</v>
      </c>
      <c r="T379" s="84">
        <f>'9400015894 PONEERS'!$E$4*'9400015894 PONEERS'!E379+'9400016451 VIDAFORM'!$E$4*'9400016451 VIDAFORM'!E379+'PO 94000171374 MASTER'!$E$4*'PO 94000171374 MASTER'!E379+'PR-0004'!$E$4*'PR-0004'!E379+'PR-0005'!$E$4*'PR-0005'!E379+'PR-0006'!$E$4*'PR-0006'!E379+'PR-0007'!$E$4*'PR-0007'!E379+'PR-0008'!$E$4*'PR-0008'!E379+'PR-0009'!$E$4*'PR-0009'!E379+'PR-0010'!$E$4*'PR-0010'!E379</f>
        <v>0</v>
      </c>
      <c r="U379" s="85">
        <f>'9400015894 PONEERS'!$X$4*'9400015894 PONEERS'!X379+'9400016451 VIDAFORM'!$J$4*'9400016451 VIDAFORM'!J379+'PO 94000171374 MASTER'!$I$4*'PO 94000171374 MASTER'!I379+'PR-0004'!$I$4*'PR-0004'!I379+'PR-0005'!$I$4*'PR-0005'!I379+'PR-0006'!$I$4*'PR-0006'!I379+'PR-0007'!$I$4*'PR-0007'!I379+'PR-0008'!$I$4*'PR-0008'!I379+'PR-0009'!$I$4*'PR-0009'!I379+'PR-0010'!$I$4*'PR-0010'!I379</f>
        <v>0</v>
      </c>
      <c r="V379" s="86">
        <f t="shared" si="61"/>
        <v>0</v>
      </c>
      <c r="W379" s="84">
        <f>'9400015894 PONEERS'!$AE$4*'9400015894 PONEERS'!AE379+'9400016451 VIDAFORM'!$Q$4*'9400016451 VIDAFORM'!Q379+'PO 94000171374 MASTER'!$P$4*'PO 94000171374 MASTER'!P379+'PR-0004'!$P$4*'PR-0004'!P379+'PR-0005'!$P$4*'PR-0005'!P379+'PR-0006'!$P$4*'PR-0006'!P379+'PR-0007'!$P$4*'PR-0007'!P379+'PR-0008'!$P$4*'PR-0008'!P379+'PR-0009'!$P$4*'PR-0009'!P379+'PR-0010'!$P$4*'PR-0010'!P379</f>
        <v>0</v>
      </c>
      <c r="X379" s="84">
        <f t="shared" si="62"/>
        <v>0</v>
      </c>
      <c r="Z379" s="37">
        <f t="shared" si="63"/>
        <v>0</v>
      </c>
      <c r="AA379" s="32">
        <f t="shared" si="64"/>
        <v>0</v>
      </c>
      <c r="AB379" s="38">
        <f t="shared" si="65"/>
        <v>0</v>
      </c>
    </row>
    <row r="380" spans="1:28" ht="16.5" x14ac:dyDescent="0.25">
      <c r="A380" s="45">
        <v>372</v>
      </c>
      <c r="B380" s="47" t="str">
        <f>'Unit Prices'!B380</f>
        <v>VF0010</v>
      </c>
      <c r="C380" s="47" t="str">
        <f>'Unit Prices'!C380</f>
        <v>14.80.01.21.03.10.00.000001</v>
      </c>
      <c r="D380" s="80" t="str">
        <f>'Unit Prices'!D380</f>
        <v>Variform trough section 1.08M</v>
      </c>
      <c r="E380" s="84">
        <f>'9400015894 PONEERS'!$E$1*'9400015894 PONEERS'!E380+'9400016451 VIDAFORM'!$E$1*'9400016451 VIDAFORM'!E380+'PO 94000171374 MASTER'!$E$1*'PO 94000171374 MASTER'!E380+'PR-0004'!$E$1*'PR-0004'!E380+'PR-0005'!$E$1*'PR-0005'!E380+'PR-0006'!$E$1*'PR-0006'!E380+'PR-0007'!$E$1*'PR-0007'!E380+'PR-0008'!$E$1*'PR-0008'!E380+'PR-0009'!$E$1*'PR-0009'!E380+'PR-0010'!$E$1*'PR-0010'!E380</f>
        <v>0</v>
      </c>
      <c r="F380" s="85">
        <f>'9400015894 PONEERS'!$X$1*'9400015894 PONEERS'!X380+'9400016451 VIDAFORM'!$J$1*'9400016451 VIDAFORM'!J380+'PO 94000171374 MASTER'!$I$1*'PO 94000171374 MASTER'!I380+'PR-0004'!$I$1*'PR-0004'!I380+'PR-0005'!$I$1*'PR-0005'!I380+'PR-0006'!$I$1*'PR-0006'!I380+'PR-0007'!$I$1*'PR-0007'!I380+'PR-0008'!$I$1*'PR-0008'!I380+'PR-0009'!$I$1*'PR-0009'!I380+'PR-0010'!$I$1*'PR-0010'!I380</f>
        <v>0</v>
      </c>
      <c r="G380" s="86">
        <f t="shared" si="55"/>
        <v>0</v>
      </c>
      <c r="H380" s="84">
        <f>'9400015894 PONEERS'!$AE$1*'9400015894 PONEERS'!AE380+'9400016451 VIDAFORM'!$Q$1*'9400016451 VIDAFORM'!Q380+'PO 94000171374 MASTER'!$P$1*'PO 94000171374 MASTER'!P380+'PR-0004'!$P$1*'PR-0004'!P380+'PR-0005'!$P$1*'PR-0005'!P380+'PR-0006'!$P$1*'PR-0006'!P380+'PR-0007'!$P$1*'PR-0007'!P380+'PR-0008'!$P$1*'PR-0008'!P380+'PR-0009'!$P$1*'PR-0009'!P380+'PR-0010'!$P$1*'PR-0010'!P380</f>
        <v>0</v>
      </c>
      <c r="I380" s="84">
        <f t="shared" si="56"/>
        <v>0</v>
      </c>
      <c r="J380" s="84">
        <f>'9400015894 PONEERS'!$E$2*'9400015894 PONEERS'!E380+'9400016451 VIDAFORM'!$E$2*'9400016451 VIDAFORM'!E380+'PO 94000171374 MASTER'!$E$2*'PO 94000171374 MASTER'!E380+'PR-0004'!$E$2*'PR-0004'!E380+'PR-0005'!$E$2*'PR-0005'!E380+'PR-0006'!$E$2*'PR-0006'!E380+'PR-0007'!$E$2*'PR-0007'!E380+'PR-0008'!$E$2*'PR-0008'!E380+'PR-0009'!$E$2*'PR-0009'!E380+'PR-0010'!$E$2*'PR-0010'!E380</f>
        <v>0</v>
      </c>
      <c r="K380" s="85">
        <f>'9400015894 PONEERS'!$X$2*'9400015894 PONEERS'!X380+'9400016451 VIDAFORM'!$J$2*'9400016451 VIDAFORM'!J380+'PO 94000171374 MASTER'!$I$2*'PO 94000171374 MASTER'!I380+'PR-0004'!$I$2*'PR-0004'!I380+'PR-0005'!$I$2*'PR-0005'!I380+'PR-0006'!$I$2*'PR-0006'!I380+'PR-0007'!$I$2*'PR-0007'!I380+'PR-0008'!$I$2*'PR-0008'!I380+'PR-0009'!$I$2*'PR-0009'!I380+'PR-0010'!$I$2*'PR-0010'!I380</f>
        <v>0</v>
      </c>
      <c r="L380" s="86">
        <f t="shared" si="57"/>
        <v>0</v>
      </c>
      <c r="M380" s="84">
        <f>'9400015894 PONEERS'!$AE$2*'9400015894 PONEERS'!AE380+'9400016451 VIDAFORM'!$Q$2*'9400016451 VIDAFORM'!Q380+'PO 94000171374 MASTER'!$P$2*'PO 94000171374 MASTER'!P380+'PR-0004'!$P$2*'PR-0004'!P380+'PR-0005'!$P$2*'PR-0005'!P380+'PR-0006'!$P$2*'PR-0006'!P380+'PR-0007'!$P$2*'PR-0007'!P380+'PR-0008'!$P$2*'PR-0008'!P380+'PR-0009'!$P$2*'PR-0009'!P380+'PR-0010'!$P$2*'PR-0010'!P380</f>
        <v>0</v>
      </c>
      <c r="N380" s="84">
        <f t="shared" si="58"/>
        <v>0</v>
      </c>
      <c r="O380" s="84">
        <f>'9400015894 PONEERS'!$E$3*'9400015894 PONEERS'!E380+'9400016451 VIDAFORM'!$E$3*'9400016451 VIDAFORM'!E380+'PO 94000171374 MASTER'!$E$3*'PO 94000171374 MASTER'!E380+'PR-0004'!$E$3*'PR-0004'!E380+'PR-0005'!$E$3*'PR-0005'!E380+'PR-0006'!$E$3*'PR-0006'!E380+'PR-0007'!$E$3*'PR-0007'!E380+'PR-0008'!$E$3*'PR-0008'!E380+'PR-0009'!$E$3*'PR-0009'!E380+'PR-0010'!$E$3*'PR-0010'!E380</f>
        <v>0</v>
      </c>
      <c r="P380" s="85">
        <f>'9400015894 PONEERS'!$X$3*'9400015894 PONEERS'!X380+'9400016451 VIDAFORM'!$J$3*'9400016451 VIDAFORM'!J380+'PO 94000171374 MASTER'!$I$3*'PO 94000171374 MASTER'!I380+'PR-0004'!$I$3*'PR-0004'!I380+'PR-0005'!$I$3*'PR-0005'!I380+'PR-0006'!$I$3*'PR-0006'!I380+'PR-0007'!$I$3*'PR-0007'!I380+'PR-0008'!$I$3*'PR-0008'!I380+'PR-0009'!$I$3*'PR-0009'!I380+'PR-0010'!$I$3*'PR-0010'!I380</f>
        <v>0</v>
      </c>
      <c r="Q380" s="86">
        <f t="shared" si="59"/>
        <v>0</v>
      </c>
      <c r="R380" s="84">
        <f>'9400015894 PONEERS'!$AE$3*'9400015894 PONEERS'!AE380+'9400016451 VIDAFORM'!$Q$3*'9400016451 VIDAFORM'!Q380+'PO 94000171374 MASTER'!$P$3*'PO 94000171374 MASTER'!P380+'PR-0004'!$P$3*'PR-0004'!P380+'PR-0005'!$P$3*'PR-0005'!P380+'PR-0006'!$P$3*'PR-0006'!P380+'PR-0007'!$P$3*'PR-0007'!P380+'PR-0008'!$P$3*'PR-0008'!P380+'PR-0009'!$P$3*'PR-0009'!P380+'PR-0010'!$P$3*'PR-0010'!P380</f>
        <v>0</v>
      </c>
      <c r="S380" s="84">
        <f t="shared" si="60"/>
        <v>0</v>
      </c>
      <c r="T380" s="84">
        <f>'9400015894 PONEERS'!$E$4*'9400015894 PONEERS'!E380+'9400016451 VIDAFORM'!$E$4*'9400016451 VIDAFORM'!E380+'PO 94000171374 MASTER'!$E$4*'PO 94000171374 MASTER'!E380+'PR-0004'!$E$4*'PR-0004'!E380+'PR-0005'!$E$4*'PR-0005'!E380+'PR-0006'!$E$4*'PR-0006'!E380+'PR-0007'!$E$4*'PR-0007'!E380+'PR-0008'!$E$4*'PR-0008'!E380+'PR-0009'!$E$4*'PR-0009'!E380+'PR-0010'!$E$4*'PR-0010'!E380</f>
        <v>0</v>
      </c>
      <c r="U380" s="85">
        <f>'9400015894 PONEERS'!$X$4*'9400015894 PONEERS'!X380+'9400016451 VIDAFORM'!$J$4*'9400016451 VIDAFORM'!J380+'PO 94000171374 MASTER'!$I$4*'PO 94000171374 MASTER'!I380+'PR-0004'!$I$4*'PR-0004'!I380+'PR-0005'!$I$4*'PR-0005'!I380+'PR-0006'!$I$4*'PR-0006'!I380+'PR-0007'!$I$4*'PR-0007'!I380+'PR-0008'!$I$4*'PR-0008'!I380+'PR-0009'!$I$4*'PR-0009'!I380+'PR-0010'!$I$4*'PR-0010'!I380</f>
        <v>0</v>
      </c>
      <c r="V380" s="86">
        <f t="shared" si="61"/>
        <v>0</v>
      </c>
      <c r="W380" s="84">
        <f>'9400015894 PONEERS'!$AE$4*'9400015894 PONEERS'!AE380+'9400016451 VIDAFORM'!$Q$4*'9400016451 VIDAFORM'!Q380+'PO 94000171374 MASTER'!$P$4*'PO 94000171374 MASTER'!P380+'PR-0004'!$P$4*'PR-0004'!P380+'PR-0005'!$P$4*'PR-0005'!P380+'PR-0006'!$P$4*'PR-0006'!P380+'PR-0007'!$P$4*'PR-0007'!P380+'PR-0008'!$P$4*'PR-0008'!P380+'PR-0009'!$P$4*'PR-0009'!P380+'PR-0010'!$P$4*'PR-0010'!P380</f>
        <v>0</v>
      </c>
      <c r="X380" s="84">
        <f t="shared" si="62"/>
        <v>0</v>
      </c>
      <c r="Z380" s="37">
        <f t="shared" si="63"/>
        <v>0</v>
      </c>
      <c r="AA380" s="32">
        <f t="shared" si="64"/>
        <v>0</v>
      </c>
      <c r="AB380" s="38">
        <f t="shared" si="65"/>
        <v>0</v>
      </c>
    </row>
    <row r="381" spans="1:28" ht="16.5" x14ac:dyDescent="0.25">
      <c r="A381" s="45">
        <v>373</v>
      </c>
      <c r="B381" s="47" t="str">
        <f>'Unit Prices'!B381</f>
        <v>VF0011</v>
      </c>
      <c r="C381" s="47" t="str">
        <f>'Unit Prices'!C381</f>
        <v>14.80.01.21.03.12.00.000001</v>
      </c>
      <c r="D381" s="80" t="str">
        <f>'Unit Prices'!D381</f>
        <v>Variform trough section 1.2M</v>
      </c>
      <c r="E381" s="84">
        <f>'9400015894 PONEERS'!$E$1*'9400015894 PONEERS'!E381+'9400016451 VIDAFORM'!$E$1*'9400016451 VIDAFORM'!E381+'PO 94000171374 MASTER'!$E$1*'PO 94000171374 MASTER'!E381+'PR-0004'!$E$1*'PR-0004'!E381+'PR-0005'!$E$1*'PR-0005'!E381+'PR-0006'!$E$1*'PR-0006'!E381+'PR-0007'!$E$1*'PR-0007'!E381+'PR-0008'!$E$1*'PR-0008'!E381+'PR-0009'!$E$1*'PR-0009'!E381+'PR-0010'!$E$1*'PR-0010'!E381</f>
        <v>0</v>
      </c>
      <c r="F381" s="85">
        <f>'9400015894 PONEERS'!$X$1*'9400015894 PONEERS'!X381+'9400016451 VIDAFORM'!$J$1*'9400016451 VIDAFORM'!J381+'PO 94000171374 MASTER'!$I$1*'PO 94000171374 MASTER'!I381+'PR-0004'!$I$1*'PR-0004'!I381+'PR-0005'!$I$1*'PR-0005'!I381+'PR-0006'!$I$1*'PR-0006'!I381+'PR-0007'!$I$1*'PR-0007'!I381+'PR-0008'!$I$1*'PR-0008'!I381+'PR-0009'!$I$1*'PR-0009'!I381+'PR-0010'!$I$1*'PR-0010'!I381</f>
        <v>0</v>
      </c>
      <c r="G381" s="86">
        <f t="shared" si="55"/>
        <v>0</v>
      </c>
      <c r="H381" s="84">
        <f>'9400015894 PONEERS'!$AE$1*'9400015894 PONEERS'!AE381+'9400016451 VIDAFORM'!$Q$1*'9400016451 VIDAFORM'!Q381+'PO 94000171374 MASTER'!$P$1*'PO 94000171374 MASTER'!P381+'PR-0004'!$P$1*'PR-0004'!P381+'PR-0005'!$P$1*'PR-0005'!P381+'PR-0006'!$P$1*'PR-0006'!P381+'PR-0007'!$P$1*'PR-0007'!P381+'PR-0008'!$P$1*'PR-0008'!P381+'PR-0009'!$P$1*'PR-0009'!P381+'PR-0010'!$P$1*'PR-0010'!P381</f>
        <v>0</v>
      </c>
      <c r="I381" s="84">
        <f t="shared" si="56"/>
        <v>0</v>
      </c>
      <c r="J381" s="84">
        <f>'9400015894 PONEERS'!$E$2*'9400015894 PONEERS'!E381+'9400016451 VIDAFORM'!$E$2*'9400016451 VIDAFORM'!E381+'PO 94000171374 MASTER'!$E$2*'PO 94000171374 MASTER'!E381+'PR-0004'!$E$2*'PR-0004'!E381+'PR-0005'!$E$2*'PR-0005'!E381+'PR-0006'!$E$2*'PR-0006'!E381+'PR-0007'!$E$2*'PR-0007'!E381+'PR-0008'!$E$2*'PR-0008'!E381+'PR-0009'!$E$2*'PR-0009'!E381+'PR-0010'!$E$2*'PR-0010'!E381</f>
        <v>0</v>
      </c>
      <c r="K381" s="85">
        <f>'9400015894 PONEERS'!$X$2*'9400015894 PONEERS'!X381+'9400016451 VIDAFORM'!$J$2*'9400016451 VIDAFORM'!J381+'PO 94000171374 MASTER'!$I$2*'PO 94000171374 MASTER'!I381+'PR-0004'!$I$2*'PR-0004'!I381+'PR-0005'!$I$2*'PR-0005'!I381+'PR-0006'!$I$2*'PR-0006'!I381+'PR-0007'!$I$2*'PR-0007'!I381+'PR-0008'!$I$2*'PR-0008'!I381+'PR-0009'!$I$2*'PR-0009'!I381+'PR-0010'!$I$2*'PR-0010'!I381</f>
        <v>0</v>
      </c>
      <c r="L381" s="86">
        <f t="shared" si="57"/>
        <v>0</v>
      </c>
      <c r="M381" s="84">
        <f>'9400015894 PONEERS'!$AE$2*'9400015894 PONEERS'!AE381+'9400016451 VIDAFORM'!$Q$2*'9400016451 VIDAFORM'!Q381+'PO 94000171374 MASTER'!$P$2*'PO 94000171374 MASTER'!P381+'PR-0004'!$P$2*'PR-0004'!P381+'PR-0005'!$P$2*'PR-0005'!P381+'PR-0006'!$P$2*'PR-0006'!P381+'PR-0007'!$P$2*'PR-0007'!P381+'PR-0008'!$P$2*'PR-0008'!P381+'PR-0009'!$P$2*'PR-0009'!P381+'PR-0010'!$P$2*'PR-0010'!P381</f>
        <v>0</v>
      </c>
      <c r="N381" s="84">
        <f t="shared" si="58"/>
        <v>0</v>
      </c>
      <c r="O381" s="84">
        <f>'9400015894 PONEERS'!$E$3*'9400015894 PONEERS'!E381+'9400016451 VIDAFORM'!$E$3*'9400016451 VIDAFORM'!E381+'PO 94000171374 MASTER'!$E$3*'PO 94000171374 MASTER'!E381+'PR-0004'!$E$3*'PR-0004'!E381+'PR-0005'!$E$3*'PR-0005'!E381+'PR-0006'!$E$3*'PR-0006'!E381+'PR-0007'!$E$3*'PR-0007'!E381+'PR-0008'!$E$3*'PR-0008'!E381+'PR-0009'!$E$3*'PR-0009'!E381+'PR-0010'!$E$3*'PR-0010'!E381</f>
        <v>0</v>
      </c>
      <c r="P381" s="85">
        <f>'9400015894 PONEERS'!$X$3*'9400015894 PONEERS'!X381+'9400016451 VIDAFORM'!$J$3*'9400016451 VIDAFORM'!J381+'PO 94000171374 MASTER'!$I$3*'PO 94000171374 MASTER'!I381+'PR-0004'!$I$3*'PR-0004'!I381+'PR-0005'!$I$3*'PR-0005'!I381+'PR-0006'!$I$3*'PR-0006'!I381+'PR-0007'!$I$3*'PR-0007'!I381+'PR-0008'!$I$3*'PR-0008'!I381+'PR-0009'!$I$3*'PR-0009'!I381+'PR-0010'!$I$3*'PR-0010'!I381</f>
        <v>0</v>
      </c>
      <c r="Q381" s="86">
        <f t="shared" si="59"/>
        <v>0</v>
      </c>
      <c r="R381" s="84">
        <f>'9400015894 PONEERS'!$AE$3*'9400015894 PONEERS'!AE381+'9400016451 VIDAFORM'!$Q$3*'9400016451 VIDAFORM'!Q381+'PO 94000171374 MASTER'!$P$3*'PO 94000171374 MASTER'!P381+'PR-0004'!$P$3*'PR-0004'!P381+'PR-0005'!$P$3*'PR-0005'!P381+'PR-0006'!$P$3*'PR-0006'!P381+'PR-0007'!$P$3*'PR-0007'!P381+'PR-0008'!$P$3*'PR-0008'!P381+'PR-0009'!$P$3*'PR-0009'!P381+'PR-0010'!$P$3*'PR-0010'!P381</f>
        <v>0</v>
      </c>
      <c r="S381" s="84">
        <f t="shared" si="60"/>
        <v>0</v>
      </c>
      <c r="T381" s="84">
        <f>'9400015894 PONEERS'!$E$4*'9400015894 PONEERS'!E381+'9400016451 VIDAFORM'!$E$4*'9400016451 VIDAFORM'!E381+'PO 94000171374 MASTER'!$E$4*'PO 94000171374 MASTER'!E381+'PR-0004'!$E$4*'PR-0004'!E381+'PR-0005'!$E$4*'PR-0005'!E381+'PR-0006'!$E$4*'PR-0006'!E381+'PR-0007'!$E$4*'PR-0007'!E381+'PR-0008'!$E$4*'PR-0008'!E381+'PR-0009'!$E$4*'PR-0009'!E381+'PR-0010'!$E$4*'PR-0010'!E381</f>
        <v>0</v>
      </c>
      <c r="U381" s="85">
        <f>'9400015894 PONEERS'!$X$4*'9400015894 PONEERS'!X381+'9400016451 VIDAFORM'!$J$4*'9400016451 VIDAFORM'!J381+'PO 94000171374 MASTER'!$I$4*'PO 94000171374 MASTER'!I381+'PR-0004'!$I$4*'PR-0004'!I381+'PR-0005'!$I$4*'PR-0005'!I381+'PR-0006'!$I$4*'PR-0006'!I381+'PR-0007'!$I$4*'PR-0007'!I381+'PR-0008'!$I$4*'PR-0008'!I381+'PR-0009'!$I$4*'PR-0009'!I381+'PR-0010'!$I$4*'PR-0010'!I381</f>
        <v>0</v>
      </c>
      <c r="V381" s="86">
        <f t="shared" si="61"/>
        <v>0</v>
      </c>
      <c r="W381" s="84">
        <f>'9400015894 PONEERS'!$AE$4*'9400015894 PONEERS'!AE381+'9400016451 VIDAFORM'!$Q$4*'9400016451 VIDAFORM'!Q381+'PO 94000171374 MASTER'!$P$4*'PO 94000171374 MASTER'!P381+'PR-0004'!$P$4*'PR-0004'!P381+'PR-0005'!$P$4*'PR-0005'!P381+'PR-0006'!$P$4*'PR-0006'!P381+'PR-0007'!$P$4*'PR-0007'!P381+'PR-0008'!$P$4*'PR-0008'!P381+'PR-0009'!$P$4*'PR-0009'!P381+'PR-0010'!$P$4*'PR-0010'!P381</f>
        <v>0</v>
      </c>
      <c r="X381" s="84">
        <f t="shared" si="62"/>
        <v>0</v>
      </c>
      <c r="Z381" s="37">
        <f t="shared" si="63"/>
        <v>0</v>
      </c>
      <c r="AA381" s="32">
        <f t="shared" si="64"/>
        <v>0</v>
      </c>
      <c r="AB381" s="38">
        <f t="shared" si="65"/>
        <v>0</v>
      </c>
    </row>
    <row r="382" spans="1:28" ht="16.5" x14ac:dyDescent="0.25">
      <c r="A382" s="45">
        <v>374</v>
      </c>
      <c r="B382" s="47" t="str">
        <f>'Unit Prices'!B382</f>
        <v>VF0012</v>
      </c>
      <c r="C382" s="47" t="str">
        <f>'Unit Prices'!C382</f>
        <v>14.80.01.21.03.18.00.000001</v>
      </c>
      <c r="D382" s="80" t="str">
        <f>'Unit Prices'!D382</f>
        <v>Variform trough section 1.8M</v>
      </c>
      <c r="E382" s="84">
        <f>'9400015894 PONEERS'!$E$1*'9400015894 PONEERS'!E382+'9400016451 VIDAFORM'!$E$1*'9400016451 VIDAFORM'!E382+'PO 94000171374 MASTER'!$E$1*'PO 94000171374 MASTER'!E382+'PR-0004'!$E$1*'PR-0004'!E382+'PR-0005'!$E$1*'PR-0005'!E382+'PR-0006'!$E$1*'PR-0006'!E382+'PR-0007'!$E$1*'PR-0007'!E382+'PR-0008'!$E$1*'PR-0008'!E382+'PR-0009'!$E$1*'PR-0009'!E382+'PR-0010'!$E$1*'PR-0010'!E382</f>
        <v>0</v>
      </c>
      <c r="F382" s="85">
        <f>'9400015894 PONEERS'!$X$1*'9400015894 PONEERS'!X382+'9400016451 VIDAFORM'!$J$1*'9400016451 VIDAFORM'!J382+'PO 94000171374 MASTER'!$I$1*'PO 94000171374 MASTER'!I382+'PR-0004'!$I$1*'PR-0004'!I382+'PR-0005'!$I$1*'PR-0005'!I382+'PR-0006'!$I$1*'PR-0006'!I382+'PR-0007'!$I$1*'PR-0007'!I382+'PR-0008'!$I$1*'PR-0008'!I382+'PR-0009'!$I$1*'PR-0009'!I382+'PR-0010'!$I$1*'PR-0010'!I382</f>
        <v>0</v>
      </c>
      <c r="G382" s="86">
        <f t="shared" si="55"/>
        <v>0</v>
      </c>
      <c r="H382" s="84">
        <f>'9400015894 PONEERS'!$AE$1*'9400015894 PONEERS'!AE382+'9400016451 VIDAFORM'!$Q$1*'9400016451 VIDAFORM'!Q382+'PO 94000171374 MASTER'!$P$1*'PO 94000171374 MASTER'!P382+'PR-0004'!$P$1*'PR-0004'!P382+'PR-0005'!$P$1*'PR-0005'!P382+'PR-0006'!$P$1*'PR-0006'!P382+'PR-0007'!$P$1*'PR-0007'!P382+'PR-0008'!$P$1*'PR-0008'!P382+'PR-0009'!$P$1*'PR-0009'!P382+'PR-0010'!$P$1*'PR-0010'!P382</f>
        <v>0</v>
      </c>
      <c r="I382" s="84">
        <f t="shared" si="56"/>
        <v>0</v>
      </c>
      <c r="J382" s="84">
        <f>'9400015894 PONEERS'!$E$2*'9400015894 PONEERS'!E382+'9400016451 VIDAFORM'!$E$2*'9400016451 VIDAFORM'!E382+'PO 94000171374 MASTER'!$E$2*'PO 94000171374 MASTER'!E382+'PR-0004'!$E$2*'PR-0004'!E382+'PR-0005'!$E$2*'PR-0005'!E382+'PR-0006'!$E$2*'PR-0006'!E382+'PR-0007'!$E$2*'PR-0007'!E382+'PR-0008'!$E$2*'PR-0008'!E382+'PR-0009'!$E$2*'PR-0009'!E382+'PR-0010'!$E$2*'PR-0010'!E382</f>
        <v>0</v>
      </c>
      <c r="K382" s="85">
        <f>'9400015894 PONEERS'!$X$2*'9400015894 PONEERS'!X382+'9400016451 VIDAFORM'!$J$2*'9400016451 VIDAFORM'!J382+'PO 94000171374 MASTER'!$I$2*'PO 94000171374 MASTER'!I382+'PR-0004'!$I$2*'PR-0004'!I382+'PR-0005'!$I$2*'PR-0005'!I382+'PR-0006'!$I$2*'PR-0006'!I382+'PR-0007'!$I$2*'PR-0007'!I382+'PR-0008'!$I$2*'PR-0008'!I382+'PR-0009'!$I$2*'PR-0009'!I382+'PR-0010'!$I$2*'PR-0010'!I382</f>
        <v>0</v>
      </c>
      <c r="L382" s="86">
        <f t="shared" si="57"/>
        <v>0</v>
      </c>
      <c r="M382" s="84">
        <f>'9400015894 PONEERS'!$AE$2*'9400015894 PONEERS'!AE382+'9400016451 VIDAFORM'!$Q$2*'9400016451 VIDAFORM'!Q382+'PO 94000171374 MASTER'!$P$2*'PO 94000171374 MASTER'!P382+'PR-0004'!$P$2*'PR-0004'!P382+'PR-0005'!$P$2*'PR-0005'!P382+'PR-0006'!$P$2*'PR-0006'!P382+'PR-0007'!$P$2*'PR-0007'!P382+'PR-0008'!$P$2*'PR-0008'!P382+'PR-0009'!$P$2*'PR-0009'!P382+'PR-0010'!$P$2*'PR-0010'!P382</f>
        <v>0</v>
      </c>
      <c r="N382" s="84">
        <f t="shared" si="58"/>
        <v>0</v>
      </c>
      <c r="O382" s="84">
        <f>'9400015894 PONEERS'!$E$3*'9400015894 PONEERS'!E382+'9400016451 VIDAFORM'!$E$3*'9400016451 VIDAFORM'!E382+'PO 94000171374 MASTER'!$E$3*'PO 94000171374 MASTER'!E382+'PR-0004'!$E$3*'PR-0004'!E382+'PR-0005'!$E$3*'PR-0005'!E382+'PR-0006'!$E$3*'PR-0006'!E382+'PR-0007'!$E$3*'PR-0007'!E382+'PR-0008'!$E$3*'PR-0008'!E382+'PR-0009'!$E$3*'PR-0009'!E382+'PR-0010'!$E$3*'PR-0010'!E382</f>
        <v>0</v>
      </c>
      <c r="P382" s="85">
        <f>'9400015894 PONEERS'!$X$3*'9400015894 PONEERS'!X382+'9400016451 VIDAFORM'!$J$3*'9400016451 VIDAFORM'!J382+'PO 94000171374 MASTER'!$I$3*'PO 94000171374 MASTER'!I382+'PR-0004'!$I$3*'PR-0004'!I382+'PR-0005'!$I$3*'PR-0005'!I382+'PR-0006'!$I$3*'PR-0006'!I382+'PR-0007'!$I$3*'PR-0007'!I382+'PR-0008'!$I$3*'PR-0008'!I382+'PR-0009'!$I$3*'PR-0009'!I382+'PR-0010'!$I$3*'PR-0010'!I382</f>
        <v>0</v>
      </c>
      <c r="Q382" s="86">
        <f t="shared" si="59"/>
        <v>0</v>
      </c>
      <c r="R382" s="84">
        <f>'9400015894 PONEERS'!$AE$3*'9400015894 PONEERS'!AE382+'9400016451 VIDAFORM'!$Q$3*'9400016451 VIDAFORM'!Q382+'PO 94000171374 MASTER'!$P$3*'PO 94000171374 MASTER'!P382+'PR-0004'!$P$3*'PR-0004'!P382+'PR-0005'!$P$3*'PR-0005'!P382+'PR-0006'!$P$3*'PR-0006'!P382+'PR-0007'!$P$3*'PR-0007'!P382+'PR-0008'!$P$3*'PR-0008'!P382+'PR-0009'!$P$3*'PR-0009'!P382+'PR-0010'!$P$3*'PR-0010'!P382</f>
        <v>0</v>
      </c>
      <c r="S382" s="84">
        <f t="shared" si="60"/>
        <v>0</v>
      </c>
      <c r="T382" s="84">
        <f>'9400015894 PONEERS'!$E$4*'9400015894 PONEERS'!E382+'9400016451 VIDAFORM'!$E$4*'9400016451 VIDAFORM'!E382+'PO 94000171374 MASTER'!$E$4*'PO 94000171374 MASTER'!E382+'PR-0004'!$E$4*'PR-0004'!E382+'PR-0005'!$E$4*'PR-0005'!E382+'PR-0006'!$E$4*'PR-0006'!E382+'PR-0007'!$E$4*'PR-0007'!E382+'PR-0008'!$E$4*'PR-0008'!E382+'PR-0009'!$E$4*'PR-0009'!E382+'PR-0010'!$E$4*'PR-0010'!E382</f>
        <v>0</v>
      </c>
      <c r="U382" s="85">
        <f>'9400015894 PONEERS'!$X$4*'9400015894 PONEERS'!X382+'9400016451 VIDAFORM'!$J$4*'9400016451 VIDAFORM'!J382+'PO 94000171374 MASTER'!$I$4*'PO 94000171374 MASTER'!I382+'PR-0004'!$I$4*'PR-0004'!I382+'PR-0005'!$I$4*'PR-0005'!I382+'PR-0006'!$I$4*'PR-0006'!I382+'PR-0007'!$I$4*'PR-0007'!I382+'PR-0008'!$I$4*'PR-0008'!I382+'PR-0009'!$I$4*'PR-0009'!I382+'PR-0010'!$I$4*'PR-0010'!I382</f>
        <v>0</v>
      </c>
      <c r="V382" s="86">
        <f t="shared" si="61"/>
        <v>0</v>
      </c>
      <c r="W382" s="84">
        <f>'9400015894 PONEERS'!$AE$4*'9400015894 PONEERS'!AE382+'9400016451 VIDAFORM'!$Q$4*'9400016451 VIDAFORM'!Q382+'PO 94000171374 MASTER'!$P$4*'PO 94000171374 MASTER'!P382+'PR-0004'!$P$4*'PR-0004'!P382+'PR-0005'!$P$4*'PR-0005'!P382+'PR-0006'!$P$4*'PR-0006'!P382+'PR-0007'!$P$4*'PR-0007'!P382+'PR-0008'!$P$4*'PR-0008'!P382+'PR-0009'!$P$4*'PR-0009'!P382+'PR-0010'!$P$4*'PR-0010'!P382</f>
        <v>0</v>
      </c>
      <c r="X382" s="84">
        <f t="shared" si="62"/>
        <v>0</v>
      </c>
      <c r="Z382" s="37">
        <f t="shared" si="63"/>
        <v>0</v>
      </c>
      <c r="AA382" s="32">
        <f t="shared" si="64"/>
        <v>0</v>
      </c>
      <c r="AB382" s="38">
        <f t="shared" si="65"/>
        <v>0</v>
      </c>
    </row>
    <row r="383" spans="1:28" ht="16.5" x14ac:dyDescent="0.25">
      <c r="A383" s="45">
        <v>375</v>
      </c>
      <c r="B383" s="47" t="str">
        <f>'Unit Prices'!B383</f>
        <v>VF0013</v>
      </c>
      <c r="C383" s="47" t="str">
        <f>'Unit Prices'!C383</f>
        <v>14.80.01.21.03.21.00.000001</v>
      </c>
      <c r="D383" s="80" t="str">
        <f>'Unit Prices'!D383</f>
        <v>Variform trough section 2.1M</v>
      </c>
      <c r="E383" s="84">
        <f>'9400015894 PONEERS'!$E$1*'9400015894 PONEERS'!E383+'9400016451 VIDAFORM'!$E$1*'9400016451 VIDAFORM'!E383+'PO 94000171374 MASTER'!$E$1*'PO 94000171374 MASTER'!E383+'PR-0004'!$E$1*'PR-0004'!E383+'PR-0005'!$E$1*'PR-0005'!E383+'PR-0006'!$E$1*'PR-0006'!E383+'PR-0007'!$E$1*'PR-0007'!E383+'PR-0008'!$E$1*'PR-0008'!E383+'PR-0009'!$E$1*'PR-0009'!E383+'PR-0010'!$E$1*'PR-0010'!E383</f>
        <v>0</v>
      </c>
      <c r="F383" s="85">
        <f>'9400015894 PONEERS'!$X$1*'9400015894 PONEERS'!X383+'9400016451 VIDAFORM'!$J$1*'9400016451 VIDAFORM'!J383+'PO 94000171374 MASTER'!$I$1*'PO 94000171374 MASTER'!I383+'PR-0004'!$I$1*'PR-0004'!I383+'PR-0005'!$I$1*'PR-0005'!I383+'PR-0006'!$I$1*'PR-0006'!I383+'PR-0007'!$I$1*'PR-0007'!I383+'PR-0008'!$I$1*'PR-0008'!I383+'PR-0009'!$I$1*'PR-0009'!I383+'PR-0010'!$I$1*'PR-0010'!I383</f>
        <v>0</v>
      </c>
      <c r="G383" s="86">
        <f t="shared" si="55"/>
        <v>0</v>
      </c>
      <c r="H383" s="84">
        <f>'9400015894 PONEERS'!$AE$1*'9400015894 PONEERS'!AE383+'9400016451 VIDAFORM'!$Q$1*'9400016451 VIDAFORM'!Q383+'PO 94000171374 MASTER'!$P$1*'PO 94000171374 MASTER'!P383+'PR-0004'!$P$1*'PR-0004'!P383+'PR-0005'!$P$1*'PR-0005'!P383+'PR-0006'!$P$1*'PR-0006'!P383+'PR-0007'!$P$1*'PR-0007'!P383+'PR-0008'!$P$1*'PR-0008'!P383+'PR-0009'!$P$1*'PR-0009'!P383+'PR-0010'!$P$1*'PR-0010'!P383</f>
        <v>0</v>
      </c>
      <c r="I383" s="84">
        <f t="shared" si="56"/>
        <v>0</v>
      </c>
      <c r="J383" s="84">
        <f>'9400015894 PONEERS'!$E$2*'9400015894 PONEERS'!E383+'9400016451 VIDAFORM'!$E$2*'9400016451 VIDAFORM'!E383+'PO 94000171374 MASTER'!$E$2*'PO 94000171374 MASTER'!E383+'PR-0004'!$E$2*'PR-0004'!E383+'PR-0005'!$E$2*'PR-0005'!E383+'PR-0006'!$E$2*'PR-0006'!E383+'PR-0007'!$E$2*'PR-0007'!E383+'PR-0008'!$E$2*'PR-0008'!E383+'PR-0009'!$E$2*'PR-0009'!E383+'PR-0010'!$E$2*'PR-0010'!E383</f>
        <v>0</v>
      </c>
      <c r="K383" s="85">
        <f>'9400015894 PONEERS'!$X$2*'9400015894 PONEERS'!X383+'9400016451 VIDAFORM'!$J$2*'9400016451 VIDAFORM'!J383+'PO 94000171374 MASTER'!$I$2*'PO 94000171374 MASTER'!I383+'PR-0004'!$I$2*'PR-0004'!I383+'PR-0005'!$I$2*'PR-0005'!I383+'PR-0006'!$I$2*'PR-0006'!I383+'PR-0007'!$I$2*'PR-0007'!I383+'PR-0008'!$I$2*'PR-0008'!I383+'PR-0009'!$I$2*'PR-0009'!I383+'PR-0010'!$I$2*'PR-0010'!I383</f>
        <v>0</v>
      </c>
      <c r="L383" s="86">
        <f t="shared" si="57"/>
        <v>0</v>
      </c>
      <c r="M383" s="84">
        <f>'9400015894 PONEERS'!$AE$2*'9400015894 PONEERS'!AE383+'9400016451 VIDAFORM'!$Q$2*'9400016451 VIDAFORM'!Q383+'PO 94000171374 MASTER'!$P$2*'PO 94000171374 MASTER'!P383+'PR-0004'!$P$2*'PR-0004'!P383+'PR-0005'!$P$2*'PR-0005'!P383+'PR-0006'!$P$2*'PR-0006'!P383+'PR-0007'!$P$2*'PR-0007'!P383+'PR-0008'!$P$2*'PR-0008'!P383+'PR-0009'!$P$2*'PR-0009'!P383+'PR-0010'!$P$2*'PR-0010'!P383</f>
        <v>0</v>
      </c>
      <c r="N383" s="84">
        <f t="shared" si="58"/>
        <v>0</v>
      </c>
      <c r="O383" s="84">
        <f>'9400015894 PONEERS'!$E$3*'9400015894 PONEERS'!E383+'9400016451 VIDAFORM'!$E$3*'9400016451 VIDAFORM'!E383+'PO 94000171374 MASTER'!$E$3*'PO 94000171374 MASTER'!E383+'PR-0004'!$E$3*'PR-0004'!E383+'PR-0005'!$E$3*'PR-0005'!E383+'PR-0006'!$E$3*'PR-0006'!E383+'PR-0007'!$E$3*'PR-0007'!E383+'PR-0008'!$E$3*'PR-0008'!E383+'PR-0009'!$E$3*'PR-0009'!E383+'PR-0010'!$E$3*'PR-0010'!E383</f>
        <v>0</v>
      </c>
      <c r="P383" s="85">
        <f>'9400015894 PONEERS'!$X$3*'9400015894 PONEERS'!X383+'9400016451 VIDAFORM'!$J$3*'9400016451 VIDAFORM'!J383+'PO 94000171374 MASTER'!$I$3*'PO 94000171374 MASTER'!I383+'PR-0004'!$I$3*'PR-0004'!I383+'PR-0005'!$I$3*'PR-0005'!I383+'PR-0006'!$I$3*'PR-0006'!I383+'PR-0007'!$I$3*'PR-0007'!I383+'PR-0008'!$I$3*'PR-0008'!I383+'PR-0009'!$I$3*'PR-0009'!I383+'PR-0010'!$I$3*'PR-0010'!I383</f>
        <v>0</v>
      </c>
      <c r="Q383" s="86">
        <f t="shared" si="59"/>
        <v>0</v>
      </c>
      <c r="R383" s="84">
        <f>'9400015894 PONEERS'!$AE$3*'9400015894 PONEERS'!AE383+'9400016451 VIDAFORM'!$Q$3*'9400016451 VIDAFORM'!Q383+'PO 94000171374 MASTER'!$P$3*'PO 94000171374 MASTER'!P383+'PR-0004'!$P$3*'PR-0004'!P383+'PR-0005'!$P$3*'PR-0005'!P383+'PR-0006'!$P$3*'PR-0006'!P383+'PR-0007'!$P$3*'PR-0007'!P383+'PR-0008'!$P$3*'PR-0008'!P383+'PR-0009'!$P$3*'PR-0009'!P383+'PR-0010'!$P$3*'PR-0010'!P383</f>
        <v>0</v>
      </c>
      <c r="S383" s="84">
        <f t="shared" si="60"/>
        <v>0</v>
      </c>
      <c r="T383" s="84">
        <f>'9400015894 PONEERS'!$E$4*'9400015894 PONEERS'!E383+'9400016451 VIDAFORM'!$E$4*'9400016451 VIDAFORM'!E383+'PO 94000171374 MASTER'!$E$4*'PO 94000171374 MASTER'!E383+'PR-0004'!$E$4*'PR-0004'!E383+'PR-0005'!$E$4*'PR-0005'!E383+'PR-0006'!$E$4*'PR-0006'!E383+'PR-0007'!$E$4*'PR-0007'!E383+'PR-0008'!$E$4*'PR-0008'!E383+'PR-0009'!$E$4*'PR-0009'!E383+'PR-0010'!$E$4*'PR-0010'!E383</f>
        <v>0</v>
      </c>
      <c r="U383" s="85">
        <f>'9400015894 PONEERS'!$X$4*'9400015894 PONEERS'!X383+'9400016451 VIDAFORM'!$J$4*'9400016451 VIDAFORM'!J383+'PO 94000171374 MASTER'!$I$4*'PO 94000171374 MASTER'!I383+'PR-0004'!$I$4*'PR-0004'!I383+'PR-0005'!$I$4*'PR-0005'!I383+'PR-0006'!$I$4*'PR-0006'!I383+'PR-0007'!$I$4*'PR-0007'!I383+'PR-0008'!$I$4*'PR-0008'!I383+'PR-0009'!$I$4*'PR-0009'!I383+'PR-0010'!$I$4*'PR-0010'!I383</f>
        <v>0</v>
      </c>
      <c r="V383" s="86">
        <f t="shared" si="61"/>
        <v>0</v>
      </c>
      <c r="W383" s="84">
        <f>'9400015894 PONEERS'!$AE$4*'9400015894 PONEERS'!AE383+'9400016451 VIDAFORM'!$Q$4*'9400016451 VIDAFORM'!Q383+'PO 94000171374 MASTER'!$P$4*'PO 94000171374 MASTER'!P383+'PR-0004'!$P$4*'PR-0004'!P383+'PR-0005'!$P$4*'PR-0005'!P383+'PR-0006'!$P$4*'PR-0006'!P383+'PR-0007'!$P$4*'PR-0007'!P383+'PR-0008'!$P$4*'PR-0008'!P383+'PR-0009'!$P$4*'PR-0009'!P383+'PR-0010'!$P$4*'PR-0010'!P383</f>
        <v>0</v>
      </c>
      <c r="X383" s="84">
        <f t="shared" si="62"/>
        <v>0</v>
      </c>
      <c r="Z383" s="37">
        <f t="shared" si="63"/>
        <v>0</v>
      </c>
      <c r="AA383" s="32">
        <f t="shared" si="64"/>
        <v>0</v>
      </c>
      <c r="AB383" s="38">
        <f t="shared" si="65"/>
        <v>0</v>
      </c>
    </row>
    <row r="384" spans="1:28" ht="16.5" x14ac:dyDescent="0.25">
      <c r="A384" s="45">
        <v>376</v>
      </c>
      <c r="B384" s="47" t="str">
        <f>'Unit Prices'!B384</f>
        <v>TL0001</v>
      </c>
      <c r="C384" s="47" t="str">
        <f>'Unit Prices'!C384</f>
        <v>14.80.01.19.00.05.00.000001</v>
      </c>
      <c r="D384" s="80" t="str">
        <f>'Unit Prices'!D384</f>
        <v>Turn Buckle 0.50-0.70 m</v>
      </c>
      <c r="E384" s="84">
        <f>'9400015894 PONEERS'!$E$1*'9400015894 PONEERS'!E384+'9400016451 VIDAFORM'!$E$1*'9400016451 VIDAFORM'!E384+'PO 94000171374 MASTER'!$E$1*'PO 94000171374 MASTER'!E384+'PR-0004'!$E$1*'PR-0004'!E384+'PR-0005'!$E$1*'PR-0005'!E384+'PR-0006'!$E$1*'PR-0006'!E384+'PR-0007'!$E$1*'PR-0007'!E384+'PR-0008'!$E$1*'PR-0008'!E384+'PR-0009'!$E$1*'PR-0009'!E384+'PR-0010'!$E$1*'PR-0010'!E384</f>
        <v>0</v>
      </c>
      <c r="F384" s="85">
        <f>'9400015894 PONEERS'!$X$1*'9400015894 PONEERS'!X384+'9400016451 VIDAFORM'!$J$1*'9400016451 VIDAFORM'!J384+'PO 94000171374 MASTER'!$I$1*'PO 94000171374 MASTER'!I384+'PR-0004'!$I$1*'PR-0004'!I384+'PR-0005'!$I$1*'PR-0005'!I384+'PR-0006'!$I$1*'PR-0006'!I384+'PR-0007'!$I$1*'PR-0007'!I384+'PR-0008'!$I$1*'PR-0008'!I384+'PR-0009'!$I$1*'PR-0009'!I384+'PR-0010'!$I$1*'PR-0010'!I384</f>
        <v>0</v>
      </c>
      <c r="G384" s="86">
        <f t="shared" si="55"/>
        <v>0</v>
      </c>
      <c r="H384" s="84">
        <f>'9400015894 PONEERS'!$AE$1*'9400015894 PONEERS'!AE384+'9400016451 VIDAFORM'!$Q$1*'9400016451 VIDAFORM'!Q384+'PO 94000171374 MASTER'!$P$1*'PO 94000171374 MASTER'!P384+'PR-0004'!$P$1*'PR-0004'!P384+'PR-0005'!$P$1*'PR-0005'!P384+'PR-0006'!$P$1*'PR-0006'!P384+'PR-0007'!$P$1*'PR-0007'!P384+'PR-0008'!$P$1*'PR-0008'!P384+'PR-0009'!$P$1*'PR-0009'!P384+'PR-0010'!$P$1*'PR-0010'!P384</f>
        <v>0</v>
      </c>
      <c r="I384" s="84">
        <f t="shared" si="56"/>
        <v>0</v>
      </c>
      <c r="J384" s="84">
        <f>'9400015894 PONEERS'!$E$2*'9400015894 PONEERS'!E384+'9400016451 VIDAFORM'!$E$2*'9400016451 VIDAFORM'!E384+'PO 94000171374 MASTER'!$E$2*'PO 94000171374 MASTER'!E384+'PR-0004'!$E$2*'PR-0004'!E384+'PR-0005'!$E$2*'PR-0005'!E384+'PR-0006'!$E$2*'PR-0006'!E384+'PR-0007'!$E$2*'PR-0007'!E384+'PR-0008'!$E$2*'PR-0008'!E384+'PR-0009'!$E$2*'PR-0009'!E384+'PR-0010'!$E$2*'PR-0010'!E384</f>
        <v>0</v>
      </c>
      <c r="K384" s="85">
        <f>'9400015894 PONEERS'!$X$2*'9400015894 PONEERS'!X384+'9400016451 VIDAFORM'!$J$2*'9400016451 VIDAFORM'!J384+'PO 94000171374 MASTER'!$I$2*'PO 94000171374 MASTER'!I384+'PR-0004'!$I$2*'PR-0004'!I384+'PR-0005'!$I$2*'PR-0005'!I384+'PR-0006'!$I$2*'PR-0006'!I384+'PR-0007'!$I$2*'PR-0007'!I384+'PR-0008'!$I$2*'PR-0008'!I384+'PR-0009'!$I$2*'PR-0009'!I384+'PR-0010'!$I$2*'PR-0010'!I384</f>
        <v>0</v>
      </c>
      <c r="L384" s="86">
        <f t="shared" si="57"/>
        <v>0</v>
      </c>
      <c r="M384" s="84">
        <f>'9400015894 PONEERS'!$AE$2*'9400015894 PONEERS'!AE384+'9400016451 VIDAFORM'!$Q$2*'9400016451 VIDAFORM'!Q384+'PO 94000171374 MASTER'!$P$2*'PO 94000171374 MASTER'!P384+'PR-0004'!$P$2*'PR-0004'!P384+'PR-0005'!$P$2*'PR-0005'!P384+'PR-0006'!$P$2*'PR-0006'!P384+'PR-0007'!$P$2*'PR-0007'!P384+'PR-0008'!$P$2*'PR-0008'!P384+'PR-0009'!$P$2*'PR-0009'!P384+'PR-0010'!$P$2*'PR-0010'!P384</f>
        <v>0</v>
      </c>
      <c r="N384" s="84">
        <f t="shared" si="58"/>
        <v>0</v>
      </c>
      <c r="O384" s="84">
        <f>'9400015894 PONEERS'!$E$3*'9400015894 PONEERS'!E384+'9400016451 VIDAFORM'!$E$3*'9400016451 VIDAFORM'!E384+'PO 94000171374 MASTER'!$E$3*'PO 94000171374 MASTER'!E384+'PR-0004'!$E$3*'PR-0004'!E384+'PR-0005'!$E$3*'PR-0005'!E384+'PR-0006'!$E$3*'PR-0006'!E384+'PR-0007'!$E$3*'PR-0007'!E384+'PR-0008'!$E$3*'PR-0008'!E384+'PR-0009'!$E$3*'PR-0009'!E384+'PR-0010'!$E$3*'PR-0010'!E384</f>
        <v>0</v>
      </c>
      <c r="P384" s="85">
        <f>'9400015894 PONEERS'!$X$3*'9400015894 PONEERS'!X384+'9400016451 VIDAFORM'!$J$3*'9400016451 VIDAFORM'!J384+'PO 94000171374 MASTER'!$I$3*'PO 94000171374 MASTER'!I384+'PR-0004'!$I$3*'PR-0004'!I384+'PR-0005'!$I$3*'PR-0005'!I384+'PR-0006'!$I$3*'PR-0006'!I384+'PR-0007'!$I$3*'PR-0007'!I384+'PR-0008'!$I$3*'PR-0008'!I384+'PR-0009'!$I$3*'PR-0009'!I384+'PR-0010'!$I$3*'PR-0010'!I384</f>
        <v>0</v>
      </c>
      <c r="Q384" s="86">
        <f t="shared" si="59"/>
        <v>0</v>
      </c>
      <c r="R384" s="84">
        <f>'9400015894 PONEERS'!$AE$3*'9400015894 PONEERS'!AE384+'9400016451 VIDAFORM'!$Q$3*'9400016451 VIDAFORM'!Q384+'PO 94000171374 MASTER'!$P$3*'PO 94000171374 MASTER'!P384+'PR-0004'!$P$3*'PR-0004'!P384+'PR-0005'!$P$3*'PR-0005'!P384+'PR-0006'!$P$3*'PR-0006'!P384+'PR-0007'!$P$3*'PR-0007'!P384+'PR-0008'!$P$3*'PR-0008'!P384+'PR-0009'!$P$3*'PR-0009'!P384+'PR-0010'!$P$3*'PR-0010'!P384</f>
        <v>0</v>
      </c>
      <c r="S384" s="84">
        <f t="shared" si="60"/>
        <v>0</v>
      </c>
      <c r="T384" s="84">
        <f>'9400015894 PONEERS'!$E$4*'9400015894 PONEERS'!E384+'9400016451 VIDAFORM'!$E$4*'9400016451 VIDAFORM'!E384+'PO 94000171374 MASTER'!$E$4*'PO 94000171374 MASTER'!E384+'PR-0004'!$E$4*'PR-0004'!E384+'PR-0005'!$E$4*'PR-0005'!E384+'PR-0006'!$E$4*'PR-0006'!E384+'PR-0007'!$E$4*'PR-0007'!E384+'PR-0008'!$E$4*'PR-0008'!E384+'PR-0009'!$E$4*'PR-0009'!E384+'PR-0010'!$E$4*'PR-0010'!E384</f>
        <v>0</v>
      </c>
      <c r="U384" s="85">
        <f>'9400015894 PONEERS'!$X$4*'9400015894 PONEERS'!X384+'9400016451 VIDAFORM'!$J$4*'9400016451 VIDAFORM'!J384+'PO 94000171374 MASTER'!$I$4*'PO 94000171374 MASTER'!I384+'PR-0004'!$I$4*'PR-0004'!I384+'PR-0005'!$I$4*'PR-0005'!I384+'PR-0006'!$I$4*'PR-0006'!I384+'PR-0007'!$I$4*'PR-0007'!I384+'PR-0008'!$I$4*'PR-0008'!I384+'PR-0009'!$I$4*'PR-0009'!I384+'PR-0010'!$I$4*'PR-0010'!I384</f>
        <v>0</v>
      </c>
      <c r="V384" s="86">
        <f t="shared" si="61"/>
        <v>0</v>
      </c>
      <c r="W384" s="84">
        <f>'9400015894 PONEERS'!$AE$4*'9400015894 PONEERS'!AE384+'9400016451 VIDAFORM'!$Q$4*'9400016451 VIDAFORM'!Q384+'PO 94000171374 MASTER'!$P$4*'PO 94000171374 MASTER'!P384+'PR-0004'!$P$4*'PR-0004'!P384+'PR-0005'!$P$4*'PR-0005'!P384+'PR-0006'!$P$4*'PR-0006'!P384+'PR-0007'!$P$4*'PR-0007'!P384+'PR-0008'!$P$4*'PR-0008'!P384+'PR-0009'!$P$4*'PR-0009'!P384+'PR-0010'!$P$4*'PR-0010'!P384</f>
        <v>0</v>
      </c>
      <c r="X384" s="84">
        <f t="shared" si="62"/>
        <v>0</v>
      </c>
      <c r="Z384" s="37">
        <f t="shared" si="63"/>
        <v>0</v>
      </c>
      <c r="AA384" s="32">
        <f t="shared" si="64"/>
        <v>0</v>
      </c>
      <c r="AB384" s="38">
        <f t="shared" si="65"/>
        <v>0</v>
      </c>
    </row>
    <row r="385" spans="1:28" ht="16.5" x14ac:dyDescent="0.25">
      <c r="A385" s="45">
        <v>377</v>
      </c>
      <c r="B385" s="47" t="str">
        <f>'Unit Prices'!B385</f>
        <v>TL0002</v>
      </c>
      <c r="C385" s="47" t="str">
        <f>'Unit Prices'!C385</f>
        <v>14.80.01.19.00.65.00.000001</v>
      </c>
      <c r="D385" s="80" t="str">
        <f>'Unit Prices'!D385</f>
        <v>Turn Buckle 6.50 m -7.20m</v>
      </c>
      <c r="E385" s="84">
        <f>'9400015894 PONEERS'!$E$1*'9400015894 PONEERS'!E385+'9400016451 VIDAFORM'!$E$1*'9400016451 VIDAFORM'!E385+'PO 94000171374 MASTER'!$E$1*'PO 94000171374 MASTER'!E385+'PR-0004'!$E$1*'PR-0004'!E385+'PR-0005'!$E$1*'PR-0005'!E385+'PR-0006'!$E$1*'PR-0006'!E385+'PR-0007'!$E$1*'PR-0007'!E385+'PR-0008'!$E$1*'PR-0008'!E385+'PR-0009'!$E$1*'PR-0009'!E385+'PR-0010'!$E$1*'PR-0010'!E385</f>
        <v>0</v>
      </c>
      <c r="F385" s="85">
        <f>'9400015894 PONEERS'!$X$1*'9400015894 PONEERS'!X385+'9400016451 VIDAFORM'!$J$1*'9400016451 VIDAFORM'!J385+'PO 94000171374 MASTER'!$I$1*'PO 94000171374 MASTER'!I385+'PR-0004'!$I$1*'PR-0004'!I385+'PR-0005'!$I$1*'PR-0005'!I385+'PR-0006'!$I$1*'PR-0006'!I385+'PR-0007'!$I$1*'PR-0007'!I385+'PR-0008'!$I$1*'PR-0008'!I385+'PR-0009'!$I$1*'PR-0009'!I385+'PR-0010'!$I$1*'PR-0010'!I385</f>
        <v>0</v>
      </c>
      <c r="G385" s="86">
        <f t="shared" si="55"/>
        <v>0</v>
      </c>
      <c r="H385" s="84">
        <f>'9400015894 PONEERS'!$AE$1*'9400015894 PONEERS'!AE385+'9400016451 VIDAFORM'!$Q$1*'9400016451 VIDAFORM'!Q385+'PO 94000171374 MASTER'!$P$1*'PO 94000171374 MASTER'!P385+'PR-0004'!$P$1*'PR-0004'!P385+'PR-0005'!$P$1*'PR-0005'!P385+'PR-0006'!$P$1*'PR-0006'!P385+'PR-0007'!$P$1*'PR-0007'!P385+'PR-0008'!$P$1*'PR-0008'!P385+'PR-0009'!$P$1*'PR-0009'!P385+'PR-0010'!$P$1*'PR-0010'!P385</f>
        <v>0</v>
      </c>
      <c r="I385" s="84">
        <f t="shared" si="56"/>
        <v>0</v>
      </c>
      <c r="J385" s="84">
        <f>'9400015894 PONEERS'!$E$2*'9400015894 PONEERS'!E385+'9400016451 VIDAFORM'!$E$2*'9400016451 VIDAFORM'!E385+'PO 94000171374 MASTER'!$E$2*'PO 94000171374 MASTER'!E385+'PR-0004'!$E$2*'PR-0004'!E385+'PR-0005'!$E$2*'PR-0005'!E385+'PR-0006'!$E$2*'PR-0006'!E385+'PR-0007'!$E$2*'PR-0007'!E385+'PR-0008'!$E$2*'PR-0008'!E385+'PR-0009'!$E$2*'PR-0009'!E385+'PR-0010'!$E$2*'PR-0010'!E385</f>
        <v>0</v>
      </c>
      <c r="K385" s="85">
        <f>'9400015894 PONEERS'!$X$2*'9400015894 PONEERS'!X385+'9400016451 VIDAFORM'!$J$2*'9400016451 VIDAFORM'!J385+'PO 94000171374 MASTER'!$I$2*'PO 94000171374 MASTER'!I385+'PR-0004'!$I$2*'PR-0004'!I385+'PR-0005'!$I$2*'PR-0005'!I385+'PR-0006'!$I$2*'PR-0006'!I385+'PR-0007'!$I$2*'PR-0007'!I385+'PR-0008'!$I$2*'PR-0008'!I385+'PR-0009'!$I$2*'PR-0009'!I385+'PR-0010'!$I$2*'PR-0010'!I385</f>
        <v>0</v>
      </c>
      <c r="L385" s="86">
        <f t="shared" si="57"/>
        <v>0</v>
      </c>
      <c r="M385" s="84">
        <f>'9400015894 PONEERS'!$AE$2*'9400015894 PONEERS'!AE385+'9400016451 VIDAFORM'!$Q$2*'9400016451 VIDAFORM'!Q385+'PO 94000171374 MASTER'!$P$2*'PO 94000171374 MASTER'!P385+'PR-0004'!$P$2*'PR-0004'!P385+'PR-0005'!$P$2*'PR-0005'!P385+'PR-0006'!$P$2*'PR-0006'!P385+'PR-0007'!$P$2*'PR-0007'!P385+'PR-0008'!$P$2*'PR-0008'!P385+'PR-0009'!$P$2*'PR-0009'!P385+'PR-0010'!$P$2*'PR-0010'!P385</f>
        <v>0</v>
      </c>
      <c r="N385" s="84">
        <f t="shared" si="58"/>
        <v>0</v>
      </c>
      <c r="O385" s="84">
        <f>'9400015894 PONEERS'!$E$3*'9400015894 PONEERS'!E385+'9400016451 VIDAFORM'!$E$3*'9400016451 VIDAFORM'!E385+'PO 94000171374 MASTER'!$E$3*'PO 94000171374 MASTER'!E385+'PR-0004'!$E$3*'PR-0004'!E385+'PR-0005'!$E$3*'PR-0005'!E385+'PR-0006'!$E$3*'PR-0006'!E385+'PR-0007'!$E$3*'PR-0007'!E385+'PR-0008'!$E$3*'PR-0008'!E385+'PR-0009'!$E$3*'PR-0009'!E385+'PR-0010'!$E$3*'PR-0010'!E385</f>
        <v>0</v>
      </c>
      <c r="P385" s="85">
        <f>'9400015894 PONEERS'!$X$3*'9400015894 PONEERS'!X385+'9400016451 VIDAFORM'!$J$3*'9400016451 VIDAFORM'!J385+'PO 94000171374 MASTER'!$I$3*'PO 94000171374 MASTER'!I385+'PR-0004'!$I$3*'PR-0004'!I385+'PR-0005'!$I$3*'PR-0005'!I385+'PR-0006'!$I$3*'PR-0006'!I385+'PR-0007'!$I$3*'PR-0007'!I385+'PR-0008'!$I$3*'PR-0008'!I385+'PR-0009'!$I$3*'PR-0009'!I385+'PR-0010'!$I$3*'PR-0010'!I385</f>
        <v>0</v>
      </c>
      <c r="Q385" s="86">
        <f t="shared" si="59"/>
        <v>0</v>
      </c>
      <c r="R385" s="84">
        <f>'9400015894 PONEERS'!$AE$3*'9400015894 PONEERS'!AE385+'9400016451 VIDAFORM'!$Q$3*'9400016451 VIDAFORM'!Q385+'PO 94000171374 MASTER'!$P$3*'PO 94000171374 MASTER'!P385+'PR-0004'!$P$3*'PR-0004'!P385+'PR-0005'!$P$3*'PR-0005'!P385+'PR-0006'!$P$3*'PR-0006'!P385+'PR-0007'!$P$3*'PR-0007'!P385+'PR-0008'!$P$3*'PR-0008'!P385+'PR-0009'!$P$3*'PR-0009'!P385+'PR-0010'!$P$3*'PR-0010'!P385</f>
        <v>0</v>
      </c>
      <c r="S385" s="84">
        <f t="shared" si="60"/>
        <v>0</v>
      </c>
      <c r="T385" s="84">
        <f>'9400015894 PONEERS'!$E$4*'9400015894 PONEERS'!E385+'9400016451 VIDAFORM'!$E$4*'9400016451 VIDAFORM'!E385+'PO 94000171374 MASTER'!$E$4*'PO 94000171374 MASTER'!E385+'PR-0004'!$E$4*'PR-0004'!E385+'PR-0005'!$E$4*'PR-0005'!E385+'PR-0006'!$E$4*'PR-0006'!E385+'PR-0007'!$E$4*'PR-0007'!E385+'PR-0008'!$E$4*'PR-0008'!E385+'PR-0009'!$E$4*'PR-0009'!E385+'PR-0010'!$E$4*'PR-0010'!E385</f>
        <v>0</v>
      </c>
      <c r="U385" s="85">
        <f>'9400015894 PONEERS'!$X$4*'9400015894 PONEERS'!X385+'9400016451 VIDAFORM'!$J$4*'9400016451 VIDAFORM'!J385+'PO 94000171374 MASTER'!$I$4*'PO 94000171374 MASTER'!I385+'PR-0004'!$I$4*'PR-0004'!I385+'PR-0005'!$I$4*'PR-0005'!I385+'PR-0006'!$I$4*'PR-0006'!I385+'PR-0007'!$I$4*'PR-0007'!I385+'PR-0008'!$I$4*'PR-0008'!I385+'PR-0009'!$I$4*'PR-0009'!I385+'PR-0010'!$I$4*'PR-0010'!I385</f>
        <v>0</v>
      </c>
      <c r="V385" s="86">
        <f t="shared" si="61"/>
        <v>0</v>
      </c>
      <c r="W385" s="84">
        <f>'9400015894 PONEERS'!$AE$4*'9400015894 PONEERS'!AE385+'9400016451 VIDAFORM'!$Q$4*'9400016451 VIDAFORM'!Q385+'PO 94000171374 MASTER'!$P$4*'PO 94000171374 MASTER'!P385+'PR-0004'!$P$4*'PR-0004'!P385+'PR-0005'!$P$4*'PR-0005'!P385+'PR-0006'!$P$4*'PR-0006'!P385+'PR-0007'!$P$4*'PR-0007'!P385+'PR-0008'!$P$4*'PR-0008'!P385+'PR-0009'!$P$4*'PR-0009'!P385+'PR-0010'!$P$4*'PR-0010'!P385</f>
        <v>0</v>
      </c>
      <c r="X385" s="84">
        <f t="shared" si="62"/>
        <v>0</v>
      </c>
      <c r="Z385" s="37">
        <f t="shared" si="63"/>
        <v>0</v>
      </c>
      <c r="AA385" s="32">
        <f t="shared" si="64"/>
        <v>0</v>
      </c>
      <c r="AB385" s="38">
        <f t="shared" si="65"/>
        <v>0</v>
      </c>
    </row>
    <row r="386" spans="1:28" ht="16.5" x14ac:dyDescent="0.25">
      <c r="A386" s="45">
        <v>378</v>
      </c>
      <c r="B386" s="47" t="str">
        <f>'Unit Prices'!B386</f>
        <v>TL0003</v>
      </c>
      <c r="C386" s="47" t="str">
        <f>'Unit Prices'!C386</f>
        <v>14.80.01.19.00.82.00.000001</v>
      </c>
      <c r="D386" s="80" t="str">
        <f>'Unit Prices'!D386</f>
        <v>Turn Buckle 8.20 m -8.95m</v>
      </c>
      <c r="E386" s="84">
        <f>'9400015894 PONEERS'!$E$1*'9400015894 PONEERS'!E386+'9400016451 VIDAFORM'!$E$1*'9400016451 VIDAFORM'!E386+'PO 94000171374 MASTER'!$E$1*'PO 94000171374 MASTER'!E386+'PR-0004'!$E$1*'PR-0004'!E386+'PR-0005'!$E$1*'PR-0005'!E386+'PR-0006'!$E$1*'PR-0006'!E386+'PR-0007'!$E$1*'PR-0007'!E386+'PR-0008'!$E$1*'PR-0008'!E386+'PR-0009'!$E$1*'PR-0009'!E386+'PR-0010'!$E$1*'PR-0010'!E386</f>
        <v>0</v>
      </c>
      <c r="F386" s="85">
        <f>'9400015894 PONEERS'!$X$1*'9400015894 PONEERS'!X386+'9400016451 VIDAFORM'!$J$1*'9400016451 VIDAFORM'!J386+'PO 94000171374 MASTER'!$I$1*'PO 94000171374 MASTER'!I386+'PR-0004'!$I$1*'PR-0004'!I386+'PR-0005'!$I$1*'PR-0005'!I386+'PR-0006'!$I$1*'PR-0006'!I386+'PR-0007'!$I$1*'PR-0007'!I386+'PR-0008'!$I$1*'PR-0008'!I386+'PR-0009'!$I$1*'PR-0009'!I386+'PR-0010'!$I$1*'PR-0010'!I386</f>
        <v>0</v>
      </c>
      <c r="G386" s="86">
        <f t="shared" si="55"/>
        <v>0</v>
      </c>
      <c r="H386" s="84">
        <f>'9400015894 PONEERS'!$AE$1*'9400015894 PONEERS'!AE386+'9400016451 VIDAFORM'!$Q$1*'9400016451 VIDAFORM'!Q386+'PO 94000171374 MASTER'!$P$1*'PO 94000171374 MASTER'!P386+'PR-0004'!$P$1*'PR-0004'!P386+'PR-0005'!$P$1*'PR-0005'!P386+'PR-0006'!$P$1*'PR-0006'!P386+'PR-0007'!$P$1*'PR-0007'!P386+'PR-0008'!$P$1*'PR-0008'!P386+'PR-0009'!$P$1*'PR-0009'!P386+'PR-0010'!$P$1*'PR-0010'!P386</f>
        <v>0</v>
      </c>
      <c r="I386" s="84">
        <f t="shared" si="56"/>
        <v>0</v>
      </c>
      <c r="J386" s="84">
        <f>'9400015894 PONEERS'!$E$2*'9400015894 PONEERS'!E386+'9400016451 VIDAFORM'!$E$2*'9400016451 VIDAFORM'!E386+'PO 94000171374 MASTER'!$E$2*'PO 94000171374 MASTER'!E386+'PR-0004'!$E$2*'PR-0004'!E386+'PR-0005'!$E$2*'PR-0005'!E386+'PR-0006'!$E$2*'PR-0006'!E386+'PR-0007'!$E$2*'PR-0007'!E386+'PR-0008'!$E$2*'PR-0008'!E386+'PR-0009'!$E$2*'PR-0009'!E386+'PR-0010'!$E$2*'PR-0010'!E386</f>
        <v>0</v>
      </c>
      <c r="K386" s="85">
        <f>'9400015894 PONEERS'!$X$2*'9400015894 PONEERS'!X386+'9400016451 VIDAFORM'!$J$2*'9400016451 VIDAFORM'!J386+'PO 94000171374 MASTER'!$I$2*'PO 94000171374 MASTER'!I386+'PR-0004'!$I$2*'PR-0004'!I386+'PR-0005'!$I$2*'PR-0005'!I386+'PR-0006'!$I$2*'PR-0006'!I386+'PR-0007'!$I$2*'PR-0007'!I386+'PR-0008'!$I$2*'PR-0008'!I386+'PR-0009'!$I$2*'PR-0009'!I386+'PR-0010'!$I$2*'PR-0010'!I386</f>
        <v>0</v>
      </c>
      <c r="L386" s="86">
        <f t="shared" si="57"/>
        <v>0</v>
      </c>
      <c r="M386" s="84">
        <f>'9400015894 PONEERS'!$AE$2*'9400015894 PONEERS'!AE386+'9400016451 VIDAFORM'!$Q$2*'9400016451 VIDAFORM'!Q386+'PO 94000171374 MASTER'!$P$2*'PO 94000171374 MASTER'!P386+'PR-0004'!$P$2*'PR-0004'!P386+'PR-0005'!$P$2*'PR-0005'!P386+'PR-0006'!$P$2*'PR-0006'!P386+'PR-0007'!$P$2*'PR-0007'!P386+'PR-0008'!$P$2*'PR-0008'!P386+'PR-0009'!$P$2*'PR-0009'!P386+'PR-0010'!$P$2*'PR-0010'!P386</f>
        <v>0</v>
      </c>
      <c r="N386" s="84">
        <f t="shared" si="58"/>
        <v>0</v>
      </c>
      <c r="O386" s="84">
        <f>'9400015894 PONEERS'!$E$3*'9400015894 PONEERS'!E386+'9400016451 VIDAFORM'!$E$3*'9400016451 VIDAFORM'!E386+'PO 94000171374 MASTER'!$E$3*'PO 94000171374 MASTER'!E386+'PR-0004'!$E$3*'PR-0004'!E386+'PR-0005'!$E$3*'PR-0005'!E386+'PR-0006'!$E$3*'PR-0006'!E386+'PR-0007'!$E$3*'PR-0007'!E386+'PR-0008'!$E$3*'PR-0008'!E386+'PR-0009'!$E$3*'PR-0009'!E386+'PR-0010'!$E$3*'PR-0010'!E386</f>
        <v>0</v>
      </c>
      <c r="P386" s="85">
        <f>'9400015894 PONEERS'!$X$3*'9400015894 PONEERS'!X386+'9400016451 VIDAFORM'!$J$3*'9400016451 VIDAFORM'!J386+'PO 94000171374 MASTER'!$I$3*'PO 94000171374 MASTER'!I386+'PR-0004'!$I$3*'PR-0004'!I386+'PR-0005'!$I$3*'PR-0005'!I386+'PR-0006'!$I$3*'PR-0006'!I386+'PR-0007'!$I$3*'PR-0007'!I386+'PR-0008'!$I$3*'PR-0008'!I386+'PR-0009'!$I$3*'PR-0009'!I386+'PR-0010'!$I$3*'PR-0010'!I386</f>
        <v>0</v>
      </c>
      <c r="Q386" s="86">
        <f t="shared" si="59"/>
        <v>0</v>
      </c>
      <c r="R386" s="84">
        <f>'9400015894 PONEERS'!$AE$3*'9400015894 PONEERS'!AE386+'9400016451 VIDAFORM'!$Q$3*'9400016451 VIDAFORM'!Q386+'PO 94000171374 MASTER'!$P$3*'PO 94000171374 MASTER'!P386+'PR-0004'!$P$3*'PR-0004'!P386+'PR-0005'!$P$3*'PR-0005'!P386+'PR-0006'!$P$3*'PR-0006'!P386+'PR-0007'!$P$3*'PR-0007'!P386+'PR-0008'!$P$3*'PR-0008'!P386+'PR-0009'!$P$3*'PR-0009'!P386+'PR-0010'!$P$3*'PR-0010'!P386</f>
        <v>0</v>
      </c>
      <c r="S386" s="84">
        <f t="shared" si="60"/>
        <v>0</v>
      </c>
      <c r="T386" s="84">
        <f>'9400015894 PONEERS'!$E$4*'9400015894 PONEERS'!E386+'9400016451 VIDAFORM'!$E$4*'9400016451 VIDAFORM'!E386+'PO 94000171374 MASTER'!$E$4*'PO 94000171374 MASTER'!E386+'PR-0004'!$E$4*'PR-0004'!E386+'PR-0005'!$E$4*'PR-0005'!E386+'PR-0006'!$E$4*'PR-0006'!E386+'PR-0007'!$E$4*'PR-0007'!E386+'PR-0008'!$E$4*'PR-0008'!E386+'PR-0009'!$E$4*'PR-0009'!E386+'PR-0010'!$E$4*'PR-0010'!E386</f>
        <v>0</v>
      </c>
      <c r="U386" s="85">
        <f>'9400015894 PONEERS'!$X$4*'9400015894 PONEERS'!X386+'9400016451 VIDAFORM'!$J$4*'9400016451 VIDAFORM'!J386+'PO 94000171374 MASTER'!$I$4*'PO 94000171374 MASTER'!I386+'PR-0004'!$I$4*'PR-0004'!I386+'PR-0005'!$I$4*'PR-0005'!I386+'PR-0006'!$I$4*'PR-0006'!I386+'PR-0007'!$I$4*'PR-0007'!I386+'PR-0008'!$I$4*'PR-0008'!I386+'PR-0009'!$I$4*'PR-0009'!I386+'PR-0010'!$I$4*'PR-0010'!I386</f>
        <v>0</v>
      </c>
      <c r="V386" s="86">
        <f t="shared" si="61"/>
        <v>0</v>
      </c>
      <c r="W386" s="84">
        <f>'9400015894 PONEERS'!$AE$4*'9400015894 PONEERS'!AE386+'9400016451 VIDAFORM'!$Q$4*'9400016451 VIDAFORM'!Q386+'PO 94000171374 MASTER'!$P$4*'PO 94000171374 MASTER'!P386+'PR-0004'!$P$4*'PR-0004'!P386+'PR-0005'!$P$4*'PR-0005'!P386+'PR-0006'!$P$4*'PR-0006'!P386+'PR-0007'!$P$4*'PR-0007'!P386+'PR-0008'!$P$4*'PR-0008'!P386+'PR-0009'!$P$4*'PR-0009'!P386+'PR-0010'!$P$4*'PR-0010'!P386</f>
        <v>0</v>
      </c>
      <c r="X386" s="84">
        <f t="shared" si="62"/>
        <v>0</v>
      </c>
      <c r="Z386" s="37">
        <f t="shared" si="63"/>
        <v>0</v>
      </c>
      <c r="AA386" s="32">
        <f t="shared" si="64"/>
        <v>0</v>
      </c>
      <c r="AB386" s="38">
        <f t="shared" si="65"/>
        <v>0</v>
      </c>
    </row>
    <row r="387" spans="1:28" ht="16.5" x14ac:dyDescent="0.25">
      <c r="A387" s="45">
        <v>379</v>
      </c>
      <c r="B387" s="47" t="str">
        <f>'Unit Prices'!B387</f>
        <v>TL0004</v>
      </c>
      <c r="C387" s="47" t="str">
        <f>'Unit Prices'!C387</f>
        <v>14.80.01.19.00.92.00.000001</v>
      </c>
      <c r="D387" s="80" t="str">
        <f>'Unit Prices'!D387</f>
        <v>Turn Buckle 9.20-9.80 cm</v>
      </c>
      <c r="E387" s="84">
        <f>'9400015894 PONEERS'!$E$1*'9400015894 PONEERS'!E387+'9400016451 VIDAFORM'!$E$1*'9400016451 VIDAFORM'!E387+'PO 94000171374 MASTER'!$E$1*'PO 94000171374 MASTER'!E387+'PR-0004'!$E$1*'PR-0004'!E387+'PR-0005'!$E$1*'PR-0005'!E387+'PR-0006'!$E$1*'PR-0006'!E387+'PR-0007'!$E$1*'PR-0007'!E387+'PR-0008'!$E$1*'PR-0008'!E387+'PR-0009'!$E$1*'PR-0009'!E387+'PR-0010'!$E$1*'PR-0010'!E387</f>
        <v>0</v>
      </c>
      <c r="F387" s="85">
        <f>'9400015894 PONEERS'!$X$1*'9400015894 PONEERS'!X387+'9400016451 VIDAFORM'!$J$1*'9400016451 VIDAFORM'!J387+'PO 94000171374 MASTER'!$I$1*'PO 94000171374 MASTER'!I387+'PR-0004'!$I$1*'PR-0004'!I387+'PR-0005'!$I$1*'PR-0005'!I387+'PR-0006'!$I$1*'PR-0006'!I387+'PR-0007'!$I$1*'PR-0007'!I387+'PR-0008'!$I$1*'PR-0008'!I387+'PR-0009'!$I$1*'PR-0009'!I387+'PR-0010'!$I$1*'PR-0010'!I387</f>
        <v>0</v>
      </c>
      <c r="G387" s="86">
        <f t="shared" si="55"/>
        <v>0</v>
      </c>
      <c r="H387" s="84">
        <f>'9400015894 PONEERS'!$AE$1*'9400015894 PONEERS'!AE387+'9400016451 VIDAFORM'!$Q$1*'9400016451 VIDAFORM'!Q387+'PO 94000171374 MASTER'!$P$1*'PO 94000171374 MASTER'!P387+'PR-0004'!$P$1*'PR-0004'!P387+'PR-0005'!$P$1*'PR-0005'!P387+'PR-0006'!$P$1*'PR-0006'!P387+'PR-0007'!$P$1*'PR-0007'!P387+'PR-0008'!$P$1*'PR-0008'!P387+'PR-0009'!$P$1*'PR-0009'!P387+'PR-0010'!$P$1*'PR-0010'!P387</f>
        <v>0</v>
      </c>
      <c r="I387" s="84">
        <f t="shared" si="56"/>
        <v>0</v>
      </c>
      <c r="J387" s="84">
        <f>'9400015894 PONEERS'!$E$2*'9400015894 PONEERS'!E387+'9400016451 VIDAFORM'!$E$2*'9400016451 VIDAFORM'!E387+'PO 94000171374 MASTER'!$E$2*'PO 94000171374 MASTER'!E387+'PR-0004'!$E$2*'PR-0004'!E387+'PR-0005'!$E$2*'PR-0005'!E387+'PR-0006'!$E$2*'PR-0006'!E387+'PR-0007'!$E$2*'PR-0007'!E387+'PR-0008'!$E$2*'PR-0008'!E387+'PR-0009'!$E$2*'PR-0009'!E387+'PR-0010'!$E$2*'PR-0010'!E387</f>
        <v>0</v>
      </c>
      <c r="K387" s="85">
        <f>'9400015894 PONEERS'!$X$2*'9400015894 PONEERS'!X387+'9400016451 VIDAFORM'!$J$2*'9400016451 VIDAFORM'!J387+'PO 94000171374 MASTER'!$I$2*'PO 94000171374 MASTER'!I387+'PR-0004'!$I$2*'PR-0004'!I387+'PR-0005'!$I$2*'PR-0005'!I387+'PR-0006'!$I$2*'PR-0006'!I387+'PR-0007'!$I$2*'PR-0007'!I387+'PR-0008'!$I$2*'PR-0008'!I387+'PR-0009'!$I$2*'PR-0009'!I387+'PR-0010'!$I$2*'PR-0010'!I387</f>
        <v>0</v>
      </c>
      <c r="L387" s="86">
        <f t="shared" si="57"/>
        <v>0</v>
      </c>
      <c r="M387" s="84">
        <f>'9400015894 PONEERS'!$AE$2*'9400015894 PONEERS'!AE387+'9400016451 VIDAFORM'!$Q$2*'9400016451 VIDAFORM'!Q387+'PO 94000171374 MASTER'!$P$2*'PO 94000171374 MASTER'!P387+'PR-0004'!$P$2*'PR-0004'!P387+'PR-0005'!$P$2*'PR-0005'!P387+'PR-0006'!$P$2*'PR-0006'!P387+'PR-0007'!$P$2*'PR-0007'!P387+'PR-0008'!$P$2*'PR-0008'!P387+'PR-0009'!$P$2*'PR-0009'!P387+'PR-0010'!$P$2*'PR-0010'!P387</f>
        <v>0</v>
      </c>
      <c r="N387" s="84">
        <f t="shared" si="58"/>
        <v>0</v>
      </c>
      <c r="O387" s="84">
        <f>'9400015894 PONEERS'!$E$3*'9400015894 PONEERS'!E387+'9400016451 VIDAFORM'!$E$3*'9400016451 VIDAFORM'!E387+'PO 94000171374 MASTER'!$E$3*'PO 94000171374 MASTER'!E387+'PR-0004'!$E$3*'PR-0004'!E387+'PR-0005'!$E$3*'PR-0005'!E387+'PR-0006'!$E$3*'PR-0006'!E387+'PR-0007'!$E$3*'PR-0007'!E387+'PR-0008'!$E$3*'PR-0008'!E387+'PR-0009'!$E$3*'PR-0009'!E387+'PR-0010'!$E$3*'PR-0010'!E387</f>
        <v>0</v>
      </c>
      <c r="P387" s="85">
        <f>'9400015894 PONEERS'!$X$3*'9400015894 PONEERS'!X387+'9400016451 VIDAFORM'!$J$3*'9400016451 VIDAFORM'!J387+'PO 94000171374 MASTER'!$I$3*'PO 94000171374 MASTER'!I387+'PR-0004'!$I$3*'PR-0004'!I387+'PR-0005'!$I$3*'PR-0005'!I387+'PR-0006'!$I$3*'PR-0006'!I387+'PR-0007'!$I$3*'PR-0007'!I387+'PR-0008'!$I$3*'PR-0008'!I387+'PR-0009'!$I$3*'PR-0009'!I387+'PR-0010'!$I$3*'PR-0010'!I387</f>
        <v>0</v>
      </c>
      <c r="Q387" s="86">
        <f t="shared" si="59"/>
        <v>0</v>
      </c>
      <c r="R387" s="84">
        <f>'9400015894 PONEERS'!$AE$3*'9400015894 PONEERS'!AE387+'9400016451 VIDAFORM'!$Q$3*'9400016451 VIDAFORM'!Q387+'PO 94000171374 MASTER'!$P$3*'PO 94000171374 MASTER'!P387+'PR-0004'!$P$3*'PR-0004'!P387+'PR-0005'!$P$3*'PR-0005'!P387+'PR-0006'!$P$3*'PR-0006'!P387+'PR-0007'!$P$3*'PR-0007'!P387+'PR-0008'!$P$3*'PR-0008'!P387+'PR-0009'!$P$3*'PR-0009'!P387+'PR-0010'!$P$3*'PR-0010'!P387</f>
        <v>0</v>
      </c>
      <c r="S387" s="84">
        <f t="shared" si="60"/>
        <v>0</v>
      </c>
      <c r="T387" s="84">
        <f>'9400015894 PONEERS'!$E$4*'9400015894 PONEERS'!E387+'9400016451 VIDAFORM'!$E$4*'9400016451 VIDAFORM'!E387+'PO 94000171374 MASTER'!$E$4*'PO 94000171374 MASTER'!E387+'PR-0004'!$E$4*'PR-0004'!E387+'PR-0005'!$E$4*'PR-0005'!E387+'PR-0006'!$E$4*'PR-0006'!E387+'PR-0007'!$E$4*'PR-0007'!E387+'PR-0008'!$E$4*'PR-0008'!E387+'PR-0009'!$E$4*'PR-0009'!E387+'PR-0010'!$E$4*'PR-0010'!E387</f>
        <v>0</v>
      </c>
      <c r="U387" s="85">
        <f>'9400015894 PONEERS'!$X$4*'9400015894 PONEERS'!X387+'9400016451 VIDAFORM'!$J$4*'9400016451 VIDAFORM'!J387+'PO 94000171374 MASTER'!$I$4*'PO 94000171374 MASTER'!I387+'PR-0004'!$I$4*'PR-0004'!I387+'PR-0005'!$I$4*'PR-0005'!I387+'PR-0006'!$I$4*'PR-0006'!I387+'PR-0007'!$I$4*'PR-0007'!I387+'PR-0008'!$I$4*'PR-0008'!I387+'PR-0009'!$I$4*'PR-0009'!I387+'PR-0010'!$I$4*'PR-0010'!I387</f>
        <v>0</v>
      </c>
      <c r="V387" s="86">
        <f t="shared" si="61"/>
        <v>0</v>
      </c>
      <c r="W387" s="84">
        <f>'9400015894 PONEERS'!$AE$4*'9400015894 PONEERS'!AE387+'9400016451 VIDAFORM'!$Q$4*'9400016451 VIDAFORM'!Q387+'PO 94000171374 MASTER'!$P$4*'PO 94000171374 MASTER'!P387+'PR-0004'!$P$4*'PR-0004'!P387+'PR-0005'!$P$4*'PR-0005'!P387+'PR-0006'!$P$4*'PR-0006'!P387+'PR-0007'!$P$4*'PR-0007'!P387+'PR-0008'!$P$4*'PR-0008'!P387+'PR-0009'!$P$4*'PR-0009'!P387+'PR-0010'!$P$4*'PR-0010'!P387</f>
        <v>0</v>
      </c>
      <c r="X387" s="84">
        <f t="shared" si="62"/>
        <v>0</v>
      </c>
      <c r="Z387" s="37">
        <f t="shared" si="63"/>
        <v>0</v>
      </c>
      <c r="AA387" s="32">
        <f t="shared" si="64"/>
        <v>0</v>
      </c>
      <c r="AB387" s="38">
        <f t="shared" si="65"/>
        <v>0</v>
      </c>
    </row>
    <row r="388" spans="1:28" ht="16.5" x14ac:dyDescent="0.25">
      <c r="A388" s="45">
        <v>380</v>
      </c>
      <c r="B388" s="47" t="str">
        <f>'Unit Prices'!B388</f>
        <v>TL0005</v>
      </c>
      <c r="C388" s="47" t="str">
        <f>'Unit Prices'!C388</f>
        <v>14.80.01.19.00.93.00.000001</v>
      </c>
      <c r="D388" s="80" t="str">
        <f>'Unit Prices'!D388</f>
        <v>Turn Buckle 9.50-10.15 cm</v>
      </c>
      <c r="E388" s="84">
        <f>'9400015894 PONEERS'!$E$1*'9400015894 PONEERS'!E388+'9400016451 VIDAFORM'!$E$1*'9400016451 VIDAFORM'!E388+'PO 94000171374 MASTER'!$E$1*'PO 94000171374 MASTER'!E388+'PR-0004'!$E$1*'PR-0004'!E388+'PR-0005'!$E$1*'PR-0005'!E388+'PR-0006'!$E$1*'PR-0006'!E388+'PR-0007'!$E$1*'PR-0007'!E388+'PR-0008'!$E$1*'PR-0008'!E388+'PR-0009'!$E$1*'PR-0009'!E388+'PR-0010'!$E$1*'PR-0010'!E388</f>
        <v>0</v>
      </c>
      <c r="F388" s="85">
        <f>'9400015894 PONEERS'!$X$1*'9400015894 PONEERS'!X388+'9400016451 VIDAFORM'!$J$1*'9400016451 VIDAFORM'!J388+'PO 94000171374 MASTER'!$I$1*'PO 94000171374 MASTER'!I388+'PR-0004'!$I$1*'PR-0004'!I388+'PR-0005'!$I$1*'PR-0005'!I388+'PR-0006'!$I$1*'PR-0006'!I388+'PR-0007'!$I$1*'PR-0007'!I388+'PR-0008'!$I$1*'PR-0008'!I388+'PR-0009'!$I$1*'PR-0009'!I388+'PR-0010'!$I$1*'PR-0010'!I388</f>
        <v>0</v>
      </c>
      <c r="G388" s="86">
        <f t="shared" si="55"/>
        <v>0</v>
      </c>
      <c r="H388" s="84">
        <f>'9400015894 PONEERS'!$AE$1*'9400015894 PONEERS'!AE388+'9400016451 VIDAFORM'!$Q$1*'9400016451 VIDAFORM'!Q388+'PO 94000171374 MASTER'!$P$1*'PO 94000171374 MASTER'!P388+'PR-0004'!$P$1*'PR-0004'!P388+'PR-0005'!$P$1*'PR-0005'!P388+'PR-0006'!$P$1*'PR-0006'!P388+'PR-0007'!$P$1*'PR-0007'!P388+'PR-0008'!$P$1*'PR-0008'!P388+'PR-0009'!$P$1*'PR-0009'!P388+'PR-0010'!$P$1*'PR-0010'!P388</f>
        <v>0</v>
      </c>
      <c r="I388" s="84">
        <f t="shared" si="56"/>
        <v>0</v>
      </c>
      <c r="J388" s="84">
        <f>'9400015894 PONEERS'!$E$2*'9400015894 PONEERS'!E388+'9400016451 VIDAFORM'!$E$2*'9400016451 VIDAFORM'!E388+'PO 94000171374 MASTER'!$E$2*'PO 94000171374 MASTER'!E388+'PR-0004'!$E$2*'PR-0004'!E388+'PR-0005'!$E$2*'PR-0005'!E388+'PR-0006'!$E$2*'PR-0006'!E388+'PR-0007'!$E$2*'PR-0007'!E388+'PR-0008'!$E$2*'PR-0008'!E388+'PR-0009'!$E$2*'PR-0009'!E388+'PR-0010'!$E$2*'PR-0010'!E388</f>
        <v>0</v>
      </c>
      <c r="K388" s="85">
        <f>'9400015894 PONEERS'!$X$2*'9400015894 PONEERS'!X388+'9400016451 VIDAFORM'!$J$2*'9400016451 VIDAFORM'!J388+'PO 94000171374 MASTER'!$I$2*'PO 94000171374 MASTER'!I388+'PR-0004'!$I$2*'PR-0004'!I388+'PR-0005'!$I$2*'PR-0005'!I388+'PR-0006'!$I$2*'PR-0006'!I388+'PR-0007'!$I$2*'PR-0007'!I388+'PR-0008'!$I$2*'PR-0008'!I388+'PR-0009'!$I$2*'PR-0009'!I388+'PR-0010'!$I$2*'PR-0010'!I388</f>
        <v>0</v>
      </c>
      <c r="L388" s="86">
        <f t="shared" si="57"/>
        <v>0</v>
      </c>
      <c r="M388" s="84">
        <f>'9400015894 PONEERS'!$AE$2*'9400015894 PONEERS'!AE388+'9400016451 VIDAFORM'!$Q$2*'9400016451 VIDAFORM'!Q388+'PO 94000171374 MASTER'!$P$2*'PO 94000171374 MASTER'!P388+'PR-0004'!$P$2*'PR-0004'!P388+'PR-0005'!$P$2*'PR-0005'!P388+'PR-0006'!$P$2*'PR-0006'!P388+'PR-0007'!$P$2*'PR-0007'!P388+'PR-0008'!$P$2*'PR-0008'!P388+'PR-0009'!$P$2*'PR-0009'!P388+'PR-0010'!$P$2*'PR-0010'!P388</f>
        <v>0</v>
      </c>
      <c r="N388" s="84">
        <f t="shared" si="58"/>
        <v>0</v>
      </c>
      <c r="O388" s="84">
        <f>'9400015894 PONEERS'!$E$3*'9400015894 PONEERS'!E388+'9400016451 VIDAFORM'!$E$3*'9400016451 VIDAFORM'!E388+'PO 94000171374 MASTER'!$E$3*'PO 94000171374 MASTER'!E388+'PR-0004'!$E$3*'PR-0004'!E388+'PR-0005'!$E$3*'PR-0005'!E388+'PR-0006'!$E$3*'PR-0006'!E388+'PR-0007'!$E$3*'PR-0007'!E388+'PR-0008'!$E$3*'PR-0008'!E388+'PR-0009'!$E$3*'PR-0009'!E388+'PR-0010'!$E$3*'PR-0010'!E388</f>
        <v>0</v>
      </c>
      <c r="P388" s="85">
        <f>'9400015894 PONEERS'!$X$3*'9400015894 PONEERS'!X388+'9400016451 VIDAFORM'!$J$3*'9400016451 VIDAFORM'!J388+'PO 94000171374 MASTER'!$I$3*'PO 94000171374 MASTER'!I388+'PR-0004'!$I$3*'PR-0004'!I388+'PR-0005'!$I$3*'PR-0005'!I388+'PR-0006'!$I$3*'PR-0006'!I388+'PR-0007'!$I$3*'PR-0007'!I388+'PR-0008'!$I$3*'PR-0008'!I388+'PR-0009'!$I$3*'PR-0009'!I388+'PR-0010'!$I$3*'PR-0010'!I388</f>
        <v>0</v>
      </c>
      <c r="Q388" s="86">
        <f t="shared" si="59"/>
        <v>0</v>
      </c>
      <c r="R388" s="84">
        <f>'9400015894 PONEERS'!$AE$3*'9400015894 PONEERS'!AE388+'9400016451 VIDAFORM'!$Q$3*'9400016451 VIDAFORM'!Q388+'PO 94000171374 MASTER'!$P$3*'PO 94000171374 MASTER'!P388+'PR-0004'!$P$3*'PR-0004'!P388+'PR-0005'!$P$3*'PR-0005'!P388+'PR-0006'!$P$3*'PR-0006'!P388+'PR-0007'!$P$3*'PR-0007'!P388+'PR-0008'!$P$3*'PR-0008'!P388+'PR-0009'!$P$3*'PR-0009'!P388+'PR-0010'!$P$3*'PR-0010'!P388</f>
        <v>0</v>
      </c>
      <c r="S388" s="84">
        <f t="shared" si="60"/>
        <v>0</v>
      </c>
      <c r="T388" s="84">
        <f>'9400015894 PONEERS'!$E$4*'9400015894 PONEERS'!E388+'9400016451 VIDAFORM'!$E$4*'9400016451 VIDAFORM'!E388+'PO 94000171374 MASTER'!$E$4*'PO 94000171374 MASTER'!E388+'PR-0004'!$E$4*'PR-0004'!E388+'PR-0005'!$E$4*'PR-0005'!E388+'PR-0006'!$E$4*'PR-0006'!E388+'PR-0007'!$E$4*'PR-0007'!E388+'PR-0008'!$E$4*'PR-0008'!E388+'PR-0009'!$E$4*'PR-0009'!E388+'PR-0010'!$E$4*'PR-0010'!E388</f>
        <v>0</v>
      </c>
      <c r="U388" s="85">
        <f>'9400015894 PONEERS'!$X$4*'9400015894 PONEERS'!X388+'9400016451 VIDAFORM'!$J$4*'9400016451 VIDAFORM'!J388+'PO 94000171374 MASTER'!$I$4*'PO 94000171374 MASTER'!I388+'PR-0004'!$I$4*'PR-0004'!I388+'PR-0005'!$I$4*'PR-0005'!I388+'PR-0006'!$I$4*'PR-0006'!I388+'PR-0007'!$I$4*'PR-0007'!I388+'PR-0008'!$I$4*'PR-0008'!I388+'PR-0009'!$I$4*'PR-0009'!I388+'PR-0010'!$I$4*'PR-0010'!I388</f>
        <v>0</v>
      </c>
      <c r="V388" s="86">
        <f t="shared" si="61"/>
        <v>0</v>
      </c>
      <c r="W388" s="84">
        <f>'9400015894 PONEERS'!$AE$4*'9400015894 PONEERS'!AE388+'9400016451 VIDAFORM'!$Q$4*'9400016451 VIDAFORM'!Q388+'PO 94000171374 MASTER'!$P$4*'PO 94000171374 MASTER'!P388+'PR-0004'!$P$4*'PR-0004'!P388+'PR-0005'!$P$4*'PR-0005'!P388+'PR-0006'!$P$4*'PR-0006'!P388+'PR-0007'!$P$4*'PR-0007'!P388+'PR-0008'!$P$4*'PR-0008'!P388+'PR-0009'!$P$4*'PR-0009'!P388+'PR-0010'!$P$4*'PR-0010'!P388</f>
        <v>0</v>
      </c>
      <c r="X388" s="84">
        <f t="shared" si="62"/>
        <v>0</v>
      </c>
      <c r="Z388" s="37">
        <f t="shared" si="63"/>
        <v>0</v>
      </c>
      <c r="AA388" s="32">
        <f t="shared" si="64"/>
        <v>0</v>
      </c>
      <c r="AB388" s="38">
        <f t="shared" si="65"/>
        <v>0</v>
      </c>
    </row>
    <row r="389" spans="1:28" ht="16.5" x14ac:dyDescent="0.25">
      <c r="A389" s="45">
        <v>381</v>
      </c>
      <c r="B389" s="47" t="str">
        <f>'Unit Prices'!B389</f>
        <v>TL0006</v>
      </c>
      <c r="C389" s="47" t="str">
        <f>'Unit Prices'!C389</f>
        <v>14.80.01.19.00.30.00.000001</v>
      </c>
      <c r="D389" s="80" t="str">
        <f>'Unit Prices'!D389</f>
        <v>Turn Buckle 3M</v>
      </c>
      <c r="E389" s="84">
        <f>'9400015894 PONEERS'!$E$1*'9400015894 PONEERS'!E389+'9400016451 VIDAFORM'!$E$1*'9400016451 VIDAFORM'!E389+'PO 94000171374 MASTER'!$E$1*'PO 94000171374 MASTER'!E389+'PR-0004'!$E$1*'PR-0004'!E389+'PR-0005'!$E$1*'PR-0005'!E389+'PR-0006'!$E$1*'PR-0006'!E389+'PR-0007'!$E$1*'PR-0007'!E389+'PR-0008'!$E$1*'PR-0008'!E389+'PR-0009'!$E$1*'PR-0009'!E389+'PR-0010'!$E$1*'PR-0010'!E389</f>
        <v>0</v>
      </c>
      <c r="F389" s="85">
        <f>'9400015894 PONEERS'!$X$1*'9400015894 PONEERS'!X389+'9400016451 VIDAFORM'!$J$1*'9400016451 VIDAFORM'!J389+'PO 94000171374 MASTER'!$I$1*'PO 94000171374 MASTER'!I389+'PR-0004'!$I$1*'PR-0004'!I389+'PR-0005'!$I$1*'PR-0005'!I389+'PR-0006'!$I$1*'PR-0006'!I389+'PR-0007'!$I$1*'PR-0007'!I389+'PR-0008'!$I$1*'PR-0008'!I389+'PR-0009'!$I$1*'PR-0009'!I389+'PR-0010'!$I$1*'PR-0010'!I389</f>
        <v>0</v>
      </c>
      <c r="G389" s="86">
        <f t="shared" si="55"/>
        <v>0</v>
      </c>
      <c r="H389" s="84">
        <f>'9400015894 PONEERS'!$AE$1*'9400015894 PONEERS'!AE389+'9400016451 VIDAFORM'!$Q$1*'9400016451 VIDAFORM'!Q389+'PO 94000171374 MASTER'!$P$1*'PO 94000171374 MASTER'!P389+'PR-0004'!$P$1*'PR-0004'!P389+'PR-0005'!$P$1*'PR-0005'!P389+'PR-0006'!$P$1*'PR-0006'!P389+'PR-0007'!$P$1*'PR-0007'!P389+'PR-0008'!$P$1*'PR-0008'!P389+'PR-0009'!$P$1*'PR-0009'!P389+'PR-0010'!$P$1*'PR-0010'!P389</f>
        <v>0</v>
      </c>
      <c r="I389" s="84">
        <f t="shared" si="56"/>
        <v>0</v>
      </c>
      <c r="J389" s="84">
        <f>'9400015894 PONEERS'!$E$2*'9400015894 PONEERS'!E389+'9400016451 VIDAFORM'!$E$2*'9400016451 VIDAFORM'!E389+'PO 94000171374 MASTER'!$E$2*'PO 94000171374 MASTER'!E389+'PR-0004'!$E$2*'PR-0004'!E389+'PR-0005'!$E$2*'PR-0005'!E389+'PR-0006'!$E$2*'PR-0006'!E389+'PR-0007'!$E$2*'PR-0007'!E389+'PR-0008'!$E$2*'PR-0008'!E389+'PR-0009'!$E$2*'PR-0009'!E389+'PR-0010'!$E$2*'PR-0010'!E389</f>
        <v>0</v>
      </c>
      <c r="K389" s="85">
        <f>'9400015894 PONEERS'!$X$2*'9400015894 PONEERS'!X389+'9400016451 VIDAFORM'!$J$2*'9400016451 VIDAFORM'!J389+'PO 94000171374 MASTER'!$I$2*'PO 94000171374 MASTER'!I389+'PR-0004'!$I$2*'PR-0004'!I389+'PR-0005'!$I$2*'PR-0005'!I389+'PR-0006'!$I$2*'PR-0006'!I389+'PR-0007'!$I$2*'PR-0007'!I389+'PR-0008'!$I$2*'PR-0008'!I389+'PR-0009'!$I$2*'PR-0009'!I389+'PR-0010'!$I$2*'PR-0010'!I389</f>
        <v>0</v>
      </c>
      <c r="L389" s="86">
        <f t="shared" si="57"/>
        <v>0</v>
      </c>
      <c r="M389" s="84">
        <f>'9400015894 PONEERS'!$AE$2*'9400015894 PONEERS'!AE389+'9400016451 VIDAFORM'!$Q$2*'9400016451 VIDAFORM'!Q389+'PO 94000171374 MASTER'!$P$2*'PO 94000171374 MASTER'!P389+'PR-0004'!$P$2*'PR-0004'!P389+'PR-0005'!$P$2*'PR-0005'!P389+'PR-0006'!$P$2*'PR-0006'!P389+'PR-0007'!$P$2*'PR-0007'!P389+'PR-0008'!$P$2*'PR-0008'!P389+'PR-0009'!$P$2*'PR-0009'!P389+'PR-0010'!$P$2*'PR-0010'!P389</f>
        <v>0</v>
      </c>
      <c r="N389" s="84">
        <f t="shared" si="58"/>
        <v>0</v>
      </c>
      <c r="O389" s="84">
        <f>'9400015894 PONEERS'!$E$3*'9400015894 PONEERS'!E389+'9400016451 VIDAFORM'!$E$3*'9400016451 VIDAFORM'!E389+'PO 94000171374 MASTER'!$E$3*'PO 94000171374 MASTER'!E389+'PR-0004'!$E$3*'PR-0004'!E389+'PR-0005'!$E$3*'PR-0005'!E389+'PR-0006'!$E$3*'PR-0006'!E389+'PR-0007'!$E$3*'PR-0007'!E389+'PR-0008'!$E$3*'PR-0008'!E389+'PR-0009'!$E$3*'PR-0009'!E389+'PR-0010'!$E$3*'PR-0010'!E389</f>
        <v>0</v>
      </c>
      <c r="P389" s="85">
        <f>'9400015894 PONEERS'!$X$3*'9400015894 PONEERS'!X389+'9400016451 VIDAFORM'!$J$3*'9400016451 VIDAFORM'!J389+'PO 94000171374 MASTER'!$I$3*'PO 94000171374 MASTER'!I389+'PR-0004'!$I$3*'PR-0004'!I389+'PR-0005'!$I$3*'PR-0005'!I389+'PR-0006'!$I$3*'PR-0006'!I389+'PR-0007'!$I$3*'PR-0007'!I389+'PR-0008'!$I$3*'PR-0008'!I389+'PR-0009'!$I$3*'PR-0009'!I389+'PR-0010'!$I$3*'PR-0010'!I389</f>
        <v>0</v>
      </c>
      <c r="Q389" s="86">
        <f t="shared" si="59"/>
        <v>0</v>
      </c>
      <c r="R389" s="84">
        <f>'9400015894 PONEERS'!$AE$3*'9400015894 PONEERS'!AE389+'9400016451 VIDAFORM'!$Q$3*'9400016451 VIDAFORM'!Q389+'PO 94000171374 MASTER'!$P$3*'PO 94000171374 MASTER'!P389+'PR-0004'!$P$3*'PR-0004'!P389+'PR-0005'!$P$3*'PR-0005'!P389+'PR-0006'!$P$3*'PR-0006'!P389+'PR-0007'!$P$3*'PR-0007'!P389+'PR-0008'!$P$3*'PR-0008'!P389+'PR-0009'!$P$3*'PR-0009'!P389+'PR-0010'!$P$3*'PR-0010'!P389</f>
        <v>0</v>
      </c>
      <c r="S389" s="84">
        <f t="shared" si="60"/>
        <v>0</v>
      </c>
      <c r="T389" s="84">
        <f>'9400015894 PONEERS'!$E$4*'9400015894 PONEERS'!E389+'9400016451 VIDAFORM'!$E$4*'9400016451 VIDAFORM'!E389+'PO 94000171374 MASTER'!$E$4*'PO 94000171374 MASTER'!E389+'PR-0004'!$E$4*'PR-0004'!E389+'PR-0005'!$E$4*'PR-0005'!E389+'PR-0006'!$E$4*'PR-0006'!E389+'PR-0007'!$E$4*'PR-0007'!E389+'PR-0008'!$E$4*'PR-0008'!E389+'PR-0009'!$E$4*'PR-0009'!E389+'PR-0010'!$E$4*'PR-0010'!E389</f>
        <v>0</v>
      </c>
      <c r="U389" s="85">
        <f>'9400015894 PONEERS'!$X$4*'9400015894 PONEERS'!X389+'9400016451 VIDAFORM'!$J$4*'9400016451 VIDAFORM'!J389+'PO 94000171374 MASTER'!$I$4*'PO 94000171374 MASTER'!I389+'PR-0004'!$I$4*'PR-0004'!I389+'PR-0005'!$I$4*'PR-0005'!I389+'PR-0006'!$I$4*'PR-0006'!I389+'PR-0007'!$I$4*'PR-0007'!I389+'PR-0008'!$I$4*'PR-0008'!I389+'PR-0009'!$I$4*'PR-0009'!I389+'PR-0010'!$I$4*'PR-0010'!I389</f>
        <v>0</v>
      </c>
      <c r="V389" s="86">
        <f t="shared" si="61"/>
        <v>0</v>
      </c>
      <c r="W389" s="84">
        <f>'9400015894 PONEERS'!$AE$4*'9400015894 PONEERS'!AE389+'9400016451 VIDAFORM'!$Q$4*'9400016451 VIDAFORM'!Q389+'PO 94000171374 MASTER'!$P$4*'PO 94000171374 MASTER'!P389+'PR-0004'!$P$4*'PR-0004'!P389+'PR-0005'!$P$4*'PR-0005'!P389+'PR-0006'!$P$4*'PR-0006'!P389+'PR-0007'!$P$4*'PR-0007'!P389+'PR-0008'!$P$4*'PR-0008'!P389+'PR-0009'!$P$4*'PR-0009'!P389+'PR-0010'!$P$4*'PR-0010'!P389</f>
        <v>0</v>
      </c>
      <c r="X389" s="84">
        <f t="shared" si="62"/>
        <v>0</v>
      </c>
      <c r="Z389" s="37">
        <f t="shared" si="63"/>
        <v>0</v>
      </c>
      <c r="AA389" s="32">
        <f t="shared" si="64"/>
        <v>0</v>
      </c>
      <c r="AB389" s="38">
        <f t="shared" si="65"/>
        <v>0</v>
      </c>
    </row>
    <row r="390" spans="1:28" ht="16.5" x14ac:dyDescent="0.25">
      <c r="A390" s="45">
        <v>382</v>
      </c>
      <c r="B390" s="47" t="str">
        <f>'Unit Prices'!B390</f>
        <v>TL0007</v>
      </c>
      <c r="C390" s="47" t="str">
        <f>'Unit Prices'!C390</f>
        <v>14.80.01.19.00.40.00.000001</v>
      </c>
      <c r="D390" s="80" t="str">
        <f>'Unit Prices'!D390</f>
        <v>Turn Buckle 4M</v>
      </c>
      <c r="E390" s="84">
        <f>'9400015894 PONEERS'!$E$1*'9400015894 PONEERS'!E390+'9400016451 VIDAFORM'!$E$1*'9400016451 VIDAFORM'!E390+'PO 94000171374 MASTER'!$E$1*'PO 94000171374 MASTER'!E390+'PR-0004'!$E$1*'PR-0004'!E390+'PR-0005'!$E$1*'PR-0005'!E390+'PR-0006'!$E$1*'PR-0006'!E390+'PR-0007'!$E$1*'PR-0007'!E390+'PR-0008'!$E$1*'PR-0008'!E390+'PR-0009'!$E$1*'PR-0009'!E390+'PR-0010'!$E$1*'PR-0010'!E390</f>
        <v>0</v>
      </c>
      <c r="F390" s="85">
        <f>'9400015894 PONEERS'!$X$1*'9400015894 PONEERS'!X390+'9400016451 VIDAFORM'!$J$1*'9400016451 VIDAFORM'!J390+'PO 94000171374 MASTER'!$I$1*'PO 94000171374 MASTER'!I390+'PR-0004'!$I$1*'PR-0004'!I390+'PR-0005'!$I$1*'PR-0005'!I390+'PR-0006'!$I$1*'PR-0006'!I390+'PR-0007'!$I$1*'PR-0007'!I390+'PR-0008'!$I$1*'PR-0008'!I390+'PR-0009'!$I$1*'PR-0009'!I390+'PR-0010'!$I$1*'PR-0010'!I390</f>
        <v>0</v>
      </c>
      <c r="G390" s="86">
        <f t="shared" si="55"/>
        <v>0</v>
      </c>
      <c r="H390" s="84">
        <f>'9400015894 PONEERS'!$AE$1*'9400015894 PONEERS'!AE390+'9400016451 VIDAFORM'!$Q$1*'9400016451 VIDAFORM'!Q390+'PO 94000171374 MASTER'!$P$1*'PO 94000171374 MASTER'!P390+'PR-0004'!$P$1*'PR-0004'!P390+'PR-0005'!$P$1*'PR-0005'!P390+'PR-0006'!$P$1*'PR-0006'!P390+'PR-0007'!$P$1*'PR-0007'!P390+'PR-0008'!$P$1*'PR-0008'!P390+'PR-0009'!$P$1*'PR-0009'!P390+'PR-0010'!$P$1*'PR-0010'!P390</f>
        <v>0</v>
      </c>
      <c r="I390" s="84">
        <f t="shared" si="56"/>
        <v>0</v>
      </c>
      <c r="J390" s="84">
        <f>'9400015894 PONEERS'!$E$2*'9400015894 PONEERS'!E390+'9400016451 VIDAFORM'!$E$2*'9400016451 VIDAFORM'!E390+'PO 94000171374 MASTER'!$E$2*'PO 94000171374 MASTER'!E390+'PR-0004'!$E$2*'PR-0004'!E390+'PR-0005'!$E$2*'PR-0005'!E390+'PR-0006'!$E$2*'PR-0006'!E390+'PR-0007'!$E$2*'PR-0007'!E390+'PR-0008'!$E$2*'PR-0008'!E390+'PR-0009'!$E$2*'PR-0009'!E390+'PR-0010'!$E$2*'PR-0010'!E390</f>
        <v>0</v>
      </c>
      <c r="K390" s="85">
        <f>'9400015894 PONEERS'!$X$2*'9400015894 PONEERS'!X390+'9400016451 VIDAFORM'!$J$2*'9400016451 VIDAFORM'!J390+'PO 94000171374 MASTER'!$I$2*'PO 94000171374 MASTER'!I390+'PR-0004'!$I$2*'PR-0004'!I390+'PR-0005'!$I$2*'PR-0005'!I390+'PR-0006'!$I$2*'PR-0006'!I390+'PR-0007'!$I$2*'PR-0007'!I390+'PR-0008'!$I$2*'PR-0008'!I390+'PR-0009'!$I$2*'PR-0009'!I390+'PR-0010'!$I$2*'PR-0010'!I390</f>
        <v>0</v>
      </c>
      <c r="L390" s="86">
        <f t="shared" si="57"/>
        <v>0</v>
      </c>
      <c r="M390" s="84">
        <f>'9400015894 PONEERS'!$AE$2*'9400015894 PONEERS'!AE390+'9400016451 VIDAFORM'!$Q$2*'9400016451 VIDAFORM'!Q390+'PO 94000171374 MASTER'!$P$2*'PO 94000171374 MASTER'!P390+'PR-0004'!$P$2*'PR-0004'!P390+'PR-0005'!$P$2*'PR-0005'!P390+'PR-0006'!$P$2*'PR-0006'!P390+'PR-0007'!$P$2*'PR-0007'!P390+'PR-0008'!$P$2*'PR-0008'!P390+'PR-0009'!$P$2*'PR-0009'!P390+'PR-0010'!$P$2*'PR-0010'!P390</f>
        <v>0</v>
      </c>
      <c r="N390" s="84">
        <f t="shared" si="58"/>
        <v>0</v>
      </c>
      <c r="O390" s="84">
        <f>'9400015894 PONEERS'!$E$3*'9400015894 PONEERS'!E390+'9400016451 VIDAFORM'!$E$3*'9400016451 VIDAFORM'!E390+'PO 94000171374 MASTER'!$E$3*'PO 94000171374 MASTER'!E390+'PR-0004'!$E$3*'PR-0004'!E390+'PR-0005'!$E$3*'PR-0005'!E390+'PR-0006'!$E$3*'PR-0006'!E390+'PR-0007'!$E$3*'PR-0007'!E390+'PR-0008'!$E$3*'PR-0008'!E390+'PR-0009'!$E$3*'PR-0009'!E390+'PR-0010'!$E$3*'PR-0010'!E390</f>
        <v>0</v>
      </c>
      <c r="P390" s="85">
        <f>'9400015894 PONEERS'!$X$3*'9400015894 PONEERS'!X390+'9400016451 VIDAFORM'!$J$3*'9400016451 VIDAFORM'!J390+'PO 94000171374 MASTER'!$I$3*'PO 94000171374 MASTER'!I390+'PR-0004'!$I$3*'PR-0004'!I390+'PR-0005'!$I$3*'PR-0005'!I390+'PR-0006'!$I$3*'PR-0006'!I390+'PR-0007'!$I$3*'PR-0007'!I390+'PR-0008'!$I$3*'PR-0008'!I390+'PR-0009'!$I$3*'PR-0009'!I390+'PR-0010'!$I$3*'PR-0010'!I390</f>
        <v>0</v>
      </c>
      <c r="Q390" s="86">
        <f t="shared" si="59"/>
        <v>0</v>
      </c>
      <c r="R390" s="84">
        <f>'9400015894 PONEERS'!$AE$3*'9400015894 PONEERS'!AE390+'9400016451 VIDAFORM'!$Q$3*'9400016451 VIDAFORM'!Q390+'PO 94000171374 MASTER'!$P$3*'PO 94000171374 MASTER'!P390+'PR-0004'!$P$3*'PR-0004'!P390+'PR-0005'!$P$3*'PR-0005'!P390+'PR-0006'!$P$3*'PR-0006'!P390+'PR-0007'!$P$3*'PR-0007'!P390+'PR-0008'!$P$3*'PR-0008'!P390+'PR-0009'!$P$3*'PR-0009'!P390+'PR-0010'!$P$3*'PR-0010'!P390</f>
        <v>0</v>
      </c>
      <c r="S390" s="84">
        <f t="shared" si="60"/>
        <v>0</v>
      </c>
      <c r="T390" s="84">
        <f>'9400015894 PONEERS'!$E$4*'9400015894 PONEERS'!E390+'9400016451 VIDAFORM'!$E$4*'9400016451 VIDAFORM'!E390+'PO 94000171374 MASTER'!$E$4*'PO 94000171374 MASTER'!E390+'PR-0004'!$E$4*'PR-0004'!E390+'PR-0005'!$E$4*'PR-0005'!E390+'PR-0006'!$E$4*'PR-0006'!E390+'PR-0007'!$E$4*'PR-0007'!E390+'PR-0008'!$E$4*'PR-0008'!E390+'PR-0009'!$E$4*'PR-0009'!E390+'PR-0010'!$E$4*'PR-0010'!E390</f>
        <v>0</v>
      </c>
      <c r="U390" s="85">
        <f>'9400015894 PONEERS'!$X$4*'9400015894 PONEERS'!X390+'9400016451 VIDAFORM'!$J$4*'9400016451 VIDAFORM'!J390+'PO 94000171374 MASTER'!$I$4*'PO 94000171374 MASTER'!I390+'PR-0004'!$I$4*'PR-0004'!I390+'PR-0005'!$I$4*'PR-0005'!I390+'PR-0006'!$I$4*'PR-0006'!I390+'PR-0007'!$I$4*'PR-0007'!I390+'PR-0008'!$I$4*'PR-0008'!I390+'PR-0009'!$I$4*'PR-0009'!I390+'PR-0010'!$I$4*'PR-0010'!I390</f>
        <v>0</v>
      </c>
      <c r="V390" s="86">
        <f t="shared" si="61"/>
        <v>0</v>
      </c>
      <c r="W390" s="84">
        <f>'9400015894 PONEERS'!$AE$4*'9400015894 PONEERS'!AE390+'9400016451 VIDAFORM'!$Q$4*'9400016451 VIDAFORM'!Q390+'PO 94000171374 MASTER'!$P$4*'PO 94000171374 MASTER'!P390+'PR-0004'!$P$4*'PR-0004'!P390+'PR-0005'!$P$4*'PR-0005'!P390+'PR-0006'!$P$4*'PR-0006'!P390+'PR-0007'!$P$4*'PR-0007'!P390+'PR-0008'!$P$4*'PR-0008'!P390+'PR-0009'!$P$4*'PR-0009'!P390+'PR-0010'!$P$4*'PR-0010'!P390</f>
        <v>0</v>
      </c>
      <c r="X390" s="84">
        <f t="shared" si="62"/>
        <v>0</v>
      </c>
      <c r="Z390" s="37">
        <f t="shared" si="63"/>
        <v>0</v>
      </c>
      <c r="AA390" s="32">
        <f t="shared" si="64"/>
        <v>0</v>
      </c>
      <c r="AB390" s="38">
        <f t="shared" si="65"/>
        <v>0</v>
      </c>
    </row>
    <row r="391" spans="1:28" ht="16.5" x14ac:dyDescent="0.25">
      <c r="A391" s="45">
        <v>383</v>
      </c>
      <c r="B391" s="47" t="str">
        <f>'Unit Prices'!B391</f>
        <v>NM0001</v>
      </c>
      <c r="C391" s="47" t="str">
        <f>'Unit Prices'!C391</f>
        <v>14.80.01.22.03.43.00.000001</v>
      </c>
      <c r="D391" s="80" t="str">
        <f>'Unit Prices'!D391</f>
        <v>VMC Panel 0.40 * 3.00 M</v>
      </c>
      <c r="E391" s="84">
        <f>'9400015894 PONEERS'!$E$1*'9400015894 PONEERS'!E391+'9400016451 VIDAFORM'!$E$1*'9400016451 VIDAFORM'!E391+'PO 94000171374 MASTER'!$E$1*'PO 94000171374 MASTER'!E391+'PR-0004'!$E$1*'PR-0004'!E391+'PR-0005'!$E$1*'PR-0005'!E391+'PR-0006'!$E$1*'PR-0006'!E391+'PR-0007'!$E$1*'PR-0007'!E391+'PR-0008'!$E$1*'PR-0008'!E391+'PR-0009'!$E$1*'PR-0009'!E391+'PR-0010'!$E$1*'PR-0010'!E391</f>
        <v>0</v>
      </c>
      <c r="F391" s="85">
        <f>'9400015894 PONEERS'!$X$1*'9400015894 PONEERS'!X391+'9400016451 VIDAFORM'!$J$1*'9400016451 VIDAFORM'!J391+'PO 94000171374 MASTER'!$I$1*'PO 94000171374 MASTER'!I391+'PR-0004'!$I$1*'PR-0004'!I391+'PR-0005'!$I$1*'PR-0005'!I391+'PR-0006'!$I$1*'PR-0006'!I391+'PR-0007'!$I$1*'PR-0007'!I391+'PR-0008'!$I$1*'PR-0008'!I391+'PR-0009'!$I$1*'PR-0009'!I391+'PR-0010'!$I$1*'PR-0010'!I391</f>
        <v>0</v>
      </c>
      <c r="G391" s="86">
        <f t="shared" si="55"/>
        <v>0</v>
      </c>
      <c r="H391" s="84">
        <f>'9400015894 PONEERS'!$AE$1*'9400015894 PONEERS'!AE391+'9400016451 VIDAFORM'!$Q$1*'9400016451 VIDAFORM'!Q391+'PO 94000171374 MASTER'!$P$1*'PO 94000171374 MASTER'!P391+'PR-0004'!$P$1*'PR-0004'!P391+'PR-0005'!$P$1*'PR-0005'!P391+'PR-0006'!$P$1*'PR-0006'!P391+'PR-0007'!$P$1*'PR-0007'!P391+'PR-0008'!$P$1*'PR-0008'!P391+'PR-0009'!$P$1*'PR-0009'!P391+'PR-0010'!$P$1*'PR-0010'!P391</f>
        <v>0</v>
      </c>
      <c r="I391" s="84">
        <f t="shared" si="56"/>
        <v>0</v>
      </c>
      <c r="J391" s="84">
        <f>'9400015894 PONEERS'!$E$2*'9400015894 PONEERS'!E391+'9400016451 VIDAFORM'!$E$2*'9400016451 VIDAFORM'!E391+'PO 94000171374 MASTER'!$E$2*'PO 94000171374 MASTER'!E391+'PR-0004'!$E$2*'PR-0004'!E391+'PR-0005'!$E$2*'PR-0005'!E391+'PR-0006'!$E$2*'PR-0006'!E391+'PR-0007'!$E$2*'PR-0007'!E391+'PR-0008'!$E$2*'PR-0008'!E391+'PR-0009'!$E$2*'PR-0009'!E391+'PR-0010'!$E$2*'PR-0010'!E391</f>
        <v>0</v>
      </c>
      <c r="K391" s="85">
        <f>'9400015894 PONEERS'!$X$2*'9400015894 PONEERS'!X391+'9400016451 VIDAFORM'!$J$2*'9400016451 VIDAFORM'!J391+'PO 94000171374 MASTER'!$I$2*'PO 94000171374 MASTER'!I391+'PR-0004'!$I$2*'PR-0004'!I391+'PR-0005'!$I$2*'PR-0005'!I391+'PR-0006'!$I$2*'PR-0006'!I391+'PR-0007'!$I$2*'PR-0007'!I391+'PR-0008'!$I$2*'PR-0008'!I391+'PR-0009'!$I$2*'PR-0009'!I391+'PR-0010'!$I$2*'PR-0010'!I391</f>
        <v>0</v>
      </c>
      <c r="L391" s="86">
        <f t="shared" si="57"/>
        <v>0</v>
      </c>
      <c r="M391" s="84">
        <f>'9400015894 PONEERS'!$AE$2*'9400015894 PONEERS'!AE391+'9400016451 VIDAFORM'!$Q$2*'9400016451 VIDAFORM'!Q391+'PO 94000171374 MASTER'!$P$2*'PO 94000171374 MASTER'!P391+'PR-0004'!$P$2*'PR-0004'!P391+'PR-0005'!$P$2*'PR-0005'!P391+'PR-0006'!$P$2*'PR-0006'!P391+'PR-0007'!$P$2*'PR-0007'!P391+'PR-0008'!$P$2*'PR-0008'!P391+'PR-0009'!$P$2*'PR-0009'!P391+'PR-0010'!$P$2*'PR-0010'!P391</f>
        <v>0</v>
      </c>
      <c r="N391" s="84">
        <f t="shared" si="58"/>
        <v>0</v>
      </c>
      <c r="O391" s="84">
        <f>'9400015894 PONEERS'!$E$3*'9400015894 PONEERS'!E391+'9400016451 VIDAFORM'!$E$3*'9400016451 VIDAFORM'!E391+'PO 94000171374 MASTER'!$E$3*'PO 94000171374 MASTER'!E391+'PR-0004'!$E$3*'PR-0004'!E391+'PR-0005'!$E$3*'PR-0005'!E391+'PR-0006'!$E$3*'PR-0006'!E391+'PR-0007'!$E$3*'PR-0007'!E391+'PR-0008'!$E$3*'PR-0008'!E391+'PR-0009'!$E$3*'PR-0009'!E391+'PR-0010'!$E$3*'PR-0010'!E391</f>
        <v>0</v>
      </c>
      <c r="P391" s="85">
        <f>'9400015894 PONEERS'!$X$3*'9400015894 PONEERS'!X391+'9400016451 VIDAFORM'!$J$3*'9400016451 VIDAFORM'!J391+'PO 94000171374 MASTER'!$I$3*'PO 94000171374 MASTER'!I391+'PR-0004'!$I$3*'PR-0004'!I391+'PR-0005'!$I$3*'PR-0005'!I391+'PR-0006'!$I$3*'PR-0006'!I391+'PR-0007'!$I$3*'PR-0007'!I391+'PR-0008'!$I$3*'PR-0008'!I391+'PR-0009'!$I$3*'PR-0009'!I391+'PR-0010'!$I$3*'PR-0010'!I391</f>
        <v>0</v>
      </c>
      <c r="Q391" s="86">
        <f t="shared" si="59"/>
        <v>0</v>
      </c>
      <c r="R391" s="84">
        <f>'9400015894 PONEERS'!$AE$3*'9400015894 PONEERS'!AE391+'9400016451 VIDAFORM'!$Q$3*'9400016451 VIDAFORM'!Q391+'PO 94000171374 MASTER'!$P$3*'PO 94000171374 MASTER'!P391+'PR-0004'!$P$3*'PR-0004'!P391+'PR-0005'!$P$3*'PR-0005'!P391+'PR-0006'!$P$3*'PR-0006'!P391+'PR-0007'!$P$3*'PR-0007'!P391+'PR-0008'!$P$3*'PR-0008'!P391+'PR-0009'!$P$3*'PR-0009'!P391+'PR-0010'!$P$3*'PR-0010'!P391</f>
        <v>0</v>
      </c>
      <c r="S391" s="84">
        <f t="shared" si="60"/>
        <v>0</v>
      </c>
      <c r="T391" s="84">
        <f>'9400015894 PONEERS'!$E$4*'9400015894 PONEERS'!E391+'9400016451 VIDAFORM'!$E$4*'9400016451 VIDAFORM'!E391+'PO 94000171374 MASTER'!$E$4*'PO 94000171374 MASTER'!E391+'PR-0004'!$E$4*'PR-0004'!E391+'PR-0005'!$E$4*'PR-0005'!E391+'PR-0006'!$E$4*'PR-0006'!E391+'PR-0007'!$E$4*'PR-0007'!E391+'PR-0008'!$E$4*'PR-0008'!E391+'PR-0009'!$E$4*'PR-0009'!E391+'PR-0010'!$E$4*'PR-0010'!E391</f>
        <v>0</v>
      </c>
      <c r="U391" s="85">
        <f>'9400015894 PONEERS'!$X$4*'9400015894 PONEERS'!X391+'9400016451 VIDAFORM'!$J$4*'9400016451 VIDAFORM'!J391+'PO 94000171374 MASTER'!$I$4*'PO 94000171374 MASTER'!I391+'PR-0004'!$I$4*'PR-0004'!I391+'PR-0005'!$I$4*'PR-0005'!I391+'PR-0006'!$I$4*'PR-0006'!I391+'PR-0007'!$I$4*'PR-0007'!I391+'PR-0008'!$I$4*'PR-0008'!I391+'PR-0009'!$I$4*'PR-0009'!I391+'PR-0010'!$I$4*'PR-0010'!I391</f>
        <v>0</v>
      </c>
      <c r="V391" s="86">
        <f t="shared" si="61"/>
        <v>0</v>
      </c>
      <c r="W391" s="84">
        <f>'9400015894 PONEERS'!$AE$4*'9400015894 PONEERS'!AE391+'9400016451 VIDAFORM'!$Q$4*'9400016451 VIDAFORM'!Q391+'PO 94000171374 MASTER'!$P$4*'PO 94000171374 MASTER'!P391+'PR-0004'!$P$4*'PR-0004'!P391+'PR-0005'!$P$4*'PR-0005'!P391+'PR-0006'!$P$4*'PR-0006'!P391+'PR-0007'!$P$4*'PR-0007'!P391+'PR-0008'!$P$4*'PR-0008'!P391+'PR-0009'!$P$4*'PR-0009'!P391+'PR-0010'!$P$4*'PR-0010'!P391</f>
        <v>0</v>
      </c>
      <c r="X391" s="84">
        <f t="shared" si="62"/>
        <v>0</v>
      </c>
      <c r="Z391" s="37">
        <f t="shared" si="63"/>
        <v>0</v>
      </c>
      <c r="AA391" s="32">
        <f t="shared" si="64"/>
        <v>0</v>
      </c>
      <c r="AB391" s="38">
        <f t="shared" si="65"/>
        <v>0</v>
      </c>
    </row>
    <row r="392" spans="1:28" ht="16.5" x14ac:dyDescent="0.25">
      <c r="A392" s="45">
        <v>384</v>
      </c>
      <c r="B392" s="47" t="str">
        <f>'Unit Prices'!B392</f>
        <v>NM0007</v>
      </c>
      <c r="C392" s="47" t="str">
        <f>'Unit Prices'!C392</f>
        <v>14.80.01.22.03.35.00.000001</v>
      </c>
      <c r="D392" s="80" t="str">
        <f>'Unit Prices'!D392</f>
        <v>VMC Panel 0.40 * 100 M</v>
      </c>
      <c r="E392" s="84">
        <f>'9400015894 PONEERS'!$E$1*'9400015894 PONEERS'!E392+'9400016451 VIDAFORM'!$E$1*'9400016451 VIDAFORM'!E392+'PO 94000171374 MASTER'!$E$1*'PO 94000171374 MASTER'!E392+'PR-0004'!$E$1*'PR-0004'!E392+'PR-0005'!$E$1*'PR-0005'!E392+'PR-0006'!$E$1*'PR-0006'!E392+'PR-0007'!$E$1*'PR-0007'!E392+'PR-0008'!$E$1*'PR-0008'!E392+'PR-0009'!$E$1*'PR-0009'!E392+'PR-0010'!$E$1*'PR-0010'!E392</f>
        <v>0</v>
      </c>
      <c r="F392" s="85">
        <f>'9400015894 PONEERS'!$X$1*'9400015894 PONEERS'!X392+'9400016451 VIDAFORM'!$J$1*'9400016451 VIDAFORM'!J392+'PO 94000171374 MASTER'!$I$1*'PO 94000171374 MASTER'!I392+'PR-0004'!$I$1*'PR-0004'!I392+'PR-0005'!$I$1*'PR-0005'!I392+'PR-0006'!$I$1*'PR-0006'!I392+'PR-0007'!$I$1*'PR-0007'!I392+'PR-0008'!$I$1*'PR-0008'!I392+'PR-0009'!$I$1*'PR-0009'!I392+'PR-0010'!$I$1*'PR-0010'!I392</f>
        <v>0</v>
      </c>
      <c r="G392" s="86">
        <f t="shared" si="55"/>
        <v>0</v>
      </c>
      <c r="H392" s="84">
        <f>'9400015894 PONEERS'!$AE$1*'9400015894 PONEERS'!AE392+'9400016451 VIDAFORM'!$Q$1*'9400016451 VIDAFORM'!Q392+'PO 94000171374 MASTER'!$P$1*'PO 94000171374 MASTER'!P392+'PR-0004'!$P$1*'PR-0004'!P392+'PR-0005'!$P$1*'PR-0005'!P392+'PR-0006'!$P$1*'PR-0006'!P392+'PR-0007'!$P$1*'PR-0007'!P392+'PR-0008'!$P$1*'PR-0008'!P392+'PR-0009'!$P$1*'PR-0009'!P392+'PR-0010'!$P$1*'PR-0010'!P392</f>
        <v>0</v>
      </c>
      <c r="I392" s="84">
        <f t="shared" si="56"/>
        <v>0</v>
      </c>
      <c r="J392" s="84">
        <f>'9400015894 PONEERS'!$E$2*'9400015894 PONEERS'!E392+'9400016451 VIDAFORM'!$E$2*'9400016451 VIDAFORM'!E392+'PO 94000171374 MASTER'!$E$2*'PO 94000171374 MASTER'!E392+'PR-0004'!$E$2*'PR-0004'!E392+'PR-0005'!$E$2*'PR-0005'!E392+'PR-0006'!$E$2*'PR-0006'!E392+'PR-0007'!$E$2*'PR-0007'!E392+'PR-0008'!$E$2*'PR-0008'!E392+'PR-0009'!$E$2*'PR-0009'!E392+'PR-0010'!$E$2*'PR-0010'!E392</f>
        <v>0</v>
      </c>
      <c r="K392" s="85">
        <f>'9400015894 PONEERS'!$X$2*'9400015894 PONEERS'!X392+'9400016451 VIDAFORM'!$J$2*'9400016451 VIDAFORM'!J392+'PO 94000171374 MASTER'!$I$2*'PO 94000171374 MASTER'!I392+'PR-0004'!$I$2*'PR-0004'!I392+'PR-0005'!$I$2*'PR-0005'!I392+'PR-0006'!$I$2*'PR-0006'!I392+'PR-0007'!$I$2*'PR-0007'!I392+'PR-0008'!$I$2*'PR-0008'!I392+'PR-0009'!$I$2*'PR-0009'!I392+'PR-0010'!$I$2*'PR-0010'!I392</f>
        <v>0</v>
      </c>
      <c r="L392" s="86">
        <f t="shared" si="57"/>
        <v>0</v>
      </c>
      <c r="M392" s="84">
        <f>'9400015894 PONEERS'!$AE$2*'9400015894 PONEERS'!AE392+'9400016451 VIDAFORM'!$Q$2*'9400016451 VIDAFORM'!Q392+'PO 94000171374 MASTER'!$P$2*'PO 94000171374 MASTER'!P392+'PR-0004'!$P$2*'PR-0004'!P392+'PR-0005'!$P$2*'PR-0005'!P392+'PR-0006'!$P$2*'PR-0006'!P392+'PR-0007'!$P$2*'PR-0007'!P392+'PR-0008'!$P$2*'PR-0008'!P392+'PR-0009'!$P$2*'PR-0009'!P392+'PR-0010'!$P$2*'PR-0010'!P392</f>
        <v>0</v>
      </c>
      <c r="N392" s="84">
        <f t="shared" si="58"/>
        <v>0</v>
      </c>
      <c r="O392" s="84">
        <f>'9400015894 PONEERS'!$E$3*'9400015894 PONEERS'!E392+'9400016451 VIDAFORM'!$E$3*'9400016451 VIDAFORM'!E392+'PO 94000171374 MASTER'!$E$3*'PO 94000171374 MASTER'!E392+'PR-0004'!$E$3*'PR-0004'!E392+'PR-0005'!$E$3*'PR-0005'!E392+'PR-0006'!$E$3*'PR-0006'!E392+'PR-0007'!$E$3*'PR-0007'!E392+'PR-0008'!$E$3*'PR-0008'!E392+'PR-0009'!$E$3*'PR-0009'!E392+'PR-0010'!$E$3*'PR-0010'!E392</f>
        <v>0</v>
      </c>
      <c r="P392" s="85">
        <f>'9400015894 PONEERS'!$X$3*'9400015894 PONEERS'!X392+'9400016451 VIDAFORM'!$J$3*'9400016451 VIDAFORM'!J392+'PO 94000171374 MASTER'!$I$3*'PO 94000171374 MASTER'!I392+'PR-0004'!$I$3*'PR-0004'!I392+'PR-0005'!$I$3*'PR-0005'!I392+'PR-0006'!$I$3*'PR-0006'!I392+'PR-0007'!$I$3*'PR-0007'!I392+'PR-0008'!$I$3*'PR-0008'!I392+'PR-0009'!$I$3*'PR-0009'!I392+'PR-0010'!$I$3*'PR-0010'!I392</f>
        <v>0</v>
      </c>
      <c r="Q392" s="86">
        <f t="shared" si="59"/>
        <v>0</v>
      </c>
      <c r="R392" s="84">
        <f>'9400015894 PONEERS'!$AE$3*'9400015894 PONEERS'!AE392+'9400016451 VIDAFORM'!$Q$3*'9400016451 VIDAFORM'!Q392+'PO 94000171374 MASTER'!$P$3*'PO 94000171374 MASTER'!P392+'PR-0004'!$P$3*'PR-0004'!P392+'PR-0005'!$P$3*'PR-0005'!P392+'PR-0006'!$P$3*'PR-0006'!P392+'PR-0007'!$P$3*'PR-0007'!P392+'PR-0008'!$P$3*'PR-0008'!P392+'PR-0009'!$P$3*'PR-0009'!P392+'PR-0010'!$P$3*'PR-0010'!P392</f>
        <v>0</v>
      </c>
      <c r="S392" s="84">
        <f t="shared" si="60"/>
        <v>0</v>
      </c>
      <c r="T392" s="84">
        <f>'9400015894 PONEERS'!$E$4*'9400015894 PONEERS'!E392+'9400016451 VIDAFORM'!$E$4*'9400016451 VIDAFORM'!E392+'PO 94000171374 MASTER'!$E$4*'PO 94000171374 MASTER'!E392+'PR-0004'!$E$4*'PR-0004'!E392+'PR-0005'!$E$4*'PR-0005'!E392+'PR-0006'!$E$4*'PR-0006'!E392+'PR-0007'!$E$4*'PR-0007'!E392+'PR-0008'!$E$4*'PR-0008'!E392+'PR-0009'!$E$4*'PR-0009'!E392+'PR-0010'!$E$4*'PR-0010'!E392</f>
        <v>0</v>
      </c>
      <c r="U392" s="85">
        <f>'9400015894 PONEERS'!$X$4*'9400015894 PONEERS'!X392+'9400016451 VIDAFORM'!$J$4*'9400016451 VIDAFORM'!J392+'PO 94000171374 MASTER'!$I$4*'PO 94000171374 MASTER'!I392+'PR-0004'!$I$4*'PR-0004'!I392+'PR-0005'!$I$4*'PR-0005'!I392+'PR-0006'!$I$4*'PR-0006'!I392+'PR-0007'!$I$4*'PR-0007'!I392+'PR-0008'!$I$4*'PR-0008'!I392+'PR-0009'!$I$4*'PR-0009'!I392+'PR-0010'!$I$4*'PR-0010'!I392</f>
        <v>0</v>
      </c>
      <c r="V392" s="86">
        <f t="shared" si="61"/>
        <v>0</v>
      </c>
      <c r="W392" s="84">
        <f>'9400015894 PONEERS'!$AE$4*'9400015894 PONEERS'!AE392+'9400016451 VIDAFORM'!$Q$4*'9400016451 VIDAFORM'!Q392+'PO 94000171374 MASTER'!$P$4*'PO 94000171374 MASTER'!P392+'PR-0004'!$P$4*'PR-0004'!P392+'PR-0005'!$P$4*'PR-0005'!P392+'PR-0006'!$P$4*'PR-0006'!P392+'PR-0007'!$P$4*'PR-0007'!P392+'PR-0008'!$P$4*'PR-0008'!P392+'PR-0009'!$P$4*'PR-0009'!P392+'PR-0010'!$P$4*'PR-0010'!P392</f>
        <v>0</v>
      </c>
      <c r="X392" s="84">
        <f t="shared" si="62"/>
        <v>0</v>
      </c>
      <c r="Z392" s="37">
        <f t="shared" si="63"/>
        <v>0</v>
      </c>
      <c r="AA392" s="32">
        <f t="shared" si="64"/>
        <v>0</v>
      </c>
      <c r="AB392" s="38">
        <f t="shared" si="65"/>
        <v>0</v>
      </c>
    </row>
    <row r="393" spans="1:28" ht="16.5" x14ac:dyDescent="0.25">
      <c r="A393" s="45">
        <v>385</v>
      </c>
      <c r="B393" s="47" t="str">
        <f>'Unit Prices'!B393</f>
        <v>NM0002</v>
      </c>
      <c r="C393" s="47" t="str">
        <f>'Unit Prices'!C393</f>
        <v>14.80.01.22.03.45.00.000001</v>
      </c>
      <c r="D393" s="80" t="str">
        <f>'Unit Prices'!D393</f>
        <v>VMC Panel 0.40 * 0.50 M</v>
      </c>
      <c r="E393" s="84">
        <f>'9400015894 PONEERS'!$E$1*'9400015894 PONEERS'!E393+'9400016451 VIDAFORM'!$E$1*'9400016451 VIDAFORM'!E393+'PO 94000171374 MASTER'!$E$1*'PO 94000171374 MASTER'!E393+'PR-0004'!$E$1*'PR-0004'!E393+'PR-0005'!$E$1*'PR-0005'!E393+'PR-0006'!$E$1*'PR-0006'!E393+'PR-0007'!$E$1*'PR-0007'!E393+'PR-0008'!$E$1*'PR-0008'!E393+'PR-0009'!$E$1*'PR-0009'!E393+'PR-0010'!$E$1*'PR-0010'!E393</f>
        <v>0</v>
      </c>
      <c r="F393" s="85">
        <f>'9400015894 PONEERS'!$X$1*'9400015894 PONEERS'!X393+'9400016451 VIDAFORM'!$J$1*'9400016451 VIDAFORM'!J393+'PO 94000171374 MASTER'!$I$1*'PO 94000171374 MASTER'!I393+'PR-0004'!$I$1*'PR-0004'!I393+'PR-0005'!$I$1*'PR-0005'!I393+'PR-0006'!$I$1*'PR-0006'!I393+'PR-0007'!$I$1*'PR-0007'!I393+'PR-0008'!$I$1*'PR-0008'!I393+'PR-0009'!$I$1*'PR-0009'!I393+'PR-0010'!$I$1*'PR-0010'!I393</f>
        <v>0</v>
      </c>
      <c r="G393" s="86">
        <f t="shared" si="55"/>
        <v>0</v>
      </c>
      <c r="H393" s="84">
        <f>'9400015894 PONEERS'!$AE$1*'9400015894 PONEERS'!AE393+'9400016451 VIDAFORM'!$Q$1*'9400016451 VIDAFORM'!Q393+'PO 94000171374 MASTER'!$P$1*'PO 94000171374 MASTER'!P393+'PR-0004'!$P$1*'PR-0004'!P393+'PR-0005'!$P$1*'PR-0005'!P393+'PR-0006'!$P$1*'PR-0006'!P393+'PR-0007'!$P$1*'PR-0007'!P393+'PR-0008'!$P$1*'PR-0008'!P393+'PR-0009'!$P$1*'PR-0009'!P393+'PR-0010'!$P$1*'PR-0010'!P393</f>
        <v>0</v>
      </c>
      <c r="I393" s="84">
        <f t="shared" si="56"/>
        <v>0</v>
      </c>
      <c r="J393" s="84">
        <f>'9400015894 PONEERS'!$E$2*'9400015894 PONEERS'!E393+'9400016451 VIDAFORM'!$E$2*'9400016451 VIDAFORM'!E393+'PO 94000171374 MASTER'!$E$2*'PO 94000171374 MASTER'!E393+'PR-0004'!$E$2*'PR-0004'!E393+'PR-0005'!$E$2*'PR-0005'!E393+'PR-0006'!$E$2*'PR-0006'!E393+'PR-0007'!$E$2*'PR-0007'!E393+'PR-0008'!$E$2*'PR-0008'!E393+'PR-0009'!$E$2*'PR-0009'!E393+'PR-0010'!$E$2*'PR-0010'!E393</f>
        <v>0</v>
      </c>
      <c r="K393" s="85">
        <f>'9400015894 PONEERS'!$X$2*'9400015894 PONEERS'!X393+'9400016451 VIDAFORM'!$J$2*'9400016451 VIDAFORM'!J393+'PO 94000171374 MASTER'!$I$2*'PO 94000171374 MASTER'!I393+'PR-0004'!$I$2*'PR-0004'!I393+'PR-0005'!$I$2*'PR-0005'!I393+'PR-0006'!$I$2*'PR-0006'!I393+'PR-0007'!$I$2*'PR-0007'!I393+'PR-0008'!$I$2*'PR-0008'!I393+'PR-0009'!$I$2*'PR-0009'!I393+'PR-0010'!$I$2*'PR-0010'!I393</f>
        <v>0</v>
      </c>
      <c r="L393" s="86">
        <f t="shared" si="57"/>
        <v>0</v>
      </c>
      <c r="M393" s="84">
        <f>'9400015894 PONEERS'!$AE$2*'9400015894 PONEERS'!AE393+'9400016451 VIDAFORM'!$Q$2*'9400016451 VIDAFORM'!Q393+'PO 94000171374 MASTER'!$P$2*'PO 94000171374 MASTER'!P393+'PR-0004'!$P$2*'PR-0004'!P393+'PR-0005'!$P$2*'PR-0005'!P393+'PR-0006'!$P$2*'PR-0006'!P393+'PR-0007'!$P$2*'PR-0007'!P393+'PR-0008'!$P$2*'PR-0008'!P393+'PR-0009'!$P$2*'PR-0009'!P393+'PR-0010'!$P$2*'PR-0010'!P393</f>
        <v>0</v>
      </c>
      <c r="N393" s="84">
        <f t="shared" si="58"/>
        <v>0</v>
      </c>
      <c r="O393" s="84">
        <f>'9400015894 PONEERS'!$E$3*'9400015894 PONEERS'!E393+'9400016451 VIDAFORM'!$E$3*'9400016451 VIDAFORM'!E393+'PO 94000171374 MASTER'!$E$3*'PO 94000171374 MASTER'!E393+'PR-0004'!$E$3*'PR-0004'!E393+'PR-0005'!$E$3*'PR-0005'!E393+'PR-0006'!$E$3*'PR-0006'!E393+'PR-0007'!$E$3*'PR-0007'!E393+'PR-0008'!$E$3*'PR-0008'!E393+'PR-0009'!$E$3*'PR-0009'!E393+'PR-0010'!$E$3*'PR-0010'!E393</f>
        <v>0</v>
      </c>
      <c r="P393" s="85">
        <f>'9400015894 PONEERS'!$X$3*'9400015894 PONEERS'!X393+'9400016451 VIDAFORM'!$J$3*'9400016451 VIDAFORM'!J393+'PO 94000171374 MASTER'!$I$3*'PO 94000171374 MASTER'!I393+'PR-0004'!$I$3*'PR-0004'!I393+'PR-0005'!$I$3*'PR-0005'!I393+'PR-0006'!$I$3*'PR-0006'!I393+'PR-0007'!$I$3*'PR-0007'!I393+'PR-0008'!$I$3*'PR-0008'!I393+'PR-0009'!$I$3*'PR-0009'!I393+'PR-0010'!$I$3*'PR-0010'!I393</f>
        <v>0</v>
      </c>
      <c r="Q393" s="86">
        <f t="shared" si="59"/>
        <v>0</v>
      </c>
      <c r="R393" s="84">
        <f>'9400015894 PONEERS'!$AE$3*'9400015894 PONEERS'!AE393+'9400016451 VIDAFORM'!$Q$3*'9400016451 VIDAFORM'!Q393+'PO 94000171374 MASTER'!$P$3*'PO 94000171374 MASTER'!P393+'PR-0004'!$P$3*'PR-0004'!P393+'PR-0005'!$P$3*'PR-0005'!P393+'PR-0006'!$P$3*'PR-0006'!P393+'PR-0007'!$P$3*'PR-0007'!P393+'PR-0008'!$P$3*'PR-0008'!P393+'PR-0009'!$P$3*'PR-0009'!P393+'PR-0010'!$P$3*'PR-0010'!P393</f>
        <v>0</v>
      </c>
      <c r="S393" s="84">
        <f t="shared" si="60"/>
        <v>0</v>
      </c>
      <c r="T393" s="84">
        <f>'9400015894 PONEERS'!$E$4*'9400015894 PONEERS'!E393+'9400016451 VIDAFORM'!$E$4*'9400016451 VIDAFORM'!E393+'PO 94000171374 MASTER'!$E$4*'PO 94000171374 MASTER'!E393+'PR-0004'!$E$4*'PR-0004'!E393+'PR-0005'!$E$4*'PR-0005'!E393+'PR-0006'!$E$4*'PR-0006'!E393+'PR-0007'!$E$4*'PR-0007'!E393+'PR-0008'!$E$4*'PR-0008'!E393+'PR-0009'!$E$4*'PR-0009'!E393+'PR-0010'!$E$4*'PR-0010'!E393</f>
        <v>0</v>
      </c>
      <c r="U393" s="85">
        <f>'9400015894 PONEERS'!$X$4*'9400015894 PONEERS'!X393+'9400016451 VIDAFORM'!$J$4*'9400016451 VIDAFORM'!J393+'PO 94000171374 MASTER'!$I$4*'PO 94000171374 MASTER'!I393+'PR-0004'!$I$4*'PR-0004'!I393+'PR-0005'!$I$4*'PR-0005'!I393+'PR-0006'!$I$4*'PR-0006'!I393+'PR-0007'!$I$4*'PR-0007'!I393+'PR-0008'!$I$4*'PR-0008'!I393+'PR-0009'!$I$4*'PR-0009'!I393+'PR-0010'!$I$4*'PR-0010'!I393</f>
        <v>0</v>
      </c>
      <c r="V393" s="86">
        <f t="shared" si="61"/>
        <v>0</v>
      </c>
      <c r="W393" s="84">
        <f>'9400015894 PONEERS'!$AE$4*'9400015894 PONEERS'!AE393+'9400016451 VIDAFORM'!$Q$4*'9400016451 VIDAFORM'!Q393+'PO 94000171374 MASTER'!$P$4*'PO 94000171374 MASTER'!P393+'PR-0004'!$P$4*'PR-0004'!P393+'PR-0005'!$P$4*'PR-0005'!P393+'PR-0006'!$P$4*'PR-0006'!P393+'PR-0007'!$P$4*'PR-0007'!P393+'PR-0008'!$P$4*'PR-0008'!P393+'PR-0009'!$P$4*'PR-0009'!P393+'PR-0010'!$P$4*'PR-0010'!P393</f>
        <v>0</v>
      </c>
      <c r="X393" s="84">
        <f t="shared" si="62"/>
        <v>0</v>
      </c>
      <c r="Z393" s="37">
        <f t="shared" si="63"/>
        <v>0</v>
      </c>
      <c r="AA393" s="32">
        <f t="shared" si="64"/>
        <v>0</v>
      </c>
      <c r="AB393" s="38">
        <f t="shared" si="65"/>
        <v>0</v>
      </c>
    </row>
    <row r="394" spans="1:28" ht="16.5" x14ac:dyDescent="0.25">
      <c r="A394" s="45">
        <v>386</v>
      </c>
      <c r="B394" s="47" t="str">
        <f>'Unit Prices'!B394</f>
        <v>NM0003</v>
      </c>
      <c r="C394" s="47" t="str">
        <f>'Unit Prices'!C394</f>
        <v>14.80.01.22.03.63.00.000001</v>
      </c>
      <c r="D394" s="80" t="str">
        <f>'Unit Prices'!D394</f>
        <v>VMC Panel 0.60 * 3.00 M</v>
      </c>
      <c r="E394" s="84">
        <f>'9400015894 PONEERS'!$E$1*'9400015894 PONEERS'!E394+'9400016451 VIDAFORM'!$E$1*'9400016451 VIDAFORM'!E394+'PO 94000171374 MASTER'!$E$1*'PO 94000171374 MASTER'!E394+'PR-0004'!$E$1*'PR-0004'!E394+'PR-0005'!$E$1*'PR-0005'!E394+'PR-0006'!$E$1*'PR-0006'!E394+'PR-0007'!$E$1*'PR-0007'!E394+'PR-0008'!$E$1*'PR-0008'!E394+'PR-0009'!$E$1*'PR-0009'!E394+'PR-0010'!$E$1*'PR-0010'!E394</f>
        <v>0</v>
      </c>
      <c r="F394" s="85">
        <f>'9400015894 PONEERS'!$X$1*'9400015894 PONEERS'!X394+'9400016451 VIDAFORM'!$J$1*'9400016451 VIDAFORM'!J394+'PO 94000171374 MASTER'!$I$1*'PO 94000171374 MASTER'!I394+'PR-0004'!$I$1*'PR-0004'!I394+'PR-0005'!$I$1*'PR-0005'!I394+'PR-0006'!$I$1*'PR-0006'!I394+'PR-0007'!$I$1*'PR-0007'!I394+'PR-0008'!$I$1*'PR-0008'!I394+'PR-0009'!$I$1*'PR-0009'!I394+'PR-0010'!$I$1*'PR-0010'!I394</f>
        <v>0</v>
      </c>
      <c r="G394" s="86">
        <f t="shared" ref="G394:G457" si="66">E394-F394</f>
        <v>0</v>
      </c>
      <c r="H394" s="84">
        <f>'9400015894 PONEERS'!$AE$1*'9400015894 PONEERS'!AE394+'9400016451 VIDAFORM'!$Q$1*'9400016451 VIDAFORM'!Q394+'PO 94000171374 MASTER'!$P$1*'PO 94000171374 MASTER'!P394+'PR-0004'!$P$1*'PR-0004'!P394+'PR-0005'!$P$1*'PR-0005'!P394+'PR-0006'!$P$1*'PR-0006'!P394+'PR-0007'!$P$1*'PR-0007'!P394+'PR-0008'!$P$1*'PR-0008'!P394+'PR-0009'!$P$1*'PR-0009'!P394+'PR-0010'!$P$1*'PR-0010'!P394</f>
        <v>0</v>
      </c>
      <c r="I394" s="84">
        <f t="shared" ref="I394:I457" si="67">F394-H394</f>
        <v>0</v>
      </c>
      <c r="J394" s="84">
        <f>'9400015894 PONEERS'!$E$2*'9400015894 PONEERS'!E394+'9400016451 VIDAFORM'!$E$2*'9400016451 VIDAFORM'!E394+'PO 94000171374 MASTER'!$E$2*'PO 94000171374 MASTER'!E394+'PR-0004'!$E$2*'PR-0004'!E394+'PR-0005'!$E$2*'PR-0005'!E394+'PR-0006'!$E$2*'PR-0006'!E394+'PR-0007'!$E$2*'PR-0007'!E394+'PR-0008'!$E$2*'PR-0008'!E394+'PR-0009'!$E$2*'PR-0009'!E394+'PR-0010'!$E$2*'PR-0010'!E394</f>
        <v>0</v>
      </c>
      <c r="K394" s="85">
        <f>'9400015894 PONEERS'!$X$2*'9400015894 PONEERS'!X394+'9400016451 VIDAFORM'!$J$2*'9400016451 VIDAFORM'!J394+'PO 94000171374 MASTER'!$I$2*'PO 94000171374 MASTER'!I394+'PR-0004'!$I$2*'PR-0004'!I394+'PR-0005'!$I$2*'PR-0005'!I394+'PR-0006'!$I$2*'PR-0006'!I394+'PR-0007'!$I$2*'PR-0007'!I394+'PR-0008'!$I$2*'PR-0008'!I394+'PR-0009'!$I$2*'PR-0009'!I394+'PR-0010'!$I$2*'PR-0010'!I394</f>
        <v>0</v>
      </c>
      <c r="L394" s="86">
        <f t="shared" ref="L394:L457" si="68">J394-K394</f>
        <v>0</v>
      </c>
      <c r="M394" s="84">
        <f>'9400015894 PONEERS'!$AE$2*'9400015894 PONEERS'!AE394+'9400016451 VIDAFORM'!$Q$2*'9400016451 VIDAFORM'!Q394+'PO 94000171374 MASTER'!$P$2*'PO 94000171374 MASTER'!P394+'PR-0004'!$P$2*'PR-0004'!P394+'PR-0005'!$P$2*'PR-0005'!P394+'PR-0006'!$P$2*'PR-0006'!P394+'PR-0007'!$P$2*'PR-0007'!P394+'PR-0008'!$P$2*'PR-0008'!P394+'PR-0009'!$P$2*'PR-0009'!P394+'PR-0010'!$P$2*'PR-0010'!P394</f>
        <v>0</v>
      </c>
      <c r="N394" s="84">
        <f t="shared" ref="N394:N457" si="69">K394-M394</f>
        <v>0</v>
      </c>
      <c r="O394" s="84">
        <f>'9400015894 PONEERS'!$E$3*'9400015894 PONEERS'!E394+'9400016451 VIDAFORM'!$E$3*'9400016451 VIDAFORM'!E394+'PO 94000171374 MASTER'!$E$3*'PO 94000171374 MASTER'!E394+'PR-0004'!$E$3*'PR-0004'!E394+'PR-0005'!$E$3*'PR-0005'!E394+'PR-0006'!$E$3*'PR-0006'!E394+'PR-0007'!$E$3*'PR-0007'!E394+'PR-0008'!$E$3*'PR-0008'!E394+'PR-0009'!$E$3*'PR-0009'!E394+'PR-0010'!$E$3*'PR-0010'!E394</f>
        <v>0</v>
      </c>
      <c r="P394" s="85">
        <f>'9400015894 PONEERS'!$X$3*'9400015894 PONEERS'!X394+'9400016451 VIDAFORM'!$J$3*'9400016451 VIDAFORM'!J394+'PO 94000171374 MASTER'!$I$3*'PO 94000171374 MASTER'!I394+'PR-0004'!$I$3*'PR-0004'!I394+'PR-0005'!$I$3*'PR-0005'!I394+'PR-0006'!$I$3*'PR-0006'!I394+'PR-0007'!$I$3*'PR-0007'!I394+'PR-0008'!$I$3*'PR-0008'!I394+'PR-0009'!$I$3*'PR-0009'!I394+'PR-0010'!$I$3*'PR-0010'!I394</f>
        <v>0</v>
      </c>
      <c r="Q394" s="86">
        <f t="shared" ref="Q394:Q457" si="70">O394-P394</f>
        <v>0</v>
      </c>
      <c r="R394" s="84">
        <f>'9400015894 PONEERS'!$AE$3*'9400015894 PONEERS'!AE394+'9400016451 VIDAFORM'!$Q$3*'9400016451 VIDAFORM'!Q394+'PO 94000171374 MASTER'!$P$3*'PO 94000171374 MASTER'!P394+'PR-0004'!$P$3*'PR-0004'!P394+'PR-0005'!$P$3*'PR-0005'!P394+'PR-0006'!$P$3*'PR-0006'!P394+'PR-0007'!$P$3*'PR-0007'!P394+'PR-0008'!$P$3*'PR-0008'!P394+'PR-0009'!$P$3*'PR-0009'!P394+'PR-0010'!$P$3*'PR-0010'!P394</f>
        <v>0</v>
      </c>
      <c r="S394" s="84">
        <f t="shared" ref="S394:S457" si="71">P394-R394</f>
        <v>0</v>
      </c>
      <c r="T394" s="84">
        <f>'9400015894 PONEERS'!$E$4*'9400015894 PONEERS'!E394+'9400016451 VIDAFORM'!$E$4*'9400016451 VIDAFORM'!E394+'PO 94000171374 MASTER'!$E$4*'PO 94000171374 MASTER'!E394+'PR-0004'!$E$4*'PR-0004'!E394+'PR-0005'!$E$4*'PR-0005'!E394+'PR-0006'!$E$4*'PR-0006'!E394+'PR-0007'!$E$4*'PR-0007'!E394+'PR-0008'!$E$4*'PR-0008'!E394+'PR-0009'!$E$4*'PR-0009'!E394+'PR-0010'!$E$4*'PR-0010'!E394</f>
        <v>0</v>
      </c>
      <c r="U394" s="85">
        <f>'9400015894 PONEERS'!$X$4*'9400015894 PONEERS'!X394+'9400016451 VIDAFORM'!$J$4*'9400016451 VIDAFORM'!J394+'PO 94000171374 MASTER'!$I$4*'PO 94000171374 MASTER'!I394+'PR-0004'!$I$4*'PR-0004'!I394+'PR-0005'!$I$4*'PR-0005'!I394+'PR-0006'!$I$4*'PR-0006'!I394+'PR-0007'!$I$4*'PR-0007'!I394+'PR-0008'!$I$4*'PR-0008'!I394+'PR-0009'!$I$4*'PR-0009'!I394+'PR-0010'!$I$4*'PR-0010'!I394</f>
        <v>0</v>
      </c>
      <c r="V394" s="86">
        <f t="shared" ref="V394:V457" si="72">T394-U394</f>
        <v>0</v>
      </c>
      <c r="W394" s="84">
        <f>'9400015894 PONEERS'!$AE$4*'9400015894 PONEERS'!AE394+'9400016451 VIDAFORM'!$Q$4*'9400016451 VIDAFORM'!Q394+'PO 94000171374 MASTER'!$P$4*'PO 94000171374 MASTER'!P394+'PR-0004'!$P$4*'PR-0004'!P394+'PR-0005'!$P$4*'PR-0005'!P394+'PR-0006'!$P$4*'PR-0006'!P394+'PR-0007'!$P$4*'PR-0007'!P394+'PR-0008'!$P$4*'PR-0008'!P394+'PR-0009'!$P$4*'PR-0009'!P394+'PR-0010'!$P$4*'PR-0010'!P394</f>
        <v>0</v>
      </c>
      <c r="X394" s="84">
        <f t="shared" ref="X394:X457" si="73">U394-W394</f>
        <v>0</v>
      </c>
      <c r="Z394" s="37">
        <f t="shared" ref="Z394:Z457" si="74">E394+J394+O394+T394</f>
        <v>0</v>
      </c>
      <c r="AA394" s="32">
        <f t="shared" ref="AA394:AA457" si="75">F394+K394+P394+U394</f>
        <v>0</v>
      </c>
      <c r="AB394" s="38">
        <f t="shared" ref="AB394:AB457" si="76">Z394-AA394</f>
        <v>0</v>
      </c>
    </row>
    <row r="395" spans="1:28" ht="16.5" x14ac:dyDescent="0.25">
      <c r="A395" s="45">
        <v>387</v>
      </c>
      <c r="B395" s="47" t="str">
        <f>'Unit Prices'!B395</f>
        <v>NM0008</v>
      </c>
      <c r="C395" s="47" t="str">
        <f>'Unit Prices'!C395</f>
        <v>14.80.01.22.03.61.00.000001</v>
      </c>
      <c r="D395" s="80" t="str">
        <f>'Unit Prices'!D395</f>
        <v>VMC Panel 0.60 * 1.00 M</v>
      </c>
      <c r="E395" s="84">
        <f>'9400015894 PONEERS'!$E$1*'9400015894 PONEERS'!E395+'9400016451 VIDAFORM'!$E$1*'9400016451 VIDAFORM'!E395+'PO 94000171374 MASTER'!$E$1*'PO 94000171374 MASTER'!E395+'PR-0004'!$E$1*'PR-0004'!E395+'PR-0005'!$E$1*'PR-0005'!E395+'PR-0006'!$E$1*'PR-0006'!E395+'PR-0007'!$E$1*'PR-0007'!E395+'PR-0008'!$E$1*'PR-0008'!E395+'PR-0009'!$E$1*'PR-0009'!E395+'PR-0010'!$E$1*'PR-0010'!E395</f>
        <v>0</v>
      </c>
      <c r="F395" s="85">
        <f>'9400015894 PONEERS'!$X$1*'9400015894 PONEERS'!X395+'9400016451 VIDAFORM'!$J$1*'9400016451 VIDAFORM'!J395+'PO 94000171374 MASTER'!$I$1*'PO 94000171374 MASTER'!I395+'PR-0004'!$I$1*'PR-0004'!I395+'PR-0005'!$I$1*'PR-0005'!I395+'PR-0006'!$I$1*'PR-0006'!I395+'PR-0007'!$I$1*'PR-0007'!I395+'PR-0008'!$I$1*'PR-0008'!I395+'PR-0009'!$I$1*'PR-0009'!I395+'PR-0010'!$I$1*'PR-0010'!I395</f>
        <v>0</v>
      </c>
      <c r="G395" s="86">
        <f t="shared" si="66"/>
        <v>0</v>
      </c>
      <c r="H395" s="84">
        <f>'9400015894 PONEERS'!$AE$1*'9400015894 PONEERS'!AE395+'9400016451 VIDAFORM'!$Q$1*'9400016451 VIDAFORM'!Q395+'PO 94000171374 MASTER'!$P$1*'PO 94000171374 MASTER'!P395+'PR-0004'!$P$1*'PR-0004'!P395+'PR-0005'!$P$1*'PR-0005'!P395+'PR-0006'!$P$1*'PR-0006'!P395+'PR-0007'!$P$1*'PR-0007'!P395+'PR-0008'!$P$1*'PR-0008'!P395+'PR-0009'!$P$1*'PR-0009'!P395+'PR-0010'!$P$1*'PR-0010'!P395</f>
        <v>0</v>
      </c>
      <c r="I395" s="84">
        <f t="shared" si="67"/>
        <v>0</v>
      </c>
      <c r="J395" s="84">
        <f>'9400015894 PONEERS'!$E$2*'9400015894 PONEERS'!E395+'9400016451 VIDAFORM'!$E$2*'9400016451 VIDAFORM'!E395+'PO 94000171374 MASTER'!$E$2*'PO 94000171374 MASTER'!E395+'PR-0004'!$E$2*'PR-0004'!E395+'PR-0005'!$E$2*'PR-0005'!E395+'PR-0006'!$E$2*'PR-0006'!E395+'PR-0007'!$E$2*'PR-0007'!E395+'PR-0008'!$E$2*'PR-0008'!E395+'PR-0009'!$E$2*'PR-0009'!E395+'PR-0010'!$E$2*'PR-0010'!E395</f>
        <v>0</v>
      </c>
      <c r="K395" s="85">
        <f>'9400015894 PONEERS'!$X$2*'9400015894 PONEERS'!X395+'9400016451 VIDAFORM'!$J$2*'9400016451 VIDAFORM'!J395+'PO 94000171374 MASTER'!$I$2*'PO 94000171374 MASTER'!I395+'PR-0004'!$I$2*'PR-0004'!I395+'PR-0005'!$I$2*'PR-0005'!I395+'PR-0006'!$I$2*'PR-0006'!I395+'PR-0007'!$I$2*'PR-0007'!I395+'PR-0008'!$I$2*'PR-0008'!I395+'PR-0009'!$I$2*'PR-0009'!I395+'PR-0010'!$I$2*'PR-0010'!I395</f>
        <v>0</v>
      </c>
      <c r="L395" s="86">
        <f t="shared" si="68"/>
        <v>0</v>
      </c>
      <c r="M395" s="84">
        <f>'9400015894 PONEERS'!$AE$2*'9400015894 PONEERS'!AE395+'9400016451 VIDAFORM'!$Q$2*'9400016451 VIDAFORM'!Q395+'PO 94000171374 MASTER'!$P$2*'PO 94000171374 MASTER'!P395+'PR-0004'!$P$2*'PR-0004'!P395+'PR-0005'!$P$2*'PR-0005'!P395+'PR-0006'!$P$2*'PR-0006'!P395+'PR-0007'!$P$2*'PR-0007'!P395+'PR-0008'!$P$2*'PR-0008'!P395+'PR-0009'!$P$2*'PR-0009'!P395+'PR-0010'!$P$2*'PR-0010'!P395</f>
        <v>0</v>
      </c>
      <c r="N395" s="84">
        <f t="shared" si="69"/>
        <v>0</v>
      </c>
      <c r="O395" s="84">
        <f>'9400015894 PONEERS'!$E$3*'9400015894 PONEERS'!E395+'9400016451 VIDAFORM'!$E$3*'9400016451 VIDAFORM'!E395+'PO 94000171374 MASTER'!$E$3*'PO 94000171374 MASTER'!E395+'PR-0004'!$E$3*'PR-0004'!E395+'PR-0005'!$E$3*'PR-0005'!E395+'PR-0006'!$E$3*'PR-0006'!E395+'PR-0007'!$E$3*'PR-0007'!E395+'PR-0008'!$E$3*'PR-0008'!E395+'PR-0009'!$E$3*'PR-0009'!E395+'PR-0010'!$E$3*'PR-0010'!E395</f>
        <v>0</v>
      </c>
      <c r="P395" s="85">
        <f>'9400015894 PONEERS'!$X$3*'9400015894 PONEERS'!X395+'9400016451 VIDAFORM'!$J$3*'9400016451 VIDAFORM'!J395+'PO 94000171374 MASTER'!$I$3*'PO 94000171374 MASTER'!I395+'PR-0004'!$I$3*'PR-0004'!I395+'PR-0005'!$I$3*'PR-0005'!I395+'PR-0006'!$I$3*'PR-0006'!I395+'PR-0007'!$I$3*'PR-0007'!I395+'PR-0008'!$I$3*'PR-0008'!I395+'PR-0009'!$I$3*'PR-0009'!I395+'PR-0010'!$I$3*'PR-0010'!I395</f>
        <v>0</v>
      </c>
      <c r="Q395" s="86">
        <f t="shared" si="70"/>
        <v>0</v>
      </c>
      <c r="R395" s="84">
        <f>'9400015894 PONEERS'!$AE$3*'9400015894 PONEERS'!AE395+'9400016451 VIDAFORM'!$Q$3*'9400016451 VIDAFORM'!Q395+'PO 94000171374 MASTER'!$P$3*'PO 94000171374 MASTER'!P395+'PR-0004'!$P$3*'PR-0004'!P395+'PR-0005'!$P$3*'PR-0005'!P395+'PR-0006'!$P$3*'PR-0006'!P395+'PR-0007'!$P$3*'PR-0007'!P395+'PR-0008'!$P$3*'PR-0008'!P395+'PR-0009'!$P$3*'PR-0009'!P395+'PR-0010'!$P$3*'PR-0010'!P395</f>
        <v>0</v>
      </c>
      <c r="S395" s="84">
        <f t="shared" si="71"/>
        <v>0</v>
      </c>
      <c r="T395" s="84">
        <f>'9400015894 PONEERS'!$E$4*'9400015894 PONEERS'!E395+'9400016451 VIDAFORM'!$E$4*'9400016451 VIDAFORM'!E395+'PO 94000171374 MASTER'!$E$4*'PO 94000171374 MASTER'!E395+'PR-0004'!$E$4*'PR-0004'!E395+'PR-0005'!$E$4*'PR-0005'!E395+'PR-0006'!$E$4*'PR-0006'!E395+'PR-0007'!$E$4*'PR-0007'!E395+'PR-0008'!$E$4*'PR-0008'!E395+'PR-0009'!$E$4*'PR-0009'!E395+'PR-0010'!$E$4*'PR-0010'!E395</f>
        <v>0</v>
      </c>
      <c r="U395" s="85">
        <f>'9400015894 PONEERS'!$X$4*'9400015894 PONEERS'!X395+'9400016451 VIDAFORM'!$J$4*'9400016451 VIDAFORM'!J395+'PO 94000171374 MASTER'!$I$4*'PO 94000171374 MASTER'!I395+'PR-0004'!$I$4*'PR-0004'!I395+'PR-0005'!$I$4*'PR-0005'!I395+'PR-0006'!$I$4*'PR-0006'!I395+'PR-0007'!$I$4*'PR-0007'!I395+'PR-0008'!$I$4*'PR-0008'!I395+'PR-0009'!$I$4*'PR-0009'!I395+'PR-0010'!$I$4*'PR-0010'!I395</f>
        <v>0</v>
      </c>
      <c r="V395" s="86">
        <f t="shared" si="72"/>
        <v>0</v>
      </c>
      <c r="W395" s="84">
        <f>'9400015894 PONEERS'!$AE$4*'9400015894 PONEERS'!AE395+'9400016451 VIDAFORM'!$Q$4*'9400016451 VIDAFORM'!Q395+'PO 94000171374 MASTER'!$P$4*'PO 94000171374 MASTER'!P395+'PR-0004'!$P$4*'PR-0004'!P395+'PR-0005'!$P$4*'PR-0005'!P395+'PR-0006'!$P$4*'PR-0006'!P395+'PR-0007'!$P$4*'PR-0007'!P395+'PR-0008'!$P$4*'PR-0008'!P395+'PR-0009'!$P$4*'PR-0009'!P395+'PR-0010'!$P$4*'PR-0010'!P395</f>
        <v>0</v>
      </c>
      <c r="X395" s="84">
        <f t="shared" si="73"/>
        <v>0</v>
      </c>
      <c r="Z395" s="37">
        <f t="shared" si="74"/>
        <v>0</v>
      </c>
      <c r="AA395" s="32">
        <f t="shared" si="75"/>
        <v>0</v>
      </c>
      <c r="AB395" s="38">
        <f t="shared" si="76"/>
        <v>0</v>
      </c>
    </row>
    <row r="396" spans="1:28" ht="16.5" x14ac:dyDescent="0.25">
      <c r="A396" s="45">
        <v>388</v>
      </c>
      <c r="B396" s="47" t="str">
        <f>'Unit Prices'!B396</f>
        <v>NM0004</v>
      </c>
      <c r="C396" s="47" t="str">
        <f>'Unit Prices'!C396</f>
        <v>14.80.01.22.03.65.00.000001</v>
      </c>
      <c r="D396" s="80" t="str">
        <f>'Unit Prices'!D396</f>
        <v>VMC Panel 0.60 * 0.50 M</v>
      </c>
      <c r="E396" s="84">
        <f>'9400015894 PONEERS'!$E$1*'9400015894 PONEERS'!E396+'9400016451 VIDAFORM'!$E$1*'9400016451 VIDAFORM'!E396+'PO 94000171374 MASTER'!$E$1*'PO 94000171374 MASTER'!E396+'PR-0004'!$E$1*'PR-0004'!E396+'PR-0005'!$E$1*'PR-0005'!E396+'PR-0006'!$E$1*'PR-0006'!E396+'PR-0007'!$E$1*'PR-0007'!E396+'PR-0008'!$E$1*'PR-0008'!E396+'PR-0009'!$E$1*'PR-0009'!E396+'PR-0010'!$E$1*'PR-0010'!E396</f>
        <v>0</v>
      </c>
      <c r="F396" s="85">
        <f>'9400015894 PONEERS'!$X$1*'9400015894 PONEERS'!X396+'9400016451 VIDAFORM'!$J$1*'9400016451 VIDAFORM'!J396+'PO 94000171374 MASTER'!$I$1*'PO 94000171374 MASTER'!I396+'PR-0004'!$I$1*'PR-0004'!I396+'PR-0005'!$I$1*'PR-0005'!I396+'PR-0006'!$I$1*'PR-0006'!I396+'PR-0007'!$I$1*'PR-0007'!I396+'PR-0008'!$I$1*'PR-0008'!I396+'PR-0009'!$I$1*'PR-0009'!I396+'PR-0010'!$I$1*'PR-0010'!I396</f>
        <v>0</v>
      </c>
      <c r="G396" s="86">
        <f t="shared" si="66"/>
        <v>0</v>
      </c>
      <c r="H396" s="84">
        <f>'9400015894 PONEERS'!$AE$1*'9400015894 PONEERS'!AE396+'9400016451 VIDAFORM'!$Q$1*'9400016451 VIDAFORM'!Q396+'PO 94000171374 MASTER'!$P$1*'PO 94000171374 MASTER'!P396+'PR-0004'!$P$1*'PR-0004'!P396+'PR-0005'!$P$1*'PR-0005'!P396+'PR-0006'!$P$1*'PR-0006'!P396+'PR-0007'!$P$1*'PR-0007'!P396+'PR-0008'!$P$1*'PR-0008'!P396+'PR-0009'!$P$1*'PR-0009'!P396+'PR-0010'!$P$1*'PR-0010'!P396</f>
        <v>0</v>
      </c>
      <c r="I396" s="84">
        <f t="shared" si="67"/>
        <v>0</v>
      </c>
      <c r="J396" s="84">
        <f>'9400015894 PONEERS'!$E$2*'9400015894 PONEERS'!E396+'9400016451 VIDAFORM'!$E$2*'9400016451 VIDAFORM'!E396+'PO 94000171374 MASTER'!$E$2*'PO 94000171374 MASTER'!E396+'PR-0004'!$E$2*'PR-0004'!E396+'PR-0005'!$E$2*'PR-0005'!E396+'PR-0006'!$E$2*'PR-0006'!E396+'PR-0007'!$E$2*'PR-0007'!E396+'PR-0008'!$E$2*'PR-0008'!E396+'PR-0009'!$E$2*'PR-0009'!E396+'PR-0010'!$E$2*'PR-0010'!E396</f>
        <v>0</v>
      </c>
      <c r="K396" s="85">
        <f>'9400015894 PONEERS'!$X$2*'9400015894 PONEERS'!X396+'9400016451 VIDAFORM'!$J$2*'9400016451 VIDAFORM'!J396+'PO 94000171374 MASTER'!$I$2*'PO 94000171374 MASTER'!I396+'PR-0004'!$I$2*'PR-0004'!I396+'PR-0005'!$I$2*'PR-0005'!I396+'PR-0006'!$I$2*'PR-0006'!I396+'PR-0007'!$I$2*'PR-0007'!I396+'PR-0008'!$I$2*'PR-0008'!I396+'PR-0009'!$I$2*'PR-0009'!I396+'PR-0010'!$I$2*'PR-0010'!I396</f>
        <v>0</v>
      </c>
      <c r="L396" s="86">
        <f t="shared" si="68"/>
        <v>0</v>
      </c>
      <c r="M396" s="84">
        <f>'9400015894 PONEERS'!$AE$2*'9400015894 PONEERS'!AE396+'9400016451 VIDAFORM'!$Q$2*'9400016451 VIDAFORM'!Q396+'PO 94000171374 MASTER'!$P$2*'PO 94000171374 MASTER'!P396+'PR-0004'!$P$2*'PR-0004'!P396+'PR-0005'!$P$2*'PR-0005'!P396+'PR-0006'!$P$2*'PR-0006'!P396+'PR-0007'!$P$2*'PR-0007'!P396+'PR-0008'!$P$2*'PR-0008'!P396+'PR-0009'!$P$2*'PR-0009'!P396+'PR-0010'!$P$2*'PR-0010'!P396</f>
        <v>0</v>
      </c>
      <c r="N396" s="84">
        <f t="shared" si="69"/>
        <v>0</v>
      </c>
      <c r="O396" s="84">
        <f>'9400015894 PONEERS'!$E$3*'9400015894 PONEERS'!E396+'9400016451 VIDAFORM'!$E$3*'9400016451 VIDAFORM'!E396+'PO 94000171374 MASTER'!$E$3*'PO 94000171374 MASTER'!E396+'PR-0004'!$E$3*'PR-0004'!E396+'PR-0005'!$E$3*'PR-0005'!E396+'PR-0006'!$E$3*'PR-0006'!E396+'PR-0007'!$E$3*'PR-0007'!E396+'PR-0008'!$E$3*'PR-0008'!E396+'PR-0009'!$E$3*'PR-0009'!E396+'PR-0010'!$E$3*'PR-0010'!E396</f>
        <v>0</v>
      </c>
      <c r="P396" s="85">
        <f>'9400015894 PONEERS'!$X$3*'9400015894 PONEERS'!X396+'9400016451 VIDAFORM'!$J$3*'9400016451 VIDAFORM'!J396+'PO 94000171374 MASTER'!$I$3*'PO 94000171374 MASTER'!I396+'PR-0004'!$I$3*'PR-0004'!I396+'PR-0005'!$I$3*'PR-0005'!I396+'PR-0006'!$I$3*'PR-0006'!I396+'PR-0007'!$I$3*'PR-0007'!I396+'PR-0008'!$I$3*'PR-0008'!I396+'PR-0009'!$I$3*'PR-0009'!I396+'PR-0010'!$I$3*'PR-0010'!I396</f>
        <v>0</v>
      </c>
      <c r="Q396" s="86">
        <f t="shared" si="70"/>
        <v>0</v>
      </c>
      <c r="R396" s="84">
        <f>'9400015894 PONEERS'!$AE$3*'9400015894 PONEERS'!AE396+'9400016451 VIDAFORM'!$Q$3*'9400016451 VIDAFORM'!Q396+'PO 94000171374 MASTER'!$P$3*'PO 94000171374 MASTER'!P396+'PR-0004'!$P$3*'PR-0004'!P396+'PR-0005'!$P$3*'PR-0005'!P396+'PR-0006'!$P$3*'PR-0006'!P396+'PR-0007'!$P$3*'PR-0007'!P396+'PR-0008'!$P$3*'PR-0008'!P396+'PR-0009'!$P$3*'PR-0009'!P396+'PR-0010'!$P$3*'PR-0010'!P396</f>
        <v>0</v>
      </c>
      <c r="S396" s="84">
        <f t="shared" si="71"/>
        <v>0</v>
      </c>
      <c r="T396" s="84">
        <f>'9400015894 PONEERS'!$E$4*'9400015894 PONEERS'!E396+'9400016451 VIDAFORM'!$E$4*'9400016451 VIDAFORM'!E396+'PO 94000171374 MASTER'!$E$4*'PO 94000171374 MASTER'!E396+'PR-0004'!$E$4*'PR-0004'!E396+'PR-0005'!$E$4*'PR-0005'!E396+'PR-0006'!$E$4*'PR-0006'!E396+'PR-0007'!$E$4*'PR-0007'!E396+'PR-0008'!$E$4*'PR-0008'!E396+'PR-0009'!$E$4*'PR-0009'!E396+'PR-0010'!$E$4*'PR-0010'!E396</f>
        <v>0</v>
      </c>
      <c r="U396" s="85">
        <f>'9400015894 PONEERS'!$X$4*'9400015894 PONEERS'!X396+'9400016451 VIDAFORM'!$J$4*'9400016451 VIDAFORM'!J396+'PO 94000171374 MASTER'!$I$4*'PO 94000171374 MASTER'!I396+'PR-0004'!$I$4*'PR-0004'!I396+'PR-0005'!$I$4*'PR-0005'!I396+'PR-0006'!$I$4*'PR-0006'!I396+'PR-0007'!$I$4*'PR-0007'!I396+'PR-0008'!$I$4*'PR-0008'!I396+'PR-0009'!$I$4*'PR-0009'!I396+'PR-0010'!$I$4*'PR-0010'!I396</f>
        <v>0</v>
      </c>
      <c r="V396" s="86">
        <f t="shared" si="72"/>
        <v>0</v>
      </c>
      <c r="W396" s="84">
        <f>'9400015894 PONEERS'!$AE$4*'9400015894 PONEERS'!AE396+'9400016451 VIDAFORM'!$Q$4*'9400016451 VIDAFORM'!Q396+'PO 94000171374 MASTER'!$P$4*'PO 94000171374 MASTER'!P396+'PR-0004'!$P$4*'PR-0004'!P396+'PR-0005'!$P$4*'PR-0005'!P396+'PR-0006'!$P$4*'PR-0006'!P396+'PR-0007'!$P$4*'PR-0007'!P396+'PR-0008'!$P$4*'PR-0008'!P396+'PR-0009'!$P$4*'PR-0009'!P396+'PR-0010'!$P$4*'PR-0010'!P396</f>
        <v>0</v>
      </c>
      <c r="X396" s="84">
        <f t="shared" si="73"/>
        <v>0</v>
      </c>
      <c r="Z396" s="37">
        <f t="shared" si="74"/>
        <v>0</v>
      </c>
      <c r="AA396" s="32">
        <f t="shared" si="75"/>
        <v>0</v>
      </c>
      <c r="AB396" s="38">
        <f t="shared" si="76"/>
        <v>0</v>
      </c>
    </row>
    <row r="397" spans="1:28" ht="16.5" x14ac:dyDescent="0.25">
      <c r="A397" s="45">
        <v>389</v>
      </c>
      <c r="B397" s="47" t="str">
        <f>'Unit Prices'!B397</f>
        <v>NM0009</v>
      </c>
      <c r="C397" s="47" t="str">
        <f>'Unit Prices'!C397</f>
        <v>14.80.01.22.03.75.00.000001</v>
      </c>
      <c r="D397" s="80" t="str">
        <f>'Unit Prices'!D397</f>
        <v xml:space="preserve">VMC Panel 0.80 * 1.00 M </v>
      </c>
      <c r="E397" s="84">
        <f>'9400015894 PONEERS'!$E$1*'9400015894 PONEERS'!E397+'9400016451 VIDAFORM'!$E$1*'9400016451 VIDAFORM'!E397+'PO 94000171374 MASTER'!$E$1*'PO 94000171374 MASTER'!E397+'PR-0004'!$E$1*'PR-0004'!E397+'PR-0005'!$E$1*'PR-0005'!E397+'PR-0006'!$E$1*'PR-0006'!E397+'PR-0007'!$E$1*'PR-0007'!E397+'PR-0008'!$E$1*'PR-0008'!E397+'PR-0009'!$E$1*'PR-0009'!E397+'PR-0010'!$E$1*'PR-0010'!E397</f>
        <v>0</v>
      </c>
      <c r="F397" s="85">
        <f>'9400015894 PONEERS'!$X$1*'9400015894 PONEERS'!X397+'9400016451 VIDAFORM'!$J$1*'9400016451 VIDAFORM'!J397+'PO 94000171374 MASTER'!$I$1*'PO 94000171374 MASTER'!I397+'PR-0004'!$I$1*'PR-0004'!I397+'PR-0005'!$I$1*'PR-0005'!I397+'PR-0006'!$I$1*'PR-0006'!I397+'PR-0007'!$I$1*'PR-0007'!I397+'PR-0008'!$I$1*'PR-0008'!I397+'PR-0009'!$I$1*'PR-0009'!I397+'PR-0010'!$I$1*'PR-0010'!I397</f>
        <v>0</v>
      </c>
      <c r="G397" s="86">
        <f t="shared" si="66"/>
        <v>0</v>
      </c>
      <c r="H397" s="84">
        <f>'9400015894 PONEERS'!$AE$1*'9400015894 PONEERS'!AE397+'9400016451 VIDAFORM'!$Q$1*'9400016451 VIDAFORM'!Q397+'PO 94000171374 MASTER'!$P$1*'PO 94000171374 MASTER'!P397+'PR-0004'!$P$1*'PR-0004'!P397+'PR-0005'!$P$1*'PR-0005'!P397+'PR-0006'!$P$1*'PR-0006'!P397+'PR-0007'!$P$1*'PR-0007'!P397+'PR-0008'!$P$1*'PR-0008'!P397+'PR-0009'!$P$1*'PR-0009'!P397+'PR-0010'!$P$1*'PR-0010'!P397</f>
        <v>0</v>
      </c>
      <c r="I397" s="84">
        <f t="shared" si="67"/>
        <v>0</v>
      </c>
      <c r="J397" s="84">
        <f>'9400015894 PONEERS'!$E$2*'9400015894 PONEERS'!E397+'9400016451 VIDAFORM'!$E$2*'9400016451 VIDAFORM'!E397+'PO 94000171374 MASTER'!$E$2*'PO 94000171374 MASTER'!E397+'PR-0004'!$E$2*'PR-0004'!E397+'PR-0005'!$E$2*'PR-0005'!E397+'PR-0006'!$E$2*'PR-0006'!E397+'PR-0007'!$E$2*'PR-0007'!E397+'PR-0008'!$E$2*'PR-0008'!E397+'PR-0009'!$E$2*'PR-0009'!E397+'PR-0010'!$E$2*'PR-0010'!E397</f>
        <v>0</v>
      </c>
      <c r="K397" s="85">
        <f>'9400015894 PONEERS'!$X$2*'9400015894 PONEERS'!X397+'9400016451 VIDAFORM'!$J$2*'9400016451 VIDAFORM'!J397+'PO 94000171374 MASTER'!$I$2*'PO 94000171374 MASTER'!I397+'PR-0004'!$I$2*'PR-0004'!I397+'PR-0005'!$I$2*'PR-0005'!I397+'PR-0006'!$I$2*'PR-0006'!I397+'PR-0007'!$I$2*'PR-0007'!I397+'PR-0008'!$I$2*'PR-0008'!I397+'PR-0009'!$I$2*'PR-0009'!I397+'PR-0010'!$I$2*'PR-0010'!I397</f>
        <v>0</v>
      </c>
      <c r="L397" s="86">
        <f t="shared" si="68"/>
        <v>0</v>
      </c>
      <c r="M397" s="84">
        <f>'9400015894 PONEERS'!$AE$2*'9400015894 PONEERS'!AE397+'9400016451 VIDAFORM'!$Q$2*'9400016451 VIDAFORM'!Q397+'PO 94000171374 MASTER'!$P$2*'PO 94000171374 MASTER'!P397+'PR-0004'!$P$2*'PR-0004'!P397+'PR-0005'!$P$2*'PR-0005'!P397+'PR-0006'!$P$2*'PR-0006'!P397+'PR-0007'!$P$2*'PR-0007'!P397+'PR-0008'!$P$2*'PR-0008'!P397+'PR-0009'!$P$2*'PR-0009'!P397+'PR-0010'!$P$2*'PR-0010'!P397</f>
        <v>0</v>
      </c>
      <c r="N397" s="84">
        <f t="shared" si="69"/>
        <v>0</v>
      </c>
      <c r="O397" s="84">
        <f>'9400015894 PONEERS'!$E$3*'9400015894 PONEERS'!E397+'9400016451 VIDAFORM'!$E$3*'9400016451 VIDAFORM'!E397+'PO 94000171374 MASTER'!$E$3*'PO 94000171374 MASTER'!E397+'PR-0004'!$E$3*'PR-0004'!E397+'PR-0005'!$E$3*'PR-0005'!E397+'PR-0006'!$E$3*'PR-0006'!E397+'PR-0007'!$E$3*'PR-0007'!E397+'PR-0008'!$E$3*'PR-0008'!E397+'PR-0009'!$E$3*'PR-0009'!E397+'PR-0010'!$E$3*'PR-0010'!E397</f>
        <v>0</v>
      </c>
      <c r="P397" s="85">
        <f>'9400015894 PONEERS'!$X$3*'9400015894 PONEERS'!X397+'9400016451 VIDAFORM'!$J$3*'9400016451 VIDAFORM'!J397+'PO 94000171374 MASTER'!$I$3*'PO 94000171374 MASTER'!I397+'PR-0004'!$I$3*'PR-0004'!I397+'PR-0005'!$I$3*'PR-0005'!I397+'PR-0006'!$I$3*'PR-0006'!I397+'PR-0007'!$I$3*'PR-0007'!I397+'PR-0008'!$I$3*'PR-0008'!I397+'PR-0009'!$I$3*'PR-0009'!I397+'PR-0010'!$I$3*'PR-0010'!I397</f>
        <v>0</v>
      </c>
      <c r="Q397" s="86">
        <f t="shared" si="70"/>
        <v>0</v>
      </c>
      <c r="R397" s="84">
        <f>'9400015894 PONEERS'!$AE$3*'9400015894 PONEERS'!AE397+'9400016451 VIDAFORM'!$Q$3*'9400016451 VIDAFORM'!Q397+'PO 94000171374 MASTER'!$P$3*'PO 94000171374 MASTER'!P397+'PR-0004'!$P$3*'PR-0004'!P397+'PR-0005'!$P$3*'PR-0005'!P397+'PR-0006'!$P$3*'PR-0006'!P397+'PR-0007'!$P$3*'PR-0007'!P397+'PR-0008'!$P$3*'PR-0008'!P397+'PR-0009'!$P$3*'PR-0009'!P397+'PR-0010'!$P$3*'PR-0010'!P397</f>
        <v>0</v>
      </c>
      <c r="S397" s="84">
        <f t="shared" si="71"/>
        <v>0</v>
      </c>
      <c r="T397" s="84">
        <f>'9400015894 PONEERS'!$E$4*'9400015894 PONEERS'!E397+'9400016451 VIDAFORM'!$E$4*'9400016451 VIDAFORM'!E397+'PO 94000171374 MASTER'!$E$4*'PO 94000171374 MASTER'!E397+'PR-0004'!$E$4*'PR-0004'!E397+'PR-0005'!$E$4*'PR-0005'!E397+'PR-0006'!$E$4*'PR-0006'!E397+'PR-0007'!$E$4*'PR-0007'!E397+'PR-0008'!$E$4*'PR-0008'!E397+'PR-0009'!$E$4*'PR-0009'!E397+'PR-0010'!$E$4*'PR-0010'!E397</f>
        <v>0</v>
      </c>
      <c r="U397" s="85">
        <f>'9400015894 PONEERS'!$X$4*'9400015894 PONEERS'!X397+'9400016451 VIDAFORM'!$J$4*'9400016451 VIDAFORM'!J397+'PO 94000171374 MASTER'!$I$4*'PO 94000171374 MASTER'!I397+'PR-0004'!$I$4*'PR-0004'!I397+'PR-0005'!$I$4*'PR-0005'!I397+'PR-0006'!$I$4*'PR-0006'!I397+'PR-0007'!$I$4*'PR-0007'!I397+'PR-0008'!$I$4*'PR-0008'!I397+'PR-0009'!$I$4*'PR-0009'!I397+'PR-0010'!$I$4*'PR-0010'!I397</f>
        <v>0</v>
      </c>
      <c r="V397" s="86">
        <f t="shared" si="72"/>
        <v>0</v>
      </c>
      <c r="W397" s="84">
        <f>'9400015894 PONEERS'!$AE$4*'9400015894 PONEERS'!AE397+'9400016451 VIDAFORM'!$Q$4*'9400016451 VIDAFORM'!Q397+'PO 94000171374 MASTER'!$P$4*'PO 94000171374 MASTER'!P397+'PR-0004'!$P$4*'PR-0004'!P397+'PR-0005'!$P$4*'PR-0005'!P397+'PR-0006'!$P$4*'PR-0006'!P397+'PR-0007'!$P$4*'PR-0007'!P397+'PR-0008'!$P$4*'PR-0008'!P397+'PR-0009'!$P$4*'PR-0009'!P397+'PR-0010'!$P$4*'PR-0010'!P397</f>
        <v>0</v>
      </c>
      <c r="X397" s="84">
        <f t="shared" si="73"/>
        <v>0</v>
      </c>
      <c r="Z397" s="37">
        <f t="shared" si="74"/>
        <v>0</v>
      </c>
      <c r="AA397" s="32">
        <f t="shared" si="75"/>
        <v>0</v>
      </c>
      <c r="AB397" s="38">
        <f t="shared" si="76"/>
        <v>0</v>
      </c>
    </row>
    <row r="398" spans="1:28" ht="16.5" x14ac:dyDescent="0.25">
      <c r="A398" s="45">
        <v>390</v>
      </c>
      <c r="B398" s="47" t="str">
        <f>'Unit Prices'!B398</f>
        <v>NM0006</v>
      </c>
      <c r="C398" s="47" t="str">
        <f>'Unit Prices'!C398</f>
        <v>14.80.01.22.03.90.00.000001</v>
      </c>
      <c r="D398" s="80" t="str">
        <f>'Unit Prices'!D398</f>
        <v xml:space="preserve">VMC Panel 0.80 * 1.45 M </v>
      </c>
      <c r="E398" s="84">
        <f>'9400015894 PONEERS'!$E$1*'9400015894 PONEERS'!E398+'9400016451 VIDAFORM'!$E$1*'9400016451 VIDAFORM'!E398+'PO 94000171374 MASTER'!$E$1*'PO 94000171374 MASTER'!E398+'PR-0004'!$E$1*'PR-0004'!E398+'PR-0005'!$E$1*'PR-0005'!E398+'PR-0006'!$E$1*'PR-0006'!E398+'PR-0007'!$E$1*'PR-0007'!E398+'PR-0008'!$E$1*'PR-0008'!E398+'PR-0009'!$E$1*'PR-0009'!E398+'PR-0010'!$E$1*'PR-0010'!E398</f>
        <v>0</v>
      </c>
      <c r="F398" s="85">
        <f>'9400015894 PONEERS'!$X$1*'9400015894 PONEERS'!X398+'9400016451 VIDAFORM'!$J$1*'9400016451 VIDAFORM'!J398+'PO 94000171374 MASTER'!$I$1*'PO 94000171374 MASTER'!I398+'PR-0004'!$I$1*'PR-0004'!I398+'PR-0005'!$I$1*'PR-0005'!I398+'PR-0006'!$I$1*'PR-0006'!I398+'PR-0007'!$I$1*'PR-0007'!I398+'PR-0008'!$I$1*'PR-0008'!I398+'PR-0009'!$I$1*'PR-0009'!I398+'PR-0010'!$I$1*'PR-0010'!I398</f>
        <v>0</v>
      </c>
      <c r="G398" s="86">
        <f t="shared" si="66"/>
        <v>0</v>
      </c>
      <c r="H398" s="84">
        <f>'9400015894 PONEERS'!$AE$1*'9400015894 PONEERS'!AE398+'9400016451 VIDAFORM'!$Q$1*'9400016451 VIDAFORM'!Q398+'PO 94000171374 MASTER'!$P$1*'PO 94000171374 MASTER'!P398+'PR-0004'!$P$1*'PR-0004'!P398+'PR-0005'!$P$1*'PR-0005'!P398+'PR-0006'!$P$1*'PR-0006'!P398+'PR-0007'!$P$1*'PR-0007'!P398+'PR-0008'!$P$1*'PR-0008'!P398+'PR-0009'!$P$1*'PR-0009'!P398+'PR-0010'!$P$1*'PR-0010'!P398</f>
        <v>0</v>
      </c>
      <c r="I398" s="84">
        <f t="shared" si="67"/>
        <v>0</v>
      </c>
      <c r="J398" s="84">
        <f>'9400015894 PONEERS'!$E$2*'9400015894 PONEERS'!E398+'9400016451 VIDAFORM'!$E$2*'9400016451 VIDAFORM'!E398+'PO 94000171374 MASTER'!$E$2*'PO 94000171374 MASTER'!E398+'PR-0004'!$E$2*'PR-0004'!E398+'PR-0005'!$E$2*'PR-0005'!E398+'PR-0006'!$E$2*'PR-0006'!E398+'PR-0007'!$E$2*'PR-0007'!E398+'PR-0008'!$E$2*'PR-0008'!E398+'PR-0009'!$E$2*'PR-0009'!E398+'PR-0010'!$E$2*'PR-0010'!E398</f>
        <v>0</v>
      </c>
      <c r="K398" s="85">
        <f>'9400015894 PONEERS'!$X$2*'9400015894 PONEERS'!X398+'9400016451 VIDAFORM'!$J$2*'9400016451 VIDAFORM'!J398+'PO 94000171374 MASTER'!$I$2*'PO 94000171374 MASTER'!I398+'PR-0004'!$I$2*'PR-0004'!I398+'PR-0005'!$I$2*'PR-0005'!I398+'PR-0006'!$I$2*'PR-0006'!I398+'PR-0007'!$I$2*'PR-0007'!I398+'PR-0008'!$I$2*'PR-0008'!I398+'PR-0009'!$I$2*'PR-0009'!I398+'PR-0010'!$I$2*'PR-0010'!I398</f>
        <v>0</v>
      </c>
      <c r="L398" s="86">
        <f t="shared" si="68"/>
        <v>0</v>
      </c>
      <c r="M398" s="84">
        <f>'9400015894 PONEERS'!$AE$2*'9400015894 PONEERS'!AE398+'9400016451 VIDAFORM'!$Q$2*'9400016451 VIDAFORM'!Q398+'PO 94000171374 MASTER'!$P$2*'PO 94000171374 MASTER'!P398+'PR-0004'!$P$2*'PR-0004'!P398+'PR-0005'!$P$2*'PR-0005'!P398+'PR-0006'!$P$2*'PR-0006'!P398+'PR-0007'!$P$2*'PR-0007'!P398+'PR-0008'!$P$2*'PR-0008'!P398+'PR-0009'!$P$2*'PR-0009'!P398+'PR-0010'!$P$2*'PR-0010'!P398</f>
        <v>0</v>
      </c>
      <c r="N398" s="84">
        <f t="shared" si="69"/>
        <v>0</v>
      </c>
      <c r="O398" s="84">
        <f>'9400015894 PONEERS'!$E$3*'9400015894 PONEERS'!E398+'9400016451 VIDAFORM'!$E$3*'9400016451 VIDAFORM'!E398+'PO 94000171374 MASTER'!$E$3*'PO 94000171374 MASTER'!E398+'PR-0004'!$E$3*'PR-0004'!E398+'PR-0005'!$E$3*'PR-0005'!E398+'PR-0006'!$E$3*'PR-0006'!E398+'PR-0007'!$E$3*'PR-0007'!E398+'PR-0008'!$E$3*'PR-0008'!E398+'PR-0009'!$E$3*'PR-0009'!E398+'PR-0010'!$E$3*'PR-0010'!E398</f>
        <v>0</v>
      </c>
      <c r="P398" s="85">
        <f>'9400015894 PONEERS'!$X$3*'9400015894 PONEERS'!X398+'9400016451 VIDAFORM'!$J$3*'9400016451 VIDAFORM'!J398+'PO 94000171374 MASTER'!$I$3*'PO 94000171374 MASTER'!I398+'PR-0004'!$I$3*'PR-0004'!I398+'PR-0005'!$I$3*'PR-0005'!I398+'PR-0006'!$I$3*'PR-0006'!I398+'PR-0007'!$I$3*'PR-0007'!I398+'PR-0008'!$I$3*'PR-0008'!I398+'PR-0009'!$I$3*'PR-0009'!I398+'PR-0010'!$I$3*'PR-0010'!I398</f>
        <v>0</v>
      </c>
      <c r="Q398" s="86">
        <f t="shared" si="70"/>
        <v>0</v>
      </c>
      <c r="R398" s="84">
        <f>'9400015894 PONEERS'!$AE$3*'9400015894 PONEERS'!AE398+'9400016451 VIDAFORM'!$Q$3*'9400016451 VIDAFORM'!Q398+'PO 94000171374 MASTER'!$P$3*'PO 94000171374 MASTER'!P398+'PR-0004'!$P$3*'PR-0004'!P398+'PR-0005'!$P$3*'PR-0005'!P398+'PR-0006'!$P$3*'PR-0006'!P398+'PR-0007'!$P$3*'PR-0007'!P398+'PR-0008'!$P$3*'PR-0008'!P398+'PR-0009'!$P$3*'PR-0009'!P398+'PR-0010'!$P$3*'PR-0010'!P398</f>
        <v>0</v>
      </c>
      <c r="S398" s="84">
        <f t="shared" si="71"/>
        <v>0</v>
      </c>
      <c r="T398" s="84">
        <f>'9400015894 PONEERS'!$E$4*'9400015894 PONEERS'!E398+'9400016451 VIDAFORM'!$E$4*'9400016451 VIDAFORM'!E398+'PO 94000171374 MASTER'!$E$4*'PO 94000171374 MASTER'!E398+'PR-0004'!$E$4*'PR-0004'!E398+'PR-0005'!$E$4*'PR-0005'!E398+'PR-0006'!$E$4*'PR-0006'!E398+'PR-0007'!$E$4*'PR-0007'!E398+'PR-0008'!$E$4*'PR-0008'!E398+'PR-0009'!$E$4*'PR-0009'!E398+'PR-0010'!$E$4*'PR-0010'!E398</f>
        <v>0</v>
      </c>
      <c r="U398" s="85">
        <f>'9400015894 PONEERS'!$X$4*'9400015894 PONEERS'!X398+'9400016451 VIDAFORM'!$J$4*'9400016451 VIDAFORM'!J398+'PO 94000171374 MASTER'!$I$4*'PO 94000171374 MASTER'!I398+'PR-0004'!$I$4*'PR-0004'!I398+'PR-0005'!$I$4*'PR-0005'!I398+'PR-0006'!$I$4*'PR-0006'!I398+'PR-0007'!$I$4*'PR-0007'!I398+'PR-0008'!$I$4*'PR-0008'!I398+'PR-0009'!$I$4*'PR-0009'!I398+'PR-0010'!$I$4*'PR-0010'!I398</f>
        <v>0</v>
      </c>
      <c r="V398" s="86">
        <f t="shared" si="72"/>
        <v>0</v>
      </c>
      <c r="W398" s="84">
        <f>'9400015894 PONEERS'!$AE$4*'9400015894 PONEERS'!AE398+'9400016451 VIDAFORM'!$Q$4*'9400016451 VIDAFORM'!Q398+'PO 94000171374 MASTER'!$P$4*'PO 94000171374 MASTER'!P398+'PR-0004'!$P$4*'PR-0004'!P398+'PR-0005'!$P$4*'PR-0005'!P398+'PR-0006'!$P$4*'PR-0006'!P398+'PR-0007'!$P$4*'PR-0007'!P398+'PR-0008'!$P$4*'PR-0008'!P398+'PR-0009'!$P$4*'PR-0009'!P398+'PR-0010'!$P$4*'PR-0010'!P398</f>
        <v>0</v>
      </c>
      <c r="X398" s="84">
        <f t="shared" si="73"/>
        <v>0</v>
      </c>
      <c r="Z398" s="37">
        <f t="shared" si="74"/>
        <v>0</v>
      </c>
      <c r="AA398" s="32">
        <f t="shared" si="75"/>
        <v>0</v>
      </c>
      <c r="AB398" s="38">
        <f t="shared" si="76"/>
        <v>0</v>
      </c>
    </row>
    <row r="399" spans="1:28" ht="16.5" x14ac:dyDescent="0.25">
      <c r="A399" s="45">
        <v>391</v>
      </c>
      <c r="B399" s="47" t="str">
        <f>'Unit Prices'!B399</f>
        <v>NM0005</v>
      </c>
      <c r="C399" s="47" t="str">
        <f>'Unit Prices'!C399</f>
        <v>14.80.01.22.03.80.00.000001</v>
      </c>
      <c r="D399" s="80" t="str">
        <f>'Unit Prices'!D399</f>
        <v xml:space="preserve">VMC Panel 0.80 * 3.00 M </v>
      </c>
      <c r="E399" s="84">
        <f>'9400015894 PONEERS'!$E$1*'9400015894 PONEERS'!E399+'9400016451 VIDAFORM'!$E$1*'9400016451 VIDAFORM'!E399+'PO 94000171374 MASTER'!$E$1*'PO 94000171374 MASTER'!E399+'PR-0004'!$E$1*'PR-0004'!E399+'PR-0005'!$E$1*'PR-0005'!E399+'PR-0006'!$E$1*'PR-0006'!E399+'PR-0007'!$E$1*'PR-0007'!E399+'PR-0008'!$E$1*'PR-0008'!E399+'PR-0009'!$E$1*'PR-0009'!E399+'PR-0010'!$E$1*'PR-0010'!E399</f>
        <v>0</v>
      </c>
      <c r="F399" s="85">
        <f>'9400015894 PONEERS'!$X$1*'9400015894 PONEERS'!X399+'9400016451 VIDAFORM'!$J$1*'9400016451 VIDAFORM'!J399+'PO 94000171374 MASTER'!$I$1*'PO 94000171374 MASTER'!I399+'PR-0004'!$I$1*'PR-0004'!I399+'PR-0005'!$I$1*'PR-0005'!I399+'PR-0006'!$I$1*'PR-0006'!I399+'PR-0007'!$I$1*'PR-0007'!I399+'PR-0008'!$I$1*'PR-0008'!I399+'PR-0009'!$I$1*'PR-0009'!I399+'PR-0010'!$I$1*'PR-0010'!I399</f>
        <v>0</v>
      </c>
      <c r="G399" s="86">
        <f t="shared" si="66"/>
        <v>0</v>
      </c>
      <c r="H399" s="84">
        <f>'9400015894 PONEERS'!$AE$1*'9400015894 PONEERS'!AE399+'9400016451 VIDAFORM'!$Q$1*'9400016451 VIDAFORM'!Q399+'PO 94000171374 MASTER'!$P$1*'PO 94000171374 MASTER'!P399+'PR-0004'!$P$1*'PR-0004'!P399+'PR-0005'!$P$1*'PR-0005'!P399+'PR-0006'!$P$1*'PR-0006'!P399+'PR-0007'!$P$1*'PR-0007'!P399+'PR-0008'!$P$1*'PR-0008'!P399+'PR-0009'!$P$1*'PR-0009'!P399+'PR-0010'!$P$1*'PR-0010'!P399</f>
        <v>0</v>
      </c>
      <c r="I399" s="84">
        <f t="shared" si="67"/>
        <v>0</v>
      </c>
      <c r="J399" s="84">
        <f>'9400015894 PONEERS'!$E$2*'9400015894 PONEERS'!E399+'9400016451 VIDAFORM'!$E$2*'9400016451 VIDAFORM'!E399+'PO 94000171374 MASTER'!$E$2*'PO 94000171374 MASTER'!E399+'PR-0004'!$E$2*'PR-0004'!E399+'PR-0005'!$E$2*'PR-0005'!E399+'PR-0006'!$E$2*'PR-0006'!E399+'PR-0007'!$E$2*'PR-0007'!E399+'PR-0008'!$E$2*'PR-0008'!E399+'PR-0009'!$E$2*'PR-0009'!E399+'PR-0010'!$E$2*'PR-0010'!E399</f>
        <v>0</v>
      </c>
      <c r="K399" s="85">
        <f>'9400015894 PONEERS'!$X$2*'9400015894 PONEERS'!X399+'9400016451 VIDAFORM'!$J$2*'9400016451 VIDAFORM'!J399+'PO 94000171374 MASTER'!$I$2*'PO 94000171374 MASTER'!I399+'PR-0004'!$I$2*'PR-0004'!I399+'PR-0005'!$I$2*'PR-0005'!I399+'PR-0006'!$I$2*'PR-0006'!I399+'PR-0007'!$I$2*'PR-0007'!I399+'PR-0008'!$I$2*'PR-0008'!I399+'PR-0009'!$I$2*'PR-0009'!I399+'PR-0010'!$I$2*'PR-0010'!I399</f>
        <v>0</v>
      </c>
      <c r="L399" s="86">
        <f t="shared" si="68"/>
        <v>0</v>
      </c>
      <c r="M399" s="84">
        <f>'9400015894 PONEERS'!$AE$2*'9400015894 PONEERS'!AE399+'9400016451 VIDAFORM'!$Q$2*'9400016451 VIDAFORM'!Q399+'PO 94000171374 MASTER'!$P$2*'PO 94000171374 MASTER'!P399+'PR-0004'!$P$2*'PR-0004'!P399+'PR-0005'!$P$2*'PR-0005'!P399+'PR-0006'!$P$2*'PR-0006'!P399+'PR-0007'!$P$2*'PR-0007'!P399+'PR-0008'!$P$2*'PR-0008'!P399+'PR-0009'!$P$2*'PR-0009'!P399+'PR-0010'!$P$2*'PR-0010'!P399</f>
        <v>0</v>
      </c>
      <c r="N399" s="84">
        <f t="shared" si="69"/>
        <v>0</v>
      </c>
      <c r="O399" s="84">
        <f>'9400015894 PONEERS'!$E$3*'9400015894 PONEERS'!E399+'9400016451 VIDAFORM'!$E$3*'9400016451 VIDAFORM'!E399+'PO 94000171374 MASTER'!$E$3*'PO 94000171374 MASTER'!E399+'PR-0004'!$E$3*'PR-0004'!E399+'PR-0005'!$E$3*'PR-0005'!E399+'PR-0006'!$E$3*'PR-0006'!E399+'PR-0007'!$E$3*'PR-0007'!E399+'PR-0008'!$E$3*'PR-0008'!E399+'PR-0009'!$E$3*'PR-0009'!E399+'PR-0010'!$E$3*'PR-0010'!E399</f>
        <v>0</v>
      </c>
      <c r="P399" s="85">
        <f>'9400015894 PONEERS'!$X$3*'9400015894 PONEERS'!X399+'9400016451 VIDAFORM'!$J$3*'9400016451 VIDAFORM'!J399+'PO 94000171374 MASTER'!$I$3*'PO 94000171374 MASTER'!I399+'PR-0004'!$I$3*'PR-0004'!I399+'PR-0005'!$I$3*'PR-0005'!I399+'PR-0006'!$I$3*'PR-0006'!I399+'PR-0007'!$I$3*'PR-0007'!I399+'PR-0008'!$I$3*'PR-0008'!I399+'PR-0009'!$I$3*'PR-0009'!I399+'PR-0010'!$I$3*'PR-0010'!I399</f>
        <v>0</v>
      </c>
      <c r="Q399" s="86">
        <f t="shared" si="70"/>
        <v>0</v>
      </c>
      <c r="R399" s="84">
        <f>'9400015894 PONEERS'!$AE$3*'9400015894 PONEERS'!AE399+'9400016451 VIDAFORM'!$Q$3*'9400016451 VIDAFORM'!Q399+'PO 94000171374 MASTER'!$P$3*'PO 94000171374 MASTER'!P399+'PR-0004'!$P$3*'PR-0004'!P399+'PR-0005'!$P$3*'PR-0005'!P399+'PR-0006'!$P$3*'PR-0006'!P399+'PR-0007'!$P$3*'PR-0007'!P399+'PR-0008'!$P$3*'PR-0008'!P399+'PR-0009'!$P$3*'PR-0009'!P399+'PR-0010'!$P$3*'PR-0010'!P399</f>
        <v>0</v>
      </c>
      <c r="S399" s="84">
        <f t="shared" si="71"/>
        <v>0</v>
      </c>
      <c r="T399" s="84">
        <f>'9400015894 PONEERS'!$E$4*'9400015894 PONEERS'!E399+'9400016451 VIDAFORM'!$E$4*'9400016451 VIDAFORM'!E399+'PO 94000171374 MASTER'!$E$4*'PO 94000171374 MASTER'!E399+'PR-0004'!$E$4*'PR-0004'!E399+'PR-0005'!$E$4*'PR-0005'!E399+'PR-0006'!$E$4*'PR-0006'!E399+'PR-0007'!$E$4*'PR-0007'!E399+'PR-0008'!$E$4*'PR-0008'!E399+'PR-0009'!$E$4*'PR-0009'!E399+'PR-0010'!$E$4*'PR-0010'!E399</f>
        <v>0</v>
      </c>
      <c r="U399" s="85">
        <f>'9400015894 PONEERS'!$X$4*'9400015894 PONEERS'!X399+'9400016451 VIDAFORM'!$J$4*'9400016451 VIDAFORM'!J399+'PO 94000171374 MASTER'!$I$4*'PO 94000171374 MASTER'!I399+'PR-0004'!$I$4*'PR-0004'!I399+'PR-0005'!$I$4*'PR-0005'!I399+'PR-0006'!$I$4*'PR-0006'!I399+'PR-0007'!$I$4*'PR-0007'!I399+'PR-0008'!$I$4*'PR-0008'!I399+'PR-0009'!$I$4*'PR-0009'!I399+'PR-0010'!$I$4*'PR-0010'!I399</f>
        <v>0</v>
      </c>
      <c r="V399" s="86">
        <f t="shared" si="72"/>
        <v>0</v>
      </c>
      <c r="W399" s="84">
        <f>'9400015894 PONEERS'!$AE$4*'9400015894 PONEERS'!AE399+'9400016451 VIDAFORM'!$Q$4*'9400016451 VIDAFORM'!Q399+'PO 94000171374 MASTER'!$P$4*'PO 94000171374 MASTER'!P399+'PR-0004'!$P$4*'PR-0004'!P399+'PR-0005'!$P$4*'PR-0005'!P399+'PR-0006'!$P$4*'PR-0006'!P399+'PR-0007'!$P$4*'PR-0007'!P399+'PR-0008'!$P$4*'PR-0008'!P399+'PR-0009'!$P$4*'PR-0009'!P399+'PR-0010'!$P$4*'PR-0010'!P399</f>
        <v>0</v>
      </c>
      <c r="X399" s="84">
        <f t="shared" si="73"/>
        <v>0</v>
      </c>
      <c r="Z399" s="37">
        <f t="shared" si="74"/>
        <v>0</v>
      </c>
      <c r="AA399" s="32">
        <f t="shared" si="75"/>
        <v>0</v>
      </c>
      <c r="AB399" s="38">
        <f t="shared" si="76"/>
        <v>0</v>
      </c>
    </row>
    <row r="400" spans="1:28" ht="16.5" x14ac:dyDescent="0.25">
      <c r="A400" s="45">
        <v>392</v>
      </c>
      <c r="B400" s="47" t="str">
        <f>'Unit Prices'!B400</f>
        <v>VN0001</v>
      </c>
      <c r="C400" s="47" t="str">
        <f>'Unit Prices'!C400</f>
        <v>14.80.50.22.01.00.00.000001</v>
      </c>
      <c r="D400" s="80" t="str">
        <f>'Unit Prices'!D400</f>
        <v>VMC Shore Connector</v>
      </c>
      <c r="E400" s="84">
        <f>'9400015894 PONEERS'!$E$1*'9400015894 PONEERS'!E400+'9400016451 VIDAFORM'!$E$1*'9400016451 VIDAFORM'!E400+'PO 94000171374 MASTER'!$E$1*'PO 94000171374 MASTER'!E400+'PR-0004'!$E$1*'PR-0004'!E400+'PR-0005'!$E$1*'PR-0005'!E400+'PR-0006'!$E$1*'PR-0006'!E400+'PR-0007'!$E$1*'PR-0007'!E400+'PR-0008'!$E$1*'PR-0008'!E400+'PR-0009'!$E$1*'PR-0009'!E400+'PR-0010'!$E$1*'PR-0010'!E400</f>
        <v>0</v>
      </c>
      <c r="F400" s="85">
        <f>'9400015894 PONEERS'!$X$1*'9400015894 PONEERS'!X400+'9400016451 VIDAFORM'!$J$1*'9400016451 VIDAFORM'!J400+'PO 94000171374 MASTER'!$I$1*'PO 94000171374 MASTER'!I400+'PR-0004'!$I$1*'PR-0004'!I400+'PR-0005'!$I$1*'PR-0005'!I400+'PR-0006'!$I$1*'PR-0006'!I400+'PR-0007'!$I$1*'PR-0007'!I400+'PR-0008'!$I$1*'PR-0008'!I400+'PR-0009'!$I$1*'PR-0009'!I400+'PR-0010'!$I$1*'PR-0010'!I400</f>
        <v>0</v>
      </c>
      <c r="G400" s="86">
        <f t="shared" si="66"/>
        <v>0</v>
      </c>
      <c r="H400" s="84">
        <f>'9400015894 PONEERS'!$AE$1*'9400015894 PONEERS'!AE400+'9400016451 VIDAFORM'!$Q$1*'9400016451 VIDAFORM'!Q400+'PO 94000171374 MASTER'!$P$1*'PO 94000171374 MASTER'!P400+'PR-0004'!$P$1*'PR-0004'!P400+'PR-0005'!$P$1*'PR-0005'!P400+'PR-0006'!$P$1*'PR-0006'!P400+'PR-0007'!$P$1*'PR-0007'!P400+'PR-0008'!$P$1*'PR-0008'!P400+'PR-0009'!$P$1*'PR-0009'!P400+'PR-0010'!$P$1*'PR-0010'!P400</f>
        <v>0</v>
      </c>
      <c r="I400" s="84">
        <f t="shared" si="67"/>
        <v>0</v>
      </c>
      <c r="J400" s="84">
        <f>'9400015894 PONEERS'!$E$2*'9400015894 PONEERS'!E400+'9400016451 VIDAFORM'!$E$2*'9400016451 VIDAFORM'!E400+'PO 94000171374 MASTER'!$E$2*'PO 94000171374 MASTER'!E400+'PR-0004'!$E$2*'PR-0004'!E400+'PR-0005'!$E$2*'PR-0005'!E400+'PR-0006'!$E$2*'PR-0006'!E400+'PR-0007'!$E$2*'PR-0007'!E400+'PR-0008'!$E$2*'PR-0008'!E400+'PR-0009'!$E$2*'PR-0009'!E400+'PR-0010'!$E$2*'PR-0010'!E400</f>
        <v>0</v>
      </c>
      <c r="K400" s="85">
        <f>'9400015894 PONEERS'!$X$2*'9400015894 PONEERS'!X400+'9400016451 VIDAFORM'!$J$2*'9400016451 VIDAFORM'!J400+'PO 94000171374 MASTER'!$I$2*'PO 94000171374 MASTER'!I400+'PR-0004'!$I$2*'PR-0004'!I400+'PR-0005'!$I$2*'PR-0005'!I400+'PR-0006'!$I$2*'PR-0006'!I400+'PR-0007'!$I$2*'PR-0007'!I400+'PR-0008'!$I$2*'PR-0008'!I400+'PR-0009'!$I$2*'PR-0009'!I400+'PR-0010'!$I$2*'PR-0010'!I400</f>
        <v>0</v>
      </c>
      <c r="L400" s="86">
        <f t="shared" si="68"/>
        <v>0</v>
      </c>
      <c r="M400" s="84">
        <f>'9400015894 PONEERS'!$AE$2*'9400015894 PONEERS'!AE400+'9400016451 VIDAFORM'!$Q$2*'9400016451 VIDAFORM'!Q400+'PO 94000171374 MASTER'!$P$2*'PO 94000171374 MASTER'!P400+'PR-0004'!$P$2*'PR-0004'!P400+'PR-0005'!$P$2*'PR-0005'!P400+'PR-0006'!$P$2*'PR-0006'!P400+'PR-0007'!$P$2*'PR-0007'!P400+'PR-0008'!$P$2*'PR-0008'!P400+'PR-0009'!$P$2*'PR-0009'!P400+'PR-0010'!$P$2*'PR-0010'!P400</f>
        <v>0</v>
      </c>
      <c r="N400" s="84">
        <f t="shared" si="69"/>
        <v>0</v>
      </c>
      <c r="O400" s="84">
        <f>'9400015894 PONEERS'!$E$3*'9400015894 PONEERS'!E400+'9400016451 VIDAFORM'!$E$3*'9400016451 VIDAFORM'!E400+'PO 94000171374 MASTER'!$E$3*'PO 94000171374 MASTER'!E400+'PR-0004'!$E$3*'PR-0004'!E400+'PR-0005'!$E$3*'PR-0005'!E400+'PR-0006'!$E$3*'PR-0006'!E400+'PR-0007'!$E$3*'PR-0007'!E400+'PR-0008'!$E$3*'PR-0008'!E400+'PR-0009'!$E$3*'PR-0009'!E400+'PR-0010'!$E$3*'PR-0010'!E400</f>
        <v>0</v>
      </c>
      <c r="P400" s="85">
        <f>'9400015894 PONEERS'!$X$3*'9400015894 PONEERS'!X400+'9400016451 VIDAFORM'!$J$3*'9400016451 VIDAFORM'!J400+'PO 94000171374 MASTER'!$I$3*'PO 94000171374 MASTER'!I400+'PR-0004'!$I$3*'PR-0004'!I400+'PR-0005'!$I$3*'PR-0005'!I400+'PR-0006'!$I$3*'PR-0006'!I400+'PR-0007'!$I$3*'PR-0007'!I400+'PR-0008'!$I$3*'PR-0008'!I400+'PR-0009'!$I$3*'PR-0009'!I400+'PR-0010'!$I$3*'PR-0010'!I400</f>
        <v>0</v>
      </c>
      <c r="Q400" s="86">
        <f t="shared" si="70"/>
        <v>0</v>
      </c>
      <c r="R400" s="84">
        <f>'9400015894 PONEERS'!$AE$3*'9400015894 PONEERS'!AE400+'9400016451 VIDAFORM'!$Q$3*'9400016451 VIDAFORM'!Q400+'PO 94000171374 MASTER'!$P$3*'PO 94000171374 MASTER'!P400+'PR-0004'!$P$3*'PR-0004'!P400+'PR-0005'!$P$3*'PR-0005'!P400+'PR-0006'!$P$3*'PR-0006'!P400+'PR-0007'!$P$3*'PR-0007'!P400+'PR-0008'!$P$3*'PR-0008'!P400+'PR-0009'!$P$3*'PR-0009'!P400+'PR-0010'!$P$3*'PR-0010'!P400</f>
        <v>0</v>
      </c>
      <c r="S400" s="84">
        <f t="shared" si="71"/>
        <v>0</v>
      </c>
      <c r="T400" s="84">
        <f>'9400015894 PONEERS'!$E$4*'9400015894 PONEERS'!E400+'9400016451 VIDAFORM'!$E$4*'9400016451 VIDAFORM'!E400+'PO 94000171374 MASTER'!$E$4*'PO 94000171374 MASTER'!E400+'PR-0004'!$E$4*'PR-0004'!E400+'PR-0005'!$E$4*'PR-0005'!E400+'PR-0006'!$E$4*'PR-0006'!E400+'PR-0007'!$E$4*'PR-0007'!E400+'PR-0008'!$E$4*'PR-0008'!E400+'PR-0009'!$E$4*'PR-0009'!E400+'PR-0010'!$E$4*'PR-0010'!E400</f>
        <v>0</v>
      </c>
      <c r="U400" s="85">
        <f>'9400015894 PONEERS'!$X$4*'9400015894 PONEERS'!X400+'9400016451 VIDAFORM'!$J$4*'9400016451 VIDAFORM'!J400+'PO 94000171374 MASTER'!$I$4*'PO 94000171374 MASTER'!I400+'PR-0004'!$I$4*'PR-0004'!I400+'PR-0005'!$I$4*'PR-0005'!I400+'PR-0006'!$I$4*'PR-0006'!I400+'PR-0007'!$I$4*'PR-0007'!I400+'PR-0008'!$I$4*'PR-0008'!I400+'PR-0009'!$I$4*'PR-0009'!I400+'PR-0010'!$I$4*'PR-0010'!I400</f>
        <v>0</v>
      </c>
      <c r="V400" s="86">
        <f t="shared" si="72"/>
        <v>0</v>
      </c>
      <c r="W400" s="84">
        <f>'9400015894 PONEERS'!$AE$4*'9400015894 PONEERS'!AE400+'9400016451 VIDAFORM'!$Q$4*'9400016451 VIDAFORM'!Q400+'PO 94000171374 MASTER'!$P$4*'PO 94000171374 MASTER'!P400+'PR-0004'!$P$4*'PR-0004'!P400+'PR-0005'!$P$4*'PR-0005'!P400+'PR-0006'!$P$4*'PR-0006'!P400+'PR-0007'!$P$4*'PR-0007'!P400+'PR-0008'!$P$4*'PR-0008'!P400+'PR-0009'!$P$4*'PR-0009'!P400+'PR-0010'!$P$4*'PR-0010'!P400</f>
        <v>0</v>
      </c>
      <c r="X400" s="84">
        <f t="shared" si="73"/>
        <v>0</v>
      </c>
      <c r="Z400" s="37">
        <f t="shared" si="74"/>
        <v>0</v>
      </c>
      <c r="AA400" s="32">
        <f t="shared" si="75"/>
        <v>0</v>
      </c>
      <c r="AB400" s="38">
        <f t="shared" si="76"/>
        <v>0</v>
      </c>
    </row>
    <row r="401" spans="1:28" ht="16.5" x14ac:dyDescent="0.25">
      <c r="A401" s="45">
        <v>393</v>
      </c>
      <c r="B401" s="47" t="str">
        <f>'Unit Prices'!B401</f>
        <v>VN0002</v>
      </c>
      <c r="C401" s="47" t="str">
        <f>'Unit Prices'!C401</f>
        <v>14.80.50.22.02.00.00.000001</v>
      </c>
      <c r="D401" s="80" t="str">
        <f>'Unit Prices'!D401</f>
        <v>VMC Lifting Eye</v>
      </c>
      <c r="E401" s="84">
        <f>'9400015894 PONEERS'!$E$1*'9400015894 PONEERS'!E401+'9400016451 VIDAFORM'!$E$1*'9400016451 VIDAFORM'!E401+'PO 94000171374 MASTER'!$E$1*'PO 94000171374 MASTER'!E401+'PR-0004'!$E$1*'PR-0004'!E401+'PR-0005'!$E$1*'PR-0005'!E401+'PR-0006'!$E$1*'PR-0006'!E401+'PR-0007'!$E$1*'PR-0007'!E401+'PR-0008'!$E$1*'PR-0008'!E401+'PR-0009'!$E$1*'PR-0009'!E401+'PR-0010'!$E$1*'PR-0010'!E401</f>
        <v>0</v>
      </c>
      <c r="F401" s="85">
        <f>'9400015894 PONEERS'!$X$1*'9400015894 PONEERS'!X401+'9400016451 VIDAFORM'!$J$1*'9400016451 VIDAFORM'!J401+'PO 94000171374 MASTER'!$I$1*'PO 94000171374 MASTER'!I401+'PR-0004'!$I$1*'PR-0004'!I401+'PR-0005'!$I$1*'PR-0005'!I401+'PR-0006'!$I$1*'PR-0006'!I401+'PR-0007'!$I$1*'PR-0007'!I401+'PR-0008'!$I$1*'PR-0008'!I401+'PR-0009'!$I$1*'PR-0009'!I401+'PR-0010'!$I$1*'PR-0010'!I401</f>
        <v>0</v>
      </c>
      <c r="G401" s="86">
        <f t="shared" si="66"/>
        <v>0</v>
      </c>
      <c r="H401" s="84">
        <f>'9400015894 PONEERS'!$AE$1*'9400015894 PONEERS'!AE401+'9400016451 VIDAFORM'!$Q$1*'9400016451 VIDAFORM'!Q401+'PO 94000171374 MASTER'!$P$1*'PO 94000171374 MASTER'!P401+'PR-0004'!$P$1*'PR-0004'!P401+'PR-0005'!$P$1*'PR-0005'!P401+'PR-0006'!$P$1*'PR-0006'!P401+'PR-0007'!$P$1*'PR-0007'!P401+'PR-0008'!$P$1*'PR-0008'!P401+'PR-0009'!$P$1*'PR-0009'!P401+'PR-0010'!$P$1*'PR-0010'!P401</f>
        <v>0</v>
      </c>
      <c r="I401" s="84">
        <f t="shared" si="67"/>
        <v>0</v>
      </c>
      <c r="J401" s="84">
        <f>'9400015894 PONEERS'!$E$2*'9400015894 PONEERS'!E401+'9400016451 VIDAFORM'!$E$2*'9400016451 VIDAFORM'!E401+'PO 94000171374 MASTER'!$E$2*'PO 94000171374 MASTER'!E401+'PR-0004'!$E$2*'PR-0004'!E401+'PR-0005'!$E$2*'PR-0005'!E401+'PR-0006'!$E$2*'PR-0006'!E401+'PR-0007'!$E$2*'PR-0007'!E401+'PR-0008'!$E$2*'PR-0008'!E401+'PR-0009'!$E$2*'PR-0009'!E401+'PR-0010'!$E$2*'PR-0010'!E401</f>
        <v>0</v>
      </c>
      <c r="K401" s="85">
        <f>'9400015894 PONEERS'!$X$2*'9400015894 PONEERS'!X401+'9400016451 VIDAFORM'!$J$2*'9400016451 VIDAFORM'!J401+'PO 94000171374 MASTER'!$I$2*'PO 94000171374 MASTER'!I401+'PR-0004'!$I$2*'PR-0004'!I401+'PR-0005'!$I$2*'PR-0005'!I401+'PR-0006'!$I$2*'PR-0006'!I401+'PR-0007'!$I$2*'PR-0007'!I401+'PR-0008'!$I$2*'PR-0008'!I401+'PR-0009'!$I$2*'PR-0009'!I401+'PR-0010'!$I$2*'PR-0010'!I401</f>
        <v>0</v>
      </c>
      <c r="L401" s="86">
        <f t="shared" si="68"/>
        <v>0</v>
      </c>
      <c r="M401" s="84">
        <f>'9400015894 PONEERS'!$AE$2*'9400015894 PONEERS'!AE401+'9400016451 VIDAFORM'!$Q$2*'9400016451 VIDAFORM'!Q401+'PO 94000171374 MASTER'!$P$2*'PO 94000171374 MASTER'!P401+'PR-0004'!$P$2*'PR-0004'!P401+'PR-0005'!$P$2*'PR-0005'!P401+'PR-0006'!$P$2*'PR-0006'!P401+'PR-0007'!$P$2*'PR-0007'!P401+'PR-0008'!$P$2*'PR-0008'!P401+'PR-0009'!$P$2*'PR-0009'!P401+'PR-0010'!$P$2*'PR-0010'!P401</f>
        <v>0</v>
      </c>
      <c r="N401" s="84">
        <f t="shared" si="69"/>
        <v>0</v>
      </c>
      <c r="O401" s="84">
        <f>'9400015894 PONEERS'!$E$3*'9400015894 PONEERS'!E401+'9400016451 VIDAFORM'!$E$3*'9400016451 VIDAFORM'!E401+'PO 94000171374 MASTER'!$E$3*'PO 94000171374 MASTER'!E401+'PR-0004'!$E$3*'PR-0004'!E401+'PR-0005'!$E$3*'PR-0005'!E401+'PR-0006'!$E$3*'PR-0006'!E401+'PR-0007'!$E$3*'PR-0007'!E401+'PR-0008'!$E$3*'PR-0008'!E401+'PR-0009'!$E$3*'PR-0009'!E401+'PR-0010'!$E$3*'PR-0010'!E401</f>
        <v>0</v>
      </c>
      <c r="P401" s="85">
        <f>'9400015894 PONEERS'!$X$3*'9400015894 PONEERS'!X401+'9400016451 VIDAFORM'!$J$3*'9400016451 VIDAFORM'!J401+'PO 94000171374 MASTER'!$I$3*'PO 94000171374 MASTER'!I401+'PR-0004'!$I$3*'PR-0004'!I401+'PR-0005'!$I$3*'PR-0005'!I401+'PR-0006'!$I$3*'PR-0006'!I401+'PR-0007'!$I$3*'PR-0007'!I401+'PR-0008'!$I$3*'PR-0008'!I401+'PR-0009'!$I$3*'PR-0009'!I401+'PR-0010'!$I$3*'PR-0010'!I401</f>
        <v>0</v>
      </c>
      <c r="Q401" s="86">
        <f t="shared" si="70"/>
        <v>0</v>
      </c>
      <c r="R401" s="84">
        <f>'9400015894 PONEERS'!$AE$3*'9400015894 PONEERS'!AE401+'9400016451 VIDAFORM'!$Q$3*'9400016451 VIDAFORM'!Q401+'PO 94000171374 MASTER'!$P$3*'PO 94000171374 MASTER'!P401+'PR-0004'!$P$3*'PR-0004'!P401+'PR-0005'!$P$3*'PR-0005'!P401+'PR-0006'!$P$3*'PR-0006'!P401+'PR-0007'!$P$3*'PR-0007'!P401+'PR-0008'!$P$3*'PR-0008'!P401+'PR-0009'!$P$3*'PR-0009'!P401+'PR-0010'!$P$3*'PR-0010'!P401</f>
        <v>0</v>
      </c>
      <c r="S401" s="84">
        <f t="shared" si="71"/>
        <v>0</v>
      </c>
      <c r="T401" s="84">
        <f>'9400015894 PONEERS'!$E$4*'9400015894 PONEERS'!E401+'9400016451 VIDAFORM'!$E$4*'9400016451 VIDAFORM'!E401+'PO 94000171374 MASTER'!$E$4*'PO 94000171374 MASTER'!E401+'PR-0004'!$E$4*'PR-0004'!E401+'PR-0005'!$E$4*'PR-0005'!E401+'PR-0006'!$E$4*'PR-0006'!E401+'PR-0007'!$E$4*'PR-0007'!E401+'PR-0008'!$E$4*'PR-0008'!E401+'PR-0009'!$E$4*'PR-0009'!E401+'PR-0010'!$E$4*'PR-0010'!E401</f>
        <v>0</v>
      </c>
      <c r="U401" s="85">
        <f>'9400015894 PONEERS'!$X$4*'9400015894 PONEERS'!X401+'9400016451 VIDAFORM'!$J$4*'9400016451 VIDAFORM'!J401+'PO 94000171374 MASTER'!$I$4*'PO 94000171374 MASTER'!I401+'PR-0004'!$I$4*'PR-0004'!I401+'PR-0005'!$I$4*'PR-0005'!I401+'PR-0006'!$I$4*'PR-0006'!I401+'PR-0007'!$I$4*'PR-0007'!I401+'PR-0008'!$I$4*'PR-0008'!I401+'PR-0009'!$I$4*'PR-0009'!I401+'PR-0010'!$I$4*'PR-0010'!I401</f>
        <v>0</v>
      </c>
      <c r="V401" s="86">
        <f t="shared" si="72"/>
        <v>0</v>
      </c>
      <c r="W401" s="84">
        <f>'9400015894 PONEERS'!$AE$4*'9400015894 PONEERS'!AE401+'9400016451 VIDAFORM'!$Q$4*'9400016451 VIDAFORM'!Q401+'PO 94000171374 MASTER'!$P$4*'PO 94000171374 MASTER'!P401+'PR-0004'!$P$4*'PR-0004'!P401+'PR-0005'!$P$4*'PR-0005'!P401+'PR-0006'!$P$4*'PR-0006'!P401+'PR-0007'!$P$4*'PR-0007'!P401+'PR-0008'!$P$4*'PR-0008'!P401+'PR-0009'!$P$4*'PR-0009'!P401+'PR-0010'!$P$4*'PR-0010'!P401</f>
        <v>0</v>
      </c>
      <c r="X401" s="84">
        <f t="shared" si="73"/>
        <v>0</v>
      </c>
      <c r="Z401" s="37">
        <f t="shared" si="74"/>
        <v>0</v>
      </c>
      <c r="AA401" s="32">
        <f t="shared" si="75"/>
        <v>0</v>
      </c>
      <c r="AB401" s="38">
        <f t="shared" si="76"/>
        <v>0</v>
      </c>
    </row>
    <row r="402" spans="1:28" ht="16.5" x14ac:dyDescent="0.25">
      <c r="A402" s="45">
        <v>394</v>
      </c>
      <c r="B402" s="47" t="str">
        <f>'Unit Prices'!B402</f>
        <v>VN0003</v>
      </c>
      <c r="C402" s="47" t="str">
        <f>'Unit Prices'!C402</f>
        <v>14.80.50.22.03.20.00.000001</v>
      </c>
      <c r="D402" s="80" t="str">
        <f>'Unit Prices'!D402</f>
        <v>WAILING SPLICE 1.0 M</v>
      </c>
      <c r="E402" s="84">
        <f>'9400015894 PONEERS'!$E$1*'9400015894 PONEERS'!E402+'9400016451 VIDAFORM'!$E$1*'9400016451 VIDAFORM'!E402+'PO 94000171374 MASTER'!$E$1*'PO 94000171374 MASTER'!E402+'PR-0004'!$E$1*'PR-0004'!E402+'PR-0005'!$E$1*'PR-0005'!E402+'PR-0006'!$E$1*'PR-0006'!E402+'PR-0007'!$E$1*'PR-0007'!E402+'PR-0008'!$E$1*'PR-0008'!E402+'PR-0009'!$E$1*'PR-0009'!E402+'PR-0010'!$E$1*'PR-0010'!E402</f>
        <v>0</v>
      </c>
      <c r="F402" s="85">
        <f>'9400015894 PONEERS'!$X$1*'9400015894 PONEERS'!X402+'9400016451 VIDAFORM'!$J$1*'9400016451 VIDAFORM'!J402+'PO 94000171374 MASTER'!$I$1*'PO 94000171374 MASTER'!I402+'PR-0004'!$I$1*'PR-0004'!I402+'PR-0005'!$I$1*'PR-0005'!I402+'PR-0006'!$I$1*'PR-0006'!I402+'PR-0007'!$I$1*'PR-0007'!I402+'PR-0008'!$I$1*'PR-0008'!I402+'PR-0009'!$I$1*'PR-0009'!I402+'PR-0010'!$I$1*'PR-0010'!I402</f>
        <v>0</v>
      </c>
      <c r="G402" s="86">
        <f t="shared" si="66"/>
        <v>0</v>
      </c>
      <c r="H402" s="84">
        <f>'9400015894 PONEERS'!$AE$1*'9400015894 PONEERS'!AE402+'9400016451 VIDAFORM'!$Q$1*'9400016451 VIDAFORM'!Q402+'PO 94000171374 MASTER'!$P$1*'PO 94000171374 MASTER'!P402+'PR-0004'!$P$1*'PR-0004'!P402+'PR-0005'!$P$1*'PR-0005'!P402+'PR-0006'!$P$1*'PR-0006'!P402+'PR-0007'!$P$1*'PR-0007'!P402+'PR-0008'!$P$1*'PR-0008'!P402+'PR-0009'!$P$1*'PR-0009'!P402+'PR-0010'!$P$1*'PR-0010'!P402</f>
        <v>0</v>
      </c>
      <c r="I402" s="84">
        <f t="shared" si="67"/>
        <v>0</v>
      </c>
      <c r="J402" s="84">
        <f>'9400015894 PONEERS'!$E$2*'9400015894 PONEERS'!E402+'9400016451 VIDAFORM'!$E$2*'9400016451 VIDAFORM'!E402+'PO 94000171374 MASTER'!$E$2*'PO 94000171374 MASTER'!E402+'PR-0004'!$E$2*'PR-0004'!E402+'PR-0005'!$E$2*'PR-0005'!E402+'PR-0006'!$E$2*'PR-0006'!E402+'PR-0007'!$E$2*'PR-0007'!E402+'PR-0008'!$E$2*'PR-0008'!E402+'PR-0009'!$E$2*'PR-0009'!E402+'PR-0010'!$E$2*'PR-0010'!E402</f>
        <v>0</v>
      </c>
      <c r="K402" s="85">
        <f>'9400015894 PONEERS'!$X$2*'9400015894 PONEERS'!X402+'9400016451 VIDAFORM'!$J$2*'9400016451 VIDAFORM'!J402+'PO 94000171374 MASTER'!$I$2*'PO 94000171374 MASTER'!I402+'PR-0004'!$I$2*'PR-0004'!I402+'PR-0005'!$I$2*'PR-0005'!I402+'PR-0006'!$I$2*'PR-0006'!I402+'PR-0007'!$I$2*'PR-0007'!I402+'PR-0008'!$I$2*'PR-0008'!I402+'PR-0009'!$I$2*'PR-0009'!I402+'PR-0010'!$I$2*'PR-0010'!I402</f>
        <v>0</v>
      </c>
      <c r="L402" s="86">
        <f t="shared" si="68"/>
        <v>0</v>
      </c>
      <c r="M402" s="84">
        <f>'9400015894 PONEERS'!$AE$2*'9400015894 PONEERS'!AE402+'9400016451 VIDAFORM'!$Q$2*'9400016451 VIDAFORM'!Q402+'PO 94000171374 MASTER'!$P$2*'PO 94000171374 MASTER'!P402+'PR-0004'!$P$2*'PR-0004'!P402+'PR-0005'!$P$2*'PR-0005'!P402+'PR-0006'!$P$2*'PR-0006'!P402+'PR-0007'!$P$2*'PR-0007'!P402+'PR-0008'!$P$2*'PR-0008'!P402+'PR-0009'!$P$2*'PR-0009'!P402+'PR-0010'!$P$2*'PR-0010'!P402</f>
        <v>0</v>
      </c>
      <c r="N402" s="84">
        <f t="shared" si="69"/>
        <v>0</v>
      </c>
      <c r="O402" s="84">
        <f>'9400015894 PONEERS'!$E$3*'9400015894 PONEERS'!E402+'9400016451 VIDAFORM'!$E$3*'9400016451 VIDAFORM'!E402+'PO 94000171374 MASTER'!$E$3*'PO 94000171374 MASTER'!E402+'PR-0004'!$E$3*'PR-0004'!E402+'PR-0005'!$E$3*'PR-0005'!E402+'PR-0006'!$E$3*'PR-0006'!E402+'PR-0007'!$E$3*'PR-0007'!E402+'PR-0008'!$E$3*'PR-0008'!E402+'PR-0009'!$E$3*'PR-0009'!E402+'PR-0010'!$E$3*'PR-0010'!E402</f>
        <v>0</v>
      </c>
      <c r="P402" s="85">
        <f>'9400015894 PONEERS'!$X$3*'9400015894 PONEERS'!X402+'9400016451 VIDAFORM'!$J$3*'9400016451 VIDAFORM'!J402+'PO 94000171374 MASTER'!$I$3*'PO 94000171374 MASTER'!I402+'PR-0004'!$I$3*'PR-0004'!I402+'PR-0005'!$I$3*'PR-0005'!I402+'PR-0006'!$I$3*'PR-0006'!I402+'PR-0007'!$I$3*'PR-0007'!I402+'PR-0008'!$I$3*'PR-0008'!I402+'PR-0009'!$I$3*'PR-0009'!I402+'PR-0010'!$I$3*'PR-0010'!I402</f>
        <v>0</v>
      </c>
      <c r="Q402" s="86">
        <f t="shared" si="70"/>
        <v>0</v>
      </c>
      <c r="R402" s="84">
        <f>'9400015894 PONEERS'!$AE$3*'9400015894 PONEERS'!AE402+'9400016451 VIDAFORM'!$Q$3*'9400016451 VIDAFORM'!Q402+'PO 94000171374 MASTER'!$P$3*'PO 94000171374 MASTER'!P402+'PR-0004'!$P$3*'PR-0004'!P402+'PR-0005'!$P$3*'PR-0005'!P402+'PR-0006'!$P$3*'PR-0006'!P402+'PR-0007'!$P$3*'PR-0007'!P402+'PR-0008'!$P$3*'PR-0008'!P402+'PR-0009'!$P$3*'PR-0009'!P402+'PR-0010'!$P$3*'PR-0010'!P402</f>
        <v>0</v>
      </c>
      <c r="S402" s="84">
        <f t="shared" si="71"/>
        <v>0</v>
      </c>
      <c r="T402" s="84">
        <f>'9400015894 PONEERS'!$E$4*'9400015894 PONEERS'!E402+'9400016451 VIDAFORM'!$E$4*'9400016451 VIDAFORM'!E402+'PO 94000171374 MASTER'!$E$4*'PO 94000171374 MASTER'!E402+'PR-0004'!$E$4*'PR-0004'!E402+'PR-0005'!$E$4*'PR-0005'!E402+'PR-0006'!$E$4*'PR-0006'!E402+'PR-0007'!$E$4*'PR-0007'!E402+'PR-0008'!$E$4*'PR-0008'!E402+'PR-0009'!$E$4*'PR-0009'!E402+'PR-0010'!$E$4*'PR-0010'!E402</f>
        <v>0</v>
      </c>
      <c r="U402" s="85">
        <f>'9400015894 PONEERS'!$X$4*'9400015894 PONEERS'!X402+'9400016451 VIDAFORM'!$J$4*'9400016451 VIDAFORM'!J402+'PO 94000171374 MASTER'!$I$4*'PO 94000171374 MASTER'!I402+'PR-0004'!$I$4*'PR-0004'!I402+'PR-0005'!$I$4*'PR-0005'!I402+'PR-0006'!$I$4*'PR-0006'!I402+'PR-0007'!$I$4*'PR-0007'!I402+'PR-0008'!$I$4*'PR-0008'!I402+'PR-0009'!$I$4*'PR-0009'!I402+'PR-0010'!$I$4*'PR-0010'!I402</f>
        <v>0</v>
      </c>
      <c r="V402" s="86">
        <f t="shared" si="72"/>
        <v>0</v>
      </c>
      <c r="W402" s="84">
        <f>'9400015894 PONEERS'!$AE$4*'9400015894 PONEERS'!AE402+'9400016451 VIDAFORM'!$Q$4*'9400016451 VIDAFORM'!Q402+'PO 94000171374 MASTER'!$P$4*'PO 94000171374 MASTER'!P402+'PR-0004'!$P$4*'PR-0004'!P402+'PR-0005'!$P$4*'PR-0005'!P402+'PR-0006'!$P$4*'PR-0006'!P402+'PR-0007'!$P$4*'PR-0007'!P402+'PR-0008'!$P$4*'PR-0008'!P402+'PR-0009'!$P$4*'PR-0009'!P402+'PR-0010'!$P$4*'PR-0010'!P402</f>
        <v>0</v>
      </c>
      <c r="X402" s="84">
        <f t="shared" si="73"/>
        <v>0</v>
      </c>
      <c r="Z402" s="37">
        <f t="shared" si="74"/>
        <v>0</v>
      </c>
      <c r="AA402" s="32">
        <f t="shared" si="75"/>
        <v>0</v>
      </c>
      <c r="AB402" s="38">
        <f t="shared" si="76"/>
        <v>0</v>
      </c>
    </row>
    <row r="403" spans="1:28" ht="16.5" x14ac:dyDescent="0.25">
      <c r="A403" s="45">
        <v>395</v>
      </c>
      <c r="B403" s="47" t="str">
        <f>'Unit Prices'!B403</f>
        <v>HO0001</v>
      </c>
      <c r="C403" s="47" t="str">
        <f>'Unit Prices'!C403</f>
        <v>14.80.01.10.01.18.00.000001</v>
      </c>
      <c r="D403" s="80" t="str">
        <f>'Unit Prices'!D403</f>
        <v>STEEL PLANK FOR CIRCULAR COLUMN</v>
      </c>
      <c r="E403" s="84">
        <f>'9400015894 PONEERS'!$E$1*'9400015894 PONEERS'!E403+'9400016451 VIDAFORM'!$E$1*'9400016451 VIDAFORM'!E403+'PO 94000171374 MASTER'!$E$1*'PO 94000171374 MASTER'!E403+'PR-0004'!$E$1*'PR-0004'!E403+'PR-0005'!$E$1*'PR-0005'!E403+'PR-0006'!$E$1*'PR-0006'!E403+'PR-0007'!$E$1*'PR-0007'!E403+'PR-0008'!$E$1*'PR-0008'!E403+'PR-0009'!$E$1*'PR-0009'!E403+'PR-0010'!$E$1*'PR-0010'!E403</f>
        <v>0</v>
      </c>
      <c r="F403" s="85">
        <f>'9400015894 PONEERS'!$X$1*'9400015894 PONEERS'!X403+'9400016451 VIDAFORM'!$J$1*'9400016451 VIDAFORM'!J403+'PO 94000171374 MASTER'!$I$1*'PO 94000171374 MASTER'!I403+'PR-0004'!$I$1*'PR-0004'!I403+'PR-0005'!$I$1*'PR-0005'!I403+'PR-0006'!$I$1*'PR-0006'!I403+'PR-0007'!$I$1*'PR-0007'!I403+'PR-0008'!$I$1*'PR-0008'!I403+'PR-0009'!$I$1*'PR-0009'!I403+'PR-0010'!$I$1*'PR-0010'!I403</f>
        <v>0</v>
      </c>
      <c r="G403" s="86">
        <f t="shared" si="66"/>
        <v>0</v>
      </c>
      <c r="H403" s="84">
        <f>'9400015894 PONEERS'!$AE$1*'9400015894 PONEERS'!AE403+'9400016451 VIDAFORM'!$Q$1*'9400016451 VIDAFORM'!Q403+'PO 94000171374 MASTER'!$P$1*'PO 94000171374 MASTER'!P403+'PR-0004'!$P$1*'PR-0004'!P403+'PR-0005'!$P$1*'PR-0005'!P403+'PR-0006'!$P$1*'PR-0006'!P403+'PR-0007'!$P$1*'PR-0007'!P403+'PR-0008'!$P$1*'PR-0008'!P403+'PR-0009'!$P$1*'PR-0009'!P403+'PR-0010'!$P$1*'PR-0010'!P403</f>
        <v>0</v>
      </c>
      <c r="I403" s="84">
        <f t="shared" si="67"/>
        <v>0</v>
      </c>
      <c r="J403" s="84">
        <f>'9400015894 PONEERS'!$E$2*'9400015894 PONEERS'!E403+'9400016451 VIDAFORM'!$E$2*'9400016451 VIDAFORM'!E403+'PO 94000171374 MASTER'!$E$2*'PO 94000171374 MASTER'!E403+'PR-0004'!$E$2*'PR-0004'!E403+'PR-0005'!$E$2*'PR-0005'!E403+'PR-0006'!$E$2*'PR-0006'!E403+'PR-0007'!$E$2*'PR-0007'!E403+'PR-0008'!$E$2*'PR-0008'!E403+'PR-0009'!$E$2*'PR-0009'!E403+'PR-0010'!$E$2*'PR-0010'!E403</f>
        <v>0</v>
      </c>
      <c r="K403" s="85">
        <f>'9400015894 PONEERS'!$X$2*'9400015894 PONEERS'!X403+'9400016451 VIDAFORM'!$J$2*'9400016451 VIDAFORM'!J403+'PO 94000171374 MASTER'!$I$2*'PO 94000171374 MASTER'!I403+'PR-0004'!$I$2*'PR-0004'!I403+'PR-0005'!$I$2*'PR-0005'!I403+'PR-0006'!$I$2*'PR-0006'!I403+'PR-0007'!$I$2*'PR-0007'!I403+'PR-0008'!$I$2*'PR-0008'!I403+'PR-0009'!$I$2*'PR-0009'!I403+'PR-0010'!$I$2*'PR-0010'!I403</f>
        <v>0</v>
      </c>
      <c r="L403" s="86">
        <f t="shared" si="68"/>
        <v>0</v>
      </c>
      <c r="M403" s="84">
        <f>'9400015894 PONEERS'!$AE$2*'9400015894 PONEERS'!AE403+'9400016451 VIDAFORM'!$Q$2*'9400016451 VIDAFORM'!Q403+'PO 94000171374 MASTER'!$P$2*'PO 94000171374 MASTER'!P403+'PR-0004'!$P$2*'PR-0004'!P403+'PR-0005'!$P$2*'PR-0005'!P403+'PR-0006'!$P$2*'PR-0006'!P403+'PR-0007'!$P$2*'PR-0007'!P403+'PR-0008'!$P$2*'PR-0008'!P403+'PR-0009'!$P$2*'PR-0009'!P403+'PR-0010'!$P$2*'PR-0010'!P403</f>
        <v>0</v>
      </c>
      <c r="N403" s="84">
        <f t="shared" si="69"/>
        <v>0</v>
      </c>
      <c r="O403" s="84">
        <f>'9400015894 PONEERS'!$E$3*'9400015894 PONEERS'!E403+'9400016451 VIDAFORM'!$E$3*'9400016451 VIDAFORM'!E403+'PO 94000171374 MASTER'!$E$3*'PO 94000171374 MASTER'!E403+'PR-0004'!$E$3*'PR-0004'!E403+'PR-0005'!$E$3*'PR-0005'!E403+'PR-0006'!$E$3*'PR-0006'!E403+'PR-0007'!$E$3*'PR-0007'!E403+'PR-0008'!$E$3*'PR-0008'!E403+'PR-0009'!$E$3*'PR-0009'!E403+'PR-0010'!$E$3*'PR-0010'!E403</f>
        <v>0</v>
      </c>
      <c r="P403" s="85">
        <f>'9400015894 PONEERS'!$X$3*'9400015894 PONEERS'!X403+'9400016451 VIDAFORM'!$J$3*'9400016451 VIDAFORM'!J403+'PO 94000171374 MASTER'!$I$3*'PO 94000171374 MASTER'!I403+'PR-0004'!$I$3*'PR-0004'!I403+'PR-0005'!$I$3*'PR-0005'!I403+'PR-0006'!$I$3*'PR-0006'!I403+'PR-0007'!$I$3*'PR-0007'!I403+'PR-0008'!$I$3*'PR-0008'!I403+'PR-0009'!$I$3*'PR-0009'!I403+'PR-0010'!$I$3*'PR-0010'!I403</f>
        <v>0</v>
      </c>
      <c r="Q403" s="86">
        <f t="shared" si="70"/>
        <v>0</v>
      </c>
      <c r="R403" s="84">
        <f>'9400015894 PONEERS'!$AE$3*'9400015894 PONEERS'!AE403+'9400016451 VIDAFORM'!$Q$3*'9400016451 VIDAFORM'!Q403+'PO 94000171374 MASTER'!$P$3*'PO 94000171374 MASTER'!P403+'PR-0004'!$P$3*'PR-0004'!P403+'PR-0005'!$P$3*'PR-0005'!P403+'PR-0006'!$P$3*'PR-0006'!P403+'PR-0007'!$P$3*'PR-0007'!P403+'PR-0008'!$P$3*'PR-0008'!P403+'PR-0009'!$P$3*'PR-0009'!P403+'PR-0010'!$P$3*'PR-0010'!P403</f>
        <v>0</v>
      </c>
      <c r="S403" s="84">
        <f t="shared" si="71"/>
        <v>0</v>
      </c>
      <c r="T403" s="84">
        <f>'9400015894 PONEERS'!$E$4*'9400015894 PONEERS'!E403+'9400016451 VIDAFORM'!$E$4*'9400016451 VIDAFORM'!E403+'PO 94000171374 MASTER'!$E$4*'PO 94000171374 MASTER'!E403+'PR-0004'!$E$4*'PR-0004'!E403+'PR-0005'!$E$4*'PR-0005'!E403+'PR-0006'!$E$4*'PR-0006'!E403+'PR-0007'!$E$4*'PR-0007'!E403+'PR-0008'!$E$4*'PR-0008'!E403+'PR-0009'!$E$4*'PR-0009'!E403+'PR-0010'!$E$4*'PR-0010'!E403</f>
        <v>0</v>
      </c>
      <c r="U403" s="85">
        <f>'9400015894 PONEERS'!$X$4*'9400015894 PONEERS'!X403+'9400016451 VIDAFORM'!$J$4*'9400016451 VIDAFORM'!J403+'PO 94000171374 MASTER'!$I$4*'PO 94000171374 MASTER'!I403+'PR-0004'!$I$4*'PR-0004'!I403+'PR-0005'!$I$4*'PR-0005'!I403+'PR-0006'!$I$4*'PR-0006'!I403+'PR-0007'!$I$4*'PR-0007'!I403+'PR-0008'!$I$4*'PR-0008'!I403+'PR-0009'!$I$4*'PR-0009'!I403+'PR-0010'!$I$4*'PR-0010'!I403</f>
        <v>0</v>
      </c>
      <c r="V403" s="86">
        <f t="shared" si="72"/>
        <v>0</v>
      </c>
      <c r="W403" s="84">
        <f>'9400015894 PONEERS'!$AE$4*'9400015894 PONEERS'!AE403+'9400016451 VIDAFORM'!$Q$4*'9400016451 VIDAFORM'!Q403+'PO 94000171374 MASTER'!$P$4*'PO 94000171374 MASTER'!P403+'PR-0004'!$P$4*'PR-0004'!P403+'PR-0005'!$P$4*'PR-0005'!P403+'PR-0006'!$P$4*'PR-0006'!P403+'PR-0007'!$P$4*'PR-0007'!P403+'PR-0008'!$P$4*'PR-0008'!P403+'PR-0009'!$P$4*'PR-0009'!P403+'PR-0010'!$P$4*'PR-0010'!P403</f>
        <v>0</v>
      </c>
      <c r="X403" s="84">
        <f t="shared" si="73"/>
        <v>0</v>
      </c>
      <c r="Z403" s="37">
        <f t="shared" si="74"/>
        <v>0</v>
      </c>
      <c r="AA403" s="32">
        <f t="shared" si="75"/>
        <v>0</v>
      </c>
      <c r="AB403" s="38">
        <f t="shared" si="76"/>
        <v>0</v>
      </c>
    </row>
    <row r="404" spans="1:28" ht="16.5" x14ac:dyDescent="0.25">
      <c r="A404" s="45">
        <v>396</v>
      </c>
      <c r="B404" s="47" t="str">
        <f>'Unit Prices'!B404</f>
        <v>HO0015</v>
      </c>
      <c r="C404" s="47" t="str">
        <f>'Unit Prices'!C404</f>
        <v>14.80.01.10.05.53.00.000001</v>
      </c>
      <c r="D404" s="80" t="str">
        <f>'Unit Prices'!D404</f>
        <v>Half Circular Form D =0.50 M H=5.30 M</v>
      </c>
      <c r="E404" s="84">
        <f>'9400015894 PONEERS'!$E$1*'9400015894 PONEERS'!E404+'9400016451 VIDAFORM'!$E$1*'9400016451 VIDAFORM'!E404+'PO 94000171374 MASTER'!$E$1*'PO 94000171374 MASTER'!E404+'PR-0004'!$E$1*'PR-0004'!E404+'PR-0005'!$E$1*'PR-0005'!E404+'PR-0006'!$E$1*'PR-0006'!E404+'PR-0007'!$E$1*'PR-0007'!E404+'PR-0008'!$E$1*'PR-0008'!E404+'PR-0009'!$E$1*'PR-0009'!E404+'PR-0010'!$E$1*'PR-0010'!E404</f>
        <v>0</v>
      </c>
      <c r="F404" s="85">
        <f>'9400015894 PONEERS'!$X$1*'9400015894 PONEERS'!X404+'9400016451 VIDAFORM'!$J$1*'9400016451 VIDAFORM'!J404+'PO 94000171374 MASTER'!$I$1*'PO 94000171374 MASTER'!I404+'PR-0004'!$I$1*'PR-0004'!I404+'PR-0005'!$I$1*'PR-0005'!I404+'PR-0006'!$I$1*'PR-0006'!I404+'PR-0007'!$I$1*'PR-0007'!I404+'PR-0008'!$I$1*'PR-0008'!I404+'PR-0009'!$I$1*'PR-0009'!I404+'PR-0010'!$I$1*'PR-0010'!I404</f>
        <v>0</v>
      </c>
      <c r="G404" s="86">
        <f t="shared" si="66"/>
        <v>0</v>
      </c>
      <c r="H404" s="84">
        <f>'9400015894 PONEERS'!$AE$1*'9400015894 PONEERS'!AE404+'9400016451 VIDAFORM'!$Q$1*'9400016451 VIDAFORM'!Q404+'PO 94000171374 MASTER'!$P$1*'PO 94000171374 MASTER'!P404+'PR-0004'!$P$1*'PR-0004'!P404+'PR-0005'!$P$1*'PR-0005'!P404+'PR-0006'!$P$1*'PR-0006'!P404+'PR-0007'!$P$1*'PR-0007'!P404+'PR-0008'!$P$1*'PR-0008'!P404+'PR-0009'!$P$1*'PR-0009'!P404+'PR-0010'!$P$1*'PR-0010'!P404</f>
        <v>0</v>
      </c>
      <c r="I404" s="84">
        <f t="shared" si="67"/>
        <v>0</v>
      </c>
      <c r="J404" s="84">
        <f>'9400015894 PONEERS'!$E$2*'9400015894 PONEERS'!E404+'9400016451 VIDAFORM'!$E$2*'9400016451 VIDAFORM'!E404+'PO 94000171374 MASTER'!$E$2*'PO 94000171374 MASTER'!E404+'PR-0004'!$E$2*'PR-0004'!E404+'PR-0005'!$E$2*'PR-0005'!E404+'PR-0006'!$E$2*'PR-0006'!E404+'PR-0007'!$E$2*'PR-0007'!E404+'PR-0008'!$E$2*'PR-0008'!E404+'PR-0009'!$E$2*'PR-0009'!E404+'PR-0010'!$E$2*'PR-0010'!E404</f>
        <v>0</v>
      </c>
      <c r="K404" s="85">
        <f>'9400015894 PONEERS'!$X$2*'9400015894 PONEERS'!X404+'9400016451 VIDAFORM'!$J$2*'9400016451 VIDAFORM'!J404+'PO 94000171374 MASTER'!$I$2*'PO 94000171374 MASTER'!I404+'PR-0004'!$I$2*'PR-0004'!I404+'PR-0005'!$I$2*'PR-0005'!I404+'PR-0006'!$I$2*'PR-0006'!I404+'PR-0007'!$I$2*'PR-0007'!I404+'PR-0008'!$I$2*'PR-0008'!I404+'PR-0009'!$I$2*'PR-0009'!I404+'PR-0010'!$I$2*'PR-0010'!I404</f>
        <v>0</v>
      </c>
      <c r="L404" s="86">
        <f t="shared" si="68"/>
        <v>0</v>
      </c>
      <c r="M404" s="84">
        <f>'9400015894 PONEERS'!$AE$2*'9400015894 PONEERS'!AE404+'9400016451 VIDAFORM'!$Q$2*'9400016451 VIDAFORM'!Q404+'PO 94000171374 MASTER'!$P$2*'PO 94000171374 MASTER'!P404+'PR-0004'!$P$2*'PR-0004'!P404+'PR-0005'!$P$2*'PR-0005'!P404+'PR-0006'!$P$2*'PR-0006'!P404+'PR-0007'!$P$2*'PR-0007'!P404+'PR-0008'!$P$2*'PR-0008'!P404+'PR-0009'!$P$2*'PR-0009'!P404+'PR-0010'!$P$2*'PR-0010'!P404</f>
        <v>0</v>
      </c>
      <c r="N404" s="84">
        <f t="shared" si="69"/>
        <v>0</v>
      </c>
      <c r="O404" s="84">
        <f>'9400015894 PONEERS'!$E$3*'9400015894 PONEERS'!E404+'9400016451 VIDAFORM'!$E$3*'9400016451 VIDAFORM'!E404+'PO 94000171374 MASTER'!$E$3*'PO 94000171374 MASTER'!E404+'PR-0004'!$E$3*'PR-0004'!E404+'PR-0005'!$E$3*'PR-0005'!E404+'PR-0006'!$E$3*'PR-0006'!E404+'PR-0007'!$E$3*'PR-0007'!E404+'PR-0008'!$E$3*'PR-0008'!E404+'PR-0009'!$E$3*'PR-0009'!E404+'PR-0010'!$E$3*'PR-0010'!E404</f>
        <v>0</v>
      </c>
      <c r="P404" s="85">
        <f>'9400015894 PONEERS'!$X$3*'9400015894 PONEERS'!X404+'9400016451 VIDAFORM'!$J$3*'9400016451 VIDAFORM'!J404+'PO 94000171374 MASTER'!$I$3*'PO 94000171374 MASTER'!I404+'PR-0004'!$I$3*'PR-0004'!I404+'PR-0005'!$I$3*'PR-0005'!I404+'PR-0006'!$I$3*'PR-0006'!I404+'PR-0007'!$I$3*'PR-0007'!I404+'PR-0008'!$I$3*'PR-0008'!I404+'PR-0009'!$I$3*'PR-0009'!I404+'PR-0010'!$I$3*'PR-0010'!I404</f>
        <v>0</v>
      </c>
      <c r="Q404" s="86">
        <f t="shared" si="70"/>
        <v>0</v>
      </c>
      <c r="R404" s="84">
        <f>'9400015894 PONEERS'!$AE$3*'9400015894 PONEERS'!AE404+'9400016451 VIDAFORM'!$Q$3*'9400016451 VIDAFORM'!Q404+'PO 94000171374 MASTER'!$P$3*'PO 94000171374 MASTER'!P404+'PR-0004'!$P$3*'PR-0004'!P404+'PR-0005'!$P$3*'PR-0005'!P404+'PR-0006'!$P$3*'PR-0006'!P404+'PR-0007'!$P$3*'PR-0007'!P404+'PR-0008'!$P$3*'PR-0008'!P404+'PR-0009'!$P$3*'PR-0009'!P404+'PR-0010'!$P$3*'PR-0010'!P404</f>
        <v>0</v>
      </c>
      <c r="S404" s="84">
        <f t="shared" si="71"/>
        <v>0</v>
      </c>
      <c r="T404" s="84">
        <f>'9400015894 PONEERS'!$E$4*'9400015894 PONEERS'!E404+'9400016451 VIDAFORM'!$E$4*'9400016451 VIDAFORM'!E404+'PO 94000171374 MASTER'!$E$4*'PO 94000171374 MASTER'!E404+'PR-0004'!$E$4*'PR-0004'!E404+'PR-0005'!$E$4*'PR-0005'!E404+'PR-0006'!$E$4*'PR-0006'!E404+'PR-0007'!$E$4*'PR-0007'!E404+'PR-0008'!$E$4*'PR-0008'!E404+'PR-0009'!$E$4*'PR-0009'!E404+'PR-0010'!$E$4*'PR-0010'!E404</f>
        <v>0</v>
      </c>
      <c r="U404" s="85">
        <f>'9400015894 PONEERS'!$X$4*'9400015894 PONEERS'!X404+'9400016451 VIDAFORM'!$J$4*'9400016451 VIDAFORM'!J404+'PO 94000171374 MASTER'!$I$4*'PO 94000171374 MASTER'!I404+'PR-0004'!$I$4*'PR-0004'!I404+'PR-0005'!$I$4*'PR-0005'!I404+'PR-0006'!$I$4*'PR-0006'!I404+'PR-0007'!$I$4*'PR-0007'!I404+'PR-0008'!$I$4*'PR-0008'!I404+'PR-0009'!$I$4*'PR-0009'!I404+'PR-0010'!$I$4*'PR-0010'!I404</f>
        <v>0</v>
      </c>
      <c r="V404" s="86">
        <f t="shared" si="72"/>
        <v>0</v>
      </c>
      <c r="W404" s="84">
        <f>'9400015894 PONEERS'!$AE$4*'9400015894 PONEERS'!AE404+'9400016451 VIDAFORM'!$Q$4*'9400016451 VIDAFORM'!Q404+'PO 94000171374 MASTER'!$P$4*'PO 94000171374 MASTER'!P404+'PR-0004'!$P$4*'PR-0004'!P404+'PR-0005'!$P$4*'PR-0005'!P404+'PR-0006'!$P$4*'PR-0006'!P404+'PR-0007'!$P$4*'PR-0007'!P404+'PR-0008'!$P$4*'PR-0008'!P404+'PR-0009'!$P$4*'PR-0009'!P404+'PR-0010'!$P$4*'PR-0010'!P404</f>
        <v>0</v>
      </c>
      <c r="X404" s="84">
        <f t="shared" si="73"/>
        <v>0</v>
      </c>
      <c r="Z404" s="37">
        <f t="shared" si="74"/>
        <v>0</v>
      </c>
      <c r="AA404" s="32">
        <f t="shared" si="75"/>
        <v>0</v>
      </c>
      <c r="AB404" s="38">
        <f t="shared" si="76"/>
        <v>0</v>
      </c>
    </row>
    <row r="405" spans="1:28" ht="16.5" x14ac:dyDescent="0.25">
      <c r="A405" s="45">
        <v>397</v>
      </c>
      <c r="B405" s="47" t="str">
        <f>'Unit Prices'!B405</f>
        <v>HO0014</v>
      </c>
      <c r="C405" s="47" t="str">
        <f>'Unit Prices'!C405</f>
        <v>14.80.01.10.07.20.00.000001</v>
      </c>
      <c r="D405" s="80" t="str">
        <f>'Unit Prices'!D405</f>
        <v>Half Circular Form D =0.80 M H=4.00 M</v>
      </c>
      <c r="E405" s="84">
        <f>'9400015894 PONEERS'!$E$1*'9400015894 PONEERS'!E405+'9400016451 VIDAFORM'!$E$1*'9400016451 VIDAFORM'!E405+'PO 94000171374 MASTER'!$E$1*'PO 94000171374 MASTER'!E405+'PR-0004'!$E$1*'PR-0004'!E405+'PR-0005'!$E$1*'PR-0005'!E405+'PR-0006'!$E$1*'PR-0006'!E405+'PR-0007'!$E$1*'PR-0007'!E405+'PR-0008'!$E$1*'PR-0008'!E405+'PR-0009'!$E$1*'PR-0009'!E405+'PR-0010'!$E$1*'PR-0010'!E405</f>
        <v>0</v>
      </c>
      <c r="F405" s="85">
        <f>'9400015894 PONEERS'!$X$1*'9400015894 PONEERS'!X405+'9400016451 VIDAFORM'!$J$1*'9400016451 VIDAFORM'!J405+'PO 94000171374 MASTER'!$I$1*'PO 94000171374 MASTER'!I405+'PR-0004'!$I$1*'PR-0004'!I405+'PR-0005'!$I$1*'PR-0005'!I405+'PR-0006'!$I$1*'PR-0006'!I405+'PR-0007'!$I$1*'PR-0007'!I405+'PR-0008'!$I$1*'PR-0008'!I405+'PR-0009'!$I$1*'PR-0009'!I405+'PR-0010'!$I$1*'PR-0010'!I405</f>
        <v>0</v>
      </c>
      <c r="G405" s="86">
        <f t="shared" si="66"/>
        <v>0</v>
      </c>
      <c r="H405" s="84">
        <f>'9400015894 PONEERS'!$AE$1*'9400015894 PONEERS'!AE405+'9400016451 VIDAFORM'!$Q$1*'9400016451 VIDAFORM'!Q405+'PO 94000171374 MASTER'!$P$1*'PO 94000171374 MASTER'!P405+'PR-0004'!$P$1*'PR-0004'!P405+'PR-0005'!$P$1*'PR-0005'!P405+'PR-0006'!$P$1*'PR-0006'!P405+'PR-0007'!$P$1*'PR-0007'!P405+'PR-0008'!$P$1*'PR-0008'!P405+'PR-0009'!$P$1*'PR-0009'!P405+'PR-0010'!$P$1*'PR-0010'!P405</f>
        <v>0</v>
      </c>
      <c r="I405" s="84">
        <f t="shared" si="67"/>
        <v>0</v>
      </c>
      <c r="J405" s="84">
        <f>'9400015894 PONEERS'!$E$2*'9400015894 PONEERS'!E405+'9400016451 VIDAFORM'!$E$2*'9400016451 VIDAFORM'!E405+'PO 94000171374 MASTER'!$E$2*'PO 94000171374 MASTER'!E405+'PR-0004'!$E$2*'PR-0004'!E405+'PR-0005'!$E$2*'PR-0005'!E405+'PR-0006'!$E$2*'PR-0006'!E405+'PR-0007'!$E$2*'PR-0007'!E405+'PR-0008'!$E$2*'PR-0008'!E405+'PR-0009'!$E$2*'PR-0009'!E405+'PR-0010'!$E$2*'PR-0010'!E405</f>
        <v>0</v>
      </c>
      <c r="K405" s="85">
        <f>'9400015894 PONEERS'!$X$2*'9400015894 PONEERS'!X405+'9400016451 VIDAFORM'!$J$2*'9400016451 VIDAFORM'!J405+'PO 94000171374 MASTER'!$I$2*'PO 94000171374 MASTER'!I405+'PR-0004'!$I$2*'PR-0004'!I405+'PR-0005'!$I$2*'PR-0005'!I405+'PR-0006'!$I$2*'PR-0006'!I405+'PR-0007'!$I$2*'PR-0007'!I405+'PR-0008'!$I$2*'PR-0008'!I405+'PR-0009'!$I$2*'PR-0009'!I405+'PR-0010'!$I$2*'PR-0010'!I405</f>
        <v>0</v>
      </c>
      <c r="L405" s="86">
        <f t="shared" si="68"/>
        <v>0</v>
      </c>
      <c r="M405" s="84">
        <f>'9400015894 PONEERS'!$AE$2*'9400015894 PONEERS'!AE405+'9400016451 VIDAFORM'!$Q$2*'9400016451 VIDAFORM'!Q405+'PO 94000171374 MASTER'!$P$2*'PO 94000171374 MASTER'!P405+'PR-0004'!$P$2*'PR-0004'!P405+'PR-0005'!$P$2*'PR-0005'!P405+'PR-0006'!$P$2*'PR-0006'!P405+'PR-0007'!$P$2*'PR-0007'!P405+'PR-0008'!$P$2*'PR-0008'!P405+'PR-0009'!$P$2*'PR-0009'!P405+'PR-0010'!$P$2*'PR-0010'!P405</f>
        <v>0</v>
      </c>
      <c r="N405" s="84">
        <f t="shared" si="69"/>
        <v>0</v>
      </c>
      <c r="O405" s="84">
        <f>'9400015894 PONEERS'!$E$3*'9400015894 PONEERS'!E405+'9400016451 VIDAFORM'!$E$3*'9400016451 VIDAFORM'!E405+'PO 94000171374 MASTER'!$E$3*'PO 94000171374 MASTER'!E405+'PR-0004'!$E$3*'PR-0004'!E405+'PR-0005'!$E$3*'PR-0005'!E405+'PR-0006'!$E$3*'PR-0006'!E405+'PR-0007'!$E$3*'PR-0007'!E405+'PR-0008'!$E$3*'PR-0008'!E405+'PR-0009'!$E$3*'PR-0009'!E405+'PR-0010'!$E$3*'PR-0010'!E405</f>
        <v>0</v>
      </c>
      <c r="P405" s="85">
        <f>'9400015894 PONEERS'!$X$3*'9400015894 PONEERS'!X405+'9400016451 VIDAFORM'!$J$3*'9400016451 VIDAFORM'!J405+'PO 94000171374 MASTER'!$I$3*'PO 94000171374 MASTER'!I405+'PR-0004'!$I$3*'PR-0004'!I405+'PR-0005'!$I$3*'PR-0005'!I405+'PR-0006'!$I$3*'PR-0006'!I405+'PR-0007'!$I$3*'PR-0007'!I405+'PR-0008'!$I$3*'PR-0008'!I405+'PR-0009'!$I$3*'PR-0009'!I405+'PR-0010'!$I$3*'PR-0010'!I405</f>
        <v>0</v>
      </c>
      <c r="Q405" s="86">
        <f t="shared" si="70"/>
        <v>0</v>
      </c>
      <c r="R405" s="84">
        <f>'9400015894 PONEERS'!$AE$3*'9400015894 PONEERS'!AE405+'9400016451 VIDAFORM'!$Q$3*'9400016451 VIDAFORM'!Q405+'PO 94000171374 MASTER'!$P$3*'PO 94000171374 MASTER'!P405+'PR-0004'!$P$3*'PR-0004'!P405+'PR-0005'!$P$3*'PR-0005'!P405+'PR-0006'!$P$3*'PR-0006'!P405+'PR-0007'!$P$3*'PR-0007'!P405+'PR-0008'!$P$3*'PR-0008'!P405+'PR-0009'!$P$3*'PR-0009'!P405+'PR-0010'!$P$3*'PR-0010'!P405</f>
        <v>0</v>
      </c>
      <c r="S405" s="84">
        <f t="shared" si="71"/>
        <v>0</v>
      </c>
      <c r="T405" s="84">
        <f>'9400015894 PONEERS'!$E$4*'9400015894 PONEERS'!E405+'9400016451 VIDAFORM'!$E$4*'9400016451 VIDAFORM'!E405+'PO 94000171374 MASTER'!$E$4*'PO 94000171374 MASTER'!E405+'PR-0004'!$E$4*'PR-0004'!E405+'PR-0005'!$E$4*'PR-0005'!E405+'PR-0006'!$E$4*'PR-0006'!E405+'PR-0007'!$E$4*'PR-0007'!E405+'PR-0008'!$E$4*'PR-0008'!E405+'PR-0009'!$E$4*'PR-0009'!E405+'PR-0010'!$E$4*'PR-0010'!E405</f>
        <v>0</v>
      </c>
      <c r="U405" s="85">
        <f>'9400015894 PONEERS'!$X$4*'9400015894 PONEERS'!X405+'9400016451 VIDAFORM'!$J$4*'9400016451 VIDAFORM'!J405+'PO 94000171374 MASTER'!$I$4*'PO 94000171374 MASTER'!I405+'PR-0004'!$I$4*'PR-0004'!I405+'PR-0005'!$I$4*'PR-0005'!I405+'PR-0006'!$I$4*'PR-0006'!I405+'PR-0007'!$I$4*'PR-0007'!I405+'PR-0008'!$I$4*'PR-0008'!I405+'PR-0009'!$I$4*'PR-0009'!I405+'PR-0010'!$I$4*'PR-0010'!I405</f>
        <v>0</v>
      </c>
      <c r="V405" s="86">
        <f t="shared" si="72"/>
        <v>0</v>
      </c>
      <c r="W405" s="84">
        <f>'9400015894 PONEERS'!$AE$4*'9400015894 PONEERS'!AE405+'9400016451 VIDAFORM'!$Q$4*'9400016451 VIDAFORM'!Q405+'PO 94000171374 MASTER'!$P$4*'PO 94000171374 MASTER'!P405+'PR-0004'!$P$4*'PR-0004'!P405+'PR-0005'!$P$4*'PR-0005'!P405+'PR-0006'!$P$4*'PR-0006'!P405+'PR-0007'!$P$4*'PR-0007'!P405+'PR-0008'!$P$4*'PR-0008'!P405+'PR-0009'!$P$4*'PR-0009'!P405+'PR-0010'!$P$4*'PR-0010'!P405</f>
        <v>0</v>
      </c>
      <c r="X405" s="84">
        <f t="shared" si="73"/>
        <v>0</v>
      </c>
      <c r="Z405" s="37">
        <f t="shared" si="74"/>
        <v>0</v>
      </c>
      <c r="AA405" s="32">
        <f t="shared" si="75"/>
        <v>0</v>
      </c>
      <c r="AB405" s="38">
        <f t="shared" si="76"/>
        <v>0</v>
      </c>
    </row>
    <row r="406" spans="1:28" ht="16.5" x14ac:dyDescent="0.25">
      <c r="A406" s="45">
        <v>398</v>
      </c>
      <c r="B406" s="47" t="str">
        <f>'Unit Prices'!B406</f>
        <v>HO0012</v>
      </c>
      <c r="C406" s="47" t="str">
        <f>'Unit Prices'!C406</f>
        <v>14.80.01.10.07.10.00.000001</v>
      </c>
      <c r="D406" s="80" t="str">
        <f>'Unit Prices'!D406</f>
        <v>Half Circular Form D =0.80 M H=3.50 M</v>
      </c>
      <c r="E406" s="84">
        <f>'9400015894 PONEERS'!$E$1*'9400015894 PONEERS'!E406+'9400016451 VIDAFORM'!$E$1*'9400016451 VIDAFORM'!E406+'PO 94000171374 MASTER'!$E$1*'PO 94000171374 MASTER'!E406+'PR-0004'!$E$1*'PR-0004'!E406+'PR-0005'!$E$1*'PR-0005'!E406+'PR-0006'!$E$1*'PR-0006'!E406+'PR-0007'!$E$1*'PR-0007'!E406+'PR-0008'!$E$1*'PR-0008'!E406+'PR-0009'!$E$1*'PR-0009'!E406+'PR-0010'!$E$1*'PR-0010'!E406</f>
        <v>0</v>
      </c>
      <c r="F406" s="85">
        <f>'9400015894 PONEERS'!$X$1*'9400015894 PONEERS'!X406+'9400016451 VIDAFORM'!$J$1*'9400016451 VIDAFORM'!J406+'PO 94000171374 MASTER'!$I$1*'PO 94000171374 MASTER'!I406+'PR-0004'!$I$1*'PR-0004'!I406+'PR-0005'!$I$1*'PR-0005'!I406+'PR-0006'!$I$1*'PR-0006'!I406+'PR-0007'!$I$1*'PR-0007'!I406+'PR-0008'!$I$1*'PR-0008'!I406+'PR-0009'!$I$1*'PR-0009'!I406+'PR-0010'!$I$1*'PR-0010'!I406</f>
        <v>0</v>
      </c>
      <c r="G406" s="86">
        <f t="shared" si="66"/>
        <v>0</v>
      </c>
      <c r="H406" s="84">
        <f>'9400015894 PONEERS'!$AE$1*'9400015894 PONEERS'!AE406+'9400016451 VIDAFORM'!$Q$1*'9400016451 VIDAFORM'!Q406+'PO 94000171374 MASTER'!$P$1*'PO 94000171374 MASTER'!P406+'PR-0004'!$P$1*'PR-0004'!P406+'PR-0005'!$P$1*'PR-0005'!P406+'PR-0006'!$P$1*'PR-0006'!P406+'PR-0007'!$P$1*'PR-0007'!P406+'PR-0008'!$P$1*'PR-0008'!P406+'PR-0009'!$P$1*'PR-0009'!P406+'PR-0010'!$P$1*'PR-0010'!P406</f>
        <v>0</v>
      </c>
      <c r="I406" s="84">
        <f t="shared" si="67"/>
        <v>0</v>
      </c>
      <c r="J406" s="84">
        <f>'9400015894 PONEERS'!$E$2*'9400015894 PONEERS'!E406+'9400016451 VIDAFORM'!$E$2*'9400016451 VIDAFORM'!E406+'PO 94000171374 MASTER'!$E$2*'PO 94000171374 MASTER'!E406+'PR-0004'!$E$2*'PR-0004'!E406+'PR-0005'!$E$2*'PR-0005'!E406+'PR-0006'!$E$2*'PR-0006'!E406+'PR-0007'!$E$2*'PR-0007'!E406+'PR-0008'!$E$2*'PR-0008'!E406+'PR-0009'!$E$2*'PR-0009'!E406+'PR-0010'!$E$2*'PR-0010'!E406</f>
        <v>0</v>
      </c>
      <c r="K406" s="85">
        <f>'9400015894 PONEERS'!$X$2*'9400015894 PONEERS'!X406+'9400016451 VIDAFORM'!$J$2*'9400016451 VIDAFORM'!J406+'PO 94000171374 MASTER'!$I$2*'PO 94000171374 MASTER'!I406+'PR-0004'!$I$2*'PR-0004'!I406+'PR-0005'!$I$2*'PR-0005'!I406+'PR-0006'!$I$2*'PR-0006'!I406+'PR-0007'!$I$2*'PR-0007'!I406+'PR-0008'!$I$2*'PR-0008'!I406+'PR-0009'!$I$2*'PR-0009'!I406+'PR-0010'!$I$2*'PR-0010'!I406</f>
        <v>0</v>
      </c>
      <c r="L406" s="86">
        <f t="shared" si="68"/>
        <v>0</v>
      </c>
      <c r="M406" s="84">
        <f>'9400015894 PONEERS'!$AE$2*'9400015894 PONEERS'!AE406+'9400016451 VIDAFORM'!$Q$2*'9400016451 VIDAFORM'!Q406+'PO 94000171374 MASTER'!$P$2*'PO 94000171374 MASTER'!P406+'PR-0004'!$P$2*'PR-0004'!P406+'PR-0005'!$P$2*'PR-0005'!P406+'PR-0006'!$P$2*'PR-0006'!P406+'PR-0007'!$P$2*'PR-0007'!P406+'PR-0008'!$P$2*'PR-0008'!P406+'PR-0009'!$P$2*'PR-0009'!P406+'PR-0010'!$P$2*'PR-0010'!P406</f>
        <v>0</v>
      </c>
      <c r="N406" s="84">
        <f t="shared" si="69"/>
        <v>0</v>
      </c>
      <c r="O406" s="84">
        <f>'9400015894 PONEERS'!$E$3*'9400015894 PONEERS'!E406+'9400016451 VIDAFORM'!$E$3*'9400016451 VIDAFORM'!E406+'PO 94000171374 MASTER'!$E$3*'PO 94000171374 MASTER'!E406+'PR-0004'!$E$3*'PR-0004'!E406+'PR-0005'!$E$3*'PR-0005'!E406+'PR-0006'!$E$3*'PR-0006'!E406+'PR-0007'!$E$3*'PR-0007'!E406+'PR-0008'!$E$3*'PR-0008'!E406+'PR-0009'!$E$3*'PR-0009'!E406+'PR-0010'!$E$3*'PR-0010'!E406</f>
        <v>0</v>
      </c>
      <c r="P406" s="85">
        <f>'9400015894 PONEERS'!$X$3*'9400015894 PONEERS'!X406+'9400016451 VIDAFORM'!$J$3*'9400016451 VIDAFORM'!J406+'PO 94000171374 MASTER'!$I$3*'PO 94000171374 MASTER'!I406+'PR-0004'!$I$3*'PR-0004'!I406+'PR-0005'!$I$3*'PR-0005'!I406+'PR-0006'!$I$3*'PR-0006'!I406+'PR-0007'!$I$3*'PR-0007'!I406+'PR-0008'!$I$3*'PR-0008'!I406+'PR-0009'!$I$3*'PR-0009'!I406+'PR-0010'!$I$3*'PR-0010'!I406</f>
        <v>0</v>
      </c>
      <c r="Q406" s="86">
        <f t="shared" si="70"/>
        <v>0</v>
      </c>
      <c r="R406" s="84">
        <f>'9400015894 PONEERS'!$AE$3*'9400015894 PONEERS'!AE406+'9400016451 VIDAFORM'!$Q$3*'9400016451 VIDAFORM'!Q406+'PO 94000171374 MASTER'!$P$3*'PO 94000171374 MASTER'!P406+'PR-0004'!$P$3*'PR-0004'!P406+'PR-0005'!$P$3*'PR-0005'!P406+'PR-0006'!$P$3*'PR-0006'!P406+'PR-0007'!$P$3*'PR-0007'!P406+'PR-0008'!$P$3*'PR-0008'!P406+'PR-0009'!$P$3*'PR-0009'!P406+'PR-0010'!$P$3*'PR-0010'!P406</f>
        <v>0</v>
      </c>
      <c r="S406" s="84">
        <f t="shared" si="71"/>
        <v>0</v>
      </c>
      <c r="T406" s="84">
        <f>'9400015894 PONEERS'!$E$4*'9400015894 PONEERS'!E406+'9400016451 VIDAFORM'!$E$4*'9400016451 VIDAFORM'!E406+'PO 94000171374 MASTER'!$E$4*'PO 94000171374 MASTER'!E406+'PR-0004'!$E$4*'PR-0004'!E406+'PR-0005'!$E$4*'PR-0005'!E406+'PR-0006'!$E$4*'PR-0006'!E406+'PR-0007'!$E$4*'PR-0007'!E406+'PR-0008'!$E$4*'PR-0008'!E406+'PR-0009'!$E$4*'PR-0009'!E406+'PR-0010'!$E$4*'PR-0010'!E406</f>
        <v>0</v>
      </c>
      <c r="U406" s="85">
        <f>'9400015894 PONEERS'!$X$4*'9400015894 PONEERS'!X406+'9400016451 VIDAFORM'!$J$4*'9400016451 VIDAFORM'!J406+'PO 94000171374 MASTER'!$I$4*'PO 94000171374 MASTER'!I406+'PR-0004'!$I$4*'PR-0004'!I406+'PR-0005'!$I$4*'PR-0005'!I406+'PR-0006'!$I$4*'PR-0006'!I406+'PR-0007'!$I$4*'PR-0007'!I406+'PR-0008'!$I$4*'PR-0008'!I406+'PR-0009'!$I$4*'PR-0009'!I406+'PR-0010'!$I$4*'PR-0010'!I406</f>
        <v>0</v>
      </c>
      <c r="V406" s="86">
        <f t="shared" si="72"/>
        <v>0</v>
      </c>
      <c r="W406" s="84">
        <f>'9400015894 PONEERS'!$AE$4*'9400015894 PONEERS'!AE406+'9400016451 VIDAFORM'!$Q$4*'9400016451 VIDAFORM'!Q406+'PO 94000171374 MASTER'!$P$4*'PO 94000171374 MASTER'!P406+'PR-0004'!$P$4*'PR-0004'!P406+'PR-0005'!$P$4*'PR-0005'!P406+'PR-0006'!$P$4*'PR-0006'!P406+'PR-0007'!$P$4*'PR-0007'!P406+'PR-0008'!$P$4*'PR-0008'!P406+'PR-0009'!$P$4*'PR-0009'!P406+'PR-0010'!$P$4*'PR-0010'!P406</f>
        <v>0</v>
      </c>
      <c r="X406" s="84">
        <f t="shared" si="73"/>
        <v>0</v>
      </c>
      <c r="Z406" s="37">
        <f t="shared" si="74"/>
        <v>0</v>
      </c>
      <c r="AA406" s="32">
        <f t="shared" si="75"/>
        <v>0</v>
      </c>
      <c r="AB406" s="38">
        <f t="shared" si="76"/>
        <v>0</v>
      </c>
    </row>
    <row r="407" spans="1:28" ht="16.5" x14ac:dyDescent="0.25">
      <c r="A407" s="45">
        <v>399</v>
      </c>
      <c r="B407" s="47" t="str">
        <f>'Unit Prices'!B407</f>
        <v>HO0011</v>
      </c>
      <c r="C407" s="47" t="str">
        <f>'Unit Prices'!C407</f>
        <v>14.80.01.10.08.40.00.000001</v>
      </c>
      <c r="D407" s="80" t="str">
        <f>'Unit Prices'!D407</f>
        <v>Half Circular Form D =0.90 M H=4.00 M</v>
      </c>
      <c r="E407" s="84">
        <f>'9400015894 PONEERS'!$E$1*'9400015894 PONEERS'!E407+'9400016451 VIDAFORM'!$E$1*'9400016451 VIDAFORM'!E407+'PO 94000171374 MASTER'!$E$1*'PO 94000171374 MASTER'!E407+'PR-0004'!$E$1*'PR-0004'!E407+'PR-0005'!$E$1*'PR-0005'!E407+'PR-0006'!$E$1*'PR-0006'!E407+'PR-0007'!$E$1*'PR-0007'!E407+'PR-0008'!$E$1*'PR-0008'!E407+'PR-0009'!$E$1*'PR-0009'!E407+'PR-0010'!$E$1*'PR-0010'!E407</f>
        <v>0</v>
      </c>
      <c r="F407" s="85">
        <f>'9400015894 PONEERS'!$X$1*'9400015894 PONEERS'!X407+'9400016451 VIDAFORM'!$J$1*'9400016451 VIDAFORM'!J407+'PO 94000171374 MASTER'!$I$1*'PO 94000171374 MASTER'!I407+'PR-0004'!$I$1*'PR-0004'!I407+'PR-0005'!$I$1*'PR-0005'!I407+'PR-0006'!$I$1*'PR-0006'!I407+'PR-0007'!$I$1*'PR-0007'!I407+'PR-0008'!$I$1*'PR-0008'!I407+'PR-0009'!$I$1*'PR-0009'!I407+'PR-0010'!$I$1*'PR-0010'!I407</f>
        <v>0</v>
      </c>
      <c r="G407" s="86">
        <f t="shared" si="66"/>
        <v>0</v>
      </c>
      <c r="H407" s="84">
        <f>'9400015894 PONEERS'!$AE$1*'9400015894 PONEERS'!AE407+'9400016451 VIDAFORM'!$Q$1*'9400016451 VIDAFORM'!Q407+'PO 94000171374 MASTER'!$P$1*'PO 94000171374 MASTER'!P407+'PR-0004'!$P$1*'PR-0004'!P407+'PR-0005'!$P$1*'PR-0005'!P407+'PR-0006'!$P$1*'PR-0006'!P407+'PR-0007'!$P$1*'PR-0007'!P407+'PR-0008'!$P$1*'PR-0008'!P407+'PR-0009'!$P$1*'PR-0009'!P407+'PR-0010'!$P$1*'PR-0010'!P407</f>
        <v>0</v>
      </c>
      <c r="I407" s="84">
        <f t="shared" si="67"/>
        <v>0</v>
      </c>
      <c r="J407" s="84">
        <f>'9400015894 PONEERS'!$E$2*'9400015894 PONEERS'!E407+'9400016451 VIDAFORM'!$E$2*'9400016451 VIDAFORM'!E407+'PO 94000171374 MASTER'!$E$2*'PO 94000171374 MASTER'!E407+'PR-0004'!$E$2*'PR-0004'!E407+'PR-0005'!$E$2*'PR-0005'!E407+'PR-0006'!$E$2*'PR-0006'!E407+'PR-0007'!$E$2*'PR-0007'!E407+'PR-0008'!$E$2*'PR-0008'!E407+'PR-0009'!$E$2*'PR-0009'!E407+'PR-0010'!$E$2*'PR-0010'!E407</f>
        <v>0</v>
      </c>
      <c r="K407" s="85">
        <f>'9400015894 PONEERS'!$X$2*'9400015894 PONEERS'!X407+'9400016451 VIDAFORM'!$J$2*'9400016451 VIDAFORM'!J407+'PO 94000171374 MASTER'!$I$2*'PO 94000171374 MASTER'!I407+'PR-0004'!$I$2*'PR-0004'!I407+'PR-0005'!$I$2*'PR-0005'!I407+'PR-0006'!$I$2*'PR-0006'!I407+'PR-0007'!$I$2*'PR-0007'!I407+'PR-0008'!$I$2*'PR-0008'!I407+'PR-0009'!$I$2*'PR-0009'!I407+'PR-0010'!$I$2*'PR-0010'!I407</f>
        <v>0</v>
      </c>
      <c r="L407" s="86">
        <f t="shared" si="68"/>
        <v>0</v>
      </c>
      <c r="M407" s="84">
        <f>'9400015894 PONEERS'!$AE$2*'9400015894 PONEERS'!AE407+'9400016451 VIDAFORM'!$Q$2*'9400016451 VIDAFORM'!Q407+'PO 94000171374 MASTER'!$P$2*'PO 94000171374 MASTER'!P407+'PR-0004'!$P$2*'PR-0004'!P407+'PR-0005'!$P$2*'PR-0005'!P407+'PR-0006'!$P$2*'PR-0006'!P407+'PR-0007'!$P$2*'PR-0007'!P407+'PR-0008'!$P$2*'PR-0008'!P407+'PR-0009'!$P$2*'PR-0009'!P407+'PR-0010'!$P$2*'PR-0010'!P407</f>
        <v>0</v>
      </c>
      <c r="N407" s="84">
        <f t="shared" si="69"/>
        <v>0</v>
      </c>
      <c r="O407" s="84">
        <f>'9400015894 PONEERS'!$E$3*'9400015894 PONEERS'!E407+'9400016451 VIDAFORM'!$E$3*'9400016451 VIDAFORM'!E407+'PO 94000171374 MASTER'!$E$3*'PO 94000171374 MASTER'!E407+'PR-0004'!$E$3*'PR-0004'!E407+'PR-0005'!$E$3*'PR-0005'!E407+'PR-0006'!$E$3*'PR-0006'!E407+'PR-0007'!$E$3*'PR-0007'!E407+'PR-0008'!$E$3*'PR-0008'!E407+'PR-0009'!$E$3*'PR-0009'!E407+'PR-0010'!$E$3*'PR-0010'!E407</f>
        <v>0</v>
      </c>
      <c r="P407" s="85">
        <f>'9400015894 PONEERS'!$X$3*'9400015894 PONEERS'!X407+'9400016451 VIDAFORM'!$J$3*'9400016451 VIDAFORM'!J407+'PO 94000171374 MASTER'!$I$3*'PO 94000171374 MASTER'!I407+'PR-0004'!$I$3*'PR-0004'!I407+'PR-0005'!$I$3*'PR-0005'!I407+'PR-0006'!$I$3*'PR-0006'!I407+'PR-0007'!$I$3*'PR-0007'!I407+'PR-0008'!$I$3*'PR-0008'!I407+'PR-0009'!$I$3*'PR-0009'!I407+'PR-0010'!$I$3*'PR-0010'!I407</f>
        <v>0</v>
      </c>
      <c r="Q407" s="86">
        <f t="shared" si="70"/>
        <v>0</v>
      </c>
      <c r="R407" s="84">
        <f>'9400015894 PONEERS'!$AE$3*'9400015894 PONEERS'!AE407+'9400016451 VIDAFORM'!$Q$3*'9400016451 VIDAFORM'!Q407+'PO 94000171374 MASTER'!$P$3*'PO 94000171374 MASTER'!P407+'PR-0004'!$P$3*'PR-0004'!P407+'PR-0005'!$P$3*'PR-0005'!P407+'PR-0006'!$P$3*'PR-0006'!P407+'PR-0007'!$P$3*'PR-0007'!P407+'PR-0008'!$P$3*'PR-0008'!P407+'PR-0009'!$P$3*'PR-0009'!P407+'PR-0010'!$P$3*'PR-0010'!P407</f>
        <v>0</v>
      </c>
      <c r="S407" s="84">
        <f t="shared" si="71"/>
        <v>0</v>
      </c>
      <c r="T407" s="84">
        <f>'9400015894 PONEERS'!$E$4*'9400015894 PONEERS'!E407+'9400016451 VIDAFORM'!$E$4*'9400016451 VIDAFORM'!E407+'PO 94000171374 MASTER'!$E$4*'PO 94000171374 MASTER'!E407+'PR-0004'!$E$4*'PR-0004'!E407+'PR-0005'!$E$4*'PR-0005'!E407+'PR-0006'!$E$4*'PR-0006'!E407+'PR-0007'!$E$4*'PR-0007'!E407+'PR-0008'!$E$4*'PR-0008'!E407+'PR-0009'!$E$4*'PR-0009'!E407+'PR-0010'!$E$4*'PR-0010'!E407</f>
        <v>0</v>
      </c>
      <c r="U407" s="85">
        <f>'9400015894 PONEERS'!$X$4*'9400015894 PONEERS'!X407+'9400016451 VIDAFORM'!$J$4*'9400016451 VIDAFORM'!J407+'PO 94000171374 MASTER'!$I$4*'PO 94000171374 MASTER'!I407+'PR-0004'!$I$4*'PR-0004'!I407+'PR-0005'!$I$4*'PR-0005'!I407+'PR-0006'!$I$4*'PR-0006'!I407+'PR-0007'!$I$4*'PR-0007'!I407+'PR-0008'!$I$4*'PR-0008'!I407+'PR-0009'!$I$4*'PR-0009'!I407+'PR-0010'!$I$4*'PR-0010'!I407</f>
        <v>0</v>
      </c>
      <c r="V407" s="86">
        <f t="shared" si="72"/>
        <v>0</v>
      </c>
      <c r="W407" s="84">
        <f>'9400015894 PONEERS'!$AE$4*'9400015894 PONEERS'!AE407+'9400016451 VIDAFORM'!$Q$4*'9400016451 VIDAFORM'!Q407+'PO 94000171374 MASTER'!$P$4*'PO 94000171374 MASTER'!P407+'PR-0004'!$P$4*'PR-0004'!P407+'PR-0005'!$P$4*'PR-0005'!P407+'PR-0006'!$P$4*'PR-0006'!P407+'PR-0007'!$P$4*'PR-0007'!P407+'PR-0008'!$P$4*'PR-0008'!P407+'PR-0009'!$P$4*'PR-0009'!P407+'PR-0010'!$P$4*'PR-0010'!P407</f>
        <v>0</v>
      </c>
      <c r="X407" s="84">
        <f t="shared" si="73"/>
        <v>0</v>
      </c>
      <c r="Z407" s="37">
        <f t="shared" si="74"/>
        <v>0</v>
      </c>
      <c r="AA407" s="32">
        <f t="shared" si="75"/>
        <v>0</v>
      </c>
      <c r="AB407" s="38">
        <f t="shared" si="76"/>
        <v>0</v>
      </c>
    </row>
    <row r="408" spans="1:28" ht="16.5" x14ac:dyDescent="0.25">
      <c r="A408" s="45">
        <v>400</v>
      </c>
      <c r="B408" s="47" t="str">
        <f>'Unit Prices'!B408</f>
        <v>HO0002</v>
      </c>
      <c r="C408" s="47" t="str">
        <f>'Unit Prices'!C408</f>
        <v>14.80.01.10.08.30.00.000001</v>
      </c>
      <c r="D408" s="80" t="str">
        <f>'Unit Prices'!D408</f>
        <v>Half Circular Form D=0.90M, H=3.00m</v>
      </c>
      <c r="E408" s="84">
        <f>'9400015894 PONEERS'!$E$1*'9400015894 PONEERS'!E408+'9400016451 VIDAFORM'!$E$1*'9400016451 VIDAFORM'!E408+'PO 94000171374 MASTER'!$E$1*'PO 94000171374 MASTER'!E408+'PR-0004'!$E$1*'PR-0004'!E408+'PR-0005'!$E$1*'PR-0005'!E408+'PR-0006'!$E$1*'PR-0006'!E408+'PR-0007'!$E$1*'PR-0007'!E408+'PR-0008'!$E$1*'PR-0008'!E408+'PR-0009'!$E$1*'PR-0009'!E408+'PR-0010'!$E$1*'PR-0010'!E408</f>
        <v>0</v>
      </c>
      <c r="F408" s="85">
        <f>'9400015894 PONEERS'!$X$1*'9400015894 PONEERS'!X408+'9400016451 VIDAFORM'!$J$1*'9400016451 VIDAFORM'!J408+'PO 94000171374 MASTER'!$I$1*'PO 94000171374 MASTER'!I408+'PR-0004'!$I$1*'PR-0004'!I408+'PR-0005'!$I$1*'PR-0005'!I408+'PR-0006'!$I$1*'PR-0006'!I408+'PR-0007'!$I$1*'PR-0007'!I408+'PR-0008'!$I$1*'PR-0008'!I408+'PR-0009'!$I$1*'PR-0009'!I408+'PR-0010'!$I$1*'PR-0010'!I408</f>
        <v>0</v>
      </c>
      <c r="G408" s="86">
        <f t="shared" si="66"/>
        <v>0</v>
      </c>
      <c r="H408" s="84">
        <f>'9400015894 PONEERS'!$AE$1*'9400015894 PONEERS'!AE408+'9400016451 VIDAFORM'!$Q$1*'9400016451 VIDAFORM'!Q408+'PO 94000171374 MASTER'!$P$1*'PO 94000171374 MASTER'!P408+'PR-0004'!$P$1*'PR-0004'!P408+'PR-0005'!$P$1*'PR-0005'!P408+'PR-0006'!$P$1*'PR-0006'!P408+'PR-0007'!$P$1*'PR-0007'!P408+'PR-0008'!$P$1*'PR-0008'!P408+'PR-0009'!$P$1*'PR-0009'!P408+'PR-0010'!$P$1*'PR-0010'!P408</f>
        <v>0</v>
      </c>
      <c r="I408" s="84">
        <f t="shared" si="67"/>
        <v>0</v>
      </c>
      <c r="J408" s="84">
        <f>'9400015894 PONEERS'!$E$2*'9400015894 PONEERS'!E408+'9400016451 VIDAFORM'!$E$2*'9400016451 VIDAFORM'!E408+'PO 94000171374 MASTER'!$E$2*'PO 94000171374 MASTER'!E408+'PR-0004'!$E$2*'PR-0004'!E408+'PR-0005'!$E$2*'PR-0005'!E408+'PR-0006'!$E$2*'PR-0006'!E408+'PR-0007'!$E$2*'PR-0007'!E408+'PR-0008'!$E$2*'PR-0008'!E408+'PR-0009'!$E$2*'PR-0009'!E408+'PR-0010'!$E$2*'PR-0010'!E408</f>
        <v>0</v>
      </c>
      <c r="K408" s="85">
        <f>'9400015894 PONEERS'!$X$2*'9400015894 PONEERS'!X408+'9400016451 VIDAFORM'!$J$2*'9400016451 VIDAFORM'!J408+'PO 94000171374 MASTER'!$I$2*'PO 94000171374 MASTER'!I408+'PR-0004'!$I$2*'PR-0004'!I408+'PR-0005'!$I$2*'PR-0005'!I408+'PR-0006'!$I$2*'PR-0006'!I408+'PR-0007'!$I$2*'PR-0007'!I408+'PR-0008'!$I$2*'PR-0008'!I408+'PR-0009'!$I$2*'PR-0009'!I408+'PR-0010'!$I$2*'PR-0010'!I408</f>
        <v>0</v>
      </c>
      <c r="L408" s="86">
        <f t="shared" si="68"/>
        <v>0</v>
      </c>
      <c r="M408" s="84">
        <f>'9400015894 PONEERS'!$AE$2*'9400015894 PONEERS'!AE408+'9400016451 VIDAFORM'!$Q$2*'9400016451 VIDAFORM'!Q408+'PO 94000171374 MASTER'!$P$2*'PO 94000171374 MASTER'!P408+'PR-0004'!$P$2*'PR-0004'!P408+'PR-0005'!$P$2*'PR-0005'!P408+'PR-0006'!$P$2*'PR-0006'!P408+'PR-0007'!$P$2*'PR-0007'!P408+'PR-0008'!$P$2*'PR-0008'!P408+'PR-0009'!$P$2*'PR-0009'!P408+'PR-0010'!$P$2*'PR-0010'!P408</f>
        <v>0</v>
      </c>
      <c r="N408" s="84">
        <f t="shared" si="69"/>
        <v>0</v>
      </c>
      <c r="O408" s="84">
        <f>'9400015894 PONEERS'!$E$3*'9400015894 PONEERS'!E408+'9400016451 VIDAFORM'!$E$3*'9400016451 VIDAFORM'!E408+'PO 94000171374 MASTER'!$E$3*'PO 94000171374 MASTER'!E408+'PR-0004'!$E$3*'PR-0004'!E408+'PR-0005'!$E$3*'PR-0005'!E408+'PR-0006'!$E$3*'PR-0006'!E408+'PR-0007'!$E$3*'PR-0007'!E408+'PR-0008'!$E$3*'PR-0008'!E408+'PR-0009'!$E$3*'PR-0009'!E408+'PR-0010'!$E$3*'PR-0010'!E408</f>
        <v>0</v>
      </c>
      <c r="P408" s="85">
        <f>'9400015894 PONEERS'!$X$3*'9400015894 PONEERS'!X408+'9400016451 VIDAFORM'!$J$3*'9400016451 VIDAFORM'!J408+'PO 94000171374 MASTER'!$I$3*'PO 94000171374 MASTER'!I408+'PR-0004'!$I$3*'PR-0004'!I408+'PR-0005'!$I$3*'PR-0005'!I408+'PR-0006'!$I$3*'PR-0006'!I408+'PR-0007'!$I$3*'PR-0007'!I408+'PR-0008'!$I$3*'PR-0008'!I408+'PR-0009'!$I$3*'PR-0009'!I408+'PR-0010'!$I$3*'PR-0010'!I408</f>
        <v>0</v>
      </c>
      <c r="Q408" s="86">
        <f t="shared" si="70"/>
        <v>0</v>
      </c>
      <c r="R408" s="84">
        <f>'9400015894 PONEERS'!$AE$3*'9400015894 PONEERS'!AE408+'9400016451 VIDAFORM'!$Q$3*'9400016451 VIDAFORM'!Q408+'PO 94000171374 MASTER'!$P$3*'PO 94000171374 MASTER'!P408+'PR-0004'!$P$3*'PR-0004'!P408+'PR-0005'!$P$3*'PR-0005'!P408+'PR-0006'!$P$3*'PR-0006'!P408+'PR-0007'!$P$3*'PR-0007'!P408+'PR-0008'!$P$3*'PR-0008'!P408+'PR-0009'!$P$3*'PR-0009'!P408+'PR-0010'!$P$3*'PR-0010'!P408</f>
        <v>0</v>
      </c>
      <c r="S408" s="84">
        <f t="shared" si="71"/>
        <v>0</v>
      </c>
      <c r="T408" s="84">
        <f>'9400015894 PONEERS'!$E$4*'9400015894 PONEERS'!E408+'9400016451 VIDAFORM'!$E$4*'9400016451 VIDAFORM'!E408+'PO 94000171374 MASTER'!$E$4*'PO 94000171374 MASTER'!E408+'PR-0004'!$E$4*'PR-0004'!E408+'PR-0005'!$E$4*'PR-0005'!E408+'PR-0006'!$E$4*'PR-0006'!E408+'PR-0007'!$E$4*'PR-0007'!E408+'PR-0008'!$E$4*'PR-0008'!E408+'PR-0009'!$E$4*'PR-0009'!E408+'PR-0010'!$E$4*'PR-0010'!E408</f>
        <v>0</v>
      </c>
      <c r="U408" s="85">
        <f>'9400015894 PONEERS'!$X$4*'9400015894 PONEERS'!X408+'9400016451 VIDAFORM'!$J$4*'9400016451 VIDAFORM'!J408+'PO 94000171374 MASTER'!$I$4*'PO 94000171374 MASTER'!I408+'PR-0004'!$I$4*'PR-0004'!I408+'PR-0005'!$I$4*'PR-0005'!I408+'PR-0006'!$I$4*'PR-0006'!I408+'PR-0007'!$I$4*'PR-0007'!I408+'PR-0008'!$I$4*'PR-0008'!I408+'PR-0009'!$I$4*'PR-0009'!I408+'PR-0010'!$I$4*'PR-0010'!I408</f>
        <v>0</v>
      </c>
      <c r="V408" s="86">
        <f t="shared" si="72"/>
        <v>0</v>
      </c>
      <c r="W408" s="84">
        <f>'9400015894 PONEERS'!$AE$4*'9400015894 PONEERS'!AE408+'9400016451 VIDAFORM'!$Q$4*'9400016451 VIDAFORM'!Q408+'PO 94000171374 MASTER'!$P$4*'PO 94000171374 MASTER'!P408+'PR-0004'!$P$4*'PR-0004'!P408+'PR-0005'!$P$4*'PR-0005'!P408+'PR-0006'!$P$4*'PR-0006'!P408+'PR-0007'!$P$4*'PR-0007'!P408+'PR-0008'!$P$4*'PR-0008'!P408+'PR-0009'!$P$4*'PR-0009'!P408+'PR-0010'!$P$4*'PR-0010'!P408</f>
        <v>0</v>
      </c>
      <c r="X408" s="84">
        <f t="shared" si="73"/>
        <v>0</v>
      </c>
      <c r="Z408" s="37">
        <f t="shared" si="74"/>
        <v>0</v>
      </c>
      <c r="AA408" s="32">
        <f t="shared" si="75"/>
        <v>0</v>
      </c>
      <c r="AB408" s="38">
        <f t="shared" si="76"/>
        <v>0</v>
      </c>
    </row>
    <row r="409" spans="1:28" ht="16.5" x14ac:dyDescent="0.25">
      <c r="A409" s="45">
        <v>401</v>
      </c>
      <c r="B409" s="47" t="str">
        <f>'Unit Prices'!B409</f>
        <v>HO0003</v>
      </c>
      <c r="C409" s="47" t="str">
        <f>'Unit Prices'!C409</f>
        <v>14.80.01.10.08.05.00.000001</v>
      </c>
      <c r="D409" s="80" t="str">
        <f>'Unit Prices'!D409</f>
        <v>Half Circular Form D=0.90M, H=0.50m</v>
      </c>
      <c r="E409" s="84">
        <f>'9400015894 PONEERS'!$E$1*'9400015894 PONEERS'!E409+'9400016451 VIDAFORM'!$E$1*'9400016451 VIDAFORM'!E409+'PO 94000171374 MASTER'!$E$1*'PO 94000171374 MASTER'!E409+'PR-0004'!$E$1*'PR-0004'!E409+'PR-0005'!$E$1*'PR-0005'!E409+'PR-0006'!$E$1*'PR-0006'!E409+'PR-0007'!$E$1*'PR-0007'!E409+'PR-0008'!$E$1*'PR-0008'!E409+'PR-0009'!$E$1*'PR-0009'!E409+'PR-0010'!$E$1*'PR-0010'!E409</f>
        <v>0</v>
      </c>
      <c r="F409" s="85">
        <f>'9400015894 PONEERS'!$X$1*'9400015894 PONEERS'!X409+'9400016451 VIDAFORM'!$J$1*'9400016451 VIDAFORM'!J409+'PO 94000171374 MASTER'!$I$1*'PO 94000171374 MASTER'!I409+'PR-0004'!$I$1*'PR-0004'!I409+'PR-0005'!$I$1*'PR-0005'!I409+'PR-0006'!$I$1*'PR-0006'!I409+'PR-0007'!$I$1*'PR-0007'!I409+'PR-0008'!$I$1*'PR-0008'!I409+'PR-0009'!$I$1*'PR-0009'!I409+'PR-0010'!$I$1*'PR-0010'!I409</f>
        <v>0</v>
      </c>
      <c r="G409" s="86">
        <f t="shared" si="66"/>
        <v>0</v>
      </c>
      <c r="H409" s="84">
        <f>'9400015894 PONEERS'!$AE$1*'9400015894 PONEERS'!AE409+'9400016451 VIDAFORM'!$Q$1*'9400016451 VIDAFORM'!Q409+'PO 94000171374 MASTER'!$P$1*'PO 94000171374 MASTER'!P409+'PR-0004'!$P$1*'PR-0004'!P409+'PR-0005'!$P$1*'PR-0005'!P409+'PR-0006'!$P$1*'PR-0006'!P409+'PR-0007'!$P$1*'PR-0007'!P409+'PR-0008'!$P$1*'PR-0008'!P409+'PR-0009'!$P$1*'PR-0009'!P409+'PR-0010'!$P$1*'PR-0010'!P409</f>
        <v>0</v>
      </c>
      <c r="I409" s="84">
        <f t="shared" si="67"/>
        <v>0</v>
      </c>
      <c r="J409" s="84">
        <f>'9400015894 PONEERS'!$E$2*'9400015894 PONEERS'!E409+'9400016451 VIDAFORM'!$E$2*'9400016451 VIDAFORM'!E409+'PO 94000171374 MASTER'!$E$2*'PO 94000171374 MASTER'!E409+'PR-0004'!$E$2*'PR-0004'!E409+'PR-0005'!$E$2*'PR-0005'!E409+'PR-0006'!$E$2*'PR-0006'!E409+'PR-0007'!$E$2*'PR-0007'!E409+'PR-0008'!$E$2*'PR-0008'!E409+'PR-0009'!$E$2*'PR-0009'!E409+'PR-0010'!$E$2*'PR-0010'!E409</f>
        <v>0</v>
      </c>
      <c r="K409" s="85">
        <f>'9400015894 PONEERS'!$X$2*'9400015894 PONEERS'!X409+'9400016451 VIDAFORM'!$J$2*'9400016451 VIDAFORM'!J409+'PO 94000171374 MASTER'!$I$2*'PO 94000171374 MASTER'!I409+'PR-0004'!$I$2*'PR-0004'!I409+'PR-0005'!$I$2*'PR-0005'!I409+'PR-0006'!$I$2*'PR-0006'!I409+'PR-0007'!$I$2*'PR-0007'!I409+'PR-0008'!$I$2*'PR-0008'!I409+'PR-0009'!$I$2*'PR-0009'!I409+'PR-0010'!$I$2*'PR-0010'!I409</f>
        <v>0</v>
      </c>
      <c r="L409" s="86">
        <f t="shared" si="68"/>
        <v>0</v>
      </c>
      <c r="M409" s="84">
        <f>'9400015894 PONEERS'!$AE$2*'9400015894 PONEERS'!AE409+'9400016451 VIDAFORM'!$Q$2*'9400016451 VIDAFORM'!Q409+'PO 94000171374 MASTER'!$P$2*'PO 94000171374 MASTER'!P409+'PR-0004'!$P$2*'PR-0004'!P409+'PR-0005'!$P$2*'PR-0005'!P409+'PR-0006'!$P$2*'PR-0006'!P409+'PR-0007'!$P$2*'PR-0007'!P409+'PR-0008'!$P$2*'PR-0008'!P409+'PR-0009'!$P$2*'PR-0009'!P409+'PR-0010'!$P$2*'PR-0010'!P409</f>
        <v>0</v>
      </c>
      <c r="N409" s="84">
        <f t="shared" si="69"/>
        <v>0</v>
      </c>
      <c r="O409" s="84">
        <f>'9400015894 PONEERS'!$E$3*'9400015894 PONEERS'!E409+'9400016451 VIDAFORM'!$E$3*'9400016451 VIDAFORM'!E409+'PO 94000171374 MASTER'!$E$3*'PO 94000171374 MASTER'!E409+'PR-0004'!$E$3*'PR-0004'!E409+'PR-0005'!$E$3*'PR-0005'!E409+'PR-0006'!$E$3*'PR-0006'!E409+'PR-0007'!$E$3*'PR-0007'!E409+'PR-0008'!$E$3*'PR-0008'!E409+'PR-0009'!$E$3*'PR-0009'!E409+'PR-0010'!$E$3*'PR-0010'!E409</f>
        <v>0</v>
      </c>
      <c r="P409" s="85">
        <f>'9400015894 PONEERS'!$X$3*'9400015894 PONEERS'!X409+'9400016451 VIDAFORM'!$J$3*'9400016451 VIDAFORM'!J409+'PO 94000171374 MASTER'!$I$3*'PO 94000171374 MASTER'!I409+'PR-0004'!$I$3*'PR-0004'!I409+'PR-0005'!$I$3*'PR-0005'!I409+'PR-0006'!$I$3*'PR-0006'!I409+'PR-0007'!$I$3*'PR-0007'!I409+'PR-0008'!$I$3*'PR-0008'!I409+'PR-0009'!$I$3*'PR-0009'!I409+'PR-0010'!$I$3*'PR-0010'!I409</f>
        <v>0</v>
      </c>
      <c r="Q409" s="86">
        <f t="shared" si="70"/>
        <v>0</v>
      </c>
      <c r="R409" s="84">
        <f>'9400015894 PONEERS'!$AE$3*'9400015894 PONEERS'!AE409+'9400016451 VIDAFORM'!$Q$3*'9400016451 VIDAFORM'!Q409+'PO 94000171374 MASTER'!$P$3*'PO 94000171374 MASTER'!P409+'PR-0004'!$P$3*'PR-0004'!P409+'PR-0005'!$P$3*'PR-0005'!P409+'PR-0006'!$P$3*'PR-0006'!P409+'PR-0007'!$P$3*'PR-0007'!P409+'PR-0008'!$P$3*'PR-0008'!P409+'PR-0009'!$P$3*'PR-0009'!P409+'PR-0010'!$P$3*'PR-0010'!P409</f>
        <v>0</v>
      </c>
      <c r="S409" s="84">
        <f t="shared" si="71"/>
        <v>0</v>
      </c>
      <c r="T409" s="84">
        <f>'9400015894 PONEERS'!$E$4*'9400015894 PONEERS'!E409+'9400016451 VIDAFORM'!$E$4*'9400016451 VIDAFORM'!E409+'PO 94000171374 MASTER'!$E$4*'PO 94000171374 MASTER'!E409+'PR-0004'!$E$4*'PR-0004'!E409+'PR-0005'!$E$4*'PR-0005'!E409+'PR-0006'!$E$4*'PR-0006'!E409+'PR-0007'!$E$4*'PR-0007'!E409+'PR-0008'!$E$4*'PR-0008'!E409+'PR-0009'!$E$4*'PR-0009'!E409+'PR-0010'!$E$4*'PR-0010'!E409</f>
        <v>0</v>
      </c>
      <c r="U409" s="85">
        <f>'9400015894 PONEERS'!$X$4*'9400015894 PONEERS'!X409+'9400016451 VIDAFORM'!$J$4*'9400016451 VIDAFORM'!J409+'PO 94000171374 MASTER'!$I$4*'PO 94000171374 MASTER'!I409+'PR-0004'!$I$4*'PR-0004'!I409+'PR-0005'!$I$4*'PR-0005'!I409+'PR-0006'!$I$4*'PR-0006'!I409+'PR-0007'!$I$4*'PR-0007'!I409+'PR-0008'!$I$4*'PR-0008'!I409+'PR-0009'!$I$4*'PR-0009'!I409+'PR-0010'!$I$4*'PR-0010'!I409</f>
        <v>0</v>
      </c>
      <c r="V409" s="86">
        <f t="shared" si="72"/>
        <v>0</v>
      </c>
      <c r="W409" s="84">
        <f>'9400015894 PONEERS'!$AE$4*'9400015894 PONEERS'!AE409+'9400016451 VIDAFORM'!$Q$4*'9400016451 VIDAFORM'!Q409+'PO 94000171374 MASTER'!$P$4*'PO 94000171374 MASTER'!P409+'PR-0004'!$P$4*'PR-0004'!P409+'PR-0005'!$P$4*'PR-0005'!P409+'PR-0006'!$P$4*'PR-0006'!P409+'PR-0007'!$P$4*'PR-0007'!P409+'PR-0008'!$P$4*'PR-0008'!P409+'PR-0009'!$P$4*'PR-0009'!P409+'PR-0010'!$P$4*'PR-0010'!P409</f>
        <v>0</v>
      </c>
      <c r="X409" s="84">
        <f t="shared" si="73"/>
        <v>0</v>
      </c>
      <c r="Z409" s="37">
        <f t="shared" si="74"/>
        <v>0</v>
      </c>
      <c r="AA409" s="32">
        <f t="shared" si="75"/>
        <v>0</v>
      </c>
      <c r="AB409" s="38">
        <f t="shared" si="76"/>
        <v>0</v>
      </c>
    </row>
    <row r="410" spans="1:28" ht="16.5" x14ac:dyDescent="0.25">
      <c r="A410" s="45">
        <v>402</v>
      </c>
      <c r="B410" s="47" t="str">
        <f>'Unit Prices'!B410</f>
        <v>HO0013</v>
      </c>
      <c r="C410" s="47" t="str">
        <f>'Unit Prices'!C410</f>
        <v>14.80.01.10.10.50.00.000001</v>
      </c>
      <c r="D410" s="80" t="str">
        <f>'Unit Prices'!D410</f>
        <v>Half Circular Form D =1.00 M H=5.00 M</v>
      </c>
      <c r="E410" s="84">
        <f>'9400015894 PONEERS'!$E$1*'9400015894 PONEERS'!E410+'9400016451 VIDAFORM'!$E$1*'9400016451 VIDAFORM'!E410+'PO 94000171374 MASTER'!$E$1*'PO 94000171374 MASTER'!E410+'PR-0004'!$E$1*'PR-0004'!E410+'PR-0005'!$E$1*'PR-0005'!E410+'PR-0006'!$E$1*'PR-0006'!E410+'PR-0007'!$E$1*'PR-0007'!E410+'PR-0008'!$E$1*'PR-0008'!E410+'PR-0009'!$E$1*'PR-0009'!E410+'PR-0010'!$E$1*'PR-0010'!E410</f>
        <v>0</v>
      </c>
      <c r="F410" s="85">
        <f>'9400015894 PONEERS'!$X$1*'9400015894 PONEERS'!X410+'9400016451 VIDAFORM'!$J$1*'9400016451 VIDAFORM'!J410+'PO 94000171374 MASTER'!$I$1*'PO 94000171374 MASTER'!I410+'PR-0004'!$I$1*'PR-0004'!I410+'PR-0005'!$I$1*'PR-0005'!I410+'PR-0006'!$I$1*'PR-0006'!I410+'PR-0007'!$I$1*'PR-0007'!I410+'PR-0008'!$I$1*'PR-0008'!I410+'PR-0009'!$I$1*'PR-0009'!I410+'PR-0010'!$I$1*'PR-0010'!I410</f>
        <v>0</v>
      </c>
      <c r="G410" s="86">
        <f t="shared" si="66"/>
        <v>0</v>
      </c>
      <c r="H410" s="84">
        <f>'9400015894 PONEERS'!$AE$1*'9400015894 PONEERS'!AE410+'9400016451 VIDAFORM'!$Q$1*'9400016451 VIDAFORM'!Q410+'PO 94000171374 MASTER'!$P$1*'PO 94000171374 MASTER'!P410+'PR-0004'!$P$1*'PR-0004'!P410+'PR-0005'!$P$1*'PR-0005'!P410+'PR-0006'!$P$1*'PR-0006'!P410+'PR-0007'!$P$1*'PR-0007'!P410+'PR-0008'!$P$1*'PR-0008'!P410+'PR-0009'!$P$1*'PR-0009'!P410+'PR-0010'!$P$1*'PR-0010'!P410</f>
        <v>0</v>
      </c>
      <c r="I410" s="84">
        <f t="shared" si="67"/>
        <v>0</v>
      </c>
      <c r="J410" s="84">
        <f>'9400015894 PONEERS'!$E$2*'9400015894 PONEERS'!E410+'9400016451 VIDAFORM'!$E$2*'9400016451 VIDAFORM'!E410+'PO 94000171374 MASTER'!$E$2*'PO 94000171374 MASTER'!E410+'PR-0004'!$E$2*'PR-0004'!E410+'PR-0005'!$E$2*'PR-0005'!E410+'PR-0006'!$E$2*'PR-0006'!E410+'PR-0007'!$E$2*'PR-0007'!E410+'PR-0008'!$E$2*'PR-0008'!E410+'PR-0009'!$E$2*'PR-0009'!E410+'PR-0010'!$E$2*'PR-0010'!E410</f>
        <v>0</v>
      </c>
      <c r="K410" s="85">
        <f>'9400015894 PONEERS'!$X$2*'9400015894 PONEERS'!X410+'9400016451 VIDAFORM'!$J$2*'9400016451 VIDAFORM'!J410+'PO 94000171374 MASTER'!$I$2*'PO 94000171374 MASTER'!I410+'PR-0004'!$I$2*'PR-0004'!I410+'PR-0005'!$I$2*'PR-0005'!I410+'PR-0006'!$I$2*'PR-0006'!I410+'PR-0007'!$I$2*'PR-0007'!I410+'PR-0008'!$I$2*'PR-0008'!I410+'PR-0009'!$I$2*'PR-0009'!I410+'PR-0010'!$I$2*'PR-0010'!I410</f>
        <v>0</v>
      </c>
      <c r="L410" s="86">
        <f t="shared" si="68"/>
        <v>0</v>
      </c>
      <c r="M410" s="84">
        <f>'9400015894 PONEERS'!$AE$2*'9400015894 PONEERS'!AE410+'9400016451 VIDAFORM'!$Q$2*'9400016451 VIDAFORM'!Q410+'PO 94000171374 MASTER'!$P$2*'PO 94000171374 MASTER'!P410+'PR-0004'!$P$2*'PR-0004'!P410+'PR-0005'!$P$2*'PR-0005'!P410+'PR-0006'!$P$2*'PR-0006'!P410+'PR-0007'!$P$2*'PR-0007'!P410+'PR-0008'!$P$2*'PR-0008'!P410+'PR-0009'!$P$2*'PR-0009'!P410+'PR-0010'!$P$2*'PR-0010'!P410</f>
        <v>0</v>
      </c>
      <c r="N410" s="84">
        <f t="shared" si="69"/>
        <v>0</v>
      </c>
      <c r="O410" s="84">
        <f>'9400015894 PONEERS'!$E$3*'9400015894 PONEERS'!E410+'9400016451 VIDAFORM'!$E$3*'9400016451 VIDAFORM'!E410+'PO 94000171374 MASTER'!$E$3*'PO 94000171374 MASTER'!E410+'PR-0004'!$E$3*'PR-0004'!E410+'PR-0005'!$E$3*'PR-0005'!E410+'PR-0006'!$E$3*'PR-0006'!E410+'PR-0007'!$E$3*'PR-0007'!E410+'PR-0008'!$E$3*'PR-0008'!E410+'PR-0009'!$E$3*'PR-0009'!E410+'PR-0010'!$E$3*'PR-0010'!E410</f>
        <v>0</v>
      </c>
      <c r="P410" s="85">
        <f>'9400015894 PONEERS'!$X$3*'9400015894 PONEERS'!X410+'9400016451 VIDAFORM'!$J$3*'9400016451 VIDAFORM'!J410+'PO 94000171374 MASTER'!$I$3*'PO 94000171374 MASTER'!I410+'PR-0004'!$I$3*'PR-0004'!I410+'PR-0005'!$I$3*'PR-0005'!I410+'PR-0006'!$I$3*'PR-0006'!I410+'PR-0007'!$I$3*'PR-0007'!I410+'PR-0008'!$I$3*'PR-0008'!I410+'PR-0009'!$I$3*'PR-0009'!I410+'PR-0010'!$I$3*'PR-0010'!I410</f>
        <v>0</v>
      </c>
      <c r="Q410" s="86">
        <f t="shared" si="70"/>
        <v>0</v>
      </c>
      <c r="R410" s="84">
        <f>'9400015894 PONEERS'!$AE$3*'9400015894 PONEERS'!AE410+'9400016451 VIDAFORM'!$Q$3*'9400016451 VIDAFORM'!Q410+'PO 94000171374 MASTER'!$P$3*'PO 94000171374 MASTER'!P410+'PR-0004'!$P$3*'PR-0004'!P410+'PR-0005'!$P$3*'PR-0005'!P410+'PR-0006'!$P$3*'PR-0006'!P410+'PR-0007'!$P$3*'PR-0007'!P410+'PR-0008'!$P$3*'PR-0008'!P410+'PR-0009'!$P$3*'PR-0009'!P410+'PR-0010'!$P$3*'PR-0010'!P410</f>
        <v>0</v>
      </c>
      <c r="S410" s="84">
        <f t="shared" si="71"/>
        <v>0</v>
      </c>
      <c r="T410" s="84">
        <f>'9400015894 PONEERS'!$E$4*'9400015894 PONEERS'!E410+'9400016451 VIDAFORM'!$E$4*'9400016451 VIDAFORM'!E410+'PO 94000171374 MASTER'!$E$4*'PO 94000171374 MASTER'!E410+'PR-0004'!$E$4*'PR-0004'!E410+'PR-0005'!$E$4*'PR-0005'!E410+'PR-0006'!$E$4*'PR-0006'!E410+'PR-0007'!$E$4*'PR-0007'!E410+'PR-0008'!$E$4*'PR-0008'!E410+'PR-0009'!$E$4*'PR-0009'!E410+'PR-0010'!$E$4*'PR-0010'!E410</f>
        <v>0</v>
      </c>
      <c r="U410" s="85">
        <f>'9400015894 PONEERS'!$X$4*'9400015894 PONEERS'!X410+'9400016451 VIDAFORM'!$J$4*'9400016451 VIDAFORM'!J410+'PO 94000171374 MASTER'!$I$4*'PO 94000171374 MASTER'!I410+'PR-0004'!$I$4*'PR-0004'!I410+'PR-0005'!$I$4*'PR-0005'!I410+'PR-0006'!$I$4*'PR-0006'!I410+'PR-0007'!$I$4*'PR-0007'!I410+'PR-0008'!$I$4*'PR-0008'!I410+'PR-0009'!$I$4*'PR-0009'!I410+'PR-0010'!$I$4*'PR-0010'!I410</f>
        <v>0</v>
      </c>
      <c r="V410" s="86">
        <f t="shared" si="72"/>
        <v>0</v>
      </c>
      <c r="W410" s="84">
        <f>'9400015894 PONEERS'!$AE$4*'9400015894 PONEERS'!AE410+'9400016451 VIDAFORM'!$Q$4*'9400016451 VIDAFORM'!Q410+'PO 94000171374 MASTER'!$P$4*'PO 94000171374 MASTER'!P410+'PR-0004'!$P$4*'PR-0004'!P410+'PR-0005'!$P$4*'PR-0005'!P410+'PR-0006'!$P$4*'PR-0006'!P410+'PR-0007'!$P$4*'PR-0007'!P410+'PR-0008'!$P$4*'PR-0008'!P410+'PR-0009'!$P$4*'PR-0009'!P410+'PR-0010'!$P$4*'PR-0010'!P410</f>
        <v>0</v>
      </c>
      <c r="X410" s="84">
        <f t="shared" si="73"/>
        <v>0</v>
      </c>
      <c r="Z410" s="37">
        <f t="shared" si="74"/>
        <v>0</v>
      </c>
      <c r="AA410" s="32">
        <f t="shared" si="75"/>
        <v>0</v>
      </c>
      <c r="AB410" s="38">
        <f t="shared" si="76"/>
        <v>0</v>
      </c>
    </row>
    <row r="411" spans="1:28" ht="16.5" x14ac:dyDescent="0.25">
      <c r="A411" s="45">
        <v>403</v>
      </c>
      <c r="B411" s="47" t="str">
        <f>'Unit Prices'!B411</f>
        <v>HO0006</v>
      </c>
      <c r="C411" s="47" t="str">
        <f>'Unit Prices'!C411</f>
        <v>14.80.01.10.10.30.00.000001</v>
      </c>
      <c r="D411" s="80" t="str">
        <f>'Unit Prices'!D411</f>
        <v>Half Circular Form D=1.00M, H=3.00M</v>
      </c>
      <c r="E411" s="84">
        <f>'9400015894 PONEERS'!$E$1*'9400015894 PONEERS'!E411+'9400016451 VIDAFORM'!$E$1*'9400016451 VIDAFORM'!E411+'PO 94000171374 MASTER'!$E$1*'PO 94000171374 MASTER'!E411+'PR-0004'!$E$1*'PR-0004'!E411+'PR-0005'!$E$1*'PR-0005'!E411+'PR-0006'!$E$1*'PR-0006'!E411+'PR-0007'!$E$1*'PR-0007'!E411+'PR-0008'!$E$1*'PR-0008'!E411+'PR-0009'!$E$1*'PR-0009'!E411+'PR-0010'!$E$1*'PR-0010'!E411</f>
        <v>0</v>
      </c>
      <c r="F411" s="85">
        <f>'9400015894 PONEERS'!$X$1*'9400015894 PONEERS'!X411+'9400016451 VIDAFORM'!$J$1*'9400016451 VIDAFORM'!J411+'PO 94000171374 MASTER'!$I$1*'PO 94000171374 MASTER'!I411+'PR-0004'!$I$1*'PR-0004'!I411+'PR-0005'!$I$1*'PR-0005'!I411+'PR-0006'!$I$1*'PR-0006'!I411+'PR-0007'!$I$1*'PR-0007'!I411+'PR-0008'!$I$1*'PR-0008'!I411+'PR-0009'!$I$1*'PR-0009'!I411+'PR-0010'!$I$1*'PR-0010'!I411</f>
        <v>0</v>
      </c>
      <c r="G411" s="86">
        <f t="shared" si="66"/>
        <v>0</v>
      </c>
      <c r="H411" s="84">
        <f>'9400015894 PONEERS'!$AE$1*'9400015894 PONEERS'!AE411+'9400016451 VIDAFORM'!$Q$1*'9400016451 VIDAFORM'!Q411+'PO 94000171374 MASTER'!$P$1*'PO 94000171374 MASTER'!P411+'PR-0004'!$P$1*'PR-0004'!P411+'PR-0005'!$P$1*'PR-0005'!P411+'PR-0006'!$P$1*'PR-0006'!P411+'PR-0007'!$P$1*'PR-0007'!P411+'PR-0008'!$P$1*'PR-0008'!P411+'PR-0009'!$P$1*'PR-0009'!P411+'PR-0010'!$P$1*'PR-0010'!P411</f>
        <v>0</v>
      </c>
      <c r="I411" s="84">
        <f t="shared" si="67"/>
        <v>0</v>
      </c>
      <c r="J411" s="84">
        <f>'9400015894 PONEERS'!$E$2*'9400015894 PONEERS'!E411+'9400016451 VIDAFORM'!$E$2*'9400016451 VIDAFORM'!E411+'PO 94000171374 MASTER'!$E$2*'PO 94000171374 MASTER'!E411+'PR-0004'!$E$2*'PR-0004'!E411+'PR-0005'!$E$2*'PR-0005'!E411+'PR-0006'!$E$2*'PR-0006'!E411+'PR-0007'!$E$2*'PR-0007'!E411+'PR-0008'!$E$2*'PR-0008'!E411+'PR-0009'!$E$2*'PR-0009'!E411+'PR-0010'!$E$2*'PR-0010'!E411</f>
        <v>0</v>
      </c>
      <c r="K411" s="85">
        <f>'9400015894 PONEERS'!$X$2*'9400015894 PONEERS'!X411+'9400016451 VIDAFORM'!$J$2*'9400016451 VIDAFORM'!J411+'PO 94000171374 MASTER'!$I$2*'PO 94000171374 MASTER'!I411+'PR-0004'!$I$2*'PR-0004'!I411+'PR-0005'!$I$2*'PR-0005'!I411+'PR-0006'!$I$2*'PR-0006'!I411+'PR-0007'!$I$2*'PR-0007'!I411+'PR-0008'!$I$2*'PR-0008'!I411+'PR-0009'!$I$2*'PR-0009'!I411+'PR-0010'!$I$2*'PR-0010'!I411</f>
        <v>0</v>
      </c>
      <c r="L411" s="86">
        <f t="shared" si="68"/>
        <v>0</v>
      </c>
      <c r="M411" s="84">
        <f>'9400015894 PONEERS'!$AE$2*'9400015894 PONEERS'!AE411+'9400016451 VIDAFORM'!$Q$2*'9400016451 VIDAFORM'!Q411+'PO 94000171374 MASTER'!$P$2*'PO 94000171374 MASTER'!P411+'PR-0004'!$P$2*'PR-0004'!P411+'PR-0005'!$P$2*'PR-0005'!P411+'PR-0006'!$P$2*'PR-0006'!P411+'PR-0007'!$P$2*'PR-0007'!P411+'PR-0008'!$P$2*'PR-0008'!P411+'PR-0009'!$P$2*'PR-0009'!P411+'PR-0010'!$P$2*'PR-0010'!P411</f>
        <v>0</v>
      </c>
      <c r="N411" s="84">
        <f t="shared" si="69"/>
        <v>0</v>
      </c>
      <c r="O411" s="84">
        <f>'9400015894 PONEERS'!$E$3*'9400015894 PONEERS'!E411+'9400016451 VIDAFORM'!$E$3*'9400016451 VIDAFORM'!E411+'PO 94000171374 MASTER'!$E$3*'PO 94000171374 MASTER'!E411+'PR-0004'!$E$3*'PR-0004'!E411+'PR-0005'!$E$3*'PR-0005'!E411+'PR-0006'!$E$3*'PR-0006'!E411+'PR-0007'!$E$3*'PR-0007'!E411+'PR-0008'!$E$3*'PR-0008'!E411+'PR-0009'!$E$3*'PR-0009'!E411+'PR-0010'!$E$3*'PR-0010'!E411</f>
        <v>0</v>
      </c>
      <c r="P411" s="85">
        <f>'9400015894 PONEERS'!$X$3*'9400015894 PONEERS'!X411+'9400016451 VIDAFORM'!$J$3*'9400016451 VIDAFORM'!J411+'PO 94000171374 MASTER'!$I$3*'PO 94000171374 MASTER'!I411+'PR-0004'!$I$3*'PR-0004'!I411+'PR-0005'!$I$3*'PR-0005'!I411+'PR-0006'!$I$3*'PR-0006'!I411+'PR-0007'!$I$3*'PR-0007'!I411+'PR-0008'!$I$3*'PR-0008'!I411+'PR-0009'!$I$3*'PR-0009'!I411+'PR-0010'!$I$3*'PR-0010'!I411</f>
        <v>0</v>
      </c>
      <c r="Q411" s="86">
        <f t="shared" si="70"/>
        <v>0</v>
      </c>
      <c r="R411" s="84">
        <f>'9400015894 PONEERS'!$AE$3*'9400015894 PONEERS'!AE411+'9400016451 VIDAFORM'!$Q$3*'9400016451 VIDAFORM'!Q411+'PO 94000171374 MASTER'!$P$3*'PO 94000171374 MASTER'!P411+'PR-0004'!$P$3*'PR-0004'!P411+'PR-0005'!$P$3*'PR-0005'!P411+'PR-0006'!$P$3*'PR-0006'!P411+'PR-0007'!$P$3*'PR-0007'!P411+'PR-0008'!$P$3*'PR-0008'!P411+'PR-0009'!$P$3*'PR-0009'!P411+'PR-0010'!$P$3*'PR-0010'!P411</f>
        <v>0</v>
      </c>
      <c r="S411" s="84">
        <f t="shared" si="71"/>
        <v>0</v>
      </c>
      <c r="T411" s="84">
        <f>'9400015894 PONEERS'!$E$4*'9400015894 PONEERS'!E411+'9400016451 VIDAFORM'!$E$4*'9400016451 VIDAFORM'!E411+'PO 94000171374 MASTER'!$E$4*'PO 94000171374 MASTER'!E411+'PR-0004'!$E$4*'PR-0004'!E411+'PR-0005'!$E$4*'PR-0005'!E411+'PR-0006'!$E$4*'PR-0006'!E411+'PR-0007'!$E$4*'PR-0007'!E411+'PR-0008'!$E$4*'PR-0008'!E411+'PR-0009'!$E$4*'PR-0009'!E411+'PR-0010'!$E$4*'PR-0010'!E411</f>
        <v>0</v>
      </c>
      <c r="U411" s="85">
        <f>'9400015894 PONEERS'!$X$4*'9400015894 PONEERS'!X411+'9400016451 VIDAFORM'!$J$4*'9400016451 VIDAFORM'!J411+'PO 94000171374 MASTER'!$I$4*'PO 94000171374 MASTER'!I411+'PR-0004'!$I$4*'PR-0004'!I411+'PR-0005'!$I$4*'PR-0005'!I411+'PR-0006'!$I$4*'PR-0006'!I411+'PR-0007'!$I$4*'PR-0007'!I411+'PR-0008'!$I$4*'PR-0008'!I411+'PR-0009'!$I$4*'PR-0009'!I411+'PR-0010'!$I$4*'PR-0010'!I411</f>
        <v>0</v>
      </c>
      <c r="V411" s="86">
        <f t="shared" si="72"/>
        <v>0</v>
      </c>
      <c r="W411" s="84">
        <f>'9400015894 PONEERS'!$AE$4*'9400015894 PONEERS'!AE411+'9400016451 VIDAFORM'!$Q$4*'9400016451 VIDAFORM'!Q411+'PO 94000171374 MASTER'!$P$4*'PO 94000171374 MASTER'!P411+'PR-0004'!$P$4*'PR-0004'!P411+'PR-0005'!$P$4*'PR-0005'!P411+'PR-0006'!$P$4*'PR-0006'!P411+'PR-0007'!$P$4*'PR-0007'!P411+'PR-0008'!$P$4*'PR-0008'!P411+'PR-0009'!$P$4*'PR-0009'!P411+'PR-0010'!$P$4*'PR-0010'!P411</f>
        <v>0</v>
      </c>
      <c r="X411" s="84">
        <f t="shared" si="73"/>
        <v>0</v>
      </c>
      <c r="Z411" s="37">
        <f t="shared" si="74"/>
        <v>0</v>
      </c>
      <c r="AA411" s="32">
        <f t="shared" si="75"/>
        <v>0</v>
      </c>
      <c r="AB411" s="38">
        <f t="shared" si="76"/>
        <v>0</v>
      </c>
    </row>
    <row r="412" spans="1:28" ht="16.5" x14ac:dyDescent="0.25">
      <c r="A412" s="45">
        <v>404</v>
      </c>
      <c r="B412" s="47" t="str">
        <f>'Unit Prices'!B412</f>
        <v>HO0005</v>
      </c>
      <c r="C412" s="47" t="str">
        <f>'Unit Prices'!C412</f>
        <v>14.80.01.10.10.10.00.000001</v>
      </c>
      <c r="D412" s="80" t="str">
        <f>'Unit Prices'!D412</f>
        <v>Half Circular Form D=1.00M, H=1.00M</v>
      </c>
      <c r="E412" s="84">
        <f>'9400015894 PONEERS'!$E$1*'9400015894 PONEERS'!E412+'9400016451 VIDAFORM'!$E$1*'9400016451 VIDAFORM'!E412+'PO 94000171374 MASTER'!$E$1*'PO 94000171374 MASTER'!E412+'PR-0004'!$E$1*'PR-0004'!E412+'PR-0005'!$E$1*'PR-0005'!E412+'PR-0006'!$E$1*'PR-0006'!E412+'PR-0007'!$E$1*'PR-0007'!E412+'PR-0008'!$E$1*'PR-0008'!E412+'PR-0009'!$E$1*'PR-0009'!E412+'PR-0010'!$E$1*'PR-0010'!E412</f>
        <v>0</v>
      </c>
      <c r="F412" s="85">
        <f>'9400015894 PONEERS'!$X$1*'9400015894 PONEERS'!X412+'9400016451 VIDAFORM'!$J$1*'9400016451 VIDAFORM'!J412+'PO 94000171374 MASTER'!$I$1*'PO 94000171374 MASTER'!I412+'PR-0004'!$I$1*'PR-0004'!I412+'PR-0005'!$I$1*'PR-0005'!I412+'PR-0006'!$I$1*'PR-0006'!I412+'PR-0007'!$I$1*'PR-0007'!I412+'PR-0008'!$I$1*'PR-0008'!I412+'PR-0009'!$I$1*'PR-0009'!I412+'PR-0010'!$I$1*'PR-0010'!I412</f>
        <v>0</v>
      </c>
      <c r="G412" s="86">
        <f t="shared" si="66"/>
        <v>0</v>
      </c>
      <c r="H412" s="84">
        <f>'9400015894 PONEERS'!$AE$1*'9400015894 PONEERS'!AE412+'9400016451 VIDAFORM'!$Q$1*'9400016451 VIDAFORM'!Q412+'PO 94000171374 MASTER'!$P$1*'PO 94000171374 MASTER'!P412+'PR-0004'!$P$1*'PR-0004'!P412+'PR-0005'!$P$1*'PR-0005'!P412+'PR-0006'!$P$1*'PR-0006'!P412+'PR-0007'!$P$1*'PR-0007'!P412+'PR-0008'!$P$1*'PR-0008'!P412+'PR-0009'!$P$1*'PR-0009'!P412+'PR-0010'!$P$1*'PR-0010'!P412</f>
        <v>0</v>
      </c>
      <c r="I412" s="84">
        <f t="shared" si="67"/>
        <v>0</v>
      </c>
      <c r="J412" s="84">
        <f>'9400015894 PONEERS'!$E$2*'9400015894 PONEERS'!E412+'9400016451 VIDAFORM'!$E$2*'9400016451 VIDAFORM'!E412+'PO 94000171374 MASTER'!$E$2*'PO 94000171374 MASTER'!E412+'PR-0004'!$E$2*'PR-0004'!E412+'PR-0005'!$E$2*'PR-0005'!E412+'PR-0006'!$E$2*'PR-0006'!E412+'PR-0007'!$E$2*'PR-0007'!E412+'PR-0008'!$E$2*'PR-0008'!E412+'PR-0009'!$E$2*'PR-0009'!E412+'PR-0010'!$E$2*'PR-0010'!E412</f>
        <v>0</v>
      </c>
      <c r="K412" s="85">
        <f>'9400015894 PONEERS'!$X$2*'9400015894 PONEERS'!X412+'9400016451 VIDAFORM'!$J$2*'9400016451 VIDAFORM'!J412+'PO 94000171374 MASTER'!$I$2*'PO 94000171374 MASTER'!I412+'PR-0004'!$I$2*'PR-0004'!I412+'PR-0005'!$I$2*'PR-0005'!I412+'PR-0006'!$I$2*'PR-0006'!I412+'PR-0007'!$I$2*'PR-0007'!I412+'PR-0008'!$I$2*'PR-0008'!I412+'PR-0009'!$I$2*'PR-0009'!I412+'PR-0010'!$I$2*'PR-0010'!I412</f>
        <v>0</v>
      </c>
      <c r="L412" s="86">
        <f t="shared" si="68"/>
        <v>0</v>
      </c>
      <c r="M412" s="84">
        <f>'9400015894 PONEERS'!$AE$2*'9400015894 PONEERS'!AE412+'9400016451 VIDAFORM'!$Q$2*'9400016451 VIDAFORM'!Q412+'PO 94000171374 MASTER'!$P$2*'PO 94000171374 MASTER'!P412+'PR-0004'!$P$2*'PR-0004'!P412+'PR-0005'!$P$2*'PR-0005'!P412+'PR-0006'!$P$2*'PR-0006'!P412+'PR-0007'!$P$2*'PR-0007'!P412+'PR-0008'!$P$2*'PR-0008'!P412+'PR-0009'!$P$2*'PR-0009'!P412+'PR-0010'!$P$2*'PR-0010'!P412</f>
        <v>0</v>
      </c>
      <c r="N412" s="84">
        <f t="shared" si="69"/>
        <v>0</v>
      </c>
      <c r="O412" s="84">
        <f>'9400015894 PONEERS'!$E$3*'9400015894 PONEERS'!E412+'9400016451 VIDAFORM'!$E$3*'9400016451 VIDAFORM'!E412+'PO 94000171374 MASTER'!$E$3*'PO 94000171374 MASTER'!E412+'PR-0004'!$E$3*'PR-0004'!E412+'PR-0005'!$E$3*'PR-0005'!E412+'PR-0006'!$E$3*'PR-0006'!E412+'PR-0007'!$E$3*'PR-0007'!E412+'PR-0008'!$E$3*'PR-0008'!E412+'PR-0009'!$E$3*'PR-0009'!E412+'PR-0010'!$E$3*'PR-0010'!E412</f>
        <v>0</v>
      </c>
      <c r="P412" s="85">
        <f>'9400015894 PONEERS'!$X$3*'9400015894 PONEERS'!X412+'9400016451 VIDAFORM'!$J$3*'9400016451 VIDAFORM'!J412+'PO 94000171374 MASTER'!$I$3*'PO 94000171374 MASTER'!I412+'PR-0004'!$I$3*'PR-0004'!I412+'PR-0005'!$I$3*'PR-0005'!I412+'PR-0006'!$I$3*'PR-0006'!I412+'PR-0007'!$I$3*'PR-0007'!I412+'PR-0008'!$I$3*'PR-0008'!I412+'PR-0009'!$I$3*'PR-0009'!I412+'PR-0010'!$I$3*'PR-0010'!I412</f>
        <v>0</v>
      </c>
      <c r="Q412" s="86">
        <f t="shared" si="70"/>
        <v>0</v>
      </c>
      <c r="R412" s="84">
        <f>'9400015894 PONEERS'!$AE$3*'9400015894 PONEERS'!AE412+'9400016451 VIDAFORM'!$Q$3*'9400016451 VIDAFORM'!Q412+'PO 94000171374 MASTER'!$P$3*'PO 94000171374 MASTER'!P412+'PR-0004'!$P$3*'PR-0004'!P412+'PR-0005'!$P$3*'PR-0005'!P412+'PR-0006'!$P$3*'PR-0006'!P412+'PR-0007'!$P$3*'PR-0007'!P412+'PR-0008'!$P$3*'PR-0008'!P412+'PR-0009'!$P$3*'PR-0009'!P412+'PR-0010'!$P$3*'PR-0010'!P412</f>
        <v>0</v>
      </c>
      <c r="S412" s="84">
        <f t="shared" si="71"/>
        <v>0</v>
      </c>
      <c r="T412" s="84">
        <f>'9400015894 PONEERS'!$E$4*'9400015894 PONEERS'!E412+'9400016451 VIDAFORM'!$E$4*'9400016451 VIDAFORM'!E412+'PO 94000171374 MASTER'!$E$4*'PO 94000171374 MASTER'!E412+'PR-0004'!$E$4*'PR-0004'!E412+'PR-0005'!$E$4*'PR-0005'!E412+'PR-0006'!$E$4*'PR-0006'!E412+'PR-0007'!$E$4*'PR-0007'!E412+'PR-0008'!$E$4*'PR-0008'!E412+'PR-0009'!$E$4*'PR-0009'!E412+'PR-0010'!$E$4*'PR-0010'!E412</f>
        <v>0</v>
      </c>
      <c r="U412" s="85">
        <f>'9400015894 PONEERS'!$X$4*'9400015894 PONEERS'!X412+'9400016451 VIDAFORM'!$J$4*'9400016451 VIDAFORM'!J412+'PO 94000171374 MASTER'!$I$4*'PO 94000171374 MASTER'!I412+'PR-0004'!$I$4*'PR-0004'!I412+'PR-0005'!$I$4*'PR-0005'!I412+'PR-0006'!$I$4*'PR-0006'!I412+'PR-0007'!$I$4*'PR-0007'!I412+'PR-0008'!$I$4*'PR-0008'!I412+'PR-0009'!$I$4*'PR-0009'!I412+'PR-0010'!$I$4*'PR-0010'!I412</f>
        <v>0</v>
      </c>
      <c r="V412" s="86">
        <f t="shared" si="72"/>
        <v>0</v>
      </c>
      <c r="W412" s="84">
        <f>'9400015894 PONEERS'!$AE$4*'9400015894 PONEERS'!AE412+'9400016451 VIDAFORM'!$Q$4*'9400016451 VIDAFORM'!Q412+'PO 94000171374 MASTER'!$P$4*'PO 94000171374 MASTER'!P412+'PR-0004'!$P$4*'PR-0004'!P412+'PR-0005'!$P$4*'PR-0005'!P412+'PR-0006'!$P$4*'PR-0006'!P412+'PR-0007'!$P$4*'PR-0007'!P412+'PR-0008'!$P$4*'PR-0008'!P412+'PR-0009'!$P$4*'PR-0009'!P412+'PR-0010'!$P$4*'PR-0010'!P412</f>
        <v>0</v>
      </c>
      <c r="X412" s="84">
        <f t="shared" si="73"/>
        <v>0</v>
      </c>
      <c r="Z412" s="37">
        <f t="shared" si="74"/>
        <v>0</v>
      </c>
      <c r="AA412" s="32">
        <f t="shared" si="75"/>
        <v>0</v>
      </c>
      <c r="AB412" s="38">
        <f t="shared" si="76"/>
        <v>0</v>
      </c>
    </row>
    <row r="413" spans="1:28" ht="16.5" x14ac:dyDescent="0.25">
      <c r="A413" s="45">
        <v>405</v>
      </c>
      <c r="B413" s="47" t="str">
        <f>'Unit Prices'!B413</f>
        <v>HO0004</v>
      </c>
      <c r="C413" s="47" t="str">
        <f>'Unit Prices'!C413</f>
        <v>14.80.01.10.10.05.00.000001</v>
      </c>
      <c r="D413" s="80" t="str">
        <f>'Unit Prices'!D413</f>
        <v>Half Circular Form D=1.00M, H=0.50m</v>
      </c>
      <c r="E413" s="84">
        <f>'9400015894 PONEERS'!$E$1*'9400015894 PONEERS'!E413+'9400016451 VIDAFORM'!$E$1*'9400016451 VIDAFORM'!E413+'PO 94000171374 MASTER'!$E$1*'PO 94000171374 MASTER'!E413+'PR-0004'!$E$1*'PR-0004'!E413+'PR-0005'!$E$1*'PR-0005'!E413+'PR-0006'!$E$1*'PR-0006'!E413+'PR-0007'!$E$1*'PR-0007'!E413+'PR-0008'!$E$1*'PR-0008'!E413+'PR-0009'!$E$1*'PR-0009'!E413+'PR-0010'!$E$1*'PR-0010'!E413</f>
        <v>0</v>
      </c>
      <c r="F413" s="85">
        <f>'9400015894 PONEERS'!$X$1*'9400015894 PONEERS'!X413+'9400016451 VIDAFORM'!$J$1*'9400016451 VIDAFORM'!J413+'PO 94000171374 MASTER'!$I$1*'PO 94000171374 MASTER'!I413+'PR-0004'!$I$1*'PR-0004'!I413+'PR-0005'!$I$1*'PR-0005'!I413+'PR-0006'!$I$1*'PR-0006'!I413+'PR-0007'!$I$1*'PR-0007'!I413+'PR-0008'!$I$1*'PR-0008'!I413+'PR-0009'!$I$1*'PR-0009'!I413+'PR-0010'!$I$1*'PR-0010'!I413</f>
        <v>0</v>
      </c>
      <c r="G413" s="86">
        <f t="shared" si="66"/>
        <v>0</v>
      </c>
      <c r="H413" s="84">
        <f>'9400015894 PONEERS'!$AE$1*'9400015894 PONEERS'!AE413+'9400016451 VIDAFORM'!$Q$1*'9400016451 VIDAFORM'!Q413+'PO 94000171374 MASTER'!$P$1*'PO 94000171374 MASTER'!P413+'PR-0004'!$P$1*'PR-0004'!P413+'PR-0005'!$P$1*'PR-0005'!P413+'PR-0006'!$P$1*'PR-0006'!P413+'PR-0007'!$P$1*'PR-0007'!P413+'PR-0008'!$P$1*'PR-0008'!P413+'PR-0009'!$P$1*'PR-0009'!P413+'PR-0010'!$P$1*'PR-0010'!P413</f>
        <v>0</v>
      </c>
      <c r="I413" s="84">
        <f t="shared" si="67"/>
        <v>0</v>
      </c>
      <c r="J413" s="84">
        <f>'9400015894 PONEERS'!$E$2*'9400015894 PONEERS'!E413+'9400016451 VIDAFORM'!$E$2*'9400016451 VIDAFORM'!E413+'PO 94000171374 MASTER'!$E$2*'PO 94000171374 MASTER'!E413+'PR-0004'!$E$2*'PR-0004'!E413+'PR-0005'!$E$2*'PR-0005'!E413+'PR-0006'!$E$2*'PR-0006'!E413+'PR-0007'!$E$2*'PR-0007'!E413+'PR-0008'!$E$2*'PR-0008'!E413+'PR-0009'!$E$2*'PR-0009'!E413+'PR-0010'!$E$2*'PR-0010'!E413</f>
        <v>0</v>
      </c>
      <c r="K413" s="85">
        <f>'9400015894 PONEERS'!$X$2*'9400015894 PONEERS'!X413+'9400016451 VIDAFORM'!$J$2*'9400016451 VIDAFORM'!J413+'PO 94000171374 MASTER'!$I$2*'PO 94000171374 MASTER'!I413+'PR-0004'!$I$2*'PR-0004'!I413+'PR-0005'!$I$2*'PR-0005'!I413+'PR-0006'!$I$2*'PR-0006'!I413+'PR-0007'!$I$2*'PR-0007'!I413+'PR-0008'!$I$2*'PR-0008'!I413+'PR-0009'!$I$2*'PR-0009'!I413+'PR-0010'!$I$2*'PR-0010'!I413</f>
        <v>0</v>
      </c>
      <c r="L413" s="86">
        <f t="shared" si="68"/>
        <v>0</v>
      </c>
      <c r="M413" s="84">
        <f>'9400015894 PONEERS'!$AE$2*'9400015894 PONEERS'!AE413+'9400016451 VIDAFORM'!$Q$2*'9400016451 VIDAFORM'!Q413+'PO 94000171374 MASTER'!$P$2*'PO 94000171374 MASTER'!P413+'PR-0004'!$P$2*'PR-0004'!P413+'PR-0005'!$P$2*'PR-0005'!P413+'PR-0006'!$P$2*'PR-0006'!P413+'PR-0007'!$P$2*'PR-0007'!P413+'PR-0008'!$P$2*'PR-0008'!P413+'PR-0009'!$P$2*'PR-0009'!P413+'PR-0010'!$P$2*'PR-0010'!P413</f>
        <v>0</v>
      </c>
      <c r="N413" s="84">
        <f t="shared" si="69"/>
        <v>0</v>
      </c>
      <c r="O413" s="84">
        <f>'9400015894 PONEERS'!$E$3*'9400015894 PONEERS'!E413+'9400016451 VIDAFORM'!$E$3*'9400016451 VIDAFORM'!E413+'PO 94000171374 MASTER'!$E$3*'PO 94000171374 MASTER'!E413+'PR-0004'!$E$3*'PR-0004'!E413+'PR-0005'!$E$3*'PR-0005'!E413+'PR-0006'!$E$3*'PR-0006'!E413+'PR-0007'!$E$3*'PR-0007'!E413+'PR-0008'!$E$3*'PR-0008'!E413+'PR-0009'!$E$3*'PR-0009'!E413+'PR-0010'!$E$3*'PR-0010'!E413</f>
        <v>0</v>
      </c>
      <c r="P413" s="85">
        <f>'9400015894 PONEERS'!$X$3*'9400015894 PONEERS'!X413+'9400016451 VIDAFORM'!$J$3*'9400016451 VIDAFORM'!J413+'PO 94000171374 MASTER'!$I$3*'PO 94000171374 MASTER'!I413+'PR-0004'!$I$3*'PR-0004'!I413+'PR-0005'!$I$3*'PR-0005'!I413+'PR-0006'!$I$3*'PR-0006'!I413+'PR-0007'!$I$3*'PR-0007'!I413+'PR-0008'!$I$3*'PR-0008'!I413+'PR-0009'!$I$3*'PR-0009'!I413+'PR-0010'!$I$3*'PR-0010'!I413</f>
        <v>0</v>
      </c>
      <c r="Q413" s="86">
        <f t="shared" si="70"/>
        <v>0</v>
      </c>
      <c r="R413" s="84">
        <f>'9400015894 PONEERS'!$AE$3*'9400015894 PONEERS'!AE413+'9400016451 VIDAFORM'!$Q$3*'9400016451 VIDAFORM'!Q413+'PO 94000171374 MASTER'!$P$3*'PO 94000171374 MASTER'!P413+'PR-0004'!$P$3*'PR-0004'!P413+'PR-0005'!$P$3*'PR-0005'!P413+'PR-0006'!$P$3*'PR-0006'!P413+'PR-0007'!$P$3*'PR-0007'!P413+'PR-0008'!$P$3*'PR-0008'!P413+'PR-0009'!$P$3*'PR-0009'!P413+'PR-0010'!$P$3*'PR-0010'!P413</f>
        <v>0</v>
      </c>
      <c r="S413" s="84">
        <f t="shared" si="71"/>
        <v>0</v>
      </c>
      <c r="T413" s="84">
        <f>'9400015894 PONEERS'!$E$4*'9400015894 PONEERS'!E413+'9400016451 VIDAFORM'!$E$4*'9400016451 VIDAFORM'!E413+'PO 94000171374 MASTER'!$E$4*'PO 94000171374 MASTER'!E413+'PR-0004'!$E$4*'PR-0004'!E413+'PR-0005'!$E$4*'PR-0005'!E413+'PR-0006'!$E$4*'PR-0006'!E413+'PR-0007'!$E$4*'PR-0007'!E413+'PR-0008'!$E$4*'PR-0008'!E413+'PR-0009'!$E$4*'PR-0009'!E413+'PR-0010'!$E$4*'PR-0010'!E413</f>
        <v>0</v>
      </c>
      <c r="U413" s="85">
        <f>'9400015894 PONEERS'!$X$4*'9400015894 PONEERS'!X413+'9400016451 VIDAFORM'!$J$4*'9400016451 VIDAFORM'!J413+'PO 94000171374 MASTER'!$I$4*'PO 94000171374 MASTER'!I413+'PR-0004'!$I$4*'PR-0004'!I413+'PR-0005'!$I$4*'PR-0005'!I413+'PR-0006'!$I$4*'PR-0006'!I413+'PR-0007'!$I$4*'PR-0007'!I413+'PR-0008'!$I$4*'PR-0008'!I413+'PR-0009'!$I$4*'PR-0009'!I413+'PR-0010'!$I$4*'PR-0010'!I413</f>
        <v>0</v>
      </c>
      <c r="V413" s="86">
        <f t="shared" si="72"/>
        <v>0</v>
      </c>
      <c r="W413" s="84">
        <f>'9400015894 PONEERS'!$AE$4*'9400015894 PONEERS'!AE413+'9400016451 VIDAFORM'!$Q$4*'9400016451 VIDAFORM'!Q413+'PO 94000171374 MASTER'!$P$4*'PO 94000171374 MASTER'!P413+'PR-0004'!$P$4*'PR-0004'!P413+'PR-0005'!$P$4*'PR-0005'!P413+'PR-0006'!$P$4*'PR-0006'!P413+'PR-0007'!$P$4*'PR-0007'!P413+'PR-0008'!$P$4*'PR-0008'!P413+'PR-0009'!$P$4*'PR-0009'!P413+'PR-0010'!$P$4*'PR-0010'!P413</f>
        <v>0</v>
      </c>
      <c r="X413" s="84">
        <f t="shared" si="73"/>
        <v>0</v>
      </c>
      <c r="Z413" s="37">
        <f t="shared" si="74"/>
        <v>0</v>
      </c>
      <c r="AA413" s="32">
        <f t="shared" si="75"/>
        <v>0</v>
      </c>
      <c r="AB413" s="38">
        <f t="shared" si="76"/>
        <v>0</v>
      </c>
    </row>
    <row r="414" spans="1:28" ht="16.5" x14ac:dyDescent="0.25">
      <c r="A414" s="45">
        <v>406</v>
      </c>
      <c r="B414" s="47" t="str">
        <f>'Unit Prices'!B414</f>
        <v>HO0007</v>
      </c>
      <c r="C414" s="47" t="str">
        <f>'Unit Prices'!C414</f>
        <v>14.80.01.10.12.30.00.000001</v>
      </c>
      <c r="D414" s="80" t="str">
        <f>'Unit Prices'!D414</f>
        <v>Half Circular Form D=1.20M, H=3.00M</v>
      </c>
      <c r="E414" s="84">
        <f>'9400015894 PONEERS'!$E$1*'9400015894 PONEERS'!E414+'9400016451 VIDAFORM'!$E$1*'9400016451 VIDAFORM'!E414+'PO 94000171374 MASTER'!$E$1*'PO 94000171374 MASTER'!E414+'PR-0004'!$E$1*'PR-0004'!E414+'PR-0005'!$E$1*'PR-0005'!E414+'PR-0006'!$E$1*'PR-0006'!E414+'PR-0007'!$E$1*'PR-0007'!E414+'PR-0008'!$E$1*'PR-0008'!E414+'PR-0009'!$E$1*'PR-0009'!E414+'PR-0010'!$E$1*'PR-0010'!E414</f>
        <v>0</v>
      </c>
      <c r="F414" s="85">
        <f>'9400015894 PONEERS'!$X$1*'9400015894 PONEERS'!X414+'9400016451 VIDAFORM'!$J$1*'9400016451 VIDAFORM'!J414+'PO 94000171374 MASTER'!$I$1*'PO 94000171374 MASTER'!I414+'PR-0004'!$I$1*'PR-0004'!I414+'PR-0005'!$I$1*'PR-0005'!I414+'PR-0006'!$I$1*'PR-0006'!I414+'PR-0007'!$I$1*'PR-0007'!I414+'PR-0008'!$I$1*'PR-0008'!I414+'PR-0009'!$I$1*'PR-0009'!I414+'PR-0010'!$I$1*'PR-0010'!I414</f>
        <v>0</v>
      </c>
      <c r="G414" s="86">
        <f t="shared" si="66"/>
        <v>0</v>
      </c>
      <c r="H414" s="84">
        <f>'9400015894 PONEERS'!$AE$1*'9400015894 PONEERS'!AE414+'9400016451 VIDAFORM'!$Q$1*'9400016451 VIDAFORM'!Q414+'PO 94000171374 MASTER'!$P$1*'PO 94000171374 MASTER'!P414+'PR-0004'!$P$1*'PR-0004'!P414+'PR-0005'!$P$1*'PR-0005'!P414+'PR-0006'!$P$1*'PR-0006'!P414+'PR-0007'!$P$1*'PR-0007'!P414+'PR-0008'!$P$1*'PR-0008'!P414+'PR-0009'!$P$1*'PR-0009'!P414+'PR-0010'!$P$1*'PR-0010'!P414</f>
        <v>0</v>
      </c>
      <c r="I414" s="84">
        <f t="shared" si="67"/>
        <v>0</v>
      </c>
      <c r="J414" s="84">
        <f>'9400015894 PONEERS'!$E$2*'9400015894 PONEERS'!E414+'9400016451 VIDAFORM'!$E$2*'9400016451 VIDAFORM'!E414+'PO 94000171374 MASTER'!$E$2*'PO 94000171374 MASTER'!E414+'PR-0004'!$E$2*'PR-0004'!E414+'PR-0005'!$E$2*'PR-0005'!E414+'PR-0006'!$E$2*'PR-0006'!E414+'PR-0007'!$E$2*'PR-0007'!E414+'PR-0008'!$E$2*'PR-0008'!E414+'PR-0009'!$E$2*'PR-0009'!E414+'PR-0010'!$E$2*'PR-0010'!E414</f>
        <v>0</v>
      </c>
      <c r="K414" s="85">
        <f>'9400015894 PONEERS'!$X$2*'9400015894 PONEERS'!X414+'9400016451 VIDAFORM'!$J$2*'9400016451 VIDAFORM'!J414+'PO 94000171374 MASTER'!$I$2*'PO 94000171374 MASTER'!I414+'PR-0004'!$I$2*'PR-0004'!I414+'PR-0005'!$I$2*'PR-0005'!I414+'PR-0006'!$I$2*'PR-0006'!I414+'PR-0007'!$I$2*'PR-0007'!I414+'PR-0008'!$I$2*'PR-0008'!I414+'PR-0009'!$I$2*'PR-0009'!I414+'PR-0010'!$I$2*'PR-0010'!I414</f>
        <v>0</v>
      </c>
      <c r="L414" s="86">
        <f t="shared" si="68"/>
        <v>0</v>
      </c>
      <c r="M414" s="84">
        <f>'9400015894 PONEERS'!$AE$2*'9400015894 PONEERS'!AE414+'9400016451 VIDAFORM'!$Q$2*'9400016451 VIDAFORM'!Q414+'PO 94000171374 MASTER'!$P$2*'PO 94000171374 MASTER'!P414+'PR-0004'!$P$2*'PR-0004'!P414+'PR-0005'!$P$2*'PR-0005'!P414+'PR-0006'!$P$2*'PR-0006'!P414+'PR-0007'!$P$2*'PR-0007'!P414+'PR-0008'!$P$2*'PR-0008'!P414+'PR-0009'!$P$2*'PR-0009'!P414+'PR-0010'!$P$2*'PR-0010'!P414</f>
        <v>0</v>
      </c>
      <c r="N414" s="84">
        <f t="shared" si="69"/>
        <v>0</v>
      </c>
      <c r="O414" s="84">
        <f>'9400015894 PONEERS'!$E$3*'9400015894 PONEERS'!E414+'9400016451 VIDAFORM'!$E$3*'9400016451 VIDAFORM'!E414+'PO 94000171374 MASTER'!$E$3*'PO 94000171374 MASTER'!E414+'PR-0004'!$E$3*'PR-0004'!E414+'PR-0005'!$E$3*'PR-0005'!E414+'PR-0006'!$E$3*'PR-0006'!E414+'PR-0007'!$E$3*'PR-0007'!E414+'PR-0008'!$E$3*'PR-0008'!E414+'PR-0009'!$E$3*'PR-0009'!E414+'PR-0010'!$E$3*'PR-0010'!E414</f>
        <v>0</v>
      </c>
      <c r="P414" s="85">
        <f>'9400015894 PONEERS'!$X$3*'9400015894 PONEERS'!X414+'9400016451 VIDAFORM'!$J$3*'9400016451 VIDAFORM'!J414+'PO 94000171374 MASTER'!$I$3*'PO 94000171374 MASTER'!I414+'PR-0004'!$I$3*'PR-0004'!I414+'PR-0005'!$I$3*'PR-0005'!I414+'PR-0006'!$I$3*'PR-0006'!I414+'PR-0007'!$I$3*'PR-0007'!I414+'PR-0008'!$I$3*'PR-0008'!I414+'PR-0009'!$I$3*'PR-0009'!I414+'PR-0010'!$I$3*'PR-0010'!I414</f>
        <v>0</v>
      </c>
      <c r="Q414" s="86">
        <f t="shared" si="70"/>
        <v>0</v>
      </c>
      <c r="R414" s="84">
        <f>'9400015894 PONEERS'!$AE$3*'9400015894 PONEERS'!AE414+'9400016451 VIDAFORM'!$Q$3*'9400016451 VIDAFORM'!Q414+'PO 94000171374 MASTER'!$P$3*'PO 94000171374 MASTER'!P414+'PR-0004'!$P$3*'PR-0004'!P414+'PR-0005'!$P$3*'PR-0005'!P414+'PR-0006'!$P$3*'PR-0006'!P414+'PR-0007'!$P$3*'PR-0007'!P414+'PR-0008'!$P$3*'PR-0008'!P414+'PR-0009'!$P$3*'PR-0009'!P414+'PR-0010'!$P$3*'PR-0010'!P414</f>
        <v>0</v>
      </c>
      <c r="S414" s="84">
        <f t="shared" si="71"/>
        <v>0</v>
      </c>
      <c r="T414" s="84">
        <f>'9400015894 PONEERS'!$E$4*'9400015894 PONEERS'!E414+'9400016451 VIDAFORM'!$E$4*'9400016451 VIDAFORM'!E414+'PO 94000171374 MASTER'!$E$4*'PO 94000171374 MASTER'!E414+'PR-0004'!$E$4*'PR-0004'!E414+'PR-0005'!$E$4*'PR-0005'!E414+'PR-0006'!$E$4*'PR-0006'!E414+'PR-0007'!$E$4*'PR-0007'!E414+'PR-0008'!$E$4*'PR-0008'!E414+'PR-0009'!$E$4*'PR-0009'!E414+'PR-0010'!$E$4*'PR-0010'!E414</f>
        <v>0</v>
      </c>
      <c r="U414" s="85">
        <f>'9400015894 PONEERS'!$X$4*'9400015894 PONEERS'!X414+'9400016451 VIDAFORM'!$J$4*'9400016451 VIDAFORM'!J414+'PO 94000171374 MASTER'!$I$4*'PO 94000171374 MASTER'!I414+'PR-0004'!$I$4*'PR-0004'!I414+'PR-0005'!$I$4*'PR-0005'!I414+'PR-0006'!$I$4*'PR-0006'!I414+'PR-0007'!$I$4*'PR-0007'!I414+'PR-0008'!$I$4*'PR-0008'!I414+'PR-0009'!$I$4*'PR-0009'!I414+'PR-0010'!$I$4*'PR-0010'!I414</f>
        <v>0</v>
      </c>
      <c r="V414" s="86">
        <f t="shared" si="72"/>
        <v>0</v>
      </c>
      <c r="W414" s="84">
        <f>'9400015894 PONEERS'!$AE$4*'9400015894 PONEERS'!AE414+'9400016451 VIDAFORM'!$Q$4*'9400016451 VIDAFORM'!Q414+'PO 94000171374 MASTER'!$P$4*'PO 94000171374 MASTER'!P414+'PR-0004'!$P$4*'PR-0004'!P414+'PR-0005'!$P$4*'PR-0005'!P414+'PR-0006'!$P$4*'PR-0006'!P414+'PR-0007'!$P$4*'PR-0007'!P414+'PR-0008'!$P$4*'PR-0008'!P414+'PR-0009'!$P$4*'PR-0009'!P414+'PR-0010'!$P$4*'PR-0010'!P414</f>
        <v>0</v>
      </c>
      <c r="X414" s="84">
        <f t="shared" si="73"/>
        <v>0</v>
      </c>
      <c r="Z414" s="37">
        <f t="shared" si="74"/>
        <v>0</v>
      </c>
      <c r="AA414" s="32">
        <f t="shared" si="75"/>
        <v>0</v>
      </c>
      <c r="AB414" s="38">
        <f t="shared" si="76"/>
        <v>0</v>
      </c>
    </row>
    <row r="415" spans="1:28" ht="16.5" x14ac:dyDescent="0.25">
      <c r="A415" s="45">
        <v>407</v>
      </c>
      <c r="B415" s="47" t="str">
        <f>'Unit Prices'!B415</f>
        <v>HO0010</v>
      </c>
      <c r="C415" s="47" t="str">
        <f>'Unit Prices'!C415</f>
        <v>14.80.01.10.13.03.00.000001</v>
      </c>
      <c r="D415" s="80" t="str">
        <f>'Unit Prices'!D415</f>
        <v>Half Circular Form D =1.35M H=3.00 M</v>
      </c>
      <c r="E415" s="84">
        <f>'9400015894 PONEERS'!$E$1*'9400015894 PONEERS'!E415+'9400016451 VIDAFORM'!$E$1*'9400016451 VIDAFORM'!E415+'PO 94000171374 MASTER'!$E$1*'PO 94000171374 MASTER'!E415+'PR-0004'!$E$1*'PR-0004'!E415+'PR-0005'!$E$1*'PR-0005'!E415+'PR-0006'!$E$1*'PR-0006'!E415+'PR-0007'!$E$1*'PR-0007'!E415+'PR-0008'!$E$1*'PR-0008'!E415+'PR-0009'!$E$1*'PR-0009'!E415+'PR-0010'!$E$1*'PR-0010'!E415</f>
        <v>0</v>
      </c>
      <c r="F415" s="85">
        <f>'9400015894 PONEERS'!$X$1*'9400015894 PONEERS'!X415+'9400016451 VIDAFORM'!$J$1*'9400016451 VIDAFORM'!J415+'PO 94000171374 MASTER'!$I$1*'PO 94000171374 MASTER'!I415+'PR-0004'!$I$1*'PR-0004'!I415+'PR-0005'!$I$1*'PR-0005'!I415+'PR-0006'!$I$1*'PR-0006'!I415+'PR-0007'!$I$1*'PR-0007'!I415+'PR-0008'!$I$1*'PR-0008'!I415+'PR-0009'!$I$1*'PR-0009'!I415+'PR-0010'!$I$1*'PR-0010'!I415</f>
        <v>0</v>
      </c>
      <c r="G415" s="86">
        <f t="shared" si="66"/>
        <v>0</v>
      </c>
      <c r="H415" s="84">
        <f>'9400015894 PONEERS'!$AE$1*'9400015894 PONEERS'!AE415+'9400016451 VIDAFORM'!$Q$1*'9400016451 VIDAFORM'!Q415+'PO 94000171374 MASTER'!$P$1*'PO 94000171374 MASTER'!P415+'PR-0004'!$P$1*'PR-0004'!P415+'PR-0005'!$P$1*'PR-0005'!P415+'PR-0006'!$P$1*'PR-0006'!P415+'PR-0007'!$P$1*'PR-0007'!P415+'PR-0008'!$P$1*'PR-0008'!P415+'PR-0009'!$P$1*'PR-0009'!P415+'PR-0010'!$P$1*'PR-0010'!P415</f>
        <v>0</v>
      </c>
      <c r="I415" s="84">
        <f t="shared" si="67"/>
        <v>0</v>
      </c>
      <c r="J415" s="84">
        <f>'9400015894 PONEERS'!$E$2*'9400015894 PONEERS'!E415+'9400016451 VIDAFORM'!$E$2*'9400016451 VIDAFORM'!E415+'PO 94000171374 MASTER'!$E$2*'PO 94000171374 MASTER'!E415+'PR-0004'!$E$2*'PR-0004'!E415+'PR-0005'!$E$2*'PR-0005'!E415+'PR-0006'!$E$2*'PR-0006'!E415+'PR-0007'!$E$2*'PR-0007'!E415+'PR-0008'!$E$2*'PR-0008'!E415+'PR-0009'!$E$2*'PR-0009'!E415+'PR-0010'!$E$2*'PR-0010'!E415</f>
        <v>0</v>
      </c>
      <c r="K415" s="85">
        <f>'9400015894 PONEERS'!$X$2*'9400015894 PONEERS'!X415+'9400016451 VIDAFORM'!$J$2*'9400016451 VIDAFORM'!J415+'PO 94000171374 MASTER'!$I$2*'PO 94000171374 MASTER'!I415+'PR-0004'!$I$2*'PR-0004'!I415+'PR-0005'!$I$2*'PR-0005'!I415+'PR-0006'!$I$2*'PR-0006'!I415+'PR-0007'!$I$2*'PR-0007'!I415+'PR-0008'!$I$2*'PR-0008'!I415+'PR-0009'!$I$2*'PR-0009'!I415+'PR-0010'!$I$2*'PR-0010'!I415</f>
        <v>0</v>
      </c>
      <c r="L415" s="86">
        <f t="shared" si="68"/>
        <v>0</v>
      </c>
      <c r="M415" s="84">
        <f>'9400015894 PONEERS'!$AE$2*'9400015894 PONEERS'!AE415+'9400016451 VIDAFORM'!$Q$2*'9400016451 VIDAFORM'!Q415+'PO 94000171374 MASTER'!$P$2*'PO 94000171374 MASTER'!P415+'PR-0004'!$P$2*'PR-0004'!P415+'PR-0005'!$P$2*'PR-0005'!P415+'PR-0006'!$P$2*'PR-0006'!P415+'PR-0007'!$P$2*'PR-0007'!P415+'PR-0008'!$P$2*'PR-0008'!P415+'PR-0009'!$P$2*'PR-0009'!P415+'PR-0010'!$P$2*'PR-0010'!P415</f>
        <v>0</v>
      </c>
      <c r="N415" s="84">
        <f t="shared" si="69"/>
        <v>0</v>
      </c>
      <c r="O415" s="84">
        <f>'9400015894 PONEERS'!$E$3*'9400015894 PONEERS'!E415+'9400016451 VIDAFORM'!$E$3*'9400016451 VIDAFORM'!E415+'PO 94000171374 MASTER'!$E$3*'PO 94000171374 MASTER'!E415+'PR-0004'!$E$3*'PR-0004'!E415+'PR-0005'!$E$3*'PR-0005'!E415+'PR-0006'!$E$3*'PR-0006'!E415+'PR-0007'!$E$3*'PR-0007'!E415+'PR-0008'!$E$3*'PR-0008'!E415+'PR-0009'!$E$3*'PR-0009'!E415+'PR-0010'!$E$3*'PR-0010'!E415</f>
        <v>0</v>
      </c>
      <c r="P415" s="85">
        <f>'9400015894 PONEERS'!$X$3*'9400015894 PONEERS'!X415+'9400016451 VIDAFORM'!$J$3*'9400016451 VIDAFORM'!J415+'PO 94000171374 MASTER'!$I$3*'PO 94000171374 MASTER'!I415+'PR-0004'!$I$3*'PR-0004'!I415+'PR-0005'!$I$3*'PR-0005'!I415+'PR-0006'!$I$3*'PR-0006'!I415+'PR-0007'!$I$3*'PR-0007'!I415+'PR-0008'!$I$3*'PR-0008'!I415+'PR-0009'!$I$3*'PR-0009'!I415+'PR-0010'!$I$3*'PR-0010'!I415</f>
        <v>0</v>
      </c>
      <c r="Q415" s="86">
        <f t="shared" si="70"/>
        <v>0</v>
      </c>
      <c r="R415" s="84">
        <f>'9400015894 PONEERS'!$AE$3*'9400015894 PONEERS'!AE415+'9400016451 VIDAFORM'!$Q$3*'9400016451 VIDAFORM'!Q415+'PO 94000171374 MASTER'!$P$3*'PO 94000171374 MASTER'!P415+'PR-0004'!$P$3*'PR-0004'!P415+'PR-0005'!$P$3*'PR-0005'!P415+'PR-0006'!$P$3*'PR-0006'!P415+'PR-0007'!$P$3*'PR-0007'!P415+'PR-0008'!$P$3*'PR-0008'!P415+'PR-0009'!$P$3*'PR-0009'!P415+'PR-0010'!$P$3*'PR-0010'!P415</f>
        <v>0</v>
      </c>
      <c r="S415" s="84">
        <f t="shared" si="71"/>
        <v>0</v>
      </c>
      <c r="T415" s="84">
        <f>'9400015894 PONEERS'!$E$4*'9400015894 PONEERS'!E415+'9400016451 VIDAFORM'!$E$4*'9400016451 VIDAFORM'!E415+'PO 94000171374 MASTER'!$E$4*'PO 94000171374 MASTER'!E415+'PR-0004'!$E$4*'PR-0004'!E415+'PR-0005'!$E$4*'PR-0005'!E415+'PR-0006'!$E$4*'PR-0006'!E415+'PR-0007'!$E$4*'PR-0007'!E415+'PR-0008'!$E$4*'PR-0008'!E415+'PR-0009'!$E$4*'PR-0009'!E415+'PR-0010'!$E$4*'PR-0010'!E415</f>
        <v>0</v>
      </c>
      <c r="U415" s="85">
        <f>'9400015894 PONEERS'!$X$4*'9400015894 PONEERS'!X415+'9400016451 VIDAFORM'!$J$4*'9400016451 VIDAFORM'!J415+'PO 94000171374 MASTER'!$I$4*'PO 94000171374 MASTER'!I415+'PR-0004'!$I$4*'PR-0004'!I415+'PR-0005'!$I$4*'PR-0005'!I415+'PR-0006'!$I$4*'PR-0006'!I415+'PR-0007'!$I$4*'PR-0007'!I415+'PR-0008'!$I$4*'PR-0008'!I415+'PR-0009'!$I$4*'PR-0009'!I415+'PR-0010'!$I$4*'PR-0010'!I415</f>
        <v>0</v>
      </c>
      <c r="V415" s="86">
        <f t="shared" si="72"/>
        <v>0</v>
      </c>
      <c r="W415" s="84">
        <f>'9400015894 PONEERS'!$AE$4*'9400015894 PONEERS'!AE415+'9400016451 VIDAFORM'!$Q$4*'9400016451 VIDAFORM'!Q415+'PO 94000171374 MASTER'!$P$4*'PO 94000171374 MASTER'!P415+'PR-0004'!$P$4*'PR-0004'!P415+'PR-0005'!$P$4*'PR-0005'!P415+'PR-0006'!$P$4*'PR-0006'!P415+'PR-0007'!$P$4*'PR-0007'!P415+'PR-0008'!$P$4*'PR-0008'!P415+'PR-0009'!$P$4*'PR-0009'!P415+'PR-0010'!$P$4*'PR-0010'!P415</f>
        <v>0</v>
      </c>
      <c r="X415" s="84">
        <f t="shared" si="73"/>
        <v>0</v>
      </c>
      <c r="Z415" s="37">
        <f t="shared" si="74"/>
        <v>0</v>
      </c>
      <c r="AA415" s="32">
        <f t="shared" si="75"/>
        <v>0</v>
      </c>
      <c r="AB415" s="38">
        <f t="shared" si="76"/>
        <v>0</v>
      </c>
    </row>
    <row r="416" spans="1:28" ht="16.5" x14ac:dyDescent="0.25">
      <c r="A416" s="45">
        <v>408</v>
      </c>
      <c r="B416" s="47" t="str">
        <f>'Unit Prices'!B416</f>
        <v>HO0009</v>
      </c>
      <c r="C416" s="47" t="str">
        <f>'Unit Prices'!C416</f>
        <v>14.80.01.10.13.02.00.000001</v>
      </c>
      <c r="D416" s="80" t="str">
        <f>'Unit Prices'!D416</f>
        <v>Half Circular Form D =1.35M H=2.00 M</v>
      </c>
      <c r="E416" s="84">
        <f>'9400015894 PONEERS'!$E$1*'9400015894 PONEERS'!E416+'9400016451 VIDAFORM'!$E$1*'9400016451 VIDAFORM'!E416+'PO 94000171374 MASTER'!$E$1*'PO 94000171374 MASTER'!E416+'PR-0004'!$E$1*'PR-0004'!E416+'PR-0005'!$E$1*'PR-0005'!E416+'PR-0006'!$E$1*'PR-0006'!E416+'PR-0007'!$E$1*'PR-0007'!E416+'PR-0008'!$E$1*'PR-0008'!E416+'PR-0009'!$E$1*'PR-0009'!E416+'PR-0010'!$E$1*'PR-0010'!E416</f>
        <v>0</v>
      </c>
      <c r="F416" s="85">
        <f>'9400015894 PONEERS'!$X$1*'9400015894 PONEERS'!X416+'9400016451 VIDAFORM'!$J$1*'9400016451 VIDAFORM'!J416+'PO 94000171374 MASTER'!$I$1*'PO 94000171374 MASTER'!I416+'PR-0004'!$I$1*'PR-0004'!I416+'PR-0005'!$I$1*'PR-0005'!I416+'PR-0006'!$I$1*'PR-0006'!I416+'PR-0007'!$I$1*'PR-0007'!I416+'PR-0008'!$I$1*'PR-0008'!I416+'PR-0009'!$I$1*'PR-0009'!I416+'PR-0010'!$I$1*'PR-0010'!I416</f>
        <v>0</v>
      </c>
      <c r="G416" s="86">
        <f t="shared" si="66"/>
        <v>0</v>
      </c>
      <c r="H416" s="84">
        <f>'9400015894 PONEERS'!$AE$1*'9400015894 PONEERS'!AE416+'9400016451 VIDAFORM'!$Q$1*'9400016451 VIDAFORM'!Q416+'PO 94000171374 MASTER'!$P$1*'PO 94000171374 MASTER'!P416+'PR-0004'!$P$1*'PR-0004'!P416+'PR-0005'!$P$1*'PR-0005'!P416+'PR-0006'!$P$1*'PR-0006'!P416+'PR-0007'!$P$1*'PR-0007'!P416+'PR-0008'!$P$1*'PR-0008'!P416+'PR-0009'!$P$1*'PR-0009'!P416+'PR-0010'!$P$1*'PR-0010'!P416</f>
        <v>0</v>
      </c>
      <c r="I416" s="84">
        <f t="shared" si="67"/>
        <v>0</v>
      </c>
      <c r="J416" s="84">
        <f>'9400015894 PONEERS'!$E$2*'9400015894 PONEERS'!E416+'9400016451 VIDAFORM'!$E$2*'9400016451 VIDAFORM'!E416+'PO 94000171374 MASTER'!$E$2*'PO 94000171374 MASTER'!E416+'PR-0004'!$E$2*'PR-0004'!E416+'PR-0005'!$E$2*'PR-0005'!E416+'PR-0006'!$E$2*'PR-0006'!E416+'PR-0007'!$E$2*'PR-0007'!E416+'PR-0008'!$E$2*'PR-0008'!E416+'PR-0009'!$E$2*'PR-0009'!E416+'PR-0010'!$E$2*'PR-0010'!E416</f>
        <v>0</v>
      </c>
      <c r="K416" s="85">
        <f>'9400015894 PONEERS'!$X$2*'9400015894 PONEERS'!X416+'9400016451 VIDAFORM'!$J$2*'9400016451 VIDAFORM'!J416+'PO 94000171374 MASTER'!$I$2*'PO 94000171374 MASTER'!I416+'PR-0004'!$I$2*'PR-0004'!I416+'PR-0005'!$I$2*'PR-0005'!I416+'PR-0006'!$I$2*'PR-0006'!I416+'PR-0007'!$I$2*'PR-0007'!I416+'PR-0008'!$I$2*'PR-0008'!I416+'PR-0009'!$I$2*'PR-0009'!I416+'PR-0010'!$I$2*'PR-0010'!I416</f>
        <v>0</v>
      </c>
      <c r="L416" s="86">
        <f t="shared" si="68"/>
        <v>0</v>
      </c>
      <c r="M416" s="84">
        <f>'9400015894 PONEERS'!$AE$2*'9400015894 PONEERS'!AE416+'9400016451 VIDAFORM'!$Q$2*'9400016451 VIDAFORM'!Q416+'PO 94000171374 MASTER'!$P$2*'PO 94000171374 MASTER'!P416+'PR-0004'!$P$2*'PR-0004'!P416+'PR-0005'!$P$2*'PR-0005'!P416+'PR-0006'!$P$2*'PR-0006'!P416+'PR-0007'!$P$2*'PR-0007'!P416+'PR-0008'!$P$2*'PR-0008'!P416+'PR-0009'!$P$2*'PR-0009'!P416+'PR-0010'!$P$2*'PR-0010'!P416</f>
        <v>0</v>
      </c>
      <c r="N416" s="84">
        <f t="shared" si="69"/>
        <v>0</v>
      </c>
      <c r="O416" s="84">
        <f>'9400015894 PONEERS'!$E$3*'9400015894 PONEERS'!E416+'9400016451 VIDAFORM'!$E$3*'9400016451 VIDAFORM'!E416+'PO 94000171374 MASTER'!$E$3*'PO 94000171374 MASTER'!E416+'PR-0004'!$E$3*'PR-0004'!E416+'PR-0005'!$E$3*'PR-0005'!E416+'PR-0006'!$E$3*'PR-0006'!E416+'PR-0007'!$E$3*'PR-0007'!E416+'PR-0008'!$E$3*'PR-0008'!E416+'PR-0009'!$E$3*'PR-0009'!E416+'PR-0010'!$E$3*'PR-0010'!E416</f>
        <v>0</v>
      </c>
      <c r="P416" s="85">
        <f>'9400015894 PONEERS'!$X$3*'9400015894 PONEERS'!X416+'9400016451 VIDAFORM'!$J$3*'9400016451 VIDAFORM'!J416+'PO 94000171374 MASTER'!$I$3*'PO 94000171374 MASTER'!I416+'PR-0004'!$I$3*'PR-0004'!I416+'PR-0005'!$I$3*'PR-0005'!I416+'PR-0006'!$I$3*'PR-0006'!I416+'PR-0007'!$I$3*'PR-0007'!I416+'PR-0008'!$I$3*'PR-0008'!I416+'PR-0009'!$I$3*'PR-0009'!I416+'PR-0010'!$I$3*'PR-0010'!I416</f>
        <v>0</v>
      </c>
      <c r="Q416" s="86">
        <f t="shared" si="70"/>
        <v>0</v>
      </c>
      <c r="R416" s="84">
        <f>'9400015894 PONEERS'!$AE$3*'9400015894 PONEERS'!AE416+'9400016451 VIDAFORM'!$Q$3*'9400016451 VIDAFORM'!Q416+'PO 94000171374 MASTER'!$P$3*'PO 94000171374 MASTER'!P416+'PR-0004'!$P$3*'PR-0004'!P416+'PR-0005'!$P$3*'PR-0005'!P416+'PR-0006'!$P$3*'PR-0006'!P416+'PR-0007'!$P$3*'PR-0007'!P416+'PR-0008'!$P$3*'PR-0008'!P416+'PR-0009'!$P$3*'PR-0009'!P416+'PR-0010'!$P$3*'PR-0010'!P416</f>
        <v>0</v>
      </c>
      <c r="S416" s="84">
        <f t="shared" si="71"/>
        <v>0</v>
      </c>
      <c r="T416" s="84">
        <f>'9400015894 PONEERS'!$E$4*'9400015894 PONEERS'!E416+'9400016451 VIDAFORM'!$E$4*'9400016451 VIDAFORM'!E416+'PO 94000171374 MASTER'!$E$4*'PO 94000171374 MASTER'!E416+'PR-0004'!$E$4*'PR-0004'!E416+'PR-0005'!$E$4*'PR-0005'!E416+'PR-0006'!$E$4*'PR-0006'!E416+'PR-0007'!$E$4*'PR-0007'!E416+'PR-0008'!$E$4*'PR-0008'!E416+'PR-0009'!$E$4*'PR-0009'!E416+'PR-0010'!$E$4*'PR-0010'!E416</f>
        <v>0</v>
      </c>
      <c r="U416" s="85">
        <f>'9400015894 PONEERS'!$X$4*'9400015894 PONEERS'!X416+'9400016451 VIDAFORM'!$J$4*'9400016451 VIDAFORM'!J416+'PO 94000171374 MASTER'!$I$4*'PO 94000171374 MASTER'!I416+'PR-0004'!$I$4*'PR-0004'!I416+'PR-0005'!$I$4*'PR-0005'!I416+'PR-0006'!$I$4*'PR-0006'!I416+'PR-0007'!$I$4*'PR-0007'!I416+'PR-0008'!$I$4*'PR-0008'!I416+'PR-0009'!$I$4*'PR-0009'!I416+'PR-0010'!$I$4*'PR-0010'!I416</f>
        <v>0</v>
      </c>
      <c r="V416" s="86">
        <f t="shared" si="72"/>
        <v>0</v>
      </c>
      <c r="W416" s="84">
        <f>'9400015894 PONEERS'!$AE$4*'9400015894 PONEERS'!AE416+'9400016451 VIDAFORM'!$Q$4*'9400016451 VIDAFORM'!Q416+'PO 94000171374 MASTER'!$P$4*'PO 94000171374 MASTER'!P416+'PR-0004'!$P$4*'PR-0004'!P416+'PR-0005'!$P$4*'PR-0005'!P416+'PR-0006'!$P$4*'PR-0006'!P416+'PR-0007'!$P$4*'PR-0007'!P416+'PR-0008'!$P$4*'PR-0008'!P416+'PR-0009'!$P$4*'PR-0009'!P416+'PR-0010'!$P$4*'PR-0010'!P416</f>
        <v>0</v>
      </c>
      <c r="X416" s="84">
        <f t="shared" si="73"/>
        <v>0</v>
      </c>
      <c r="Z416" s="37">
        <f t="shared" si="74"/>
        <v>0</v>
      </c>
      <c r="AA416" s="32">
        <f t="shared" si="75"/>
        <v>0</v>
      </c>
      <c r="AB416" s="38">
        <f t="shared" si="76"/>
        <v>0</v>
      </c>
    </row>
    <row r="417" spans="1:28" ht="16.5" x14ac:dyDescent="0.25">
      <c r="A417" s="45">
        <v>409</v>
      </c>
      <c r="B417" s="47" t="str">
        <f>'Unit Prices'!B417</f>
        <v>HO0008</v>
      </c>
      <c r="C417" s="47" t="str">
        <f>'Unit Prices'!C417</f>
        <v>14.80.01.10.13.01.00.000001</v>
      </c>
      <c r="D417" s="80" t="str">
        <f>'Unit Prices'!D417</f>
        <v>Half Circular Form D =1.35M H=1.00 M</v>
      </c>
      <c r="E417" s="84">
        <f>'9400015894 PONEERS'!$E$1*'9400015894 PONEERS'!E417+'9400016451 VIDAFORM'!$E$1*'9400016451 VIDAFORM'!E417+'PO 94000171374 MASTER'!$E$1*'PO 94000171374 MASTER'!E417+'PR-0004'!$E$1*'PR-0004'!E417+'PR-0005'!$E$1*'PR-0005'!E417+'PR-0006'!$E$1*'PR-0006'!E417+'PR-0007'!$E$1*'PR-0007'!E417+'PR-0008'!$E$1*'PR-0008'!E417+'PR-0009'!$E$1*'PR-0009'!E417+'PR-0010'!$E$1*'PR-0010'!E417</f>
        <v>0</v>
      </c>
      <c r="F417" s="85">
        <f>'9400015894 PONEERS'!$X$1*'9400015894 PONEERS'!X417+'9400016451 VIDAFORM'!$J$1*'9400016451 VIDAFORM'!J417+'PO 94000171374 MASTER'!$I$1*'PO 94000171374 MASTER'!I417+'PR-0004'!$I$1*'PR-0004'!I417+'PR-0005'!$I$1*'PR-0005'!I417+'PR-0006'!$I$1*'PR-0006'!I417+'PR-0007'!$I$1*'PR-0007'!I417+'PR-0008'!$I$1*'PR-0008'!I417+'PR-0009'!$I$1*'PR-0009'!I417+'PR-0010'!$I$1*'PR-0010'!I417</f>
        <v>0</v>
      </c>
      <c r="G417" s="86">
        <f t="shared" si="66"/>
        <v>0</v>
      </c>
      <c r="H417" s="84">
        <f>'9400015894 PONEERS'!$AE$1*'9400015894 PONEERS'!AE417+'9400016451 VIDAFORM'!$Q$1*'9400016451 VIDAFORM'!Q417+'PO 94000171374 MASTER'!$P$1*'PO 94000171374 MASTER'!P417+'PR-0004'!$P$1*'PR-0004'!P417+'PR-0005'!$P$1*'PR-0005'!P417+'PR-0006'!$P$1*'PR-0006'!P417+'PR-0007'!$P$1*'PR-0007'!P417+'PR-0008'!$P$1*'PR-0008'!P417+'PR-0009'!$P$1*'PR-0009'!P417+'PR-0010'!$P$1*'PR-0010'!P417</f>
        <v>0</v>
      </c>
      <c r="I417" s="84">
        <f t="shared" si="67"/>
        <v>0</v>
      </c>
      <c r="J417" s="84">
        <f>'9400015894 PONEERS'!$E$2*'9400015894 PONEERS'!E417+'9400016451 VIDAFORM'!$E$2*'9400016451 VIDAFORM'!E417+'PO 94000171374 MASTER'!$E$2*'PO 94000171374 MASTER'!E417+'PR-0004'!$E$2*'PR-0004'!E417+'PR-0005'!$E$2*'PR-0005'!E417+'PR-0006'!$E$2*'PR-0006'!E417+'PR-0007'!$E$2*'PR-0007'!E417+'PR-0008'!$E$2*'PR-0008'!E417+'PR-0009'!$E$2*'PR-0009'!E417+'PR-0010'!$E$2*'PR-0010'!E417</f>
        <v>0</v>
      </c>
      <c r="K417" s="85">
        <f>'9400015894 PONEERS'!$X$2*'9400015894 PONEERS'!X417+'9400016451 VIDAFORM'!$J$2*'9400016451 VIDAFORM'!J417+'PO 94000171374 MASTER'!$I$2*'PO 94000171374 MASTER'!I417+'PR-0004'!$I$2*'PR-0004'!I417+'PR-0005'!$I$2*'PR-0005'!I417+'PR-0006'!$I$2*'PR-0006'!I417+'PR-0007'!$I$2*'PR-0007'!I417+'PR-0008'!$I$2*'PR-0008'!I417+'PR-0009'!$I$2*'PR-0009'!I417+'PR-0010'!$I$2*'PR-0010'!I417</f>
        <v>0</v>
      </c>
      <c r="L417" s="86">
        <f t="shared" si="68"/>
        <v>0</v>
      </c>
      <c r="M417" s="84">
        <f>'9400015894 PONEERS'!$AE$2*'9400015894 PONEERS'!AE417+'9400016451 VIDAFORM'!$Q$2*'9400016451 VIDAFORM'!Q417+'PO 94000171374 MASTER'!$P$2*'PO 94000171374 MASTER'!P417+'PR-0004'!$P$2*'PR-0004'!P417+'PR-0005'!$P$2*'PR-0005'!P417+'PR-0006'!$P$2*'PR-0006'!P417+'PR-0007'!$P$2*'PR-0007'!P417+'PR-0008'!$P$2*'PR-0008'!P417+'PR-0009'!$P$2*'PR-0009'!P417+'PR-0010'!$P$2*'PR-0010'!P417</f>
        <v>0</v>
      </c>
      <c r="N417" s="84">
        <f t="shared" si="69"/>
        <v>0</v>
      </c>
      <c r="O417" s="84">
        <f>'9400015894 PONEERS'!$E$3*'9400015894 PONEERS'!E417+'9400016451 VIDAFORM'!$E$3*'9400016451 VIDAFORM'!E417+'PO 94000171374 MASTER'!$E$3*'PO 94000171374 MASTER'!E417+'PR-0004'!$E$3*'PR-0004'!E417+'PR-0005'!$E$3*'PR-0005'!E417+'PR-0006'!$E$3*'PR-0006'!E417+'PR-0007'!$E$3*'PR-0007'!E417+'PR-0008'!$E$3*'PR-0008'!E417+'PR-0009'!$E$3*'PR-0009'!E417+'PR-0010'!$E$3*'PR-0010'!E417</f>
        <v>0</v>
      </c>
      <c r="P417" s="85">
        <f>'9400015894 PONEERS'!$X$3*'9400015894 PONEERS'!X417+'9400016451 VIDAFORM'!$J$3*'9400016451 VIDAFORM'!J417+'PO 94000171374 MASTER'!$I$3*'PO 94000171374 MASTER'!I417+'PR-0004'!$I$3*'PR-0004'!I417+'PR-0005'!$I$3*'PR-0005'!I417+'PR-0006'!$I$3*'PR-0006'!I417+'PR-0007'!$I$3*'PR-0007'!I417+'PR-0008'!$I$3*'PR-0008'!I417+'PR-0009'!$I$3*'PR-0009'!I417+'PR-0010'!$I$3*'PR-0010'!I417</f>
        <v>0</v>
      </c>
      <c r="Q417" s="86">
        <f t="shared" si="70"/>
        <v>0</v>
      </c>
      <c r="R417" s="84">
        <f>'9400015894 PONEERS'!$AE$3*'9400015894 PONEERS'!AE417+'9400016451 VIDAFORM'!$Q$3*'9400016451 VIDAFORM'!Q417+'PO 94000171374 MASTER'!$P$3*'PO 94000171374 MASTER'!P417+'PR-0004'!$P$3*'PR-0004'!P417+'PR-0005'!$P$3*'PR-0005'!P417+'PR-0006'!$P$3*'PR-0006'!P417+'PR-0007'!$P$3*'PR-0007'!P417+'PR-0008'!$P$3*'PR-0008'!P417+'PR-0009'!$P$3*'PR-0009'!P417+'PR-0010'!$P$3*'PR-0010'!P417</f>
        <v>0</v>
      </c>
      <c r="S417" s="84">
        <f t="shared" si="71"/>
        <v>0</v>
      </c>
      <c r="T417" s="84">
        <f>'9400015894 PONEERS'!$E$4*'9400015894 PONEERS'!E417+'9400016451 VIDAFORM'!$E$4*'9400016451 VIDAFORM'!E417+'PO 94000171374 MASTER'!$E$4*'PO 94000171374 MASTER'!E417+'PR-0004'!$E$4*'PR-0004'!E417+'PR-0005'!$E$4*'PR-0005'!E417+'PR-0006'!$E$4*'PR-0006'!E417+'PR-0007'!$E$4*'PR-0007'!E417+'PR-0008'!$E$4*'PR-0008'!E417+'PR-0009'!$E$4*'PR-0009'!E417+'PR-0010'!$E$4*'PR-0010'!E417</f>
        <v>0</v>
      </c>
      <c r="U417" s="85">
        <f>'9400015894 PONEERS'!$X$4*'9400015894 PONEERS'!X417+'9400016451 VIDAFORM'!$J$4*'9400016451 VIDAFORM'!J417+'PO 94000171374 MASTER'!$I$4*'PO 94000171374 MASTER'!I417+'PR-0004'!$I$4*'PR-0004'!I417+'PR-0005'!$I$4*'PR-0005'!I417+'PR-0006'!$I$4*'PR-0006'!I417+'PR-0007'!$I$4*'PR-0007'!I417+'PR-0008'!$I$4*'PR-0008'!I417+'PR-0009'!$I$4*'PR-0009'!I417+'PR-0010'!$I$4*'PR-0010'!I417</f>
        <v>0</v>
      </c>
      <c r="V417" s="86">
        <f t="shared" si="72"/>
        <v>0</v>
      </c>
      <c r="W417" s="84">
        <f>'9400015894 PONEERS'!$AE$4*'9400015894 PONEERS'!AE417+'9400016451 VIDAFORM'!$Q$4*'9400016451 VIDAFORM'!Q417+'PO 94000171374 MASTER'!$P$4*'PO 94000171374 MASTER'!P417+'PR-0004'!$P$4*'PR-0004'!P417+'PR-0005'!$P$4*'PR-0005'!P417+'PR-0006'!$P$4*'PR-0006'!P417+'PR-0007'!$P$4*'PR-0007'!P417+'PR-0008'!$P$4*'PR-0008'!P417+'PR-0009'!$P$4*'PR-0009'!P417+'PR-0010'!$P$4*'PR-0010'!P417</f>
        <v>0</v>
      </c>
      <c r="X417" s="84">
        <f t="shared" si="73"/>
        <v>0</v>
      </c>
      <c r="Z417" s="37">
        <f t="shared" si="74"/>
        <v>0</v>
      </c>
      <c r="AA417" s="32">
        <f t="shared" si="75"/>
        <v>0</v>
      </c>
      <c r="AB417" s="38">
        <f t="shared" si="76"/>
        <v>0</v>
      </c>
    </row>
    <row r="418" spans="1:28" ht="16.5" x14ac:dyDescent="0.25">
      <c r="A418" s="45">
        <v>410</v>
      </c>
      <c r="B418" s="47" t="str">
        <f>'Unit Prices'!B418</f>
        <v>TZ0001</v>
      </c>
      <c r="C418" s="47" t="str">
        <f>'Unit Prices'!C418</f>
        <v>14.80.01.24.02.21.12.000001</v>
      </c>
      <c r="D418" s="80" t="str">
        <f>'Unit Prices'!D418</f>
        <v>TECH-FORM COLUMN PANNEL H2.10*W1.20M</v>
      </c>
      <c r="E418" s="84">
        <f>'9400015894 PONEERS'!$E$1*'9400015894 PONEERS'!E418+'9400016451 VIDAFORM'!$E$1*'9400016451 VIDAFORM'!E418+'PO 94000171374 MASTER'!$E$1*'PO 94000171374 MASTER'!E418+'PR-0004'!$E$1*'PR-0004'!E418+'PR-0005'!$E$1*'PR-0005'!E418+'PR-0006'!$E$1*'PR-0006'!E418+'PR-0007'!$E$1*'PR-0007'!E418+'PR-0008'!$E$1*'PR-0008'!E418+'PR-0009'!$E$1*'PR-0009'!E418+'PR-0010'!$E$1*'PR-0010'!E418</f>
        <v>0</v>
      </c>
      <c r="F418" s="85">
        <f>'9400015894 PONEERS'!$X$1*'9400015894 PONEERS'!X418+'9400016451 VIDAFORM'!$J$1*'9400016451 VIDAFORM'!J418+'PO 94000171374 MASTER'!$I$1*'PO 94000171374 MASTER'!I418+'PR-0004'!$I$1*'PR-0004'!I418+'PR-0005'!$I$1*'PR-0005'!I418+'PR-0006'!$I$1*'PR-0006'!I418+'PR-0007'!$I$1*'PR-0007'!I418+'PR-0008'!$I$1*'PR-0008'!I418+'PR-0009'!$I$1*'PR-0009'!I418+'PR-0010'!$I$1*'PR-0010'!I418</f>
        <v>0</v>
      </c>
      <c r="G418" s="86">
        <f t="shared" si="66"/>
        <v>0</v>
      </c>
      <c r="H418" s="84">
        <f>'9400015894 PONEERS'!$AE$1*'9400015894 PONEERS'!AE418+'9400016451 VIDAFORM'!$Q$1*'9400016451 VIDAFORM'!Q418+'PO 94000171374 MASTER'!$P$1*'PO 94000171374 MASTER'!P418+'PR-0004'!$P$1*'PR-0004'!P418+'PR-0005'!$P$1*'PR-0005'!P418+'PR-0006'!$P$1*'PR-0006'!P418+'PR-0007'!$P$1*'PR-0007'!P418+'PR-0008'!$P$1*'PR-0008'!P418+'PR-0009'!$P$1*'PR-0009'!P418+'PR-0010'!$P$1*'PR-0010'!P418</f>
        <v>0</v>
      </c>
      <c r="I418" s="84">
        <f t="shared" si="67"/>
        <v>0</v>
      </c>
      <c r="J418" s="84">
        <f>'9400015894 PONEERS'!$E$2*'9400015894 PONEERS'!E418+'9400016451 VIDAFORM'!$E$2*'9400016451 VIDAFORM'!E418+'PO 94000171374 MASTER'!$E$2*'PO 94000171374 MASTER'!E418+'PR-0004'!$E$2*'PR-0004'!E418+'PR-0005'!$E$2*'PR-0005'!E418+'PR-0006'!$E$2*'PR-0006'!E418+'PR-0007'!$E$2*'PR-0007'!E418+'PR-0008'!$E$2*'PR-0008'!E418+'PR-0009'!$E$2*'PR-0009'!E418+'PR-0010'!$E$2*'PR-0010'!E418</f>
        <v>0</v>
      </c>
      <c r="K418" s="85">
        <f>'9400015894 PONEERS'!$X$2*'9400015894 PONEERS'!X418+'9400016451 VIDAFORM'!$J$2*'9400016451 VIDAFORM'!J418+'PO 94000171374 MASTER'!$I$2*'PO 94000171374 MASTER'!I418+'PR-0004'!$I$2*'PR-0004'!I418+'PR-0005'!$I$2*'PR-0005'!I418+'PR-0006'!$I$2*'PR-0006'!I418+'PR-0007'!$I$2*'PR-0007'!I418+'PR-0008'!$I$2*'PR-0008'!I418+'PR-0009'!$I$2*'PR-0009'!I418+'PR-0010'!$I$2*'PR-0010'!I418</f>
        <v>0</v>
      </c>
      <c r="L418" s="86">
        <f t="shared" si="68"/>
        <v>0</v>
      </c>
      <c r="M418" s="84">
        <f>'9400015894 PONEERS'!$AE$2*'9400015894 PONEERS'!AE418+'9400016451 VIDAFORM'!$Q$2*'9400016451 VIDAFORM'!Q418+'PO 94000171374 MASTER'!$P$2*'PO 94000171374 MASTER'!P418+'PR-0004'!$P$2*'PR-0004'!P418+'PR-0005'!$P$2*'PR-0005'!P418+'PR-0006'!$P$2*'PR-0006'!P418+'PR-0007'!$P$2*'PR-0007'!P418+'PR-0008'!$P$2*'PR-0008'!P418+'PR-0009'!$P$2*'PR-0009'!P418+'PR-0010'!$P$2*'PR-0010'!P418</f>
        <v>0</v>
      </c>
      <c r="N418" s="84">
        <f t="shared" si="69"/>
        <v>0</v>
      </c>
      <c r="O418" s="84">
        <f>'9400015894 PONEERS'!$E$3*'9400015894 PONEERS'!E418+'9400016451 VIDAFORM'!$E$3*'9400016451 VIDAFORM'!E418+'PO 94000171374 MASTER'!$E$3*'PO 94000171374 MASTER'!E418+'PR-0004'!$E$3*'PR-0004'!E418+'PR-0005'!$E$3*'PR-0005'!E418+'PR-0006'!$E$3*'PR-0006'!E418+'PR-0007'!$E$3*'PR-0007'!E418+'PR-0008'!$E$3*'PR-0008'!E418+'PR-0009'!$E$3*'PR-0009'!E418+'PR-0010'!$E$3*'PR-0010'!E418</f>
        <v>0</v>
      </c>
      <c r="P418" s="85">
        <f>'9400015894 PONEERS'!$X$3*'9400015894 PONEERS'!X418+'9400016451 VIDAFORM'!$J$3*'9400016451 VIDAFORM'!J418+'PO 94000171374 MASTER'!$I$3*'PO 94000171374 MASTER'!I418+'PR-0004'!$I$3*'PR-0004'!I418+'PR-0005'!$I$3*'PR-0005'!I418+'PR-0006'!$I$3*'PR-0006'!I418+'PR-0007'!$I$3*'PR-0007'!I418+'PR-0008'!$I$3*'PR-0008'!I418+'PR-0009'!$I$3*'PR-0009'!I418+'PR-0010'!$I$3*'PR-0010'!I418</f>
        <v>0</v>
      </c>
      <c r="Q418" s="86">
        <f t="shared" si="70"/>
        <v>0</v>
      </c>
      <c r="R418" s="84">
        <f>'9400015894 PONEERS'!$AE$3*'9400015894 PONEERS'!AE418+'9400016451 VIDAFORM'!$Q$3*'9400016451 VIDAFORM'!Q418+'PO 94000171374 MASTER'!$P$3*'PO 94000171374 MASTER'!P418+'PR-0004'!$P$3*'PR-0004'!P418+'PR-0005'!$P$3*'PR-0005'!P418+'PR-0006'!$P$3*'PR-0006'!P418+'PR-0007'!$P$3*'PR-0007'!P418+'PR-0008'!$P$3*'PR-0008'!P418+'PR-0009'!$P$3*'PR-0009'!P418+'PR-0010'!$P$3*'PR-0010'!P418</f>
        <v>0</v>
      </c>
      <c r="S418" s="84">
        <f t="shared" si="71"/>
        <v>0</v>
      </c>
      <c r="T418" s="84">
        <f>'9400015894 PONEERS'!$E$4*'9400015894 PONEERS'!E418+'9400016451 VIDAFORM'!$E$4*'9400016451 VIDAFORM'!E418+'PO 94000171374 MASTER'!$E$4*'PO 94000171374 MASTER'!E418+'PR-0004'!$E$4*'PR-0004'!E418+'PR-0005'!$E$4*'PR-0005'!E418+'PR-0006'!$E$4*'PR-0006'!E418+'PR-0007'!$E$4*'PR-0007'!E418+'PR-0008'!$E$4*'PR-0008'!E418+'PR-0009'!$E$4*'PR-0009'!E418+'PR-0010'!$E$4*'PR-0010'!E418</f>
        <v>0</v>
      </c>
      <c r="U418" s="85">
        <f>'9400015894 PONEERS'!$X$4*'9400015894 PONEERS'!X418+'9400016451 VIDAFORM'!$J$4*'9400016451 VIDAFORM'!J418+'PO 94000171374 MASTER'!$I$4*'PO 94000171374 MASTER'!I418+'PR-0004'!$I$4*'PR-0004'!I418+'PR-0005'!$I$4*'PR-0005'!I418+'PR-0006'!$I$4*'PR-0006'!I418+'PR-0007'!$I$4*'PR-0007'!I418+'PR-0008'!$I$4*'PR-0008'!I418+'PR-0009'!$I$4*'PR-0009'!I418+'PR-0010'!$I$4*'PR-0010'!I418</f>
        <v>0</v>
      </c>
      <c r="V418" s="86">
        <f t="shared" si="72"/>
        <v>0</v>
      </c>
      <c r="W418" s="84">
        <f>'9400015894 PONEERS'!$AE$4*'9400015894 PONEERS'!AE418+'9400016451 VIDAFORM'!$Q$4*'9400016451 VIDAFORM'!Q418+'PO 94000171374 MASTER'!$P$4*'PO 94000171374 MASTER'!P418+'PR-0004'!$P$4*'PR-0004'!P418+'PR-0005'!$P$4*'PR-0005'!P418+'PR-0006'!$P$4*'PR-0006'!P418+'PR-0007'!$P$4*'PR-0007'!P418+'PR-0008'!$P$4*'PR-0008'!P418+'PR-0009'!$P$4*'PR-0009'!P418+'PR-0010'!$P$4*'PR-0010'!P418</f>
        <v>0</v>
      </c>
      <c r="X418" s="84">
        <f t="shared" si="73"/>
        <v>0</v>
      </c>
      <c r="Z418" s="37">
        <f t="shared" si="74"/>
        <v>0</v>
      </c>
      <c r="AA418" s="32">
        <f t="shared" si="75"/>
        <v>0</v>
      </c>
      <c r="AB418" s="38">
        <f t="shared" si="76"/>
        <v>0</v>
      </c>
    </row>
    <row r="419" spans="1:28" ht="16.5" x14ac:dyDescent="0.25">
      <c r="A419" s="45">
        <v>411</v>
      </c>
      <c r="B419" s="47" t="str">
        <f>'Unit Prices'!B419</f>
        <v>TZ0002</v>
      </c>
      <c r="C419" s="47" t="str">
        <f>'Unit Prices'!C419</f>
        <v>14.80.01.24.02.27.12.000001</v>
      </c>
      <c r="D419" s="80" t="str">
        <f>'Unit Prices'!D419</f>
        <v>TECH-FORM COLUMN PANNEL H2.70*W1.20M</v>
      </c>
      <c r="E419" s="84">
        <f>'9400015894 PONEERS'!$E$1*'9400015894 PONEERS'!E419+'9400016451 VIDAFORM'!$E$1*'9400016451 VIDAFORM'!E419+'PO 94000171374 MASTER'!$E$1*'PO 94000171374 MASTER'!E419+'PR-0004'!$E$1*'PR-0004'!E419+'PR-0005'!$E$1*'PR-0005'!E419+'PR-0006'!$E$1*'PR-0006'!E419+'PR-0007'!$E$1*'PR-0007'!E419+'PR-0008'!$E$1*'PR-0008'!E419+'PR-0009'!$E$1*'PR-0009'!E419+'PR-0010'!$E$1*'PR-0010'!E419</f>
        <v>0</v>
      </c>
      <c r="F419" s="85">
        <f>'9400015894 PONEERS'!$X$1*'9400015894 PONEERS'!X419+'9400016451 VIDAFORM'!$J$1*'9400016451 VIDAFORM'!J419+'PO 94000171374 MASTER'!$I$1*'PO 94000171374 MASTER'!I419+'PR-0004'!$I$1*'PR-0004'!I419+'PR-0005'!$I$1*'PR-0005'!I419+'PR-0006'!$I$1*'PR-0006'!I419+'PR-0007'!$I$1*'PR-0007'!I419+'PR-0008'!$I$1*'PR-0008'!I419+'PR-0009'!$I$1*'PR-0009'!I419+'PR-0010'!$I$1*'PR-0010'!I419</f>
        <v>0</v>
      </c>
      <c r="G419" s="86">
        <f t="shared" si="66"/>
        <v>0</v>
      </c>
      <c r="H419" s="84">
        <f>'9400015894 PONEERS'!$AE$1*'9400015894 PONEERS'!AE419+'9400016451 VIDAFORM'!$Q$1*'9400016451 VIDAFORM'!Q419+'PO 94000171374 MASTER'!$P$1*'PO 94000171374 MASTER'!P419+'PR-0004'!$P$1*'PR-0004'!P419+'PR-0005'!$P$1*'PR-0005'!P419+'PR-0006'!$P$1*'PR-0006'!P419+'PR-0007'!$P$1*'PR-0007'!P419+'PR-0008'!$P$1*'PR-0008'!P419+'PR-0009'!$P$1*'PR-0009'!P419+'PR-0010'!$P$1*'PR-0010'!P419</f>
        <v>0</v>
      </c>
      <c r="I419" s="84">
        <f t="shared" si="67"/>
        <v>0</v>
      </c>
      <c r="J419" s="84">
        <f>'9400015894 PONEERS'!$E$2*'9400015894 PONEERS'!E419+'9400016451 VIDAFORM'!$E$2*'9400016451 VIDAFORM'!E419+'PO 94000171374 MASTER'!$E$2*'PO 94000171374 MASTER'!E419+'PR-0004'!$E$2*'PR-0004'!E419+'PR-0005'!$E$2*'PR-0005'!E419+'PR-0006'!$E$2*'PR-0006'!E419+'PR-0007'!$E$2*'PR-0007'!E419+'PR-0008'!$E$2*'PR-0008'!E419+'PR-0009'!$E$2*'PR-0009'!E419+'PR-0010'!$E$2*'PR-0010'!E419</f>
        <v>0</v>
      </c>
      <c r="K419" s="85">
        <f>'9400015894 PONEERS'!$X$2*'9400015894 PONEERS'!X419+'9400016451 VIDAFORM'!$J$2*'9400016451 VIDAFORM'!J419+'PO 94000171374 MASTER'!$I$2*'PO 94000171374 MASTER'!I419+'PR-0004'!$I$2*'PR-0004'!I419+'PR-0005'!$I$2*'PR-0005'!I419+'PR-0006'!$I$2*'PR-0006'!I419+'PR-0007'!$I$2*'PR-0007'!I419+'PR-0008'!$I$2*'PR-0008'!I419+'PR-0009'!$I$2*'PR-0009'!I419+'PR-0010'!$I$2*'PR-0010'!I419</f>
        <v>0</v>
      </c>
      <c r="L419" s="86">
        <f t="shared" si="68"/>
        <v>0</v>
      </c>
      <c r="M419" s="84">
        <f>'9400015894 PONEERS'!$AE$2*'9400015894 PONEERS'!AE419+'9400016451 VIDAFORM'!$Q$2*'9400016451 VIDAFORM'!Q419+'PO 94000171374 MASTER'!$P$2*'PO 94000171374 MASTER'!P419+'PR-0004'!$P$2*'PR-0004'!P419+'PR-0005'!$P$2*'PR-0005'!P419+'PR-0006'!$P$2*'PR-0006'!P419+'PR-0007'!$P$2*'PR-0007'!P419+'PR-0008'!$P$2*'PR-0008'!P419+'PR-0009'!$P$2*'PR-0009'!P419+'PR-0010'!$P$2*'PR-0010'!P419</f>
        <v>0</v>
      </c>
      <c r="N419" s="84">
        <f t="shared" si="69"/>
        <v>0</v>
      </c>
      <c r="O419" s="84">
        <f>'9400015894 PONEERS'!$E$3*'9400015894 PONEERS'!E419+'9400016451 VIDAFORM'!$E$3*'9400016451 VIDAFORM'!E419+'PO 94000171374 MASTER'!$E$3*'PO 94000171374 MASTER'!E419+'PR-0004'!$E$3*'PR-0004'!E419+'PR-0005'!$E$3*'PR-0005'!E419+'PR-0006'!$E$3*'PR-0006'!E419+'PR-0007'!$E$3*'PR-0007'!E419+'PR-0008'!$E$3*'PR-0008'!E419+'PR-0009'!$E$3*'PR-0009'!E419+'PR-0010'!$E$3*'PR-0010'!E419</f>
        <v>0</v>
      </c>
      <c r="P419" s="85">
        <f>'9400015894 PONEERS'!$X$3*'9400015894 PONEERS'!X419+'9400016451 VIDAFORM'!$J$3*'9400016451 VIDAFORM'!J419+'PO 94000171374 MASTER'!$I$3*'PO 94000171374 MASTER'!I419+'PR-0004'!$I$3*'PR-0004'!I419+'PR-0005'!$I$3*'PR-0005'!I419+'PR-0006'!$I$3*'PR-0006'!I419+'PR-0007'!$I$3*'PR-0007'!I419+'PR-0008'!$I$3*'PR-0008'!I419+'PR-0009'!$I$3*'PR-0009'!I419+'PR-0010'!$I$3*'PR-0010'!I419</f>
        <v>0</v>
      </c>
      <c r="Q419" s="86">
        <f t="shared" si="70"/>
        <v>0</v>
      </c>
      <c r="R419" s="84">
        <f>'9400015894 PONEERS'!$AE$3*'9400015894 PONEERS'!AE419+'9400016451 VIDAFORM'!$Q$3*'9400016451 VIDAFORM'!Q419+'PO 94000171374 MASTER'!$P$3*'PO 94000171374 MASTER'!P419+'PR-0004'!$P$3*'PR-0004'!P419+'PR-0005'!$P$3*'PR-0005'!P419+'PR-0006'!$P$3*'PR-0006'!P419+'PR-0007'!$P$3*'PR-0007'!P419+'PR-0008'!$P$3*'PR-0008'!P419+'PR-0009'!$P$3*'PR-0009'!P419+'PR-0010'!$P$3*'PR-0010'!P419</f>
        <v>0</v>
      </c>
      <c r="S419" s="84">
        <f t="shared" si="71"/>
        <v>0</v>
      </c>
      <c r="T419" s="84">
        <f>'9400015894 PONEERS'!$E$4*'9400015894 PONEERS'!E419+'9400016451 VIDAFORM'!$E$4*'9400016451 VIDAFORM'!E419+'PO 94000171374 MASTER'!$E$4*'PO 94000171374 MASTER'!E419+'PR-0004'!$E$4*'PR-0004'!E419+'PR-0005'!$E$4*'PR-0005'!E419+'PR-0006'!$E$4*'PR-0006'!E419+'PR-0007'!$E$4*'PR-0007'!E419+'PR-0008'!$E$4*'PR-0008'!E419+'PR-0009'!$E$4*'PR-0009'!E419+'PR-0010'!$E$4*'PR-0010'!E419</f>
        <v>0</v>
      </c>
      <c r="U419" s="85">
        <f>'9400015894 PONEERS'!$X$4*'9400015894 PONEERS'!X419+'9400016451 VIDAFORM'!$J$4*'9400016451 VIDAFORM'!J419+'PO 94000171374 MASTER'!$I$4*'PO 94000171374 MASTER'!I419+'PR-0004'!$I$4*'PR-0004'!I419+'PR-0005'!$I$4*'PR-0005'!I419+'PR-0006'!$I$4*'PR-0006'!I419+'PR-0007'!$I$4*'PR-0007'!I419+'PR-0008'!$I$4*'PR-0008'!I419+'PR-0009'!$I$4*'PR-0009'!I419+'PR-0010'!$I$4*'PR-0010'!I419</f>
        <v>0</v>
      </c>
      <c r="V419" s="86">
        <f t="shared" si="72"/>
        <v>0</v>
      </c>
      <c r="W419" s="84">
        <f>'9400015894 PONEERS'!$AE$4*'9400015894 PONEERS'!AE419+'9400016451 VIDAFORM'!$Q$4*'9400016451 VIDAFORM'!Q419+'PO 94000171374 MASTER'!$P$4*'PO 94000171374 MASTER'!P419+'PR-0004'!$P$4*'PR-0004'!P419+'PR-0005'!$P$4*'PR-0005'!P419+'PR-0006'!$P$4*'PR-0006'!P419+'PR-0007'!$P$4*'PR-0007'!P419+'PR-0008'!$P$4*'PR-0008'!P419+'PR-0009'!$P$4*'PR-0009'!P419+'PR-0010'!$P$4*'PR-0010'!P419</f>
        <v>0</v>
      </c>
      <c r="X419" s="84">
        <f t="shared" si="73"/>
        <v>0</v>
      </c>
      <c r="Z419" s="37">
        <f t="shared" si="74"/>
        <v>0</v>
      </c>
      <c r="AA419" s="32">
        <f t="shared" si="75"/>
        <v>0</v>
      </c>
      <c r="AB419" s="38">
        <f t="shared" si="76"/>
        <v>0</v>
      </c>
    </row>
    <row r="420" spans="1:28" ht="16.5" x14ac:dyDescent="0.25">
      <c r="A420" s="45">
        <v>412</v>
      </c>
      <c r="B420" s="47" t="str">
        <f>'Unit Prices'!B420</f>
        <v>TZ0003</v>
      </c>
      <c r="C420" s="47" t="str">
        <f>'Unit Prices'!C420</f>
        <v>14.80.01.24.02.33.12.000001</v>
      </c>
      <c r="D420" s="80" t="str">
        <f>'Unit Prices'!D420</f>
        <v>TECH-FORM COLUMN PANNEL H3.30*W1.20M</v>
      </c>
      <c r="E420" s="84">
        <f>'9400015894 PONEERS'!$E$1*'9400015894 PONEERS'!E420+'9400016451 VIDAFORM'!$E$1*'9400016451 VIDAFORM'!E420+'PO 94000171374 MASTER'!$E$1*'PO 94000171374 MASTER'!E420+'PR-0004'!$E$1*'PR-0004'!E420+'PR-0005'!$E$1*'PR-0005'!E420+'PR-0006'!$E$1*'PR-0006'!E420+'PR-0007'!$E$1*'PR-0007'!E420+'PR-0008'!$E$1*'PR-0008'!E420+'PR-0009'!$E$1*'PR-0009'!E420+'PR-0010'!$E$1*'PR-0010'!E420</f>
        <v>0</v>
      </c>
      <c r="F420" s="85">
        <f>'9400015894 PONEERS'!$X$1*'9400015894 PONEERS'!X420+'9400016451 VIDAFORM'!$J$1*'9400016451 VIDAFORM'!J420+'PO 94000171374 MASTER'!$I$1*'PO 94000171374 MASTER'!I420+'PR-0004'!$I$1*'PR-0004'!I420+'PR-0005'!$I$1*'PR-0005'!I420+'PR-0006'!$I$1*'PR-0006'!I420+'PR-0007'!$I$1*'PR-0007'!I420+'PR-0008'!$I$1*'PR-0008'!I420+'PR-0009'!$I$1*'PR-0009'!I420+'PR-0010'!$I$1*'PR-0010'!I420</f>
        <v>0</v>
      </c>
      <c r="G420" s="86">
        <f t="shared" si="66"/>
        <v>0</v>
      </c>
      <c r="H420" s="84">
        <f>'9400015894 PONEERS'!$AE$1*'9400015894 PONEERS'!AE420+'9400016451 VIDAFORM'!$Q$1*'9400016451 VIDAFORM'!Q420+'PO 94000171374 MASTER'!$P$1*'PO 94000171374 MASTER'!P420+'PR-0004'!$P$1*'PR-0004'!P420+'PR-0005'!$P$1*'PR-0005'!P420+'PR-0006'!$P$1*'PR-0006'!P420+'PR-0007'!$P$1*'PR-0007'!P420+'PR-0008'!$P$1*'PR-0008'!P420+'PR-0009'!$P$1*'PR-0009'!P420+'PR-0010'!$P$1*'PR-0010'!P420</f>
        <v>0</v>
      </c>
      <c r="I420" s="84">
        <f t="shared" si="67"/>
        <v>0</v>
      </c>
      <c r="J420" s="84">
        <f>'9400015894 PONEERS'!$E$2*'9400015894 PONEERS'!E420+'9400016451 VIDAFORM'!$E$2*'9400016451 VIDAFORM'!E420+'PO 94000171374 MASTER'!$E$2*'PO 94000171374 MASTER'!E420+'PR-0004'!$E$2*'PR-0004'!E420+'PR-0005'!$E$2*'PR-0005'!E420+'PR-0006'!$E$2*'PR-0006'!E420+'PR-0007'!$E$2*'PR-0007'!E420+'PR-0008'!$E$2*'PR-0008'!E420+'PR-0009'!$E$2*'PR-0009'!E420+'PR-0010'!$E$2*'PR-0010'!E420</f>
        <v>0</v>
      </c>
      <c r="K420" s="85">
        <f>'9400015894 PONEERS'!$X$2*'9400015894 PONEERS'!X420+'9400016451 VIDAFORM'!$J$2*'9400016451 VIDAFORM'!J420+'PO 94000171374 MASTER'!$I$2*'PO 94000171374 MASTER'!I420+'PR-0004'!$I$2*'PR-0004'!I420+'PR-0005'!$I$2*'PR-0005'!I420+'PR-0006'!$I$2*'PR-0006'!I420+'PR-0007'!$I$2*'PR-0007'!I420+'PR-0008'!$I$2*'PR-0008'!I420+'PR-0009'!$I$2*'PR-0009'!I420+'PR-0010'!$I$2*'PR-0010'!I420</f>
        <v>0</v>
      </c>
      <c r="L420" s="86">
        <f t="shared" si="68"/>
        <v>0</v>
      </c>
      <c r="M420" s="84">
        <f>'9400015894 PONEERS'!$AE$2*'9400015894 PONEERS'!AE420+'9400016451 VIDAFORM'!$Q$2*'9400016451 VIDAFORM'!Q420+'PO 94000171374 MASTER'!$P$2*'PO 94000171374 MASTER'!P420+'PR-0004'!$P$2*'PR-0004'!P420+'PR-0005'!$P$2*'PR-0005'!P420+'PR-0006'!$P$2*'PR-0006'!P420+'PR-0007'!$P$2*'PR-0007'!P420+'PR-0008'!$P$2*'PR-0008'!P420+'PR-0009'!$P$2*'PR-0009'!P420+'PR-0010'!$P$2*'PR-0010'!P420</f>
        <v>0</v>
      </c>
      <c r="N420" s="84">
        <f t="shared" si="69"/>
        <v>0</v>
      </c>
      <c r="O420" s="84">
        <f>'9400015894 PONEERS'!$E$3*'9400015894 PONEERS'!E420+'9400016451 VIDAFORM'!$E$3*'9400016451 VIDAFORM'!E420+'PO 94000171374 MASTER'!$E$3*'PO 94000171374 MASTER'!E420+'PR-0004'!$E$3*'PR-0004'!E420+'PR-0005'!$E$3*'PR-0005'!E420+'PR-0006'!$E$3*'PR-0006'!E420+'PR-0007'!$E$3*'PR-0007'!E420+'PR-0008'!$E$3*'PR-0008'!E420+'PR-0009'!$E$3*'PR-0009'!E420+'PR-0010'!$E$3*'PR-0010'!E420</f>
        <v>0</v>
      </c>
      <c r="P420" s="85">
        <f>'9400015894 PONEERS'!$X$3*'9400015894 PONEERS'!X420+'9400016451 VIDAFORM'!$J$3*'9400016451 VIDAFORM'!J420+'PO 94000171374 MASTER'!$I$3*'PO 94000171374 MASTER'!I420+'PR-0004'!$I$3*'PR-0004'!I420+'PR-0005'!$I$3*'PR-0005'!I420+'PR-0006'!$I$3*'PR-0006'!I420+'PR-0007'!$I$3*'PR-0007'!I420+'PR-0008'!$I$3*'PR-0008'!I420+'PR-0009'!$I$3*'PR-0009'!I420+'PR-0010'!$I$3*'PR-0010'!I420</f>
        <v>0</v>
      </c>
      <c r="Q420" s="86">
        <f t="shared" si="70"/>
        <v>0</v>
      </c>
      <c r="R420" s="84">
        <f>'9400015894 PONEERS'!$AE$3*'9400015894 PONEERS'!AE420+'9400016451 VIDAFORM'!$Q$3*'9400016451 VIDAFORM'!Q420+'PO 94000171374 MASTER'!$P$3*'PO 94000171374 MASTER'!P420+'PR-0004'!$P$3*'PR-0004'!P420+'PR-0005'!$P$3*'PR-0005'!P420+'PR-0006'!$P$3*'PR-0006'!P420+'PR-0007'!$P$3*'PR-0007'!P420+'PR-0008'!$P$3*'PR-0008'!P420+'PR-0009'!$P$3*'PR-0009'!P420+'PR-0010'!$P$3*'PR-0010'!P420</f>
        <v>0</v>
      </c>
      <c r="S420" s="84">
        <f t="shared" si="71"/>
        <v>0</v>
      </c>
      <c r="T420" s="84">
        <f>'9400015894 PONEERS'!$E$4*'9400015894 PONEERS'!E420+'9400016451 VIDAFORM'!$E$4*'9400016451 VIDAFORM'!E420+'PO 94000171374 MASTER'!$E$4*'PO 94000171374 MASTER'!E420+'PR-0004'!$E$4*'PR-0004'!E420+'PR-0005'!$E$4*'PR-0005'!E420+'PR-0006'!$E$4*'PR-0006'!E420+'PR-0007'!$E$4*'PR-0007'!E420+'PR-0008'!$E$4*'PR-0008'!E420+'PR-0009'!$E$4*'PR-0009'!E420+'PR-0010'!$E$4*'PR-0010'!E420</f>
        <v>0</v>
      </c>
      <c r="U420" s="85">
        <f>'9400015894 PONEERS'!$X$4*'9400015894 PONEERS'!X420+'9400016451 VIDAFORM'!$J$4*'9400016451 VIDAFORM'!J420+'PO 94000171374 MASTER'!$I$4*'PO 94000171374 MASTER'!I420+'PR-0004'!$I$4*'PR-0004'!I420+'PR-0005'!$I$4*'PR-0005'!I420+'PR-0006'!$I$4*'PR-0006'!I420+'PR-0007'!$I$4*'PR-0007'!I420+'PR-0008'!$I$4*'PR-0008'!I420+'PR-0009'!$I$4*'PR-0009'!I420+'PR-0010'!$I$4*'PR-0010'!I420</f>
        <v>0</v>
      </c>
      <c r="V420" s="86">
        <f t="shared" si="72"/>
        <v>0</v>
      </c>
      <c r="W420" s="84">
        <f>'9400015894 PONEERS'!$AE$4*'9400015894 PONEERS'!AE420+'9400016451 VIDAFORM'!$Q$4*'9400016451 VIDAFORM'!Q420+'PO 94000171374 MASTER'!$P$4*'PO 94000171374 MASTER'!P420+'PR-0004'!$P$4*'PR-0004'!P420+'PR-0005'!$P$4*'PR-0005'!P420+'PR-0006'!$P$4*'PR-0006'!P420+'PR-0007'!$P$4*'PR-0007'!P420+'PR-0008'!$P$4*'PR-0008'!P420+'PR-0009'!$P$4*'PR-0009'!P420+'PR-0010'!$P$4*'PR-0010'!P420</f>
        <v>0</v>
      </c>
      <c r="X420" s="84">
        <f t="shared" si="73"/>
        <v>0</v>
      </c>
      <c r="Z420" s="37">
        <f t="shared" si="74"/>
        <v>0</v>
      </c>
      <c r="AA420" s="32">
        <f t="shared" si="75"/>
        <v>0</v>
      </c>
      <c r="AB420" s="38">
        <f t="shared" si="76"/>
        <v>0</v>
      </c>
    </row>
    <row r="421" spans="1:28" ht="16.5" x14ac:dyDescent="0.25">
      <c r="A421" s="45">
        <v>413</v>
      </c>
      <c r="B421" s="47" t="str">
        <f>'Unit Prices'!B421</f>
        <v>EO0001</v>
      </c>
      <c r="C421" s="47" t="str">
        <f>'Unit Prices'!C421</f>
        <v>14.80.01.23.01.01.00.000001</v>
      </c>
      <c r="D421" s="80" t="str">
        <f>'Unit Prices'!D421</f>
        <v>ECO-FORM PANNEL H3.00*W1.05M</v>
      </c>
      <c r="E421" s="84">
        <f>'9400015894 PONEERS'!$E$1*'9400015894 PONEERS'!E421+'9400016451 VIDAFORM'!$E$1*'9400016451 VIDAFORM'!E421+'PO 94000171374 MASTER'!$E$1*'PO 94000171374 MASTER'!E421+'PR-0004'!$E$1*'PR-0004'!E421+'PR-0005'!$E$1*'PR-0005'!E421+'PR-0006'!$E$1*'PR-0006'!E421+'PR-0007'!$E$1*'PR-0007'!E421+'PR-0008'!$E$1*'PR-0008'!E421+'PR-0009'!$E$1*'PR-0009'!E421+'PR-0010'!$E$1*'PR-0010'!E421</f>
        <v>0</v>
      </c>
      <c r="F421" s="85">
        <f>'9400015894 PONEERS'!$X$1*'9400015894 PONEERS'!X421+'9400016451 VIDAFORM'!$J$1*'9400016451 VIDAFORM'!J421+'PO 94000171374 MASTER'!$I$1*'PO 94000171374 MASTER'!I421+'PR-0004'!$I$1*'PR-0004'!I421+'PR-0005'!$I$1*'PR-0005'!I421+'PR-0006'!$I$1*'PR-0006'!I421+'PR-0007'!$I$1*'PR-0007'!I421+'PR-0008'!$I$1*'PR-0008'!I421+'PR-0009'!$I$1*'PR-0009'!I421+'PR-0010'!$I$1*'PR-0010'!I421</f>
        <v>0</v>
      </c>
      <c r="G421" s="86">
        <f t="shared" si="66"/>
        <v>0</v>
      </c>
      <c r="H421" s="84">
        <f>'9400015894 PONEERS'!$AE$1*'9400015894 PONEERS'!AE421+'9400016451 VIDAFORM'!$Q$1*'9400016451 VIDAFORM'!Q421+'PO 94000171374 MASTER'!$P$1*'PO 94000171374 MASTER'!P421+'PR-0004'!$P$1*'PR-0004'!P421+'PR-0005'!$P$1*'PR-0005'!P421+'PR-0006'!$P$1*'PR-0006'!P421+'PR-0007'!$P$1*'PR-0007'!P421+'PR-0008'!$P$1*'PR-0008'!P421+'PR-0009'!$P$1*'PR-0009'!P421+'PR-0010'!$P$1*'PR-0010'!P421</f>
        <v>0</v>
      </c>
      <c r="I421" s="84">
        <f t="shared" si="67"/>
        <v>0</v>
      </c>
      <c r="J421" s="84">
        <f>'9400015894 PONEERS'!$E$2*'9400015894 PONEERS'!E421+'9400016451 VIDAFORM'!$E$2*'9400016451 VIDAFORM'!E421+'PO 94000171374 MASTER'!$E$2*'PO 94000171374 MASTER'!E421+'PR-0004'!$E$2*'PR-0004'!E421+'PR-0005'!$E$2*'PR-0005'!E421+'PR-0006'!$E$2*'PR-0006'!E421+'PR-0007'!$E$2*'PR-0007'!E421+'PR-0008'!$E$2*'PR-0008'!E421+'PR-0009'!$E$2*'PR-0009'!E421+'PR-0010'!$E$2*'PR-0010'!E421</f>
        <v>0</v>
      </c>
      <c r="K421" s="85">
        <f>'9400015894 PONEERS'!$X$2*'9400015894 PONEERS'!X421+'9400016451 VIDAFORM'!$J$2*'9400016451 VIDAFORM'!J421+'PO 94000171374 MASTER'!$I$2*'PO 94000171374 MASTER'!I421+'PR-0004'!$I$2*'PR-0004'!I421+'PR-0005'!$I$2*'PR-0005'!I421+'PR-0006'!$I$2*'PR-0006'!I421+'PR-0007'!$I$2*'PR-0007'!I421+'PR-0008'!$I$2*'PR-0008'!I421+'PR-0009'!$I$2*'PR-0009'!I421+'PR-0010'!$I$2*'PR-0010'!I421</f>
        <v>0</v>
      </c>
      <c r="L421" s="86">
        <f t="shared" si="68"/>
        <v>0</v>
      </c>
      <c r="M421" s="84">
        <f>'9400015894 PONEERS'!$AE$2*'9400015894 PONEERS'!AE421+'9400016451 VIDAFORM'!$Q$2*'9400016451 VIDAFORM'!Q421+'PO 94000171374 MASTER'!$P$2*'PO 94000171374 MASTER'!P421+'PR-0004'!$P$2*'PR-0004'!P421+'PR-0005'!$P$2*'PR-0005'!P421+'PR-0006'!$P$2*'PR-0006'!P421+'PR-0007'!$P$2*'PR-0007'!P421+'PR-0008'!$P$2*'PR-0008'!P421+'PR-0009'!$P$2*'PR-0009'!P421+'PR-0010'!$P$2*'PR-0010'!P421</f>
        <v>0</v>
      </c>
      <c r="N421" s="84">
        <f t="shared" si="69"/>
        <v>0</v>
      </c>
      <c r="O421" s="84">
        <f>'9400015894 PONEERS'!$E$3*'9400015894 PONEERS'!E421+'9400016451 VIDAFORM'!$E$3*'9400016451 VIDAFORM'!E421+'PO 94000171374 MASTER'!$E$3*'PO 94000171374 MASTER'!E421+'PR-0004'!$E$3*'PR-0004'!E421+'PR-0005'!$E$3*'PR-0005'!E421+'PR-0006'!$E$3*'PR-0006'!E421+'PR-0007'!$E$3*'PR-0007'!E421+'PR-0008'!$E$3*'PR-0008'!E421+'PR-0009'!$E$3*'PR-0009'!E421+'PR-0010'!$E$3*'PR-0010'!E421</f>
        <v>0</v>
      </c>
      <c r="P421" s="85">
        <f>'9400015894 PONEERS'!$X$3*'9400015894 PONEERS'!X421+'9400016451 VIDAFORM'!$J$3*'9400016451 VIDAFORM'!J421+'PO 94000171374 MASTER'!$I$3*'PO 94000171374 MASTER'!I421+'PR-0004'!$I$3*'PR-0004'!I421+'PR-0005'!$I$3*'PR-0005'!I421+'PR-0006'!$I$3*'PR-0006'!I421+'PR-0007'!$I$3*'PR-0007'!I421+'PR-0008'!$I$3*'PR-0008'!I421+'PR-0009'!$I$3*'PR-0009'!I421+'PR-0010'!$I$3*'PR-0010'!I421</f>
        <v>0</v>
      </c>
      <c r="Q421" s="86">
        <f t="shared" si="70"/>
        <v>0</v>
      </c>
      <c r="R421" s="84">
        <f>'9400015894 PONEERS'!$AE$3*'9400015894 PONEERS'!AE421+'9400016451 VIDAFORM'!$Q$3*'9400016451 VIDAFORM'!Q421+'PO 94000171374 MASTER'!$P$3*'PO 94000171374 MASTER'!P421+'PR-0004'!$P$3*'PR-0004'!P421+'PR-0005'!$P$3*'PR-0005'!P421+'PR-0006'!$P$3*'PR-0006'!P421+'PR-0007'!$P$3*'PR-0007'!P421+'PR-0008'!$P$3*'PR-0008'!P421+'PR-0009'!$P$3*'PR-0009'!P421+'PR-0010'!$P$3*'PR-0010'!P421</f>
        <v>0</v>
      </c>
      <c r="S421" s="84">
        <f t="shared" si="71"/>
        <v>0</v>
      </c>
      <c r="T421" s="84">
        <f>'9400015894 PONEERS'!$E$4*'9400015894 PONEERS'!E421+'9400016451 VIDAFORM'!$E$4*'9400016451 VIDAFORM'!E421+'PO 94000171374 MASTER'!$E$4*'PO 94000171374 MASTER'!E421+'PR-0004'!$E$4*'PR-0004'!E421+'PR-0005'!$E$4*'PR-0005'!E421+'PR-0006'!$E$4*'PR-0006'!E421+'PR-0007'!$E$4*'PR-0007'!E421+'PR-0008'!$E$4*'PR-0008'!E421+'PR-0009'!$E$4*'PR-0009'!E421+'PR-0010'!$E$4*'PR-0010'!E421</f>
        <v>0</v>
      </c>
      <c r="U421" s="85">
        <f>'9400015894 PONEERS'!$X$4*'9400015894 PONEERS'!X421+'9400016451 VIDAFORM'!$J$4*'9400016451 VIDAFORM'!J421+'PO 94000171374 MASTER'!$I$4*'PO 94000171374 MASTER'!I421+'PR-0004'!$I$4*'PR-0004'!I421+'PR-0005'!$I$4*'PR-0005'!I421+'PR-0006'!$I$4*'PR-0006'!I421+'PR-0007'!$I$4*'PR-0007'!I421+'PR-0008'!$I$4*'PR-0008'!I421+'PR-0009'!$I$4*'PR-0009'!I421+'PR-0010'!$I$4*'PR-0010'!I421</f>
        <v>0</v>
      </c>
      <c r="V421" s="86">
        <f t="shared" si="72"/>
        <v>0</v>
      </c>
      <c r="W421" s="84">
        <f>'9400015894 PONEERS'!$AE$4*'9400015894 PONEERS'!AE421+'9400016451 VIDAFORM'!$Q$4*'9400016451 VIDAFORM'!Q421+'PO 94000171374 MASTER'!$P$4*'PO 94000171374 MASTER'!P421+'PR-0004'!$P$4*'PR-0004'!P421+'PR-0005'!$P$4*'PR-0005'!P421+'PR-0006'!$P$4*'PR-0006'!P421+'PR-0007'!$P$4*'PR-0007'!P421+'PR-0008'!$P$4*'PR-0008'!P421+'PR-0009'!$P$4*'PR-0009'!P421+'PR-0010'!$P$4*'PR-0010'!P421</f>
        <v>0</v>
      </c>
      <c r="X421" s="84">
        <f t="shared" si="73"/>
        <v>0</v>
      </c>
      <c r="Z421" s="37">
        <f t="shared" si="74"/>
        <v>0</v>
      </c>
      <c r="AA421" s="32">
        <f t="shared" si="75"/>
        <v>0</v>
      </c>
      <c r="AB421" s="38">
        <f t="shared" si="76"/>
        <v>0</v>
      </c>
    </row>
    <row r="422" spans="1:28" ht="16.5" x14ac:dyDescent="0.25">
      <c r="A422" s="45">
        <v>414</v>
      </c>
      <c r="B422" s="47" t="str">
        <f>'Unit Prices'!B422</f>
        <v>EO0002</v>
      </c>
      <c r="C422" s="47" t="str">
        <f>'Unit Prices'!C422</f>
        <v>14.80.01.23.01.02.00.000001</v>
      </c>
      <c r="D422" s="80" t="str">
        <f>'Unit Prices'!D422</f>
        <v>ECO-FORM PANNEL H3.00*W0.90M</v>
      </c>
      <c r="E422" s="84">
        <f>'9400015894 PONEERS'!$E$1*'9400015894 PONEERS'!E422+'9400016451 VIDAFORM'!$E$1*'9400016451 VIDAFORM'!E422+'PO 94000171374 MASTER'!$E$1*'PO 94000171374 MASTER'!E422+'PR-0004'!$E$1*'PR-0004'!E422+'PR-0005'!$E$1*'PR-0005'!E422+'PR-0006'!$E$1*'PR-0006'!E422+'PR-0007'!$E$1*'PR-0007'!E422+'PR-0008'!$E$1*'PR-0008'!E422+'PR-0009'!$E$1*'PR-0009'!E422+'PR-0010'!$E$1*'PR-0010'!E422</f>
        <v>0</v>
      </c>
      <c r="F422" s="85">
        <f>'9400015894 PONEERS'!$X$1*'9400015894 PONEERS'!X422+'9400016451 VIDAFORM'!$J$1*'9400016451 VIDAFORM'!J422+'PO 94000171374 MASTER'!$I$1*'PO 94000171374 MASTER'!I422+'PR-0004'!$I$1*'PR-0004'!I422+'PR-0005'!$I$1*'PR-0005'!I422+'PR-0006'!$I$1*'PR-0006'!I422+'PR-0007'!$I$1*'PR-0007'!I422+'PR-0008'!$I$1*'PR-0008'!I422+'PR-0009'!$I$1*'PR-0009'!I422+'PR-0010'!$I$1*'PR-0010'!I422</f>
        <v>0</v>
      </c>
      <c r="G422" s="86">
        <f t="shared" si="66"/>
        <v>0</v>
      </c>
      <c r="H422" s="84">
        <f>'9400015894 PONEERS'!$AE$1*'9400015894 PONEERS'!AE422+'9400016451 VIDAFORM'!$Q$1*'9400016451 VIDAFORM'!Q422+'PO 94000171374 MASTER'!$P$1*'PO 94000171374 MASTER'!P422+'PR-0004'!$P$1*'PR-0004'!P422+'PR-0005'!$P$1*'PR-0005'!P422+'PR-0006'!$P$1*'PR-0006'!P422+'PR-0007'!$P$1*'PR-0007'!P422+'PR-0008'!$P$1*'PR-0008'!P422+'PR-0009'!$P$1*'PR-0009'!P422+'PR-0010'!$P$1*'PR-0010'!P422</f>
        <v>0</v>
      </c>
      <c r="I422" s="84">
        <f t="shared" si="67"/>
        <v>0</v>
      </c>
      <c r="J422" s="84">
        <f>'9400015894 PONEERS'!$E$2*'9400015894 PONEERS'!E422+'9400016451 VIDAFORM'!$E$2*'9400016451 VIDAFORM'!E422+'PO 94000171374 MASTER'!$E$2*'PO 94000171374 MASTER'!E422+'PR-0004'!$E$2*'PR-0004'!E422+'PR-0005'!$E$2*'PR-0005'!E422+'PR-0006'!$E$2*'PR-0006'!E422+'PR-0007'!$E$2*'PR-0007'!E422+'PR-0008'!$E$2*'PR-0008'!E422+'PR-0009'!$E$2*'PR-0009'!E422+'PR-0010'!$E$2*'PR-0010'!E422</f>
        <v>0</v>
      </c>
      <c r="K422" s="85">
        <f>'9400015894 PONEERS'!$X$2*'9400015894 PONEERS'!X422+'9400016451 VIDAFORM'!$J$2*'9400016451 VIDAFORM'!J422+'PO 94000171374 MASTER'!$I$2*'PO 94000171374 MASTER'!I422+'PR-0004'!$I$2*'PR-0004'!I422+'PR-0005'!$I$2*'PR-0005'!I422+'PR-0006'!$I$2*'PR-0006'!I422+'PR-0007'!$I$2*'PR-0007'!I422+'PR-0008'!$I$2*'PR-0008'!I422+'PR-0009'!$I$2*'PR-0009'!I422+'PR-0010'!$I$2*'PR-0010'!I422</f>
        <v>0</v>
      </c>
      <c r="L422" s="86">
        <f t="shared" si="68"/>
        <v>0</v>
      </c>
      <c r="M422" s="84">
        <f>'9400015894 PONEERS'!$AE$2*'9400015894 PONEERS'!AE422+'9400016451 VIDAFORM'!$Q$2*'9400016451 VIDAFORM'!Q422+'PO 94000171374 MASTER'!$P$2*'PO 94000171374 MASTER'!P422+'PR-0004'!$P$2*'PR-0004'!P422+'PR-0005'!$P$2*'PR-0005'!P422+'PR-0006'!$P$2*'PR-0006'!P422+'PR-0007'!$P$2*'PR-0007'!P422+'PR-0008'!$P$2*'PR-0008'!P422+'PR-0009'!$P$2*'PR-0009'!P422+'PR-0010'!$P$2*'PR-0010'!P422</f>
        <v>0</v>
      </c>
      <c r="N422" s="84">
        <f t="shared" si="69"/>
        <v>0</v>
      </c>
      <c r="O422" s="84">
        <f>'9400015894 PONEERS'!$E$3*'9400015894 PONEERS'!E422+'9400016451 VIDAFORM'!$E$3*'9400016451 VIDAFORM'!E422+'PO 94000171374 MASTER'!$E$3*'PO 94000171374 MASTER'!E422+'PR-0004'!$E$3*'PR-0004'!E422+'PR-0005'!$E$3*'PR-0005'!E422+'PR-0006'!$E$3*'PR-0006'!E422+'PR-0007'!$E$3*'PR-0007'!E422+'PR-0008'!$E$3*'PR-0008'!E422+'PR-0009'!$E$3*'PR-0009'!E422+'PR-0010'!$E$3*'PR-0010'!E422</f>
        <v>0</v>
      </c>
      <c r="P422" s="85">
        <f>'9400015894 PONEERS'!$X$3*'9400015894 PONEERS'!X422+'9400016451 VIDAFORM'!$J$3*'9400016451 VIDAFORM'!J422+'PO 94000171374 MASTER'!$I$3*'PO 94000171374 MASTER'!I422+'PR-0004'!$I$3*'PR-0004'!I422+'PR-0005'!$I$3*'PR-0005'!I422+'PR-0006'!$I$3*'PR-0006'!I422+'PR-0007'!$I$3*'PR-0007'!I422+'PR-0008'!$I$3*'PR-0008'!I422+'PR-0009'!$I$3*'PR-0009'!I422+'PR-0010'!$I$3*'PR-0010'!I422</f>
        <v>0</v>
      </c>
      <c r="Q422" s="86">
        <f t="shared" si="70"/>
        <v>0</v>
      </c>
      <c r="R422" s="84">
        <f>'9400015894 PONEERS'!$AE$3*'9400015894 PONEERS'!AE422+'9400016451 VIDAFORM'!$Q$3*'9400016451 VIDAFORM'!Q422+'PO 94000171374 MASTER'!$P$3*'PO 94000171374 MASTER'!P422+'PR-0004'!$P$3*'PR-0004'!P422+'PR-0005'!$P$3*'PR-0005'!P422+'PR-0006'!$P$3*'PR-0006'!P422+'PR-0007'!$P$3*'PR-0007'!P422+'PR-0008'!$P$3*'PR-0008'!P422+'PR-0009'!$P$3*'PR-0009'!P422+'PR-0010'!$P$3*'PR-0010'!P422</f>
        <v>0</v>
      </c>
      <c r="S422" s="84">
        <f t="shared" si="71"/>
        <v>0</v>
      </c>
      <c r="T422" s="84">
        <f>'9400015894 PONEERS'!$E$4*'9400015894 PONEERS'!E422+'9400016451 VIDAFORM'!$E$4*'9400016451 VIDAFORM'!E422+'PO 94000171374 MASTER'!$E$4*'PO 94000171374 MASTER'!E422+'PR-0004'!$E$4*'PR-0004'!E422+'PR-0005'!$E$4*'PR-0005'!E422+'PR-0006'!$E$4*'PR-0006'!E422+'PR-0007'!$E$4*'PR-0007'!E422+'PR-0008'!$E$4*'PR-0008'!E422+'PR-0009'!$E$4*'PR-0009'!E422+'PR-0010'!$E$4*'PR-0010'!E422</f>
        <v>0</v>
      </c>
      <c r="U422" s="85">
        <f>'9400015894 PONEERS'!$X$4*'9400015894 PONEERS'!X422+'9400016451 VIDAFORM'!$J$4*'9400016451 VIDAFORM'!J422+'PO 94000171374 MASTER'!$I$4*'PO 94000171374 MASTER'!I422+'PR-0004'!$I$4*'PR-0004'!I422+'PR-0005'!$I$4*'PR-0005'!I422+'PR-0006'!$I$4*'PR-0006'!I422+'PR-0007'!$I$4*'PR-0007'!I422+'PR-0008'!$I$4*'PR-0008'!I422+'PR-0009'!$I$4*'PR-0009'!I422+'PR-0010'!$I$4*'PR-0010'!I422</f>
        <v>0</v>
      </c>
      <c r="V422" s="86">
        <f t="shared" si="72"/>
        <v>0</v>
      </c>
      <c r="W422" s="84">
        <f>'9400015894 PONEERS'!$AE$4*'9400015894 PONEERS'!AE422+'9400016451 VIDAFORM'!$Q$4*'9400016451 VIDAFORM'!Q422+'PO 94000171374 MASTER'!$P$4*'PO 94000171374 MASTER'!P422+'PR-0004'!$P$4*'PR-0004'!P422+'PR-0005'!$P$4*'PR-0005'!P422+'PR-0006'!$P$4*'PR-0006'!P422+'PR-0007'!$P$4*'PR-0007'!P422+'PR-0008'!$P$4*'PR-0008'!P422+'PR-0009'!$P$4*'PR-0009'!P422+'PR-0010'!$P$4*'PR-0010'!P422</f>
        <v>0</v>
      </c>
      <c r="X422" s="84">
        <f t="shared" si="73"/>
        <v>0</v>
      </c>
      <c r="Z422" s="37">
        <f t="shared" si="74"/>
        <v>0</v>
      </c>
      <c r="AA422" s="32">
        <f t="shared" si="75"/>
        <v>0</v>
      </c>
      <c r="AB422" s="38">
        <f t="shared" si="76"/>
        <v>0</v>
      </c>
    </row>
    <row r="423" spans="1:28" ht="16.5" x14ac:dyDescent="0.25">
      <c r="A423" s="45">
        <v>415</v>
      </c>
      <c r="B423" s="47" t="str">
        <f>'Unit Prices'!B423</f>
        <v>EO0003</v>
      </c>
      <c r="C423" s="47" t="str">
        <f>'Unit Prices'!C423</f>
        <v>14.80.01.23.01.03.00.000001</v>
      </c>
      <c r="D423" s="80" t="str">
        <f>'Unit Prices'!D423</f>
        <v>ECO-FORM PANNEL H3.00*W0.75M</v>
      </c>
      <c r="E423" s="84">
        <f>'9400015894 PONEERS'!$E$1*'9400015894 PONEERS'!E423+'9400016451 VIDAFORM'!$E$1*'9400016451 VIDAFORM'!E423+'PO 94000171374 MASTER'!$E$1*'PO 94000171374 MASTER'!E423+'PR-0004'!$E$1*'PR-0004'!E423+'PR-0005'!$E$1*'PR-0005'!E423+'PR-0006'!$E$1*'PR-0006'!E423+'PR-0007'!$E$1*'PR-0007'!E423+'PR-0008'!$E$1*'PR-0008'!E423+'PR-0009'!$E$1*'PR-0009'!E423+'PR-0010'!$E$1*'PR-0010'!E423</f>
        <v>0</v>
      </c>
      <c r="F423" s="85">
        <f>'9400015894 PONEERS'!$X$1*'9400015894 PONEERS'!X423+'9400016451 VIDAFORM'!$J$1*'9400016451 VIDAFORM'!J423+'PO 94000171374 MASTER'!$I$1*'PO 94000171374 MASTER'!I423+'PR-0004'!$I$1*'PR-0004'!I423+'PR-0005'!$I$1*'PR-0005'!I423+'PR-0006'!$I$1*'PR-0006'!I423+'PR-0007'!$I$1*'PR-0007'!I423+'PR-0008'!$I$1*'PR-0008'!I423+'PR-0009'!$I$1*'PR-0009'!I423+'PR-0010'!$I$1*'PR-0010'!I423</f>
        <v>0</v>
      </c>
      <c r="G423" s="86">
        <f t="shared" si="66"/>
        <v>0</v>
      </c>
      <c r="H423" s="84">
        <f>'9400015894 PONEERS'!$AE$1*'9400015894 PONEERS'!AE423+'9400016451 VIDAFORM'!$Q$1*'9400016451 VIDAFORM'!Q423+'PO 94000171374 MASTER'!$P$1*'PO 94000171374 MASTER'!P423+'PR-0004'!$P$1*'PR-0004'!P423+'PR-0005'!$P$1*'PR-0005'!P423+'PR-0006'!$P$1*'PR-0006'!P423+'PR-0007'!$P$1*'PR-0007'!P423+'PR-0008'!$P$1*'PR-0008'!P423+'PR-0009'!$P$1*'PR-0009'!P423+'PR-0010'!$P$1*'PR-0010'!P423</f>
        <v>0</v>
      </c>
      <c r="I423" s="84">
        <f t="shared" si="67"/>
        <v>0</v>
      </c>
      <c r="J423" s="84">
        <f>'9400015894 PONEERS'!$E$2*'9400015894 PONEERS'!E423+'9400016451 VIDAFORM'!$E$2*'9400016451 VIDAFORM'!E423+'PO 94000171374 MASTER'!$E$2*'PO 94000171374 MASTER'!E423+'PR-0004'!$E$2*'PR-0004'!E423+'PR-0005'!$E$2*'PR-0005'!E423+'PR-0006'!$E$2*'PR-0006'!E423+'PR-0007'!$E$2*'PR-0007'!E423+'PR-0008'!$E$2*'PR-0008'!E423+'PR-0009'!$E$2*'PR-0009'!E423+'PR-0010'!$E$2*'PR-0010'!E423</f>
        <v>0</v>
      </c>
      <c r="K423" s="85">
        <f>'9400015894 PONEERS'!$X$2*'9400015894 PONEERS'!X423+'9400016451 VIDAFORM'!$J$2*'9400016451 VIDAFORM'!J423+'PO 94000171374 MASTER'!$I$2*'PO 94000171374 MASTER'!I423+'PR-0004'!$I$2*'PR-0004'!I423+'PR-0005'!$I$2*'PR-0005'!I423+'PR-0006'!$I$2*'PR-0006'!I423+'PR-0007'!$I$2*'PR-0007'!I423+'PR-0008'!$I$2*'PR-0008'!I423+'PR-0009'!$I$2*'PR-0009'!I423+'PR-0010'!$I$2*'PR-0010'!I423</f>
        <v>0</v>
      </c>
      <c r="L423" s="86">
        <f t="shared" si="68"/>
        <v>0</v>
      </c>
      <c r="M423" s="84">
        <f>'9400015894 PONEERS'!$AE$2*'9400015894 PONEERS'!AE423+'9400016451 VIDAFORM'!$Q$2*'9400016451 VIDAFORM'!Q423+'PO 94000171374 MASTER'!$P$2*'PO 94000171374 MASTER'!P423+'PR-0004'!$P$2*'PR-0004'!P423+'PR-0005'!$P$2*'PR-0005'!P423+'PR-0006'!$P$2*'PR-0006'!P423+'PR-0007'!$P$2*'PR-0007'!P423+'PR-0008'!$P$2*'PR-0008'!P423+'PR-0009'!$P$2*'PR-0009'!P423+'PR-0010'!$P$2*'PR-0010'!P423</f>
        <v>0</v>
      </c>
      <c r="N423" s="84">
        <f t="shared" si="69"/>
        <v>0</v>
      </c>
      <c r="O423" s="84">
        <f>'9400015894 PONEERS'!$E$3*'9400015894 PONEERS'!E423+'9400016451 VIDAFORM'!$E$3*'9400016451 VIDAFORM'!E423+'PO 94000171374 MASTER'!$E$3*'PO 94000171374 MASTER'!E423+'PR-0004'!$E$3*'PR-0004'!E423+'PR-0005'!$E$3*'PR-0005'!E423+'PR-0006'!$E$3*'PR-0006'!E423+'PR-0007'!$E$3*'PR-0007'!E423+'PR-0008'!$E$3*'PR-0008'!E423+'PR-0009'!$E$3*'PR-0009'!E423+'PR-0010'!$E$3*'PR-0010'!E423</f>
        <v>0</v>
      </c>
      <c r="P423" s="85">
        <f>'9400015894 PONEERS'!$X$3*'9400015894 PONEERS'!X423+'9400016451 VIDAFORM'!$J$3*'9400016451 VIDAFORM'!J423+'PO 94000171374 MASTER'!$I$3*'PO 94000171374 MASTER'!I423+'PR-0004'!$I$3*'PR-0004'!I423+'PR-0005'!$I$3*'PR-0005'!I423+'PR-0006'!$I$3*'PR-0006'!I423+'PR-0007'!$I$3*'PR-0007'!I423+'PR-0008'!$I$3*'PR-0008'!I423+'PR-0009'!$I$3*'PR-0009'!I423+'PR-0010'!$I$3*'PR-0010'!I423</f>
        <v>0</v>
      </c>
      <c r="Q423" s="86">
        <f t="shared" si="70"/>
        <v>0</v>
      </c>
      <c r="R423" s="84">
        <f>'9400015894 PONEERS'!$AE$3*'9400015894 PONEERS'!AE423+'9400016451 VIDAFORM'!$Q$3*'9400016451 VIDAFORM'!Q423+'PO 94000171374 MASTER'!$P$3*'PO 94000171374 MASTER'!P423+'PR-0004'!$P$3*'PR-0004'!P423+'PR-0005'!$P$3*'PR-0005'!P423+'PR-0006'!$P$3*'PR-0006'!P423+'PR-0007'!$P$3*'PR-0007'!P423+'PR-0008'!$P$3*'PR-0008'!P423+'PR-0009'!$P$3*'PR-0009'!P423+'PR-0010'!$P$3*'PR-0010'!P423</f>
        <v>0</v>
      </c>
      <c r="S423" s="84">
        <f t="shared" si="71"/>
        <v>0</v>
      </c>
      <c r="T423" s="84">
        <f>'9400015894 PONEERS'!$E$4*'9400015894 PONEERS'!E423+'9400016451 VIDAFORM'!$E$4*'9400016451 VIDAFORM'!E423+'PO 94000171374 MASTER'!$E$4*'PO 94000171374 MASTER'!E423+'PR-0004'!$E$4*'PR-0004'!E423+'PR-0005'!$E$4*'PR-0005'!E423+'PR-0006'!$E$4*'PR-0006'!E423+'PR-0007'!$E$4*'PR-0007'!E423+'PR-0008'!$E$4*'PR-0008'!E423+'PR-0009'!$E$4*'PR-0009'!E423+'PR-0010'!$E$4*'PR-0010'!E423</f>
        <v>0</v>
      </c>
      <c r="U423" s="85">
        <f>'9400015894 PONEERS'!$X$4*'9400015894 PONEERS'!X423+'9400016451 VIDAFORM'!$J$4*'9400016451 VIDAFORM'!J423+'PO 94000171374 MASTER'!$I$4*'PO 94000171374 MASTER'!I423+'PR-0004'!$I$4*'PR-0004'!I423+'PR-0005'!$I$4*'PR-0005'!I423+'PR-0006'!$I$4*'PR-0006'!I423+'PR-0007'!$I$4*'PR-0007'!I423+'PR-0008'!$I$4*'PR-0008'!I423+'PR-0009'!$I$4*'PR-0009'!I423+'PR-0010'!$I$4*'PR-0010'!I423</f>
        <v>0</v>
      </c>
      <c r="V423" s="86">
        <f t="shared" si="72"/>
        <v>0</v>
      </c>
      <c r="W423" s="84">
        <f>'9400015894 PONEERS'!$AE$4*'9400015894 PONEERS'!AE423+'9400016451 VIDAFORM'!$Q$4*'9400016451 VIDAFORM'!Q423+'PO 94000171374 MASTER'!$P$4*'PO 94000171374 MASTER'!P423+'PR-0004'!$P$4*'PR-0004'!P423+'PR-0005'!$P$4*'PR-0005'!P423+'PR-0006'!$P$4*'PR-0006'!P423+'PR-0007'!$P$4*'PR-0007'!P423+'PR-0008'!$P$4*'PR-0008'!P423+'PR-0009'!$P$4*'PR-0009'!P423+'PR-0010'!$P$4*'PR-0010'!P423</f>
        <v>0</v>
      </c>
      <c r="X423" s="84">
        <f t="shared" si="73"/>
        <v>0</v>
      </c>
      <c r="Z423" s="37">
        <f t="shared" si="74"/>
        <v>0</v>
      </c>
      <c r="AA423" s="32">
        <f t="shared" si="75"/>
        <v>0</v>
      </c>
      <c r="AB423" s="38">
        <f t="shared" si="76"/>
        <v>0</v>
      </c>
    </row>
    <row r="424" spans="1:28" ht="16.5" x14ac:dyDescent="0.25">
      <c r="A424" s="45">
        <v>416</v>
      </c>
      <c r="B424" s="47" t="str">
        <f>'Unit Prices'!B424</f>
        <v>EO0004</v>
      </c>
      <c r="C424" s="47" t="str">
        <f>'Unit Prices'!C424</f>
        <v>14.80.01.23.01.04.00.000001</v>
      </c>
      <c r="D424" s="80" t="str">
        <f>'Unit Prices'!D424</f>
        <v>ECO-FORM PANNEL H3.00*W0.60M</v>
      </c>
      <c r="E424" s="84">
        <f>'9400015894 PONEERS'!$E$1*'9400015894 PONEERS'!E424+'9400016451 VIDAFORM'!$E$1*'9400016451 VIDAFORM'!E424+'PO 94000171374 MASTER'!$E$1*'PO 94000171374 MASTER'!E424+'PR-0004'!$E$1*'PR-0004'!E424+'PR-0005'!$E$1*'PR-0005'!E424+'PR-0006'!$E$1*'PR-0006'!E424+'PR-0007'!$E$1*'PR-0007'!E424+'PR-0008'!$E$1*'PR-0008'!E424+'PR-0009'!$E$1*'PR-0009'!E424+'PR-0010'!$E$1*'PR-0010'!E424</f>
        <v>0</v>
      </c>
      <c r="F424" s="85">
        <f>'9400015894 PONEERS'!$X$1*'9400015894 PONEERS'!X424+'9400016451 VIDAFORM'!$J$1*'9400016451 VIDAFORM'!J424+'PO 94000171374 MASTER'!$I$1*'PO 94000171374 MASTER'!I424+'PR-0004'!$I$1*'PR-0004'!I424+'PR-0005'!$I$1*'PR-0005'!I424+'PR-0006'!$I$1*'PR-0006'!I424+'PR-0007'!$I$1*'PR-0007'!I424+'PR-0008'!$I$1*'PR-0008'!I424+'PR-0009'!$I$1*'PR-0009'!I424+'PR-0010'!$I$1*'PR-0010'!I424</f>
        <v>0</v>
      </c>
      <c r="G424" s="86">
        <f t="shared" si="66"/>
        <v>0</v>
      </c>
      <c r="H424" s="84">
        <f>'9400015894 PONEERS'!$AE$1*'9400015894 PONEERS'!AE424+'9400016451 VIDAFORM'!$Q$1*'9400016451 VIDAFORM'!Q424+'PO 94000171374 MASTER'!$P$1*'PO 94000171374 MASTER'!P424+'PR-0004'!$P$1*'PR-0004'!P424+'PR-0005'!$P$1*'PR-0005'!P424+'PR-0006'!$P$1*'PR-0006'!P424+'PR-0007'!$P$1*'PR-0007'!P424+'PR-0008'!$P$1*'PR-0008'!P424+'PR-0009'!$P$1*'PR-0009'!P424+'PR-0010'!$P$1*'PR-0010'!P424</f>
        <v>0</v>
      </c>
      <c r="I424" s="84">
        <f t="shared" si="67"/>
        <v>0</v>
      </c>
      <c r="J424" s="84">
        <f>'9400015894 PONEERS'!$E$2*'9400015894 PONEERS'!E424+'9400016451 VIDAFORM'!$E$2*'9400016451 VIDAFORM'!E424+'PO 94000171374 MASTER'!$E$2*'PO 94000171374 MASTER'!E424+'PR-0004'!$E$2*'PR-0004'!E424+'PR-0005'!$E$2*'PR-0005'!E424+'PR-0006'!$E$2*'PR-0006'!E424+'PR-0007'!$E$2*'PR-0007'!E424+'PR-0008'!$E$2*'PR-0008'!E424+'PR-0009'!$E$2*'PR-0009'!E424+'PR-0010'!$E$2*'PR-0010'!E424</f>
        <v>0</v>
      </c>
      <c r="K424" s="85">
        <f>'9400015894 PONEERS'!$X$2*'9400015894 PONEERS'!X424+'9400016451 VIDAFORM'!$J$2*'9400016451 VIDAFORM'!J424+'PO 94000171374 MASTER'!$I$2*'PO 94000171374 MASTER'!I424+'PR-0004'!$I$2*'PR-0004'!I424+'PR-0005'!$I$2*'PR-0005'!I424+'PR-0006'!$I$2*'PR-0006'!I424+'PR-0007'!$I$2*'PR-0007'!I424+'PR-0008'!$I$2*'PR-0008'!I424+'PR-0009'!$I$2*'PR-0009'!I424+'PR-0010'!$I$2*'PR-0010'!I424</f>
        <v>0</v>
      </c>
      <c r="L424" s="86">
        <f t="shared" si="68"/>
        <v>0</v>
      </c>
      <c r="M424" s="84">
        <f>'9400015894 PONEERS'!$AE$2*'9400015894 PONEERS'!AE424+'9400016451 VIDAFORM'!$Q$2*'9400016451 VIDAFORM'!Q424+'PO 94000171374 MASTER'!$P$2*'PO 94000171374 MASTER'!P424+'PR-0004'!$P$2*'PR-0004'!P424+'PR-0005'!$P$2*'PR-0005'!P424+'PR-0006'!$P$2*'PR-0006'!P424+'PR-0007'!$P$2*'PR-0007'!P424+'PR-0008'!$P$2*'PR-0008'!P424+'PR-0009'!$P$2*'PR-0009'!P424+'PR-0010'!$P$2*'PR-0010'!P424</f>
        <v>0</v>
      </c>
      <c r="N424" s="84">
        <f t="shared" si="69"/>
        <v>0</v>
      </c>
      <c r="O424" s="84">
        <f>'9400015894 PONEERS'!$E$3*'9400015894 PONEERS'!E424+'9400016451 VIDAFORM'!$E$3*'9400016451 VIDAFORM'!E424+'PO 94000171374 MASTER'!$E$3*'PO 94000171374 MASTER'!E424+'PR-0004'!$E$3*'PR-0004'!E424+'PR-0005'!$E$3*'PR-0005'!E424+'PR-0006'!$E$3*'PR-0006'!E424+'PR-0007'!$E$3*'PR-0007'!E424+'PR-0008'!$E$3*'PR-0008'!E424+'PR-0009'!$E$3*'PR-0009'!E424+'PR-0010'!$E$3*'PR-0010'!E424</f>
        <v>0</v>
      </c>
      <c r="P424" s="85">
        <f>'9400015894 PONEERS'!$X$3*'9400015894 PONEERS'!X424+'9400016451 VIDAFORM'!$J$3*'9400016451 VIDAFORM'!J424+'PO 94000171374 MASTER'!$I$3*'PO 94000171374 MASTER'!I424+'PR-0004'!$I$3*'PR-0004'!I424+'PR-0005'!$I$3*'PR-0005'!I424+'PR-0006'!$I$3*'PR-0006'!I424+'PR-0007'!$I$3*'PR-0007'!I424+'PR-0008'!$I$3*'PR-0008'!I424+'PR-0009'!$I$3*'PR-0009'!I424+'PR-0010'!$I$3*'PR-0010'!I424</f>
        <v>0</v>
      </c>
      <c r="Q424" s="86">
        <f t="shared" si="70"/>
        <v>0</v>
      </c>
      <c r="R424" s="84">
        <f>'9400015894 PONEERS'!$AE$3*'9400015894 PONEERS'!AE424+'9400016451 VIDAFORM'!$Q$3*'9400016451 VIDAFORM'!Q424+'PO 94000171374 MASTER'!$P$3*'PO 94000171374 MASTER'!P424+'PR-0004'!$P$3*'PR-0004'!P424+'PR-0005'!$P$3*'PR-0005'!P424+'PR-0006'!$P$3*'PR-0006'!P424+'PR-0007'!$P$3*'PR-0007'!P424+'PR-0008'!$P$3*'PR-0008'!P424+'PR-0009'!$P$3*'PR-0009'!P424+'PR-0010'!$P$3*'PR-0010'!P424</f>
        <v>0</v>
      </c>
      <c r="S424" s="84">
        <f t="shared" si="71"/>
        <v>0</v>
      </c>
      <c r="T424" s="84">
        <f>'9400015894 PONEERS'!$E$4*'9400015894 PONEERS'!E424+'9400016451 VIDAFORM'!$E$4*'9400016451 VIDAFORM'!E424+'PO 94000171374 MASTER'!$E$4*'PO 94000171374 MASTER'!E424+'PR-0004'!$E$4*'PR-0004'!E424+'PR-0005'!$E$4*'PR-0005'!E424+'PR-0006'!$E$4*'PR-0006'!E424+'PR-0007'!$E$4*'PR-0007'!E424+'PR-0008'!$E$4*'PR-0008'!E424+'PR-0009'!$E$4*'PR-0009'!E424+'PR-0010'!$E$4*'PR-0010'!E424</f>
        <v>0</v>
      </c>
      <c r="U424" s="85">
        <f>'9400015894 PONEERS'!$X$4*'9400015894 PONEERS'!X424+'9400016451 VIDAFORM'!$J$4*'9400016451 VIDAFORM'!J424+'PO 94000171374 MASTER'!$I$4*'PO 94000171374 MASTER'!I424+'PR-0004'!$I$4*'PR-0004'!I424+'PR-0005'!$I$4*'PR-0005'!I424+'PR-0006'!$I$4*'PR-0006'!I424+'PR-0007'!$I$4*'PR-0007'!I424+'PR-0008'!$I$4*'PR-0008'!I424+'PR-0009'!$I$4*'PR-0009'!I424+'PR-0010'!$I$4*'PR-0010'!I424</f>
        <v>0</v>
      </c>
      <c r="V424" s="86">
        <f t="shared" si="72"/>
        <v>0</v>
      </c>
      <c r="W424" s="84">
        <f>'9400015894 PONEERS'!$AE$4*'9400015894 PONEERS'!AE424+'9400016451 VIDAFORM'!$Q$4*'9400016451 VIDAFORM'!Q424+'PO 94000171374 MASTER'!$P$4*'PO 94000171374 MASTER'!P424+'PR-0004'!$P$4*'PR-0004'!P424+'PR-0005'!$P$4*'PR-0005'!P424+'PR-0006'!$P$4*'PR-0006'!P424+'PR-0007'!$P$4*'PR-0007'!P424+'PR-0008'!$P$4*'PR-0008'!P424+'PR-0009'!$P$4*'PR-0009'!P424+'PR-0010'!$P$4*'PR-0010'!P424</f>
        <v>0</v>
      </c>
      <c r="X424" s="84">
        <f t="shared" si="73"/>
        <v>0</v>
      </c>
      <c r="Z424" s="37">
        <f t="shared" si="74"/>
        <v>0</v>
      </c>
      <c r="AA424" s="32">
        <f t="shared" si="75"/>
        <v>0</v>
      </c>
      <c r="AB424" s="38">
        <f t="shared" si="76"/>
        <v>0</v>
      </c>
    </row>
    <row r="425" spans="1:28" ht="16.5" x14ac:dyDescent="0.25">
      <c r="A425" s="45">
        <v>417</v>
      </c>
      <c r="B425" s="47" t="str">
        <f>'Unit Prices'!B425</f>
        <v>EO0005</v>
      </c>
      <c r="C425" s="47" t="str">
        <f>'Unit Prices'!C425</f>
        <v>14.80.01.23.01.05.00.000001</v>
      </c>
      <c r="D425" s="80" t="str">
        <f>'Unit Prices'!D425</f>
        <v>ECO-FORM PANNEL H3.00*W0.45M</v>
      </c>
      <c r="E425" s="84">
        <f>'9400015894 PONEERS'!$E$1*'9400015894 PONEERS'!E425+'9400016451 VIDAFORM'!$E$1*'9400016451 VIDAFORM'!E425+'PO 94000171374 MASTER'!$E$1*'PO 94000171374 MASTER'!E425+'PR-0004'!$E$1*'PR-0004'!E425+'PR-0005'!$E$1*'PR-0005'!E425+'PR-0006'!$E$1*'PR-0006'!E425+'PR-0007'!$E$1*'PR-0007'!E425+'PR-0008'!$E$1*'PR-0008'!E425+'PR-0009'!$E$1*'PR-0009'!E425+'PR-0010'!$E$1*'PR-0010'!E425</f>
        <v>0</v>
      </c>
      <c r="F425" s="85">
        <f>'9400015894 PONEERS'!$X$1*'9400015894 PONEERS'!X425+'9400016451 VIDAFORM'!$J$1*'9400016451 VIDAFORM'!J425+'PO 94000171374 MASTER'!$I$1*'PO 94000171374 MASTER'!I425+'PR-0004'!$I$1*'PR-0004'!I425+'PR-0005'!$I$1*'PR-0005'!I425+'PR-0006'!$I$1*'PR-0006'!I425+'PR-0007'!$I$1*'PR-0007'!I425+'PR-0008'!$I$1*'PR-0008'!I425+'PR-0009'!$I$1*'PR-0009'!I425+'PR-0010'!$I$1*'PR-0010'!I425</f>
        <v>0</v>
      </c>
      <c r="G425" s="86">
        <f t="shared" si="66"/>
        <v>0</v>
      </c>
      <c r="H425" s="84">
        <f>'9400015894 PONEERS'!$AE$1*'9400015894 PONEERS'!AE425+'9400016451 VIDAFORM'!$Q$1*'9400016451 VIDAFORM'!Q425+'PO 94000171374 MASTER'!$P$1*'PO 94000171374 MASTER'!P425+'PR-0004'!$P$1*'PR-0004'!P425+'PR-0005'!$P$1*'PR-0005'!P425+'PR-0006'!$P$1*'PR-0006'!P425+'PR-0007'!$P$1*'PR-0007'!P425+'PR-0008'!$P$1*'PR-0008'!P425+'PR-0009'!$P$1*'PR-0009'!P425+'PR-0010'!$P$1*'PR-0010'!P425</f>
        <v>0</v>
      </c>
      <c r="I425" s="84">
        <f t="shared" si="67"/>
        <v>0</v>
      </c>
      <c r="J425" s="84">
        <f>'9400015894 PONEERS'!$E$2*'9400015894 PONEERS'!E425+'9400016451 VIDAFORM'!$E$2*'9400016451 VIDAFORM'!E425+'PO 94000171374 MASTER'!$E$2*'PO 94000171374 MASTER'!E425+'PR-0004'!$E$2*'PR-0004'!E425+'PR-0005'!$E$2*'PR-0005'!E425+'PR-0006'!$E$2*'PR-0006'!E425+'PR-0007'!$E$2*'PR-0007'!E425+'PR-0008'!$E$2*'PR-0008'!E425+'PR-0009'!$E$2*'PR-0009'!E425+'PR-0010'!$E$2*'PR-0010'!E425</f>
        <v>0</v>
      </c>
      <c r="K425" s="85">
        <f>'9400015894 PONEERS'!$X$2*'9400015894 PONEERS'!X425+'9400016451 VIDAFORM'!$J$2*'9400016451 VIDAFORM'!J425+'PO 94000171374 MASTER'!$I$2*'PO 94000171374 MASTER'!I425+'PR-0004'!$I$2*'PR-0004'!I425+'PR-0005'!$I$2*'PR-0005'!I425+'PR-0006'!$I$2*'PR-0006'!I425+'PR-0007'!$I$2*'PR-0007'!I425+'PR-0008'!$I$2*'PR-0008'!I425+'PR-0009'!$I$2*'PR-0009'!I425+'PR-0010'!$I$2*'PR-0010'!I425</f>
        <v>0</v>
      </c>
      <c r="L425" s="86">
        <f t="shared" si="68"/>
        <v>0</v>
      </c>
      <c r="M425" s="84">
        <f>'9400015894 PONEERS'!$AE$2*'9400015894 PONEERS'!AE425+'9400016451 VIDAFORM'!$Q$2*'9400016451 VIDAFORM'!Q425+'PO 94000171374 MASTER'!$P$2*'PO 94000171374 MASTER'!P425+'PR-0004'!$P$2*'PR-0004'!P425+'PR-0005'!$P$2*'PR-0005'!P425+'PR-0006'!$P$2*'PR-0006'!P425+'PR-0007'!$P$2*'PR-0007'!P425+'PR-0008'!$P$2*'PR-0008'!P425+'PR-0009'!$P$2*'PR-0009'!P425+'PR-0010'!$P$2*'PR-0010'!P425</f>
        <v>0</v>
      </c>
      <c r="N425" s="84">
        <f t="shared" si="69"/>
        <v>0</v>
      </c>
      <c r="O425" s="84">
        <f>'9400015894 PONEERS'!$E$3*'9400015894 PONEERS'!E425+'9400016451 VIDAFORM'!$E$3*'9400016451 VIDAFORM'!E425+'PO 94000171374 MASTER'!$E$3*'PO 94000171374 MASTER'!E425+'PR-0004'!$E$3*'PR-0004'!E425+'PR-0005'!$E$3*'PR-0005'!E425+'PR-0006'!$E$3*'PR-0006'!E425+'PR-0007'!$E$3*'PR-0007'!E425+'PR-0008'!$E$3*'PR-0008'!E425+'PR-0009'!$E$3*'PR-0009'!E425+'PR-0010'!$E$3*'PR-0010'!E425</f>
        <v>0</v>
      </c>
      <c r="P425" s="85">
        <f>'9400015894 PONEERS'!$X$3*'9400015894 PONEERS'!X425+'9400016451 VIDAFORM'!$J$3*'9400016451 VIDAFORM'!J425+'PO 94000171374 MASTER'!$I$3*'PO 94000171374 MASTER'!I425+'PR-0004'!$I$3*'PR-0004'!I425+'PR-0005'!$I$3*'PR-0005'!I425+'PR-0006'!$I$3*'PR-0006'!I425+'PR-0007'!$I$3*'PR-0007'!I425+'PR-0008'!$I$3*'PR-0008'!I425+'PR-0009'!$I$3*'PR-0009'!I425+'PR-0010'!$I$3*'PR-0010'!I425</f>
        <v>0</v>
      </c>
      <c r="Q425" s="86">
        <f t="shared" si="70"/>
        <v>0</v>
      </c>
      <c r="R425" s="84">
        <f>'9400015894 PONEERS'!$AE$3*'9400015894 PONEERS'!AE425+'9400016451 VIDAFORM'!$Q$3*'9400016451 VIDAFORM'!Q425+'PO 94000171374 MASTER'!$P$3*'PO 94000171374 MASTER'!P425+'PR-0004'!$P$3*'PR-0004'!P425+'PR-0005'!$P$3*'PR-0005'!P425+'PR-0006'!$P$3*'PR-0006'!P425+'PR-0007'!$P$3*'PR-0007'!P425+'PR-0008'!$P$3*'PR-0008'!P425+'PR-0009'!$P$3*'PR-0009'!P425+'PR-0010'!$P$3*'PR-0010'!P425</f>
        <v>0</v>
      </c>
      <c r="S425" s="84">
        <f t="shared" si="71"/>
        <v>0</v>
      </c>
      <c r="T425" s="84">
        <f>'9400015894 PONEERS'!$E$4*'9400015894 PONEERS'!E425+'9400016451 VIDAFORM'!$E$4*'9400016451 VIDAFORM'!E425+'PO 94000171374 MASTER'!$E$4*'PO 94000171374 MASTER'!E425+'PR-0004'!$E$4*'PR-0004'!E425+'PR-0005'!$E$4*'PR-0005'!E425+'PR-0006'!$E$4*'PR-0006'!E425+'PR-0007'!$E$4*'PR-0007'!E425+'PR-0008'!$E$4*'PR-0008'!E425+'PR-0009'!$E$4*'PR-0009'!E425+'PR-0010'!$E$4*'PR-0010'!E425</f>
        <v>0</v>
      </c>
      <c r="U425" s="85">
        <f>'9400015894 PONEERS'!$X$4*'9400015894 PONEERS'!X425+'9400016451 VIDAFORM'!$J$4*'9400016451 VIDAFORM'!J425+'PO 94000171374 MASTER'!$I$4*'PO 94000171374 MASTER'!I425+'PR-0004'!$I$4*'PR-0004'!I425+'PR-0005'!$I$4*'PR-0005'!I425+'PR-0006'!$I$4*'PR-0006'!I425+'PR-0007'!$I$4*'PR-0007'!I425+'PR-0008'!$I$4*'PR-0008'!I425+'PR-0009'!$I$4*'PR-0009'!I425+'PR-0010'!$I$4*'PR-0010'!I425</f>
        <v>0</v>
      </c>
      <c r="V425" s="86">
        <f t="shared" si="72"/>
        <v>0</v>
      </c>
      <c r="W425" s="84">
        <f>'9400015894 PONEERS'!$AE$4*'9400015894 PONEERS'!AE425+'9400016451 VIDAFORM'!$Q$4*'9400016451 VIDAFORM'!Q425+'PO 94000171374 MASTER'!$P$4*'PO 94000171374 MASTER'!P425+'PR-0004'!$P$4*'PR-0004'!P425+'PR-0005'!$P$4*'PR-0005'!P425+'PR-0006'!$P$4*'PR-0006'!P425+'PR-0007'!$P$4*'PR-0007'!P425+'PR-0008'!$P$4*'PR-0008'!P425+'PR-0009'!$P$4*'PR-0009'!P425+'PR-0010'!$P$4*'PR-0010'!P425</f>
        <v>0</v>
      </c>
      <c r="X425" s="84">
        <f t="shared" si="73"/>
        <v>0</v>
      </c>
      <c r="Z425" s="37">
        <f t="shared" si="74"/>
        <v>0</v>
      </c>
      <c r="AA425" s="32">
        <f t="shared" si="75"/>
        <v>0</v>
      </c>
      <c r="AB425" s="38">
        <f t="shared" si="76"/>
        <v>0</v>
      </c>
    </row>
    <row r="426" spans="1:28" ht="16.5" x14ac:dyDescent="0.25">
      <c r="A426" s="45">
        <v>418</v>
      </c>
      <c r="B426" s="47" t="str">
        <f>'Unit Prices'!B426</f>
        <v>EO0017</v>
      </c>
      <c r="C426" s="47" t="str">
        <f>'Unit Prices'!C426</f>
        <v>14.80.01.23.01.17.00.000001</v>
      </c>
      <c r="D426" s="80" t="str">
        <f>'Unit Prices'!D426</f>
        <v>ECO-FORM PANNEL H3.00*W0.30M</v>
      </c>
      <c r="E426" s="84">
        <f>'9400015894 PONEERS'!$E$1*'9400015894 PONEERS'!E426+'9400016451 VIDAFORM'!$E$1*'9400016451 VIDAFORM'!E426+'PO 94000171374 MASTER'!$E$1*'PO 94000171374 MASTER'!E426+'PR-0004'!$E$1*'PR-0004'!E426+'PR-0005'!$E$1*'PR-0005'!E426+'PR-0006'!$E$1*'PR-0006'!E426+'PR-0007'!$E$1*'PR-0007'!E426+'PR-0008'!$E$1*'PR-0008'!E426+'PR-0009'!$E$1*'PR-0009'!E426+'PR-0010'!$E$1*'PR-0010'!E426</f>
        <v>0</v>
      </c>
      <c r="F426" s="85">
        <f>'9400015894 PONEERS'!$X$1*'9400015894 PONEERS'!X426+'9400016451 VIDAFORM'!$J$1*'9400016451 VIDAFORM'!J426+'PO 94000171374 MASTER'!$I$1*'PO 94000171374 MASTER'!I426+'PR-0004'!$I$1*'PR-0004'!I426+'PR-0005'!$I$1*'PR-0005'!I426+'PR-0006'!$I$1*'PR-0006'!I426+'PR-0007'!$I$1*'PR-0007'!I426+'PR-0008'!$I$1*'PR-0008'!I426+'PR-0009'!$I$1*'PR-0009'!I426+'PR-0010'!$I$1*'PR-0010'!I426</f>
        <v>0</v>
      </c>
      <c r="G426" s="86">
        <f t="shared" si="66"/>
        <v>0</v>
      </c>
      <c r="H426" s="84">
        <f>'9400015894 PONEERS'!$AE$1*'9400015894 PONEERS'!AE426+'9400016451 VIDAFORM'!$Q$1*'9400016451 VIDAFORM'!Q426+'PO 94000171374 MASTER'!$P$1*'PO 94000171374 MASTER'!P426+'PR-0004'!$P$1*'PR-0004'!P426+'PR-0005'!$P$1*'PR-0005'!P426+'PR-0006'!$P$1*'PR-0006'!P426+'PR-0007'!$P$1*'PR-0007'!P426+'PR-0008'!$P$1*'PR-0008'!P426+'PR-0009'!$P$1*'PR-0009'!P426+'PR-0010'!$P$1*'PR-0010'!P426</f>
        <v>0</v>
      </c>
      <c r="I426" s="84">
        <f t="shared" si="67"/>
        <v>0</v>
      </c>
      <c r="J426" s="84">
        <f>'9400015894 PONEERS'!$E$2*'9400015894 PONEERS'!E426+'9400016451 VIDAFORM'!$E$2*'9400016451 VIDAFORM'!E426+'PO 94000171374 MASTER'!$E$2*'PO 94000171374 MASTER'!E426+'PR-0004'!$E$2*'PR-0004'!E426+'PR-0005'!$E$2*'PR-0005'!E426+'PR-0006'!$E$2*'PR-0006'!E426+'PR-0007'!$E$2*'PR-0007'!E426+'PR-0008'!$E$2*'PR-0008'!E426+'PR-0009'!$E$2*'PR-0009'!E426+'PR-0010'!$E$2*'PR-0010'!E426</f>
        <v>0</v>
      </c>
      <c r="K426" s="85">
        <f>'9400015894 PONEERS'!$X$2*'9400015894 PONEERS'!X426+'9400016451 VIDAFORM'!$J$2*'9400016451 VIDAFORM'!J426+'PO 94000171374 MASTER'!$I$2*'PO 94000171374 MASTER'!I426+'PR-0004'!$I$2*'PR-0004'!I426+'PR-0005'!$I$2*'PR-0005'!I426+'PR-0006'!$I$2*'PR-0006'!I426+'PR-0007'!$I$2*'PR-0007'!I426+'PR-0008'!$I$2*'PR-0008'!I426+'PR-0009'!$I$2*'PR-0009'!I426+'PR-0010'!$I$2*'PR-0010'!I426</f>
        <v>0</v>
      </c>
      <c r="L426" s="86">
        <f t="shared" si="68"/>
        <v>0</v>
      </c>
      <c r="M426" s="84">
        <f>'9400015894 PONEERS'!$AE$2*'9400015894 PONEERS'!AE426+'9400016451 VIDAFORM'!$Q$2*'9400016451 VIDAFORM'!Q426+'PO 94000171374 MASTER'!$P$2*'PO 94000171374 MASTER'!P426+'PR-0004'!$P$2*'PR-0004'!P426+'PR-0005'!$P$2*'PR-0005'!P426+'PR-0006'!$P$2*'PR-0006'!P426+'PR-0007'!$P$2*'PR-0007'!P426+'PR-0008'!$P$2*'PR-0008'!P426+'PR-0009'!$P$2*'PR-0009'!P426+'PR-0010'!$P$2*'PR-0010'!P426</f>
        <v>0</v>
      </c>
      <c r="N426" s="84">
        <f t="shared" si="69"/>
        <v>0</v>
      </c>
      <c r="O426" s="84">
        <f>'9400015894 PONEERS'!$E$3*'9400015894 PONEERS'!E426+'9400016451 VIDAFORM'!$E$3*'9400016451 VIDAFORM'!E426+'PO 94000171374 MASTER'!$E$3*'PO 94000171374 MASTER'!E426+'PR-0004'!$E$3*'PR-0004'!E426+'PR-0005'!$E$3*'PR-0005'!E426+'PR-0006'!$E$3*'PR-0006'!E426+'PR-0007'!$E$3*'PR-0007'!E426+'PR-0008'!$E$3*'PR-0008'!E426+'PR-0009'!$E$3*'PR-0009'!E426+'PR-0010'!$E$3*'PR-0010'!E426</f>
        <v>0</v>
      </c>
      <c r="P426" s="85">
        <f>'9400015894 PONEERS'!$X$3*'9400015894 PONEERS'!X426+'9400016451 VIDAFORM'!$J$3*'9400016451 VIDAFORM'!J426+'PO 94000171374 MASTER'!$I$3*'PO 94000171374 MASTER'!I426+'PR-0004'!$I$3*'PR-0004'!I426+'PR-0005'!$I$3*'PR-0005'!I426+'PR-0006'!$I$3*'PR-0006'!I426+'PR-0007'!$I$3*'PR-0007'!I426+'PR-0008'!$I$3*'PR-0008'!I426+'PR-0009'!$I$3*'PR-0009'!I426+'PR-0010'!$I$3*'PR-0010'!I426</f>
        <v>0</v>
      </c>
      <c r="Q426" s="86">
        <f t="shared" si="70"/>
        <v>0</v>
      </c>
      <c r="R426" s="84">
        <f>'9400015894 PONEERS'!$AE$3*'9400015894 PONEERS'!AE426+'9400016451 VIDAFORM'!$Q$3*'9400016451 VIDAFORM'!Q426+'PO 94000171374 MASTER'!$P$3*'PO 94000171374 MASTER'!P426+'PR-0004'!$P$3*'PR-0004'!P426+'PR-0005'!$P$3*'PR-0005'!P426+'PR-0006'!$P$3*'PR-0006'!P426+'PR-0007'!$P$3*'PR-0007'!P426+'PR-0008'!$P$3*'PR-0008'!P426+'PR-0009'!$P$3*'PR-0009'!P426+'PR-0010'!$P$3*'PR-0010'!P426</f>
        <v>0</v>
      </c>
      <c r="S426" s="84">
        <f t="shared" si="71"/>
        <v>0</v>
      </c>
      <c r="T426" s="84">
        <f>'9400015894 PONEERS'!$E$4*'9400015894 PONEERS'!E426+'9400016451 VIDAFORM'!$E$4*'9400016451 VIDAFORM'!E426+'PO 94000171374 MASTER'!$E$4*'PO 94000171374 MASTER'!E426+'PR-0004'!$E$4*'PR-0004'!E426+'PR-0005'!$E$4*'PR-0005'!E426+'PR-0006'!$E$4*'PR-0006'!E426+'PR-0007'!$E$4*'PR-0007'!E426+'PR-0008'!$E$4*'PR-0008'!E426+'PR-0009'!$E$4*'PR-0009'!E426+'PR-0010'!$E$4*'PR-0010'!E426</f>
        <v>0</v>
      </c>
      <c r="U426" s="85">
        <f>'9400015894 PONEERS'!$X$4*'9400015894 PONEERS'!X426+'9400016451 VIDAFORM'!$J$4*'9400016451 VIDAFORM'!J426+'PO 94000171374 MASTER'!$I$4*'PO 94000171374 MASTER'!I426+'PR-0004'!$I$4*'PR-0004'!I426+'PR-0005'!$I$4*'PR-0005'!I426+'PR-0006'!$I$4*'PR-0006'!I426+'PR-0007'!$I$4*'PR-0007'!I426+'PR-0008'!$I$4*'PR-0008'!I426+'PR-0009'!$I$4*'PR-0009'!I426+'PR-0010'!$I$4*'PR-0010'!I426</f>
        <v>0</v>
      </c>
      <c r="V426" s="86">
        <f t="shared" si="72"/>
        <v>0</v>
      </c>
      <c r="W426" s="84">
        <f>'9400015894 PONEERS'!$AE$4*'9400015894 PONEERS'!AE426+'9400016451 VIDAFORM'!$Q$4*'9400016451 VIDAFORM'!Q426+'PO 94000171374 MASTER'!$P$4*'PO 94000171374 MASTER'!P426+'PR-0004'!$P$4*'PR-0004'!P426+'PR-0005'!$P$4*'PR-0005'!P426+'PR-0006'!$P$4*'PR-0006'!P426+'PR-0007'!$P$4*'PR-0007'!P426+'PR-0008'!$P$4*'PR-0008'!P426+'PR-0009'!$P$4*'PR-0009'!P426+'PR-0010'!$P$4*'PR-0010'!P426</f>
        <v>0</v>
      </c>
      <c r="X426" s="84">
        <f t="shared" si="73"/>
        <v>0</v>
      </c>
      <c r="Z426" s="37">
        <f t="shared" si="74"/>
        <v>0</v>
      </c>
      <c r="AA426" s="32">
        <f t="shared" si="75"/>
        <v>0</v>
      </c>
      <c r="AB426" s="38">
        <f t="shared" si="76"/>
        <v>0</v>
      </c>
    </row>
    <row r="427" spans="1:28" ht="16.5" x14ac:dyDescent="0.25">
      <c r="A427" s="45">
        <v>419</v>
      </c>
      <c r="B427" s="47" t="str">
        <f>'Unit Prices'!B427</f>
        <v>EO0011</v>
      </c>
      <c r="C427" s="47" t="str">
        <f>'Unit Prices'!C427</f>
        <v>14.80.01.23.01.11.00.000001</v>
      </c>
      <c r="D427" s="80" t="str">
        <f>'Unit Prices'!D427</f>
        <v>ECO-FORM PANNEL H2.40*W1.05M</v>
      </c>
      <c r="E427" s="84">
        <f>'9400015894 PONEERS'!$E$1*'9400015894 PONEERS'!E427+'9400016451 VIDAFORM'!$E$1*'9400016451 VIDAFORM'!E427+'PO 94000171374 MASTER'!$E$1*'PO 94000171374 MASTER'!E427+'PR-0004'!$E$1*'PR-0004'!E427+'PR-0005'!$E$1*'PR-0005'!E427+'PR-0006'!$E$1*'PR-0006'!E427+'PR-0007'!$E$1*'PR-0007'!E427+'PR-0008'!$E$1*'PR-0008'!E427+'PR-0009'!$E$1*'PR-0009'!E427+'PR-0010'!$E$1*'PR-0010'!E427</f>
        <v>0</v>
      </c>
      <c r="F427" s="85">
        <f>'9400015894 PONEERS'!$X$1*'9400015894 PONEERS'!X427+'9400016451 VIDAFORM'!$J$1*'9400016451 VIDAFORM'!J427+'PO 94000171374 MASTER'!$I$1*'PO 94000171374 MASTER'!I427+'PR-0004'!$I$1*'PR-0004'!I427+'PR-0005'!$I$1*'PR-0005'!I427+'PR-0006'!$I$1*'PR-0006'!I427+'PR-0007'!$I$1*'PR-0007'!I427+'PR-0008'!$I$1*'PR-0008'!I427+'PR-0009'!$I$1*'PR-0009'!I427+'PR-0010'!$I$1*'PR-0010'!I427</f>
        <v>0</v>
      </c>
      <c r="G427" s="86">
        <f t="shared" si="66"/>
        <v>0</v>
      </c>
      <c r="H427" s="84">
        <f>'9400015894 PONEERS'!$AE$1*'9400015894 PONEERS'!AE427+'9400016451 VIDAFORM'!$Q$1*'9400016451 VIDAFORM'!Q427+'PO 94000171374 MASTER'!$P$1*'PO 94000171374 MASTER'!P427+'PR-0004'!$P$1*'PR-0004'!P427+'PR-0005'!$P$1*'PR-0005'!P427+'PR-0006'!$P$1*'PR-0006'!P427+'PR-0007'!$P$1*'PR-0007'!P427+'PR-0008'!$P$1*'PR-0008'!P427+'PR-0009'!$P$1*'PR-0009'!P427+'PR-0010'!$P$1*'PR-0010'!P427</f>
        <v>0</v>
      </c>
      <c r="I427" s="84">
        <f t="shared" si="67"/>
        <v>0</v>
      </c>
      <c r="J427" s="84">
        <f>'9400015894 PONEERS'!$E$2*'9400015894 PONEERS'!E427+'9400016451 VIDAFORM'!$E$2*'9400016451 VIDAFORM'!E427+'PO 94000171374 MASTER'!$E$2*'PO 94000171374 MASTER'!E427+'PR-0004'!$E$2*'PR-0004'!E427+'PR-0005'!$E$2*'PR-0005'!E427+'PR-0006'!$E$2*'PR-0006'!E427+'PR-0007'!$E$2*'PR-0007'!E427+'PR-0008'!$E$2*'PR-0008'!E427+'PR-0009'!$E$2*'PR-0009'!E427+'PR-0010'!$E$2*'PR-0010'!E427</f>
        <v>0</v>
      </c>
      <c r="K427" s="85">
        <f>'9400015894 PONEERS'!$X$2*'9400015894 PONEERS'!X427+'9400016451 VIDAFORM'!$J$2*'9400016451 VIDAFORM'!J427+'PO 94000171374 MASTER'!$I$2*'PO 94000171374 MASTER'!I427+'PR-0004'!$I$2*'PR-0004'!I427+'PR-0005'!$I$2*'PR-0005'!I427+'PR-0006'!$I$2*'PR-0006'!I427+'PR-0007'!$I$2*'PR-0007'!I427+'PR-0008'!$I$2*'PR-0008'!I427+'PR-0009'!$I$2*'PR-0009'!I427+'PR-0010'!$I$2*'PR-0010'!I427</f>
        <v>0</v>
      </c>
      <c r="L427" s="86">
        <f t="shared" si="68"/>
        <v>0</v>
      </c>
      <c r="M427" s="84">
        <f>'9400015894 PONEERS'!$AE$2*'9400015894 PONEERS'!AE427+'9400016451 VIDAFORM'!$Q$2*'9400016451 VIDAFORM'!Q427+'PO 94000171374 MASTER'!$P$2*'PO 94000171374 MASTER'!P427+'PR-0004'!$P$2*'PR-0004'!P427+'PR-0005'!$P$2*'PR-0005'!P427+'PR-0006'!$P$2*'PR-0006'!P427+'PR-0007'!$P$2*'PR-0007'!P427+'PR-0008'!$P$2*'PR-0008'!P427+'PR-0009'!$P$2*'PR-0009'!P427+'PR-0010'!$P$2*'PR-0010'!P427</f>
        <v>0</v>
      </c>
      <c r="N427" s="84">
        <f t="shared" si="69"/>
        <v>0</v>
      </c>
      <c r="O427" s="84">
        <f>'9400015894 PONEERS'!$E$3*'9400015894 PONEERS'!E427+'9400016451 VIDAFORM'!$E$3*'9400016451 VIDAFORM'!E427+'PO 94000171374 MASTER'!$E$3*'PO 94000171374 MASTER'!E427+'PR-0004'!$E$3*'PR-0004'!E427+'PR-0005'!$E$3*'PR-0005'!E427+'PR-0006'!$E$3*'PR-0006'!E427+'PR-0007'!$E$3*'PR-0007'!E427+'PR-0008'!$E$3*'PR-0008'!E427+'PR-0009'!$E$3*'PR-0009'!E427+'PR-0010'!$E$3*'PR-0010'!E427</f>
        <v>0</v>
      </c>
      <c r="P427" s="85">
        <f>'9400015894 PONEERS'!$X$3*'9400015894 PONEERS'!X427+'9400016451 VIDAFORM'!$J$3*'9400016451 VIDAFORM'!J427+'PO 94000171374 MASTER'!$I$3*'PO 94000171374 MASTER'!I427+'PR-0004'!$I$3*'PR-0004'!I427+'PR-0005'!$I$3*'PR-0005'!I427+'PR-0006'!$I$3*'PR-0006'!I427+'PR-0007'!$I$3*'PR-0007'!I427+'PR-0008'!$I$3*'PR-0008'!I427+'PR-0009'!$I$3*'PR-0009'!I427+'PR-0010'!$I$3*'PR-0010'!I427</f>
        <v>0</v>
      </c>
      <c r="Q427" s="86">
        <f t="shared" si="70"/>
        <v>0</v>
      </c>
      <c r="R427" s="84">
        <f>'9400015894 PONEERS'!$AE$3*'9400015894 PONEERS'!AE427+'9400016451 VIDAFORM'!$Q$3*'9400016451 VIDAFORM'!Q427+'PO 94000171374 MASTER'!$P$3*'PO 94000171374 MASTER'!P427+'PR-0004'!$P$3*'PR-0004'!P427+'PR-0005'!$P$3*'PR-0005'!P427+'PR-0006'!$P$3*'PR-0006'!P427+'PR-0007'!$P$3*'PR-0007'!P427+'PR-0008'!$P$3*'PR-0008'!P427+'PR-0009'!$P$3*'PR-0009'!P427+'PR-0010'!$P$3*'PR-0010'!P427</f>
        <v>0</v>
      </c>
      <c r="S427" s="84">
        <f t="shared" si="71"/>
        <v>0</v>
      </c>
      <c r="T427" s="84">
        <f>'9400015894 PONEERS'!$E$4*'9400015894 PONEERS'!E427+'9400016451 VIDAFORM'!$E$4*'9400016451 VIDAFORM'!E427+'PO 94000171374 MASTER'!$E$4*'PO 94000171374 MASTER'!E427+'PR-0004'!$E$4*'PR-0004'!E427+'PR-0005'!$E$4*'PR-0005'!E427+'PR-0006'!$E$4*'PR-0006'!E427+'PR-0007'!$E$4*'PR-0007'!E427+'PR-0008'!$E$4*'PR-0008'!E427+'PR-0009'!$E$4*'PR-0009'!E427+'PR-0010'!$E$4*'PR-0010'!E427</f>
        <v>0</v>
      </c>
      <c r="U427" s="85">
        <f>'9400015894 PONEERS'!$X$4*'9400015894 PONEERS'!X427+'9400016451 VIDAFORM'!$J$4*'9400016451 VIDAFORM'!J427+'PO 94000171374 MASTER'!$I$4*'PO 94000171374 MASTER'!I427+'PR-0004'!$I$4*'PR-0004'!I427+'PR-0005'!$I$4*'PR-0005'!I427+'PR-0006'!$I$4*'PR-0006'!I427+'PR-0007'!$I$4*'PR-0007'!I427+'PR-0008'!$I$4*'PR-0008'!I427+'PR-0009'!$I$4*'PR-0009'!I427+'PR-0010'!$I$4*'PR-0010'!I427</f>
        <v>0</v>
      </c>
      <c r="V427" s="86">
        <f t="shared" si="72"/>
        <v>0</v>
      </c>
      <c r="W427" s="84">
        <f>'9400015894 PONEERS'!$AE$4*'9400015894 PONEERS'!AE427+'9400016451 VIDAFORM'!$Q$4*'9400016451 VIDAFORM'!Q427+'PO 94000171374 MASTER'!$P$4*'PO 94000171374 MASTER'!P427+'PR-0004'!$P$4*'PR-0004'!P427+'PR-0005'!$P$4*'PR-0005'!P427+'PR-0006'!$P$4*'PR-0006'!P427+'PR-0007'!$P$4*'PR-0007'!P427+'PR-0008'!$P$4*'PR-0008'!P427+'PR-0009'!$P$4*'PR-0009'!P427+'PR-0010'!$P$4*'PR-0010'!P427</f>
        <v>0</v>
      </c>
      <c r="X427" s="84">
        <f t="shared" si="73"/>
        <v>0</v>
      </c>
      <c r="Z427" s="37">
        <f t="shared" si="74"/>
        <v>0</v>
      </c>
      <c r="AA427" s="32">
        <f t="shared" si="75"/>
        <v>0</v>
      </c>
      <c r="AB427" s="38">
        <f t="shared" si="76"/>
        <v>0</v>
      </c>
    </row>
    <row r="428" spans="1:28" ht="16.5" x14ac:dyDescent="0.25">
      <c r="A428" s="45">
        <v>420</v>
      </c>
      <c r="B428" s="47" t="str">
        <f>'Unit Prices'!B428</f>
        <v>EO0012</v>
      </c>
      <c r="C428" s="47" t="str">
        <f>'Unit Prices'!C428</f>
        <v>14.80.01.23.01.12.00.000001</v>
      </c>
      <c r="D428" s="80" t="str">
        <f>'Unit Prices'!D428</f>
        <v>ECO-FORM PANNEL H2.40*W0.90M</v>
      </c>
      <c r="E428" s="84">
        <f>'9400015894 PONEERS'!$E$1*'9400015894 PONEERS'!E428+'9400016451 VIDAFORM'!$E$1*'9400016451 VIDAFORM'!E428+'PO 94000171374 MASTER'!$E$1*'PO 94000171374 MASTER'!E428+'PR-0004'!$E$1*'PR-0004'!E428+'PR-0005'!$E$1*'PR-0005'!E428+'PR-0006'!$E$1*'PR-0006'!E428+'PR-0007'!$E$1*'PR-0007'!E428+'PR-0008'!$E$1*'PR-0008'!E428+'PR-0009'!$E$1*'PR-0009'!E428+'PR-0010'!$E$1*'PR-0010'!E428</f>
        <v>0</v>
      </c>
      <c r="F428" s="85">
        <f>'9400015894 PONEERS'!$X$1*'9400015894 PONEERS'!X428+'9400016451 VIDAFORM'!$J$1*'9400016451 VIDAFORM'!J428+'PO 94000171374 MASTER'!$I$1*'PO 94000171374 MASTER'!I428+'PR-0004'!$I$1*'PR-0004'!I428+'PR-0005'!$I$1*'PR-0005'!I428+'PR-0006'!$I$1*'PR-0006'!I428+'PR-0007'!$I$1*'PR-0007'!I428+'PR-0008'!$I$1*'PR-0008'!I428+'PR-0009'!$I$1*'PR-0009'!I428+'PR-0010'!$I$1*'PR-0010'!I428</f>
        <v>0</v>
      </c>
      <c r="G428" s="86">
        <f t="shared" si="66"/>
        <v>0</v>
      </c>
      <c r="H428" s="84">
        <f>'9400015894 PONEERS'!$AE$1*'9400015894 PONEERS'!AE428+'9400016451 VIDAFORM'!$Q$1*'9400016451 VIDAFORM'!Q428+'PO 94000171374 MASTER'!$P$1*'PO 94000171374 MASTER'!P428+'PR-0004'!$P$1*'PR-0004'!P428+'PR-0005'!$P$1*'PR-0005'!P428+'PR-0006'!$P$1*'PR-0006'!P428+'PR-0007'!$P$1*'PR-0007'!P428+'PR-0008'!$P$1*'PR-0008'!P428+'PR-0009'!$P$1*'PR-0009'!P428+'PR-0010'!$P$1*'PR-0010'!P428</f>
        <v>0</v>
      </c>
      <c r="I428" s="84">
        <f t="shared" si="67"/>
        <v>0</v>
      </c>
      <c r="J428" s="84">
        <f>'9400015894 PONEERS'!$E$2*'9400015894 PONEERS'!E428+'9400016451 VIDAFORM'!$E$2*'9400016451 VIDAFORM'!E428+'PO 94000171374 MASTER'!$E$2*'PO 94000171374 MASTER'!E428+'PR-0004'!$E$2*'PR-0004'!E428+'PR-0005'!$E$2*'PR-0005'!E428+'PR-0006'!$E$2*'PR-0006'!E428+'PR-0007'!$E$2*'PR-0007'!E428+'PR-0008'!$E$2*'PR-0008'!E428+'PR-0009'!$E$2*'PR-0009'!E428+'PR-0010'!$E$2*'PR-0010'!E428</f>
        <v>0</v>
      </c>
      <c r="K428" s="85">
        <f>'9400015894 PONEERS'!$X$2*'9400015894 PONEERS'!X428+'9400016451 VIDAFORM'!$J$2*'9400016451 VIDAFORM'!J428+'PO 94000171374 MASTER'!$I$2*'PO 94000171374 MASTER'!I428+'PR-0004'!$I$2*'PR-0004'!I428+'PR-0005'!$I$2*'PR-0005'!I428+'PR-0006'!$I$2*'PR-0006'!I428+'PR-0007'!$I$2*'PR-0007'!I428+'PR-0008'!$I$2*'PR-0008'!I428+'PR-0009'!$I$2*'PR-0009'!I428+'PR-0010'!$I$2*'PR-0010'!I428</f>
        <v>0</v>
      </c>
      <c r="L428" s="86">
        <f t="shared" si="68"/>
        <v>0</v>
      </c>
      <c r="M428" s="84">
        <f>'9400015894 PONEERS'!$AE$2*'9400015894 PONEERS'!AE428+'9400016451 VIDAFORM'!$Q$2*'9400016451 VIDAFORM'!Q428+'PO 94000171374 MASTER'!$P$2*'PO 94000171374 MASTER'!P428+'PR-0004'!$P$2*'PR-0004'!P428+'PR-0005'!$P$2*'PR-0005'!P428+'PR-0006'!$P$2*'PR-0006'!P428+'PR-0007'!$P$2*'PR-0007'!P428+'PR-0008'!$P$2*'PR-0008'!P428+'PR-0009'!$P$2*'PR-0009'!P428+'PR-0010'!$P$2*'PR-0010'!P428</f>
        <v>0</v>
      </c>
      <c r="N428" s="84">
        <f t="shared" si="69"/>
        <v>0</v>
      </c>
      <c r="O428" s="84">
        <f>'9400015894 PONEERS'!$E$3*'9400015894 PONEERS'!E428+'9400016451 VIDAFORM'!$E$3*'9400016451 VIDAFORM'!E428+'PO 94000171374 MASTER'!$E$3*'PO 94000171374 MASTER'!E428+'PR-0004'!$E$3*'PR-0004'!E428+'PR-0005'!$E$3*'PR-0005'!E428+'PR-0006'!$E$3*'PR-0006'!E428+'PR-0007'!$E$3*'PR-0007'!E428+'PR-0008'!$E$3*'PR-0008'!E428+'PR-0009'!$E$3*'PR-0009'!E428+'PR-0010'!$E$3*'PR-0010'!E428</f>
        <v>0</v>
      </c>
      <c r="P428" s="85">
        <f>'9400015894 PONEERS'!$X$3*'9400015894 PONEERS'!X428+'9400016451 VIDAFORM'!$J$3*'9400016451 VIDAFORM'!J428+'PO 94000171374 MASTER'!$I$3*'PO 94000171374 MASTER'!I428+'PR-0004'!$I$3*'PR-0004'!I428+'PR-0005'!$I$3*'PR-0005'!I428+'PR-0006'!$I$3*'PR-0006'!I428+'PR-0007'!$I$3*'PR-0007'!I428+'PR-0008'!$I$3*'PR-0008'!I428+'PR-0009'!$I$3*'PR-0009'!I428+'PR-0010'!$I$3*'PR-0010'!I428</f>
        <v>0</v>
      </c>
      <c r="Q428" s="86">
        <f t="shared" si="70"/>
        <v>0</v>
      </c>
      <c r="R428" s="84">
        <f>'9400015894 PONEERS'!$AE$3*'9400015894 PONEERS'!AE428+'9400016451 VIDAFORM'!$Q$3*'9400016451 VIDAFORM'!Q428+'PO 94000171374 MASTER'!$P$3*'PO 94000171374 MASTER'!P428+'PR-0004'!$P$3*'PR-0004'!P428+'PR-0005'!$P$3*'PR-0005'!P428+'PR-0006'!$P$3*'PR-0006'!P428+'PR-0007'!$P$3*'PR-0007'!P428+'PR-0008'!$P$3*'PR-0008'!P428+'PR-0009'!$P$3*'PR-0009'!P428+'PR-0010'!$P$3*'PR-0010'!P428</f>
        <v>0</v>
      </c>
      <c r="S428" s="84">
        <f t="shared" si="71"/>
        <v>0</v>
      </c>
      <c r="T428" s="84">
        <f>'9400015894 PONEERS'!$E$4*'9400015894 PONEERS'!E428+'9400016451 VIDAFORM'!$E$4*'9400016451 VIDAFORM'!E428+'PO 94000171374 MASTER'!$E$4*'PO 94000171374 MASTER'!E428+'PR-0004'!$E$4*'PR-0004'!E428+'PR-0005'!$E$4*'PR-0005'!E428+'PR-0006'!$E$4*'PR-0006'!E428+'PR-0007'!$E$4*'PR-0007'!E428+'PR-0008'!$E$4*'PR-0008'!E428+'PR-0009'!$E$4*'PR-0009'!E428+'PR-0010'!$E$4*'PR-0010'!E428</f>
        <v>0</v>
      </c>
      <c r="U428" s="85">
        <f>'9400015894 PONEERS'!$X$4*'9400015894 PONEERS'!X428+'9400016451 VIDAFORM'!$J$4*'9400016451 VIDAFORM'!J428+'PO 94000171374 MASTER'!$I$4*'PO 94000171374 MASTER'!I428+'PR-0004'!$I$4*'PR-0004'!I428+'PR-0005'!$I$4*'PR-0005'!I428+'PR-0006'!$I$4*'PR-0006'!I428+'PR-0007'!$I$4*'PR-0007'!I428+'PR-0008'!$I$4*'PR-0008'!I428+'PR-0009'!$I$4*'PR-0009'!I428+'PR-0010'!$I$4*'PR-0010'!I428</f>
        <v>0</v>
      </c>
      <c r="V428" s="86">
        <f t="shared" si="72"/>
        <v>0</v>
      </c>
      <c r="W428" s="84">
        <f>'9400015894 PONEERS'!$AE$4*'9400015894 PONEERS'!AE428+'9400016451 VIDAFORM'!$Q$4*'9400016451 VIDAFORM'!Q428+'PO 94000171374 MASTER'!$P$4*'PO 94000171374 MASTER'!P428+'PR-0004'!$P$4*'PR-0004'!P428+'PR-0005'!$P$4*'PR-0005'!P428+'PR-0006'!$P$4*'PR-0006'!P428+'PR-0007'!$P$4*'PR-0007'!P428+'PR-0008'!$P$4*'PR-0008'!P428+'PR-0009'!$P$4*'PR-0009'!P428+'PR-0010'!$P$4*'PR-0010'!P428</f>
        <v>0</v>
      </c>
      <c r="X428" s="84">
        <f t="shared" si="73"/>
        <v>0</v>
      </c>
      <c r="Z428" s="37">
        <f t="shared" si="74"/>
        <v>0</v>
      </c>
      <c r="AA428" s="32">
        <f t="shared" si="75"/>
        <v>0</v>
      </c>
      <c r="AB428" s="38">
        <f t="shared" si="76"/>
        <v>0</v>
      </c>
    </row>
    <row r="429" spans="1:28" ht="16.5" x14ac:dyDescent="0.25">
      <c r="A429" s="45">
        <v>421</v>
      </c>
      <c r="B429" s="47" t="str">
        <f>'Unit Prices'!B429</f>
        <v>EO0013</v>
      </c>
      <c r="C429" s="47" t="str">
        <f>'Unit Prices'!C429</f>
        <v>14.80.01.23.01.13.00.000001</v>
      </c>
      <c r="D429" s="80" t="str">
        <f>'Unit Prices'!D429</f>
        <v>ECO-FORM PANNEL H2.40*W0.75M</v>
      </c>
      <c r="E429" s="84">
        <f>'9400015894 PONEERS'!$E$1*'9400015894 PONEERS'!E429+'9400016451 VIDAFORM'!$E$1*'9400016451 VIDAFORM'!E429+'PO 94000171374 MASTER'!$E$1*'PO 94000171374 MASTER'!E429+'PR-0004'!$E$1*'PR-0004'!E429+'PR-0005'!$E$1*'PR-0005'!E429+'PR-0006'!$E$1*'PR-0006'!E429+'PR-0007'!$E$1*'PR-0007'!E429+'PR-0008'!$E$1*'PR-0008'!E429+'PR-0009'!$E$1*'PR-0009'!E429+'PR-0010'!$E$1*'PR-0010'!E429</f>
        <v>0</v>
      </c>
      <c r="F429" s="85">
        <f>'9400015894 PONEERS'!$X$1*'9400015894 PONEERS'!X429+'9400016451 VIDAFORM'!$J$1*'9400016451 VIDAFORM'!J429+'PO 94000171374 MASTER'!$I$1*'PO 94000171374 MASTER'!I429+'PR-0004'!$I$1*'PR-0004'!I429+'PR-0005'!$I$1*'PR-0005'!I429+'PR-0006'!$I$1*'PR-0006'!I429+'PR-0007'!$I$1*'PR-0007'!I429+'PR-0008'!$I$1*'PR-0008'!I429+'PR-0009'!$I$1*'PR-0009'!I429+'PR-0010'!$I$1*'PR-0010'!I429</f>
        <v>0</v>
      </c>
      <c r="G429" s="86">
        <f t="shared" si="66"/>
        <v>0</v>
      </c>
      <c r="H429" s="84">
        <f>'9400015894 PONEERS'!$AE$1*'9400015894 PONEERS'!AE429+'9400016451 VIDAFORM'!$Q$1*'9400016451 VIDAFORM'!Q429+'PO 94000171374 MASTER'!$P$1*'PO 94000171374 MASTER'!P429+'PR-0004'!$P$1*'PR-0004'!P429+'PR-0005'!$P$1*'PR-0005'!P429+'PR-0006'!$P$1*'PR-0006'!P429+'PR-0007'!$P$1*'PR-0007'!P429+'PR-0008'!$P$1*'PR-0008'!P429+'PR-0009'!$P$1*'PR-0009'!P429+'PR-0010'!$P$1*'PR-0010'!P429</f>
        <v>0</v>
      </c>
      <c r="I429" s="84">
        <f t="shared" si="67"/>
        <v>0</v>
      </c>
      <c r="J429" s="84">
        <f>'9400015894 PONEERS'!$E$2*'9400015894 PONEERS'!E429+'9400016451 VIDAFORM'!$E$2*'9400016451 VIDAFORM'!E429+'PO 94000171374 MASTER'!$E$2*'PO 94000171374 MASTER'!E429+'PR-0004'!$E$2*'PR-0004'!E429+'PR-0005'!$E$2*'PR-0005'!E429+'PR-0006'!$E$2*'PR-0006'!E429+'PR-0007'!$E$2*'PR-0007'!E429+'PR-0008'!$E$2*'PR-0008'!E429+'PR-0009'!$E$2*'PR-0009'!E429+'PR-0010'!$E$2*'PR-0010'!E429</f>
        <v>0</v>
      </c>
      <c r="K429" s="85">
        <f>'9400015894 PONEERS'!$X$2*'9400015894 PONEERS'!X429+'9400016451 VIDAFORM'!$J$2*'9400016451 VIDAFORM'!J429+'PO 94000171374 MASTER'!$I$2*'PO 94000171374 MASTER'!I429+'PR-0004'!$I$2*'PR-0004'!I429+'PR-0005'!$I$2*'PR-0005'!I429+'PR-0006'!$I$2*'PR-0006'!I429+'PR-0007'!$I$2*'PR-0007'!I429+'PR-0008'!$I$2*'PR-0008'!I429+'PR-0009'!$I$2*'PR-0009'!I429+'PR-0010'!$I$2*'PR-0010'!I429</f>
        <v>0</v>
      </c>
      <c r="L429" s="86">
        <f t="shared" si="68"/>
        <v>0</v>
      </c>
      <c r="M429" s="84">
        <f>'9400015894 PONEERS'!$AE$2*'9400015894 PONEERS'!AE429+'9400016451 VIDAFORM'!$Q$2*'9400016451 VIDAFORM'!Q429+'PO 94000171374 MASTER'!$P$2*'PO 94000171374 MASTER'!P429+'PR-0004'!$P$2*'PR-0004'!P429+'PR-0005'!$P$2*'PR-0005'!P429+'PR-0006'!$P$2*'PR-0006'!P429+'PR-0007'!$P$2*'PR-0007'!P429+'PR-0008'!$P$2*'PR-0008'!P429+'PR-0009'!$P$2*'PR-0009'!P429+'PR-0010'!$P$2*'PR-0010'!P429</f>
        <v>0</v>
      </c>
      <c r="N429" s="84">
        <f t="shared" si="69"/>
        <v>0</v>
      </c>
      <c r="O429" s="84">
        <f>'9400015894 PONEERS'!$E$3*'9400015894 PONEERS'!E429+'9400016451 VIDAFORM'!$E$3*'9400016451 VIDAFORM'!E429+'PO 94000171374 MASTER'!$E$3*'PO 94000171374 MASTER'!E429+'PR-0004'!$E$3*'PR-0004'!E429+'PR-0005'!$E$3*'PR-0005'!E429+'PR-0006'!$E$3*'PR-0006'!E429+'PR-0007'!$E$3*'PR-0007'!E429+'PR-0008'!$E$3*'PR-0008'!E429+'PR-0009'!$E$3*'PR-0009'!E429+'PR-0010'!$E$3*'PR-0010'!E429</f>
        <v>0</v>
      </c>
      <c r="P429" s="85">
        <f>'9400015894 PONEERS'!$X$3*'9400015894 PONEERS'!X429+'9400016451 VIDAFORM'!$J$3*'9400016451 VIDAFORM'!J429+'PO 94000171374 MASTER'!$I$3*'PO 94000171374 MASTER'!I429+'PR-0004'!$I$3*'PR-0004'!I429+'PR-0005'!$I$3*'PR-0005'!I429+'PR-0006'!$I$3*'PR-0006'!I429+'PR-0007'!$I$3*'PR-0007'!I429+'PR-0008'!$I$3*'PR-0008'!I429+'PR-0009'!$I$3*'PR-0009'!I429+'PR-0010'!$I$3*'PR-0010'!I429</f>
        <v>0</v>
      </c>
      <c r="Q429" s="86">
        <f t="shared" si="70"/>
        <v>0</v>
      </c>
      <c r="R429" s="84">
        <f>'9400015894 PONEERS'!$AE$3*'9400015894 PONEERS'!AE429+'9400016451 VIDAFORM'!$Q$3*'9400016451 VIDAFORM'!Q429+'PO 94000171374 MASTER'!$P$3*'PO 94000171374 MASTER'!P429+'PR-0004'!$P$3*'PR-0004'!P429+'PR-0005'!$P$3*'PR-0005'!P429+'PR-0006'!$P$3*'PR-0006'!P429+'PR-0007'!$P$3*'PR-0007'!P429+'PR-0008'!$P$3*'PR-0008'!P429+'PR-0009'!$P$3*'PR-0009'!P429+'PR-0010'!$P$3*'PR-0010'!P429</f>
        <v>0</v>
      </c>
      <c r="S429" s="84">
        <f t="shared" si="71"/>
        <v>0</v>
      </c>
      <c r="T429" s="84">
        <f>'9400015894 PONEERS'!$E$4*'9400015894 PONEERS'!E429+'9400016451 VIDAFORM'!$E$4*'9400016451 VIDAFORM'!E429+'PO 94000171374 MASTER'!$E$4*'PO 94000171374 MASTER'!E429+'PR-0004'!$E$4*'PR-0004'!E429+'PR-0005'!$E$4*'PR-0005'!E429+'PR-0006'!$E$4*'PR-0006'!E429+'PR-0007'!$E$4*'PR-0007'!E429+'PR-0008'!$E$4*'PR-0008'!E429+'PR-0009'!$E$4*'PR-0009'!E429+'PR-0010'!$E$4*'PR-0010'!E429</f>
        <v>0</v>
      </c>
      <c r="U429" s="85">
        <f>'9400015894 PONEERS'!$X$4*'9400015894 PONEERS'!X429+'9400016451 VIDAFORM'!$J$4*'9400016451 VIDAFORM'!J429+'PO 94000171374 MASTER'!$I$4*'PO 94000171374 MASTER'!I429+'PR-0004'!$I$4*'PR-0004'!I429+'PR-0005'!$I$4*'PR-0005'!I429+'PR-0006'!$I$4*'PR-0006'!I429+'PR-0007'!$I$4*'PR-0007'!I429+'PR-0008'!$I$4*'PR-0008'!I429+'PR-0009'!$I$4*'PR-0009'!I429+'PR-0010'!$I$4*'PR-0010'!I429</f>
        <v>0</v>
      </c>
      <c r="V429" s="86">
        <f t="shared" si="72"/>
        <v>0</v>
      </c>
      <c r="W429" s="84">
        <f>'9400015894 PONEERS'!$AE$4*'9400015894 PONEERS'!AE429+'9400016451 VIDAFORM'!$Q$4*'9400016451 VIDAFORM'!Q429+'PO 94000171374 MASTER'!$P$4*'PO 94000171374 MASTER'!P429+'PR-0004'!$P$4*'PR-0004'!P429+'PR-0005'!$P$4*'PR-0005'!P429+'PR-0006'!$P$4*'PR-0006'!P429+'PR-0007'!$P$4*'PR-0007'!P429+'PR-0008'!$P$4*'PR-0008'!P429+'PR-0009'!$P$4*'PR-0009'!P429+'PR-0010'!$P$4*'PR-0010'!P429</f>
        <v>0</v>
      </c>
      <c r="X429" s="84">
        <f t="shared" si="73"/>
        <v>0</v>
      </c>
      <c r="Z429" s="37">
        <f t="shared" si="74"/>
        <v>0</v>
      </c>
      <c r="AA429" s="32">
        <f t="shared" si="75"/>
        <v>0</v>
      </c>
      <c r="AB429" s="38">
        <f t="shared" si="76"/>
        <v>0</v>
      </c>
    </row>
    <row r="430" spans="1:28" ht="16.5" x14ac:dyDescent="0.25">
      <c r="A430" s="45">
        <v>422</v>
      </c>
      <c r="B430" s="47" t="str">
        <f>'Unit Prices'!B430</f>
        <v>EO0014</v>
      </c>
      <c r="C430" s="47" t="str">
        <f>'Unit Prices'!C430</f>
        <v>14.80.01.23.01.14.00.000001</v>
      </c>
      <c r="D430" s="80" t="str">
        <f>'Unit Prices'!D430</f>
        <v>ECO-FORM PANNEL H2.40*W0.60M</v>
      </c>
      <c r="E430" s="84">
        <f>'9400015894 PONEERS'!$E$1*'9400015894 PONEERS'!E430+'9400016451 VIDAFORM'!$E$1*'9400016451 VIDAFORM'!E430+'PO 94000171374 MASTER'!$E$1*'PO 94000171374 MASTER'!E430+'PR-0004'!$E$1*'PR-0004'!E430+'PR-0005'!$E$1*'PR-0005'!E430+'PR-0006'!$E$1*'PR-0006'!E430+'PR-0007'!$E$1*'PR-0007'!E430+'PR-0008'!$E$1*'PR-0008'!E430+'PR-0009'!$E$1*'PR-0009'!E430+'PR-0010'!$E$1*'PR-0010'!E430</f>
        <v>0</v>
      </c>
      <c r="F430" s="85">
        <f>'9400015894 PONEERS'!$X$1*'9400015894 PONEERS'!X430+'9400016451 VIDAFORM'!$J$1*'9400016451 VIDAFORM'!J430+'PO 94000171374 MASTER'!$I$1*'PO 94000171374 MASTER'!I430+'PR-0004'!$I$1*'PR-0004'!I430+'PR-0005'!$I$1*'PR-0005'!I430+'PR-0006'!$I$1*'PR-0006'!I430+'PR-0007'!$I$1*'PR-0007'!I430+'PR-0008'!$I$1*'PR-0008'!I430+'PR-0009'!$I$1*'PR-0009'!I430+'PR-0010'!$I$1*'PR-0010'!I430</f>
        <v>0</v>
      </c>
      <c r="G430" s="86">
        <f t="shared" si="66"/>
        <v>0</v>
      </c>
      <c r="H430" s="84">
        <f>'9400015894 PONEERS'!$AE$1*'9400015894 PONEERS'!AE430+'9400016451 VIDAFORM'!$Q$1*'9400016451 VIDAFORM'!Q430+'PO 94000171374 MASTER'!$P$1*'PO 94000171374 MASTER'!P430+'PR-0004'!$P$1*'PR-0004'!P430+'PR-0005'!$P$1*'PR-0005'!P430+'PR-0006'!$P$1*'PR-0006'!P430+'PR-0007'!$P$1*'PR-0007'!P430+'PR-0008'!$P$1*'PR-0008'!P430+'PR-0009'!$P$1*'PR-0009'!P430+'PR-0010'!$P$1*'PR-0010'!P430</f>
        <v>0</v>
      </c>
      <c r="I430" s="84">
        <f t="shared" si="67"/>
        <v>0</v>
      </c>
      <c r="J430" s="84">
        <f>'9400015894 PONEERS'!$E$2*'9400015894 PONEERS'!E430+'9400016451 VIDAFORM'!$E$2*'9400016451 VIDAFORM'!E430+'PO 94000171374 MASTER'!$E$2*'PO 94000171374 MASTER'!E430+'PR-0004'!$E$2*'PR-0004'!E430+'PR-0005'!$E$2*'PR-0005'!E430+'PR-0006'!$E$2*'PR-0006'!E430+'PR-0007'!$E$2*'PR-0007'!E430+'PR-0008'!$E$2*'PR-0008'!E430+'PR-0009'!$E$2*'PR-0009'!E430+'PR-0010'!$E$2*'PR-0010'!E430</f>
        <v>0</v>
      </c>
      <c r="K430" s="85">
        <f>'9400015894 PONEERS'!$X$2*'9400015894 PONEERS'!X430+'9400016451 VIDAFORM'!$J$2*'9400016451 VIDAFORM'!J430+'PO 94000171374 MASTER'!$I$2*'PO 94000171374 MASTER'!I430+'PR-0004'!$I$2*'PR-0004'!I430+'PR-0005'!$I$2*'PR-0005'!I430+'PR-0006'!$I$2*'PR-0006'!I430+'PR-0007'!$I$2*'PR-0007'!I430+'PR-0008'!$I$2*'PR-0008'!I430+'PR-0009'!$I$2*'PR-0009'!I430+'PR-0010'!$I$2*'PR-0010'!I430</f>
        <v>0</v>
      </c>
      <c r="L430" s="86">
        <f t="shared" si="68"/>
        <v>0</v>
      </c>
      <c r="M430" s="84">
        <f>'9400015894 PONEERS'!$AE$2*'9400015894 PONEERS'!AE430+'9400016451 VIDAFORM'!$Q$2*'9400016451 VIDAFORM'!Q430+'PO 94000171374 MASTER'!$P$2*'PO 94000171374 MASTER'!P430+'PR-0004'!$P$2*'PR-0004'!P430+'PR-0005'!$P$2*'PR-0005'!P430+'PR-0006'!$P$2*'PR-0006'!P430+'PR-0007'!$P$2*'PR-0007'!P430+'PR-0008'!$P$2*'PR-0008'!P430+'PR-0009'!$P$2*'PR-0009'!P430+'PR-0010'!$P$2*'PR-0010'!P430</f>
        <v>0</v>
      </c>
      <c r="N430" s="84">
        <f t="shared" si="69"/>
        <v>0</v>
      </c>
      <c r="O430" s="84">
        <f>'9400015894 PONEERS'!$E$3*'9400015894 PONEERS'!E430+'9400016451 VIDAFORM'!$E$3*'9400016451 VIDAFORM'!E430+'PO 94000171374 MASTER'!$E$3*'PO 94000171374 MASTER'!E430+'PR-0004'!$E$3*'PR-0004'!E430+'PR-0005'!$E$3*'PR-0005'!E430+'PR-0006'!$E$3*'PR-0006'!E430+'PR-0007'!$E$3*'PR-0007'!E430+'PR-0008'!$E$3*'PR-0008'!E430+'PR-0009'!$E$3*'PR-0009'!E430+'PR-0010'!$E$3*'PR-0010'!E430</f>
        <v>0</v>
      </c>
      <c r="P430" s="85">
        <f>'9400015894 PONEERS'!$X$3*'9400015894 PONEERS'!X430+'9400016451 VIDAFORM'!$J$3*'9400016451 VIDAFORM'!J430+'PO 94000171374 MASTER'!$I$3*'PO 94000171374 MASTER'!I430+'PR-0004'!$I$3*'PR-0004'!I430+'PR-0005'!$I$3*'PR-0005'!I430+'PR-0006'!$I$3*'PR-0006'!I430+'PR-0007'!$I$3*'PR-0007'!I430+'PR-0008'!$I$3*'PR-0008'!I430+'PR-0009'!$I$3*'PR-0009'!I430+'PR-0010'!$I$3*'PR-0010'!I430</f>
        <v>0</v>
      </c>
      <c r="Q430" s="86">
        <f t="shared" si="70"/>
        <v>0</v>
      </c>
      <c r="R430" s="84">
        <f>'9400015894 PONEERS'!$AE$3*'9400015894 PONEERS'!AE430+'9400016451 VIDAFORM'!$Q$3*'9400016451 VIDAFORM'!Q430+'PO 94000171374 MASTER'!$P$3*'PO 94000171374 MASTER'!P430+'PR-0004'!$P$3*'PR-0004'!P430+'PR-0005'!$P$3*'PR-0005'!P430+'PR-0006'!$P$3*'PR-0006'!P430+'PR-0007'!$P$3*'PR-0007'!P430+'PR-0008'!$P$3*'PR-0008'!P430+'PR-0009'!$P$3*'PR-0009'!P430+'PR-0010'!$P$3*'PR-0010'!P430</f>
        <v>0</v>
      </c>
      <c r="S430" s="84">
        <f t="shared" si="71"/>
        <v>0</v>
      </c>
      <c r="T430" s="84">
        <f>'9400015894 PONEERS'!$E$4*'9400015894 PONEERS'!E430+'9400016451 VIDAFORM'!$E$4*'9400016451 VIDAFORM'!E430+'PO 94000171374 MASTER'!$E$4*'PO 94000171374 MASTER'!E430+'PR-0004'!$E$4*'PR-0004'!E430+'PR-0005'!$E$4*'PR-0005'!E430+'PR-0006'!$E$4*'PR-0006'!E430+'PR-0007'!$E$4*'PR-0007'!E430+'PR-0008'!$E$4*'PR-0008'!E430+'PR-0009'!$E$4*'PR-0009'!E430+'PR-0010'!$E$4*'PR-0010'!E430</f>
        <v>0</v>
      </c>
      <c r="U430" s="85">
        <f>'9400015894 PONEERS'!$X$4*'9400015894 PONEERS'!X430+'9400016451 VIDAFORM'!$J$4*'9400016451 VIDAFORM'!J430+'PO 94000171374 MASTER'!$I$4*'PO 94000171374 MASTER'!I430+'PR-0004'!$I$4*'PR-0004'!I430+'PR-0005'!$I$4*'PR-0005'!I430+'PR-0006'!$I$4*'PR-0006'!I430+'PR-0007'!$I$4*'PR-0007'!I430+'PR-0008'!$I$4*'PR-0008'!I430+'PR-0009'!$I$4*'PR-0009'!I430+'PR-0010'!$I$4*'PR-0010'!I430</f>
        <v>0</v>
      </c>
      <c r="V430" s="86">
        <f t="shared" si="72"/>
        <v>0</v>
      </c>
      <c r="W430" s="84">
        <f>'9400015894 PONEERS'!$AE$4*'9400015894 PONEERS'!AE430+'9400016451 VIDAFORM'!$Q$4*'9400016451 VIDAFORM'!Q430+'PO 94000171374 MASTER'!$P$4*'PO 94000171374 MASTER'!P430+'PR-0004'!$P$4*'PR-0004'!P430+'PR-0005'!$P$4*'PR-0005'!P430+'PR-0006'!$P$4*'PR-0006'!P430+'PR-0007'!$P$4*'PR-0007'!P430+'PR-0008'!$P$4*'PR-0008'!P430+'PR-0009'!$P$4*'PR-0009'!P430+'PR-0010'!$P$4*'PR-0010'!P430</f>
        <v>0</v>
      </c>
      <c r="X430" s="84">
        <f t="shared" si="73"/>
        <v>0</v>
      </c>
      <c r="Z430" s="37">
        <f t="shared" si="74"/>
        <v>0</v>
      </c>
      <c r="AA430" s="32">
        <f t="shared" si="75"/>
        <v>0</v>
      </c>
      <c r="AB430" s="38">
        <f t="shared" si="76"/>
        <v>0</v>
      </c>
    </row>
    <row r="431" spans="1:28" ht="16.5" x14ac:dyDescent="0.25">
      <c r="A431" s="45">
        <v>423</v>
      </c>
      <c r="B431" s="47" t="str">
        <f>'Unit Prices'!B431</f>
        <v>EO0015</v>
      </c>
      <c r="C431" s="47" t="str">
        <f>'Unit Prices'!C431</f>
        <v>14.80.01.23.01.15.00.000001</v>
      </c>
      <c r="D431" s="80" t="str">
        <f>'Unit Prices'!D431</f>
        <v>ECO-FORM PANNEL H2.40*W0.45M</v>
      </c>
      <c r="E431" s="84">
        <f>'9400015894 PONEERS'!$E$1*'9400015894 PONEERS'!E431+'9400016451 VIDAFORM'!$E$1*'9400016451 VIDAFORM'!E431+'PO 94000171374 MASTER'!$E$1*'PO 94000171374 MASTER'!E431+'PR-0004'!$E$1*'PR-0004'!E431+'PR-0005'!$E$1*'PR-0005'!E431+'PR-0006'!$E$1*'PR-0006'!E431+'PR-0007'!$E$1*'PR-0007'!E431+'PR-0008'!$E$1*'PR-0008'!E431+'PR-0009'!$E$1*'PR-0009'!E431+'PR-0010'!$E$1*'PR-0010'!E431</f>
        <v>0</v>
      </c>
      <c r="F431" s="85">
        <f>'9400015894 PONEERS'!$X$1*'9400015894 PONEERS'!X431+'9400016451 VIDAFORM'!$J$1*'9400016451 VIDAFORM'!J431+'PO 94000171374 MASTER'!$I$1*'PO 94000171374 MASTER'!I431+'PR-0004'!$I$1*'PR-0004'!I431+'PR-0005'!$I$1*'PR-0005'!I431+'PR-0006'!$I$1*'PR-0006'!I431+'PR-0007'!$I$1*'PR-0007'!I431+'PR-0008'!$I$1*'PR-0008'!I431+'PR-0009'!$I$1*'PR-0009'!I431+'PR-0010'!$I$1*'PR-0010'!I431</f>
        <v>0</v>
      </c>
      <c r="G431" s="86">
        <f t="shared" si="66"/>
        <v>0</v>
      </c>
      <c r="H431" s="84">
        <f>'9400015894 PONEERS'!$AE$1*'9400015894 PONEERS'!AE431+'9400016451 VIDAFORM'!$Q$1*'9400016451 VIDAFORM'!Q431+'PO 94000171374 MASTER'!$P$1*'PO 94000171374 MASTER'!P431+'PR-0004'!$P$1*'PR-0004'!P431+'PR-0005'!$P$1*'PR-0005'!P431+'PR-0006'!$P$1*'PR-0006'!P431+'PR-0007'!$P$1*'PR-0007'!P431+'PR-0008'!$P$1*'PR-0008'!P431+'PR-0009'!$P$1*'PR-0009'!P431+'PR-0010'!$P$1*'PR-0010'!P431</f>
        <v>0</v>
      </c>
      <c r="I431" s="84">
        <f t="shared" si="67"/>
        <v>0</v>
      </c>
      <c r="J431" s="84">
        <f>'9400015894 PONEERS'!$E$2*'9400015894 PONEERS'!E431+'9400016451 VIDAFORM'!$E$2*'9400016451 VIDAFORM'!E431+'PO 94000171374 MASTER'!$E$2*'PO 94000171374 MASTER'!E431+'PR-0004'!$E$2*'PR-0004'!E431+'PR-0005'!$E$2*'PR-0005'!E431+'PR-0006'!$E$2*'PR-0006'!E431+'PR-0007'!$E$2*'PR-0007'!E431+'PR-0008'!$E$2*'PR-0008'!E431+'PR-0009'!$E$2*'PR-0009'!E431+'PR-0010'!$E$2*'PR-0010'!E431</f>
        <v>0</v>
      </c>
      <c r="K431" s="85">
        <f>'9400015894 PONEERS'!$X$2*'9400015894 PONEERS'!X431+'9400016451 VIDAFORM'!$J$2*'9400016451 VIDAFORM'!J431+'PO 94000171374 MASTER'!$I$2*'PO 94000171374 MASTER'!I431+'PR-0004'!$I$2*'PR-0004'!I431+'PR-0005'!$I$2*'PR-0005'!I431+'PR-0006'!$I$2*'PR-0006'!I431+'PR-0007'!$I$2*'PR-0007'!I431+'PR-0008'!$I$2*'PR-0008'!I431+'PR-0009'!$I$2*'PR-0009'!I431+'PR-0010'!$I$2*'PR-0010'!I431</f>
        <v>0</v>
      </c>
      <c r="L431" s="86">
        <f t="shared" si="68"/>
        <v>0</v>
      </c>
      <c r="M431" s="84">
        <f>'9400015894 PONEERS'!$AE$2*'9400015894 PONEERS'!AE431+'9400016451 VIDAFORM'!$Q$2*'9400016451 VIDAFORM'!Q431+'PO 94000171374 MASTER'!$P$2*'PO 94000171374 MASTER'!P431+'PR-0004'!$P$2*'PR-0004'!P431+'PR-0005'!$P$2*'PR-0005'!P431+'PR-0006'!$P$2*'PR-0006'!P431+'PR-0007'!$P$2*'PR-0007'!P431+'PR-0008'!$P$2*'PR-0008'!P431+'PR-0009'!$P$2*'PR-0009'!P431+'PR-0010'!$P$2*'PR-0010'!P431</f>
        <v>0</v>
      </c>
      <c r="N431" s="84">
        <f t="shared" si="69"/>
        <v>0</v>
      </c>
      <c r="O431" s="84">
        <f>'9400015894 PONEERS'!$E$3*'9400015894 PONEERS'!E431+'9400016451 VIDAFORM'!$E$3*'9400016451 VIDAFORM'!E431+'PO 94000171374 MASTER'!$E$3*'PO 94000171374 MASTER'!E431+'PR-0004'!$E$3*'PR-0004'!E431+'PR-0005'!$E$3*'PR-0005'!E431+'PR-0006'!$E$3*'PR-0006'!E431+'PR-0007'!$E$3*'PR-0007'!E431+'PR-0008'!$E$3*'PR-0008'!E431+'PR-0009'!$E$3*'PR-0009'!E431+'PR-0010'!$E$3*'PR-0010'!E431</f>
        <v>0</v>
      </c>
      <c r="P431" s="85">
        <f>'9400015894 PONEERS'!$X$3*'9400015894 PONEERS'!X431+'9400016451 VIDAFORM'!$J$3*'9400016451 VIDAFORM'!J431+'PO 94000171374 MASTER'!$I$3*'PO 94000171374 MASTER'!I431+'PR-0004'!$I$3*'PR-0004'!I431+'PR-0005'!$I$3*'PR-0005'!I431+'PR-0006'!$I$3*'PR-0006'!I431+'PR-0007'!$I$3*'PR-0007'!I431+'PR-0008'!$I$3*'PR-0008'!I431+'PR-0009'!$I$3*'PR-0009'!I431+'PR-0010'!$I$3*'PR-0010'!I431</f>
        <v>0</v>
      </c>
      <c r="Q431" s="86">
        <f t="shared" si="70"/>
        <v>0</v>
      </c>
      <c r="R431" s="84">
        <f>'9400015894 PONEERS'!$AE$3*'9400015894 PONEERS'!AE431+'9400016451 VIDAFORM'!$Q$3*'9400016451 VIDAFORM'!Q431+'PO 94000171374 MASTER'!$P$3*'PO 94000171374 MASTER'!P431+'PR-0004'!$P$3*'PR-0004'!P431+'PR-0005'!$P$3*'PR-0005'!P431+'PR-0006'!$P$3*'PR-0006'!P431+'PR-0007'!$P$3*'PR-0007'!P431+'PR-0008'!$P$3*'PR-0008'!P431+'PR-0009'!$P$3*'PR-0009'!P431+'PR-0010'!$P$3*'PR-0010'!P431</f>
        <v>0</v>
      </c>
      <c r="S431" s="84">
        <f t="shared" si="71"/>
        <v>0</v>
      </c>
      <c r="T431" s="84">
        <f>'9400015894 PONEERS'!$E$4*'9400015894 PONEERS'!E431+'9400016451 VIDAFORM'!$E$4*'9400016451 VIDAFORM'!E431+'PO 94000171374 MASTER'!$E$4*'PO 94000171374 MASTER'!E431+'PR-0004'!$E$4*'PR-0004'!E431+'PR-0005'!$E$4*'PR-0005'!E431+'PR-0006'!$E$4*'PR-0006'!E431+'PR-0007'!$E$4*'PR-0007'!E431+'PR-0008'!$E$4*'PR-0008'!E431+'PR-0009'!$E$4*'PR-0009'!E431+'PR-0010'!$E$4*'PR-0010'!E431</f>
        <v>0</v>
      </c>
      <c r="U431" s="85">
        <f>'9400015894 PONEERS'!$X$4*'9400015894 PONEERS'!X431+'9400016451 VIDAFORM'!$J$4*'9400016451 VIDAFORM'!J431+'PO 94000171374 MASTER'!$I$4*'PO 94000171374 MASTER'!I431+'PR-0004'!$I$4*'PR-0004'!I431+'PR-0005'!$I$4*'PR-0005'!I431+'PR-0006'!$I$4*'PR-0006'!I431+'PR-0007'!$I$4*'PR-0007'!I431+'PR-0008'!$I$4*'PR-0008'!I431+'PR-0009'!$I$4*'PR-0009'!I431+'PR-0010'!$I$4*'PR-0010'!I431</f>
        <v>0</v>
      </c>
      <c r="V431" s="86">
        <f t="shared" si="72"/>
        <v>0</v>
      </c>
      <c r="W431" s="84">
        <f>'9400015894 PONEERS'!$AE$4*'9400015894 PONEERS'!AE431+'9400016451 VIDAFORM'!$Q$4*'9400016451 VIDAFORM'!Q431+'PO 94000171374 MASTER'!$P$4*'PO 94000171374 MASTER'!P431+'PR-0004'!$P$4*'PR-0004'!P431+'PR-0005'!$P$4*'PR-0005'!P431+'PR-0006'!$P$4*'PR-0006'!P431+'PR-0007'!$P$4*'PR-0007'!P431+'PR-0008'!$P$4*'PR-0008'!P431+'PR-0009'!$P$4*'PR-0009'!P431+'PR-0010'!$P$4*'PR-0010'!P431</f>
        <v>0</v>
      </c>
      <c r="X431" s="84">
        <f t="shared" si="73"/>
        <v>0</v>
      </c>
      <c r="Z431" s="37">
        <f t="shared" si="74"/>
        <v>0</v>
      </c>
      <c r="AA431" s="32">
        <f t="shared" si="75"/>
        <v>0</v>
      </c>
      <c r="AB431" s="38">
        <f t="shared" si="76"/>
        <v>0</v>
      </c>
    </row>
    <row r="432" spans="1:28" ht="16.5" x14ac:dyDescent="0.25">
      <c r="A432" s="45">
        <v>424</v>
      </c>
      <c r="B432" s="47" t="str">
        <f>'Unit Prices'!B432</f>
        <v>EO0016</v>
      </c>
      <c r="C432" s="47" t="str">
        <f>'Unit Prices'!C432</f>
        <v>14.80.01.23.01.16.00.000001</v>
      </c>
      <c r="D432" s="80" t="str">
        <f>'Unit Prices'!D432</f>
        <v>ECO-FORM PANNEL H2.40*W0.30M</v>
      </c>
      <c r="E432" s="84">
        <f>'9400015894 PONEERS'!$E$1*'9400015894 PONEERS'!E432+'9400016451 VIDAFORM'!$E$1*'9400016451 VIDAFORM'!E432+'PO 94000171374 MASTER'!$E$1*'PO 94000171374 MASTER'!E432+'PR-0004'!$E$1*'PR-0004'!E432+'PR-0005'!$E$1*'PR-0005'!E432+'PR-0006'!$E$1*'PR-0006'!E432+'PR-0007'!$E$1*'PR-0007'!E432+'PR-0008'!$E$1*'PR-0008'!E432+'PR-0009'!$E$1*'PR-0009'!E432+'PR-0010'!$E$1*'PR-0010'!E432</f>
        <v>0</v>
      </c>
      <c r="F432" s="85">
        <f>'9400015894 PONEERS'!$X$1*'9400015894 PONEERS'!X432+'9400016451 VIDAFORM'!$J$1*'9400016451 VIDAFORM'!J432+'PO 94000171374 MASTER'!$I$1*'PO 94000171374 MASTER'!I432+'PR-0004'!$I$1*'PR-0004'!I432+'PR-0005'!$I$1*'PR-0005'!I432+'PR-0006'!$I$1*'PR-0006'!I432+'PR-0007'!$I$1*'PR-0007'!I432+'PR-0008'!$I$1*'PR-0008'!I432+'PR-0009'!$I$1*'PR-0009'!I432+'PR-0010'!$I$1*'PR-0010'!I432</f>
        <v>0</v>
      </c>
      <c r="G432" s="86">
        <f t="shared" si="66"/>
        <v>0</v>
      </c>
      <c r="H432" s="84">
        <f>'9400015894 PONEERS'!$AE$1*'9400015894 PONEERS'!AE432+'9400016451 VIDAFORM'!$Q$1*'9400016451 VIDAFORM'!Q432+'PO 94000171374 MASTER'!$P$1*'PO 94000171374 MASTER'!P432+'PR-0004'!$P$1*'PR-0004'!P432+'PR-0005'!$P$1*'PR-0005'!P432+'PR-0006'!$P$1*'PR-0006'!P432+'PR-0007'!$P$1*'PR-0007'!P432+'PR-0008'!$P$1*'PR-0008'!P432+'PR-0009'!$P$1*'PR-0009'!P432+'PR-0010'!$P$1*'PR-0010'!P432</f>
        <v>0</v>
      </c>
      <c r="I432" s="84">
        <f t="shared" si="67"/>
        <v>0</v>
      </c>
      <c r="J432" s="84">
        <f>'9400015894 PONEERS'!$E$2*'9400015894 PONEERS'!E432+'9400016451 VIDAFORM'!$E$2*'9400016451 VIDAFORM'!E432+'PO 94000171374 MASTER'!$E$2*'PO 94000171374 MASTER'!E432+'PR-0004'!$E$2*'PR-0004'!E432+'PR-0005'!$E$2*'PR-0005'!E432+'PR-0006'!$E$2*'PR-0006'!E432+'PR-0007'!$E$2*'PR-0007'!E432+'PR-0008'!$E$2*'PR-0008'!E432+'PR-0009'!$E$2*'PR-0009'!E432+'PR-0010'!$E$2*'PR-0010'!E432</f>
        <v>0</v>
      </c>
      <c r="K432" s="85">
        <f>'9400015894 PONEERS'!$X$2*'9400015894 PONEERS'!X432+'9400016451 VIDAFORM'!$J$2*'9400016451 VIDAFORM'!J432+'PO 94000171374 MASTER'!$I$2*'PO 94000171374 MASTER'!I432+'PR-0004'!$I$2*'PR-0004'!I432+'PR-0005'!$I$2*'PR-0005'!I432+'PR-0006'!$I$2*'PR-0006'!I432+'PR-0007'!$I$2*'PR-0007'!I432+'PR-0008'!$I$2*'PR-0008'!I432+'PR-0009'!$I$2*'PR-0009'!I432+'PR-0010'!$I$2*'PR-0010'!I432</f>
        <v>0</v>
      </c>
      <c r="L432" s="86">
        <f t="shared" si="68"/>
        <v>0</v>
      </c>
      <c r="M432" s="84">
        <f>'9400015894 PONEERS'!$AE$2*'9400015894 PONEERS'!AE432+'9400016451 VIDAFORM'!$Q$2*'9400016451 VIDAFORM'!Q432+'PO 94000171374 MASTER'!$P$2*'PO 94000171374 MASTER'!P432+'PR-0004'!$P$2*'PR-0004'!P432+'PR-0005'!$P$2*'PR-0005'!P432+'PR-0006'!$P$2*'PR-0006'!P432+'PR-0007'!$P$2*'PR-0007'!P432+'PR-0008'!$P$2*'PR-0008'!P432+'PR-0009'!$P$2*'PR-0009'!P432+'PR-0010'!$P$2*'PR-0010'!P432</f>
        <v>0</v>
      </c>
      <c r="N432" s="84">
        <f t="shared" si="69"/>
        <v>0</v>
      </c>
      <c r="O432" s="84">
        <f>'9400015894 PONEERS'!$E$3*'9400015894 PONEERS'!E432+'9400016451 VIDAFORM'!$E$3*'9400016451 VIDAFORM'!E432+'PO 94000171374 MASTER'!$E$3*'PO 94000171374 MASTER'!E432+'PR-0004'!$E$3*'PR-0004'!E432+'PR-0005'!$E$3*'PR-0005'!E432+'PR-0006'!$E$3*'PR-0006'!E432+'PR-0007'!$E$3*'PR-0007'!E432+'PR-0008'!$E$3*'PR-0008'!E432+'PR-0009'!$E$3*'PR-0009'!E432+'PR-0010'!$E$3*'PR-0010'!E432</f>
        <v>0</v>
      </c>
      <c r="P432" s="85">
        <f>'9400015894 PONEERS'!$X$3*'9400015894 PONEERS'!X432+'9400016451 VIDAFORM'!$J$3*'9400016451 VIDAFORM'!J432+'PO 94000171374 MASTER'!$I$3*'PO 94000171374 MASTER'!I432+'PR-0004'!$I$3*'PR-0004'!I432+'PR-0005'!$I$3*'PR-0005'!I432+'PR-0006'!$I$3*'PR-0006'!I432+'PR-0007'!$I$3*'PR-0007'!I432+'PR-0008'!$I$3*'PR-0008'!I432+'PR-0009'!$I$3*'PR-0009'!I432+'PR-0010'!$I$3*'PR-0010'!I432</f>
        <v>0</v>
      </c>
      <c r="Q432" s="86">
        <f t="shared" si="70"/>
        <v>0</v>
      </c>
      <c r="R432" s="84">
        <f>'9400015894 PONEERS'!$AE$3*'9400015894 PONEERS'!AE432+'9400016451 VIDAFORM'!$Q$3*'9400016451 VIDAFORM'!Q432+'PO 94000171374 MASTER'!$P$3*'PO 94000171374 MASTER'!P432+'PR-0004'!$P$3*'PR-0004'!P432+'PR-0005'!$P$3*'PR-0005'!P432+'PR-0006'!$P$3*'PR-0006'!P432+'PR-0007'!$P$3*'PR-0007'!P432+'PR-0008'!$P$3*'PR-0008'!P432+'PR-0009'!$P$3*'PR-0009'!P432+'PR-0010'!$P$3*'PR-0010'!P432</f>
        <v>0</v>
      </c>
      <c r="S432" s="84">
        <f t="shared" si="71"/>
        <v>0</v>
      </c>
      <c r="T432" s="84">
        <f>'9400015894 PONEERS'!$E$4*'9400015894 PONEERS'!E432+'9400016451 VIDAFORM'!$E$4*'9400016451 VIDAFORM'!E432+'PO 94000171374 MASTER'!$E$4*'PO 94000171374 MASTER'!E432+'PR-0004'!$E$4*'PR-0004'!E432+'PR-0005'!$E$4*'PR-0005'!E432+'PR-0006'!$E$4*'PR-0006'!E432+'PR-0007'!$E$4*'PR-0007'!E432+'PR-0008'!$E$4*'PR-0008'!E432+'PR-0009'!$E$4*'PR-0009'!E432+'PR-0010'!$E$4*'PR-0010'!E432</f>
        <v>0</v>
      </c>
      <c r="U432" s="85">
        <f>'9400015894 PONEERS'!$X$4*'9400015894 PONEERS'!X432+'9400016451 VIDAFORM'!$J$4*'9400016451 VIDAFORM'!J432+'PO 94000171374 MASTER'!$I$4*'PO 94000171374 MASTER'!I432+'PR-0004'!$I$4*'PR-0004'!I432+'PR-0005'!$I$4*'PR-0005'!I432+'PR-0006'!$I$4*'PR-0006'!I432+'PR-0007'!$I$4*'PR-0007'!I432+'PR-0008'!$I$4*'PR-0008'!I432+'PR-0009'!$I$4*'PR-0009'!I432+'PR-0010'!$I$4*'PR-0010'!I432</f>
        <v>0</v>
      </c>
      <c r="V432" s="86">
        <f t="shared" si="72"/>
        <v>0</v>
      </c>
      <c r="W432" s="84">
        <f>'9400015894 PONEERS'!$AE$4*'9400015894 PONEERS'!AE432+'9400016451 VIDAFORM'!$Q$4*'9400016451 VIDAFORM'!Q432+'PO 94000171374 MASTER'!$P$4*'PO 94000171374 MASTER'!P432+'PR-0004'!$P$4*'PR-0004'!P432+'PR-0005'!$P$4*'PR-0005'!P432+'PR-0006'!$P$4*'PR-0006'!P432+'PR-0007'!$P$4*'PR-0007'!P432+'PR-0008'!$P$4*'PR-0008'!P432+'PR-0009'!$P$4*'PR-0009'!P432+'PR-0010'!$P$4*'PR-0010'!P432</f>
        <v>0</v>
      </c>
      <c r="X432" s="84">
        <f t="shared" si="73"/>
        <v>0</v>
      </c>
      <c r="Z432" s="37">
        <f t="shared" si="74"/>
        <v>0</v>
      </c>
      <c r="AA432" s="32">
        <f t="shared" si="75"/>
        <v>0</v>
      </c>
      <c r="AB432" s="38">
        <f t="shared" si="76"/>
        <v>0</v>
      </c>
    </row>
    <row r="433" spans="1:28" ht="16.5" x14ac:dyDescent="0.25">
      <c r="A433" s="45">
        <v>425</v>
      </c>
      <c r="B433" s="47" t="str">
        <f>'Unit Prices'!B433</f>
        <v>EO0032</v>
      </c>
      <c r="C433" s="47" t="str">
        <f>'Unit Prices'!C433</f>
        <v>14.80.01.23.01.20.00.000001</v>
      </c>
      <c r="D433" s="80" t="str">
        <f>'Unit Prices'!D433</f>
        <v>ECO-FORM PANNEL H1.80*W1.05M</v>
      </c>
      <c r="E433" s="84">
        <f>'9400015894 PONEERS'!$E$1*'9400015894 PONEERS'!E433+'9400016451 VIDAFORM'!$E$1*'9400016451 VIDAFORM'!E433+'PO 94000171374 MASTER'!$E$1*'PO 94000171374 MASTER'!E433+'PR-0004'!$E$1*'PR-0004'!E433+'PR-0005'!$E$1*'PR-0005'!E433+'PR-0006'!$E$1*'PR-0006'!E433+'PR-0007'!$E$1*'PR-0007'!E433+'PR-0008'!$E$1*'PR-0008'!E433+'PR-0009'!$E$1*'PR-0009'!E433+'PR-0010'!$E$1*'PR-0010'!E433</f>
        <v>0</v>
      </c>
      <c r="F433" s="85">
        <f>'9400015894 PONEERS'!$X$1*'9400015894 PONEERS'!X433+'9400016451 VIDAFORM'!$J$1*'9400016451 VIDAFORM'!J433+'PO 94000171374 MASTER'!$I$1*'PO 94000171374 MASTER'!I433+'PR-0004'!$I$1*'PR-0004'!I433+'PR-0005'!$I$1*'PR-0005'!I433+'PR-0006'!$I$1*'PR-0006'!I433+'PR-0007'!$I$1*'PR-0007'!I433+'PR-0008'!$I$1*'PR-0008'!I433+'PR-0009'!$I$1*'PR-0009'!I433+'PR-0010'!$I$1*'PR-0010'!I433</f>
        <v>0</v>
      </c>
      <c r="G433" s="86">
        <f t="shared" si="66"/>
        <v>0</v>
      </c>
      <c r="H433" s="84">
        <f>'9400015894 PONEERS'!$AE$1*'9400015894 PONEERS'!AE433+'9400016451 VIDAFORM'!$Q$1*'9400016451 VIDAFORM'!Q433+'PO 94000171374 MASTER'!$P$1*'PO 94000171374 MASTER'!P433+'PR-0004'!$P$1*'PR-0004'!P433+'PR-0005'!$P$1*'PR-0005'!P433+'PR-0006'!$P$1*'PR-0006'!P433+'PR-0007'!$P$1*'PR-0007'!P433+'PR-0008'!$P$1*'PR-0008'!P433+'PR-0009'!$P$1*'PR-0009'!P433+'PR-0010'!$P$1*'PR-0010'!P433</f>
        <v>0</v>
      </c>
      <c r="I433" s="84">
        <f t="shared" si="67"/>
        <v>0</v>
      </c>
      <c r="J433" s="84">
        <f>'9400015894 PONEERS'!$E$2*'9400015894 PONEERS'!E433+'9400016451 VIDAFORM'!$E$2*'9400016451 VIDAFORM'!E433+'PO 94000171374 MASTER'!$E$2*'PO 94000171374 MASTER'!E433+'PR-0004'!$E$2*'PR-0004'!E433+'PR-0005'!$E$2*'PR-0005'!E433+'PR-0006'!$E$2*'PR-0006'!E433+'PR-0007'!$E$2*'PR-0007'!E433+'PR-0008'!$E$2*'PR-0008'!E433+'PR-0009'!$E$2*'PR-0009'!E433+'PR-0010'!$E$2*'PR-0010'!E433</f>
        <v>0</v>
      </c>
      <c r="K433" s="85">
        <f>'9400015894 PONEERS'!$X$2*'9400015894 PONEERS'!X433+'9400016451 VIDAFORM'!$J$2*'9400016451 VIDAFORM'!J433+'PO 94000171374 MASTER'!$I$2*'PO 94000171374 MASTER'!I433+'PR-0004'!$I$2*'PR-0004'!I433+'PR-0005'!$I$2*'PR-0005'!I433+'PR-0006'!$I$2*'PR-0006'!I433+'PR-0007'!$I$2*'PR-0007'!I433+'PR-0008'!$I$2*'PR-0008'!I433+'PR-0009'!$I$2*'PR-0009'!I433+'PR-0010'!$I$2*'PR-0010'!I433</f>
        <v>0</v>
      </c>
      <c r="L433" s="86">
        <f t="shared" si="68"/>
        <v>0</v>
      </c>
      <c r="M433" s="84">
        <f>'9400015894 PONEERS'!$AE$2*'9400015894 PONEERS'!AE433+'9400016451 VIDAFORM'!$Q$2*'9400016451 VIDAFORM'!Q433+'PO 94000171374 MASTER'!$P$2*'PO 94000171374 MASTER'!P433+'PR-0004'!$P$2*'PR-0004'!P433+'PR-0005'!$P$2*'PR-0005'!P433+'PR-0006'!$P$2*'PR-0006'!P433+'PR-0007'!$P$2*'PR-0007'!P433+'PR-0008'!$P$2*'PR-0008'!P433+'PR-0009'!$P$2*'PR-0009'!P433+'PR-0010'!$P$2*'PR-0010'!P433</f>
        <v>0</v>
      </c>
      <c r="N433" s="84">
        <f t="shared" si="69"/>
        <v>0</v>
      </c>
      <c r="O433" s="84">
        <f>'9400015894 PONEERS'!$E$3*'9400015894 PONEERS'!E433+'9400016451 VIDAFORM'!$E$3*'9400016451 VIDAFORM'!E433+'PO 94000171374 MASTER'!$E$3*'PO 94000171374 MASTER'!E433+'PR-0004'!$E$3*'PR-0004'!E433+'PR-0005'!$E$3*'PR-0005'!E433+'PR-0006'!$E$3*'PR-0006'!E433+'PR-0007'!$E$3*'PR-0007'!E433+'PR-0008'!$E$3*'PR-0008'!E433+'PR-0009'!$E$3*'PR-0009'!E433+'PR-0010'!$E$3*'PR-0010'!E433</f>
        <v>0</v>
      </c>
      <c r="P433" s="85">
        <f>'9400015894 PONEERS'!$X$3*'9400015894 PONEERS'!X433+'9400016451 VIDAFORM'!$J$3*'9400016451 VIDAFORM'!J433+'PO 94000171374 MASTER'!$I$3*'PO 94000171374 MASTER'!I433+'PR-0004'!$I$3*'PR-0004'!I433+'PR-0005'!$I$3*'PR-0005'!I433+'PR-0006'!$I$3*'PR-0006'!I433+'PR-0007'!$I$3*'PR-0007'!I433+'PR-0008'!$I$3*'PR-0008'!I433+'PR-0009'!$I$3*'PR-0009'!I433+'PR-0010'!$I$3*'PR-0010'!I433</f>
        <v>0</v>
      </c>
      <c r="Q433" s="86">
        <f t="shared" si="70"/>
        <v>0</v>
      </c>
      <c r="R433" s="84">
        <f>'9400015894 PONEERS'!$AE$3*'9400015894 PONEERS'!AE433+'9400016451 VIDAFORM'!$Q$3*'9400016451 VIDAFORM'!Q433+'PO 94000171374 MASTER'!$P$3*'PO 94000171374 MASTER'!P433+'PR-0004'!$P$3*'PR-0004'!P433+'PR-0005'!$P$3*'PR-0005'!P433+'PR-0006'!$P$3*'PR-0006'!P433+'PR-0007'!$P$3*'PR-0007'!P433+'PR-0008'!$P$3*'PR-0008'!P433+'PR-0009'!$P$3*'PR-0009'!P433+'PR-0010'!$P$3*'PR-0010'!P433</f>
        <v>0</v>
      </c>
      <c r="S433" s="84">
        <f t="shared" si="71"/>
        <v>0</v>
      </c>
      <c r="T433" s="84">
        <f>'9400015894 PONEERS'!$E$4*'9400015894 PONEERS'!E433+'9400016451 VIDAFORM'!$E$4*'9400016451 VIDAFORM'!E433+'PO 94000171374 MASTER'!$E$4*'PO 94000171374 MASTER'!E433+'PR-0004'!$E$4*'PR-0004'!E433+'PR-0005'!$E$4*'PR-0005'!E433+'PR-0006'!$E$4*'PR-0006'!E433+'PR-0007'!$E$4*'PR-0007'!E433+'PR-0008'!$E$4*'PR-0008'!E433+'PR-0009'!$E$4*'PR-0009'!E433+'PR-0010'!$E$4*'PR-0010'!E433</f>
        <v>0</v>
      </c>
      <c r="U433" s="85">
        <f>'9400015894 PONEERS'!$X$4*'9400015894 PONEERS'!X433+'9400016451 VIDAFORM'!$J$4*'9400016451 VIDAFORM'!J433+'PO 94000171374 MASTER'!$I$4*'PO 94000171374 MASTER'!I433+'PR-0004'!$I$4*'PR-0004'!I433+'PR-0005'!$I$4*'PR-0005'!I433+'PR-0006'!$I$4*'PR-0006'!I433+'PR-0007'!$I$4*'PR-0007'!I433+'PR-0008'!$I$4*'PR-0008'!I433+'PR-0009'!$I$4*'PR-0009'!I433+'PR-0010'!$I$4*'PR-0010'!I433</f>
        <v>0</v>
      </c>
      <c r="V433" s="86">
        <f t="shared" si="72"/>
        <v>0</v>
      </c>
      <c r="W433" s="84">
        <f>'9400015894 PONEERS'!$AE$4*'9400015894 PONEERS'!AE433+'9400016451 VIDAFORM'!$Q$4*'9400016451 VIDAFORM'!Q433+'PO 94000171374 MASTER'!$P$4*'PO 94000171374 MASTER'!P433+'PR-0004'!$P$4*'PR-0004'!P433+'PR-0005'!$P$4*'PR-0005'!P433+'PR-0006'!$P$4*'PR-0006'!P433+'PR-0007'!$P$4*'PR-0007'!P433+'PR-0008'!$P$4*'PR-0008'!P433+'PR-0009'!$P$4*'PR-0009'!P433+'PR-0010'!$P$4*'PR-0010'!P433</f>
        <v>0</v>
      </c>
      <c r="X433" s="84">
        <f t="shared" si="73"/>
        <v>0</v>
      </c>
      <c r="Z433" s="37">
        <f t="shared" si="74"/>
        <v>0</v>
      </c>
      <c r="AA433" s="32">
        <f t="shared" si="75"/>
        <v>0</v>
      </c>
      <c r="AB433" s="38">
        <f t="shared" si="76"/>
        <v>0</v>
      </c>
    </row>
    <row r="434" spans="1:28" ht="16.5" x14ac:dyDescent="0.25">
      <c r="A434" s="45">
        <v>426</v>
      </c>
      <c r="B434" s="47" t="str">
        <f>'Unit Prices'!B434</f>
        <v>EO0033</v>
      </c>
      <c r="C434" s="47" t="str">
        <f>'Unit Prices'!C434</f>
        <v>14.80.01.23.01.21.00.000001</v>
      </c>
      <c r="D434" s="80" t="str">
        <f>'Unit Prices'!D434</f>
        <v>ECO-FORM PANNEL H1.80*W0.90M</v>
      </c>
      <c r="E434" s="84">
        <f>'9400015894 PONEERS'!$E$1*'9400015894 PONEERS'!E434+'9400016451 VIDAFORM'!$E$1*'9400016451 VIDAFORM'!E434+'PO 94000171374 MASTER'!$E$1*'PO 94000171374 MASTER'!E434+'PR-0004'!$E$1*'PR-0004'!E434+'PR-0005'!$E$1*'PR-0005'!E434+'PR-0006'!$E$1*'PR-0006'!E434+'PR-0007'!$E$1*'PR-0007'!E434+'PR-0008'!$E$1*'PR-0008'!E434+'PR-0009'!$E$1*'PR-0009'!E434+'PR-0010'!$E$1*'PR-0010'!E434</f>
        <v>0</v>
      </c>
      <c r="F434" s="85">
        <f>'9400015894 PONEERS'!$X$1*'9400015894 PONEERS'!X434+'9400016451 VIDAFORM'!$J$1*'9400016451 VIDAFORM'!J434+'PO 94000171374 MASTER'!$I$1*'PO 94000171374 MASTER'!I434+'PR-0004'!$I$1*'PR-0004'!I434+'PR-0005'!$I$1*'PR-0005'!I434+'PR-0006'!$I$1*'PR-0006'!I434+'PR-0007'!$I$1*'PR-0007'!I434+'PR-0008'!$I$1*'PR-0008'!I434+'PR-0009'!$I$1*'PR-0009'!I434+'PR-0010'!$I$1*'PR-0010'!I434</f>
        <v>0</v>
      </c>
      <c r="G434" s="86">
        <f t="shared" si="66"/>
        <v>0</v>
      </c>
      <c r="H434" s="84">
        <f>'9400015894 PONEERS'!$AE$1*'9400015894 PONEERS'!AE434+'9400016451 VIDAFORM'!$Q$1*'9400016451 VIDAFORM'!Q434+'PO 94000171374 MASTER'!$P$1*'PO 94000171374 MASTER'!P434+'PR-0004'!$P$1*'PR-0004'!P434+'PR-0005'!$P$1*'PR-0005'!P434+'PR-0006'!$P$1*'PR-0006'!P434+'PR-0007'!$P$1*'PR-0007'!P434+'PR-0008'!$P$1*'PR-0008'!P434+'PR-0009'!$P$1*'PR-0009'!P434+'PR-0010'!$P$1*'PR-0010'!P434</f>
        <v>0</v>
      </c>
      <c r="I434" s="84">
        <f t="shared" si="67"/>
        <v>0</v>
      </c>
      <c r="J434" s="84">
        <f>'9400015894 PONEERS'!$E$2*'9400015894 PONEERS'!E434+'9400016451 VIDAFORM'!$E$2*'9400016451 VIDAFORM'!E434+'PO 94000171374 MASTER'!$E$2*'PO 94000171374 MASTER'!E434+'PR-0004'!$E$2*'PR-0004'!E434+'PR-0005'!$E$2*'PR-0005'!E434+'PR-0006'!$E$2*'PR-0006'!E434+'PR-0007'!$E$2*'PR-0007'!E434+'PR-0008'!$E$2*'PR-0008'!E434+'PR-0009'!$E$2*'PR-0009'!E434+'PR-0010'!$E$2*'PR-0010'!E434</f>
        <v>0</v>
      </c>
      <c r="K434" s="85">
        <f>'9400015894 PONEERS'!$X$2*'9400015894 PONEERS'!X434+'9400016451 VIDAFORM'!$J$2*'9400016451 VIDAFORM'!J434+'PO 94000171374 MASTER'!$I$2*'PO 94000171374 MASTER'!I434+'PR-0004'!$I$2*'PR-0004'!I434+'PR-0005'!$I$2*'PR-0005'!I434+'PR-0006'!$I$2*'PR-0006'!I434+'PR-0007'!$I$2*'PR-0007'!I434+'PR-0008'!$I$2*'PR-0008'!I434+'PR-0009'!$I$2*'PR-0009'!I434+'PR-0010'!$I$2*'PR-0010'!I434</f>
        <v>0</v>
      </c>
      <c r="L434" s="86">
        <f t="shared" si="68"/>
        <v>0</v>
      </c>
      <c r="M434" s="84">
        <f>'9400015894 PONEERS'!$AE$2*'9400015894 PONEERS'!AE434+'9400016451 VIDAFORM'!$Q$2*'9400016451 VIDAFORM'!Q434+'PO 94000171374 MASTER'!$P$2*'PO 94000171374 MASTER'!P434+'PR-0004'!$P$2*'PR-0004'!P434+'PR-0005'!$P$2*'PR-0005'!P434+'PR-0006'!$P$2*'PR-0006'!P434+'PR-0007'!$P$2*'PR-0007'!P434+'PR-0008'!$P$2*'PR-0008'!P434+'PR-0009'!$P$2*'PR-0009'!P434+'PR-0010'!$P$2*'PR-0010'!P434</f>
        <v>0</v>
      </c>
      <c r="N434" s="84">
        <f t="shared" si="69"/>
        <v>0</v>
      </c>
      <c r="O434" s="84">
        <f>'9400015894 PONEERS'!$E$3*'9400015894 PONEERS'!E434+'9400016451 VIDAFORM'!$E$3*'9400016451 VIDAFORM'!E434+'PO 94000171374 MASTER'!$E$3*'PO 94000171374 MASTER'!E434+'PR-0004'!$E$3*'PR-0004'!E434+'PR-0005'!$E$3*'PR-0005'!E434+'PR-0006'!$E$3*'PR-0006'!E434+'PR-0007'!$E$3*'PR-0007'!E434+'PR-0008'!$E$3*'PR-0008'!E434+'PR-0009'!$E$3*'PR-0009'!E434+'PR-0010'!$E$3*'PR-0010'!E434</f>
        <v>0</v>
      </c>
      <c r="P434" s="85">
        <f>'9400015894 PONEERS'!$X$3*'9400015894 PONEERS'!X434+'9400016451 VIDAFORM'!$J$3*'9400016451 VIDAFORM'!J434+'PO 94000171374 MASTER'!$I$3*'PO 94000171374 MASTER'!I434+'PR-0004'!$I$3*'PR-0004'!I434+'PR-0005'!$I$3*'PR-0005'!I434+'PR-0006'!$I$3*'PR-0006'!I434+'PR-0007'!$I$3*'PR-0007'!I434+'PR-0008'!$I$3*'PR-0008'!I434+'PR-0009'!$I$3*'PR-0009'!I434+'PR-0010'!$I$3*'PR-0010'!I434</f>
        <v>0</v>
      </c>
      <c r="Q434" s="86">
        <f t="shared" si="70"/>
        <v>0</v>
      </c>
      <c r="R434" s="84">
        <f>'9400015894 PONEERS'!$AE$3*'9400015894 PONEERS'!AE434+'9400016451 VIDAFORM'!$Q$3*'9400016451 VIDAFORM'!Q434+'PO 94000171374 MASTER'!$P$3*'PO 94000171374 MASTER'!P434+'PR-0004'!$P$3*'PR-0004'!P434+'PR-0005'!$P$3*'PR-0005'!P434+'PR-0006'!$P$3*'PR-0006'!P434+'PR-0007'!$P$3*'PR-0007'!P434+'PR-0008'!$P$3*'PR-0008'!P434+'PR-0009'!$P$3*'PR-0009'!P434+'PR-0010'!$P$3*'PR-0010'!P434</f>
        <v>0</v>
      </c>
      <c r="S434" s="84">
        <f t="shared" si="71"/>
        <v>0</v>
      </c>
      <c r="T434" s="84">
        <f>'9400015894 PONEERS'!$E$4*'9400015894 PONEERS'!E434+'9400016451 VIDAFORM'!$E$4*'9400016451 VIDAFORM'!E434+'PO 94000171374 MASTER'!$E$4*'PO 94000171374 MASTER'!E434+'PR-0004'!$E$4*'PR-0004'!E434+'PR-0005'!$E$4*'PR-0005'!E434+'PR-0006'!$E$4*'PR-0006'!E434+'PR-0007'!$E$4*'PR-0007'!E434+'PR-0008'!$E$4*'PR-0008'!E434+'PR-0009'!$E$4*'PR-0009'!E434+'PR-0010'!$E$4*'PR-0010'!E434</f>
        <v>0</v>
      </c>
      <c r="U434" s="85">
        <f>'9400015894 PONEERS'!$X$4*'9400015894 PONEERS'!X434+'9400016451 VIDAFORM'!$J$4*'9400016451 VIDAFORM'!J434+'PO 94000171374 MASTER'!$I$4*'PO 94000171374 MASTER'!I434+'PR-0004'!$I$4*'PR-0004'!I434+'PR-0005'!$I$4*'PR-0005'!I434+'PR-0006'!$I$4*'PR-0006'!I434+'PR-0007'!$I$4*'PR-0007'!I434+'PR-0008'!$I$4*'PR-0008'!I434+'PR-0009'!$I$4*'PR-0009'!I434+'PR-0010'!$I$4*'PR-0010'!I434</f>
        <v>0</v>
      </c>
      <c r="V434" s="86">
        <f t="shared" si="72"/>
        <v>0</v>
      </c>
      <c r="W434" s="84">
        <f>'9400015894 PONEERS'!$AE$4*'9400015894 PONEERS'!AE434+'9400016451 VIDAFORM'!$Q$4*'9400016451 VIDAFORM'!Q434+'PO 94000171374 MASTER'!$P$4*'PO 94000171374 MASTER'!P434+'PR-0004'!$P$4*'PR-0004'!P434+'PR-0005'!$P$4*'PR-0005'!P434+'PR-0006'!$P$4*'PR-0006'!P434+'PR-0007'!$P$4*'PR-0007'!P434+'PR-0008'!$P$4*'PR-0008'!P434+'PR-0009'!$P$4*'PR-0009'!P434+'PR-0010'!$P$4*'PR-0010'!P434</f>
        <v>0</v>
      </c>
      <c r="X434" s="84">
        <f t="shared" si="73"/>
        <v>0</v>
      </c>
      <c r="Z434" s="37">
        <f t="shared" si="74"/>
        <v>0</v>
      </c>
      <c r="AA434" s="32">
        <f t="shared" si="75"/>
        <v>0</v>
      </c>
      <c r="AB434" s="38">
        <f t="shared" si="76"/>
        <v>0</v>
      </c>
    </row>
    <row r="435" spans="1:28" ht="16.5" x14ac:dyDescent="0.25">
      <c r="A435" s="45">
        <v>427</v>
      </c>
      <c r="B435" s="47" t="str">
        <f>'Unit Prices'!B435</f>
        <v>EO0034</v>
      </c>
      <c r="C435" s="47" t="str">
        <f>'Unit Prices'!C435</f>
        <v>14.80.01.23.01.22.00.000001</v>
      </c>
      <c r="D435" s="80" t="str">
        <f>'Unit Prices'!D435</f>
        <v>ECO-FORM PANNEL H1.80*W0.75M</v>
      </c>
      <c r="E435" s="84">
        <f>'9400015894 PONEERS'!$E$1*'9400015894 PONEERS'!E435+'9400016451 VIDAFORM'!$E$1*'9400016451 VIDAFORM'!E435+'PO 94000171374 MASTER'!$E$1*'PO 94000171374 MASTER'!E435+'PR-0004'!$E$1*'PR-0004'!E435+'PR-0005'!$E$1*'PR-0005'!E435+'PR-0006'!$E$1*'PR-0006'!E435+'PR-0007'!$E$1*'PR-0007'!E435+'PR-0008'!$E$1*'PR-0008'!E435+'PR-0009'!$E$1*'PR-0009'!E435+'PR-0010'!$E$1*'PR-0010'!E435</f>
        <v>0</v>
      </c>
      <c r="F435" s="85">
        <f>'9400015894 PONEERS'!$X$1*'9400015894 PONEERS'!X435+'9400016451 VIDAFORM'!$J$1*'9400016451 VIDAFORM'!J435+'PO 94000171374 MASTER'!$I$1*'PO 94000171374 MASTER'!I435+'PR-0004'!$I$1*'PR-0004'!I435+'PR-0005'!$I$1*'PR-0005'!I435+'PR-0006'!$I$1*'PR-0006'!I435+'PR-0007'!$I$1*'PR-0007'!I435+'PR-0008'!$I$1*'PR-0008'!I435+'PR-0009'!$I$1*'PR-0009'!I435+'PR-0010'!$I$1*'PR-0010'!I435</f>
        <v>0</v>
      </c>
      <c r="G435" s="86">
        <f t="shared" si="66"/>
        <v>0</v>
      </c>
      <c r="H435" s="84">
        <f>'9400015894 PONEERS'!$AE$1*'9400015894 PONEERS'!AE435+'9400016451 VIDAFORM'!$Q$1*'9400016451 VIDAFORM'!Q435+'PO 94000171374 MASTER'!$P$1*'PO 94000171374 MASTER'!P435+'PR-0004'!$P$1*'PR-0004'!P435+'PR-0005'!$P$1*'PR-0005'!P435+'PR-0006'!$P$1*'PR-0006'!P435+'PR-0007'!$P$1*'PR-0007'!P435+'PR-0008'!$P$1*'PR-0008'!P435+'PR-0009'!$P$1*'PR-0009'!P435+'PR-0010'!$P$1*'PR-0010'!P435</f>
        <v>0</v>
      </c>
      <c r="I435" s="84">
        <f t="shared" si="67"/>
        <v>0</v>
      </c>
      <c r="J435" s="84">
        <f>'9400015894 PONEERS'!$E$2*'9400015894 PONEERS'!E435+'9400016451 VIDAFORM'!$E$2*'9400016451 VIDAFORM'!E435+'PO 94000171374 MASTER'!$E$2*'PO 94000171374 MASTER'!E435+'PR-0004'!$E$2*'PR-0004'!E435+'PR-0005'!$E$2*'PR-0005'!E435+'PR-0006'!$E$2*'PR-0006'!E435+'PR-0007'!$E$2*'PR-0007'!E435+'PR-0008'!$E$2*'PR-0008'!E435+'PR-0009'!$E$2*'PR-0009'!E435+'PR-0010'!$E$2*'PR-0010'!E435</f>
        <v>0</v>
      </c>
      <c r="K435" s="85">
        <f>'9400015894 PONEERS'!$X$2*'9400015894 PONEERS'!X435+'9400016451 VIDAFORM'!$J$2*'9400016451 VIDAFORM'!J435+'PO 94000171374 MASTER'!$I$2*'PO 94000171374 MASTER'!I435+'PR-0004'!$I$2*'PR-0004'!I435+'PR-0005'!$I$2*'PR-0005'!I435+'PR-0006'!$I$2*'PR-0006'!I435+'PR-0007'!$I$2*'PR-0007'!I435+'PR-0008'!$I$2*'PR-0008'!I435+'PR-0009'!$I$2*'PR-0009'!I435+'PR-0010'!$I$2*'PR-0010'!I435</f>
        <v>0</v>
      </c>
      <c r="L435" s="86">
        <f t="shared" si="68"/>
        <v>0</v>
      </c>
      <c r="M435" s="84">
        <f>'9400015894 PONEERS'!$AE$2*'9400015894 PONEERS'!AE435+'9400016451 VIDAFORM'!$Q$2*'9400016451 VIDAFORM'!Q435+'PO 94000171374 MASTER'!$P$2*'PO 94000171374 MASTER'!P435+'PR-0004'!$P$2*'PR-0004'!P435+'PR-0005'!$P$2*'PR-0005'!P435+'PR-0006'!$P$2*'PR-0006'!P435+'PR-0007'!$P$2*'PR-0007'!P435+'PR-0008'!$P$2*'PR-0008'!P435+'PR-0009'!$P$2*'PR-0009'!P435+'PR-0010'!$P$2*'PR-0010'!P435</f>
        <v>0</v>
      </c>
      <c r="N435" s="84">
        <f t="shared" si="69"/>
        <v>0</v>
      </c>
      <c r="O435" s="84">
        <f>'9400015894 PONEERS'!$E$3*'9400015894 PONEERS'!E435+'9400016451 VIDAFORM'!$E$3*'9400016451 VIDAFORM'!E435+'PO 94000171374 MASTER'!$E$3*'PO 94000171374 MASTER'!E435+'PR-0004'!$E$3*'PR-0004'!E435+'PR-0005'!$E$3*'PR-0005'!E435+'PR-0006'!$E$3*'PR-0006'!E435+'PR-0007'!$E$3*'PR-0007'!E435+'PR-0008'!$E$3*'PR-0008'!E435+'PR-0009'!$E$3*'PR-0009'!E435+'PR-0010'!$E$3*'PR-0010'!E435</f>
        <v>0</v>
      </c>
      <c r="P435" s="85">
        <f>'9400015894 PONEERS'!$X$3*'9400015894 PONEERS'!X435+'9400016451 VIDAFORM'!$J$3*'9400016451 VIDAFORM'!J435+'PO 94000171374 MASTER'!$I$3*'PO 94000171374 MASTER'!I435+'PR-0004'!$I$3*'PR-0004'!I435+'PR-0005'!$I$3*'PR-0005'!I435+'PR-0006'!$I$3*'PR-0006'!I435+'PR-0007'!$I$3*'PR-0007'!I435+'PR-0008'!$I$3*'PR-0008'!I435+'PR-0009'!$I$3*'PR-0009'!I435+'PR-0010'!$I$3*'PR-0010'!I435</f>
        <v>0</v>
      </c>
      <c r="Q435" s="86">
        <f t="shared" si="70"/>
        <v>0</v>
      </c>
      <c r="R435" s="84">
        <f>'9400015894 PONEERS'!$AE$3*'9400015894 PONEERS'!AE435+'9400016451 VIDAFORM'!$Q$3*'9400016451 VIDAFORM'!Q435+'PO 94000171374 MASTER'!$P$3*'PO 94000171374 MASTER'!P435+'PR-0004'!$P$3*'PR-0004'!P435+'PR-0005'!$P$3*'PR-0005'!P435+'PR-0006'!$P$3*'PR-0006'!P435+'PR-0007'!$P$3*'PR-0007'!P435+'PR-0008'!$P$3*'PR-0008'!P435+'PR-0009'!$P$3*'PR-0009'!P435+'PR-0010'!$P$3*'PR-0010'!P435</f>
        <v>0</v>
      </c>
      <c r="S435" s="84">
        <f t="shared" si="71"/>
        <v>0</v>
      </c>
      <c r="T435" s="84">
        <f>'9400015894 PONEERS'!$E$4*'9400015894 PONEERS'!E435+'9400016451 VIDAFORM'!$E$4*'9400016451 VIDAFORM'!E435+'PO 94000171374 MASTER'!$E$4*'PO 94000171374 MASTER'!E435+'PR-0004'!$E$4*'PR-0004'!E435+'PR-0005'!$E$4*'PR-0005'!E435+'PR-0006'!$E$4*'PR-0006'!E435+'PR-0007'!$E$4*'PR-0007'!E435+'PR-0008'!$E$4*'PR-0008'!E435+'PR-0009'!$E$4*'PR-0009'!E435+'PR-0010'!$E$4*'PR-0010'!E435</f>
        <v>0</v>
      </c>
      <c r="U435" s="85">
        <f>'9400015894 PONEERS'!$X$4*'9400015894 PONEERS'!X435+'9400016451 VIDAFORM'!$J$4*'9400016451 VIDAFORM'!J435+'PO 94000171374 MASTER'!$I$4*'PO 94000171374 MASTER'!I435+'PR-0004'!$I$4*'PR-0004'!I435+'PR-0005'!$I$4*'PR-0005'!I435+'PR-0006'!$I$4*'PR-0006'!I435+'PR-0007'!$I$4*'PR-0007'!I435+'PR-0008'!$I$4*'PR-0008'!I435+'PR-0009'!$I$4*'PR-0009'!I435+'PR-0010'!$I$4*'PR-0010'!I435</f>
        <v>0</v>
      </c>
      <c r="V435" s="86">
        <f t="shared" si="72"/>
        <v>0</v>
      </c>
      <c r="W435" s="84">
        <f>'9400015894 PONEERS'!$AE$4*'9400015894 PONEERS'!AE435+'9400016451 VIDAFORM'!$Q$4*'9400016451 VIDAFORM'!Q435+'PO 94000171374 MASTER'!$P$4*'PO 94000171374 MASTER'!P435+'PR-0004'!$P$4*'PR-0004'!P435+'PR-0005'!$P$4*'PR-0005'!P435+'PR-0006'!$P$4*'PR-0006'!P435+'PR-0007'!$P$4*'PR-0007'!P435+'PR-0008'!$P$4*'PR-0008'!P435+'PR-0009'!$P$4*'PR-0009'!P435+'PR-0010'!$P$4*'PR-0010'!P435</f>
        <v>0</v>
      </c>
      <c r="X435" s="84">
        <f t="shared" si="73"/>
        <v>0</v>
      </c>
      <c r="Z435" s="37">
        <f t="shared" si="74"/>
        <v>0</v>
      </c>
      <c r="AA435" s="32">
        <f t="shared" si="75"/>
        <v>0</v>
      </c>
      <c r="AB435" s="38">
        <f t="shared" si="76"/>
        <v>0</v>
      </c>
    </row>
    <row r="436" spans="1:28" ht="16.5" x14ac:dyDescent="0.25">
      <c r="A436" s="45">
        <v>428</v>
      </c>
      <c r="B436" s="47" t="str">
        <f>'Unit Prices'!B436</f>
        <v>EO0039</v>
      </c>
      <c r="C436" s="47" t="str">
        <f>'Unit Prices'!C436</f>
        <v>14.80.01.23.01.26.00.000001</v>
      </c>
      <c r="D436" s="80" t="str">
        <f>'Unit Prices'!D436</f>
        <v>ECO-FORM PANNEL H1.80*W0.60M</v>
      </c>
      <c r="E436" s="84">
        <f>'9400015894 PONEERS'!$E$1*'9400015894 PONEERS'!E436+'9400016451 VIDAFORM'!$E$1*'9400016451 VIDAFORM'!E436+'PO 94000171374 MASTER'!$E$1*'PO 94000171374 MASTER'!E436+'PR-0004'!$E$1*'PR-0004'!E436+'PR-0005'!$E$1*'PR-0005'!E436+'PR-0006'!$E$1*'PR-0006'!E436+'PR-0007'!$E$1*'PR-0007'!E436+'PR-0008'!$E$1*'PR-0008'!E436+'PR-0009'!$E$1*'PR-0009'!E436+'PR-0010'!$E$1*'PR-0010'!E436</f>
        <v>0</v>
      </c>
      <c r="F436" s="85">
        <f>'9400015894 PONEERS'!$X$1*'9400015894 PONEERS'!X436+'9400016451 VIDAFORM'!$J$1*'9400016451 VIDAFORM'!J436+'PO 94000171374 MASTER'!$I$1*'PO 94000171374 MASTER'!I436+'PR-0004'!$I$1*'PR-0004'!I436+'PR-0005'!$I$1*'PR-0005'!I436+'PR-0006'!$I$1*'PR-0006'!I436+'PR-0007'!$I$1*'PR-0007'!I436+'PR-0008'!$I$1*'PR-0008'!I436+'PR-0009'!$I$1*'PR-0009'!I436+'PR-0010'!$I$1*'PR-0010'!I436</f>
        <v>0</v>
      </c>
      <c r="G436" s="86">
        <f t="shared" si="66"/>
        <v>0</v>
      </c>
      <c r="H436" s="84">
        <f>'9400015894 PONEERS'!$AE$1*'9400015894 PONEERS'!AE436+'9400016451 VIDAFORM'!$Q$1*'9400016451 VIDAFORM'!Q436+'PO 94000171374 MASTER'!$P$1*'PO 94000171374 MASTER'!P436+'PR-0004'!$P$1*'PR-0004'!P436+'PR-0005'!$P$1*'PR-0005'!P436+'PR-0006'!$P$1*'PR-0006'!P436+'PR-0007'!$P$1*'PR-0007'!P436+'PR-0008'!$P$1*'PR-0008'!P436+'PR-0009'!$P$1*'PR-0009'!P436+'PR-0010'!$P$1*'PR-0010'!P436</f>
        <v>0</v>
      </c>
      <c r="I436" s="84">
        <f t="shared" si="67"/>
        <v>0</v>
      </c>
      <c r="J436" s="84">
        <f>'9400015894 PONEERS'!$E$2*'9400015894 PONEERS'!E436+'9400016451 VIDAFORM'!$E$2*'9400016451 VIDAFORM'!E436+'PO 94000171374 MASTER'!$E$2*'PO 94000171374 MASTER'!E436+'PR-0004'!$E$2*'PR-0004'!E436+'PR-0005'!$E$2*'PR-0005'!E436+'PR-0006'!$E$2*'PR-0006'!E436+'PR-0007'!$E$2*'PR-0007'!E436+'PR-0008'!$E$2*'PR-0008'!E436+'PR-0009'!$E$2*'PR-0009'!E436+'PR-0010'!$E$2*'PR-0010'!E436</f>
        <v>0</v>
      </c>
      <c r="K436" s="85">
        <f>'9400015894 PONEERS'!$X$2*'9400015894 PONEERS'!X436+'9400016451 VIDAFORM'!$J$2*'9400016451 VIDAFORM'!J436+'PO 94000171374 MASTER'!$I$2*'PO 94000171374 MASTER'!I436+'PR-0004'!$I$2*'PR-0004'!I436+'PR-0005'!$I$2*'PR-0005'!I436+'PR-0006'!$I$2*'PR-0006'!I436+'PR-0007'!$I$2*'PR-0007'!I436+'PR-0008'!$I$2*'PR-0008'!I436+'PR-0009'!$I$2*'PR-0009'!I436+'PR-0010'!$I$2*'PR-0010'!I436</f>
        <v>0</v>
      </c>
      <c r="L436" s="86">
        <f t="shared" si="68"/>
        <v>0</v>
      </c>
      <c r="M436" s="84">
        <f>'9400015894 PONEERS'!$AE$2*'9400015894 PONEERS'!AE436+'9400016451 VIDAFORM'!$Q$2*'9400016451 VIDAFORM'!Q436+'PO 94000171374 MASTER'!$P$2*'PO 94000171374 MASTER'!P436+'PR-0004'!$P$2*'PR-0004'!P436+'PR-0005'!$P$2*'PR-0005'!P436+'PR-0006'!$P$2*'PR-0006'!P436+'PR-0007'!$P$2*'PR-0007'!P436+'PR-0008'!$P$2*'PR-0008'!P436+'PR-0009'!$P$2*'PR-0009'!P436+'PR-0010'!$P$2*'PR-0010'!P436</f>
        <v>0</v>
      </c>
      <c r="N436" s="84">
        <f t="shared" si="69"/>
        <v>0</v>
      </c>
      <c r="O436" s="84">
        <f>'9400015894 PONEERS'!$E$3*'9400015894 PONEERS'!E436+'9400016451 VIDAFORM'!$E$3*'9400016451 VIDAFORM'!E436+'PO 94000171374 MASTER'!$E$3*'PO 94000171374 MASTER'!E436+'PR-0004'!$E$3*'PR-0004'!E436+'PR-0005'!$E$3*'PR-0005'!E436+'PR-0006'!$E$3*'PR-0006'!E436+'PR-0007'!$E$3*'PR-0007'!E436+'PR-0008'!$E$3*'PR-0008'!E436+'PR-0009'!$E$3*'PR-0009'!E436+'PR-0010'!$E$3*'PR-0010'!E436</f>
        <v>0</v>
      </c>
      <c r="P436" s="85">
        <f>'9400015894 PONEERS'!$X$3*'9400015894 PONEERS'!X436+'9400016451 VIDAFORM'!$J$3*'9400016451 VIDAFORM'!J436+'PO 94000171374 MASTER'!$I$3*'PO 94000171374 MASTER'!I436+'PR-0004'!$I$3*'PR-0004'!I436+'PR-0005'!$I$3*'PR-0005'!I436+'PR-0006'!$I$3*'PR-0006'!I436+'PR-0007'!$I$3*'PR-0007'!I436+'PR-0008'!$I$3*'PR-0008'!I436+'PR-0009'!$I$3*'PR-0009'!I436+'PR-0010'!$I$3*'PR-0010'!I436</f>
        <v>0</v>
      </c>
      <c r="Q436" s="86">
        <f t="shared" si="70"/>
        <v>0</v>
      </c>
      <c r="R436" s="84">
        <f>'9400015894 PONEERS'!$AE$3*'9400015894 PONEERS'!AE436+'9400016451 VIDAFORM'!$Q$3*'9400016451 VIDAFORM'!Q436+'PO 94000171374 MASTER'!$P$3*'PO 94000171374 MASTER'!P436+'PR-0004'!$P$3*'PR-0004'!P436+'PR-0005'!$P$3*'PR-0005'!P436+'PR-0006'!$P$3*'PR-0006'!P436+'PR-0007'!$P$3*'PR-0007'!P436+'PR-0008'!$P$3*'PR-0008'!P436+'PR-0009'!$P$3*'PR-0009'!P436+'PR-0010'!$P$3*'PR-0010'!P436</f>
        <v>0</v>
      </c>
      <c r="S436" s="84">
        <f t="shared" si="71"/>
        <v>0</v>
      </c>
      <c r="T436" s="84">
        <f>'9400015894 PONEERS'!$E$4*'9400015894 PONEERS'!E436+'9400016451 VIDAFORM'!$E$4*'9400016451 VIDAFORM'!E436+'PO 94000171374 MASTER'!$E$4*'PO 94000171374 MASTER'!E436+'PR-0004'!$E$4*'PR-0004'!E436+'PR-0005'!$E$4*'PR-0005'!E436+'PR-0006'!$E$4*'PR-0006'!E436+'PR-0007'!$E$4*'PR-0007'!E436+'PR-0008'!$E$4*'PR-0008'!E436+'PR-0009'!$E$4*'PR-0009'!E436+'PR-0010'!$E$4*'PR-0010'!E436</f>
        <v>0</v>
      </c>
      <c r="U436" s="85">
        <f>'9400015894 PONEERS'!$X$4*'9400015894 PONEERS'!X436+'9400016451 VIDAFORM'!$J$4*'9400016451 VIDAFORM'!J436+'PO 94000171374 MASTER'!$I$4*'PO 94000171374 MASTER'!I436+'PR-0004'!$I$4*'PR-0004'!I436+'PR-0005'!$I$4*'PR-0005'!I436+'PR-0006'!$I$4*'PR-0006'!I436+'PR-0007'!$I$4*'PR-0007'!I436+'PR-0008'!$I$4*'PR-0008'!I436+'PR-0009'!$I$4*'PR-0009'!I436+'PR-0010'!$I$4*'PR-0010'!I436</f>
        <v>0</v>
      </c>
      <c r="V436" s="86">
        <f t="shared" si="72"/>
        <v>0</v>
      </c>
      <c r="W436" s="84">
        <f>'9400015894 PONEERS'!$AE$4*'9400015894 PONEERS'!AE436+'9400016451 VIDAFORM'!$Q$4*'9400016451 VIDAFORM'!Q436+'PO 94000171374 MASTER'!$P$4*'PO 94000171374 MASTER'!P436+'PR-0004'!$P$4*'PR-0004'!P436+'PR-0005'!$P$4*'PR-0005'!P436+'PR-0006'!$P$4*'PR-0006'!P436+'PR-0007'!$P$4*'PR-0007'!P436+'PR-0008'!$P$4*'PR-0008'!P436+'PR-0009'!$P$4*'PR-0009'!P436+'PR-0010'!$P$4*'PR-0010'!P436</f>
        <v>0</v>
      </c>
      <c r="X436" s="84">
        <f t="shared" si="73"/>
        <v>0</v>
      </c>
      <c r="Z436" s="37">
        <f t="shared" si="74"/>
        <v>0</v>
      </c>
      <c r="AA436" s="32">
        <f t="shared" si="75"/>
        <v>0</v>
      </c>
      <c r="AB436" s="38">
        <f t="shared" si="76"/>
        <v>0</v>
      </c>
    </row>
    <row r="437" spans="1:28" ht="16.5" x14ac:dyDescent="0.25">
      <c r="A437" s="45">
        <v>429</v>
      </c>
      <c r="B437" s="47" t="str">
        <f>'Unit Prices'!B437</f>
        <v>EO0036</v>
      </c>
      <c r="C437" s="47" t="str">
        <f>'Unit Prices'!C437</f>
        <v>14.80.01.23.01.24.00.000001</v>
      </c>
      <c r="D437" s="80" t="str">
        <f>'Unit Prices'!D437</f>
        <v>ECO-FORM PANNEL H1.80*W0.45M</v>
      </c>
      <c r="E437" s="84">
        <f>'9400015894 PONEERS'!$E$1*'9400015894 PONEERS'!E437+'9400016451 VIDAFORM'!$E$1*'9400016451 VIDAFORM'!E437+'PO 94000171374 MASTER'!$E$1*'PO 94000171374 MASTER'!E437+'PR-0004'!$E$1*'PR-0004'!E437+'PR-0005'!$E$1*'PR-0005'!E437+'PR-0006'!$E$1*'PR-0006'!E437+'PR-0007'!$E$1*'PR-0007'!E437+'PR-0008'!$E$1*'PR-0008'!E437+'PR-0009'!$E$1*'PR-0009'!E437+'PR-0010'!$E$1*'PR-0010'!E437</f>
        <v>0</v>
      </c>
      <c r="F437" s="85">
        <f>'9400015894 PONEERS'!$X$1*'9400015894 PONEERS'!X437+'9400016451 VIDAFORM'!$J$1*'9400016451 VIDAFORM'!J437+'PO 94000171374 MASTER'!$I$1*'PO 94000171374 MASTER'!I437+'PR-0004'!$I$1*'PR-0004'!I437+'PR-0005'!$I$1*'PR-0005'!I437+'PR-0006'!$I$1*'PR-0006'!I437+'PR-0007'!$I$1*'PR-0007'!I437+'PR-0008'!$I$1*'PR-0008'!I437+'PR-0009'!$I$1*'PR-0009'!I437+'PR-0010'!$I$1*'PR-0010'!I437</f>
        <v>0</v>
      </c>
      <c r="G437" s="86">
        <f t="shared" si="66"/>
        <v>0</v>
      </c>
      <c r="H437" s="84">
        <f>'9400015894 PONEERS'!$AE$1*'9400015894 PONEERS'!AE437+'9400016451 VIDAFORM'!$Q$1*'9400016451 VIDAFORM'!Q437+'PO 94000171374 MASTER'!$P$1*'PO 94000171374 MASTER'!P437+'PR-0004'!$P$1*'PR-0004'!P437+'PR-0005'!$P$1*'PR-0005'!P437+'PR-0006'!$P$1*'PR-0006'!P437+'PR-0007'!$P$1*'PR-0007'!P437+'PR-0008'!$P$1*'PR-0008'!P437+'PR-0009'!$P$1*'PR-0009'!P437+'PR-0010'!$P$1*'PR-0010'!P437</f>
        <v>0</v>
      </c>
      <c r="I437" s="84">
        <f t="shared" si="67"/>
        <v>0</v>
      </c>
      <c r="J437" s="84">
        <f>'9400015894 PONEERS'!$E$2*'9400015894 PONEERS'!E437+'9400016451 VIDAFORM'!$E$2*'9400016451 VIDAFORM'!E437+'PO 94000171374 MASTER'!$E$2*'PO 94000171374 MASTER'!E437+'PR-0004'!$E$2*'PR-0004'!E437+'PR-0005'!$E$2*'PR-0005'!E437+'PR-0006'!$E$2*'PR-0006'!E437+'PR-0007'!$E$2*'PR-0007'!E437+'PR-0008'!$E$2*'PR-0008'!E437+'PR-0009'!$E$2*'PR-0009'!E437+'PR-0010'!$E$2*'PR-0010'!E437</f>
        <v>0</v>
      </c>
      <c r="K437" s="85">
        <f>'9400015894 PONEERS'!$X$2*'9400015894 PONEERS'!X437+'9400016451 VIDAFORM'!$J$2*'9400016451 VIDAFORM'!J437+'PO 94000171374 MASTER'!$I$2*'PO 94000171374 MASTER'!I437+'PR-0004'!$I$2*'PR-0004'!I437+'PR-0005'!$I$2*'PR-0005'!I437+'PR-0006'!$I$2*'PR-0006'!I437+'PR-0007'!$I$2*'PR-0007'!I437+'PR-0008'!$I$2*'PR-0008'!I437+'PR-0009'!$I$2*'PR-0009'!I437+'PR-0010'!$I$2*'PR-0010'!I437</f>
        <v>0</v>
      </c>
      <c r="L437" s="86">
        <f t="shared" si="68"/>
        <v>0</v>
      </c>
      <c r="M437" s="84">
        <f>'9400015894 PONEERS'!$AE$2*'9400015894 PONEERS'!AE437+'9400016451 VIDAFORM'!$Q$2*'9400016451 VIDAFORM'!Q437+'PO 94000171374 MASTER'!$P$2*'PO 94000171374 MASTER'!P437+'PR-0004'!$P$2*'PR-0004'!P437+'PR-0005'!$P$2*'PR-0005'!P437+'PR-0006'!$P$2*'PR-0006'!P437+'PR-0007'!$P$2*'PR-0007'!P437+'PR-0008'!$P$2*'PR-0008'!P437+'PR-0009'!$P$2*'PR-0009'!P437+'PR-0010'!$P$2*'PR-0010'!P437</f>
        <v>0</v>
      </c>
      <c r="N437" s="84">
        <f t="shared" si="69"/>
        <v>0</v>
      </c>
      <c r="O437" s="84">
        <f>'9400015894 PONEERS'!$E$3*'9400015894 PONEERS'!E437+'9400016451 VIDAFORM'!$E$3*'9400016451 VIDAFORM'!E437+'PO 94000171374 MASTER'!$E$3*'PO 94000171374 MASTER'!E437+'PR-0004'!$E$3*'PR-0004'!E437+'PR-0005'!$E$3*'PR-0005'!E437+'PR-0006'!$E$3*'PR-0006'!E437+'PR-0007'!$E$3*'PR-0007'!E437+'PR-0008'!$E$3*'PR-0008'!E437+'PR-0009'!$E$3*'PR-0009'!E437+'PR-0010'!$E$3*'PR-0010'!E437</f>
        <v>0</v>
      </c>
      <c r="P437" s="85">
        <f>'9400015894 PONEERS'!$X$3*'9400015894 PONEERS'!X437+'9400016451 VIDAFORM'!$J$3*'9400016451 VIDAFORM'!J437+'PO 94000171374 MASTER'!$I$3*'PO 94000171374 MASTER'!I437+'PR-0004'!$I$3*'PR-0004'!I437+'PR-0005'!$I$3*'PR-0005'!I437+'PR-0006'!$I$3*'PR-0006'!I437+'PR-0007'!$I$3*'PR-0007'!I437+'PR-0008'!$I$3*'PR-0008'!I437+'PR-0009'!$I$3*'PR-0009'!I437+'PR-0010'!$I$3*'PR-0010'!I437</f>
        <v>0</v>
      </c>
      <c r="Q437" s="86">
        <f t="shared" si="70"/>
        <v>0</v>
      </c>
      <c r="R437" s="84">
        <f>'9400015894 PONEERS'!$AE$3*'9400015894 PONEERS'!AE437+'9400016451 VIDAFORM'!$Q$3*'9400016451 VIDAFORM'!Q437+'PO 94000171374 MASTER'!$P$3*'PO 94000171374 MASTER'!P437+'PR-0004'!$P$3*'PR-0004'!P437+'PR-0005'!$P$3*'PR-0005'!P437+'PR-0006'!$P$3*'PR-0006'!P437+'PR-0007'!$P$3*'PR-0007'!P437+'PR-0008'!$P$3*'PR-0008'!P437+'PR-0009'!$P$3*'PR-0009'!P437+'PR-0010'!$P$3*'PR-0010'!P437</f>
        <v>0</v>
      </c>
      <c r="S437" s="84">
        <f t="shared" si="71"/>
        <v>0</v>
      </c>
      <c r="T437" s="84">
        <f>'9400015894 PONEERS'!$E$4*'9400015894 PONEERS'!E437+'9400016451 VIDAFORM'!$E$4*'9400016451 VIDAFORM'!E437+'PO 94000171374 MASTER'!$E$4*'PO 94000171374 MASTER'!E437+'PR-0004'!$E$4*'PR-0004'!E437+'PR-0005'!$E$4*'PR-0005'!E437+'PR-0006'!$E$4*'PR-0006'!E437+'PR-0007'!$E$4*'PR-0007'!E437+'PR-0008'!$E$4*'PR-0008'!E437+'PR-0009'!$E$4*'PR-0009'!E437+'PR-0010'!$E$4*'PR-0010'!E437</f>
        <v>0</v>
      </c>
      <c r="U437" s="85">
        <f>'9400015894 PONEERS'!$X$4*'9400015894 PONEERS'!X437+'9400016451 VIDAFORM'!$J$4*'9400016451 VIDAFORM'!J437+'PO 94000171374 MASTER'!$I$4*'PO 94000171374 MASTER'!I437+'PR-0004'!$I$4*'PR-0004'!I437+'PR-0005'!$I$4*'PR-0005'!I437+'PR-0006'!$I$4*'PR-0006'!I437+'PR-0007'!$I$4*'PR-0007'!I437+'PR-0008'!$I$4*'PR-0008'!I437+'PR-0009'!$I$4*'PR-0009'!I437+'PR-0010'!$I$4*'PR-0010'!I437</f>
        <v>0</v>
      </c>
      <c r="V437" s="86">
        <f t="shared" si="72"/>
        <v>0</v>
      </c>
      <c r="W437" s="84">
        <f>'9400015894 PONEERS'!$AE$4*'9400015894 PONEERS'!AE437+'9400016451 VIDAFORM'!$Q$4*'9400016451 VIDAFORM'!Q437+'PO 94000171374 MASTER'!$P$4*'PO 94000171374 MASTER'!P437+'PR-0004'!$P$4*'PR-0004'!P437+'PR-0005'!$P$4*'PR-0005'!P437+'PR-0006'!$P$4*'PR-0006'!P437+'PR-0007'!$P$4*'PR-0007'!P437+'PR-0008'!$P$4*'PR-0008'!P437+'PR-0009'!$P$4*'PR-0009'!P437+'PR-0010'!$P$4*'PR-0010'!P437</f>
        <v>0</v>
      </c>
      <c r="X437" s="84">
        <f t="shared" si="73"/>
        <v>0</v>
      </c>
      <c r="Z437" s="37">
        <f t="shared" si="74"/>
        <v>0</v>
      </c>
      <c r="AA437" s="32">
        <f t="shared" si="75"/>
        <v>0</v>
      </c>
      <c r="AB437" s="38">
        <f t="shared" si="76"/>
        <v>0</v>
      </c>
    </row>
    <row r="438" spans="1:28" ht="16.5" x14ac:dyDescent="0.25">
      <c r="A438" s="45">
        <v>430</v>
      </c>
      <c r="B438" s="47" t="str">
        <f>'Unit Prices'!B438</f>
        <v>EO0035</v>
      </c>
      <c r="C438" s="47" t="str">
        <f>'Unit Prices'!C438</f>
        <v>14.80.01.23.01.23.00.000001</v>
      </c>
      <c r="D438" s="80" t="str">
        <f>'Unit Prices'!D438</f>
        <v>ECO-FORM PANNEL H1.80*W0.30M</v>
      </c>
      <c r="E438" s="84">
        <f>'9400015894 PONEERS'!$E$1*'9400015894 PONEERS'!E438+'9400016451 VIDAFORM'!$E$1*'9400016451 VIDAFORM'!E438+'PO 94000171374 MASTER'!$E$1*'PO 94000171374 MASTER'!E438+'PR-0004'!$E$1*'PR-0004'!E438+'PR-0005'!$E$1*'PR-0005'!E438+'PR-0006'!$E$1*'PR-0006'!E438+'PR-0007'!$E$1*'PR-0007'!E438+'PR-0008'!$E$1*'PR-0008'!E438+'PR-0009'!$E$1*'PR-0009'!E438+'PR-0010'!$E$1*'PR-0010'!E438</f>
        <v>0</v>
      </c>
      <c r="F438" s="85">
        <f>'9400015894 PONEERS'!$X$1*'9400015894 PONEERS'!X438+'9400016451 VIDAFORM'!$J$1*'9400016451 VIDAFORM'!J438+'PO 94000171374 MASTER'!$I$1*'PO 94000171374 MASTER'!I438+'PR-0004'!$I$1*'PR-0004'!I438+'PR-0005'!$I$1*'PR-0005'!I438+'PR-0006'!$I$1*'PR-0006'!I438+'PR-0007'!$I$1*'PR-0007'!I438+'PR-0008'!$I$1*'PR-0008'!I438+'PR-0009'!$I$1*'PR-0009'!I438+'PR-0010'!$I$1*'PR-0010'!I438</f>
        <v>0</v>
      </c>
      <c r="G438" s="86">
        <f t="shared" si="66"/>
        <v>0</v>
      </c>
      <c r="H438" s="84">
        <f>'9400015894 PONEERS'!$AE$1*'9400015894 PONEERS'!AE438+'9400016451 VIDAFORM'!$Q$1*'9400016451 VIDAFORM'!Q438+'PO 94000171374 MASTER'!$P$1*'PO 94000171374 MASTER'!P438+'PR-0004'!$P$1*'PR-0004'!P438+'PR-0005'!$P$1*'PR-0005'!P438+'PR-0006'!$P$1*'PR-0006'!P438+'PR-0007'!$P$1*'PR-0007'!P438+'PR-0008'!$P$1*'PR-0008'!P438+'PR-0009'!$P$1*'PR-0009'!P438+'PR-0010'!$P$1*'PR-0010'!P438</f>
        <v>0</v>
      </c>
      <c r="I438" s="84">
        <f t="shared" si="67"/>
        <v>0</v>
      </c>
      <c r="J438" s="84">
        <f>'9400015894 PONEERS'!$E$2*'9400015894 PONEERS'!E438+'9400016451 VIDAFORM'!$E$2*'9400016451 VIDAFORM'!E438+'PO 94000171374 MASTER'!$E$2*'PO 94000171374 MASTER'!E438+'PR-0004'!$E$2*'PR-0004'!E438+'PR-0005'!$E$2*'PR-0005'!E438+'PR-0006'!$E$2*'PR-0006'!E438+'PR-0007'!$E$2*'PR-0007'!E438+'PR-0008'!$E$2*'PR-0008'!E438+'PR-0009'!$E$2*'PR-0009'!E438+'PR-0010'!$E$2*'PR-0010'!E438</f>
        <v>0</v>
      </c>
      <c r="K438" s="85">
        <f>'9400015894 PONEERS'!$X$2*'9400015894 PONEERS'!X438+'9400016451 VIDAFORM'!$J$2*'9400016451 VIDAFORM'!J438+'PO 94000171374 MASTER'!$I$2*'PO 94000171374 MASTER'!I438+'PR-0004'!$I$2*'PR-0004'!I438+'PR-0005'!$I$2*'PR-0005'!I438+'PR-0006'!$I$2*'PR-0006'!I438+'PR-0007'!$I$2*'PR-0007'!I438+'PR-0008'!$I$2*'PR-0008'!I438+'PR-0009'!$I$2*'PR-0009'!I438+'PR-0010'!$I$2*'PR-0010'!I438</f>
        <v>0</v>
      </c>
      <c r="L438" s="86">
        <f t="shared" si="68"/>
        <v>0</v>
      </c>
      <c r="M438" s="84">
        <f>'9400015894 PONEERS'!$AE$2*'9400015894 PONEERS'!AE438+'9400016451 VIDAFORM'!$Q$2*'9400016451 VIDAFORM'!Q438+'PO 94000171374 MASTER'!$P$2*'PO 94000171374 MASTER'!P438+'PR-0004'!$P$2*'PR-0004'!P438+'PR-0005'!$P$2*'PR-0005'!P438+'PR-0006'!$P$2*'PR-0006'!P438+'PR-0007'!$P$2*'PR-0007'!P438+'PR-0008'!$P$2*'PR-0008'!P438+'PR-0009'!$P$2*'PR-0009'!P438+'PR-0010'!$P$2*'PR-0010'!P438</f>
        <v>0</v>
      </c>
      <c r="N438" s="84">
        <f t="shared" si="69"/>
        <v>0</v>
      </c>
      <c r="O438" s="84">
        <f>'9400015894 PONEERS'!$E$3*'9400015894 PONEERS'!E438+'9400016451 VIDAFORM'!$E$3*'9400016451 VIDAFORM'!E438+'PO 94000171374 MASTER'!$E$3*'PO 94000171374 MASTER'!E438+'PR-0004'!$E$3*'PR-0004'!E438+'PR-0005'!$E$3*'PR-0005'!E438+'PR-0006'!$E$3*'PR-0006'!E438+'PR-0007'!$E$3*'PR-0007'!E438+'PR-0008'!$E$3*'PR-0008'!E438+'PR-0009'!$E$3*'PR-0009'!E438+'PR-0010'!$E$3*'PR-0010'!E438</f>
        <v>0</v>
      </c>
      <c r="P438" s="85">
        <f>'9400015894 PONEERS'!$X$3*'9400015894 PONEERS'!X438+'9400016451 VIDAFORM'!$J$3*'9400016451 VIDAFORM'!J438+'PO 94000171374 MASTER'!$I$3*'PO 94000171374 MASTER'!I438+'PR-0004'!$I$3*'PR-0004'!I438+'PR-0005'!$I$3*'PR-0005'!I438+'PR-0006'!$I$3*'PR-0006'!I438+'PR-0007'!$I$3*'PR-0007'!I438+'PR-0008'!$I$3*'PR-0008'!I438+'PR-0009'!$I$3*'PR-0009'!I438+'PR-0010'!$I$3*'PR-0010'!I438</f>
        <v>0</v>
      </c>
      <c r="Q438" s="86">
        <f t="shared" si="70"/>
        <v>0</v>
      </c>
      <c r="R438" s="84">
        <f>'9400015894 PONEERS'!$AE$3*'9400015894 PONEERS'!AE438+'9400016451 VIDAFORM'!$Q$3*'9400016451 VIDAFORM'!Q438+'PO 94000171374 MASTER'!$P$3*'PO 94000171374 MASTER'!P438+'PR-0004'!$P$3*'PR-0004'!P438+'PR-0005'!$P$3*'PR-0005'!P438+'PR-0006'!$P$3*'PR-0006'!P438+'PR-0007'!$P$3*'PR-0007'!P438+'PR-0008'!$P$3*'PR-0008'!P438+'PR-0009'!$P$3*'PR-0009'!P438+'PR-0010'!$P$3*'PR-0010'!P438</f>
        <v>0</v>
      </c>
      <c r="S438" s="84">
        <f t="shared" si="71"/>
        <v>0</v>
      </c>
      <c r="T438" s="84">
        <f>'9400015894 PONEERS'!$E$4*'9400015894 PONEERS'!E438+'9400016451 VIDAFORM'!$E$4*'9400016451 VIDAFORM'!E438+'PO 94000171374 MASTER'!$E$4*'PO 94000171374 MASTER'!E438+'PR-0004'!$E$4*'PR-0004'!E438+'PR-0005'!$E$4*'PR-0005'!E438+'PR-0006'!$E$4*'PR-0006'!E438+'PR-0007'!$E$4*'PR-0007'!E438+'PR-0008'!$E$4*'PR-0008'!E438+'PR-0009'!$E$4*'PR-0009'!E438+'PR-0010'!$E$4*'PR-0010'!E438</f>
        <v>0</v>
      </c>
      <c r="U438" s="85">
        <f>'9400015894 PONEERS'!$X$4*'9400015894 PONEERS'!X438+'9400016451 VIDAFORM'!$J$4*'9400016451 VIDAFORM'!J438+'PO 94000171374 MASTER'!$I$4*'PO 94000171374 MASTER'!I438+'PR-0004'!$I$4*'PR-0004'!I438+'PR-0005'!$I$4*'PR-0005'!I438+'PR-0006'!$I$4*'PR-0006'!I438+'PR-0007'!$I$4*'PR-0007'!I438+'PR-0008'!$I$4*'PR-0008'!I438+'PR-0009'!$I$4*'PR-0009'!I438+'PR-0010'!$I$4*'PR-0010'!I438</f>
        <v>0</v>
      </c>
      <c r="V438" s="86">
        <f t="shared" si="72"/>
        <v>0</v>
      </c>
      <c r="W438" s="84">
        <f>'9400015894 PONEERS'!$AE$4*'9400015894 PONEERS'!AE438+'9400016451 VIDAFORM'!$Q$4*'9400016451 VIDAFORM'!Q438+'PO 94000171374 MASTER'!$P$4*'PO 94000171374 MASTER'!P438+'PR-0004'!$P$4*'PR-0004'!P438+'PR-0005'!$P$4*'PR-0005'!P438+'PR-0006'!$P$4*'PR-0006'!P438+'PR-0007'!$P$4*'PR-0007'!P438+'PR-0008'!$P$4*'PR-0008'!P438+'PR-0009'!$P$4*'PR-0009'!P438+'PR-0010'!$P$4*'PR-0010'!P438</f>
        <v>0</v>
      </c>
      <c r="X438" s="84">
        <f t="shared" si="73"/>
        <v>0</v>
      </c>
      <c r="Z438" s="37">
        <f t="shared" si="74"/>
        <v>0</v>
      </c>
      <c r="AA438" s="32">
        <f t="shared" si="75"/>
        <v>0</v>
      </c>
      <c r="AB438" s="38">
        <f t="shared" si="76"/>
        <v>0</v>
      </c>
    </row>
    <row r="439" spans="1:28" ht="16.5" x14ac:dyDescent="0.25">
      <c r="A439" s="45">
        <v>431</v>
      </c>
      <c r="B439" s="47" t="str">
        <f>'Unit Prices'!B439</f>
        <v>EO0042</v>
      </c>
      <c r="C439" s="47" t="str">
        <f>'Unit Prices'!C439</f>
        <v>14.80.01.23.02.17.00.000001</v>
      </c>
      <c r="D439" s="80" t="str">
        <f>'Unit Prices'!D439</f>
        <v>ECO-FORM PANNEL H1.20*W3.30M</v>
      </c>
      <c r="E439" s="84">
        <f>'9400015894 PONEERS'!$E$1*'9400015894 PONEERS'!E439+'9400016451 VIDAFORM'!$E$1*'9400016451 VIDAFORM'!E439+'PO 94000171374 MASTER'!$E$1*'PO 94000171374 MASTER'!E439+'PR-0004'!$E$1*'PR-0004'!E439+'PR-0005'!$E$1*'PR-0005'!E439+'PR-0006'!$E$1*'PR-0006'!E439+'PR-0007'!$E$1*'PR-0007'!E439+'PR-0008'!$E$1*'PR-0008'!E439+'PR-0009'!$E$1*'PR-0009'!E439+'PR-0010'!$E$1*'PR-0010'!E439</f>
        <v>0</v>
      </c>
      <c r="F439" s="85">
        <f>'9400015894 PONEERS'!$X$1*'9400015894 PONEERS'!X439+'9400016451 VIDAFORM'!$J$1*'9400016451 VIDAFORM'!J439+'PO 94000171374 MASTER'!$I$1*'PO 94000171374 MASTER'!I439+'PR-0004'!$I$1*'PR-0004'!I439+'PR-0005'!$I$1*'PR-0005'!I439+'PR-0006'!$I$1*'PR-0006'!I439+'PR-0007'!$I$1*'PR-0007'!I439+'PR-0008'!$I$1*'PR-0008'!I439+'PR-0009'!$I$1*'PR-0009'!I439+'PR-0010'!$I$1*'PR-0010'!I439</f>
        <v>0</v>
      </c>
      <c r="G439" s="86">
        <f t="shared" si="66"/>
        <v>0</v>
      </c>
      <c r="H439" s="84">
        <f>'9400015894 PONEERS'!$AE$1*'9400015894 PONEERS'!AE439+'9400016451 VIDAFORM'!$Q$1*'9400016451 VIDAFORM'!Q439+'PO 94000171374 MASTER'!$P$1*'PO 94000171374 MASTER'!P439+'PR-0004'!$P$1*'PR-0004'!P439+'PR-0005'!$P$1*'PR-0005'!P439+'PR-0006'!$P$1*'PR-0006'!P439+'PR-0007'!$P$1*'PR-0007'!P439+'PR-0008'!$P$1*'PR-0008'!P439+'PR-0009'!$P$1*'PR-0009'!P439+'PR-0010'!$P$1*'PR-0010'!P439</f>
        <v>0</v>
      </c>
      <c r="I439" s="84">
        <f t="shared" si="67"/>
        <v>0</v>
      </c>
      <c r="J439" s="84">
        <f>'9400015894 PONEERS'!$E$2*'9400015894 PONEERS'!E439+'9400016451 VIDAFORM'!$E$2*'9400016451 VIDAFORM'!E439+'PO 94000171374 MASTER'!$E$2*'PO 94000171374 MASTER'!E439+'PR-0004'!$E$2*'PR-0004'!E439+'PR-0005'!$E$2*'PR-0005'!E439+'PR-0006'!$E$2*'PR-0006'!E439+'PR-0007'!$E$2*'PR-0007'!E439+'PR-0008'!$E$2*'PR-0008'!E439+'PR-0009'!$E$2*'PR-0009'!E439+'PR-0010'!$E$2*'PR-0010'!E439</f>
        <v>0</v>
      </c>
      <c r="K439" s="85">
        <f>'9400015894 PONEERS'!$X$2*'9400015894 PONEERS'!X439+'9400016451 VIDAFORM'!$J$2*'9400016451 VIDAFORM'!J439+'PO 94000171374 MASTER'!$I$2*'PO 94000171374 MASTER'!I439+'PR-0004'!$I$2*'PR-0004'!I439+'PR-0005'!$I$2*'PR-0005'!I439+'PR-0006'!$I$2*'PR-0006'!I439+'PR-0007'!$I$2*'PR-0007'!I439+'PR-0008'!$I$2*'PR-0008'!I439+'PR-0009'!$I$2*'PR-0009'!I439+'PR-0010'!$I$2*'PR-0010'!I439</f>
        <v>0</v>
      </c>
      <c r="L439" s="86">
        <f t="shared" si="68"/>
        <v>0</v>
      </c>
      <c r="M439" s="84">
        <f>'9400015894 PONEERS'!$AE$2*'9400015894 PONEERS'!AE439+'9400016451 VIDAFORM'!$Q$2*'9400016451 VIDAFORM'!Q439+'PO 94000171374 MASTER'!$P$2*'PO 94000171374 MASTER'!P439+'PR-0004'!$P$2*'PR-0004'!P439+'PR-0005'!$P$2*'PR-0005'!P439+'PR-0006'!$P$2*'PR-0006'!P439+'PR-0007'!$P$2*'PR-0007'!P439+'PR-0008'!$P$2*'PR-0008'!P439+'PR-0009'!$P$2*'PR-0009'!P439+'PR-0010'!$P$2*'PR-0010'!P439</f>
        <v>0</v>
      </c>
      <c r="N439" s="84">
        <f t="shared" si="69"/>
        <v>0</v>
      </c>
      <c r="O439" s="84">
        <f>'9400015894 PONEERS'!$E$3*'9400015894 PONEERS'!E439+'9400016451 VIDAFORM'!$E$3*'9400016451 VIDAFORM'!E439+'PO 94000171374 MASTER'!$E$3*'PO 94000171374 MASTER'!E439+'PR-0004'!$E$3*'PR-0004'!E439+'PR-0005'!$E$3*'PR-0005'!E439+'PR-0006'!$E$3*'PR-0006'!E439+'PR-0007'!$E$3*'PR-0007'!E439+'PR-0008'!$E$3*'PR-0008'!E439+'PR-0009'!$E$3*'PR-0009'!E439+'PR-0010'!$E$3*'PR-0010'!E439</f>
        <v>0</v>
      </c>
      <c r="P439" s="85">
        <f>'9400015894 PONEERS'!$X$3*'9400015894 PONEERS'!X439+'9400016451 VIDAFORM'!$J$3*'9400016451 VIDAFORM'!J439+'PO 94000171374 MASTER'!$I$3*'PO 94000171374 MASTER'!I439+'PR-0004'!$I$3*'PR-0004'!I439+'PR-0005'!$I$3*'PR-0005'!I439+'PR-0006'!$I$3*'PR-0006'!I439+'PR-0007'!$I$3*'PR-0007'!I439+'PR-0008'!$I$3*'PR-0008'!I439+'PR-0009'!$I$3*'PR-0009'!I439+'PR-0010'!$I$3*'PR-0010'!I439</f>
        <v>0</v>
      </c>
      <c r="Q439" s="86">
        <f t="shared" si="70"/>
        <v>0</v>
      </c>
      <c r="R439" s="84">
        <f>'9400015894 PONEERS'!$AE$3*'9400015894 PONEERS'!AE439+'9400016451 VIDAFORM'!$Q$3*'9400016451 VIDAFORM'!Q439+'PO 94000171374 MASTER'!$P$3*'PO 94000171374 MASTER'!P439+'PR-0004'!$P$3*'PR-0004'!P439+'PR-0005'!$P$3*'PR-0005'!P439+'PR-0006'!$P$3*'PR-0006'!P439+'PR-0007'!$P$3*'PR-0007'!P439+'PR-0008'!$P$3*'PR-0008'!P439+'PR-0009'!$P$3*'PR-0009'!P439+'PR-0010'!$P$3*'PR-0010'!P439</f>
        <v>0</v>
      </c>
      <c r="S439" s="84">
        <f t="shared" si="71"/>
        <v>0</v>
      </c>
      <c r="T439" s="84">
        <f>'9400015894 PONEERS'!$E$4*'9400015894 PONEERS'!E439+'9400016451 VIDAFORM'!$E$4*'9400016451 VIDAFORM'!E439+'PO 94000171374 MASTER'!$E$4*'PO 94000171374 MASTER'!E439+'PR-0004'!$E$4*'PR-0004'!E439+'PR-0005'!$E$4*'PR-0005'!E439+'PR-0006'!$E$4*'PR-0006'!E439+'PR-0007'!$E$4*'PR-0007'!E439+'PR-0008'!$E$4*'PR-0008'!E439+'PR-0009'!$E$4*'PR-0009'!E439+'PR-0010'!$E$4*'PR-0010'!E439</f>
        <v>0</v>
      </c>
      <c r="U439" s="85">
        <f>'9400015894 PONEERS'!$X$4*'9400015894 PONEERS'!X439+'9400016451 VIDAFORM'!$J$4*'9400016451 VIDAFORM'!J439+'PO 94000171374 MASTER'!$I$4*'PO 94000171374 MASTER'!I439+'PR-0004'!$I$4*'PR-0004'!I439+'PR-0005'!$I$4*'PR-0005'!I439+'PR-0006'!$I$4*'PR-0006'!I439+'PR-0007'!$I$4*'PR-0007'!I439+'PR-0008'!$I$4*'PR-0008'!I439+'PR-0009'!$I$4*'PR-0009'!I439+'PR-0010'!$I$4*'PR-0010'!I439</f>
        <v>0</v>
      </c>
      <c r="V439" s="86">
        <f t="shared" si="72"/>
        <v>0</v>
      </c>
      <c r="W439" s="84">
        <f>'9400015894 PONEERS'!$AE$4*'9400015894 PONEERS'!AE439+'9400016451 VIDAFORM'!$Q$4*'9400016451 VIDAFORM'!Q439+'PO 94000171374 MASTER'!$P$4*'PO 94000171374 MASTER'!P439+'PR-0004'!$P$4*'PR-0004'!P439+'PR-0005'!$P$4*'PR-0005'!P439+'PR-0006'!$P$4*'PR-0006'!P439+'PR-0007'!$P$4*'PR-0007'!P439+'PR-0008'!$P$4*'PR-0008'!P439+'PR-0009'!$P$4*'PR-0009'!P439+'PR-0010'!$P$4*'PR-0010'!P439</f>
        <v>0</v>
      </c>
      <c r="X439" s="84">
        <f t="shared" si="73"/>
        <v>0</v>
      </c>
      <c r="Z439" s="37">
        <f t="shared" si="74"/>
        <v>0</v>
      </c>
      <c r="AA439" s="32">
        <f t="shared" si="75"/>
        <v>0</v>
      </c>
      <c r="AB439" s="38">
        <f t="shared" si="76"/>
        <v>0</v>
      </c>
    </row>
    <row r="440" spans="1:28" ht="16.5" x14ac:dyDescent="0.25">
      <c r="A440" s="45">
        <v>432</v>
      </c>
      <c r="B440" s="47" t="str">
        <f>'Unit Prices'!B440</f>
        <v>EO0043</v>
      </c>
      <c r="C440" s="47" t="str">
        <f>'Unit Prices'!C440</f>
        <v>14.80.01.23.02.18.00.000001</v>
      </c>
      <c r="D440" s="80" t="str">
        <f>'Unit Prices'!D440</f>
        <v>ECO-FORM PANNEL H1.20*W2.70M</v>
      </c>
      <c r="E440" s="84">
        <f>'9400015894 PONEERS'!$E$1*'9400015894 PONEERS'!E440+'9400016451 VIDAFORM'!$E$1*'9400016451 VIDAFORM'!E440+'PO 94000171374 MASTER'!$E$1*'PO 94000171374 MASTER'!E440+'PR-0004'!$E$1*'PR-0004'!E440+'PR-0005'!$E$1*'PR-0005'!E440+'PR-0006'!$E$1*'PR-0006'!E440+'PR-0007'!$E$1*'PR-0007'!E440+'PR-0008'!$E$1*'PR-0008'!E440+'PR-0009'!$E$1*'PR-0009'!E440+'PR-0010'!$E$1*'PR-0010'!E440</f>
        <v>0</v>
      </c>
      <c r="F440" s="85">
        <f>'9400015894 PONEERS'!$X$1*'9400015894 PONEERS'!X440+'9400016451 VIDAFORM'!$J$1*'9400016451 VIDAFORM'!J440+'PO 94000171374 MASTER'!$I$1*'PO 94000171374 MASTER'!I440+'PR-0004'!$I$1*'PR-0004'!I440+'PR-0005'!$I$1*'PR-0005'!I440+'PR-0006'!$I$1*'PR-0006'!I440+'PR-0007'!$I$1*'PR-0007'!I440+'PR-0008'!$I$1*'PR-0008'!I440+'PR-0009'!$I$1*'PR-0009'!I440+'PR-0010'!$I$1*'PR-0010'!I440</f>
        <v>0</v>
      </c>
      <c r="G440" s="86">
        <f t="shared" si="66"/>
        <v>0</v>
      </c>
      <c r="H440" s="84">
        <f>'9400015894 PONEERS'!$AE$1*'9400015894 PONEERS'!AE440+'9400016451 VIDAFORM'!$Q$1*'9400016451 VIDAFORM'!Q440+'PO 94000171374 MASTER'!$P$1*'PO 94000171374 MASTER'!P440+'PR-0004'!$P$1*'PR-0004'!P440+'PR-0005'!$P$1*'PR-0005'!P440+'PR-0006'!$P$1*'PR-0006'!P440+'PR-0007'!$P$1*'PR-0007'!P440+'PR-0008'!$P$1*'PR-0008'!P440+'PR-0009'!$P$1*'PR-0009'!P440+'PR-0010'!$P$1*'PR-0010'!P440</f>
        <v>0</v>
      </c>
      <c r="I440" s="84">
        <f t="shared" si="67"/>
        <v>0</v>
      </c>
      <c r="J440" s="84">
        <f>'9400015894 PONEERS'!$E$2*'9400015894 PONEERS'!E440+'9400016451 VIDAFORM'!$E$2*'9400016451 VIDAFORM'!E440+'PO 94000171374 MASTER'!$E$2*'PO 94000171374 MASTER'!E440+'PR-0004'!$E$2*'PR-0004'!E440+'PR-0005'!$E$2*'PR-0005'!E440+'PR-0006'!$E$2*'PR-0006'!E440+'PR-0007'!$E$2*'PR-0007'!E440+'PR-0008'!$E$2*'PR-0008'!E440+'PR-0009'!$E$2*'PR-0009'!E440+'PR-0010'!$E$2*'PR-0010'!E440</f>
        <v>0</v>
      </c>
      <c r="K440" s="85">
        <f>'9400015894 PONEERS'!$X$2*'9400015894 PONEERS'!X440+'9400016451 VIDAFORM'!$J$2*'9400016451 VIDAFORM'!J440+'PO 94000171374 MASTER'!$I$2*'PO 94000171374 MASTER'!I440+'PR-0004'!$I$2*'PR-0004'!I440+'PR-0005'!$I$2*'PR-0005'!I440+'PR-0006'!$I$2*'PR-0006'!I440+'PR-0007'!$I$2*'PR-0007'!I440+'PR-0008'!$I$2*'PR-0008'!I440+'PR-0009'!$I$2*'PR-0009'!I440+'PR-0010'!$I$2*'PR-0010'!I440</f>
        <v>0</v>
      </c>
      <c r="L440" s="86">
        <f t="shared" si="68"/>
        <v>0</v>
      </c>
      <c r="M440" s="84">
        <f>'9400015894 PONEERS'!$AE$2*'9400015894 PONEERS'!AE440+'9400016451 VIDAFORM'!$Q$2*'9400016451 VIDAFORM'!Q440+'PO 94000171374 MASTER'!$P$2*'PO 94000171374 MASTER'!P440+'PR-0004'!$P$2*'PR-0004'!P440+'PR-0005'!$P$2*'PR-0005'!P440+'PR-0006'!$P$2*'PR-0006'!P440+'PR-0007'!$P$2*'PR-0007'!P440+'PR-0008'!$P$2*'PR-0008'!P440+'PR-0009'!$P$2*'PR-0009'!P440+'PR-0010'!$P$2*'PR-0010'!P440</f>
        <v>0</v>
      </c>
      <c r="N440" s="84">
        <f t="shared" si="69"/>
        <v>0</v>
      </c>
      <c r="O440" s="84">
        <f>'9400015894 PONEERS'!$E$3*'9400015894 PONEERS'!E440+'9400016451 VIDAFORM'!$E$3*'9400016451 VIDAFORM'!E440+'PO 94000171374 MASTER'!$E$3*'PO 94000171374 MASTER'!E440+'PR-0004'!$E$3*'PR-0004'!E440+'PR-0005'!$E$3*'PR-0005'!E440+'PR-0006'!$E$3*'PR-0006'!E440+'PR-0007'!$E$3*'PR-0007'!E440+'PR-0008'!$E$3*'PR-0008'!E440+'PR-0009'!$E$3*'PR-0009'!E440+'PR-0010'!$E$3*'PR-0010'!E440</f>
        <v>0</v>
      </c>
      <c r="P440" s="85">
        <f>'9400015894 PONEERS'!$X$3*'9400015894 PONEERS'!X440+'9400016451 VIDAFORM'!$J$3*'9400016451 VIDAFORM'!J440+'PO 94000171374 MASTER'!$I$3*'PO 94000171374 MASTER'!I440+'PR-0004'!$I$3*'PR-0004'!I440+'PR-0005'!$I$3*'PR-0005'!I440+'PR-0006'!$I$3*'PR-0006'!I440+'PR-0007'!$I$3*'PR-0007'!I440+'PR-0008'!$I$3*'PR-0008'!I440+'PR-0009'!$I$3*'PR-0009'!I440+'PR-0010'!$I$3*'PR-0010'!I440</f>
        <v>0</v>
      </c>
      <c r="Q440" s="86">
        <f t="shared" si="70"/>
        <v>0</v>
      </c>
      <c r="R440" s="84">
        <f>'9400015894 PONEERS'!$AE$3*'9400015894 PONEERS'!AE440+'9400016451 VIDAFORM'!$Q$3*'9400016451 VIDAFORM'!Q440+'PO 94000171374 MASTER'!$P$3*'PO 94000171374 MASTER'!P440+'PR-0004'!$P$3*'PR-0004'!P440+'PR-0005'!$P$3*'PR-0005'!P440+'PR-0006'!$P$3*'PR-0006'!P440+'PR-0007'!$P$3*'PR-0007'!P440+'PR-0008'!$P$3*'PR-0008'!P440+'PR-0009'!$P$3*'PR-0009'!P440+'PR-0010'!$P$3*'PR-0010'!P440</f>
        <v>0</v>
      </c>
      <c r="S440" s="84">
        <f t="shared" si="71"/>
        <v>0</v>
      </c>
      <c r="T440" s="84">
        <f>'9400015894 PONEERS'!$E$4*'9400015894 PONEERS'!E440+'9400016451 VIDAFORM'!$E$4*'9400016451 VIDAFORM'!E440+'PO 94000171374 MASTER'!$E$4*'PO 94000171374 MASTER'!E440+'PR-0004'!$E$4*'PR-0004'!E440+'PR-0005'!$E$4*'PR-0005'!E440+'PR-0006'!$E$4*'PR-0006'!E440+'PR-0007'!$E$4*'PR-0007'!E440+'PR-0008'!$E$4*'PR-0008'!E440+'PR-0009'!$E$4*'PR-0009'!E440+'PR-0010'!$E$4*'PR-0010'!E440</f>
        <v>0</v>
      </c>
      <c r="U440" s="85">
        <f>'9400015894 PONEERS'!$X$4*'9400015894 PONEERS'!X440+'9400016451 VIDAFORM'!$J$4*'9400016451 VIDAFORM'!J440+'PO 94000171374 MASTER'!$I$4*'PO 94000171374 MASTER'!I440+'PR-0004'!$I$4*'PR-0004'!I440+'PR-0005'!$I$4*'PR-0005'!I440+'PR-0006'!$I$4*'PR-0006'!I440+'PR-0007'!$I$4*'PR-0007'!I440+'PR-0008'!$I$4*'PR-0008'!I440+'PR-0009'!$I$4*'PR-0009'!I440+'PR-0010'!$I$4*'PR-0010'!I440</f>
        <v>0</v>
      </c>
      <c r="V440" s="86">
        <f t="shared" si="72"/>
        <v>0</v>
      </c>
      <c r="W440" s="84">
        <f>'9400015894 PONEERS'!$AE$4*'9400015894 PONEERS'!AE440+'9400016451 VIDAFORM'!$Q$4*'9400016451 VIDAFORM'!Q440+'PO 94000171374 MASTER'!$P$4*'PO 94000171374 MASTER'!P440+'PR-0004'!$P$4*'PR-0004'!P440+'PR-0005'!$P$4*'PR-0005'!P440+'PR-0006'!$P$4*'PR-0006'!P440+'PR-0007'!$P$4*'PR-0007'!P440+'PR-0008'!$P$4*'PR-0008'!P440+'PR-0009'!$P$4*'PR-0009'!P440+'PR-0010'!$P$4*'PR-0010'!P440</f>
        <v>0</v>
      </c>
      <c r="X440" s="84">
        <f t="shared" si="73"/>
        <v>0</v>
      </c>
      <c r="Z440" s="37">
        <f t="shared" si="74"/>
        <v>0</v>
      </c>
      <c r="AA440" s="32">
        <f t="shared" si="75"/>
        <v>0</v>
      </c>
      <c r="AB440" s="38">
        <f t="shared" si="76"/>
        <v>0</v>
      </c>
    </row>
    <row r="441" spans="1:28" ht="16.5" x14ac:dyDescent="0.25">
      <c r="A441" s="45">
        <v>433</v>
      </c>
      <c r="B441" s="47" t="str">
        <f>'Unit Prices'!B441</f>
        <v>EO0044</v>
      </c>
      <c r="C441" s="47" t="str">
        <f>'Unit Prices'!C441</f>
        <v>14.80.01.23.02.19.00.000001</v>
      </c>
      <c r="D441" s="80" t="str">
        <f>'Unit Prices'!D441</f>
        <v>ECO-FORM PANNEL H1.20*W2.10M</v>
      </c>
      <c r="E441" s="84">
        <f>'9400015894 PONEERS'!$E$1*'9400015894 PONEERS'!E441+'9400016451 VIDAFORM'!$E$1*'9400016451 VIDAFORM'!E441+'PO 94000171374 MASTER'!$E$1*'PO 94000171374 MASTER'!E441+'PR-0004'!$E$1*'PR-0004'!E441+'PR-0005'!$E$1*'PR-0005'!E441+'PR-0006'!$E$1*'PR-0006'!E441+'PR-0007'!$E$1*'PR-0007'!E441+'PR-0008'!$E$1*'PR-0008'!E441+'PR-0009'!$E$1*'PR-0009'!E441+'PR-0010'!$E$1*'PR-0010'!E441</f>
        <v>0</v>
      </c>
      <c r="F441" s="85">
        <f>'9400015894 PONEERS'!$X$1*'9400015894 PONEERS'!X441+'9400016451 VIDAFORM'!$J$1*'9400016451 VIDAFORM'!J441+'PO 94000171374 MASTER'!$I$1*'PO 94000171374 MASTER'!I441+'PR-0004'!$I$1*'PR-0004'!I441+'PR-0005'!$I$1*'PR-0005'!I441+'PR-0006'!$I$1*'PR-0006'!I441+'PR-0007'!$I$1*'PR-0007'!I441+'PR-0008'!$I$1*'PR-0008'!I441+'PR-0009'!$I$1*'PR-0009'!I441+'PR-0010'!$I$1*'PR-0010'!I441</f>
        <v>0</v>
      </c>
      <c r="G441" s="86">
        <f t="shared" si="66"/>
        <v>0</v>
      </c>
      <c r="H441" s="84">
        <f>'9400015894 PONEERS'!$AE$1*'9400015894 PONEERS'!AE441+'9400016451 VIDAFORM'!$Q$1*'9400016451 VIDAFORM'!Q441+'PO 94000171374 MASTER'!$P$1*'PO 94000171374 MASTER'!P441+'PR-0004'!$P$1*'PR-0004'!P441+'PR-0005'!$P$1*'PR-0005'!P441+'PR-0006'!$P$1*'PR-0006'!P441+'PR-0007'!$P$1*'PR-0007'!P441+'PR-0008'!$P$1*'PR-0008'!P441+'PR-0009'!$P$1*'PR-0009'!P441+'PR-0010'!$P$1*'PR-0010'!P441</f>
        <v>0</v>
      </c>
      <c r="I441" s="84">
        <f t="shared" si="67"/>
        <v>0</v>
      </c>
      <c r="J441" s="84">
        <f>'9400015894 PONEERS'!$E$2*'9400015894 PONEERS'!E441+'9400016451 VIDAFORM'!$E$2*'9400016451 VIDAFORM'!E441+'PO 94000171374 MASTER'!$E$2*'PO 94000171374 MASTER'!E441+'PR-0004'!$E$2*'PR-0004'!E441+'PR-0005'!$E$2*'PR-0005'!E441+'PR-0006'!$E$2*'PR-0006'!E441+'PR-0007'!$E$2*'PR-0007'!E441+'PR-0008'!$E$2*'PR-0008'!E441+'PR-0009'!$E$2*'PR-0009'!E441+'PR-0010'!$E$2*'PR-0010'!E441</f>
        <v>0</v>
      </c>
      <c r="K441" s="85">
        <f>'9400015894 PONEERS'!$X$2*'9400015894 PONEERS'!X441+'9400016451 VIDAFORM'!$J$2*'9400016451 VIDAFORM'!J441+'PO 94000171374 MASTER'!$I$2*'PO 94000171374 MASTER'!I441+'PR-0004'!$I$2*'PR-0004'!I441+'PR-0005'!$I$2*'PR-0005'!I441+'PR-0006'!$I$2*'PR-0006'!I441+'PR-0007'!$I$2*'PR-0007'!I441+'PR-0008'!$I$2*'PR-0008'!I441+'PR-0009'!$I$2*'PR-0009'!I441+'PR-0010'!$I$2*'PR-0010'!I441</f>
        <v>0</v>
      </c>
      <c r="L441" s="86">
        <f t="shared" si="68"/>
        <v>0</v>
      </c>
      <c r="M441" s="84">
        <f>'9400015894 PONEERS'!$AE$2*'9400015894 PONEERS'!AE441+'9400016451 VIDAFORM'!$Q$2*'9400016451 VIDAFORM'!Q441+'PO 94000171374 MASTER'!$P$2*'PO 94000171374 MASTER'!P441+'PR-0004'!$P$2*'PR-0004'!P441+'PR-0005'!$P$2*'PR-0005'!P441+'PR-0006'!$P$2*'PR-0006'!P441+'PR-0007'!$P$2*'PR-0007'!P441+'PR-0008'!$P$2*'PR-0008'!P441+'PR-0009'!$P$2*'PR-0009'!P441+'PR-0010'!$P$2*'PR-0010'!P441</f>
        <v>0</v>
      </c>
      <c r="N441" s="84">
        <f t="shared" si="69"/>
        <v>0</v>
      </c>
      <c r="O441" s="84">
        <f>'9400015894 PONEERS'!$E$3*'9400015894 PONEERS'!E441+'9400016451 VIDAFORM'!$E$3*'9400016451 VIDAFORM'!E441+'PO 94000171374 MASTER'!$E$3*'PO 94000171374 MASTER'!E441+'PR-0004'!$E$3*'PR-0004'!E441+'PR-0005'!$E$3*'PR-0005'!E441+'PR-0006'!$E$3*'PR-0006'!E441+'PR-0007'!$E$3*'PR-0007'!E441+'PR-0008'!$E$3*'PR-0008'!E441+'PR-0009'!$E$3*'PR-0009'!E441+'PR-0010'!$E$3*'PR-0010'!E441</f>
        <v>0</v>
      </c>
      <c r="P441" s="85">
        <f>'9400015894 PONEERS'!$X$3*'9400015894 PONEERS'!X441+'9400016451 VIDAFORM'!$J$3*'9400016451 VIDAFORM'!J441+'PO 94000171374 MASTER'!$I$3*'PO 94000171374 MASTER'!I441+'PR-0004'!$I$3*'PR-0004'!I441+'PR-0005'!$I$3*'PR-0005'!I441+'PR-0006'!$I$3*'PR-0006'!I441+'PR-0007'!$I$3*'PR-0007'!I441+'PR-0008'!$I$3*'PR-0008'!I441+'PR-0009'!$I$3*'PR-0009'!I441+'PR-0010'!$I$3*'PR-0010'!I441</f>
        <v>0</v>
      </c>
      <c r="Q441" s="86">
        <f t="shared" si="70"/>
        <v>0</v>
      </c>
      <c r="R441" s="84">
        <f>'9400015894 PONEERS'!$AE$3*'9400015894 PONEERS'!AE441+'9400016451 VIDAFORM'!$Q$3*'9400016451 VIDAFORM'!Q441+'PO 94000171374 MASTER'!$P$3*'PO 94000171374 MASTER'!P441+'PR-0004'!$P$3*'PR-0004'!P441+'PR-0005'!$P$3*'PR-0005'!P441+'PR-0006'!$P$3*'PR-0006'!P441+'PR-0007'!$P$3*'PR-0007'!P441+'PR-0008'!$P$3*'PR-0008'!P441+'PR-0009'!$P$3*'PR-0009'!P441+'PR-0010'!$P$3*'PR-0010'!P441</f>
        <v>0</v>
      </c>
      <c r="S441" s="84">
        <f t="shared" si="71"/>
        <v>0</v>
      </c>
      <c r="T441" s="84">
        <f>'9400015894 PONEERS'!$E$4*'9400015894 PONEERS'!E441+'9400016451 VIDAFORM'!$E$4*'9400016451 VIDAFORM'!E441+'PO 94000171374 MASTER'!$E$4*'PO 94000171374 MASTER'!E441+'PR-0004'!$E$4*'PR-0004'!E441+'PR-0005'!$E$4*'PR-0005'!E441+'PR-0006'!$E$4*'PR-0006'!E441+'PR-0007'!$E$4*'PR-0007'!E441+'PR-0008'!$E$4*'PR-0008'!E441+'PR-0009'!$E$4*'PR-0009'!E441+'PR-0010'!$E$4*'PR-0010'!E441</f>
        <v>0</v>
      </c>
      <c r="U441" s="85">
        <f>'9400015894 PONEERS'!$X$4*'9400015894 PONEERS'!X441+'9400016451 VIDAFORM'!$J$4*'9400016451 VIDAFORM'!J441+'PO 94000171374 MASTER'!$I$4*'PO 94000171374 MASTER'!I441+'PR-0004'!$I$4*'PR-0004'!I441+'PR-0005'!$I$4*'PR-0005'!I441+'PR-0006'!$I$4*'PR-0006'!I441+'PR-0007'!$I$4*'PR-0007'!I441+'PR-0008'!$I$4*'PR-0008'!I441+'PR-0009'!$I$4*'PR-0009'!I441+'PR-0010'!$I$4*'PR-0010'!I441</f>
        <v>0</v>
      </c>
      <c r="V441" s="86">
        <f t="shared" si="72"/>
        <v>0</v>
      </c>
      <c r="W441" s="84">
        <f>'9400015894 PONEERS'!$AE$4*'9400015894 PONEERS'!AE441+'9400016451 VIDAFORM'!$Q$4*'9400016451 VIDAFORM'!Q441+'PO 94000171374 MASTER'!$P$4*'PO 94000171374 MASTER'!P441+'PR-0004'!$P$4*'PR-0004'!P441+'PR-0005'!$P$4*'PR-0005'!P441+'PR-0006'!$P$4*'PR-0006'!P441+'PR-0007'!$P$4*'PR-0007'!P441+'PR-0008'!$P$4*'PR-0008'!P441+'PR-0009'!$P$4*'PR-0009'!P441+'PR-0010'!$P$4*'PR-0010'!P441</f>
        <v>0</v>
      </c>
      <c r="X441" s="84">
        <f t="shared" si="73"/>
        <v>0</v>
      </c>
      <c r="Z441" s="37">
        <f t="shared" si="74"/>
        <v>0</v>
      </c>
      <c r="AA441" s="32">
        <f t="shared" si="75"/>
        <v>0</v>
      </c>
      <c r="AB441" s="38">
        <f t="shared" si="76"/>
        <v>0</v>
      </c>
    </row>
    <row r="442" spans="1:28" ht="16.5" x14ac:dyDescent="0.25">
      <c r="A442" s="45">
        <v>434</v>
      </c>
      <c r="B442" s="47" t="str">
        <f>'Unit Prices'!B442</f>
        <v>EO0006</v>
      </c>
      <c r="C442" s="47" t="str">
        <f>'Unit Prices'!C442</f>
        <v>14.80.01.23.01.06.00.000001</v>
      </c>
      <c r="D442" s="80" t="str">
        <f>'Unit Prices'!D442</f>
        <v>ECO-FORM PANNEL H1.20*W1.05M</v>
      </c>
      <c r="E442" s="84">
        <f>'9400015894 PONEERS'!$E$1*'9400015894 PONEERS'!E442+'9400016451 VIDAFORM'!$E$1*'9400016451 VIDAFORM'!E442+'PO 94000171374 MASTER'!$E$1*'PO 94000171374 MASTER'!E442+'PR-0004'!$E$1*'PR-0004'!E442+'PR-0005'!$E$1*'PR-0005'!E442+'PR-0006'!$E$1*'PR-0006'!E442+'PR-0007'!$E$1*'PR-0007'!E442+'PR-0008'!$E$1*'PR-0008'!E442+'PR-0009'!$E$1*'PR-0009'!E442+'PR-0010'!$E$1*'PR-0010'!E442</f>
        <v>0</v>
      </c>
      <c r="F442" s="85">
        <f>'9400015894 PONEERS'!$X$1*'9400015894 PONEERS'!X442+'9400016451 VIDAFORM'!$J$1*'9400016451 VIDAFORM'!J442+'PO 94000171374 MASTER'!$I$1*'PO 94000171374 MASTER'!I442+'PR-0004'!$I$1*'PR-0004'!I442+'PR-0005'!$I$1*'PR-0005'!I442+'PR-0006'!$I$1*'PR-0006'!I442+'PR-0007'!$I$1*'PR-0007'!I442+'PR-0008'!$I$1*'PR-0008'!I442+'PR-0009'!$I$1*'PR-0009'!I442+'PR-0010'!$I$1*'PR-0010'!I442</f>
        <v>0</v>
      </c>
      <c r="G442" s="86">
        <f t="shared" si="66"/>
        <v>0</v>
      </c>
      <c r="H442" s="84">
        <f>'9400015894 PONEERS'!$AE$1*'9400015894 PONEERS'!AE442+'9400016451 VIDAFORM'!$Q$1*'9400016451 VIDAFORM'!Q442+'PO 94000171374 MASTER'!$P$1*'PO 94000171374 MASTER'!P442+'PR-0004'!$P$1*'PR-0004'!P442+'PR-0005'!$P$1*'PR-0005'!P442+'PR-0006'!$P$1*'PR-0006'!P442+'PR-0007'!$P$1*'PR-0007'!P442+'PR-0008'!$P$1*'PR-0008'!P442+'PR-0009'!$P$1*'PR-0009'!P442+'PR-0010'!$P$1*'PR-0010'!P442</f>
        <v>0</v>
      </c>
      <c r="I442" s="84">
        <f t="shared" si="67"/>
        <v>0</v>
      </c>
      <c r="J442" s="84">
        <f>'9400015894 PONEERS'!$E$2*'9400015894 PONEERS'!E442+'9400016451 VIDAFORM'!$E$2*'9400016451 VIDAFORM'!E442+'PO 94000171374 MASTER'!$E$2*'PO 94000171374 MASTER'!E442+'PR-0004'!$E$2*'PR-0004'!E442+'PR-0005'!$E$2*'PR-0005'!E442+'PR-0006'!$E$2*'PR-0006'!E442+'PR-0007'!$E$2*'PR-0007'!E442+'PR-0008'!$E$2*'PR-0008'!E442+'PR-0009'!$E$2*'PR-0009'!E442+'PR-0010'!$E$2*'PR-0010'!E442</f>
        <v>0</v>
      </c>
      <c r="K442" s="85">
        <f>'9400015894 PONEERS'!$X$2*'9400015894 PONEERS'!X442+'9400016451 VIDAFORM'!$J$2*'9400016451 VIDAFORM'!J442+'PO 94000171374 MASTER'!$I$2*'PO 94000171374 MASTER'!I442+'PR-0004'!$I$2*'PR-0004'!I442+'PR-0005'!$I$2*'PR-0005'!I442+'PR-0006'!$I$2*'PR-0006'!I442+'PR-0007'!$I$2*'PR-0007'!I442+'PR-0008'!$I$2*'PR-0008'!I442+'PR-0009'!$I$2*'PR-0009'!I442+'PR-0010'!$I$2*'PR-0010'!I442</f>
        <v>0</v>
      </c>
      <c r="L442" s="86">
        <f t="shared" si="68"/>
        <v>0</v>
      </c>
      <c r="M442" s="84">
        <f>'9400015894 PONEERS'!$AE$2*'9400015894 PONEERS'!AE442+'9400016451 VIDAFORM'!$Q$2*'9400016451 VIDAFORM'!Q442+'PO 94000171374 MASTER'!$P$2*'PO 94000171374 MASTER'!P442+'PR-0004'!$P$2*'PR-0004'!P442+'PR-0005'!$P$2*'PR-0005'!P442+'PR-0006'!$P$2*'PR-0006'!P442+'PR-0007'!$P$2*'PR-0007'!P442+'PR-0008'!$P$2*'PR-0008'!P442+'PR-0009'!$P$2*'PR-0009'!P442+'PR-0010'!$P$2*'PR-0010'!P442</f>
        <v>0</v>
      </c>
      <c r="N442" s="84">
        <f t="shared" si="69"/>
        <v>0</v>
      </c>
      <c r="O442" s="84">
        <f>'9400015894 PONEERS'!$E$3*'9400015894 PONEERS'!E442+'9400016451 VIDAFORM'!$E$3*'9400016451 VIDAFORM'!E442+'PO 94000171374 MASTER'!$E$3*'PO 94000171374 MASTER'!E442+'PR-0004'!$E$3*'PR-0004'!E442+'PR-0005'!$E$3*'PR-0005'!E442+'PR-0006'!$E$3*'PR-0006'!E442+'PR-0007'!$E$3*'PR-0007'!E442+'PR-0008'!$E$3*'PR-0008'!E442+'PR-0009'!$E$3*'PR-0009'!E442+'PR-0010'!$E$3*'PR-0010'!E442</f>
        <v>0</v>
      </c>
      <c r="P442" s="85">
        <f>'9400015894 PONEERS'!$X$3*'9400015894 PONEERS'!X442+'9400016451 VIDAFORM'!$J$3*'9400016451 VIDAFORM'!J442+'PO 94000171374 MASTER'!$I$3*'PO 94000171374 MASTER'!I442+'PR-0004'!$I$3*'PR-0004'!I442+'PR-0005'!$I$3*'PR-0005'!I442+'PR-0006'!$I$3*'PR-0006'!I442+'PR-0007'!$I$3*'PR-0007'!I442+'PR-0008'!$I$3*'PR-0008'!I442+'PR-0009'!$I$3*'PR-0009'!I442+'PR-0010'!$I$3*'PR-0010'!I442</f>
        <v>0</v>
      </c>
      <c r="Q442" s="86">
        <f t="shared" si="70"/>
        <v>0</v>
      </c>
      <c r="R442" s="84">
        <f>'9400015894 PONEERS'!$AE$3*'9400015894 PONEERS'!AE442+'9400016451 VIDAFORM'!$Q$3*'9400016451 VIDAFORM'!Q442+'PO 94000171374 MASTER'!$P$3*'PO 94000171374 MASTER'!P442+'PR-0004'!$P$3*'PR-0004'!P442+'PR-0005'!$P$3*'PR-0005'!P442+'PR-0006'!$P$3*'PR-0006'!P442+'PR-0007'!$P$3*'PR-0007'!P442+'PR-0008'!$P$3*'PR-0008'!P442+'PR-0009'!$P$3*'PR-0009'!P442+'PR-0010'!$P$3*'PR-0010'!P442</f>
        <v>0</v>
      </c>
      <c r="S442" s="84">
        <f t="shared" si="71"/>
        <v>0</v>
      </c>
      <c r="T442" s="84">
        <f>'9400015894 PONEERS'!$E$4*'9400015894 PONEERS'!E442+'9400016451 VIDAFORM'!$E$4*'9400016451 VIDAFORM'!E442+'PO 94000171374 MASTER'!$E$4*'PO 94000171374 MASTER'!E442+'PR-0004'!$E$4*'PR-0004'!E442+'PR-0005'!$E$4*'PR-0005'!E442+'PR-0006'!$E$4*'PR-0006'!E442+'PR-0007'!$E$4*'PR-0007'!E442+'PR-0008'!$E$4*'PR-0008'!E442+'PR-0009'!$E$4*'PR-0009'!E442+'PR-0010'!$E$4*'PR-0010'!E442</f>
        <v>0</v>
      </c>
      <c r="U442" s="85">
        <f>'9400015894 PONEERS'!$X$4*'9400015894 PONEERS'!X442+'9400016451 VIDAFORM'!$J$4*'9400016451 VIDAFORM'!J442+'PO 94000171374 MASTER'!$I$4*'PO 94000171374 MASTER'!I442+'PR-0004'!$I$4*'PR-0004'!I442+'PR-0005'!$I$4*'PR-0005'!I442+'PR-0006'!$I$4*'PR-0006'!I442+'PR-0007'!$I$4*'PR-0007'!I442+'PR-0008'!$I$4*'PR-0008'!I442+'PR-0009'!$I$4*'PR-0009'!I442+'PR-0010'!$I$4*'PR-0010'!I442</f>
        <v>0</v>
      </c>
      <c r="V442" s="86">
        <f t="shared" si="72"/>
        <v>0</v>
      </c>
      <c r="W442" s="84">
        <f>'9400015894 PONEERS'!$AE$4*'9400015894 PONEERS'!AE442+'9400016451 VIDAFORM'!$Q$4*'9400016451 VIDAFORM'!Q442+'PO 94000171374 MASTER'!$P$4*'PO 94000171374 MASTER'!P442+'PR-0004'!$P$4*'PR-0004'!P442+'PR-0005'!$P$4*'PR-0005'!P442+'PR-0006'!$P$4*'PR-0006'!P442+'PR-0007'!$P$4*'PR-0007'!P442+'PR-0008'!$P$4*'PR-0008'!P442+'PR-0009'!$P$4*'PR-0009'!P442+'PR-0010'!$P$4*'PR-0010'!P442</f>
        <v>0</v>
      </c>
      <c r="X442" s="84">
        <f t="shared" si="73"/>
        <v>0</v>
      </c>
      <c r="Z442" s="37">
        <f t="shared" si="74"/>
        <v>0</v>
      </c>
      <c r="AA442" s="32">
        <f t="shared" si="75"/>
        <v>0</v>
      </c>
      <c r="AB442" s="38">
        <f t="shared" si="76"/>
        <v>0</v>
      </c>
    </row>
    <row r="443" spans="1:28" ht="16.5" x14ac:dyDescent="0.25">
      <c r="A443" s="45">
        <v>435</v>
      </c>
      <c r="B443" s="47" t="str">
        <f>'Unit Prices'!B443</f>
        <v>EO0007</v>
      </c>
      <c r="C443" s="47" t="str">
        <f>'Unit Prices'!C443</f>
        <v>14.80.01.23.01.07.00.000001</v>
      </c>
      <c r="D443" s="80" t="str">
        <f>'Unit Prices'!D443</f>
        <v>ECO-FORM PANNEL H1.20*W0.90M</v>
      </c>
      <c r="E443" s="84">
        <f>'9400015894 PONEERS'!$E$1*'9400015894 PONEERS'!E443+'9400016451 VIDAFORM'!$E$1*'9400016451 VIDAFORM'!E443+'PO 94000171374 MASTER'!$E$1*'PO 94000171374 MASTER'!E443+'PR-0004'!$E$1*'PR-0004'!E443+'PR-0005'!$E$1*'PR-0005'!E443+'PR-0006'!$E$1*'PR-0006'!E443+'PR-0007'!$E$1*'PR-0007'!E443+'PR-0008'!$E$1*'PR-0008'!E443+'PR-0009'!$E$1*'PR-0009'!E443+'PR-0010'!$E$1*'PR-0010'!E443</f>
        <v>0</v>
      </c>
      <c r="F443" s="85">
        <f>'9400015894 PONEERS'!$X$1*'9400015894 PONEERS'!X443+'9400016451 VIDAFORM'!$J$1*'9400016451 VIDAFORM'!J443+'PO 94000171374 MASTER'!$I$1*'PO 94000171374 MASTER'!I443+'PR-0004'!$I$1*'PR-0004'!I443+'PR-0005'!$I$1*'PR-0005'!I443+'PR-0006'!$I$1*'PR-0006'!I443+'PR-0007'!$I$1*'PR-0007'!I443+'PR-0008'!$I$1*'PR-0008'!I443+'PR-0009'!$I$1*'PR-0009'!I443+'PR-0010'!$I$1*'PR-0010'!I443</f>
        <v>0</v>
      </c>
      <c r="G443" s="86">
        <f t="shared" si="66"/>
        <v>0</v>
      </c>
      <c r="H443" s="84">
        <f>'9400015894 PONEERS'!$AE$1*'9400015894 PONEERS'!AE443+'9400016451 VIDAFORM'!$Q$1*'9400016451 VIDAFORM'!Q443+'PO 94000171374 MASTER'!$P$1*'PO 94000171374 MASTER'!P443+'PR-0004'!$P$1*'PR-0004'!P443+'PR-0005'!$P$1*'PR-0005'!P443+'PR-0006'!$P$1*'PR-0006'!P443+'PR-0007'!$P$1*'PR-0007'!P443+'PR-0008'!$P$1*'PR-0008'!P443+'PR-0009'!$P$1*'PR-0009'!P443+'PR-0010'!$P$1*'PR-0010'!P443</f>
        <v>0</v>
      </c>
      <c r="I443" s="84">
        <f t="shared" si="67"/>
        <v>0</v>
      </c>
      <c r="J443" s="84">
        <f>'9400015894 PONEERS'!$E$2*'9400015894 PONEERS'!E443+'9400016451 VIDAFORM'!$E$2*'9400016451 VIDAFORM'!E443+'PO 94000171374 MASTER'!$E$2*'PO 94000171374 MASTER'!E443+'PR-0004'!$E$2*'PR-0004'!E443+'PR-0005'!$E$2*'PR-0005'!E443+'PR-0006'!$E$2*'PR-0006'!E443+'PR-0007'!$E$2*'PR-0007'!E443+'PR-0008'!$E$2*'PR-0008'!E443+'PR-0009'!$E$2*'PR-0009'!E443+'PR-0010'!$E$2*'PR-0010'!E443</f>
        <v>0</v>
      </c>
      <c r="K443" s="85">
        <f>'9400015894 PONEERS'!$X$2*'9400015894 PONEERS'!X443+'9400016451 VIDAFORM'!$J$2*'9400016451 VIDAFORM'!J443+'PO 94000171374 MASTER'!$I$2*'PO 94000171374 MASTER'!I443+'PR-0004'!$I$2*'PR-0004'!I443+'PR-0005'!$I$2*'PR-0005'!I443+'PR-0006'!$I$2*'PR-0006'!I443+'PR-0007'!$I$2*'PR-0007'!I443+'PR-0008'!$I$2*'PR-0008'!I443+'PR-0009'!$I$2*'PR-0009'!I443+'PR-0010'!$I$2*'PR-0010'!I443</f>
        <v>0</v>
      </c>
      <c r="L443" s="86">
        <f t="shared" si="68"/>
        <v>0</v>
      </c>
      <c r="M443" s="84">
        <f>'9400015894 PONEERS'!$AE$2*'9400015894 PONEERS'!AE443+'9400016451 VIDAFORM'!$Q$2*'9400016451 VIDAFORM'!Q443+'PO 94000171374 MASTER'!$P$2*'PO 94000171374 MASTER'!P443+'PR-0004'!$P$2*'PR-0004'!P443+'PR-0005'!$P$2*'PR-0005'!P443+'PR-0006'!$P$2*'PR-0006'!P443+'PR-0007'!$P$2*'PR-0007'!P443+'PR-0008'!$P$2*'PR-0008'!P443+'PR-0009'!$P$2*'PR-0009'!P443+'PR-0010'!$P$2*'PR-0010'!P443</f>
        <v>0</v>
      </c>
      <c r="N443" s="84">
        <f t="shared" si="69"/>
        <v>0</v>
      </c>
      <c r="O443" s="84">
        <f>'9400015894 PONEERS'!$E$3*'9400015894 PONEERS'!E443+'9400016451 VIDAFORM'!$E$3*'9400016451 VIDAFORM'!E443+'PO 94000171374 MASTER'!$E$3*'PO 94000171374 MASTER'!E443+'PR-0004'!$E$3*'PR-0004'!E443+'PR-0005'!$E$3*'PR-0005'!E443+'PR-0006'!$E$3*'PR-0006'!E443+'PR-0007'!$E$3*'PR-0007'!E443+'PR-0008'!$E$3*'PR-0008'!E443+'PR-0009'!$E$3*'PR-0009'!E443+'PR-0010'!$E$3*'PR-0010'!E443</f>
        <v>0</v>
      </c>
      <c r="P443" s="85">
        <f>'9400015894 PONEERS'!$X$3*'9400015894 PONEERS'!X443+'9400016451 VIDAFORM'!$J$3*'9400016451 VIDAFORM'!J443+'PO 94000171374 MASTER'!$I$3*'PO 94000171374 MASTER'!I443+'PR-0004'!$I$3*'PR-0004'!I443+'PR-0005'!$I$3*'PR-0005'!I443+'PR-0006'!$I$3*'PR-0006'!I443+'PR-0007'!$I$3*'PR-0007'!I443+'PR-0008'!$I$3*'PR-0008'!I443+'PR-0009'!$I$3*'PR-0009'!I443+'PR-0010'!$I$3*'PR-0010'!I443</f>
        <v>0</v>
      </c>
      <c r="Q443" s="86">
        <f t="shared" si="70"/>
        <v>0</v>
      </c>
      <c r="R443" s="84">
        <f>'9400015894 PONEERS'!$AE$3*'9400015894 PONEERS'!AE443+'9400016451 VIDAFORM'!$Q$3*'9400016451 VIDAFORM'!Q443+'PO 94000171374 MASTER'!$P$3*'PO 94000171374 MASTER'!P443+'PR-0004'!$P$3*'PR-0004'!P443+'PR-0005'!$P$3*'PR-0005'!P443+'PR-0006'!$P$3*'PR-0006'!P443+'PR-0007'!$P$3*'PR-0007'!P443+'PR-0008'!$P$3*'PR-0008'!P443+'PR-0009'!$P$3*'PR-0009'!P443+'PR-0010'!$P$3*'PR-0010'!P443</f>
        <v>0</v>
      </c>
      <c r="S443" s="84">
        <f t="shared" si="71"/>
        <v>0</v>
      </c>
      <c r="T443" s="84">
        <f>'9400015894 PONEERS'!$E$4*'9400015894 PONEERS'!E443+'9400016451 VIDAFORM'!$E$4*'9400016451 VIDAFORM'!E443+'PO 94000171374 MASTER'!$E$4*'PO 94000171374 MASTER'!E443+'PR-0004'!$E$4*'PR-0004'!E443+'PR-0005'!$E$4*'PR-0005'!E443+'PR-0006'!$E$4*'PR-0006'!E443+'PR-0007'!$E$4*'PR-0007'!E443+'PR-0008'!$E$4*'PR-0008'!E443+'PR-0009'!$E$4*'PR-0009'!E443+'PR-0010'!$E$4*'PR-0010'!E443</f>
        <v>0</v>
      </c>
      <c r="U443" s="85">
        <f>'9400015894 PONEERS'!$X$4*'9400015894 PONEERS'!X443+'9400016451 VIDAFORM'!$J$4*'9400016451 VIDAFORM'!J443+'PO 94000171374 MASTER'!$I$4*'PO 94000171374 MASTER'!I443+'PR-0004'!$I$4*'PR-0004'!I443+'PR-0005'!$I$4*'PR-0005'!I443+'PR-0006'!$I$4*'PR-0006'!I443+'PR-0007'!$I$4*'PR-0007'!I443+'PR-0008'!$I$4*'PR-0008'!I443+'PR-0009'!$I$4*'PR-0009'!I443+'PR-0010'!$I$4*'PR-0010'!I443</f>
        <v>0</v>
      </c>
      <c r="V443" s="86">
        <f t="shared" si="72"/>
        <v>0</v>
      </c>
      <c r="W443" s="84">
        <f>'9400015894 PONEERS'!$AE$4*'9400015894 PONEERS'!AE443+'9400016451 VIDAFORM'!$Q$4*'9400016451 VIDAFORM'!Q443+'PO 94000171374 MASTER'!$P$4*'PO 94000171374 MASTER'!P443+'PR-0004'!$P$4*'PR-0004'!P443+'PR-0005'!$P$4*'PR-0005'!P443+'PR-0006'!$P$4*'PR-0006'!P443+'PR-0007'!$P$4*'PR-0007'!P443+'PR-0008'!$P$4*'PR-0008'!P443+'PR-0009'!$P$4*'PR-0009'!P443+'PR-0010'!$P$4*'PR-0010'!P443</f>
        <v>0</v>
      </c>
      <c r="X443" s="84">
        <f t="shared" si="73"/>
        <v>0</v>
      </c>
      <c r="Z443" s="37">
        <f t="shared" si="74"/>
        <v>0</v>
      </c>
      <c r="AA443" s="32">
        <f t="shared" si="75"/>
        <v>0</v>
      </c>
      <c r="AB443" s="38">
        <f t="shared" si="76"/>
        <v>0</v>
      </c>
    </row>
    <row r="444" spans="1:28" ht="16.5" x14ac:dyDescent="0.25">
      <c r="A444" s="45">
        <v>436</v>
      </c>
      <c r="B444" s="47" t="str">
        <f>'Unit Prices'!B444</f>
        <v>EO0008</v>
      </c>
      <c r="C444" s="47" t="str">
        <f>'Unit Prices'!C444</f>
        <v>14.80.01.23.01.08.00.000001</v>
      </c>
      <c r="D444" s="80" t="str">
        <f>'Unit Prices'!D444</f>
        <v>ECO-FORM PANNEL H1.20*W0.75M</v>
      </c>
      <c r="E444" s="84">
        <f>'9400015894 PONEERS'!$E$1*'9400015894 PONEERS'!E444+'9400016451 VIDAFORM'!$E$1*'9400016451 VIDAFORM'!E444+'PO 94000171374 MASTER'!$E$1*'PO 94000171374 MASTER'!E444+'PR-0004'!$E$1*'PR-0004'!E444+'PR-0005'!$E$1*'PR-0005'!E444+'PR-0006'!$E$1*'PR-0006'!E444+'PR-0007'!$E$1*'PR-0007'!E444+'PR-0008'!$E$1*'PR-0008'!E444+'PR-0009'!$E$1*'PR-0009'!E444+'PR-0010'!$E$1*'PR-0010'!E444</f>
        <v>0</v>
      </c>
      <c r="F444" s="85">
        <f>'9400015894 PONEERS'!$X$1*'9400015894 PONEERS'!X444+'9400016451 VIDAFORM'!$J$1*'9400016451 VIDAFORM'!J444+'PO 94000171374 MASTER'!$I$1*'PO 94000171374 MASTER'!I444+'PR-0004'!$I$1*'PR-0004'!I444+'PR-0005'!$I$1*'PR-0005'!I444+'PR-0006'!$I$1*'PR-0006'!I444+'PR-0007'!$I$1*'PR-0007'!I444+'PR-0008'!$I$1*'PR-0008'!I444+'PR-0009'!$I$1*'PR-0009'!I444+'PR-0010'!$I$1*'PR-0010'!I444</f>
        <v>0</v>
      </c>
      <c r="G444" s="86">
        <f t="shared" si="66"/>
        <v>0</v>
      </c>
      <c r="H444" s="84">
        <f>'9400015894 PONEERS'!$AE$1*'9400015894 PONEERS'!AE444+'9400016451 VIDAFORM'!$Q$1*'9400016451 VIDAFORM'!Q444+'PO 94000171374 MASTER'!$P$1*'PO 94000171374 MASTER'!P444+'PR-0004'!$P$1*'PR-0004'!P444+'PR-0005'!$P$1*'PR-0005'!P444+'PR-0006'!$P$1*'PR-0006'!P444+'PR-0007'!$P$1*'PR-0007'!P444+'PR-0008'!$P$1*'PR-0008'!P444+'PR-0009'!$P$1*'PR-0009'!P444+'PR-0010'!$P$1*'PR-0010'!P444</f>
        <v>0</v>
      </c>
      <c r="I444" s="84">
        <f t="shared" si="67"/>
        <v>0</v>
      </c>
      <c r="J444" s="84">
        <f>'9400015894 PONEERS'!$E$2*'9400015894 PONEERS'!E444+'9400016451 VIDAFORM'!$E$2*'9400016451 VIDAFORM'!E444+'PO 94000171374 MASTER'!$E$2*'PO 94000171374 MASTER'!E444+'PR-0004'!$E$2*'PR-0004'!E444+'PR-0005'!$E$2*'PR-0005'!E444+'PR-0006'!$E$2*'PR-0006'!E444+'PR-0007'!$E$2*'PR-0007'!E444+'PR-0008'!$E$2*'PR-0008'!E444+'PR-0009'!$E$2*'PR-0009'!E444+'PR-0010'!$E$2*'PR-0010'!E444</f>
        <v>0</v>
      </c>
      <c r="K444" s="85">
        <f>'9400015894 PONEERS'!$X$2*'9400015894 PONEERS'!X444+'9400016451 VIDAFORM'!$J$2*'9400016451 VIDAFORM'!J444+'PO 94000171374 MASTER'!$I$2*'PO 94000171374 MASTER'!I444+'PR-0004'!$I$2*'PR-0004'!I444+'PR-0005'!$I$2*'PR-0005'!I444+'PR-0006'!$I$2*'PR-0006'!I444+'PR-0007'!$I$2*'PR-0007'!I444+'PR-0008'!$I$2*'PR-0008'!I444+'PR-0009'!$I$2*'PR-0009'!I444+'PR-0010'!$I$2*'PR-0010'!I444</f>
        <v>0</v>
      </c>
      <c r="L444" s="86">
        <f t="shared" si="68"/>
        <v>0</v>
      </c>
      <c r="M444" s="84">
        <f>'9400015894 PONEERS'!$AE$2*'9400015894 PONEERS'!AE444+'9400016451 VIDAFORM'!$Q$2*'9400016451 VIDAFORM'!Q444+'PO 94000171374 MASTER'!$P$2*'PO 94000171374 MASTER'!P444+'PR-0004'!$P$2*'PR-0004'!P444+'PR-0005'!$P$2*'PR-0005'!P444+'PR-0006'!$P$2*'PR-0006'!P444+'PR-0007'!$P$2*'PR-0007'!P444+'PR-0008'!$P$2*'PR-0008'!P444+'PR-0009'!$P$2*'PR-0009'!P444+'PR-0010'!$P$2*'PR-0010'!P444</f>
        <v>0</v>
      </c>
      <c r="N444" s="84">
        <f t="shared" si="69"/>
        <v>0</v>
      </c>
      <c r="O444" s="84">
        <f>'9400015894 PONEERS'!$E$3*'9400015894 PONEERS'!E444+'9400016451 VIDAFORM'!$E$3*'9400016451 VIDAFORM'!E444+'PO 94000171374 MASTER'!$E$3*'PO 94000171374 MASTER'!E444+'PR-0004'!$E$3*'PR-0004'!E444+'PR-0005'!$E$3*'PR-0005'!E444+'PR-0006'!$E$3*'PR-0006'!E444+'PR-0007'!$E$3*'PR-0007'!E444+'PR-0008'!$E$3*'PR-0008'!E444+'PR-0009'!$E$3*'PR-0009'!E444+'PR-0010'!$E$3*'PR-0010'!E444</f>
        <v>0</v>
      </c>
      <c r="P444" s="85">
        <f>'9400015894 PONEERS'!$X$3*'9400015894 PONEERS'!X444+'9400016451 VIDAFORM'!$J$3*'9400016451 VIDAFORM'!J444+'PO 94000171374 MASTER'!$I$3*'PO 94000171374 MASTER'!I444+'PR-0004'!$I$3*'PR-0004'!I444+'PR-0005'!$I$3*'PR-0005'!I444+'PR-0006'!$I$3*'PR-0006'!I444+'PR-0007'!$I$3*'PR-0007'!I444+'PR-0008'!$I$3*'PR-0008'!I444+'PR-0009'!$I$3*'PR-0009'!I444+'PR-0010'!$I$3*'PR-0010'!I444</f>
        <v>0</v>
      </c>
      <c r="Q444" s="86">
        <f t="shared" si="70"/>
        <v>0</v>
      </c>
      <c r="R444" s="84">
        <f>'9400015894 PONEERS'!$AE$3*'9400015894 PONEERS'!AE444+'9400016451 VIDAFORM'!$Q$3*'9400016451 VIDAFORM'!Q444+'PO 94000171374 MASTER'!$P$3*'PO 94000171374 MASTER'!P444+'PR-0004'!$P$3*'PR-0004'!P444+'PR-0005'!$P$3*'PR-0005'!P444+'PR-0006'!$P$3*'PR-0006'!P444+'PR-0007'!$P$3*'PR-0007'!P444+'PR-0008'!$P$3*'PR-0008'!P444+'PR-0009'!$P$3*'PR-0009'!P444+'PR-0010'!$P$3*'PR-0010'!P444</f>
        <v>0</v>
      </c>
      <c r="S444" s="84">
        <f t="shared" si="71"/>
        <v>0</v>
      </c>
      <c r="T444" s="84">
        <f>'9400015894 PONEERS'!$E$4*'9400015894 PONEERS'!E444+'9400016451 VIDAFORM'!$E$4*'9400016451 VIDAFORM'!E444+'PO 94000171374 MASTER'!$E$4*'PO 94000171374 MASTER'!E444+'PR-0004'!$E$4*'PR-0004'!E444+'PR-0005'!$E$4*'PR-0005'!E444+'PR-0006'!$E$4*'PR-0006'!E444+'PR-0007'!$E$4*'PR-0007'!E444+'PR-0008'!$E$4*'PR-0008'!E444+'PR-0009'!$E$4*'PR-0009'!E444+'PR-0010'!$E$4*'PR-0010'!E444</f>
        <v>0</v>
      </c>
      <c r="U444" s="85">
        <f>'9400015894 PONEERS'!$X$4*'9400015894 PONEERS'!X444+'9400016451 VIDAFORM'!$J$4*'9400016451 VIDAFORM'!J444+'PO 94000171374 MASTER'!$I$4*'PO 94000171374 MASTER'!I444+'PR-0004'!$I$4*'PR-0004'!I444+'PR-0005'!$I$4*'PR-0005'!I444+'PR-0006'!$I$4*'PR-0006'!I444+'PR-0007'!$I$4*'PR-0007'!I444+'PR-0008'!$I$4*'PR-0008'!I444+'PR-0009'!$I$4*'PR-0009'!I444+'PR-0010'!$I$4*'PR-0010'!I444</f>
        <v>0</v>
      </c>
      <c r="V444" s="86">
        <f t="shared" si="72"/>
        <v>0</v>
      </c>
      <c r="W444" s="84">
        <f>'9400015894 PONEERS'!$AE$4*'9400015894 PONEERS'!AE444+'9400016451 VIDAFORM'!$Q$4*'9400016451 VIDAFORM'!Q444+'PO 94000171374 MASTER'!$P$4*'PO 94000171374 MASTER'!P444+'PR-0004'!$P$4*'PR-0004'!P444+'PR-0005'!$P$4*'PR-0005'!P444+'PR-0006'!$P$4*'PR-0006'!P444+'PR-0007'!$P$4*'PR-0007'!P444+'PR-0008'!$P$4*'PR-0008'!P444+'PR-0009'!$P$4*'PR-0009'!P444+'PR-0010'!$P$4*'PR-0010'!P444</f>
        <v>0</v>
      </c>
      <c r="X444" s="84">
        <f t="shared" si="73"/>
        <v>0</v>
      </c>
      <c r="Z444" s="37">
        <f t="shared" si="74"/>
        <v>0</v>
      </c>
      <c r="AA444" s="32">
        <f t="shared" si="75"/>
        <v>0</v>
      </c>
      <c r="AB444" s="38">
        <f t="shared" si="76"/>
        <v>0</v>
      </c>
    </row>
    <row r="445" spans="1:28" ht="16.5" x14ac:dyDescent="0.25">
      <c r="A445" s="45">
        <v>437</v>
      </c>
      <c r="B445" s="47" t="str">
        <f>'Unit Prices'!B445</f>
        <v>EO0009</v>
      </c>
      <c r="C445" s="47" t="str">
        <f>'Unit Prices'!C445</f>
        <v>14.80.01.23.01.09.00.000001</v>
      </c>
      <c r="D445" s="80" t="str">
        <f>'Unit Prices'!D445</f>
        <v>ECO-FORM PANNEL H1.20*W0.60M</v>
      </c>
      <c r="E445" s="84">
        <f>'9400015894 PONEERS'!$E$1*'9400015894 PONEERS'!E445+'9400016451 VIDAFORM'!$E$1*'9400016451 VIDAFORM'!E445+'PO 94000171374 MASTER'!$E$1*'PO 94000171374 MASTER'!E445+'PR-0004'!$E$1*'PR-0004'!E445+'PR-0005'!$E$1*'PR-0005'!E445+'PR-0006'!$E$1*'PR-0006'!E445+'PR-0007'!$E$1*'PR-0007'!E445+'PR-0008'!$E$1*'PR-0008'!E445+'PR-0009'!$E$1*'PR-0009'!E445+'PR-0010'!$E$1*'PR-0010'!E445</f>
        <v>0</v>
      </c>
      <c r="F445" s="85">
        <f>'9400015894 PONEERS'!$X$1*'9400015894 PONEERS'!X445+'9400016451 VIDAFORM'!$J$1*'9400016451 VIDAFORM'!J445+'PO 94000171374 MASTER'!$I$1*'PO 94000171374 MASTER'!I445+'PR-0004'!$I$1*'PR-0004'!I445+'PR-0005'!$I$1*'PR-0005'!I445+'PR-0006'!$I$1*'PR-0006'!I445+'PR-0007'!$I$1*'PR-0007'!I445+'PR-0008'!$I$1*'PR-0008'!I445+'PR-0009'!$I$1*'PR-0009'!I445+'PR-0010'!$I$1*'PR-0010'!I445</f>
        <v>0</v>
      </c>
      <c r="G445" s="86">
        <f t="shared" si="66"/>
        <v>0</v>
      </c>
      <c r="H445" s="84">
        <f>'9400015894 PONEERS'!$AE$1*'9400015894 PONEERS'!AE445+'9400016451 VIDAFORM'!$Q$1*'9400016451 VIDAFORM'!Q445+'PO 94000171374 MASTER'!$P$1*'PO 94000171374 MASTER'!P445+'PR-0004'!$P$1*'PR-0004'!P445+'PR-0005'!$P$1*'PR-0005'!P445+'PR-0006'!$P$1*'PR-0006'!P445+'PR-0007'!$P$1*'PR-0007'!P445+'PR-0008'!$P$1*'PR-0008'!P445+'PR-0009'!$P$1*'PR-0009'!P445+'PR-0010'!$P$1*'PR-0010'!P445</f>
        <v>0</v>
      </c>
      <c r="I445" s="84">
        <f t="shared" si="67"/>
        <v>0</v>
      </c>
      <c r="J445" s="84">
        <f>'9400015894 PONEERS'!$E$2*'9400015894 PONEERS'!E445+'9400016451 VIDAFORM'!$E$2*'9400016451 VIDAFORM'!E445+'PO 94000171374 MASTER'!$E$2*'PO 94000171374 MASTER'!E445+'PR-0004'!$E$2*'PR-0004'!E445+'PR-0005'!$E$2*'PR-0005'!E445+'PR-0006'!$E$2*'PR-0006'!E445+'PR-0007'!$E$2*'PR-0007'!E445+'PR-0008'!$E$2*'PR-0008'!E445+'PR-0009'!$E$2*'PR-0009'!E445+'PR-0010'!$E$2*'PR-0010'!E445</f>
        <v>0</v>
      </c>
      <c r="K445" s="85">
        <f>'9400015894 PONEERS'!$X$2*'9400015894 PONEERS'!X445+'9400016451 VIDAFORM'!$J$2*'9400016451 VIDAFORM'!J445+'PO 94000171374 MASTER'!$I$2*'PO 94000171374 MASTER'!I445+'PR-0004'!$I$2*'PR-0004'!I445+'PR-0005'!$I$2*'PR-0005'!I445+'PR-0006'!$I$2*'PR-0006'!I445+'PR-0007'!$I$2*'PR-0007'!I445+'PR-0008'!$I$2*'PR-0008'!I445+'PR-0009'!$I$2*'PR-0009'!I445+'PR-0010'!$I$2*'PR-0010'!I445</f>
        <v>0</v>
      </c>
      <c r="L445" s="86">
        <f t="shared" si="68"/>
        <v>0</v>
      </c>
      <c r="M445" s="84">
        <f>'9400015894 PONEERS'!$AE$2*'9400015894 PONEERS'!AE445+'9400016451 VIDAFORM'!$Q$2*'9400016451 VIDAFORM'!Q445+'PO 94000171374 MASTER'!$P$2*'PO 94000171374 MASTER'!P445+'PR-0004'!$P$2*'PR-0004'!P445+'PR-0005'!$P$2*'PR-0005'!P445+'PR-0006'!$P$2*'PR-0006'!P445+'PR-0007'!$P$2*'PR-0007'!P445+'PR-0008'!$P$2*'PR-0008'!P445+'PR-0009'!$P$2*'PR-0009'!P445+'PR-0010'!$P$2*'PR-0010'!P445</f>
        <v>0</v>
      </c>
      <c r="N445" s="84">
        <f t="shared" si="69"/>
        <v>0</v>
      </c>
      <c r="O445" s="84">
        <f>'9400015894 PONEERS'!$E$3*'9400015894 PONEERS'!E445+'9400016451 VIDAFORM'!$E$3*'9400016451 VIDAFORM'!E445+'PO 94000171374 MASTER'!$E$3*'PO 94000171374 MASTER'!E445+'PR-0004'!$E$3*'PR-0004'!E445+'PR-0005'!$E$3*'PR-0005'!E445+'PR-0006'!$E$3*'PR-0006'!E445+'PR-0007'!$E$3*'PR-0007'!E445+'PR-0008'!$E$3*'PR-0008'!E445+'PR-0009'!$E$3*'PR-0009'!E445+'PR-0010'!$E$3*'PR-0010'!E445</f>
        <v>0</v>
      </c>
      <c r="P445" s="85">
        <f>'9400015894 PONEERS'!$X$3*'9400015894 PONEERS'!X445+'9400016451 VIDAFORM'!$J$3*'9400016451 VIDAFORM'!J445+'PO 94000171374 MASTER'!$I$3*'PO 94000171374 MASTER'!I445+'PR-0004'!$I$3*'PR-0004'!I445+'PR-0005'!$I$3*'PR-0005'!I445+'PR-0006'!$I$3*'PR-0006'!I445+'PR-0007'!$I$3*'PR-0007'!I445+'PR-0008'!$I$3*'PR-0008'!I445+'PR-0009'!$I$3*'PR-0009'!I445+'PR-0010'!$I$3*'PR-0010'!I445</f>
        <v>0</v>
      </c>
      <c r="Q445" s="86">
        <f t="shared" si="70"/>
        <v>0</v>
      </c>
      <c r="R445" s="84">
        <f>'9400015894 PONEERS'!$AE$3*'9400015894 PONEERS'!AE445+'9400016451 VIDAFORM'!$Q$3*'9400016451 VIDAFORM'!Q445+'PO 94000171374 MASTER'!$P$3*'PO 94000171374 MASTER'!P445+'PR-0004'!$P$3*'PR-0004'!P445+'PR-0005'!$P$3*'PR-0005'!P445+'PR-0006'!$P$3*'PR-0006'!P445+'PR-0007'!$P$3*'PR-0007'!P445+'PR-0008'!$P$3*'PR-0008'!P445+'PR-0009'!$P$3*'PR-0009'!P445+'PR-0010'!$P$3*'PR-0010'!P445</f>
        <v>0</v>
      </c>
      <c r="S445" s="84">
        <f t="shared" si="71"/>
        <v>0</v>
      </c>
      <c r="T445" s="84">
        <f>'9400015894 PONEERS'!$E$4*'9400015894 PONEERS'!E445+'9400016451 VIDAFORM'!$E$4*'9400016451 VIDAFORM'!E445+'PO 94000171374 MASTER'!$E$4*'PO 94000171374 MASTER'!E445+'PR-0004'!$E$4*'PR-0004'!E445+'PR-0005'!$E$4*'PR-0005'!E445+'PR-0006'!$E$4*'PR-0006'!E445+'PR-0007'!$E$4*'PR-0007'!E445+'PR-0008'!$E$4*'PR-0008'!E445+'PR-0009'!$E$4*'PR-0009'!E445+'PR-0010'!$E$4*'PR-0010'!E445</f>
        <v>0</v>
      </c>
      <c r="U445" s="85">
        <f>'9400015894 PONEERS'!$X$4*'9400015894 PONEERS'!X445+'9400016451 VIDAFORM'!$J$4*'9400016451 VIDAFORM'!J445+'PO 94000171374 MASTER'!$I$4*'PO 94000171374 MASTER'!I445+'PR-0004'!$I$4*'PR-0004'!I445+'PR-0005'!$I$4*'PR-0005'!I445+'PR-0006'!$I$4*'PR-0006'!I445+'PR-0007'!$I$4*'PR-0007'!I445+'PR-0008'!$I$4*'PR-0008'!I445+'PR-0009'!$I$4*'PR-0009'!I445+'PR-0010'!$I$4*'PR-0010'!I445</f>
        <v>0</v>
      </c>
      <c r="V445" s="86">
        <f t="shared" si="72"/>
        <v>0</v>
      </c>
      <c r="W445" s="84">
        <f>'9400015894 PONEERS'!$AE$4*'9400015894 PONEERS'!AE445+'9400016451 VIDAFORM'!$Q$4*'9400016451 VIDAFORM'!Q445+'PO 94000171374 MASTER'!$P$4*'PO 94000171374 MASTER'!P445+'PR-0004'!$P$4*'PR-0004'!P445+'PR-0005'!$P$4*'PR-0005'!P445+'PR-0006'!$P$4*'PR-0006'!P445+'PR-0007'!$P$4*'PR-0007'!P445+'PR-0008'!$P$4*'PR-0008'!P445+'PR-0009'!$P$4*'PR-0009'!P445+'PR-0010'!$P$4*'PR-0010'!P445</f>
        <v>0</v>
      </c>
      <c r="X445" s="84">
        <f t="shared" si="73"/>
        <v>0</v>
      </c>
      <c r="Z445" s="37">
        <f t="shared" si="74"/>
        <v>0</v>
      </c>
      <c r="AA445" s="32">
        <f t="shared" si="75"/>
        <v>0</v>
      </c>
      <c r="AB445" s="38">
        <f t="shared" si="76"/>
        <v>0</v>
      </c>
    </row>
    <row r="446" spans="1:28" ht="16.5" x14ac:dyDescent="0.25">
      <c r="A446" s="45">
        <v>438</v>
      </c>
      <c r="B446" s="47" t="str">
        <f>'Unit Prices'!B446</f>
        <v>EO0010</v>
      </c>
      <c r="C446" s="47" t="str">
        <f>'Unit Prices'!C446</f>
        <v>14.80.01.23.01.10.00.000001</v>
      </c>
      <c r="D446" s="80" t="str">
        <f>'Unit Prices'!D446</f>
        <v>ECO-FORM PANNEL H1.20*W0.45M</v>
      </c>
      <c r="E446" s="84">
        <f>'9400015894 PONEERS'!$E$1*'9400015894 PONEERS'!E446+'9400016451 VIDAFORM'!$E$1*'9400016451 VIDAFORM'!E446+'PO 94000171374 MASTER'!$E$1*'PO 94000171374 MASTER'!E446+'PR-0004'!$E$1*'PR-0004'!E446+'PR-0005'!$E$1*'PR-0005'!E446+'PR-0006'!$E$1*'PR-0006'!E446+'PR-0007'!$E$1*'PR-0007'!E446+'PR-0008'!$E$1*'PR-0008'!E446+'PR-0009'!$E$1*'PR-0009'!E446+'PR-0010'!$E$1*'PR-0010'!E446</f>
        <v>0</v>
      </c>
      <c r="F446" s="85">
        <f>'9400015894 PONEERS'!$X$1*'9400015894 PONEERS'!X446+'9400016451 VIDAFORM'!$J$1*'9400016451 VIDAFORM'!J446+'PO 94000171374 MASTER'!$I$1*'PO 94000171374 MASTER'!I446+'PR-0004'!$I$1*'PR-0004'!I446+'PR-0005'!$I$1*'PR-0005'!I446+'PR-0006'!$I$1*'PR-0006'!I446+'PR-0007'!$I$1*'PR-0007'!I446+'PR-0008'!$I$1*'PR-0008'!I446+'PR-0009'!$I$1*'PR-0009'!I446+'PR-0010'!$I$1*'PR-0010'!I446</f>
        <v>0</v>
      </c>
      <c r="G446" s="86">
        <f t="shared" si="66"/>
        <v>0</v>
      </c>
      <c r="H446" s="84">
        <f>'9400015894 PONEERS'!$AE$1*'9400015894 PONEERS'!AE446+'9400016451 VIDAFORM'!$Q$1*'9400016451 VIDAFORM'!Q446+'PO 94000171374 MASTER'!$P$1*'PO 94000171374 MASTER'!P446+'PR-0004'!$P$1*'PR-0004'!P446+'PR-0005'!$P$1*'PR-0005'!P446+'PR-0006'!$P$1*'PR-0006'!P446+'PR-0007'!$P$1*'PR-0007'!P446+'PR-0008'!$P$1*'PR-0008'!P446+'PR-0009'!$P$1*'PR-0009'!P446+'PR-0010'!$P$1*'PR-0010'!P446</f>
        <v>0</v>
      </c>
      <c r="I446" s="84">
        <f t="shared" si="67"/>
        <v>0</v>
      </c>
      <c r="J446" s="84">
        <f>'9400015894 PONEERS'!$E$2*'9400015894 PONEERS'!E446+'9400016451 VIDAFORM'!$E$2*'9400016451 VIDAFORM'!E446+'PO 94000171374 MASTER'!$E$2*'PO 94000171374 MASTER'!E446+'PR-0004'!$E$2*'PR-0004'!E446+'PR-0005'!$E$2*'PR-0005'!E446+'PR-0006'!$E$2*'PR-0006'!E446+'PR-0007'!$E$2*'PR-0007'!E446+'PR-0008'!$E$2*'PR-0008'!E446+'PR-0009'!$E$2*'PR-0009'!E446+'PR-0010'!$E$2*'PR-0010'!E446</f>
        <v>0</v>
      </c>
      <c r="K446" s="85">
        <f>'9400015894 PONEERS'!$X$2*'9400015894 PONEERS'!X446+'9400016451 VIDAFORM'!$J$2*'9400016451 VIDAFORM'!J446+'PO 94000171374 MASTER'!$I$2*'PO 94000171374 MASTER'!I446+'PR-0004'!$I$2*'PR-0004'!I446+'PR-0005'!$I$2*'PR-0005'!I446+'PR-0006'!$I$2*'PR-0006'!I446+'PR-0007'!$I$2*'PR-0007'!I446+'PR-0008'!$I$2*'PR-0008'!I446+'PR-0009'!$I$2*'PR-0009'!I446+'PR-0010'!$I$2*'PR-0010'!I446</f>
        <v>0</v>
      </c>
      <c r="L446" s="86">
        <f t="shared" si="68"/>
        <v>0</v>
      </c>
      <c r="M446" s="84">
        <f>'9400015894 PONEERS'!$AE$2*'9400015894 PONEERS'!AE446+'9400016451 VIDAFORM'!$Q$2*'9400016451 VIDAFORM'!Q446+'PO 94000171374 MASTER'!$P$2*'PO 94000171374 MASTER'!P446+'PR-0004'!$P$2*'PR-0004'!P446+'PR-0005'!$P$2*'PR-0005'!P446+'PR-0006'!$P$2*'PR-0006'!P446+'PR-0007'!$P$2*'PR-0007'!P446+'PR-0008'!$P$2*'PR-0008'!P446+'PR-0009'!$P$2*'PR-0009'!P446+'PR-0010'!$P$2*'PR-0010'!P446</f>
        <v>0</v>
      </c>
      <c r="N446" s="84">
        <f t="shared" si="69"/>
        <v>0</v>
      </c>
      <c r="O446" s="84">
        <f>'9400015894 PONEERS'!$E$3*'9400015894 PONEERS'!E446+'9400016451 VIDAFORM'!$E$3*'9400016451 VIDAFORM'!E446+'PO 94000171374 MASTER'!$E$3*'PO 94000171374 MASTER'!E446+'PR-0004'!$E$3*'PR-0004'!E446+'PR-0005'!$E$3*'PR-0005'!E446+'PR-0006'!$E$3*'PR-0006'!E446+'PR-0007'!$E$3*'PR-0007'!E446+'PR-0008'!$E$3*'PR-0008'!E446+'PR-0009'!$E$3*'PR-0009'!E446+'PR-0010'!$E$3*'PR-0010'!E446</f>
        <v>0</v>
      </c>
      <c r="P446" s="85">
        <f>'9400015894 PONEERS'!$X$3*'9400015894 PONEERS'!X446+'9400016451 VIDAFORM'!$J$3*'9400016451 VIDAFORM'!J446+'PO 94000171374 MASTER'!$I$3*'PO 94000171374 MASTER'!I446+'PR-0004'!$I$3*'PR-0004'!I446+'PR-0005'!$I$3*'PR-0005'!I446+'PR-0006'!$I$3*'PR-0006'!I446+'PR-0007'!$I$3*'PR-0007'!I446+'PR-0008'!$I$3*'PR-0008'!I446+'PR-0009'!$I$3*'PR-0009'!I446+'PR-0010'!$I$3*'PR-0010'!I446</f>
        <v>0</v>
      </c>
      <c r="Q446" s="86">
        <f t="shared" si="70"/>
        <v>0</v>
      </c>
      <c r="R446" s="84">
        <f>'9400015894 PONEERS'!$AE$3*'9400015894 PONEERS'!AE446+'9400016451 VIDAFORM'!$Q$3*'9400016451 VIDAFORM'!Q446+'PO 94000171374 MASTER'!$P$3*'PO 94000171374 MASTER'!P446+'PR-0004'!$P$3*'PR-0004'!P446+'PR-0005'!$P$3*'PR-0005'!P446+'PR-0006'!$P$3*'PR-0006'!P446+'PR-0007'!$P$3*'PR-0007'!P446+'PR-0008'!$P$3*'PR-0008'!P446+'PR-0009'!$P$3*'PR-0009'!P446+'PR-0010'!$P$3*'PR-0010'!P446</f>
        <v>0</v>
      </c>
      <c r="S446" s="84">
        <f t="shared" si="71"/>
        <v>0</v>
      </c>
      <c r="T446" s="84">
        <f>'9400015894 PONEERS'!$E$4*'9400015894 PONEERS'!E446+'9400016451 VIDAFORM'!$E$4*'9400016451 VIDAFORM'!E446+'PO 94000171374 MASTER'!$E$4*'PO 94000171374 MASTER'!E446+'PR-0004'!$E$4*'PR-0004'!E446+'PR-0005'!$E$4*'PR-0005'!E446+'PR-0006'!$E$4*'PR-0006'!E446+'PR-0007'!$E$4*'PR-0007'!E446+'PR-0008'!$E$4*'PR-0008'!E446+'PR-0009'!$E$4*'PR-0009'!E446+'PR-0010'!$E$4*'PR-0010'!E446</f>
        <v>0</v>
      </c>
      <c r="U446" s="85">
        <f>'9400015894 PONEERS'!$X$4*'9400015894 PONEERS'!X446+'9400016451 VIDAFORM'!$J$4*'9400016451 VIDAFORM'!J446+'PO 94000171374 MASTER'!$I$4*'PO 94000171374 MASTER'!I446+'PR-0004'!$I$4*'PR-0004'!I446+'PR-0005'!$I$4*'PR-0005'!I446+'PR-0006'!$I$4*'PR-0006'!I446+'PR-0007'!$I$4*'PR-0007'!I446+'PR-0008'!$I$4*'PR-0008'!I446+'PR-0009'!$I$4*'PR-0009'!I446+'PR-0010'!$I$4*'PR-0010'!I446</f>
        <v>0</v>
      </c>
      <c r="V446" s="86">
        <f t="shared" si="72"/>
        <v>0</v>
      </c>
      <c r="W446" s="84">
        <f>'9400015894 PONEERS'!$AE$4*'9400015894 PONEERS'!AE446+'9400016451 VIDAFORM'!$Q$4*'9400016451 VIDAFORM'!Q446+'PO 94000171374 MASTER'!$P$4*'PO 94000171374 MASTER'!P446+'PR-0004'!$P$4*'PR-0004'!P446+'PR-0005'!$P$4*'PR-0005'!P446+'PR-0006'!$P$4*'PR-0006'!P446+'PR-0007'!$P$4*'PR-0007'!P446+'PR-0008'!$P$4*'PR-0008'!P446+'PR-0009'!$P$4*'PR-0009'!P446+'PR-0010'!$P$4*'PR-0010'!P446</f>
        <v>0</v>
      </c>
      <c r="X446" s="84">
        <f t="shared" si="73"/>
        <v>0</v>
      </c>
      <c r="Z446" s="37">
        <f t="shared" si="74"/>
        <v>0</v>
      </c>
      <c r="AA446" s="32">
        <f t="shared" si="75"/>
        <v>0</v>
      </c>
      <c r="AB446" s="38">
        <f t="shared" si="76"/>
        <v>0</v>
      </c>
    </row>
    <row r="447" spans="1:28" ht="16.5" x14ac:dyDescent="0.25">
      <c r="A447" s="45">
        <v>439</v>
      </c>
      <c r="B447" s="47" t="str">
        <f>'Unit Prices'!B447</f>
        <v>EO0029</v>
      </c>
      <c r="C447" s="47" t="str">
        <f>'Unit Prices'!C447</f>
        <v>14.80.01.23.01.18.00.000001</v>
      </c>
      <c r="D447" s="80" t="str">
        <f>'Unit Prices'!D447</f>
        <v>ECO-FORM PANNEL H0.60*W0.90M</v>
      </c>
      <c r="E447" s="84">
        <f>'9400015894 PONEERS'!$E$1*'9400015894 PONEERS'!E447+'9400016451 VIDAFORM'!$E$1*'9400016451 VIDAFORM'!E447+'PO 94000171374 MASTER'!$E$1*'PO 94000171374 MASTER'!E447+'PR-0004'!$E$1*'PR-0004'!E447+'PR-0005'!$E$1*'PR-0005'!E447+'PR-0006'!$E$1*'PR-0006'!E447+'PR-0007'!$E$1*'PR-0007'!E447+'PR-0008'!$E$1*'PR-0008'!E447+'PR-0009'!$E$1*'PR-0009'!E447+'PR-0010'!$E$1*'PR-0010'!E447</f>
        <v>0</v>
      </c>
      <c r="F447" s="85">
        <f>'9400015894 PONEERS'!$X$1*'9400015894 PONEERS'!X447+'9400016451 VIDAFORM'!$J$1*'9400016451 VIDAFORM'!J447+'PO 94000171374 MASTER'!$I$1*'PO 94000171374 MASTER'!I447+'PR-0004'!$I$1*'PR-0004'!I447+'PR-0005'!$I$1*'PR-0005'!I447+'PR-0006'!$I$1*'PR-0006'!I447+'PR-0007'!$I$1*'PR-0007'!I447+'PR-0008'!$I$1*'PR-0008'!I447+'PR-0009'!$I$1*'PR-0009'!I447+'PR-0010'!$I$1*'PR-0010'!I447</f>
        <v>0</v>
      </c>
      <c r="G447" s="86">
        <f t="shared" si="66"/>
        <v>0</v>
      </c>
      <c r="H447" s="84">
        <f>'9400015894 PONEERS'!$AE$1*'9400015894 PONEERS'!AE447+'9400016451 VIDAFORM'!$Q$1*'9400016451 VIDAFORM'!Q447+'PO 94000171374 MASTER'!$P$1*'PO 94000171374 MASTER'!P447+'PR-0004'!$P$1*'PR-0004'!P447+'PR-0005'!$P$1*'PR-0005'!P447+'PR-0006'!$P$1*'PR-0006'!P447+'PR-0007'!$P$1*'PR-0007'!P447+'PR-0008'!$P$1*'PR-0008'!P447+'PR-0009'!$P$1*'PR-0009'!P447+'PR-0010'!$P$1*'PR-0010'!P447</f>
        <v>0</v>
      </c>
      <c r="I447" s="84">
        <f t="shared" si="67"/>
        <v>0</v>
      </c>
      <c r="J447" s="84">
        <f>'9400015894 PONEERS'!$E$2*'9400015894 PONEERS'!E447+'9400016451 VIDAFORM'!$E$2*'9400016451 VIDAFORM'!E447+'PO 94000171374 MASTER'!$E$2*'PO 94000171374 MASTER'!E447+'PR-0004'!$E$2*'PR-0004'!E447+'PR-0005'!$E$2*'PR-0005'!E447+'PR-0006'!$E$2*'PR-0006'!E447+'PR-0007'!$E$2*'PR-0007'!E447+'PR-0008'!$E$2*'PR-0008'!E447+'PR-0009'!$E$2*'PR-0009'!E447+'PR-0010'!$E$2*'PR-0010'!E447</f>
        <v>0</v>
      </c>
      <c r="K447" s="85">
        <f>'9400015894 PONEERS'!$X$2*'9400015894 PONEERS'!X447+'9400016451 VIDAFORM'!$J$2*'9400016451 VIDAFORM'!J447+'PO 94000171374 MASTER'!$I$2*'PO 94000171374 MASTER'!I447+'PR-0004'!$I$2*'PR-0004'!I447+'PR-0005'!$I$2*'PR-0005'!I447+'PR-0006'!$I$2*'PR-0006'!I447+'PR-0007'!$I$2*'PR-0007'!I447+'PR-0008'!$I$2*'PR-0008'!I447+'PR-0009'!$I$2*'PR-0009'!I447+'PR-0010'!$I$2*'PR-0010'!I447</f>
        <v>0</v>
      </c>
      <c r="L447" s="86">
        <f t="shared" si="68"/>
        <v>0</v>
      </c>
      <c r="M447" s="84">
        <f>'9400015894 PONEERS'!$AE$2*'9400015894 PONEERS'!AE447+'9400016451 VIDAFORM'!$Q$2*'9400016451 VIDAFORM'!Q447+'PO 94000171374 MASTER'!$P$2*'PO 94000171374 MASTER'!P447+'PR-0004'!$P$2*'PR-0004'!P447+'PR-0005'!$P$2*'PR-0005'!P447+'PR-0006'!$P$2*'PR-0006'!P447+'PR-0007'!$P$2*'PR-0007'!P447+'PR-0008'!$P$2*'PR-0008'!P447+'PR-0009'!$P$2*'PR-0009'!P447+'PR-0010'!$P$2*'PR-0010'!P447</f>
        <v>0</v>
      </c>
      <c r="N447" s="84">
        <f t="shared" si="69"/>
        <v>0</v>
      </c>
      <c r="O447" s="84">
        <f>'9400015894 PONEERS'!$E$3*'9400015894 PONEERS'!E447+'9400016451 VIDAFORM'!$E$3*'9400016451 VIDAFORM'!E447+'PO 94000171374 MASTER'!$E$3*'PO 94000171374 MASTER'!E447+'PR-0004'!$E$3*'PR-0004'!E447+'PR-0005'!$E$3*'PR-0005'!E447+'PR-0006'!$E$3*'PR-0006'!E447+'PR-0007'!$E$3*'PR-0007'!E447+'PR-0008'!$E$3*'PR-0008'!E447+'PR-0009'!$E$3*'PR-0009'!E447+'PR-0010'!$E$3*'PR-0010'!E447</f>
        <v>0</v>
      </c>
      <c r="P447" s="85">
        <f>'9400015894 PONEERS'!$X$3*'9400015894 PONEERS'!X447+'9400016451 VIDAFORM'!$J$3*'9400016451 VIDAFORM'!J447+'PO 94000171374 MASTER'!$I$3*'PO 94000171374 MASTER'!I447+'PR-0004'!$I$3*'PR-0004'!I447+'PR-0005'!$I$3*'PR-0005'!I447+'PR-0006'!$I$3*'PR-0006'!I447+'PR-0007'!$I$3*'PR-0007'!I447+'PR-0008'!$I$3*'PR-0008'!I447+'PR-0009'!$I$3*'PR-0009'!I447+'PR-0010'!$I$3*'PR-0010'!I447</f>
        <v>0</v>
      </c>
      <c r="Q447" s="86">
        <f t="shared" si="70"/>
        <v>0</v>
      </c>
      <c r="R447" s="84">
        <f>'9400015894 PONEERS'!$AE$3*'9400015894 PONEERS'!AE447+'9400016451 VIDAFORM'!$Q$3*'9400016451 VIDAFORM'!Q447+'PO 94000171374 MASTER'!$P$3*'PO 94000171374 MASTER'!P447+'PR-0004'!$P$3*'PR-0004'!P447+'PR-0005'!$P$3*'PR-0005'!P447+'PR-0006'!$P$3*'PR-0006'!P447+'PR-0007'!$P$3*'PR-0007'!P447+'PR-0008'!$P$3*'PR-0008'!P447+'PR-0009'!$P$3*'PR-0009'!P447+'PR-0010'!$P$3*'PR-0010'!P447</f>
        <v>0</v>
      </c>
      <c r="S447" s="84">
        <f t="shared" si="71"/>
        <v>0</v>
      </c>
      <c r="T447" s="84">
        <f>'9400015894 PONEERS'!$E$4*'9400015894 PONEERS'!E447+'9400016451 VIDAFORM'!$E$4*'9400016451 VIDAFORM'!E447+'PO 94000171374 MASTER'!$E$4*'PO 94000171374 MASTER'!E447+'PR-0004'!$E$4*'PR-0004'!E447+'PR-0005'!$E$4*'PR-0005'!E447+'PR-0006'!$E$4*'PR-0006'!E447+'PR-0007'!$E$4*'PR-0007'!E447+'PR-0008'!$E$4*'PR-0008'!E447+'PR-0009'!$E$4*'PR-0009'!E447+'PR-0010'!$E$4*'PR-0010'!E447</f>
        <v>0</v>
      </c>
      <c r="U447" s="85">
        <f>'9400015894 PONEERS'!$X$4*'9400015894 PONEERS'!X447+'9400016451 VIDAFORM'!$J$4*'9400016451 VIDAFORM'!J447+'PO 94000171374 MASTER'!$I$4*'PO 94000171374 MASTER'!I447+'PR-0004'!$I$4*'PR-0004'!I447+'PR-0005'!$I$4*'PR-0005'!I447+'PR-0006'!$I$4*'PR-0006'!I447+'PR-0007'!$I$4*'PR-0007'!I447+'PR-0008'!$I$4*'PR-0008'!I447+'PR-0009'!$I$4*'PR-0009'!I447+'PR-0010'!$I$4*'PR-0010'!I447</f>
        <v>0</v>
      </c>
      <c r="V447" s="86">
        <f t="shared" si="72"/>
        <v>0</v>
      </c>
      <c r="W447" s="84">
        <f>'9400015894 PONEERS'!$AE$4*'9400015894 PONEERS'!AE447+'9400016451 VIDAFORM'!$Q$4*'9400016451 VIDAFORM'!Q447+'PO 94000171374 MASTER'!$P$4*'PO 94000171374 MASTER'!P447+'PR-0004'!$P$4*'PR-0004'!P447+'PR-0005'!$P$4*'PR-0005'!P447+'PR-0006'!$P$4*'PR-0006'!P447+'PR-0007'!$P$4*'PR-0007'!P447+'PR-0008'!$P$4*'PR-0008'!P447+'PR-0009'!$P$4*'PR-0009'!P447+'PR-0010'!$P$4*'PR-0010'!P447</f>
        <v>0</v>
      </c>
      <c r="X447" s="84">
        <f t="shared" si="73"/>
        <v>0</v>
      </c>
      <c r="Z447" s="37">
        <f t="shared" si="74"/>
        <v>0</v>
      </c>
      <c r="AA447" s="32">
        <f t="shared" si="75"/>
        <v>0</v>
      </c>
      <c r="AB447" s="38">
        <f t="shared" si="76"/>
        <v>0</v>
      </c>
    </row>
    <row r="448" spans="1:28" ht="16.5" x14ac:dyDescent="0.25">
      <c r="A448" s="45">
        <v>440</v>
      </c>
      <c r="B448" s="47" t="str">
        <f>'Unit Prices'!B448</f>
        <v>EO0030</v>
      </c>
      <c r="C448" s="47" t="str">
        <f>'Unit Prices'!C448</f>
        <v>14.80.01.23.01.19.00.000001</v>
      </c>
      <c r="D448" s="80" t="str">
        <f>'Unit Prices'!D448</f>
        <v>ECO-FORM PANNEL H0.60*W0.60M</v>
      </c>
      <c r="E448" s="84">
        <f>'9400015894 PONEERS'!$E$1*'9400015894 PONEERS'!E448+'9400016451 VIDAFORM'!$E$1*'9400016451 VIDAFORM'!E448+'PO 94000171374 MASTER'!$E$1*'PO 94000171374 MASTER'!E448+'PR-0004'!$E$1*'PR-0004'!E448+'PR-0005'!$E$1*'PR-0005'!E448+'PR-0006'!$E$1*'PR-0006'!E448+'PR-0007'!$E$1*'PR-0007'!E448+'PR-0008'!$E$1*'PR-0008'!E448+'PR-0009'!$E$1*'PR-0009'!E448+'PR-0010'!$E$1*'PR-0010'!E448</f>
        <v>0</v>
      </c>
      <c r="F448" s="85">
        <f>'9400015894 PONEERS'!$X$1*'9400015894 PONEERS'!X448+'9400016451 VIDAFORM'!$J$1*'9400016451 VIDAFORM'!J448+'PO 94000171374 MASTER'!$I$1*'PO 94000171374 MASTER'!I448+'PR-0004'!$I$1*'PR-0004'!I448+'PR-0005'!$I$1*'PR-0005'!I448+'PR-0006'!$I$1*'PR-0006'!I448+'PR-0007'!$I$1*'PR-0007'!I448+'PR-0008'!$I$1*'PR-0008'!I448+'PR-0009'!$I$1*'PR-0009'!I448+'PR-0010'!$I$1*'PR-0010'!I448</f>
        <v>0</v>
      </c>
      <c r="G448" s="86">
        <f t="shared" si="66"/>
        <v>0</v>
      </c>
      <c r="H448" s="84">
        <f>'9400015894 PONEERS'!$AE$1*'9400015894 PONEERS'!AE448+'9400016451 VIDAFORM'!$Q$1*'9400016451 VIDAFORM'!Q448+'PO 94000171374 MASTER'!$P$1*'PO 94000171374 MASTER'!P448+'PR-0004'!$P$1*'PR-0004'!P448+'PR-0005'!$P$1*'PR-0005'!P448+'PR-0006'!$P$1*'PR-0006'!P448+'PR-0007'!$P$1*'PR-0007'!P448+'PR-0008'!$P$1*'PR-0008'!P448+'PR-0009'!$P$1*'PR-0009'!P448+'PR-0010'!$P$1*'PR-0010'!P448</f>
        <v>0</v>
      </c>
      <c r="I448" s="84">
        <f t="shared" si="67"/>
        <v>0</v>
      </c>
      <c r="J448" s="84">
        <f>'9400015894 PONEERS'!$E$2*'9400015894 PONEERS'!E448+'9400016451 VIDAFORM'!$E$2*'9400016451 VIDAFORM'!E448+'PO 94000171374 MASTER'!$E$2*'PO 94000171374 MASTER'!E448+'PR-0004'!$E$2*'PR-0004'!E448+'PR-0005'!$E$2*'PR-0005'!E448+'PR-0006'!$E$2*'PR-0006'!E448+'PR-0007'!$E$2*'PR-0007'!E448+'PR-0008'!$E$2*'PR-0008'!E448+'PR-0009'!$E$2*'PR-0009'!E448+'PR-0010'!$E$2*'PR-0010'!E448</f>
        <v>0</v>
      </c>
      <c r="K448" s="85">
        <f>'9400015894 PONEERS'!$X$2*'9400015894 PONEERS'!X448+'9400016451 VIDAFORM'!$J$2*'9400016451 VIDAFORM'!J448+'PO 94000171374 MASTER'!$I$2*'PO 94000171374 MASTER'!I448+'PR-0004'!$I$2*'PR-0004'!I448+'PR-0005'!$I$2*'PR-0005'!I448+'PR-0006'!$I$2*'PR-0006'!I448+'PR-0007'!$I$2*'PR-0007'!I448+'PR-0008'!$I$2*'PR-0008'!I448+'PR-0009'!$I$2*'PR-0009'!I448+'PR-0010'!$I$2*'PR-0010'!I448</f>
        <v>0</v>
      </c>
      <c r="L448" s="86">
        <f t="shared" si="68"/>
        <v>0</v>
      </c>
      <c r="M448" s="84">
        <f>'9400015894 PONEERS'!$AE$2*'9400015894 PONEERS'!AE448+'9400016451 VIDAFORM'!$Q$2*'9400016451 VIDAFORM'!Q448+'PO 94000171374 MASTER'!$P$2*'PO 94000171374 MASTER'!P448+'PR-0004'!$P$2*'PR-0004'!P448+'PR-0005'!$P$2*'PR-0005'!P448+'PR-0006'!$P$2*'PR-0006'!P448+'PR-0007'!$P$2*'PR-0007'!P448+'PR-0008'!$P$2*'PR-0008'!P448+'PR-0009'!$P$2*'PR-0009'!P448+'PR-0010'!$P$2*'PR-0010'!P448</f>
        <v>0</v>
      </c>
      <c r="N448" s="84">
        <f t="shared" si="69"/>
        <v>0</v>
      </c>
      <c r="O448" s="84">
        <f>'9400015894 PONEERS'!$E$3*'9400015894 PONEERS'!E448+'9400016451 VIDAFORM'!$E$3*'9400016451 VIDAFORM'!E448+'PO 94000171374 MASTER'!$E$3*'PO 94000171374 MASTER'!E448+'PR-0004'!$E$3*'PR-0004'!E448+'PR-0005'!$E$3*'PR-0005'!E448+'PR-0006'!$E$3*'PR-0006'!E448+'PR-0007'!$E$3*'PR-0007'!E448+'PR-0008'!$E$3*'PR-0008'!E448+'PR-0009'!$E$3*'PR-0009'!E448+'PR-0010'!$E$3*'PR-0010'!E448</f>
        <v>0</v>
      </c>
      <c r="P448" s="85">
        <f>'9400015894 PONEERS'!$X$3*'9400015894 PONEERS'!X448+'9400016451 VIDAFORM'!$J$3*'9400016451 VIDAFORM'!J448+'PO 94000171374 MASTER'!$I$3*'PO 94000171374 MASTER'!I448+'PR-0004'!$I$3*'PR-0004'!I448+'PR-0005'!$I$3*'PR-0005'!I448+'PR-0006'!$I$3*'PR-0006'!I448+'PR-0007'!$I$3*'PR-0007'!I448+'PR-0008'!$I$3*'PR-0008'!I448+'PR-0009'!$I$3*'PR-0009'!I448+'PR-0010'!$I$3*'PR-0010'!I448</f>
        <v>0</v>
      </c>
      <c r="Q448" s="86">
        <f t="shared" si="70"/>
        <v>0</v>
      </c>
      <c r="R448" s="84">
        <f>'9400015894 PONEERS'!$AE$3*'9400015894 PONEERS'!AE448+'9400016451 VIDAFORM'!$Q$3*'9400016451 VIDAFORM'!Q448+'PO 94000171374 MASTER'!$P$3*'PO 94000171374 MASTER'!P448+'PR-0004'!$P$3*'PR-0004'!P448+'PR-0005'!$P$3*'PR-0005'!P448+'PR-0006'!$P$3*'PR-0006'!P448+'PR-0007'!$P$3*'PR-0007'!P448+'PR-0008'!$P$3*'PR-0008'!P448+'PR-0009'!$P$3*'PR-0009'!P448+'PR-0010'!$P$3*'PR-0010'!P448</f>
        <v>0</v>
      </c>
      <c r="S448" s="84">
        <f t="shared" si="71"/>
        <v>0</v>
      </c>
      <c r="T448" s="84">
        <f>'9400015894 PONEERS'!$E$4*'9400015894 PONEERS'!E448+'9400016451 VIDAFORM'!$E$4*'9400016451 VIDAFORM'!E448+'PO 94000171374 MASTER'!$E$4*'PO 94000171374 MASTER'!E448+'PR-0004'!$E$4*'PR-0004'!E448+'PR-0005'!$E$4*'PR-0005'!E448+'PR-0006'!$E$4*'PR-0006'!E448+'PR-0007'!$E$4*'PR-0007'!E448+'PR-0008'!$E$4*'PR-0008'!E448+'PR-0009'!$E$4*'PR-0009'!E448+'PR-0010'!$E$4*'PR-0010'!E448</f>
        <v>0</v>
      </c>
      <c r="U448" s="85">
        <f>'9400015894 PONEERS'!$X$4*'9400015894 PONEERS'!X448+'9400016451 VIDAFORM'!$J$4*'9400016451 VIDAFORM'!J448+'PO 94000171374 MASTER'!$I$4*'PO 94000171374 MASTER'!I448+'PR-0004'!$I$4*'PR-0004'!I448+'PR-0005'!$I$4*'PR-0005'!I448+'PR-0006'!$I$4*'PR-0006'!I448+'PR-0007'!$I$4*'PR-0007'!I448+'PR-0008'!$I$4*'PR-0008'!I448+'PR-0009'!$I$4*'PR-0009'!I448+'PR-0010'!$I$4*'PR-0010'!I448</f>
        <v>0</v>
      </c>
      <c r="V448" s="86">
        <f t="shared" si="72"/>
        <v>0</v>
      </c>
      <c r="W448" s="84">
        <f>'9400015894 PONEERS'!$AE$4*'9400015894 PONEERS'!AE448+'9400016451 VIDAFORM'!$Q$4*'9400016451 VIDAFORM'!Q448+'PO 94000171374 MASTER'!$P$4*'PO 94000171374 MASTER'!P448+'PR-0004'!$P$4*'PR-0004'!P448+'PR-0005'!$P$4*'PR-0005'!P448+'PR-0006'!$P$4*'PR-0006'!P448+'PR-0007'!$P$4*'PR-0007'!P448+'PR-0008'!$P$4*'PR-0008'!P448+'PR-0009'!$P$4*'PR-0009'!P448+'PR-0010'!$P$4*'PR-0010'!P448</f>
        <v>0</v>
      </c>
      <c r="X448" s="84">
        <f t="shared" si="73"/>
        <v>0</v>
      </c>
      <c r="Z448" s="37">
        <f t="shared" si="74"/>
        <v>0</v>
      </c>
      <c r="AA448" s="32">
        <f t="shared" si="75"/>
        <v>0</v>
      </c>
      <c r="AB448" s="38">
        <f t="shared" si="76"/>
        <v>0</v>
      </c>
    </row>
    <row r="449" spans="1:28" ht="16.5" x14ac:dyDescent="0.25">
      <c r="A449" s="45">
        <v>441</v>
      </c>
      <c r="B449" s="47" t="str">
        <f>'Unit Prices'!B449</f>
        <v>EO0026</v>
      </c>
      <c r="C449" s="47" t="str">
        <f>'Unit Prices'!C449</f>
        <v>14.80.01.23.02.06.00.000001</v>
      </c>
      <c r="D449" s="80" t="str">
        <f>'Unit Prices'!D449</f>
        <v>ECO-form column pannel H3.00*W0.60 M</v>
      </c>
      <c r="E449" s="84">
        <f>'9400015894 PONEERS'!$E$1*'9400015894 PONEERS'!E449+'9400016451 VIDAFORM'!$E$1*'9400016451 VIDAFORM'!E449+'PO 94000171374 MASTER'!$E$1*'PO 94000171374 MASTER'!E449+'PR-0004'!$E$1*'PR-0004'!E449+'PR-0005'!$E$1*'PR-0005'!E449+'PR-0006'!$E$1*'PR-0006'!E449+'PR-0007'!$E$1*'PR-0007'!E449+'PR-0008'!$E$1*'PR-0008'!E449+'PR-0009'!$E$1*'PR-0009'!E449+'PR-0010'!$E$1*'PR-0010'!E449</f>
        <v>0</v>
      </c>
      <c r="F449" s="85">
        <f>'9400015894 PONEERS'!$X$1*'9400015894 PONEERS'!X449+'9400016451 VIDAFORM'!$J$1*'9400016451 VIDAFORM'!J449+'PO 94000171374 MASTER'!$I$1*'PO 94000171374 MASTER'!I449+'PR-0004'!$I$1*'PR-0004'!I449+'PR-0005'!$I$1*'PR-0005'!I449+'PR-0006'!$I$1*'PR-0006'!I449+'PR-0007'!$I$1*'PR-0007'!I449+'PR-0008'!$I$1*'PR-0008'!I449+'PR-0009'!$I$1*'PR-0009'!I449+'PR-0010'!$I$1*'PR-0010'!I449</f>
        <v>0</v>
      </c>
      <c r="G449" s="86">
        <f t="shared" si="66"/>
        <v>0</v>
      </c>
      <c r="H449" s="84">
        <f>'9400015894 PONEERS'!$AE$1*'9400015894 PONEERS'!AE449+'9400016451 VIDAFORM'!$Q$1*'9400016451 VIDAFORM'!Q449+'PO 94000171374 MASTER'!$P$1*'PO 94000171374 MASTER'!P449+'PR-0004'!$P$1*'PR-0004'!P449+'PR-0005'!$P$1*'PR-0005'!P449+'PR-0006'!$P$1*'PR-0006'!P449+'PR-0007'!$P$1*'PR-0007'!P449+'PR-0008'!$P$1*'PR-0008'!P449+'PR-0009'!$P$1*'PR-0009'!P449+'PR-0010'!$P$1*'PR-0010'!P449</f>
        <v>0</v>
      </c>
      <c r="I449" s="84">
        <f t="shared" si="67"/>
        <v>0</v>
      </c>
      <c r="J449" s="84">
        <f>'9400015894 PONEERS'!$E$2*'9400015894 PONEERS'!E449+'9400016451 VIDAFORM'!$E$2*'9400016451 VIDAFORM'!E449+'PO 94000171374 MASTER'!$E$2*'PO 94000171374 MASTER'!E449+'PR-0004'!$E$2*'PR-0004'!E449+'PR-0005'!$E$2*'PR-0005'!E449+'PR-0006'!$E$2*'PR-0006'!E449+'PR-0007'!$E$2*'PR-0007'!E449+'PR-0008'!$E$2*'PR-0008'!E449+'PR-0009'!$E$2*'PR-0009'!E449+'PR-0010'!$E$2*'PR-0010'!E449</f>
        <v>0</v>
      </c>
      <c r="K449" s="85">
        <f>'9400015894 PONEERS'!$X$2*'9400015894 PONEERS'!X449+'9400016451 VIDAFORM'!$J$2*'9400016451 VIDAFORM'!J449+'PO 94000171374 MASTER'!$I$2*'PO 94000171374 MASTER'!I449+'PR-0004'!$I$2*'PR-0004'!I449+'PR-0005'!$I$2*'PR-0005'!I449+'PR-0006'!$I$2*'PR-0006'!I449+'PR-0007'!$I$2*'PR-0007'!I449+'PR-0008'!$I$2*'PR-0008'!I449+'PR-0009'!$I$2*'PR-0009'!I449+'PR-0010'!$I$2*'PR-0010'!I449</f>
        <v>0</v>
      </c>
      <c r="L449" s="86">
        <f t="shared" si="68"/>
        <v>0</v>
      </c>
      <c r="M449" s="84">
        <f>'9400015894 PONEERS'!$AE$2*'9400015894 PONEERS'!AE449+'9400016451 VIDAFORM'!$Q$2*'9400016451 VIDAFORM'!Q449+'PO 94000171374 MASTER'!$P$2*'PO 94000171374 MASTER'!P449+'PR-0004'!$P$2*'PR-0004'!P449+'PR-0005'!$P$2*'PR-0005'!P449+'PR-0006'!$P$2*'PR-0006'!P449+'PR-0007'!$P$2*'PR-0007'!P449+'PR-0008'!$P$2*'PR-0008'!P449+'PR-0009'!$P$2*'PR-0009'!P449+'PR-0010'!$P$2*'PR-0010'!P449</f>
        <v>0</v>
      </c>
      <c r="N449" s="84">
        <f t="shared" si="69"/>
        <v>0</v>
      </c>
      <c r="O449" s="84">
        <f>'9400015894 PONEERS'!$E$3*'9400015894 PONEERS'!E449+'9400016451 VIDAFORM'!$E$3*'9400016451 VIDAFORM'!E449+'PO 94000171374 MASTER'!$E$3*'PO 94000171374 MASTER'!E449+'PR-0004'!$E$3*'PR-0004'!E449+'PR-0005'!$E$3*'PR-0005'!E449+'PR-0006'!$E$3*'PR-0006'!E449+'PR-0007'!$E$3*'PR-0007'!E449+'PR-0008'!$E$3*'PR-0008'!E449+'PR-0009'!$E$3*'PR-0009'!E449+'PR-0010'!$E$3*'PR-0010'!E449</f>
        <v>0</v>
      </c>
      <c r="P449" s="85">
        <f>'9400015894 PONEERS'!$X$3*'9400015894 PONEERS'!X449+'9400016451 VIDAFORM'!$J$3*'9400016451 VIDAFORM'!J449+'PO 94000171374 MASTER'!$I$3*'PO 94000171374 MASTER'!I449+'PR-0004'!$I$3*'PR-0004'!I449+'PR-0005'!$I$3*'PR-0005'!I449+'PR-0006'!$I$3*'PR-0006'!I449+'PR-0007'!$I$3*'PR-0007'!I449+'PR-0008'!$I$3*'PR-0008'!I449+'PR-0009'!$I$3*'PR-0009'!I449+'PR-0010'!$I$3*'PR-0010'!I449</f>
        <v>0</v>
      </c>
      <c r="Q449" s="86">
        <f t="shared" si="70"/>
        <v>0</v>
      </c>
      <c r="R449" s="84">
        <f>'9400015894 PONEERS'!$AE$3*'9400015894 PONEERS'!AE449+'9400016451 VIDAFORM'!$Q$3*'9400016451 VIDAFORM'!Q449+'PO 94000171374 MASTER'!$P$3*'PO 94000171374 MASTER'!P449+'PR-0004'!$P$3*'PR-0004'!P449+'PR-0005'!$P$3*'PR-0005'!P449+'PR-0006'!$P$3*'PR-0006'!P449+'PR-0007'!$P$3*'PR-0007'!P449+'PR-0008'!$P$3*'PR-0008'!P449+'PR-0009'!$P$3*'PR-0009'!P449+'PR-0010'!$P$3*'PR-0010'!P449</f>
        <v>0</v>
      </c>
      <c r="S449" s="84">
        <f t="shared" si="71"/>
        <v>0</v>
      </c>
      <c r="T449" s="84">
        <f>'9400015894 PONEERS'!$E$4*'9400015894 PONEERS'!E449+'9400016451 VIDAFORM'!$E$4*'9400016451 VIDAFORM'!E449+'PO 94000171374 MASTER'!$E$4*'PO 94000171374 MASTER'!E449+'PR-0004'!$E$4*'PR-0004'!E449+'PR-0005'!$E$4*'PR-0005'!E449+'PR-0006'!$E$4*'PR-0006'!E449+'PR-0007'!$E$4*'PR-0007'!E449+'PR-0008'!$E$4*'PR-0008'!E449+'PR-0009'!$E$4*'PR-0009'!E449+'PR-0010'!$E$4*'PR-0010'!E449</f>
        <v>0</v>
      </c>
      <c r="U449" s="85">
        <f>'9400015894 PONEERS'!$X$4*'9400015894 PONEERS'!X449+'9400016451 VIDAFORM'!$J$4*'9400016451 VIDAFORM'!J449+'PO 94000171374 MASTER'!$I$4*'PO 94000171374 MASTER'!I449+'PR-0004'!$I$4*'PR-0004'!I449+'PR-0005'!$I$4*'PR-0005'!I449+'PR-0006'!$I$4*'PR-0006'!I449+'PR-0007'!$I$4*'PR-0007'!I449+'PR-0008'!$I$4*'PR-0008'!I449+'PR-0009'!$I$4*'PR-0009'!I449+'PR-0010'!$I$4*'PR-0010'!I449</f>
        <v>0</v>
      </c>
      <c r="V449" s="86">
        <f t="shared" si="72"/>
        <v>0</v>
      </c>
      <c r="W449" s="84">
        <f>'9400015894 PONEERS'!$AE$4*'9400015894 PONEERS'!AE449+'9400016451 VIDAFORM'!$Q$4*'9400016451 VIDAFORM'!Q449+'PO 94000171374 MASTER'!$P$4*'PO 94000171374 MASTER'!P449+'PR-0004'!$P$4*'PR-0004'!P449+'PR-0005'!$P$4*'PR-0005'!P449+'PR-0006'!$P$4*'PR-0006'!P449+'PR-0007'!$P$4*'PR-0007'!P449+'PR-0008'!$P$4*'PR-0008'!P449+'PR-0009'!$P$4*'PR-0009'!P449+'PR-0010'!$P$4*'PR-0010'!P449</f>
        <v>0</v>
      </c>
      <c r="X449" s="84">
        <f t="shared" si="73"/>
        <v>0</v>
      </c>
      <c r="Z449" s="37">
        <f t="shared" si="74"/>
        <v>0</v>
      </c>
      <c r="AA449" s="32">
        <f t="shared" si="75"/>
        <v>0</v>
      </c>
      <c r="AB449" s="38">
        <f t="shared" si="76"/>
        <v>0</v>
      </c>
    </row>
    <row r="450" spans="1:28" ht="16.5" x14ac:dyDescent="0.25">
      <c r="A450" s="45">
        <v>442</v>
      </c>
      <c r="B450" s="47" t="str">
        <f>'Unit Prices'!B450</f>
        <v>EO0020</v>
      </c>
      <c r="C450" s="47" t="str">
        <f>'Unit Prices'!C450</f>
        <v>14.80.01.23.02.03.00.000001</v>
      </c>
      <c r="D450" s="80" t="str">
        <f>'Unit Prices'!D450</f>
        <v>ECO-FORM COLUMN PANNEL H3.00*W0.75M</v>
      </c>
      <c r="E450" s="84">
        <f>'9400015894 PONEERS'!$E$1*'9400015894 PONEERS'!E450+'9400016451 VIDAFORM'!$E$1*'9400016451 VIDAFORM'!E450+'PO 94000171374 MASTER'!$E$1*'PO 94000171374 MASTER'!E450+'PR-0004'!$E$1*'PR-0004'!E450+'PR-0005'!$E$1*'PR-0005'!E450+'PR-0006'!$E$1*'PR-0006'!E450+'PR-0007'!$E$1*'PR-0007'!E450+'PR-0008'!$E$1*'PR-0008'!E450+'PR-0009'!$E$1*'PR-0009'!E450+'PR-0010'!$E$1*'PR-0010'!E450</f>
        <v>0</v>
      </c>
      <c r="F450" s="85">
        <f>'9400015894 PONEERS'!$X$1*'9400015894 PONEERS'!X450+'9400016451 VIDAFORM'!$J$1*'9400016451 VIDAFORM'!J450+'PO 94000171374 MASTER'!$I$1*'PO 94000171374 MASTER'!I450+'PR-0004'!$I$1*'PR-0004'!I450+'PR-0005'!$I$1*'PR-0005'!I450+'PR-0006'!$I$1*'PR-0006'!I450+'PR-0007'!$I$1*'PR-0007'!I450+'PR-0008'!$I$1*'PR-0008'!I450+'PR-0009'!$I$1*'PR-0009'!I450+'PR-0010'!$I$1*'PR-0010'!I450</f>
        <v>0</v>
      </c>
      <c r="G450" s="86">
        <f t="shared" si="66"/>
        <v>0</v>
      </c>
      <c r="H450" s="84">
        <f>'9400015894 PONEERS'!$AE$1*'9400015894 PONEERS'!AE450+'9400016451 VIDAFORM'!$Q$1*'9400016451 VIDAFORM'!Q450+'PO 94000171374 MASTER'!$P$1*'PO 94000171374 MASTER'!P450+'PR-0004'!$P$1*'PR-0004'!P450+'PR-0005'!$P$1*'PR-0005'!P450+'PR-0006'!$P$1*'PR-0006'!P450+'PR-0007'!$P$1*'PR-0007'!P450+'PR-0008'!$P$1*'PR-0008'!P450+'PR-0009'!$P$1*'PR-0009'!P450+'PR-0010'!$P$1*'PR-0010'!P450</f>
        <v>0</v>
      </c>
      <c r="I450" s="84">
        <f t="shared" si="67"/>
        <v>0</v>
      </c>
      <c r="J450" s="84">
        <f>'9400015894 PONEERS'!$E$2*'9400015894 PONEERS'!E450+'9400016451 VIDAFORM'!$E$2*'9400016451 VIDAFORM'!E450+'PO 94000171374 MASTER'!$E$2*'PO 94000171374 MASTER'!E450+'PR-0004'!$E$2*'PR-0004'!E450+'PR-0005'!$E$2*'PR-0005'!E450+'PR-0006'!$E$2*'PR-0006'!E450+'PR-0007'!$E$2*'PR-0007'!E450+'PR-0008'!$E$2*'PR-0008'!E450+'PR-0009'!$E$2*'PR-0009'!E450+'PR-0010'!$E$2*'PR-0010'!E450</f>
        <v>0</v>
      </c>
      <c r="K450" s="85">
        <f>'9400015894 PONEERS'!$X$2*'9400015894 PONEERS'!X450+'9400016451 VIDAFORM'!$J$2*'9400016451 VIDAFORM'!J450+'PO 94000171374 MASTER'!$I$2*'PO 94000171374 MASTER'!I450+'PR-0004'!$I$2*'PR-0004'!I450+'PR-0005'!$I$2*'PR-0005'!I450+'PR-0006'!$I$2*'PR-0006'!I450+'PR-0007'!$I$2*'PR-0007'!I450+'PR-0008'!$I$2*'PR-0008'!I450+'PR-0009'!$I$2*'PR-0009'!I450+'PR-0010'!$I$2*'PR-0010'!I450</f>
        <v>0</v>
      </c>
      <c r="L450" s="86">
        <f t="shared" si="68"/>
        <v>0</v>
      </c>
      <c r="M450" s="84">
        <f>'9400015894 PONEERS'!$AE$2*'9400015894 PONEERS'!AE450+'9400016451 VIDAFORM'!$Q$2*'9400016451 VIDAFORM'!Q450+'PO 94000171374 MASTER'!$P$2*'PO 94000171374 MASTER'!P450+'PR-0004'!$P$2*'PR-0004'!P450+'PR-0005'!$P$2*'PR-0005'!P450+'PR-0006'!$P$2*'PR-0006'!P450+'PR-0007'!$P$2*'PR-0007'!P450+'PR-0008'!$P$2*'PR-0008'!P450+'PR-0009'!$P$2*'PR-0009'!P450+'PR-0010'!$P$2*'PR-0010'!P450</f>
        <v>0</v>
      </c>
      <c r="N450" s="84">
        <f t="shared" si="69"/>
        <v>0</v>
      </c>
      <c r="O450" s="84">
        <f>'9400015894 PONEERS'!$E$3*'9400015894 PONEERS'!E450+'9400016451 VIDAFORM'!$E$3*'9400016451 VIDAFORM'!E450+'PO 94000171374 MASTER'!$E$3*'PO 94000171374 MASTER'!E450+'PR-0004'!$E$3*'PR-0004'!E450+'PR-0005'!$E$3*'PR-0005'!E450+'PR-0006'!$E$3*'PR-0006'!E450+'PR-0007'!$E$3*'PR-0007'!E450+'PR-0008'!$E$3*'PR-0008'!E450+'PR-0009'!$E$3*'PR-0009'!E450+'PR-0010'!$E$3*'PR-0010'!E450</f>
        <v>0</v>
      </c>
      <c r="P450" s="85">
        <f>'9400015894 PONEERS'!$X$3*'9400015894 PONEERS'!X450+'9400016451 VIDAFORM'!$J$3*'9400016451 VIDAFORM'!J450+'PO 94000171374 MASTER'!$I$3*'PO 94000171374 MASTER'!I450+'PR-0004'!$I$3*'PR-0004'!I450+'PR-0005'!$I$3*'PR-0005'!I450+'PR-0006'!$I$3*'PR-0006'!I450+'PR-0007'!$I$3*'PR-0007'!I450+'PR-0008'!$I$3*'PR-0008'!I450+'PR-0009'!$I$3*'PR-0009'!I450+'PR-0010'!$I$3*'PR-0010'!I450</f>
        <v>0</v>
      </c>
      <c r="Q450" s="86">
        <f t="shared" si="70"/>
        <v>0</v>
      </c>
      <c r="R450" s="84">
        <f>'9400015894 PONEERS'!$AE$3*'9400015894 PONEERS'!AE450+'9400016451 VIDAFORM'!$Q$3*'9400016451 VIDAFORM'!Q450+'PO 94000171374 MASTER'!$P$3*'PO 94000171374 MASTER'!P450+'PR-0004'!$P$3*'PR-0004'!P450+'PR-0005'!$P$3*'PR-0005'!P450+'PR-0006'!$P$3*'PR-0006'!P450+'PR-0007'!$P$3*'PR-0007'!P450+'PR-0008'!$P$3*'PR-0008'!P450+'PR-0009'!$P$3*'PR-0009'!P450+'PR-0010'!$P$3*'PR-0010'!P450</f>
        <v>0</v>
      </c>
      <c r="S450" s="84">
        <f t="shared" si="71"/>
        <v>0</v>
      </c>
      <c r="T450" s="84">
        <f>'9400015894 PONEERS'!$E$4*'9400015894 PONEERS'!E450+'9400016451 VIDAFORM'!$E$4*'9400016451 VIDAFORM'!E450+'PO 94000171374 MASTER'!$E$4*'PO 94000171374 MASTER'!E450+'PR-0004'!$E$4*'PR-0004'!E450+'PR-0005'!$E$4*'PR-0005'!E450+'PR-0006'!$E$4*'PR-0006'!E450+'PR-0007'!$E$4*'PR-0007'!E450+'PR-0008'!$E$4*'PR-0008'!E450+'PR-0009'!$E$4*'PR-0009'!E450+'PR-0010'!$E$4*'PR-0010'!E450</f>
        <v>0</v>
      </c>
      <c r="U450" s="85">
        <f>'9400015894 PONEERS'!$X$4*'9400015894 PONEERS'!X450+'9400016451 VIDAFORM'!$J$4*'9400016451 VIDAFORM'!J450+'PO 94000171374 MASTER'!$I$4*'PO 94000171374 MASTER'!I450+'PR-0004'!$I$4*'PR-0004'!I450+'PR-0005'!$I$4*'PR-0005'!I450+'PR-0006'!$I$4*'PR-0006'!I450+'PR-0007'!$I$4*'PR-0007'!I450+'PR-0008'!$I$4*'PR-0008'!I450+'PR-0009'!$I$4*'PR-0009'!I450+'PR-0010'!$I$4*'PR-0010'!I450</f>
        <v>0</v>
      </c>
      <c r="V450" s="86">
        <f t="shared" si="72"/>
        <v>0</v>
      </c>
      <c r="W450" s="84">
        <f>'9400015894 PONEERS'!$AE$4*'9400015894 PONEERS'!AE450+'9400016451 VIDAFORM'!$Q$4*'9400016451 VIDAFORM'!Q450+'PO 94000171374 MASTER'!$P$4*'PO 94000171374 MASTER'!P450+'PR-0004'!$P$4*'PR-0004'!P450+'PR-0005'!$P$4*'PR-0005'!P450+'PR-0006'!$P$4*'PR-0006'!P450+'PR-0007'!$P$4*'PR-0007'!P450+'PR-0008'!$P$4*'PR-0008'!P450+'PR-0009'!$P$4*'PR-0009'!P450+'PR-0010'!$P$4*'PR-0010'!P450</f>
        <v>0</v>
      </c>
      <c r="X450" s="84">
        <f t="shared" si="73"/>
        <v>0</v>
      </c>
      <c r="Z450" s="37">
        <f t="shared" si="74"/>
        <v>0</v>
      </c>
      <c r="AA450" s="32">
        <f t="shared" si="75"/>
        <v>0</v>
      </c>
      <c r="AB450" s="38">
        <f t="shared" si="76"/>
        <v>0</v>
      </c>
    </row>
    <row r="451" spans="1:28" ht="16.5" x14ac:dyDescent="0.25">
      <c r="A451" s="45">
        <v>443</v>
      </c>
      <c r="B451" s="47" t="str">
        <f>'Unit Prices'!B451</f>
        <v>EO0018</v>
      </c>
      <c r="C451" s="47" t="str">
        <f>'Unit Prices'!C451</f>
        <v>14.80.01.23.02.01.00.000001</v>
      </c>
      <c r="D451" s="80" t="str">
        <f>'Unit Prices'!D451</f>
        <v>ECO-FORM COLUMN PANNEL H3.00*W0.90M</v>
      </c>
      <c r="E451" s="84">
        <f>'9400015894 PONEERS'!$E$1*'9400015894 PONEERS'!E451+'9400016451 VIDAFORM'!$E$1*'9400016451 VIDAFORM'!E451+'PO 94000171374 MASTER'!$E$1*'PO 94000171374 MASTER'!E451+'PR-0004'!$E$1*'PR-0004'!E451+'PR-0005'!$E$1*'PR-0005'!E451+'PR-0006'!$E$1*'PR-0006'!E451+'PR-0007'!$E$1*'PR-0007'!E451+'PR-0008'!$E$1*'PR-0008'!E451+'PR-0009'!$E$1*'PR-0009'!E451+'PR-0010'!$E$1*'PR-0010'!E451</f>
        <v>0</v>
      </c>
      <c r="F451" s="85">
        <f>'9400015894 PONEERS'!$X$1*'9400015894 PONEERS'!X451+'9400016451 VIDAFORM'!$J$1*'9400016451 VIDAFORM'!J451+'PO 94000171374 MASTER'!$I$1*'PO 94000171374 MASTER'!I451+'PR-0004'!$I$1*'PR-0004'!I451+'PR-0005'!$I$1*'PR-0005'!I451+'PR-0006'!$I$1*'PR-0006'!I451+'PR-0007'!$I$1*'PR-0007'!I451+'PR-0008'!$I$1*'PR-0008'!I451+'PR-0009'!$I$1*'PR-0009'!I451+'PR-0010'!$I$1*'PR-0010'!I451</f>
        <v>0</v>
      </c>
      <c r="G451" s="86">
        <f t="shared" si="66"/>
        <v>0</v>
      </c>
      <c r="H451" s="84">
        <f>'9400015894 PONEERS'!$AE$1*'9400015894 PONEERS'!AE451+'9400016451 VIDAFORM'!$Q$1*'9400016451 VIDAFORM'!Q451+'PO 94000171374 MASTER'!$P$1*'PO 94000171374 MASTER'!P451+'PR-0004'!$P$1*'PR-0004'!P451+'PR-0005'!$P$1*'PR-0005'!P451+'PR-0006'!$P$1*'PR-0006'!P451+'PR-0007'!$P$1*'PR-0007'!P451+'PR-0008'!$P$1*'PR-0008'!P451+'PR-0009'!$P$1*'PR-0009'!P451+'PR-0010'!$P$1*'PR-0010'!P451</f>
        <v>0</v>
      </c>
      <c r="I451" s="84">
        <f t="shared" si="67"/>
        <v>0</v>
      </c>
      <c r="J451" s="84">
        <f>'9400015894 PONEERS'!$E$2*'9400015894 PONEERS'!E451+'9400016451 VIDAFORM'!$E$2*'9400016451 VIDAFORM'!E451+'PO 94000171374 MASTER'!$E$2*'PO 94000171374 MASTER'!E451+'PR-0004'!$E$2*'PR-0004'!E451+'PR-0005'!$E$2*'PR-0005'!E451+'PR-0006'!$E$2*'PR-0006'!E451+'PR-0007'!$E$2*'PR-0007'!E451+'PR-0008'!$E$2*'PR-0008'!E451+'PR-0009'!$E$2*'PR-0009'!E451+'PR-0010'!$E$2*'PR-0010'!E451</f>
        <v>0</v>
      </c>
      <c r="K451" s="85">
        <f>'9400015894 PONEERS'!$X$2*'9400015894 PONEERS'!X451+'9400016451 VIDAFORM'!$J$2*'9400016451 VIDAFORM'!J451+'PO 94000171374 MASTER'!$I$2*'PO 94000171374 MASTER'!I451+'PR-0004'!$I$2*'PR-0004'!I451+'PR-0005'!$I$2*'PR-0005'!I451+'PR-0006'!$I$2*'PR-0006'!I451+'PR-0007'!$I$2*'PR-0007'!I451+'PR-0008'!$I$2*'PR-0008'!I451+'PR-0009'!$I$2*'PR-0009'!I451+'PR-0010'!$I$2*'PR-0010'!I451</f>
        <v>0</v>
      </c>
      <c r="L451" s="86">
        <f t="shared" si="68"/>
        <v>0</v>
      </c>
      <c r="M451" s="84">
        <f>'9400015894 PONEERS'!$AE$2*'9400015894 PONEERS'!AE451+'9400016451 VIDAFORM'!$Q$2*'9400016451 VIDAFORM'!Q451+'PO 94000171374 MASTER'!$P$2*'PO 94000171374 MASTER'!P451+'PR-0004'!$P$2*'PR-0004'!P451+'PR-0005'!$P$2*'PR-0005'!P451+'PR-0006'!$P$2*'PR-0006'!P451+'PR-0007'!$P$2*'PR-0007'!P451+'PR-0008'!$P$2*'PR-0008'!P451+'PR-0009'!$P$2*'PR-0009'!P451+'PR-0010'!$P$2*'PR-0010'!P451</f>
        <v>0</v>
      </c>
      <c r="N451" s="84">
        <f t="shared" si="69"/>
        <v>0</v>
      </c>
      <c r="O451" s="84">
        <f>'9400015894 PONEERS'!$E$3*'9400015894 PONEERS'!E451+'9400016451 VIDAFORM'!$E$3*'9400016451 VIDAFORM'!E451+'PO 94000171374 MASTER'!$E$3*'PO 94000171374 MASTER'!E451+'PR-0004'!$E$3*'PR-0004'!E451+'PR-0005'!$E$3*'PR-0005'!E451+'PR-0006'!$E$3*'PR-0006'!E451+'PR-0007'!$E$3*'PR-0007'!E451+'PR-0008'!$E$3*'PR-0008'!E451+'PR-0009'!$E$3*'PR-0009'!E451+'PR-0010'!$E$3*'PR-0010'!E451</f>
        <v>0</v>
      </c>
      <c r="P451" s="85">
        <f>'9400015894 PONEERS'!$X$3*'9400015894 PONEERS'!X451+'9400016451 VIDAFORM'!$J$3*'9400016451 VIDAFORM'!J451+'PO 94000171374 MASTER'!$I$3*'PO 94000171374 MASTER'!I451+'PR-0004'!$I$3*'PR-0004'!I451+'PR-0005'!$I$3*'PR-0005'!I451+'PR-0006'!$I$3*'PR-0006'!I451+'PR-0007'!$I$3*'PR-0007'!I451+'PR-0008'!$I$3*'PR-0008'!I451+'PR-0009'!$I$3*'PR-0009'!I451+'PR-0010'!$I$3*'PR-0010'!I451</f>
        <v>0</v>
      </c>
      <c r="Q451" s="86">
        <f t="shared" si="70"/>
        <v>0</v>
      </c>
      <c r="R451" s="84">
        <f>'9400015894 PONEERS'!$AE$3*'9400015894 PONEERS'!AE451+'9400016451 VIDAFORM'!$Q$3*'9400016451 VIDAFORM'!Q451+'PO 94000171374 MASTER'!$P$3*'PO 94000171374 MASTER'!P451+'PR-0004'!$P$3*'PR-0004'!P451+'PR-0005'!$P$3*'PR-0005'!P451+'PR-0006'!$P$3*'PR-0006'!P451+'PR-0007'!$P$3*'PR-0007'!P451+'PR-0008'!$P$3*'PR-0008'!P451+'PR-0009'!$P$3*'PR-0009'!P451+'PR-0010'!$P$3*'PR-0010'!P451</f>
        <v>0</v>
      </c>
      <c r="S451" s="84">
        <f t="shared" si="71"/>
        <v>0</v>
      </c>
      <c r="T451" s="84">
        <f>'9400015894 PONEERS'!$E$4*'9400015894 PONEERS'!E451+'9400016451 VIDAFORM'!$E$4*'9400016451 VIDAFORM'!E451+'PO 94000171374 MASTER'!$E$4*'PO 94000171374 MASTER'!E451+'PR-0004'!$E$4*'PR-0004'!E451+'PR-0005'!$E$4*'PR-0005'!E451+'PR-0006'!$E$4*'PR-0006'!E451+'PR-0007'!$E$4*'PR-0007'!E451+'PR-0008'!$E$4*'PR-0008'!E451+'PR-0009'!$E$4*'PR-0009'!E451+'PR-0010'!$E$4*'PR-0010'!E451</f>
        <v>0</v>
      </c>
      <c r="U451" s="85">
        <f>'9400015894 PONEERS'!$X$4*'9400015894 PONEERS'!X451+'9400016451 VIDAFORM'!$J$4*'9400016451 VIDAFORM'!J451+'PO 94000171374 MASTER'!$I$4*'PO 94000171374 MASTER'!I451+'PR-0004'!$I$4*'PR-0004'!I451+'PR-0005'!$I$4*'PR-0005'!I451+'PR-0006'!$I$4*'PR-0006'!I451+'PR-0007'!$I$4*'PR-0007'!I451+'PR-0008'!$I$4*'PR-0008'!I451+'PR-0009'!$I$4*'PR-0009'!I451+'PR-0010'!$I$4*'PR-0010'!I451</f>
        <v>0</v>
      </c>
      <c r="V451" s="86">
        <f t="shared" si="72"/>
        <v>0</v>
      </c>
      <c r="W451" s="84">
        <f>'9400015894 PONEERS'!$AE$4*'9400015894 PONEERS'!AE451+'9400016451 VIDAFORM'!$Q$4*'9400016451 VIDAFORM'!Q451+'PO 94000171374 MASTER'!$P$4*'PO 94000171374 MASTER'!P451+'PR-0004'!$P$4*'PR-0004'!P451+'PR-0005'!$P$4*'PR-0005'!P451+'PR-0006'!$P$4*'PR-0006'!P451+'PR-0007'!$P$4*'PR-0007'!P451+'PR-0008'!$P$4*'PR-0008'!P451+'PR-0009'!$P$4*'PR-0009'!P451+'PR-0010'!$P$4*'PR-0010'!P451</f>
        <v>0</v>
      </c>
      <c r="X451" s="84">
        <f t="shared" si="73"/>
        <v>0</v>
      </c>
      <c r="Z451" s="37">
        <f t="shared" si="74"/>
        <v>0</v>
      </c>
      <c r="AA451" s="32">
        <f t="shared" si="75"/>
        <v>0</v>
      </c>
      <c r="AB451" s="38">
        <f t="shared" si="76"/>
        <v>0</v>
      </c>
    </row>
    <row r="452" spans="1:28" ht="16.5" x14ac:dyDescent="0.25">
      <c r="A452" s="45">
        <v>444</v>
      </c>
      <c r="B452" s="47" t="str">
        <f>'Unit Prices'!B452</f>
        <v>EO0027</v>
      </c>
      <c r="C452" s="47" t="str">
        <f>'Unit Prices'!C452</f>
        <v>14.80.01.23.02.07.00.000001</v>
      </c>
      <c r="D452" s="80" t="str">
        <f>'Unit Prices'!D452</f>
        <v>ECO-form column pannel H1.20*W0.60 M</v>
      </c>
      <c r="E452" s="84">
        <f>'9400015894 PONEERS'!$E$1*'9400015894 PONEERS'!E452+'9400016451 VIDAFORM'!$E$1*'9400016451 VIDAFORM'!E452+'PO 94000171374 MASTER'!$E$1*'PO 94000171374 MASTER'!E452+'PR-0004'!$E$1*'PR-0004'!E452+'PR-0005'!$E$1*'PR-0005'!E452+'PR-0006'!$E$1*'PR-0006'!E452+'PR-0007'!$E$1*'PR-0007'!E452+'PR-0008'!$E$1*'PR-0008'!E452+'PR-0009'!$E$1*'PR-0009'!E452+'PR-0010'!$E$1*'PR-0010'!E452</f>
        <v>0</v>
      </c>
      <c r="F452" s="85">
        <f>'9400015894 PONEERS'!$X$1*'9400015894 PONEERS'!X452+'9400016451 VIDAFORM'!$J$1*'9400016451 VIDAFORM'!J452+'PO 94000171374 MASTER'!$I$1*'PO 94000171374 MASTER'!I452+'PR-0004'!$I$1*'PR-0004'!I452+'PR-0005'!$I$1*'PR-0005'!I452+'PR-0006'!$I$1*'PR-0006'!I452+'PR-0007'!$I$1*'PR-0007'!I452+'PR-0008'!$I$1*'PR-0008'!I452+'PR-0009'!$I$1*'PR-0009'!I452+'PR-0010'!$I$1*'PR-0010'!I452</f>
        <v>0</v>
      </c>
      <c r="G452" s="86">
        <f t="shared" si="66"/>
        <v>0</v>
      </c>
      <c r="H452" s="84">
        <f>'9400015894 PONEERS'!$AE$1*'9400015894 PONEERS'!AE452+'9400016451 VIDAFORM'!$Q$1*'9400016451 VIDAFORM'!Q452+'PO 94000171374 MASTER'!$P$1*'PO 94000171374 MASTER'!P452+'PR-0004'!$P$1*'PR-0004'!P452+'PR-0005'!$P$1*'PR-0005'!P452+'PR-0006'!$P$1*'PR-0006'!P452+'PR-0007'!$P$1*'PR-0007'!P452+'PR-0008'!$P$1*'PR-0008'!P452+'PR-0009'!$P$1*'PR-0009'!P452+'PR-0010'!$P$1*'PR-0010'!P452</f>
        <v>0</v>
      </c>
      <c r="I452" s="84">
        <f t="shared" si="67"/>
        <v>0</v>
      </c>
      <c r="J452" s="84">
        <f>'9400015894 PONEERS'!$E$2*'9400015894 PONEERS'!E452+'9400016451 VIDAFORM'!$E$2*'9400016451 VIDAFORM'!E452+'PO 94000171374 MASTER'!$E$2*'PO 94000171374 MASTER'!E452+'PR-0004'!$E$2*'PR-0004'!E452+'PR-0005'!$E$2*'PR-0005'!E452+'PR-0006'!$E$2*'PR-0006'!E452+'PR-0007'!$E$2*'PR-0007'!E452+'PR-0008'!$E$2*'PR-0008'!E452+'PR-0009'!$E$2*'PR-0009'!E452+'PR-0010'!$E$2*'PR-0010'!E452</f>
        <v>0</v>
      </c>
      <c r="K452" s="85">
        <f>'9400015894 PONEERS'!$X$2*'9400015894 PONEERS'!X452+'9400016451 VIDAFORM'!$J$2*'9400016451 VIDAFORM'!J452+'PO 94000171374 MASTER'!$I$2*'PO 94000171374 MASTER'!I452+'PR-0004'!$I$2*'PR-0004'!I452+'PR-0005'!$I$2*'PR-0005'!I452+'PR-0006'!$I$2*'PR-0006'!I452+'PR-0007'!$I$2*'PR-0007'!I452+'PR-0008'!$I$2*'PR-0008'!I452+'PR-0009'!$I$2*'PR-0009'!I452+'PR-0010'!$I$2*'PR-0010'!I452</f>
        <v>0</v>
      </c>
      <c r="L452" s="86">
        <f t="shared" si="68"/>
        <v>0</v>
      </c>
      <c r="M452" s="84">
        <f>'9400015894 PONEERS'!$AE$2*'9400015894 PONEERS'!AE452+'9400016451 VIDAFORM'!$Q$2*'9400016451 VIDAFORM'!Q452+'PO 94000171374 MASTER'!$P$2*'PO 94000171374 MASTER'!P452+'PR-0004'!$P$2*'PR-0004'!P452+'PR-0005'!$P$2*'PR-0005'!P452+'PR-0006'!$P$2*'PR-0006'!P452+'PR-0007'!$P$2*'PR-0007'!P452+'PR-0008'!$P$2*'PR-0008'!P452+'PR-0009'!$P$2*'PR-0009'!P452+'PR-0010'!$P$2*'PR-0010'!P452</f>
        <v>0</v>
      </c>
      <c r="N452" s="84">
        <f t="shared" si="69"/>
        <v>0</v>
      </c>
      <c r="O452" s="84">
        <f>'9400015894 PONEERS'!$E$3*'9400015894 PONEERS'!E452+'9400016451 VIDAFORM'!$E$3*'9400016451 VIDAFORM'!E452+'PO 94000171374 MASTER'!$E$3*'PO 94000171374 MASTER'!E452+'PR-0004'!$E$3*'PR-0004'!E452+'PR-0005'!$E$3*'PR-0005'!E452+'PR-0006'!$E$3*'PR-0006'!E452+'PR-0007'!$E$3*'PR-0007'!E452+'PR-0008'!$E$3*'PR-0008'!E452+'PR-0009'!$E$3*'PR-0009'!E452+'PR-0010'!$E$3*'PR-0010'!E452</f>
        <v>0</v>
      </c>
      <c r="P452" s="85">
        <f>'9400015894 PONEERS'!$X$3*'9400015894 PONEERS'!X452+'9400016451 VIDAFORM'!$J$3*'9400016451 VIDAFORM'!J452+'PO 94000171374 MASTER'!$I$3*'PO 94000171374 MASTER'!I452+'PR-0004'!$I$3*'PR-0004'!I452+'PR-0005'!$I$3*'PR-0005'!I452+'PR-0006'!$I$3*'PR-0006'!I452+'PR-0007'!$I$3*'PR-0007'!I452+'PR-0008'!$I$3*'PR-0008'!I452+'PR-0009'!$I$3*'PR-0009'!I452+'PR-0010'!$I$3*'PR-0010'!I452</f>
        <v>0</v>
      </c>
      <c r="Q452" s="86">
        <f t="shared" si="70"/>
        <v>0</v>
      </c>
      <c r="R452" s="84">
        <f>'9400015894 PONEERS'!$AE$3*'9400015894 PONEERS'!AE452+'9400016451 VIDAFORM'!$Q$3*'9400016451 VIDAFORM'!Q452+'PO 94000171374 MASTER'!$P$3*'PO 94000171374 MASTER'!P452+'PR-0004'!$P$3*'PR-0004'!P452+'PR-0005'!$P$3*'PR-0005'!P452+'PR-0006'!$P$3*'PR-0006'!P452+'PR-0007'!$P$3*'PR-0007'!P452+'PR-0008'!$P$3*'PR-0008'!P452+'PR-0009'!$P$3*'PR-0009'!P452+'PR-0010'!$P$3*'PR-0010'!P452</f>
        <v>0</v>
      </c>
      <c r="S452" s="84">
        <f t="shared" si="71"/>
        <v>0</v>
      </c>
      <c r="T452" s="84">
        <f>'9400015894 PONEERS'!$E$4*'9400015894 PONEERS'!E452+'9400016451 VIDAFORM'!$E$4*'9400016451 VIDAFORM'!E452+'PO 94000171374 MASTER'!$E$4*'PO 94000171374 MASTER'!E452+'PR-0004'!$E$4*'PR-0004'!E452+'PR-0005'!$E$4*'PR-0005'!E452+'PR-0006'!$E$4*'PR-0006'!E452+'PR-0007'!$E$4*'PR-0007'!E452+'PR-0008'!$E$4*'PR-0008'!E452+'PR-0009'!$E$4*'PR-0009'!E452+'PR-0010'!$E$4*'PR-0010'!E452</f>
        <v>0</v>
      </c>
      <c r="U452" s="85">
        <f>'9400015894 PONEERS'!$X$4*'9400015894 PONEERS'!X452+'9400016451 VIDAFORM'!$J$4*'9400016451 VIDAFORM'!J452+'PO 94000171374 MASTER'!$I$4*'PO 94000171374 MASTER'!I452+'PR-0004'!$I$4*'PR-0004'!I452+'PR-0005'!$I$4*'PR-0005'!I452+'PR-0006'!$I$4*'PR-0006'!I452+'PR-0007'!$I$4*'PR-0007'!I452+'PR-0008'!$I$4*'PR-0008'!I452+'PR-0009'!$I$4*'PR-0009'!I452+'PR-0010'!$I$4*'PR-0010'!I452</f>
        <v>0</v>
      </c>
      <c r="V452" s="86">
        <f t="shared" si="72"/>
        <v>0</v>
      </c>
      <c r="W452" s="84">
        <f>'9400015894 PONEERS'!$AE$4*'9400015894 PONEERS'!AE452+'9400016451 VIDAFORM'!$Q$4*'9400016451 VIDAFORM'!Q452+'PO 94000171374 MASTER'!$P$4*'PO 94000171374 MASTER'!P452+'PR-0004'!$P$4*'PR-0004'!P452+'PR-0005'!$P$4*'PR-0005'!P452+'PR-0006'!$P$4*'PR-0006'!P452+'PR-0007'!$P$4*'PR-0007'!P452+'PR-0008'!$P$4*'PR-0008'!P452+'PR-0009'!$P$4*'PR-0009'!P452+'PR-0010'!$P$4*'PR-0010'!P452</f>
        <v>0</v>
      </c>
      <c r="X452" s="84">
        <f t="shared" si="73"/>
        <v>0</v>
      </c>
      <c r="Z452" s="37">
        <f t="shared" si="74"/>
        <v>0</v>
      </c>
      <c r="AA452" s="32">
        <f t="shared" si="75"/>
        <v>0</v>
      </c>
      <c r="AB452" s="38">
        <f t="shared" si="76"/>
        <v>0</v>
      </c>
    </row>
    <row r="453" spans="1:28" ht="16.5" x14ac:dyDescent="0.25">
      <c r="A453" s="45">
        <v>445</v>
      </c>
      <c r="B453" s="47" t="str">
        <f>'Unit Prices'!B453</f>
        <v>EO0021</v>
      </c>
      <c r="C453" s="47" t="str">
        <f>'Unit Prices'!C453</f>
        <v>14.80.01.23.02.04.00.000001</v>
      </c>
      <c r="D453" s="80" t="str">
        <f>'Unit Prices'!D453</f>
        <v>ECO-Form column pannel H1.20*W0.75 M</v>
      </c>
      <c r="E453" s="84">
        <f>'9400015894 PONEERS'!$E$1*'9400015894 PONEERS'!E453+'9400016451 VIDAFORM'!$E$1*'9400016451 VIDAFORM'!E453+'PO 94000171374 MASTER'!$E$1*'PO 94000171374 MASTER'!E453+'PR-0004'!$E$1*'PR-0004'!E453+'PR-0005'!$E$1*'PR-0005'!E453+'PR-0006'!$E$1*'PR-0006'!E453+'PR-0007'!$E$1*'PR-0007'!E453+'PR-0008'!$E$1*'PR-0008'!E453+'PR-0009'!$E$1*'PR-0009'!E453+'PR-0010'!$E$1*'PR-0010'!E453</f>
        <v>0</v>
      </c>
      <c r="F453" s="85">
        <f>'9400015894 PONEERS'!$X$1*'9400015894 PONEERS'!X453+'9400016451 VIDAFORM'!$J$1*'9400016451 VIDAFORM'!J453+'PO 94000171374 MASTER'!$I$1*'PO 94000171374 MASTER'!I453+'PR-0004'!$I$1*'PR-0004'!I453+'PR-0005'!$I$1*'PR-0005'!I453+'PR-0006'!$I$1*'PR-0006'!I453+'PR-0007'!$I$1*'PR-0007'!I453+'PR-0008'!$I$1*'PR-0008'!I453+'PR-0009'!$I$1*'PR-0009'!I453+'PR-0010'!$I$1*'PR-0010'!I453</f>
        <v>0</v>
      </c>
      <c r="G453" s="86">
        <f t="shared" si="66"/>
        <v>0</v>
      </c>
      <c r="H453" s="84">
        <f>'9400015894 PONEERS'!$AE$1*'9400015894 PONEERS'!AE453+'9400016451 VIDAFORM'!$Q$1*'9400016451 VIDAFORM'!Q453+'PO 94000171374 MASTER'!$P$1*'PO 94000171374 MASTER'!P453+'PR-0004'!$P$1*'PR-0004'!P453+'PR-0005'!$P$1*'PR-0005'!P453+'PR-0006'!$P$1*'PR-0006'!P453+'PR-0007'!$P$1*'PR-0007'!P453+'PR-0008'!$P$1*'PR-0008'!P453+'PR-0009'!$P$1*'PR-0009'!P453+'PR-0010'!$P$1*'PR-0010'!P453</f>
        <v>0</v>
      </c>
      <c r="I453" s="84">
        <f t="shared" si="67"/>
        <v>0</v>
      </c>
      <c r="J453" s="84">
        <f>'9400015894 PONEERS'!$E$2*'9400015894 PONEERS'!E453+'9400016451 VIDAFORM'!$E$2*'9400016451 VIDAFORM'!E453+'PO 94000171374 MASTER'!$E$2*'PO 94000171374 MASTER'!E453+'PR-0004'!$E$2*'PR-0004'!E453+'PR-0005'!$E$2*'PR-0005'!E453+'PR-0006'!$E$2*'PR-0006'!E453+'PR-0007'!$E$2*'PR-0007'!E453+'PR-0008'!$E$2*'PR-0008'!E453+'PR-0009'!$E$2*'PR-0009'!E453+'PR-0010'!$E$2*'PR-0010'!E453</f>
        <v>0</v>
      </c>
      <c r="K453" s="85">
        <f>'9400015894 PONEERS'!$X$2*'9400015894 PONEERS'!X453+'9400016451 VIDAFORM'!$J$2*'9400016451 VIDAFORM'!J453+'PO 94000171374 MASTER'!$I$2*'PO 94000171374 MASTER'!I453+'PR-0004'!$I$2*'PR-0004'!I453+'PR-0005'!$I$2*'PR-0005'!I453+'PR-0006'!$I$2*'PR-0006'!I453+'PR-0007'!$I$2*'PR-0007'!I453+'PR-0008'!$I$2*'PR-0008'!I453+'PR-0009'!$I$2*'PR-0009'!I453+'PR-0010'!$I$2*'PR-0010'!I453</f>
        <v>0</v>
      </c>
      <c r="L453" s="86">
        <f t="shared" si="68"/>
        <v>0</v>
      </c>
      <c r="M453" s="84">
        <f>'9400015894 PONEERS'!$AE$2*'9400015894 PONEERS'!AE453+'9400016451 VIDAFORM'!$Q$2*'9400016451 VIDAFORM'!Q453+'PO 94000171374 MASTER'!$P$2*'PO 94000171374 MASTER'!P453+'PR-0004'!$P$2*'PR-0004'!P453+'PR-0005'!$P$2*'PR-0005'!P453+'PR-0006'!$P$2*'PR-0006'!P453+'PR-0007'!$P$2*'PR-0007'!P453+'PR-0008'!$P$2*'PR-0008'!P453+'PR-0009'!$P$2*'PR-0009'!P453+'PR-0010'!$P$2*'PR-0010'!P453</f>
        <v>0</v>
      </c>
      <c r="N453" s="84">
        <f t="shared" si="69"/>
        <v>0</v>
      </c>
      <c r="O453" s="84">
        <f>'9400015894 PONEERS'!$E$3*'9400015894 PONEERS'!E453+'9400016451 VIDAFORM'!$E$3*'9400016451 VIDAFORM'!E453+'PO 94000171374 MASTER'!$E$3*'PO 94000171374 MASTER'!E453+'PR-0004'!$E$3*'PR-0004'!E453+'PR-0005'!$E$3*'PR-0005'!E453+'PR-0006'!$E$3*'PR-0006'!E453+'PR-0007'!$E$3*'PR-0007'!E453+'PR-0008'!$E$3*'PR-0008'!E453+'PR-0009'!$E$3*'PR-0009'!E453+'PR-0010'!$E$3*'PR-0010'!E453</f>
        <v>0</v>
      </c>
      <c r="P453" s="85">
        <f>'9400015894 PONEERS'!$X$3*'9400015894 PONEERS'!X453+'9400016451 VIDAFORM'!$J$3*'9400016451 VIDAFORM'!J453+'PO 94000171374 MASTER'!$I$3*'PO 94000171374 MASTER'!I453+'PR-0004'!$I$3*'PR-0004'!I453+'PR-0005'!$I$3*'PR-0005'!I453+'PR-0006'!$I$3*'PR-0006'!I453+'PR-0007'!$I$3*'PR-0007'!I453+'PR-0008'!$I$3*'PR-0008'!I453+'PR-0009'!$I$3*'PR-0009'!I453+'PR-0010'!$I$3*'PR-0010'!I453</f>
        <v>0</v>
      </c>
      <c r="Q453" s="86">
        <f t="shared" si="70"/>
        <v>0</v>
      </c>
      <c r="R453" s="84">
        <f>'9400015894 PONEERS'!$AE$3*'9400015894 PONEERS'!AE453+'9400016451 VIDAFORM'!$Q$3*'9400016451 VIDAFORM'!Q453+'PO 94000171374 MASTER'!$P$3*'PO 94000171374 MASTER'!P453+'PR-0004'!$P$3*'PR-0004'!P453+'PR-0005'!$P$3*'PR-0005'!P453+'PR-0006'!$P$3*'PR-0006'!P453+'PR-0007'!$P$3*'PR-0007'!P453+'PR-0008'!$P$3*'PR-0008'!P453+'PR-0009'!$P$3*'PR-0009'!P453+'PR-0010'!$P$3*'PR-0010'!P453</f>
        <v>0</v>
      </c>
      <c r="S453" s="84">
        <f t="shared" si="71"/>
        <v>0</v>
      </c>
      <c r="T453" s="84">
        <f>'9400015894 PONEERS'!$E$4*'9400015894 PONEERS'!E453+'9400016451 VIDAFORM'!$E$4*'9400016451 VIDAFORM'!E453+'PO 94000171374 MASTER'!$E$4*'PO 94000171374 MASTER'!E453+'PR-0004'!$E$4*'PR-0004'!E453+'PR-0005'!$E$4*'PR-0005'!E453+'PR-0006'!$E$4*'PR-0006'!E453+'PR-0007'!$E$4*'PR-0007'!E453+'PR-0008'!$E$4*'PR-0008'!E453+'PR-0009'!$E$4*'PR-0009'!E453+'PR-0010'!$E$4*'PR-0010'!E453</f>
        <v>0</v>
      </c>
      <c r="U453" s="85">
        <f>'9400015894 PONEERS'!$X$4*'9400015894 PONEERS'!X453+'9400016451 VIDAFORM'!$J$4*'9400016451 VIDAFORM'!J453+'PO 94000171374 MASTER'!$I$4*'PO 94000171374 MASTER'!I453+'PR-0004'!$I$4*'PR-0004'!I453+'PR-0005'!$I$4*'PR-0005'!I453+'PR-0006'!$I$4*'PR-0006'!I453+'PR-0007'!$I$4*'PR-0007'!I453+'PR-0008'!$I$4*'PR-0008'!I453+'PR-0009'!$I$4*'PR-0009'!I453+'PR-0010'!$I$4*'PR-0010'!I453</f>
        <v>0</v>
      </c>
      <c r="V453" s="86">
        <f t="shared" si="72"/>
        <v>0</v>
      </c>
      <c r="W453" s="84">
        <f>'9400015894 PONEERS'!$AE$4*'9400015894 PONEERS'!AE453+'9400016451 VIDAFORM'!$Q$4*'9400016451 VIDAFORM'!Q453+'PO 94000171374 MASTER'!$P$4*'PO 94000171374 MASTER'!P453+'PR-0004'!$P$4*'PR-0004'!P453+'PR-0005'!$P$4*'PR-0005'!P453+'PR-0006'!$P$4*'PR-0006'!P453+'PR-0007'!$P$4*'PR-0007'!P453+'PR-0008'!$P$4*'PR-0008'!P453+'PR-0009'!$P$4*'PR-0009'!P453+'PR-0010'!$P$4*'PR-0010'!P453</f>
        <v>0</v>
      </c>
      <c r="X453" s="84">
        <f t="shared" si="73"/>
        <v>0</v>
      </c>
      <c r="Z453" s="37">
        <f t="shared" si="74"/>
        <v>0</v>
      </c>
      <c r="AA453" s="32">
        <f t="shared" si="75"/>
        <v>0</v>
      </c>
      <c r="AB453" s="38">
        <f t="shared" si="76"/>
        <v>0</v>
      </c>
    </row>
    <row r="454" spans="1:28" ht="16.5" x14ac:dyDescent="0.25">
      <c r="A454" s="45">
        <v>446</v>
      </c>
      <c r="B454" s="47" t="str">
        <f>'Unit Prices'!B454</f>
        <v>EO0019</v>
      </c>
      <c r="C454" s="47" t="str">
        <f>'Unit Prices'!C454</f>
        <v>14.80.01.23.02.02.00.000001</v>
      </c>
      <c r="D454" s="80" t="str">
        <f>'Unit Prices'!D454</f>
        <v>ECO-FORM COLUMN PANNEL H1.20*W0.90M</v>
      </c>
      <c r="E454" s="84">
        <f>'9400015894 PONEERS'!$E$1*'9400015894 PONEERS'!E454+'9400016451 VIDAFORM'!$E$1*'9400016451 VIDAFORM'!E454+'PO 94000171374 MASTER'!$E$1*'PO 94000171374 MASTER'!E454+'PR-0004'!$E$1*'PR-0004'!E454+'PR-0005'!$E$1*'PR-0005'!E454+'PR-0006'!$E$1*'PR-0006'!E454+'PR-0007'!$E$1*'PR-0007'!E454+'PR-0008'!$E$1*'PR-0008'!E454+'PR-0009'!$E$1*'PR-0009'!E454+'PR-0010'!$E$1*'PR-0010'!E454</f>
        <v>0</v>
      </c>
      <c r="F454" s="85">
        <f>'9400015894 PONEERS'!$X$1*'9400015894 PONEERS'!X454+'9400016451 VIDAFORM'!$J$1*'9400016451 VIDAFORM'!J454+'PO 94000171374 MASTER'!$I$1*'PO 94000171374 MASTER'!I454+'PR-0004'!$I$1*'PR-0004'!I454+'PR-0005'!$I$1*'PR-0005'!I454+'PR-0006'!$I$1*'PR-0006'!I454+'PR-0007'!$I$1*'PR-0007'!I454+'PR-0008'!$I$1*'PR-0008'!I454+'PR-0009'!$I$1*'PR-0009'!I454+'PR-0010'!$I$1*'PR-0010'!I454</f>
        <v>0</v>
      </c>
      <c r="G454" s="86">
        <f t="shared" si="66"/>
        <v>0</v>
      </c>
      <c r="H454" s="84">
        <f>'9400015894 PONEERS'!$AE$1*'9400015894 PONEERS'!AE454+'9400016451 VIDAFORM'!$Q$1*'9400016451 VIDAFORM'!Q454+'PO 94000171374 MASTER'!$P$1*'PO 94000171374 MASTER'!P454+'PR-0004'!$P$1*'PR-0004'!P454+'PR-0005'!$P$1*'PR-0005'!P454+'PR-0006'!$P$1*'PR-0006'!P454+'PR-0007'!$P$1*'PR-0007'!P454+'PR-0008'!$P$1*'PR-0008'!P454+'PR-0009'!$P$1*'PR-0009'!P454+'PR-0010'!$P$1*'PR-0010'!P454</f>
        <v>0</v>
      </c>
      <c r="I454" s="84">
        <f t="shared" si="67"/>
        <v>0</v>
      </c>
      <c r="J454" s="84">
        <f>'9400015894 PONEERS'!$E$2*'9400015894 PONEERS'!E454+'9400016451 VIDAFORM'!$E$2*'9400016451 VIDAFORM'!E454+'PO 94000171374 MASTER'!$E$2*'PO 94000171374 MASTER'!E454+'PR-0004'!$E$2*'PR-0004'!E454+'PR-0005'!$E$2*'PR-0005'!E454+'PR-0006'!$E$2*'PR-0006'!E454+'PR-0007'!$E$2*'PR-0007'!E454+'PR-0008'!$E$2*'PR-0008'!E454+'PR-0009'!$E$2*'PR-0009'!E454+'PR-0010'!$E$2*'PR-0010'!E454</f>
        <v>0</v>
      </c>
      <c r="K454" s="85">
        <f>'9400015894 PONEERS'!$X$2*'9400015894 PONEERS'!X454+'9400016451 VIDAFORM'!$J$2*'9400016451 VIDAFORM'!J454+'PO 94000171374 MASTER'!$I$2*'PO 94000171374 MASTER'!I454+'PR-0004'!$I$2*'PR-0004'!I454+'PR-0005'!$I$2*'PR-0005'!I454+'PR-0006'!$I$2*'PR-0006'!I454+'PR-0007'!$I$2*'PR-0007'!I454+'PR-0008'!$I$2*'PR-0008'!I454+'PR-0009'!$I$2*'PR-0009'!I454+'PR-0010'!$I$2*'PR-0010'!I454</f>
        <v>0</v>
      </c>
      <c r="L454" s="86">
        <f t="shared" si="68"/>
        <v>0</v>
      </c>
      <c r="M454" s="84">
        <f>'9400015894 PONEERS'!$AE$2*'9400015894 PONEERS'!AE454+'9400016451 VIDAFORM'!$Q$2*'9400016451 VIDAFORM'!Q454+'PO 94000171374 MASTER'!$P$2*'PO 94000171374 MASTER'!P454+'PR-0004'!$P$2*'PR-0004'!P454+'PR-0005'!$P$2*'PR-0005'!P454+'PR-0006'!$P$2*'PR-0006'!P454+'PR-0007'!$P$2*'PR-0007'!P454+'PR-0008'!$P$2*'PR-0008'!P454+'PR-0009'!$P$2*'PR-0009'!P454+'PR-0010'!$P$2*'PR-0010'!P454</f>
        <v>0</v>
      </c>
      <c r="N454" s="84">
        <f t="shared" si="69"/>
        <v>0</v>
      </c>
      <c r="O454" s="84">
        <f>'9400015894 PONEERS'!$E$3*'9400015894 PONEERS'!E454+'9400016451 VIDAFORM'!$E$3*'9400016451 VIDAFORM'!E454+'PO 94000171374 MASTER'!$E$3*'PO 94000171374 MASTER'!E454+'PR-0004'!$E$3*'PR-0004'!E454+'PR-0005'!$E$3*'PR-0005'!E454+'PR-0006'!$E$3*'PR-0006'!E454+'PR-0007'!$E$3*'PR-0007'!E454+'PR-0008'!$E$3*'PR-0008'!E454+'PR-0009'!$E$3*'PR-0009'!E454+'PR-0010'!$E$3*'PR-0010'!E454</f>
        <v>0</v>
      </c>
      <c r="P454" s="85">
        <f>'9400015894 PONEERS'!$X$3*'9400015894 PONEERS'!X454+'9400016451 VIDAFORM'!$J$3*'9400016451 VIDAFORM'!J454+'PO 94000171374 MASTER'!$I$3*'PO 94000171374 MASTER'!I454+'PR-0004'!$I$3*'PR-0004'!I454+'PR-0005'!$I$3*'PR-0005'!I454+'PR-0006'!$I$3*'PR-0006'!I454+'PR-0007'!$I$3*'PR-0007'!I454+'PR-0008'!$I$3*'PR-0008'!I454+'PR-0009'!$I$3*'PR-0009'!I454+'PR-0010'!$I$3*'PR-0010'!I454</f>
        <v>0</v>
      </c>
      <c r="Q454" s="86">
        <f t="shared" si="70"/>
        <v>0</v>
      </c>
      <c r="R454" s="84">
        <f>'9400015894 PONEERS'!$AE$3*'9400015894 PONEERS'!AE454+'9400016451 VIDAFORM'!$Q$3*'9400016451 VIDAFORM'!Q454+'PO 94000171374 MASTER'!$P$3*'PO 94000171374 MASTER'!P454+'PR-0004'!$P$3*'PR-0004'!P454+'PR-0005'!$P$3*'PR-0005'!P454+'PR-0006'!$P$3*'PR-0006'!P454+'PR-0007'!$P$3*'PR-0007'!P454+'PR-0008'!$P$3*'PR-0008'!P454+'PR-0009'!$P$3*'PR-0009'!P454+'PR-0010'!$P$3*'PR-0010'!P454</f>
        <v>0</v>
      </c>
      <c r="S454" s="84">
        <f t="shared" si="71"/>
        <v>0</v>
      </c>
      <c r="T454" s="84">
        <f>'9400015894 PONEERS'!$E$4*'9400015894 PONEERS'!E454+'9400016451 VIDAFORM'!$E$4*'9400016451 VIDAFORM'!E454+'PO 94000171374 MASTER'!$E$4*'PO 94000171374 MASTER'!E454+'PR-0004'!$E$4*'PR-0004'!E454+'PR-0005'!$E$4*'PR-0005'!E454+'PR-0006'!$E$4*'PR-0006'!E454+'PR-0007'!$E$4*'PR-0007'!E454+'PR-0008'!$E$4*'PR-0008'!E454+'PR-0009'!$E$4*'PR-0009'!E454+'PR-0010'!$E$4*'PR-0010'!E454</f>
        <v>0</v>
      </c>
      <c r="U454" s="85">
        <f>'9400015894 PONEERS'!$X$4*'9400015894 PONEERS'!X454+'9400016451 VIDAFORM'!$J$4*'9400016451 VIDAFORM'!J454+'PO 94000171374 MASTER'!$I$4*'PO 94000171374 MASTER'!I454+'PR-0004'!$I$4*'PR-0004'!I454+'PR-0005'!$I$4*'PR-0005'!I454+'PR-0006'!$I$4*'PR-0006'!I454+'PR-0007'!$I$4*'PR-0007'!I454+'PR-0008'!$I$4*'PR-0008'!I454+'PR-0009'!$I$4*'PR-0009'!I454+'PR-0010'!$I$4*'PR-0010'!I454</f>
        <v>0</v>
      </c>
      <c r="V454" s="86">
        <f t="shared" si="72"/>
        <v>0</v>
      </c>
      <c r="W454" s="84">
        <f>'9400015894 PONEERS'!$AE$4*'9400015894 PONEERS'!AE454+'9400016451 VIDAFORM'!$Q$4*'9400016451 VIDAFORM'!Q454+'PO 94000171374 MASTER'!$P$4*'PO 94000171374 MASTER'!P454+'PR-0004'!$P$4*'PR-0004'!P454+'PR-0005'!$P$4*'PR-0005'!P454+'PR-0006'!$P$4*'PR-0006'!P454+'PR-0007'!$P$4*'PR-0007'!P454+'PR-0008'!$P$4*'PR-0008'!P454+'PR-0009'!$P$4*'PR-0009'!P454+'PR-0010'!$P$4*'PR-0010'!P454</f>
        <v>0</v>
      </c>
      <c r="X454" s="84">
        <f t="shared" si="73"/>
        <v>0</v>
      </c>
      <c r="Z454" s="37">
        <f t="shared" si="74"/>
        <v>0</v>
      </c>
      <c r="AA454" s="32">
        <f t="shared" si="75"/>
        <v>0</v>
      </c>
      <c r="AB454" s="38">
        <f t="shared" si="76"/>
        <v>0</v>
      </c>
    </row>
    <row r="455" spans="1:28" ht="16.5" x14ac:dyDescent="0.25">
      <c r="A455" s="45">
        <v>447</v>
      </c>
      <c r="B455" s="47" t="str">
        <f>'Unit Prices'!B455</f>
        <v>EO0044</v>
      </c>
      <c r="C455" s="47" t="str">
        <f>'Unit Prices'!C455</f>
        <v>14.80.01.23.02.19.00.000001</v>
      </c>
      <c r="D455" s="80" t="str">
        <f>'Unit Prices'!D455</f>
        <v>ECO-FORM PANNEL H1.20*W2.10M</v>
      </c>
      <c r="E455" s="84">
        <f>'9400015894 PONEERS'!$E$1*'9400015894 PONEERS'!E455+'9400016451 VIDAFORM'!$E$1*'9400016451 VIDAFORM'!E455+'PO 94000171374 MASTER'!$E$1*'PO 94000171374 MASTER'!E455+'PR-0004'!$E$1*'PR-0004'!E455+'PR-0005'!$E$1*'PR-0005'!E455+'PR-0006'!$E$1*'PR-0006'!E455+'PR-0007'!$E$1*'PR-0007'!E455+'PR-0008'!$E$1*'PR-0008'!E455+'PR-0009'!$E$1*'PR-0009'!E455+'PR-0010'!$E$1*'PR-0010'!E455</f>
        <v>0</v>
      </c>
      <c r="F455" s="85">
        <f>'9400015894 PONEERS'!$X$1*'9400015894 PONEERS'!X455+'9400016451 VIDAFORM'!$J$1*'9400016451 VIDAFORM'!J455+'PO 94000171374 MASTER'!$I$1*'PO 94000171374 MASTER'!I455+'PR-0004'!$I$1*'PR-0004'!I455+'PR-0005'!$I$1*'PR-0005'!I455+'PR-0006'!$I$1*'PR-0006'!I455+'PR-0007'!$I$1*'PR-0007'!I455+'PR-0008'!$I$1*'PR-0008'!I455+'PR-0009'!$I$1*'PR-0009'!I455+'PR-0010'!$I$1*'PR-0010'!I455</f>
        <v>0</v>
      </c>
      <c r="G455" s="86">
        <f t="shared" si="66"/>
        <v>0</v>
      </c>
      <c r="H455" s="84">
        <f>'9400015894 PONEERS'!$AE$1*'9400015894 PONEERS'!AE455+'9400016451 VIDAFORM'!$Q$1*'9400016451 VIDAFORM'!Q455+'PO 94000171374 MASTER'!$P$1*'PO 94000171374 MASTER'!P455+'PR-0004'!$P$1*'PR-0004'!P455+'PR-0005'!$P$1*'PR-0005'!P455+'PR-0006'!$P$1*'PR-0006'!P455+'PR-0007'!$P$1*'PR-0007'!P455+'PR-0008'!$P$1*'PR-0008'!P455+'PR-0009'!$P$1*'PR-0009'!P455+'PR-0010'!$P$1*'PR-0010'!P455</f>
        <v>0</v>
      </c>
      <c r="I455" s="84">
        <f t="shared" si="67"/>
        <v>0</v>
      </c>
      <c r="J455" s="84">
        <f>'9400015894 PONEERS'!$E$2*'9400015894 PONEERS'!E455+'9400016451 VIDAFORM'!$E$2*'9400016451 VIDAFORM'!E455+'PO 94000171374 MASTER'!$E$2*'PO 94000171374 MASTER'!E455+'PR-0004'!$E$2*'PR-0004'!E455+'PR-0005'!$E$2*'PR-0005'!E455+'PR-0006'!$E$2*'PR-0006'!E455+'PR-0007'!$E$2*'PR-0007'!E455+'PR-0008'!$E$2*'PR-0008'!E455+'PR-0009'!$E$2*'PR-0009'!E455+'PR-0010'!$E$2*'PR-0010'!E455</f>
        <v>0</v>
      </c>
      <c r="K455" s="85">
        <f>'9400015894 PONEERS'!$X$2*'9400015894 PONEERS'!X455+'9400016451 VIDAFORM'!$J$2*'9400016451 VIDAFORM'!J455+'PO 94000171374 MASTER'!$I$2*'PO 94000171374 MASTER'!I455+'PR-0004'!$I$2*'PR-0004'!I455+'PR-0005'!$I$2*'PR-0005'!I455+'PR-0006'!$I$2*'PR-0006'!I455+'PR-0007'!$I$2*'PR-0007'!I455+'PR-0008'!$I$2*'PR-0008'!I455+'PR-0009'!$I$2*'PR-0009'!I455+'PR-0010'!$I$2*'PR-0010'!I455</f>
        <v>0</v>
      </c>
      <c r="L455" s="86">
        <f t="shared" si="68"/>
        <v>0</v>
      </c>
      <c r="M455" s="84">
        <f>'9400015894 PONEERS'!$AE$2*'9400015894 PONEERS'!AE455+'9400016451 VIDAFORM'!$Q$2*'9400016451 VIDAFORM'!Q455+'PO 94000171374 MASTER'!$P$2*'PO 94000171374 MASTER'!P455+'PR-0004'!$P$2*'PR-0004'!P455+'PR-0005'!$P$2*'PR-0005'!P455+'PR-0006'!$P$2*'PR-0006'!P455+'PR-0007'!$P$2*'PR-0007'!P455+'PR-0008'!$P$2*'PR-0008'!P455+'PR-0009'!$P$2*'PR-0009'!P455+'PR-0010'!$P$2*'PR-0010'!P455</f>
        <v>0</v>
      </c>
      <c r="N455" s="84">
        <f t="shared" si="69"/>
        <v>0</v>
      </c>
      <c r="O455" s="84">
        <f>'9400015894 PONEERS'!$E$3*'9400015894 PONEERS'!E455+'9400016451 VIDAFORM'!$E$3*'9400016451 VIDAFORM'!E455+'PO 94000171374 MASTER'!$E$3*'PO 94000171374 MASTER'!E455+'PR-0004'!$E$3*'PR-0004'!E455+'PR-0005'!$E$3*'PR-0005'!E455+'PR-0006'!$E$3*'PR-0006'!E455+'PR-0007'!$E$3*'PR-0007'!E455+'PR-0008'!$E$3*'PR-0008'!E455+'PR-0009'!$E$3*'PR-0009'!E455+'PR-0010'!$E$3*'PR-0010'!E455</f>
        <v>0</v>
      </c>
      <c r="P455" s="85">
        <f>'9400015894 PONEERS'!$X$3*'9400015894 PONEERS'!X455+'9400016451 VIDAFORM'!$J$3*'9400016451 VIDAFORM'!J455+'PO 94000171374 MASTER'!$I$3*'PO 94000171374 MASTER'!I455+'PR-0004'!$I$3*'PR-0004'!I455+'PR-0005'!$I$3*'PR-0005'!I455+'PR-0006'!$I$3*'PR-0006'!I455+'PR-0007'!$I$3*'PR-0007'!I455+'PR-0008'!$I$3*'PR-0008'!I455+'PR-0009'!$I$3*'PR-0009'!I455+'PR-0010'!$I$3*'PR-0010'!I455</f>
        <v>0</v>
      </c>
      <c r="Q455" s="86">
        <f t="shared" si="70"/>
        <v>0</v>
      </c>
      <c r="R455" s="84">
        <f>'9400015894 PONEERS'!$AE$3*'9400015894 PONEERS'!AE455+'9400016451 VIDAFORM'!$Q$3*'9400016451 VIDAFORM'!Q455+'PO 94000171374 MASTER'!$P$3*'PO 94000171374 MASTER'!P455+'PR-0004'!$P$3*'PR-0004'!P455+'PR-0005'!$P$3*'PR-0005'!P455+'PR-0006'!$P$3*'PR-0006'!P455+'PR-0007'!$P$3*'PR-0007'!P455+'PR-0008'!$P$3*'PR-0008'!P455+'PR-0009'!$P$3*'PR-0009'!P455+'PR-0010'!$P$3*'PR-0010'!P455</f>
        <v>0</v>
      </c>
      <c r="S455" s="84">
        <f t="shared" si="71"/>
        <v>0</v>
      </c>
      <c r="T455" s="84">
        <f>'9400015894 PONEERS'!$E$4*'9400015894 PONEERS'!E455+'9400016451 VIDAFORM'!$E$4*'9400016451 VIDAFORM'!E455+'PO 94000171374 MASTER'!$E$4*'PO 94000171374 MASTER'!E455+'PR-0004'!$E$4*'PR-0004'!E455+'PR-0005'!$E$4*'PR-0005'!E455+'PR-0006'!$E$4*'PR-0006'!E455+'PR-0007'!$E$4*'PR-0007'!E455+'PR-0008'!$E$4*'PR-0008'!E455+'PR-0009'!$E$4*'PR-0009'!E455+'PR-0010'!$E$4*'PR-0010'!E455</f>
        <v>0</v>
      </c>
      <c r="U455" s="85">
        <f>'9400015894 PONEERS'!$X$4*'9400015894 PONEERS'!X455+'9400016451 VIDAFORM'!$J$4*'9400016451 VIDAFORM'!J455+'PO 94000171374 MASTER'!$I$4*'PO 94000171374 MASTER'!I455+'PR-0004'!$I$4*'PR-0004'!I455+'PR-0005'!$I$4*'PR-0005'!I455+'PR-0006'!$I$4*'PR-0006'!I455+'PR-0007'!$I$4*'PR-0007'!I455+'PR-0008'!$I$4*'PR-0008'!I455+'PR-0009'!$I$4*'PR-0009'!I455+'PR-0010'!$I$4*'PR-0010'!I455</f>
        <v>0</v>
      </c>
      <c r="V455" s="86">
        <f t="shared" si="72"/>
        <v>0</v>
      </c>
      <c r="W455" s="84">
        <f>'9400015894 PONEERS'!$AE$4*'9400015894 PONEERS'!AE455+'9400016451 VIDAFORM'!$Q$4*'9400016451 VIDAFORM'!Q455+'PO 94000171374 MASTER'!$P$4*'PO 94000171374 MASTER'!P455+'PR-0004'!$P$4*'PR-0004'!P455+'PR-0005'!$P$4*'PR-0005'!P455+'PR-0006'!$P$4*'PR-0006'!P455+'PR-0007'!$P$4*'PR-0007'!P455+'PR-0008'!$P$4*'PR-0008'!P455+'PR-0009'!$P$4*'PR-0009'!P455+'PR-0010'!$P$4*'PR-0010'!P455</f>
        <v>0</v>
      </c>
      <c r="X455" s="84">
        <f t="shared" si="73"/>
        <v>0</v>
      </c>
      <c r="Z455" s="37">
        <f t="shared" si="74"/>
        <v>0</v>
      </c>
      <c r="AA455" s="32">
        <f t="shared" si="75"/>
        <v>0</v>
      </c>
      <c r="AB455" s="38">
        <f t="shared" si="76"/>
        <v>0</v>
      </c>
    </row>
    <row r="456" spans="1:28" ht="16.5" x14ac:dyDescent="0.25">
      <c r="A456" s="45">
        <v>448</v>
      </c>
      <c r="B456" s="47" t="str">
        <f>'Unit Prices'!B456</f>
        <v>EO0043</v>
      </c>
      <c r="C456" s="47" t="str">
        <f>'Unit Prices'!C456</f>
        <v>14.80.01.23.02.18.00.000001</v>
      </c>
      <c r="D456" s="80" t="str">
        <f>'Unit Prices'!D456</f>
        <v>ECO-FORM PANNEL H1.20*W2.70M</v>
      </c>
      <c r="E456" s="84">
        <f>'9400015894 PONEERS'!$E$1*'9400015894 PONEERS'!E456+'9400016451 VIDAFORM'!$E$1*'9400016451 VIDAFORM'!E456+'PO 94000171374 MASTER'!$E$1*'PO 94000171374 MASTER'!E456+'PR-0004'!$E$1*'PR-0004'!E456+'PR-0005'!$E$1*'PR-0005'!E456+'PR-0006'!$E$1*'PR-0006'!E456+'PR-0007'!$E$1*'PR-0007'!E456+'PR-0008'!$E$1*'PR-0008'!E456+'PR-0009'!$E$1*'PR-0009'!E456+'PR-0010'!$E$1*'PR-0010'!E456</f>
        <v>0</v>
      </c>
      <c r="F456" s="85">
        <f>'9400015894 PONEERS'!$X$1*'9400015894 PONEERS'!X456+'9400016451 VIDAFORM'!$J$1*'9400016451 VIDAFORM'!J456+'PO 94000171374 MASTER'!$I$1*'PO 94000171374 MASTER'!I456+'PR-0004'!$I$1*'PR-0004'!I456+'PR-0005'!$I$1*'PR-0005'!I456+'PR-0006'!$I$1*'PR-0006'!I456+'PR-0007'!$I$1*'PR-0007'!I456+'PR-0008'!$I$1*'PR-0008'!I456+'PR-0009'!$I$1*'PR-0009'!I456+'PR-0010'!$I$1*'PR-0010'!I456</f>
        <v>0</v>
      </c>
      <c r="G456" s="86">
        <f t="shared" si="66"/>
        <v>0</v>
      </c>
      <c r="H456" s="84">
        <f>'9400015894 PONEERS'!$AE$1*'9400015894 PONEERS'!AE456+'9400016451 VIDAFORM'!$Q$1*'9400016451 VIDAFORM'!Q456+'PO 94000171374 MASTER'!$P$1*'PO 94000171374 MASTER'!P456+'PR-0004'!$P$1*'PR-0004'!P456+'PR-0005'!$P$1*'PR-0005'!P456+'PR-0006'!$P$1*'PR-0006'!P456+'PR-0007'!$P$1*'PR-0007'!P456+'PR-0008'!$P$1*'PR-0008'!P456+'PR-0009'!$P$1*'PR-0009'!P456+'PR-0010'!$P$1*'PR-0010'!P456</f>
        <v>0</v>
      </c>
      <c r="I456" s="84">
        <f t="shared" si="67"/>
        <v>0</v>
      </c>
      <c r="J456" s="84">
        <f>'9400015894 PONEERS'!$E$2*'9400015894 PONEERS'!E456+'9400016451 VIDAFORM'!$E$2*'9400016451 VIDAFORM'!E456+'PO 94000171374 MASTER'!$E$2*'PO 94000171374 MASTER'!E456+'PR-0004'!$E$2*'PR-0004'!E456+'PR-0005'!$E$2*'PR-0005'!E456+'PR-0006'!$E$2*'PR-0006'!E456+'PR-0007'!$E$2*'PR-0007'!E456+'PR-0008'!$E$2*'PR-0008'!E456+'PR-0009'!$E$2*'PR-0009'!E456+'PR-0010'!$E$2*'PR-0010'!E456</f>
        <v>0</v>
      </c>
      <c r="K456" s="85">
        <f>'9400015894 PONEERS'!$X$2*'9400015894 PONEERS'!X456+'9400016451 VIDAFORM'!$J$2*'9400016451 VIDAFORM'!J456+'PO 94000171374 MASTER'!$I$2*'PO 94000171374 MASTER'!I456+'PR-0004'!$I$2*'PR-0004'!I456+'PR-0005'!$I$2*'PR-0005'!I456+'PR-0006'!$I$2*'PR-0006'!I456+'PR-0007'!$I$2*'PR-0007'!I456+'PR-0008'!$I$2*'PR-0008'!I456+'PR-0009'!$I$2*'PR-0009'!I456+'PR-0010'!$I$2*'PR-0010'!I456</f>
        <v>0</v>
      </c>
      <c r="L456" s="86">
        <f t="shared" si="68"/>
        <v>0</v>
      </c>
      <c r="M456" s="84">
        <f>'9400015894 PONEERS'!$AE$2*'9400015894 PONEERS'!AE456+'9400016451 VIDAFORM'!$Q$2*'9400016451 VIDAFORM'!Q456+'PO 94000171374 MASTER'!$P$2*'PO 94000171374 MASTER'!P456+'PR-0004'!$P$2*'PR-0004'!P456+'PR-0005'!$P$2*'PR-0005'!P456+'PR-0006'!$P$2*'PR-0006'!P456+'PR-0007'!$P$2*'PR-0007'!P456+'PR-0008'!$P$2*'PR-0008'!P456+'PR-0009'!$P$2*'PR-0009'!P456+'PR-0010'!$P$2*'PR-0010'!P456</f>
        <v>0</v>
      </c>
      <c r="N456" s="84">
        <f t="shared" si="69"/>
        <v>0</v>
      </c>
      <c r="O456" s="84">
        <f>'9400015894 PONEERS'!$E$3*'9400015894 PONEERS'!E456+'9400016451 VIDAFORM'!$E$3*'9400016451 VIDAFORM'!E456+'PO 94000171374 MASTER'!$E$3*'PO 94000171374 MASTER'!E456+'PR-0004'!$E$3*'PR-0004'!E456+'PR-0005'!$E$3*'PR-0005'!E456+'PR-0006'!$E$3*'PR-0006'!E456+'PR-0007'!$E$3*'PR-0007'!E456+'PR-0008'!$E$3*'PR-0008'!E456+'PR-0009'!$E$3*'PR-0009'!E456+'PR-0010'!$E$3*'PR-0010'!E456</f>
        <v>0</v>
      </c>
      <c r="P456" s="85">
        <f>'9400015894 PONEERS'!$X$3*'9400015894 PONEERS'!X456+'9400016451 VIDAFORM'!$J$3*'9400016451 VIDAFORM'!J456+'PO 94000171374 MASTER'!$I$3*'PO 94000171374 MASTER'!I456+'PR-0004'!$I$3*'PR-0004'!I456+'PR-0005'!$I$3*'PR-0005'!I456+'PR-0006'!$I$3*'PR-0006'!I456+'PR-0007'!$I$3*'PR-0007'!I456+'PR-0008'!$I$3*'PR-0008'!I456+'PR-0009'!$I$3*'PR-0009'!I456+'PR-0010'!$I$3*'PR-0010'!I456</f>
        <v>0</v>
      </c>
      <c r="Q456" s="86">
        <f t="shared" si="70"/>
        <v>0</v>
      </c>
      <c r="R456" s="84">
        <f>'9400015894 PONEERS'!$AE$3*'9400015894 PONEERS'!AE456+'9400016451 VIDAFORM'!$Q$3*'9400016451 VIDAFORM'!Q456+'PO 94000171374 MASTER'!$P$3*'PO 94000171374 MASTER'!P456+'PR-0004'!$P$3*'PR-0004'!P456+'PR-0005'!$P$3*'PR-0005'!P456+'PR-0006'!$P$3*'PR-0006'!P456+'PR-0007'!$P$3*'PR-0007'!P456+'PR-0008'!$P$3*'PR-0008'!P456+'PR-0009'!$P$3*'PR-0009'!P456+'PR-0010'!$P$3*'PR-0010'!P456</f>
        <v>0</v>
      </c>
      <c r="S456" s="84">
        <f t="shared" si="71"/>
        <v>0</v>
      </c>
      <c r="T456" s="84">
        <f>'9400015894 PONEERS'!$E$4*'9400015894 PONEERS'!E456+'9400016451 VIDAFORM'!$E$4*'9400016451 VIDAFORM'!E456+'PO 94000171374 MASTER'!$E$4*'PO 94000171374 MASTER'!E456+'PR-0004'!$E$4*'PR-0004'!E456+'PR-0005'!$E$4*'PR-0005'!E456+'PR-0006'!$E$4*'PR-0006'!E456+'PR-0007'!$E$4*'PR-0007'!E456+'PR-0008'!$E$4*'PR-0008'!E456+'PR-0009'!$E$4*'PR-0009'!E456+'PR-0010'!$E$4*'PR-0010'!E456</f>
        <v>0</v>
      </c>
      <c r="U456" s="85">
        <f>'9400015894 PONEERS'!$X$4*'9400015894 PONEERS'!X456+'9400016451 VIDAFORM'!$J$4*'9400016451 VIDAFORM'!J456+'PO 94000171374 MASTER'!$I$4*'PO 94000171374 MASTER'!I456+'PR-0004'!$I$4*'PR-0004'!I456+'PR-0005'!$I$4*'PR-0005'!I456+'PR-0006'!$I$4*'PR-0006'!I456+'PR-0007'!$I$4*'PR-0007'!I456+'PR-0008'!$I$4*'PR-0008'!I456+'PR-0009'!$I$4*'PR-0009'!I456+'PR-0010'!$I$4*'PR-0010'!I456</f>
        <v>0</v>
      </c>
      <c r="V456" s="86">
        <f t="shared" si="72"/>
        <v>0</v>
      </c>
      <c r="W456" s="84">
        <f>'9400015894 PONEERS'!$AE$4*'9400015894 PONEERS'!AE456+'9400016451 VIDAFORM'!$Q$4*'9400016451 VIDAFORM'!Q456+'PO 94000171374 MASTER'!$P$4*'PO 94000171374 MASTER'!P456+'PR-0004'!$P$4*'PR-0004'!P456+'PR-0005'!$P$4*'PR-0005'!P456+'PR-0006'!$P$4*'PR-0006'!P456+'PR-0007'!$P$4*'PR-0007'!P456+'PR-0008'!$P$4*'PR-0008'!P456+'PR-0009'!$P$4*'PR-0009'!P456+'PR-0010'!$P$4*'PR-0010'!P456</f>
        <v>0</v>
      </c>
      <c r="X456" s="84">
        <f t="shared" si="73"/>
        <v>0</v>
      </c>
      <c r="Z456" s="37">
        <f t="shared" si="74"/>
        <v>0</v>
      </c>
      <c r="AA456" s="32">
        <f t="shared" si="75"/>
        <v>0</v>
      </c>
      <c r="AB456" s="38">
        <f t="shared" si="76"/>
        <v>0</v>
      </c>
    </row>
    <row r="457" spans="1:28" ht="16.5" x14ac:dyDescent="0.25">
      <c r="A457" s="45">
        <v>449</v>
      </c>
      <c r="B457" s="47" t="str">
        <f>'Unit Prices'!B457</f>
        <v>EO0042</v>
      </c>
      <c r="C457" s="47" t="str">
        <f>'Unit Prices'!C457</f>
        <v>14.80.01.23.02.17.00.000001</v>
      </c>
      <c r="D457" s="80" t="str">
        <f>'Unit Prices'!D457</f>
        <v>ECO-FORM PANNEL H1.20*W3.30M</v>
      </c>
      <c r="E457" s="84">
        <f>'9400015894 PONEERS'!$E$1*'9400015894 PONEERS'!E457+'9400016451 VIDAFORM'!$E$1*'9400016451 VIDAFORM'!E457+'PO 94000171374 MASTER'!$E$1*'PO 94000171374 MASTER'!E457+'PR-0004'!$E$1*'PR-0004'!E457+'PR-0005'!$E$1*'PR-0005'!E457+'PR-0006'!$E$1*'PR-0006'!E457+'PR-0007'!$E$1*'PR-0007'!E457+'PR-0008'!$E$1*'PR-0008'!E457+'PR-0009'!$E$1*'PR-0009'!E457+'PR-0010'!$E$1*'PR-0010'!E457</f>
        <v>0</v>
      </c>
      <c r="F457" s="85">
        <f>'9400015894 PONEERS'!$X$1*'9400015894 PONEERS'!X457+'9400016451 VIDAFORM'!$J$1*'9400016451 VIDAFORM'!J457+'PO 94000171374 MASTER'!$I$1*'PO 94000171374 MASTER'!I457+'PR-0004'!$I$1*'PR-0004'!I457+'PR-0005'!$I$1*'PR-0005'!I457+'PR-0006'!$I$1*'PR-0006'!I457+'PR-0007'!$I$1*'PR-0007'!I457+'PR-0008'!$I$1*'PR-0008'!I457+'PR-0009'!$I$1*'PR-0009'!I457+'PR-0010'!$I$1*'PR-0010'!I457</f>
        <v>0</v>
      </c>
      <c r="G457" s="86">
        <f t="shared" si="66"/>
        <v>0</v>
      </c>
      <c r="H457" s="84">
        <f>'9400015894 PONEERS'!$AE$1*'9400015894 PONEERS'!AE457+'9400016451 VIDAFORM'!$Q$1*'9400016451 VIDAFORM'!Q457+'PO 94000171374 MASTER'!$P$1*'PO 94000171374 MASTER'!P457+'PR-0004'!$P$1*'PR-0004'!P457+'PR-0005'!$P$1*'PR-0005'!P457+'PR-0006'!$P$1*'PR-0006'!P457+'PR-0007'!$P$1*'PR-0007'!P457+'PR-0008'!$P$1*'PR-0008'!P457+'PR-0009'!$P$1*'PR-0009'!P457+'PR-0010'!$P$1*'PR-0010'!P457</f>
        <v>0</v>
      </c>
      <c r="I457" s="84">
        <f t="shared" si="67"/>
        <v>0</v>
      </c>
      <c r="J457" s="84">
        <f>'9400015894 PONEERS'!$E$2*'9400015894 PONEERS'!E457+'9400016451 VIDAFORM'!$E$2*'9400016451 VIDAFORM'!E457+'PO 94000171374 MASTER'!$E$2*'PO 94000171374 MASTER'!E457+'PR-0004'!$E$2*'PR-0004'!E457+'PR-0005'!$E$2*'PR-0005'!E457+'PR-0006'!$E$2*'PR-0006'!E457+'PR-0007'!$E$2*'PR-0007'!E457+'PR-0008'!$E$2*'PR-0008'!E457+'PR-0009'!$E$2*'PR-0009'!E457+'PR-0010'!$E$2*'PR-0010'!E457</f>
        <v>0</v>
      </c>
      <c r="K457" s="85">
        <f>'9400015894 PONEERS'!$X$2*'9400015894 PONEERS'!X457+'9400016451 VIDAFORM'!$J$2*'9400016451 VIDAFORM'!J457+'PO 94000171374 MASTER'!$I$2*'PO 94000171374 MASTER'!I457+'PR-0004'!$I$2*'PR-0004'!I457+'PR-0005'!$I$2*'PR-0005'!I457+'PR-0006'!$I$2*'PR-0006'!I457+'PR-0007'!$I$2*'PR-0007'!I457+'PR-0008'!$I$2*'PR-0008'!I457+'PR-0009'!$I$2*'PR-0009'!I457+'PR-0010'!$I$2*'PR-0010'!I457</f>
        <v>0</v>
      </c>
      <c r="L457" s="86">
        <f t="shared" si="68"/>
        <v>0</v>
      </c>
      <c r="M457" s="84">
        <f>'9400015894 PONEERS'!$AE$2*'9400015894 PONEERS'!AE457+'9400016451 VIDAFORM'!$Q$2*'9400016451 VIDAFORM'!Q457+'PO 94000171374 MASTER'!$P$2*'PO 94000171374 MASTER'!P457+'PR-0004'!$P$2*'PR-0004'!P457+'PR-0005'!$P$2*'PR-0005'!P457+'PR-0006'!$P$2*'PR-0006'!P457+'PR-0007'!$P$2*'PR-0007'!P457+'PR-0008'!$P$2*'PR-0008'!P457+'PR-0009'!$P$2*'PR-0009'!P457+'PR-0010'!$P$2*'PR-0010'!P457</f>
        <v>0</v>
      </c>
      <c r="N457" s="84">
        <f t="shared" si="69"/>
        <v>0</v>
      </c>
      <c r="O457" s="84">
        <f>'9400015894 PONEERS'!$E$3*'9400015894 PONEERS'!E457+'9400016451 VIDAFORM'!$E$3*'9400016451 VIDAFORM'!E457+'PO 94000171374 MASTER'!$E$3*'PO 94000171374 MASTER'!E457+'PR-0004'!$E$3*'PR-0004'!E457+'PR-0005'!$E$3*'PR-0005'!E457+'PR-0006'!$E$3*'PR-0006'!E457+'PR-0007'!$E$3*'PR-0007'!E457+'PR-0008'!$E$3*'PR-0008'!E457+'PR-0009'!$E$3*'PR-0009'!E457+'PR-0010'!$E$3*'PR-0010'!E457</f>
        <v>0</v>
      </c>
      <c r="P457" s="85">
        <f>'9400015894 PONEERS'!$X$3*'9400015894 PONEERS'!X457+'9400016451 VIDAFORM'!$J$3*'9400016451 VIDAFORM'!J457+'PO 94000171374 MASTER'!$I$3*'PO 94000171374 MASTER'!I457+'PR-0004'!$I$3*'PR-0004'!I457+'PR-0005'!$I$3*'PR-0005'!I457+'PR-0006'!$I$3*'PR-0006'!I457+'PR-0007'!$I$3*'PR-0007'!I457+'PR-0008'!$I$3*'PR-0008'!I457+'PR-0009'!$I$3*'PR-0009'!I457+'PR-0010'!$I$3*'PR-0010'!I457</f>
        <v>0</v>
      </c>
      <c r="Q457" s="86">
        <f t="shared" si="70"/>
        <v>0</v>
      </c>
      <c r="R457" s="84">
        <f>'9400015894 PONEERS'!$AE$3*'9400015894 PONEERS'!AE457+'9400016451 VIDAFORM'!$Q$3*'9400016451 VIDAFORM'!Q457+'PO 94000171374 MASTER'!$P$3*'PO 94000171374 MASTER'!P457+'PR-0004'!$P$3*'PR-0004'!P457+'PR-0005'!$P$3*'PR-0005'!P457+'PR-0006'!$P$3*'PR-0006'!P457+'PR-0007'!$P$3*'PR-0007'!P457+'PR-0008'!$P$3*'PR-0008'!P457+'PR-0009'!$P$3*'PR-0009'!P457+'PR-0010'!$P$3*'PR-0010'!P457</f>
        <v>0</v>
      </c>
      <c r="S457" s="84">
        <f t="shared" si="71"/>
        <v>0</v>
      </c>
      <c r="T457" s="84">
        <f>'9400015894 PONEERS'!$E$4*'9400015894 PONEERS'!E457+'9400016451 VIDAFORM'!$E$4*'9400016451 VIDAFORM'!E457+'PO 94000171374 MASTER'!$E$4*'PO 94000171374 MASTER'!E457+'PR-0004'!$E$4*'PR-0004'!E457+'PR-0005'!$E$4*'PR-0005'!E457+'PR-0006'!$E$4*'PR-0006'!E457+'PR-0007'!$E$4*'PR-0007'!E457+'PR-0008'!$E$4*'PR-0008'!E457+'PR-0009'!$E$4*'PR-0009'!E457+'PR-0010'!$E$4*'PR-0010'!E457</f>
        <v>0</v>
      </c>
      <c r="U457" s="85">
        <f>'9400015894 PONEERS'!$X$4*'9400015894 PONEERS'!X457+'9400016451 VIDAFORM'!$J$4*'9400016451 VIDAFORM'!J457+'PO 94000171374 MASTER'!$I$4*'PO 94000171374 MASTER'!I457+'PR-0004'!$I$4*'PR-0004'!I457+'PR-0005'!$I$4*'PR-0005'!I457+'PR-0006'!$I$4*'PR-0006'!I457+'PR-0007'!$I$4*'PR-0007'!I457+'PR-0008'!$I$4*'PR-0008'!I457+'PR-0009'!$I$4*'PR-0009'!I457+'PR-0010'!$I$4*'PR-0010'!I457</f>
        <v>0</v>
      </c>
      <c r="V457" s="86">
        <f t="shared" si="72"/>
        <v>0</v>
      </c>
      <c r="W457" s="84">
        <f>'9400015894 PONEERS'!$AE$4*'9400015894 PONEERS'!AE457+'9400016451 VIDAFORM'!$Q$4*'9400016451 VIDAFORM'!Q457+'PO 94000171374 MASTER'!$P$4*'PO 94000171374 MASTER'!P457+'PR-0004'!$P$4*'PR-0004'!P457+'PR-0005'!$P$4*'PR-0005'!P457+'PR-0006'!$P$4*'PR-0006'!P457+'PR-0007'!$P$4*'PR-0007'!P457+'PR-0008'!$P$4*'PR-0008'!P457+'PR-0009'!$P$4*'PR-0009'!P457+'PR-0010'!$P$4*'PR-0010'!P457</f>
        <v>0</v>
      </c>
      <c r="X457" s="84">
        <f t="shared" si="73"/>
        <v>0</v>
      </c>
      <c r="Z457" s="37">
        <f t="shared" si="74"/>
        <v>0</v>
      </c>
      <c r="AA457" s="32">
        <f t="shared" si="75"/>
        <v>0</v>
      </c>
      <c r="AB457" s="38">
        <f t="shared" si="76"/>
        <v>0</v>
      </c>
    </row>
    <row r="458" spans="1:28" ht="16.5" x14ac:dyDescent="0.25">
      <c r="A458" s="45">
        <v>450</v>
      </c>
      <c r="B458" s="47" t="str">
        <f>'Unit Prices'!B458</f>
        <v>EO0040</v>
      </c>
      <c r="C458" s="47" t="str">
        <f>'Unit Prices'!C458</f>
        <v>14.80.01.23.02.15.00.000001</v>
      </c>
      <c r="D458" s="80" t="str">
        <f>'Unit Prices'!D458</f>
        <v>ECO-FORM COLUMN PANNEL H0.60*W0.60M</v>
      </c>
      <c r="E458" s="84">
        <f>'9400015894 PONEERS'!$E$1*'9400015894 PONEERS'!E458+'9400016451 VIDAFORM'!$E$1*'9400016451 VIDAFORM'!E458+'PO 94000171374 MASTER'!$E$1*'PO 94000171374 MASTER'!E458+'PR-0004'!$E$1*'PR-0004'!E458+'PR-0005'!$E$1*'PR-0005'!E458+'PR-0006'!$E$1*'PR-0006'!E458+'PR-0007'!$E$1*'PR-0007'!E458+'PR-0008'!$E$1*'PR-0008'!E458+'PR-0009'!$E$1*'PR-0009'!E458+'PR-0010'!$E$1*'PR-0010'!E458</f>
        <v>0</v>
      </c>
      <c r="F458" s="85">
        <f>'9400015894 PONEERS'!$X$1*'9400015894 PONEERS'!X458+'9400016451 VIDAFORM'!$J$1*'9400016451 VIDAFORM'!J458+'PO 94000171374 MASTER'!$I$1*'PO 94000171374 MASTER'!I458+'PR-0004'!$I$1*'PR-0004'!I458+'PR-0005'!$I$1*'PR-0005'!I458+'PR-0006'!$I$1*'PR-0006'!I458+'PR-0007'!$I$1*'PR-0007'!I458+'PR-0008'!$I$1*'PR-0008'!I458+'PR-0009'!$I$1*'PR-0009'!I458+'PR-0010'!$I$1*'PR-0010'!I458</f>
        <v>0</v>
      </c>
      <c r="G458" s="86">
        <f t="shared" ref="G458:G521" si="77">E458-F458</f>
        <v>0</v>
      </c>
      <c r="H458" s="84">
        <f>'9400015894 PONEERS'!$AE$1*'9400015894 PONEERS'!AE458+'9400016451 VIDAFORM'!$Q$1*'9400016451 VIDAFORM'!Q458+'PO 94000171374 MASTER'!$P$1*'PO 94000171374 MASTER'!P458+'PR-0004'!$P$1*'PR-0004'!P458+'PR-0005'!$P$1*'PR-0005'!P458+'PR-0006'!$P$1*'PR-0006'!P458+'PR-0007'!$P$1*'PR-0007'!P458+'PR-0008'!$P$1*'PR-0008'!P458+'PR-0009'!$P$1*'PR-0009'!P458+'PR-0010'!$P$1*'PR-0010'!P458</f>
        <v>0</v>
      </c>
      <c r="I458" s="84">
        <f t="shared" ref="I458:I521" si="78">F458-H458</f>
        <v>0</v>
      </c>
      <c r="J458" s="84">
        <f>'9400015894 PONEERS'!$E$2*'9400015894 PONEERS'!E458+'9400016451 VIDAFORM'!$E$2*'9400016451 VIDAFORM'!E458+'PO 94000171374 MASTER'!$E$2*'PO 94000171374 MASTER'!E458+'PR-0004'!$E$2*'PR-0004'!E458+'PR-0005'!$E$2*'PR-0005'!E458+'PR-0006'!$E$2*'PR-0006'!E458+'PR-0007'!$E$2*'PR-0007'!E458+'PR-0008'!$E$2*'PR-0008'!E458+'PR-0009'!$E$2*'PR-0009'!E458+'PR-0010'!$E$2*'PR-0010'!E458</f>
        <v>0</v>
      </c>
      <c r="K458" s="85">
        <f>'9400015894 PONEERS'!$X$2*'9400015894 PONEERS'!X458+'9400016451 VIDAFORM'!$J$2*'9400016451 VIDAFORM'!J458+'PO 94000171374 MASTER'!$I$2*'PO 94000171374 MASTER'!I458+'PR-0004'!$I$2*'PR-0004'!I458+'PR-0005'!$I$2*'PR-0005'!I458+'PR-0006'!$I$2*'PR-0006'!I458+'PR-0007'!$I$2*'PR-0007'!I458+'PR-0008'!$I$2*'PR-0008'!I458+'PR-0009'!$I$2*'PR-0009'!I458+'PR-0010'!$I$2*'PR-0010'!I458</f>
        <v>0</v>
      </c>
      <c r="L458" s="86">
        <f t="shared" ref="L458:L521" si="79">J458-K458</f>
        <v>0</v>
      </c>
      <c r="M458" s="84">
        <f>'9400015894 PONEERS'!$AE$2*'9400015894 PONEERS'!AE458+'9400016451 VIDAFORM'!$Q$2*'9400016451 VIDAFORM'!Q458+'PO 94000171374 MASTER'!$P$2*'PO 94000171374 MASTER'!P458+'PR-0004'!$P$2*'PR-0004'!P458+'PR-0005'!$P$2*'PR-0005'!P458+'PR-0006'!$P$2*'PR-0006'!P458+'PR-0007'!$P$2*'PR-0007'!P458+'PR-0008'!$P$2*'PR-0008'!P458+'PR-0009'!$P$2*'PR-0009'!P458+'PR-0010'!$P$2*'PR-0010'!P458</f>
        <v>0</v>
      </c>
      <c r="N458" s="84">
        <f t="shared" ref="N458:N521" si="80">K458-M458</f>
        <v>0</v>
      </c>
      <c r="O458" s="84">
        <f>'9400015894 PONEERS'!$E$3*'9400015894 PONEERS'!E458+'9400016451 VIDAFORM'!$E$3*'9400016451 VIDAFORM'!E458+'PO 94000171374 MASTER'!$E$3*'PO 94000171374 MASTER'!E458+'PR-0004'!$E$3*'PR-0004'!E458+'PR-0005'!$E$3*'PR-0005'!E458+'PR-0006'!$E$3*'PR-0006'!E458+'PR-0007'!$E$3*'PR-0007'!E458+'PR-0008'!$E$3*'PR-0008'!E458+'PR-0009'!$E$3*'PR-0009'!E458+'PR-0010'!$E$3*'PR-0010'!E458</f>
        <v>0</v>
      </c>
      <c r="P458" s="85">
        <f>'9400015894 PONEERS'!$X$3*'9400015894 PONEERS'!X458+'9400016451 VIDAFORM'!$J$3*'9400016451 VIDAFORM'!J458+'PO 94000171374 MASTER'!$I$3*'PO 94000171374 MASTER'!I458+'PR-0004'!$I$3*'PR-0004'!I458+'PR-0005'!$I$3*'PR-0005'!I458+'PR-0006'!$I$3*'PR-0006'!I458+'PR-0007'!$I$3*'PR-0007'!I458+'PR-0008'!$I$3*'PR-0008'!I458+'PR-0009'!$I$3*'PR-0009'!I458+'PR-0010'!$I$3*'PR-0010'!I458</f>
        <v>0</v>
      </c>
      <c r="Q458" s="86">
        <f t="shared" ref="Q458:Q521" si="81">O458-P458</f>
        <v>0</v>
      </c>
      <c r="R458" s="84">
        <f>'9400015894 PONEERS'!$AE$3*'9400015894 PONEERS'!AE458+'9400016451 VIDAFORM'!$Q$3*'9400016451 VIDAFORM'!Q458+'PO 94000171374 MASTER'!$P$3*'PO 94000171374 MASTER'!P458+'PR-0004'!$P$3*'PR-0004'!P458+'PR-0005'!$P$3*'PR-0005'!P458+'PR-0006'!$P$3*'PR-0006'!P458+'PR-0007'!$P$3*'PR-0007'!P458+'PR-0008'!$P$3*'PR-0008'!P458+'PR-0009'!$P$3*'PR-0009'!P458+'PR-0010'!$P$3*'PR-0010'!P458</f>
        <v>0</v>
      </c>
      <c r="S458" s="84">
        <f t="shared" ref="S458:S521" si="82">P458-R458</f>
        <v>0</v>
      </c>
      <c r="T458" s="84">
        <f>'9400015894 PONEERS'!$E$4*'9400015894 PONEERS'!E458+'9400016451 VIDAFORM'!$E$4*'9400016451 VIDAFORM'!E458+'PO 94000171374 MASTER'!$E$4*'PO 94000171374 MASTER'!E458+'PR-0004'!$E$4*'PR-0004'!E458+'PR-0005'!$E$4*'PR-0005'!E458+'PR-0006'!$E$4*'PR-0006'!E458+'PR-0007'!$E$4*'PR-0007'!E458+'PR-0008'!$E$4*'PR-0008'!E458+'PR-0009'!$E$4*'PR-0009'!E458+'PR-0010'!$E$4*'PR-0010'!E458</f>
        <v>0</v>
      </c>
      <c r="U458" s="85">
        <f>'9400015894 PONEERS'!$X$4*'9400015894 PONEERS'!X458+'9400016451 VIDAFORM'!$J$4*'9400016451 VIDAFORM'!J458+'PO 94000171374 MASTER'!$I$4*'PO 94000171374 MASTER'!I458+'PR-0004'!$I$4*'PR-0004'!I458+'PR-0005'!$I$4*'PR-0005'!I458+'PR-0006'!$I$4*'PR-0006'!I458+'PR-0007'!$I$4*'PR-0007'!I458+'PR-0008'!$I$4*'PR-0008'!I458+'PR-0009'!$I$4*'PR-0009'!I458+'PR-0010'!$I$4*'PR-0010'!I458</f>
        <v>0</v>
      </c>
      <c r="V458" s="86">
        <f t="shared" ref="V458:V521" si="83">T458-U458</f>
        <v>0</v>
      </c>
      <c r="W458" s="84">
        <f>'9400015894 PONEERS'!$AE$4*'9400015894 PONEERS'!AE458+'9400016451 VIDAFORM'!$Q$4*'9400016451 VIDAFORM'!Q458+'PO 94000171374 MASTER'!$P$4*'PO 94000171374 MASTER'!P458+'PR-0004'!$P$4*'PR-0004'!P458+'PR-0005'!$P$4*'PR-0005'!P458+'PR-0006'!$P$4*'PR-0006'!P458+'PR-0007'!$P$4*'PR-0007'!P458+'PR-0008'!$P$4*'PR-0008'!P458+'PR-0009'!$P$4*'PR-0009'!P458+'PR-0010'!$P$4*'PR-0010'!P458</f>
        <v>0</v>
      </c>
      <c r="X458" s="84">
        <f t="shared" ref="X458:X521" si="84">U458-W458</f>
        <v>0</v>
      </c>
      <c r="Z458" s="37">
        <f t="shared" ref="Z458:Z521" si="85">E458+J458+O458+T458</f>
        <v>0</v>
      </c>
      <c r="AA458" s="32">
        <f t="shared" ref="AA458:AA521" si="86">F458+K458+P458+U458</f>
        <v>0</v>
      </c>
      <c r="AB458" s="38">
        <f t="shared" ref="AB458:AB521" si="87">Z458-AA458</f>
        <v>0</v>
      </c>
    </row>
    <row r="459" spans="1:28" ht="16.5" x14ac:dyDescent="0.25">
      <c r="A459" s="45">
        <v>451</v>
      </c>
      <c r="B459" s="47" t="str">
        <f>'Unit Prices'!B459</f>
        <v>EO0041</v>
      </c>
      <c r="C459" s="47" t="str">
        <f>'Unit Prices'!C459</f>
        <v>14.80.01.23.02.16.00.000001</v>
      </c>
      <c r="D459" s="80" t="str">
        <f>'Unit Prices'!D459</f>
        <v>ECO-FORM COLUMN PANNEL H0.60*W0.90M</v>
      </c>
      <c r="E459" s="84">
        <f>'9400015894 PONEERS'!$E$1*'9400015894 PONEERS'!E459+'9400016451 VIDAFORM'!$E$1*'9400016451 VIDAFORM'!E459+'PO 94000171374 MASTER'!$E$1*'PO 94000171374 MASTER'!E459+'PR-0004'!$E$1*'PR-0004'!E459+'PR-0005'!$E$1*'PR-0005'!E459+'PR-0006'!$E$1*'PR-0006'!E459+'PR-0007'!$E$1*'PR-0007'!E459+'PR-0008'!$E$1*'PR-0008'!E459+'PR-0009'!$E$1*'PR-0009'!E459+'PR-0010'!$E$1*'PR-0010'!E459</f>
        <v>0</v>
      </c>
      <c r="F459" s="85">
        <f>'9400015894 PONEERS'!$X$1*'9400015894 PONEERS'!X459+'9400016451 VIDAFORM'!$J$1*'9400016451 VIDAFORM'!J459+'PO 94000171374 MASTER'!$I$1*'PO 94000171374 MASTER'!I459+'PR-0004'!$I$1*'PR-0004'!I459+'PR-0005'!$I$1*'PR-0005'!I459+'PR-0006'!$I$1*'PR-0006'!I459+'PR-0007'!$I$1*'PR-0007'!I459+'PR-0008'!$I$1*'PR-0008'!I459+'PR-0009'!$I$1*'PR-0009'!I459+'PR-0010'!$I$1*'PR-0010'!I459</f>
        <v>0</v>
      </c>
      <c r="G459" s="86">
        <f t="shared" si="77"/>
        <v>0</v>
      </c>
      <c r="H459" s="84">
        <f>'9400015894 PONEERS'!$AE$1*'9400015894 PONEERS'!AE459+'9400016451 VIDAFORM'!$Q$1*'9400016451 VIDAFORM'!Q459+'PO 94000171374 MASTER'!$P$1*'PO 94000171374 MASTER'!P459+'PR-0004'!$P$1*'PR-0004'!P459+'PR-0005'!$P$1*'PR-0005'!P459+'PR-0006'!$P$1*'PR-0006'!P459+'PR-0007'!$P$1*'PR-0007'!P459+'PR-0008'!$P$1*'PR-0008'!P459+'PR-0009'!$P$1*'PR-0009'!P459+'PR-0010'!$P$1*'PR-0010'!P459</f>
        <v>0</v>
      </c>
      <c r="I459" s="84">
        <f t="shared" si="78"/>
        <v>0</v>
      </c>
      <c r="J459" s="84">
        <f>'9400015894 PONEERS'!$E$2*'9400015894 PONEERS'!E459+'9400016451 VIDAFORM'!$E$2*'9400016451 VIDAFORM'!E459+'PO 94000171374 MASTER'!$E$2*'PO 94000171374 MASTER'!E459+'PR-0004'!$E$2*'PR-0004'!E459+'PR-0005'!$E$2*'PR-0005'!E459+'PR-0006'!$E$2*'PR-0006'!E459+'PR-0007'!$E$2*'PR-0007'!E459+'PR-0008'!$E$2*'PR-0008'!E459+'PR-0009'!$E$2*'PR-0009'!E459+'PR-0010'!$E$2*'PR-0010'!E459</f>
        <v>0</v>
      </c>
      <c r="K459" s="85">
        <f>'9400015894 PONEERS'!$X$2*'9400015894 PONEERS'!X459+'9400016451 VIDAFORM'!$J$2*'9400016451 VIDAFORM'!J459+'PO 94000171374 MASTER'!$I$2*'PO 94000171374 MASTER'!I459+'PR-0004'!$I$2*'PR-0004'!I459+'PR-0005'!$I$2*'PR-0005'!I459+'PR-0006'!$I$2*'PR-0006'!I459+'PR-0007'!$I$2*'PR-0007'!I459+'PR-0008'!$I$2*'PR-0008'!I459+'PR-0009'!$I$2*'PR-0009'!I459+'PR-0010'!$I$2*'PR-0010'!I459</f>
        <v>0</v>
      </c>
      <c r="L459" s="86">
        <f t="shared" si="79"/>
        <v>0</v>
      </c>
      <c r="M459" s="84">
        <f>'9400015894 PONEERS'!$AE$2*'9400015894 PONEERS'!AE459+'9400016451 VIDAFORM'!$Q$2*'9400016451 VIDAFORM'!Q459+'PO 94000171374 MASTER'!$P$2*'PO 94000171374 MASTER'!P459+'PR-0004'!$P$2*'PR-0004'!P459+'PR-0005'!$P$2*'PR-0005'!P459+'PR-0006'!$P$2*'PR-0006'!P459+'PR-0007'!$P$2*'PR-0007'!P459+'PR-0008'!$P$2*'PR-0008'!P459+'PR-0009'!$P$2*'PR-0009'!P459+'PR-0010'!$P$2*'PR-0010'!P459</f>
        <v>0</v>
      </c>
      <c r="N459" s="84">
        <f t="shared" si="80"/>
        <v>0</v>
      </c>
      <c r="O459" s="84">
        <f>'9400015894 PONEERS'!$E$3*'9400015894 PONEERS'!E459+'9400016451 VIDAFORM'!$E$3*'9400016451 VIDAFORM'!E459+'PO 94000171374 MASTER'!$E$3*'PO 94000171374 MASTER'!E459+'PR-0004'!$E$3*'PR-0004'!E459+'PR-0005'!$E$3*'PR-0005'!E459+'PR-0006'!$E$3*'PR-0006'!E459+'PR-0007'!$E$3*'PR-0007'!E459+'PR-0008'!$E$3*'PR-0008'!E459+'PR-0009'!$E$3*'PR-0009'!E459+'PR-0010'!$E$3*'PR-0010'!E459</f>
        <v>0</v>
      </c>
      <c r="P459" s="85">
        <f>'9400015894 PONEERS'!$X$3*'9400015894 PONEERS'!X459+'9400016451 VIDAFORM'!$J$3*'9400016451 VIDAFORM'!J459+'PO 94000171374 MASTER'!$I$3*'PO 94000171374 MASTER'!I459+'PR-0004'!$I$3*'PR-0004'!I459+'PR-0005'!$I$3*'PR-0005'!I459+'PR-0006'!$I$3*'PR-0006'!I459+'PR-0007'!$I$3*'PR-0007'!I459+'PR-0008'!$I$3*'PR-0008'!I459+'PR-0009'!$I$3*'PR-0009'!I459+'PR-0010'!$I$3*'PR-0010'!I459</f>
        <v>0</v>
      </c>
      <c r="Q459" s="86">
        <f t="shared" si="81"/>
        <v>0</v>
      </c>
      <c r="R459" s="84">
        <f>'9400015894 PONEERS'!$AE$3*'9400015894 PONEERS'!AE459+'9400016451 VIDAFORM'!$Q$3*'9400016451 VIDAFORM'!Q459+'PO 94000171374 MASTER'!$P$3*'PO 94000171374 MASTER'!P459+'PR-0004'!$P$3*'PR-0004'!P459+'PR-0005'!$P$3*'PR-0005'!P459+'PR-0006'!$P$3*'PR-0006'!P459+'PR-0007'!$P$3*'PR-0007'!P459+'PR-0008'!$P$3*'PR-0008'!P459+'PR-0009'!$P$3*'PR-0009'!P459+'PR-0010'!$P$3*'PR-0010'!P459</f>
        <v>0</v>
      </c>
      <c r="S459" s="84">
        <f t="shared" si="82"/>
        <v>0</v>
      </c>
      <c r="T459" s="84">
        <f>'9400015894 PONEERS'!$E$4*'9400015894 PONEERS'!E459+'9400016451 VIDAFORM'!$E$4*'9400016451 VIDAFORM'!E459+'PO 94000171374 MASTER'!$E$4*'PO 94000171374 MASTER'!E459+'PR-0004'!$E$4*'PR-0004'!E459+'PR-0005'!$E$4*'PR-0005'!E459+'PR-0006'!$E$4*'PR-0006'!E459+'PR-0007'!$E$4*'PR-0007'!E459+'PR-0008'!$E$4*'PR-0008'!E459+'PR-0009'!$E$4*'PR-0009'!E459+'PR-0010'!$E$4*'PR-0010'!E459</f>
        <v>0</v>
      </c>
      <c r="U459" s="85">
        <f>'9400015894 PONEERS'!$X$4*'9400015894 PONEERS'!X459+'9400016451 VIDAFORM'!$J$4*'9400016451 VIDAFORM'!J459+'PO 94000171374 MASTER'!$I$4*'PO 94000171374 MASTER'!I459+'PR-0004'!$I$4*'PR-0004'!I459+'PR-0005'!$I$4*'PR-0005'!I459+'PR-0006'!$I$4*'PR-0006'!I459+'PR-0007'!$I$4*'PR-0007'!I459+'PR-0008'!$I$4*'PR-0008'!I459+'PR-0009'!$I$4*'PR-0009'!I459+'PR-0010'!$I$4*'PR-0010'!I459</f>
        <v>0</v>
      </c>
      <c r="V459" s="86">
        <f t="shared" si="83"/>
        <v>0</v>
      </c>
      <c r="W459" s="84">
        <f>'9400015894 PONEERS'!$AE$4*'9400015894 PONEERS'!AE459+'9400016451 VIDAFORM'!$Q$4*'9400016451 VIDAFORM'!Q459+'PO 94000171374 MASTER'!$P$4*'PO 94000171374 MASTER'!P459+'PR-0004'!$P$4*'PR-0004'!P459+'PR-0005'!$P$4*'PR-0005'!P459+'PR-0006'!$P$4*'PR-0006'!P459+'PR-0007'!$P$4*'PR-0007'!P459+'PR-0008'!$P$4*'PR-0008'!P459+'PR-0009'!$P$4*'PR-0009'!P459+'PR-0010'!$P$4*'PR-0010'!P459</f>
        <v>0</v>
      </c>
      <c r="X459" s="84">
        <f t="shared" si="84"/>
        <v>0</v>
      </c>
      <c r="Z459" s="37">
        <f t="shared" si="85"/>
        <v>0</v>
      </c>
      <c r="AA459" s="32">
        <f t="shared" si="86"/>
        <v>0</v>
      </c>
      <c r="AB459" s="38">
        <f t="shared" si="87"/>
        <v>0</v>
      </c>
    </row>
    <row r="460" spans="1:28" ht="16.5" x14ac:dyDescent="0.25">
      <c r="A460" s="45">
        <v>452</v>
      </c>
      <c r="B460" s="47" t="str">
        <f>'Unit Prices'!B460</f>
        <v>EO0022</v>
      </c>
      <c r="C460" s="47" t="str">
        <f>'Unit Prices'!C460</f>
        <v>14.80.01.23.03.01.00.000001</v>
      </c>
      <c r="D460" s="80" t="str">
        <f>'Unit Prices'!D460</f>
        <v>ECO-FORM CORNER PANNEL 3.00*0.30*0.30M</v>
      </c>
      <c r="E460" s="84">
        <f>'9400015894 PONEERS'!$E$1*'9400015894 PONEERS'!E460+'9400016451 VIDAFORM'!$E$1*'9400016451 VIDAFORM'!E460+'PO 94000171374 MASTER'!$E$1*'PO 94000171374 MASTER'!E460+'PR-0004'!$E$1*'PR-0004'!E460+'PR-0005'!$E$1*'PR-0005'!E460+'PR-0006'!$E$1*'PR-0006'!E460+'PR-0007'!$E$1*'PR-0007'!E460+'PR-0008'!$E$1*'PR-0008'!E460+'PR-0009'!$E$1*'PR-0009'!E460+'PR-0010'!$E$1*'PR-0010'!E460</f>
        <v>0</v>
      </c>
      <c r="F460" s="85">
        <f>'9400015894 PONEERS'!$X$1*'9400015894 PONEERS'!X460+'9400016451 VIDAFORM'!$J$1*'9400016451 VIDAFORM'!J460+'PO 94000171374 MASTER'!$I$1*'PO 94000171374 MASTER'!I460+'PR-0004'!$I$1*'PR-0004'!I460+'PR-0005'!$I$1*'PR-0005'!I460+'PR-0006'!$I$1*'PR-0006'!I460+'PR-0007'!$I$1*'PR-0007'!I460+'PR-0008'!$I$1*'PR-0008'!I460+'PR-0009'!$I$1*'PR-0009'!I460+'PR-0010'!$I$1*'PR-0010'!I460</f>
        <v>0</v>
      </c>
      <c r="G460" s="86">
        <f t="shared" si="77"/>
        <v>0</v>
      </c>
      <c r="H460" s="84">
        <f>'9400015894 PONEERS'!$AE$1*'9400015894 PONEERS'!AE460+'9400016451 VIDAFORM'!$Q$1*'9400016451 VIDAFORM'!Q460+'PO 94000171374 MASTER'!$P$1*'PO 94000171374 MASTER'!P460+'PR-0004'!$P$1*'PR-0004'!P460+'PR-0005'!$P$1*'PR-0005'!P460+'PR-0006'!$P$1*'PR-0006'!P460+'PR-0007'!$P$1*'PR-0007'!P460+'PR-0008'!$P$1*'PR-0008'!P460+'PR-0009'!$P$1*'PR-0009'!P460+'PR-0010'!$P$1*'PR-0010'!P460</f>
        <v>0</v>
      </c>
      <c r="I460" s="84">
        <f t="shared" si="78"/>
        <v>0</v>
      </c>
      <c r="J460" s="84">
        <f>'9400015894 PONEERS'!$E$2*'9400015894 PONEERS'!E460+'9400016451 VIDAFORM'!$E$2*'9400016451 VIDAFORM'!E460+'PO 94000171374 MASTER'!$E$2*'PO 94000171374 MASTER'!E460+'PR-0004'!$E$2*'PR-0004'!E460+'PR-0005'!$E$2*'PR-0005'!E460+'PR-0006'!$E$2*'PR-0006'!E460+'PR-0007'!$E$2*'PR-0007'!E460+'PR-0008'!$E$2*'PR-0008'!E460+'PR-0009'!$E$2*'PR-0009'!E460+'PR-0010'!$E$2*'PR-0010'!E460</f>
        <v>0</v>
      </c>
      <c r="K460" s="85">
        <f>'9400015894 PONEERS'!$X$2*'9400015894 PONEERS'!X460+'9400016451 VIDAFORM'!$J$2*'9400016451 VIDAFORM'!J460+'PO 94000171374 MASTER'!$I$2*'PO 94000171374 MASTER'!I460+'PR-0004'!$I$2*'PR-0004'!I460+'PR-0005'!$I$2*'PR-0005'!I460+'PR-0006'!$I$2*'PR-0006'!I460+'PR-0007'!$I$2*'PR-0007'!I460+'PR-0008'!$I$2*'PR-0008'!I460+'PR-0009'!$I$2*'PR-0009'!I460+'PR-0010'!$I$2*'PR-0010'!I460</f>
        <v>0</v>
      </c>
      <c r="L460" s="86">
        <f t="shared" si="79"/>
        <v>0</v>
      </c>
      <c r="M460" s="84">
        <f>'9400015894 PONEERS'!$AE$2*'9400015894 PONEERS'!AE460+'9400016451 VIDAFORM'!$Q$2*'9400016451 VIDAFORM'!Q460+'PO 94000171374 MASTER'!$P$2*'PO 94000171374 MASTER'!P460+'PR-0004'!$P$2*'PR-0004'!P460+'PR-0005'!$P$2*'PR-0005'!P460+'PR-0006'!$P$2*'PR-0006'!P460+'PR-0007'!$P$2*'PR-0007'!P460+'PR-0008'!$P$2*'PR-0008'!P460+'PR-0009'!$P$2*'PR-0009'!P460+'PR-0010'!$P$2*'PR-0010'!P460</f>
        <v>0</v>
      </c>
      <c r="N460" s="84">
        <f t="shared" si="80"/>
        <v>0</v>
      </c>
      <c r="O460" s="84">
        <f>'9400015894 PONEERS'!$E$3*'9400015894 PONEERS'!E460+'9400016451 VIDAFORM'!$E$3*'9400016451 VIDAFORM'!E460+'PO 94000171374 MASTER'!$E$3*'PO 94000171374 MASTER'!E460+'PR-0004'!$E$3*'PR-0004'!E460+'PR-0005'!$E$3*'PR-0005'!E460+'PR-0006'!$E$3*'PR-0006'!E460+'PR-0007'!$E$3*'PR-0007'!E460+'PR-0008'!$E$3*'PR-0008'!E460+'PR-0009'!$E$3*'PR-0009'!E460+'PR-0010'!$E$3*'PR-0010'!E460</f>
        <v>0</v>
      </c>
      <c r="P460" s="85">
        <f>'9400015894 PONEERS'!$X$3*'9400015894 PONEERS'!X460+'9400016451 VIDAFORM'!$J$3*'9400016451 VIDAFORM'!J460+'PO 94000171374 MASTER'!$I$3*'PO 94000171374 MASTER'!I460+'PR-0004'!$I$3*'PR-0004'!I460+'PR-0005'!$I$3*'PR-0005'!I460+'PR-0006'!$I$3*'PR-0006'!I460+'PR-0007'!$I$3*'PR-0007'!I460+'PR-0008'!$I$3*'PR-0008'!I460+'PR-0009'!$I$3*'PR-0009'!I460+'PR-0010'!$I$3*'PR-0010'!I460</f>
        <v>0</v>
      </c>
      <c r="Q460" s="86">
        <f t="shared" si="81"/>
        <v>0</v>
      </c>
      <c r="R460" s="84">
        <f>'9400015894 PONEERS'!$AE$3*'9400015894 PONEERS'!AE460+'9400016451 VIDAFORM'!$Q$3*'9400016451 VIDAFORM'!Q460+'PO 94000171374 MASTER'!$P$3*'PO 94000171374 MASTER'!P460+'PR-0004'!$P$3*'PR-0004'!P460+'PR-0005'!$P$3*'PR-0005'!P460+'PR-0006'!$P$3*'PR-0006'!P460+'PR-0007'!$P$3*'PR-0007'!P460+'PR-0008'!$P$3*'PR-0008'!P460+'PR-0009'!$P$3*'PR-0009'!P460+'PR-0010'!$P$3*'PR-0010'!P460</f>
        <v>0</v>
      </c>
      <c r="S460" s="84">
        <f t="shared" si="82"/>
        <v>0</v>
      </c>
      <c r="T460" s="84">
        <f>'9400015894 PONEERS'!$E$4*'9400015894 PONEERS'!E460+'9400016451 VIDAFORM'!$E$4*'9400016451 VIDAFORM'!E460+'PO 94000171374 MASTER'!$E$4*'PO 94000171374 MASTER'!E460+'PR-0004'!$E$4*'PR-0004'!E460+'PR-0005'!$E$4*'PR-0005'!E460+'PR-0006'!$E$4*'PR-0006'!E460+'PR-0007'!$E$4*'PR-0007'!E460+'PR-0008'!$E$4*'PR-0008'!E460+'PR-0009'!$E$4*'PR-0009'!E460+'PR-0010'!$E$4*'PR-0010'!E460</f>
        <v>0</v>
      </c>
      <c r="U460" s="85">
        <f>'9400015894 PONEERS'!$X$4*'9400015894 PONEERS'!X460+'9400016451 VIDAFORM'!$J$4*'9400016451 VIDAFORM'!J460+'PO 94000171374 MASTER'!$I$4*'PO 94000171374 MASTER'!I460+'PR-0004'!$I$4*'PR-0004'!I460+'PR-0005'!$I$4*'PR-0005'!I460+'PR-0006'!$I$4*'PR-0006'!I460+'PR-0007'!$I$4*'PR-0007'!I460+'PR-0008'!$I$4*'PR-0008'!I460+'PR-0009'!$I$4*'PR-0009'!I460+'PR-0010'!$I$4*'PR-0010'!I460</f>
        <v>0</v>
      </c>
      <c r="V460" s="86">
        <f t="shared" si="83"/>
        <v>0</v>
      </c>
      <c r="W460" s="84">
        <f>'9400015894 PONEERS'!$AE$4*'9400015894 PONEERS'!AE460+'9400016451 VIDAFORM'!$Q$4*'9400016451 VIDAFORM'!Q460+'PO 94000171374 MASTER'!$P$4*'PO 94000171374 MASTER'!P460+'PR-0004'!$P$4*'PR-0004'!P460+'PR-0005'!$P$4*'PR-0005'!P460+'PR-0006'!$P$4*'PR-0006'!P460+'PR-0007'!$P$4*'PR-0007'!P460+'PR-0008'!$P$4*'PR-0008'!P460+'PR-0009'!$P$4*'PR-0009'!P460+'PR-0010'!$P$4*'PR-0010'!P460</f>
        <v>0</v>
      </c>
      <c r="X460" s="84">
        <f t="shared" si="84"/>
        <v>0</v>
      </c>
      <c r="Z460" s="37">
        <f t="shared" si="85"/>
        <v>0</v>
      </c>
      <c r="AA460" s="32">
        <f t="shared" si="86"/>
        <v>0</v>
      </c>
      <c r="AB460" s="38">
        <f t="shared" si="87"/>
        <v>0</v>
      </c>
    </row>
    <row r="461" spans="1:28" ht="16.5" x14ac:dyDescent="0.25">
      <c r="A461" s="45">
        <v>453</v>
      </c>
      <c r="B461" s="47" t="str">
        <f>'Unit Prices'!B461</f>
        <v>EO0038</v>
      </c>
      <c r="C461" s="47" t="str">
        <f>'Unit Prices'!C461</f>
        <v>14.80.01.23.03.04.00.000001</v>
      </c>
      <c r="D461" s="80" t="str">
        <f>'Unit Prices'!D461</f>
        <v>ECO-FORM CORNER PANNEL 2.40*0.30*0.30M</v>
      </c>
      <c r="E461" s="84">
        <f>'9400015894 PONEERS'!$E$1*'9400015894 PONEERS'!E461+'9400016451 VIDAFORM'!$E$1*'9400016451 VIDAFORM'!E461+'PO 94000171374 MASTER'!$E$1*'PO 94000171374 MASTER'!E461+'PR-0004'!$E$1*'PR-0004'!E461+'PR-0005'!$E$1*'PR-0005'!E461+'PR-0006'!$E$1*'PR-0006'!E461+'PR-0007'!$E$1*'PR-0007'!E461+'PR-0008'!$E$1*'PR-0008'!E461+'PR-0009'!$E$1*'PR-0009'!E461+'PR-0010'!$E$1*'PR-0010'!E461</f>
        <v>0</v>
      </c>
      <c r="F461" s="85">
        <f>'9400015894 PONEERS'!$X$1*'9400015894 PONEERS'!X461+'9400016451 VIDAFORM'!$J$1*'9400016451 VIDAFORM'!J461+'PO 94000171374 MASTER'!$I$1*'PO 94000171374 MASTER'!I461+'PR-0004'!$I$1*'PR-0004'!I461+'PR-0005'!$I$1*'PR-0005'!I461+'PR-0006'!$I$1*'PR-0006'!I461+'PR-0007'!$I$1*'PR-0007'!I461+'PR-0008'!$I$1*'PR-0008'!I461+'PR-0009'!$I$1*'PR-0009'!I461+'PR-0010'!$I$1*'PR-0010'!I461</f>
        <v>0</v>
      </c>
      <c r="G461" s="86">
        <f t="shared" si="77"/>
        <v>0</v>
      </c>
      <c r="H461" s="84">
        <f>'9400015894 PONEERS'!$AE$1*'9400015894 PONEERS'!AE461+'9400016451 VIDAFORM'!$Q$1*'9400016451 VIDAFORM'!Q461+'PO 94000171374 MASTER'!$P$1*'PO 94000171374 MASTER'!P461+'PR-0004'!$P$1*'PR-0004'!P461+'PR-0005'!$P$1*'PR-0005'!P461+'PR-0006'!$P$1*'PR-0006'!P461+'PR-0007'!$P$1*'PR-0007'!P461+'PR-0008'!$P$1*'PR-0008'!P461+'PR-0009'!$P$1*'PR-0009'!P461+'PR-0010'!$P$1*'PR-0010'!P461</f>
        <v>0</v>
      </c>
      <c r="I461" s="84">
        <f t="shared" si="78"/>
        <v>0</v>
      </c>
      <c r="J461" s="84">
        <f>'9400015894 PONEERS'!$E$2*'9400015894 PONEERS'!E461+'9400016451 VIDAFORM'!$E$2*'9400016451 VIDAFORM'!E461+'PO 94000171374 MASTER'!$E$2*'PO 94000171374 MASTER'!E461+'PR-0004'!$E$2*'PR-0004'!E461+'PR-0005'!$E$2*'PR-0005'!E461+'PR-0006'!$E$2*'PR-0006'!E461+'PR-0007'!$E$2*'PR-0007'!E461+'PR-0008'!$E$2*'PR-0008'!E461+'PR-0009'!$E$2*'PR-0009'!E461+'PR-0010'!$E$2*'PR-0010'!E461</f>
        <v>0</v>
      </c>
      <c r="K461" s="85">
        <f>'9400015894 PONEERS'!$X$2*'9400015894 PONEERS'!X461+'9400016451 VIDAFORM'!$J$2*'9400016451 VIDAFORM'!J461+'PO 94000171374 MASTER'!$I$2*'PO 94000171374 MASTER'!I461+'PR-0004'!$I$2*'PR-0004'!I461+'PR-0005'!$I$2*'PR-0005'!I461+'PR-0006'!$I$2*'PR-0006'!I461+'PR-0007'!$I$2*'PR-0007'!I461+'PR-0008'!$I$2*'PR-0008'!I461+'PR-0009'!$I$2*'PR-0009'!I461+'PR-0010'!$I$2*'PR-0010'!I461</f>
        <v>0</v>
      </c>
      <c r="L461" s="86">
        <f t="shared" si="79"/>
        <v>0</v>
      </c>
      <c r="M461" s="84">
        <f>'9400015894 PONEERS'!$AE$2*'9400015894 PONEERS'!AE461+'9400016451 VIDAFORM'!$Q$2*'9400016451 VIDAFORM'!Q461+'PO 94000171374 MASTER'!$P$2*'PO 94000171374 MASTER'!P461+'PR-0004'!$P$2*'PR-0004'!P461+'PR-0005'!$P$2*'PR-0005'!P461+'PR-0006'!$P$2*'PR-0006'!P461+'PR-0007'!$P$2*'PR-0007'!P461+'PR-0008'!$P$2*'PR-0008'!P461+'PR-0009'!$P$2*'PR-0009'!P461+'PR-0010'!$P$2*'PR-0010'!P461</f>
        <v>0</v>
      </c>
      <c r="N461" s="84">
        <f t="shared" si="80"/>
        <v>0</v>
      </c>
      <c r="O461" s="84">
        <f>'9400015894 PONEERS'!$E$3*'9400015894 PONEERS'!E461+'9400016451 VIDAFORM'!$E$3*'9400016451 VIDAFORM'!E461+'PO 94000171374 MASTER'!$E$3*'PO 94000171374 MASTER'!E461+'PR-0004'!$E$3*'PR-0004'!E461+'PR-0005'!$E$3*'PR-0005'!E461+'PR-0006'!$E$3*'PR-0006'!E461+'PR-0007'!$E$3*'PR-0007'!E461+'PR-0008'!$E$3*'PR-0008'!E461+'PR-0009'!$E$3*'PR-0009'!E461+'PR-0010'!$E$3*'PR-0010'!E461</f>
        <v>0</v>
      </c>
      <c r="P461" s="85">
        <f>'9400015894 PONEERS'!$X$3*'9400015894 PONEERS'!X461+'9400016451 VIDAFORM'!$J$3*'9400016451 VIDAFORM'!J461+'PO 94000171374 MASTER'!$I$3*'PO 94000171374 MASTER'!I461+'PR-0004'!$I$3*'PR-0004'!I461+'PR-0005'!$I$3*'PR-0005'!I461+'PR-0006'!$I$3*'PR-0006'!I461+'PR-0007'!$I$3*'PR-0007'!I461+'PR-0008'!$I$3*'PR-0008'!I461+'PR-0009'!$I$3*'PR-0009'!I461+'PR-0010'!$I$3*'PR-0010'!I461</f>
        <v>0</v>
      </c>
      <c r="Q461" s="86">
        <f t="shared" si="81"/>
        <v>0</v>
      </c>
      <c r="R461" s="84">
        <f>'9400015894 PONEERS'!$AE$3*'9400015894 PONEERS'!AE461+'9400016451 VIDAFORM'!$Q$3*'9400016451 VIDAFORM'!Q461+'PO 94000171374 MASTER'!$P$3*'PO 94000171374 MASTER'!P461+'PR-0004'!$P$3*'PR-0004'!P461+'PR-0005'!$P$3*'PR-0005'!P461+'PR-0006'!$P$3*'PR-0006'!P461+'PR-0007'!$P$3*'PR-0007'!P461+'PR-0008'!$P$3*'PR-0008'!P461+'PR-0009'!$P$3*'PR-0009'!P461+'PR-0010'!$P$3*'PR-0010'!P461</f>
        <v>0</v>
      </c>
      <c r="S461" s="84">
        <f t="shared" si="82"/>
        <v>0</v>
      </c>
      <c r="T461" s="84">
        <f>'9400015894 PONEERS'!$E$4*'9400015894 PONEERS'!E461+'9400016451 VIDAFORM'!$E$4*'9400016451 VIDAFORM'!E461+'PO 94000171374 MASTER'!$E$4*'PO 94000171374 MASTER'!E461+'PR-0004'!$E$4*'PR-0004'!E461+'PR-0005'!$E$4*'PR-0005'!E461+'PR-0006'!$E$4*'PR-0006'!E461+'PR-0007'!$E$4*'PR-0007'!E461+'PR-0008'!$E$4*'PR-0008'!E461+'PR-0009'!$E$4*'PR-0009'!E461+'PR-0010'!$E$4*'PR-0010'!E461</f>
        <v>0</v>
      </c>
      <c r="U461" s="85">
        <f>'9400015894 PONEERS'!$X$4*'9400015894 PONEERS'!X461+'9400016451 VIDAFORM'!$J$4*'9400016451 VIDAFORM'!J461+'PO 94000171374 MASTER'!$I$4*'PO 94000171374 MASTER'!I461+'PR-0004'!$I$4*'PR-0004'!I461+'PR-0005'!$I$4*'PR-0005'!I461+'PR-0006'!$I$4*'PR-0006'!I461+'PR-0007'!$I$4*'PR-0007'!I461+'PR-0008'!$I$4*'PR-0008'!I461+'PR-0009'!$I$4*'PR-0009'!I461+'PR-0010'!$I$4*'PR-0010'!I461</f>
        <v>0</v>
      </c>
      <c r="V461" s="86">
        <f t="shared" si="83"/>
        <v>0</v>
      </c>
      <c r="W461" s="84">
        <f>'9400015894 PONEERS'!$AE$4*'9400015894 PONEERS'!AE461+'9400016451 VIDAFORM'!$Q$4*'9400016451 VIDAFORM'!Q461+'PO 94000171374 MASTER'!$P$4*'PO 94000171374 MASTER'!P461+'PR-0004'!$P$4*'PR-0004'!P461+'PR-0005'!$P$4*'PR-0005'!P461+'PR-0006'!$P$4*'PR-0006'!P461+'PR-0007'!$P$4*'PR-0007'!P461+'PR-0008'!$P$4*'PR-0008'!P461+'PR-0009'!$P$4*'PR-0009'!P461+'PR-0010'!$P$4*'PR-0010'!P461</f>
        <v>0</v>
      </c>
      <c r="X461" s="84">
        <f t="shared" si="84"/>
        <v>0</v>
      </c>
      <c r="Z461" s="37">
        <f t="shared" si="85"/>
        <v>0</v>
      </c>
      <c r="AA461" s="32">
        <f t="shared" si="86"/>
        <v>0</v>
      </c>
      <c r="AB461" s="38">
        <f t="shared" si="87"/>
        <v>0</v>
      </c>
    </row>
    <row r="462" spans="1:28" ht="16.5" x14ac:dyDescent="0.25">
      <c r="A462" s="45">
        <v>454</v>
      </c>
      <c r="B462" s="47" t="str">
        <f>'Unit Prices'!B462</f>
        <v>EO0031</v>
      </c>
      <c r="C462" s="47" t="str">
        <f>'Unit Prices'!C462</f>
        <v>14.80.01.23.03.03.00.000001</v>
      </c>
      <c r="D462" s="80" t="str">
        <f>'Unit Prices'!D462</f>
        <v>ECO-FORM CORNER PANNEL 1.80*0.30*0.30M</v>
      </c>
      <c r="E462" s="84">
        <f>'9400015894 PONEERS'!$E$1*'9400015894 PONEERS'!E462+'9400016451 VIDAFORM'!$E$1*'9400016451 VIDAFORM'!E462+'PO 94000171374 MASTER'!$E$1*'PO 94000171374 MASTER'!E462+'PR-0004'!$E$1*'PR-0004'!E462+'PR-0005'!$E$1*'PR-0005'!E462+'PR-0006'!$E$1*'PR-0006'!E462+'PR-0007'!$E$1*'PR-0007'!E462+'PR-0008'!$E$1*'PR-0008'!E462+'PR-0009'!$E$1*'PR-0009'!E462+'PR-0010'!$E$1*'PR-0010'!E462</f>
        <v>0</v>
      </c>
      <c r="F462" s="85">
        <f>'9400015894 PONEERS'!$X$1*'9400015894 PONEERS'!X462+'9400016451 VIDAFORM'!$J$1*'9400016451 VIDAFORM'!J462+'PO 94000171374 MASTER'!$I$1*'PO 94000171374 MASTER'!I462+'PR-0004'!$I$1*'PR-0004'!I462+'PR-0005'!$I$1*'PR-0005'!I462+'PR-0006'!$I$1*'PR-0006'!I462+'PR-0007'!$I$1*'PR-0007'!I462+'PR-0008'!$I$1*'PR-0008'!I462+'PR-0009'!$I$1*'PR-0009'!I462+'PR-0010'!$I$1*'PR-0010'!I462</f>
        <v>0</v>
      </c>
      <c r="G462" s="86">
        <f t="shared" si="77"/>
        <v>0</v>
      </c>
      <c r="H462" s="84">
        <f>'9400015894 PONEERS'!$AE$1*'9400015894 PONEERS'!AE462+'9400016451 VIDAFORM'!$Q$1*'9400016451 VIDAFORM'!Q462+'PO 94000171374 MASTER'!$P$1*'PO 94000171374 MASTER'!P462+'PR-0004'!$P$1*'PR-0004'!P462+'PR-0005'!$P$1*'PR-0005'!P462+'PR-0006'!$P$1*'PR-0006'!P462+'PR-0007'!$P$1*'PR-0007'!P462+'PR-0008'!$P$1*'PR-0008'!P462+'PR-0009'!$P$1*'PR-0009'!P462+'PR-0010'!$P$1*'PR-0010'!P462</f>
        <v>0</v>
      </c>
      <c r="I462" s="84">
        <f t="shared" si="78"/>
        <v>0</v>
      </c>
      <c r="J462" s="84">
        <f>'9400015894 PONEERS'!$E$2*'9400015894 PONEERS'!E462+'9400016451 VIDAFORM'!$E$2*'9400016451 VIDAFORM'!E462+'PO 94000171374 MASTER'!$E$2*'PO 94000171374 MASTER'!E462+'PR-0004'!$E$2*'PR-0004'!E462+'PR-0005'!$E$2*'PR-0005'!E462+'PR-0006'!$E$2*'PR-0006'!E462+'PR-0007'!$E$2*'PR-0007'!E462+'PR-0008'!$E$2*'PR-0008'!E462+'PR-0009'!$E$2*'PR-0009'!E462+'PR-0010'!$E$2*'PR-0010'!E462</f>
        <v>0</v>
      </c>
      <c r="K462" s="85">
        <f>'9400015894 PONEERS'!$X$2*'9400015894 PONEERS'!X462+'9400016451 VIDAFORM'!$J$2*'9400016451 VIDAFORM'!J462+'PO 94000171374 MASTER'!$I$2*'PO 94000171374 MASTER'!I462+'PR-0004'!$I$2*'PR-0004'!I462+'PR-0005'!$I$2*'PR-0005'!I462+'PR-0006'!$I$2*'PR-0006'!I462+'PR-0007'!$I$2*'PR-0007'!I462+'PR-0008'!$I$2*'PR-0008'!I462+'PR-0009'!$I$2*'PR-0009'!I462+'PR-0010'!$I$2*'PR-0010'!I462</f>
        <v>0</v>
      </c>
      <c r="L462" s="86">
        <f t="shared" si="79"/>
        <v>0</v>
      </c>
      <c r="M462" s="84">
        <f>'9400015894 PONEERS'!$AE$2*'9400015894 PONEERS'!AE462+'9400016451 VIDAFORM'!$Q$2*'9400016451 VIDAFORM'!Q462+'PO 94000171374 MASTER'!$P$2*'PO 94000171374 MASTER'!P462+'PR-0004'!$P$2*'PR-0004'!P462+'PR-0005'!$P$2*'PR-0005'!P462+'PR-0006'!$P$2*'PR-0006'!P462+'PR-0007'!$P$2*'PR-0007'!P462+'PR-0008'!$P$2*'PR-0008'!P462+'PR-0009'!$P$2*'PR-0009'!P462+'PR-0010'!$P$2*'PR-0010'!P462</f>
        <v>0</v>
      </c>
      <c r="N462" s="84">
        <f t="shared" si="80"/>
        <v>0</v>
      </c>
      <c r="O462" s="84">
        <f>'9400015894 PONEERS'!$E$3*'9400015894 PONEERS'!E462+'9400016451 VIDAFORM'!$E$3*'9400016451 VIDAFORM'!E462+'PO 94000171374 MASTER'!$E$3*'PO 94000171374 MASTER'!E462+'PR-0004'!$E$3*'PR-0004'!E462+'PR-0005'!$E$3*'PR-0005'!E462+'PR-0006'!$E$3*'PR-0006'!E462+'PR-0007'!$E$3*'PR-0007'!E462+'PR-0008'!$E$3*'PR-0008'!E462+'PR-0009'!$E$3*'PR-0009'!E462+'PR-0010'!$E$3*'PR-0010'!E462</f>
        <v>0</v>
      </c>
      <c r="P462" s="85">
        <f>'9400015894 PONEERS'!$X$3*'9400015894 PONEERS'!X462+'9400016451 VIDAFORM'!$J$3*'9400016451 VIDAFORM'!J462+'PO 94000171374 MASTER'!$I$3*'PO 94000171374 MASTER'!I462+'PR-0004'!$I$3*'PR-0004'!I462+'PR-0005'!$I$3*'PR-0005'!I462+'PR-0006'!$I$3*'PR-0006'!I462+'PR-0007'!$I$3*'PR-0007'!I462+'PR-0008'!$I$3*'PR-0008'!I462+'PR-0009'!$I$3*'PR-0009'!I462+'PR-0010'!$I$3*'PR-0010'!I462</f>
        <v>0</v>
      </c>
      <c r="Q462" s="86">
        <f t="shared" si="81"/>
        <v>0</v>
      </c>
      <c r="R462" s="84">
        <f>'9400015894 PONEERS'!$AE$3*'9400015894 PONEERS'!AE462+'9400016451 VIDAFORM'!$Q$3*'9400016451 VIDAFORM'!Q462+'PO 94000171374 MASTER'!$P$3*'PO 94000171374 MASTER'!P462+'PR-0004'!$P$3*'PR-0004'!P462+'PR-0005'!$P$3*'PR-0005'!P462+'PR-0006'!$P$3*'PR-0006'!P462+'PR-0007'!$P$3*'PR-0007'!P462+'PR-0008'!$P$3*'PR-0008'!P462+'PR-0009'!$P$3*'PR-0009'!P462+'PR-0010'!$P$3*'PR-0010'!P462</f>
        <v>0</v>
      </c>
      <c r="S462" s="84">
        <f t="shared" si="82"/>
        <v>0</v>
      </c>
      <c r="T462" s="84">
        <f>'9400015894 PONEERS'!$E$4*'9400015894 PONEERS'!E462+'9400016451 VIDAFORM'!$E$4*'9400016451 VIDAFORM'!E462+'PO 94000171374 MASTER'!$E$4*'PO 94000171374 MASTER'!E462+'PR-0004'!$E$4*'PR-0004'!E462+'PR-0005'!$E$4*'PR-0005'!E462+'PR-0006'!$E$4*'PR-0006'!E462+'PR-0007'!$E$4*'PR-0007'!E462+'PR-0008'!$E$4*'PR-0008'!E462+'PR-0009'!$E$4*'PR-0009'!E462+'PR-0010'!$E$4*'PR-0010'!E462</f>
        <v>0</v>
      </c>
      <c r="U462" s="85">
        <f>'9400015894 PONEERS'!$X$4*'9400015894 PONEERS'!X462+'9400016451 VIDAFORM'!$J$4*'9400016451 VIDAFORM'!J462+'PO 94000171374 MASTER'!$I$4*'PO 94000171374 MASTER'!I462+'PR-0004'!$I$4*'PR-0004'!I462+'PR-0005'!$I$4*'PR-0005'!I462+'PR-0006'!$I$4*'PR-0006'!I462+'PR-0007'!$I$4*'PR-0007'!I462+'PR-0008'!$I$4*'PR-0008'!I462+'PR-0009'!$I$4*'PR-0009'!I462+'PR-0010'!$I$4*'PR-0010'!I462</f>
        <v>0</v>
      </c>
      <c r="V462" s="86">
        <f t="shared" si="83"/>
        <v>0</v>
      </c>
      <c r="W462" s="84">
        <f>'9400015894 PONEERS'!$AE$4*'9400015894 PONEERS'!AE462+'9400016451 VIDAFORM'!$Q$4*'9400016451 VIDAFORM'!Q462+'PO 94000171374 MASTER'!$P$4*'PO 94000171374 MASTER'!P462+'PR-0004'!$P$4*'PR-0004'!P462+'PR-0005'!$P$4*'PR-0005'!P462+'PR-0006'!$P$4*'PR-0006'!P462+'PR-0007'!$P$4*'PR-0007'!P462+'PR-0008'!$P$4*'PR-0008'!P462+'PR-0009'!$P$4*'PR-0009'!P462+'PR-0010'!$P$4*'PR-0010'!P462</f>
        <v>0</v>
      </c>
      <c r="X462" s="84">
        <f t="shared" si="84"/>
        <v>0</v>
      </c>
      <c r="Z462" s="37">
        <f t="shared" si="85"/>
        <v>0</v>
      </c>
      <c r="AA462" s="32">
        <f t="shared" si="86"/>
        <v>0</v>
      </c>
      <c r="AB462" s="38">
        <f t="shared" si="87"/>
        <v>0</v>
      </c>
    </row>
    <row r="463" spans="1:28" ht="16.5" x14ac:dyDescent="0.25">
      <c r="A463" s="45">
        <v>455</v>
      </c>
      <c r="B463" s="47" t="str">
        <f>'Unit Prices'!B463</f>
        <v>EO0023</v>
      </c>
      <c r="C463" s="47" t="str">
        <f>'Unit Prices'!C463</f>
        <v>14.80.01.23.03.02.00.000001</v>
      </c>
      <c r="D463" s="80" t="str">
        <f>'Unit Prices'!D463</f>
        <v>ECO-FORM CORNER PANNEL 1.20*0.30*0.30M</v>
      </c>
      <c r="E463" s="84">
        <f>'9400015894 PONEERS'!$E$1*'9400015894 PONEERS'!E463+'9400016451 VIDAFORM'!$E$1*'9400016451 VIDAFORM'!E463+'PO 94000171374 MASTER'!$E$1*'PO 94000171374 MASTER'!E463+'PR-0004'!$E$1*'PR-0004'!E463+'PR-0005'!$E$1*'PR-0005'!E463+'PR-0006'!$E$1*'PR-0006'!E463+'PR-0007'!$E$1*'PR-0007'!E463+'PR-0008'!$E$1*'PR-0008'!E463+'PR-0009'!$E$1*'PR-0009'!E463+'PR-0010'!$E$1*'PR-0010'!E463</f>
        <v>0</v>
      </c>
      <c r="F463" s="85">
        <f>'9400015894 PONEERS'!$X$1*'9400015894 PONEERS'!X463+'9400016451 VIDAFORM'!$J$1*'9400016451 VIDAFORM'!J463+'PO 94000171374 MASTER'!$I$1*'PO 94000171374 MASTER'!I463+'PR-0004'!$I$1*'PR-0004'!I463+'PR-0005'!$I$1*'PR-0005'!I463+'PR-0006'!$I$1*'PR-0006'!I463+'PR-0007'!$I$1*'PR-0007'!I463+'PR-0008'!$I$1*'PR-0008'!I463+'PR-0009'!$I$1*'PR-0009'!I463+'PR-0010'!$I$1*'PR-0010'!I463</f>
        <v>0</v>
      </c>
      <c r="G463" s="86">
        <f t="shared" si="77"/>
        <v>0</v>
      </c>
      <c r="H463" s="84">
        <f>'9400015894 PONEERS'!$AE$1*'9400015894 PONEERS'!AE463+'9400016451 VIDAFORM'!$Q$1*'9400016451 VIDAFORM'!Q463+'PO 94000171374 MASTER'!$P$1*'PO 94000171374 MASTER'!P463+'PR-0004'!$P$1*'PR-0004'!P463+'PR-0005'!$P$1*'PR-0005'!P463+'PR-0006'!$P$1*'PR-0006'!P463+'PR-0007'!$P$1*'PR-0007'!P463+'PR-0008'!$P$1*'PR-0008'!P463+'PR-0009'!$P$1*'PR-0009'!P463+'PR-0010'!$P$1*'PR-0010'!P463</f>
        <v>0</v>
      </c>
      <c r="I463" s="84">
        <f t="shared" si="78"/>
        <v>0</v>
      </c>
      <c r="J463" s="84">
        <f>'9400015894 PONEERS'!$E$2*'9400015894 PONEERS'!E463+'9400016451 VIDAFORM'!$E$2*'9400016451 VIDAFORM'!E463+'PO 94000171374 MASTER'!$E$2*'PO 94000171374 MASTER'!E463+'PR-0004'!$E$2*'PR-0004'!E463+'PR-0005'!$E$2*'PR-0005'!E463+'PR-0006'!$E$2*'PR-0006'!E463+'PR-0007'!$E$2*'PR-0007'!E463+'PR-0008'!$E$2*'PR-0008'!E463+'PR-0009'!$E$2*'PR-0009'!E463+'PR-0010'!$E$2*'PR-0010'!E463</f>
        <v>0</v>
      </c>
      <c r="K463" s="85">
        <f>'9400015894 PONEERS'!$X$2*'9400015894 PONEERS'!X463+'9400016451 VIDAFORM'!$J$2*'9400016451 VIDAFORM'!J463+'PO 94000171374 MASTER'!$I$2*'PO 94000171374 MASTER'!I463+'PR-0004'!$I$2*'PR-0004'!I463+'PR-0005'!$I$2*'PR-0005'!I463+'PR-0006'!$I$2*'PR-0006'!I463+'PR-0007'!$I$2*'PR-0007'!I463+'PR-0008'!$I$2*'PR-0008'!I463+'PR-0009'!$I$2*'PR-0009'!I463+'PR-0010'!$I$2*'PR-0010'!I463</f>
        <v>0</v>
      </c>
      <c r="L463" s="86">
        <f t="shared" si="79"/>
        <v>0</v>
      </c>
      <c r="M463" s="84">
        <f>'9400015894 PONEERS'!$AE$2*'9400015894 PONEERS'!AE463+'9400016451 VIDAFORM'!$Q$2*'9400016451 VIDAFORM'!Q463+'PO 94000171374 MASTER'!$P$2*'PO 94000171374 MASTER'!P463+'PR-0004'!$P$2*'PR-0004'!P463+'PR-0005'!$P$2*'PR-0005'!P463+'PR-0006'!$P$2*'PR-0006'!P463+'PR-0007'!$P$2*'PR-0007'!P463+'PR-0008'!$P$2*'PR-0008'!P463+'PR-0009'!$P$2*'PR-0009'!P463+'PR-0010'!$P$2*'PR-0010'!P463</f>
        <v>0</v>
      </c>
      <c r="N463" s="84">
        <f t="shared" si="80"/>
        <v>0</v>
      </c>
      <c r="O463" s="84">
        <f>'9400015894 PONEERS'!$E$3*'9400015894 PONEERS'!E463+'9400016451 VIDAFORM'!$E$3*'9400016451 VIDAFORM'!E463+'PO 94000171374 MASTER'!$E$3*'PO 94000171374 MASTER'!E463+'PR-0004'!$E$3*'PR-0004'!E463+'PR-0005'!$E$3*'PR-0005'!E463+'PR-0006'!$E$3*'PR-0006'!E463+'PR-0007'!$E$3*'PR-0007'!E463+'PR-0008'!$E$3*'PR-0008'!E463+'PR-0009'!$E$3*'PR-0009'!E463+'PR-0010'!$E$3*'PR-0010'!E463</f>
        <v>0</v>
      </c>
      <c r="P463" s="85">
        <f>'9400015894 PONEERS'!$X$3*'9400015894 PONEERS'!X463+'9400016451 VIDAFORM'!$J$3*'9400016451 VIDAFORM'!J463+'PO 94000171374 MASTER'!$I$3*'PO 94000171374 MASTER'!I463+'PR-0004'!$I$3*'PR-0004'!I463+'PR-0005'!$I$3*'PR-0005'!I463+'PR-0006'!$I$3*'PR-0006'!I463+'PR-0007'!$I$3*'PR-0007'!I463+'PR-0008'!$I$3*'PR-0008'!I463+'PR-0009'!$I$3*'PR-0009'!I463+'PR-0010'!$I$3*'PR-0010'!I463</f>
        <v>0</v>
      </c>
      <c r="Q463" s="86">
        <f t="shared" si="81"/>
        <v>0</v>
      </c>
      <c r="R463" s="84">
        <f>'9400015894 PONEERS'!$AE$3*'9400015894 PONEERS'!AE463+'9400016451 VIDAFORM'!$Q$3*'9400016451 VIDAFORM'!Q463+'PO 94000171374 MASTER'!$P$3*'PO 94000171374 MASTER'!P463+'PR-0004'!$P$3*'PR-0004'!P463+'PR-0005'!$P$3*'PR-0005'!P463+'PR-0006'!$P$3*'PR-0006'!P463+'PR-0007'!$P$3*'PR-0007'!P463+'PR-0008'!$P$3*'PR-0008'!P463+'PR-0009'!$P$3*'PR-0009'!P463+'PR-0010'!$P$3*'PR-0010'!P463</f>
        <v>0</v>
      </c>
      <c r="S463" s="84">
        <f t="shared" si="82"/>
        <v>0</v>
      </c>
      <c r="T463" s="84">
        <f>'9400015894 PONEERS'!$E$4*'9400015894 PONEERS'!E463+'9400016451 VIDAFORM'!$E$4*'9400016451 VIDAFORM'!E463+'PO 94000171374 MASTER'!$E$4*'PO 94000171374 MASTER'!E463+'PR-0004'!$E$4*'PR-0004'!E463+'PR-0005'!$E$4*'PR-0005'!E463+'PR-0006'!$E$4*'PR-0006'!E463+'PR-0007'!$E$4*'PR-0007'!E463+'PR-0008'!$E$4*'PR-0008'!E463+'PR-0009'!$E$4*'PR-0009'!E463+'PR-0010'!$E$4*'PR-0010'!E463</f>
        <v>0</v>
      </c>
      <c r="U463" s="85">
        <f>'9400015894 PONEERS'!$X$4*'9400015894 PONEERS'!X463+'9400016451 VIDAFORM'!$J$4*'9400016451 VIDAFORM'!J463+'PO 94000171374 MASTER'!$I$4*'PO 94000171374 MASTER'!I463+'PR-0004'!$I$4*'PR-0004'!I463+'PR-0005'!$I$4*'PR-0005'!I463+'PR-0006'!$I$4*'PR-0006'!I463+'PR-0007'!$I$4*'PR-0007'!I463+'PR-0008'!$I$4*'PR-0008'!I463+'PR-0009'!$I$4*'PR-0009'!I463+'PR-0010'!$I$4*'PR-0010'!I463</f>
        <v>0</v>
      </c>
      <c r="V463" s="86">
        <f t="shared" si="83"/>
        <v>0</v>
      </c>
      <c r="W463" s="84">
        <f>'9400015894 PONEERS'!$AE$4*'9400015894 PONEERS'!AE463+'9400016451 VIDAFORM'!$Q$4*'9400016451 VIDAFORM'!Q463+'PO 94000171374 MASTER'!$P$4*'PO 94000171374 MASTER'!P463+'PR-0004'!$P$4*'PR-0004'!P463+'PR-0005'!$P$4*'PR-0005'!P463+'PR-0006'!$P$4*'PR-0006'!P463+'PR-0007'!$P$4*'PR-0007'!P463+'PR-0008'!$P$4*'PR-0008'!P463+'PR-0009'!$P$4*'PR-0009'!P463+'PR-0010'!$P$4*'PR-0010'!P463</f>
        <v>0</v>
      </c>
      <c r="X463" s="84">
        <f t="shared" si="84"/>
        <v>0</v>
      </c>
      <c r="Z463" s="37">
        <f t="shared" si="85"/>
        <v>0</v>
      </c>
      <c r="AA463" s="32">
        <f t="shared" si="86"/>
        <v>0</v>
      </c>
      <c r="AB463" s="38">
        <f t="shared" si="87"/>
        <v>0</v>
      </c>
    </row>
    <row r="464" spans="1:28" ht="16.5" x14ac:dyDescent="0.25">
      <c r="A464" s="45">
        <v>456</v>
      </c>
      <c r="B464" s="47" t="str">
        <f>'Unit Prices'!B464</f>
        <v>EO0024</v>
      </c>
      <c r="C464" s="47" t="str">
        <f>'Unit Prices'!C464</f>
        <v>14.80.01.23.04.03.00.000001</v>
      </c>
      <c r="D464" s="80" t="str">
        <f>'Unit Prices'!D464</f>
        <v>ECO-FORM CORNER ANGLE 3.00M</v>
      </c>
      <c r="E464" s="84">
        <f>'9400015894 PONEERS'!$E$1*'9400015894 PONEERS'!E464+'9400016451 VIDAFORM'!$E$1*'9400016451 VIDAFORM'!E464+'PO 94000171374 MASTER'!$E$1*'PO 94000171374 MASTER'!E464+'PR-0004'!$E$1*'PR-0004'!E464+'PR-0005'!$E$1*'PR-0005'!E464+'PR-0006'!$E$1*'PR-0006'!E464+'PR-0007'!$E$1*'PR-0007'!E464+'PR-0008'!$E$1*'PR-0008'!E464+'PR-0009'!$E$1*'PR-0009'!E464+'PR-0010'!$E$1*'PR-0010'!E464</f>
        <v>0</v>
      </c>
      <c r="F464" s="85">
        <f>'9400015894 PONEERS'!$X$1*'9400015894 PONEERS'!X464+'9400016451 VIDAFORM'!$J$1*'9400016451 VIDAFORM'!J464+'PO 94000171374 MASTER'!$I$1*'PO 94000171374 MASTER'!I464+'PR-0004'!$I$1*'PR-0004'!I464+'PR-0005'!$I$1*'PR-0005'!I464+'PR-0006'!$I$1*'PR-0006'!I464+'PR-0007'!$I$1*'PR-0007'!I464+'PR-0008'!$I$1*'PR-0008'!I464+'PR-0009'!$I$1*'PR-0009'!I464+'PR-0010'!$I$1*'PR-0010'!I464</f>
        <v>0</v>
      </c>
      <c r="G464" s="86">
        <f t="shared" si="77"/>
        <v>0</v>
      </c>
      <c r="H464" s="84">
        <f>'9400015894 PONEERS'!$AE$1*'9400015894 PONEERS'!AE464+'9400016451 VIDAFORM'!$Q$1*'9400016451 VIDAFORM'!Q464+'PO 94000171374 MASTER'!$P$1*'PO 94000171374 MASTER'!P464+'PR-0004'!$P$1*'PR-0004'!P464+'PR-0005'!$P$1*'PR-0005'!P464+'PR-0006'!$P$1*'PR-0006'!P464+'PR-0007'!$P$1*'PR-0007'!P464+'PR-0008'!$P$1*'PR-0008'!P464+'PR-0009'!$P$1*'PR-0009'!P464+'PR-0010'!$P$1*'PR-0010'!P464</f>
        <v>0</v>
      </c>
      <c r="I464" s="84">
        <f t="shared" si="78"/>
        <v>0</v>
      </c>
      <c r="J464" s="84">
        <f>'9400015894 PONEERS'!$E$2*'9400015894 PONEERS'!E464+'9400016451 VIDAFORM'!$E$2*'9400016451 VIDAFORM'!E464+'PO 94000171374 MASTER'!$E$2*'PO 94000171374 MASTER'!E464+'PR-0004'!$E$2*'PR-0004'!E464+'PR-0005'!$E$2*'PR-0005'!E464+'PR-0006'!$E$2*'PR-0006'!E464+'PR-0007'!$E$2*'PR-0007'!E464+'PR-0008'!$E$2*'PR-0008'!E464+'PR-0009'!$E$2*'PR-0009'!E464+'PR-0010'!$E$2*'PR-0010'!E464</f>
        <v>0</v>
      </c>
      <c r="K464" s="85">
        <f>'9400015894 PONEERS'!$X$2*'9400015894 PONEERS'!X464+'9400016451 VIDAFORM'!$J$2*'9400016451 VIDAFORM'!J464+'PO 94000171374 MASTER'!$I$2*'PO 94000171374 MASTER'!I464+'PR-0004'!$I$2*'PR-0004'!I464+'PR-0005'!$I$2*'PR-0005'!I464+'PR-0006'!$I$2*'PR-0006'!I464+'PR-0007'!$I$2*'PR-0007'!I464+'PR-0008'!$I$2*'PR-0008'!I464+'PR-0009'!$I$2*'PR-0009'!I464+'PR-0010'!$I$2*'PR-0010'!I464</f>
        <v>0</v>
      </c>
      <c r="L464" s="86">
        <f t="shared" si="79"/>
        <v>0</v>
      </c>
      <c r="M464" s="84">
        <f>'9400015894 PONEERS'!$AE$2*'9400015894 PONEERS'!AE464+'9400016451 VIDAFORM'!$Q$2*'9400016451 VIDAFORM'!Q464+'PO 94000171374 MASTER'!$P$2*'PO 94000171374 MASTER'!P464+'PR-0004'!$P$2*'PR-0004'!P464+'PR-0005'!$P$2*'PR-0005'!P464+'PR-0006'!$P$2*'PR-0006'!P464+'PR-0007'!$P$2*'PR-0007'!P464+'PR-0008'!$P$2*'PR-0008'!P464+'PR-0009'!$P$2*'PR-0009'!P464+'PR-0010'!$P$2*'PR-0010'!P464</f>
        <v>0</v>
      </c>
      <c r="N464" s="84">
        <f t="shared" si="80"/>
        <v>0</v>
      </c>
      <c r="O464" s="84">
        <f>'9400015894 PONEERS'!$E$3*'9400015894 PONEERS'!E464+'9400016451 VIDAFORM'!$E$3*'9400016451 VIDAFORM'!E464+'PO 94000171374 MASTER'!$E$3*'PO 94000171374 MASTER'!E464+'PR-0004'!$E$3*'PR-0004'!E464+'PR-0005'!$E$3*'PR-0005'!E464+'PR-0006'!$E$3*'PR-0006'!E464+'PR-0007'!$E$3*'PR-0007'!E464+'PR-0008'!$E$3*'PR-0008'!E464+'PR-0009'!$E$3*'PR-0009'!E464+'PR-0010'!$E$3*'PR-0010'!E464</f>
        <v>0</v>
      </c>
      <c r="P464" s="85">
        <f>'9400015894 PONEERS'!$X$3*'9400015894 PONEERS'!X464+'9400016451 VIDAFORM'!$J$3*'9400016451 VIDAFORM'!J464+'PO 94000171374 MASTER'!$I$3*'PO 94000171374 MASTER'!I464+'PR-0004'!$I$3*'PR-0004'!I464+'PR-0005'!$I$3*'PR-0005'!I464+'PR-0006'!$I$3*'PR-0006'!I464+'PR-0007'!$I$3*'PR-0007'!I464+'PR-0008'!$I$3*'PR-0008'!I464+'PR-0009'!$I$3*'PR-0009'!I464+'PR-0010'!$I$3*'PR-0010'!I464</f>
        <v>0</v>
      </c>
      <c r="Q464" s="86">
        <f t="shared" si="81"/>
        <v>0</v>
      </c>
      <c r="R464" s="84">
        <f>'9400015894 PONEERS'!$AE$3*'9400015894 PONEERS'!AE464+'9400016451 VIDAFORM'!$Q$3*'9400016451 VIDAFORM'!Q464+'PO 94000171374 MASTER'!$P$3*'PO 94000171374 MASTER'!P464+'PR-0004'!$P$3*'PR-0004'!P464+'PR-0005'!$P$3*'PR-0005'!P464+'PR-0006'!$P$3*'PR-0006'!P464+'PR-0007'!$P$3*'PR-0007'!P464+'PR-0008'!$P$3*'PR-0008'!P464+'PR-0009'!$P$3*'PR-0009'!P464+'PR-0010'!$P$3*'PR-0010'!P464</f>
        <v>0</v>
      </c>
      <c r="S464" s="84">
        <f t="shared" si="82"/>
        <v>0</v>
      </c>
      <c r="T464" s="84">
        <f>'9400015894 PONEERS'!$E$4*'9400015894 PONEERS'!E464+'9400016451 VIDAFORM'!$E$4*'9400016451 VIDAFORM'!E464+'PO 94000171374 MASTER'!$E$4*'PO 94000171374 MASTER'!E464+'PR-0004'!$E$4*'PR-0004'!E464+'PR-0005'!$E$4*'PR-0005'!E464+'PR-0006'!$E$4*'PR-0006'!E464+'PR-0007'!$E$4*'PR-0007'!E464+'PR-0008'!$E$4*'PR-0008'!E464+'PR-0009'!$E$4*'PR-0009'!E464+'PR-0010'!$E$4*'PR-0010'!E464</f>
        <v>0</v>
      </c>
      <c r="U464" s="85">
        <f>'9400015894 PONEERS'!$X$4*'9400015894 PONEERS'!X464+'9400016451 VIDAFORM'!$J$4*'9400016451 VIDAFORM'!J464+'PO 94000171374 MASTER'!$I$4*'PO 94000171374 MASTER'!I464+'PR-0004'!$I$4*'PR-0004'!I464+'PR-0005'!$I$4*'PR-0005'!I464+'PR-0006'!$I$4*'PR-0006'!I464+'PR-0007'!$I$4*'PR-0007'!I464+'PR-0008'!$I$4*'PR-0008'!I464+'PR-0009'!$I$4*'PR-0009'!I464+'PR-0010'!$I$4*'PR-0010'!I464</f>
        <v>0</v>
      </c>
      <c r="V464" s="86">
        <f t="shared" si="83"/>
        <v>0</v>
      </c>
      <c r="W464" s="84">
        <f>'9400015894 PONEERS'!$AE$4*'9400015894 PONEERS'!AE464+'9400016451 VIDAFORM'!$Q$4*'9400016451 VIDAFORM'!Q464+'PO 94000171374 MASTER'!$P$4*'PO 94000171374 MASTER'!P464+'PR-0004'!$P$4*'PR-0004'!P464+'PR-0005'!$P$4*'PR-0005'!P464+'PR-0006'!$P$4*'PR-0006'!P464+'PR-0007'!$P$4*'PR-0007'!P464+'PR-0008'!$P$4*'PR-0008'!P464+'PR-0009'!$P$4*'PR-0009'!P464+'PR-0010'!$P$4*'PR-0010'!P464</f>
        <v>0</v>
      </c>
      <c r="X464" s="84">
        <f t="shared" si="84"/>
        <v>0</v>
      </c>
      <c r="Z464" s="37">
        <f t="shared" si="85"/>
        <v>0</v>
      </c>
      <c r="AA464" s="32">
        <f t="shared" si="86"/>
        <v>0</v>
      </c>
      <c r="AB464" s="38">
        <f t="shared" si="87"/>
        <v>0</v>
      </c>
    </row>
    <row r="465" spans="1:28" ht="16.5" x14ac:dyDescent="0.25">
      <c r="A465" s="45">
        <v>457</v>
      </c>
      <c r="B465" s="47" t="str">
        <f>'Unit Prices'!B465</f>
        <v>EO0025</v>
      </c>
      <c r="C465" s="47" t="str">
        <f>'Unit Prices'!C465</f>
        <v>14.80.01.23.04.12.00.000001</v>
      </c>
      <c r="D465" s="80" t="str">
        <f>'Unit Prices'!D465</f>
        <v>ECO-FORM CORNER ANGLE 1.20M</v>
      </c>
      <c r="E465" s="84">
        <f>'9400015894 PONEERS'!$E$1*'9400015894 PONEERS'!E465+'9400016451 VIDAFORM'!$E$1*'9400016451 VIDAFORM'!E465+'PO 94000171374 MASTER'!$E$1*'PO 94000171374 MASTER'!E465+'PR-0004'!$E$1*'PR-0004'!E465+'PR-0005'!$E$1*'PR-0005'!E465+'PR-0006'!$E$1*'PR-0006'!E465+'PR-0007'!$E$1*'PR-0007'!E465+'PR-0008'!$E$1*'PR-0008'!E465+'PR-0009'!$E$1*'PR-0009'!E465+'PR-0010'!$E$1*'PR-0010'!E465</f>
        <v>0</v>
      </c>
      <c r="F465" s="85">
        <f>'9400015894 PONEERS'!$X$1*'9400015894 PONEERS'!X465+'9400016451 VIDAFORM'!$J$1*'9400016451 VIDAFORM'!J465+'PO 94000171374 MASTER'!$I$1*'PO 94000171374 MASTER'!I465+'PR-0004'!$I$1*'PR-0004'!I465+'PR-0005'!$I$1*'PR-0005'!I465+'PR-0006'!$I$1*'PR-0006'!I465+'PR-0007'!$I$1*'PR-0007'!I465+'PR-0008'!$I$1*'PR-0008'!I465+'PR-0009'!$I$1*'PR-0009'!I465+'PR-0010'!$I$1*'PR-0010'!I465</f>
        <v>0</v>
      </c>
      <c r="G465" s="86">
        <f t="shared" si="77"/>
        <v>0</v>
      </c>
      <c r="H465" s="84">
        <f>'9400015894 PONEERS'!$AE$1*'9400015894 PONEERS'!AE465+'9400016451 VIDAFORM'!$Q$1*'9400016451 VIDAFORM'!Q465+'PO 94000171374 MASTER'!$P$1*'PO 94000171374 MASTER'!P465+'PR-0004'!$P$1*'PR-0004'!P465+'PR-0005'!$P$1*'PR-0005'!P465+'PR-0006'!$P$1*'PR-0006'!P465+'PR-0007'!$P$1*'PR-0007'!P465+'PR-0008'!$P$1*'PR-0008'!P465+'PR-0009'!$P$1*'PR-0009'!P465+'PR-0010'!$P$1*'PR-0010'!P465</f>
        <v>0</v>
      </c>
      <c r="I465" s="84">
        <f t="shared" si="78"/>
        <v>0</v>
      </c>
      <c r="J465" s="84">
        <f>'9400015894 PONEERS'!$E$2*'9400015894 PONEERS'!E465+'9400016451 VIDAFORM'!$E$2*'9400016451 VIDAFORM'!E465+'PO 94000171374 MASTER'!$E$2*'PO 94000171374 MASTER'!E465+'PR-0004'!$E$2*'PR-0004'!E465+'PR-0005'!$E$2*'PR-0005'!E465+'PR-0006'!$E$2*'PR-0006'!E465+'PR-0007'!$E$2*'PR-0007'!E465+'PR-0008'!$E$2*'PR-0008'!E465+'PR-0009'!$E$2*'PR-0009'!E465+'PR-0010'!$E$2*'PR-0010'!E465</f>
        <v>0</v>
      </c>
      <c r="K465" s="85">
        <f>'9400015894 PONEERS'!$X$2*'9400015894 PONEERS'!X465+'9400016451 VIDAFORM'!$J$2*'9400016451 VIDAFORM'!J465+'PO 94000171374 MASTER'!$I$2*'PO 94000171374 MASTER'!I465+'PR-0004'!$I$2*'PR-0004'!I465+'PR-0005'!$I$2*'PR-0005'!I465+'PR-0006'!$I$2*'PR-0006'!I465+'PR-0007'!$I$2*'PR-0007'!I465+'PR-0008'!$I$2*'PR-0008'!I465+'PR-0009'!$I$2*'PR-0009'!I465+'PR-0010'!$I$2*'PR-0010'!I465</f>
        <v>0</v>
      </c>
      <c r="L465" s="86">
        <f t="shared" si="79"/>
        <v>0</v>
      </c>
      <c r="M465" s="84">
        <f>'9400015894 PONEERS'!$AE$2*'9400015894 PONEERS'!AE465+'9400016451 VIDAFORM'!$Q$2*'9400016451 VIDAFORM'!Q465+'PO 94000171374 MASTER'!$P$2*'PO 94000171374 MASTER'!P465+'PR-0004'!$P$2*'PR-0004'!P465+'PR-0005'!$P$2*'PR-0005'!P465+'PR-0006'!$P$2*'PR-0006'!P465+'PR-0007'!$P$2*'PR-0007'!P465+'PR-0008'!$P$2*'PR-0008'!P465+'PR-0009'!$P$2*'PR-0009'!P465+'PR-0010'!$P$2*'PR-0010'!P465</f>
        <v>0</v>
      </c>
      <c r="N465" s="84">
        <f t="shared" si="80"/>
        <v>0</v>
      </c>
      <c r="O465" s="84">
        <f>'9400015894 PONEERS'!$E$3*'9400015894 PONEERS'!E465+'9400016451 VIDAFORM'!$E$3*'9400016451 VIDAFORM'!E465+'PO 94000171374 MASTER'!$E$3*'PO 94000171374 MASTER'!E465+'PR-0004'!$E$3*'PR-0004'!E465+'PR-0005'!$E$3*'PR-0005'!E465+'PR-0006'!$E$3*'PR-0006'!E465+'PR-0007'!$E$3*'PR-0007'!E465+'PR-0008'!$E$3*'PR-0008'!E465+'PR-0009'!$E$3*'PR-0009'!E465+'PR-0010'!$E$3*'PR-0010'!E465</f>
        <v>0</v>
      </c>
      <c r="P465" s="85">
        <f>'9400015894 PONEERS'!$X$3*'9400015894 PONEERS'!X465+'9400016451 VIDAFORM'!$J$3*'9400016451 VIDAFORM'!J465+'PO 94000171374 MASTER'!$I$3*'PO 94000171374 MASTER'!I465+'PR-0004'!$I$3*'PR-0004'!I465+'PR-0005'!$I$3*'PR-0005'!I465+'PR-0006'!$I$3*'PR-0006'!I465+'PR-0007'!$I$3*'PR-0007'!I465+'PR-0008'!$I$3*'PR-0008'!I465+'PR-0009'!$I$3*'PR-0009'!I465+'PR-0010'!$I$3*'PR-0010'!I465</f>
        <v>0</v>
      </c>
      <c r="Q465" s="86">
        <f t="shared" si="81"/>
        <v>0</v>
      </c>
      <c r="R465" s="84">
        <f>'9400015894 PONEERS'!$AE$3*'9400015894 PONEERS'!AE465+'9400016451 VIDAFORM'!$Q$3*'9400016451 VIDAFORM'!Q465+'PO 94000171374 MASTER'!$P$3*'PO 94000171374 MASTER'!P465+'PR-0004'!$P$3*'PR-0004'!P465+'PR-0005'!$P$3*'PR-0005'!P465+'PR-0006'!$P$3*'PR-0006'!P465+'PR-0007'!$P$3*'PR-0007'!P465+'PR-0008'!$P$3*'PR-0008'!P465+'PR-0009'!$P$3*'PR-0009'!P465+'PR-0010'!$P$3*'PR-0010'!P465</f>
        <v>0</v>
      </c>
      <c r="S465" s="84">
        <f t="shared" si="82"/>
        <v>0</v>
      </c>
      <c r="T465" s="84">
        <f>'9400015894 PONEERS'!$E$4*'9400015894 PONEERS'!E465+'9400016451 VIDAFORM'!$E$4*'9400016451 VIDAFORM'!E465+'PO 94000171374 MASTER'!$E$4*'PO 94000171374 MASTER'!E465+'PR-0004'!$E$4*'PR-0004'!E465+'PR-0005'!$E$4*'PR-0005'!E465+'PR-0006'!$E$4*'PR-0006'!E465+'PR-0007'!$E$4*'PR-0007'!E465+'PR-0008'!$E$4*'PR-0008'!E465+'PR-0009'!$E$4*'PR-0009'!E465+'PR-0010'!$E$4*'PR-0010'!E465</f>
        <v>0</v>
      </c>
      <c r="U465" s="85">
        <f>'9400015894 PONEERS'!$X$4*'9400015894 PONEERS'!X465+'9400016451 VIDAFORM'!$J$4*'9400016451 VIDAFORM'!J465+'PO 94000171374 MASTER'!$I$4*'PO 94000171374 MASTER'!I465+'PR-0004'!$I$4*'PR-0004'!I465+'PR-0005'!$I$4*'PR-0005'!I465+'PR-0006'!$I$4*'PR-0006'!I465+'PR-0007'!$I$4*'PR-0007'!I465+'PR-0008'!$I$4*'PR-0008'!I465+'PR-0009'!$I$4*'PR-0009'!I465+'PR-0010'!$I$4*'PR-0010'!I465</f>
        <v>0</v>
      </c>
      <c r="V465" s="86">
        <f t="shared" si="83"/>
        <v>0</v>
      </c>
      <c r="W465" s="84">
        <f>'9400015894 PONEERS'!$AE$4*'9400015894 PONEERS'!AE465+'9400016451 VIDAFORM'!$Q$4*'9400016451 VIDAFORM'!Q465+'PO 94000171374 MASTER'!$P$4*'PO 94000171374 MASTER'!P465+'PR-0004'!$P$4*'PR-0004'!P465+'PR-0005'!$P$4*'PR-0005'!P465+'PR-0006'!$P$4*'PR-0006'!P465+'PR-0007'!$P$4*'PR-0007'!P465+'PR-0008'!$P$4*'PR-0008'!P465+'PR-0009'!$P$4*'PR-0009'!P465+'PR-0010'!$P$4*'PR-0010'!P465</f>
        <v>0</v>
      </c>
      <c r="X465" s="84">
        <f t="shared" si="84"/>
        <v>0</v>
      </c>
      <c r="Z465" s="37">
        <f t="shared" si="85"/>
        <v>0</v>
      </c>
      <c r="AA465" s="32">
        <f t="shared" si="86"/>
        <v>0</v>
      </c>
      <c r="AB465" s="38">
        <f t="shared" si="87"/>
        <v>0</v>
      </c>
    </row>
    <row r="466" spans="1:28" ht="16.5" x14ac:dyDescent="0.25">
      <c r="A466" s="45">
        <v>458</v>
      </c>
      <c r="B466" s="47" t="str">
        <f>'Unit Prices'!B466</f>
        <v>EG0001</v>
      </c>
      <c r="C466" s="47" t="str">
        <f>'Unit Prices'!C466</f>
        <v>14.80.50.32.01.00.00.000001</v>
      </c>
      <c r="D466" s="80" t="str">
        <f>'Unit Prices'!D466</f>
        <v>ECO-FORM stop end tie</v>
      </c>
      <c r="E466" s="84">
        <f>'9400015894 PONEERS'!$E$1*'9400015894 PONEERS'!E466+'9400016451 VIDAFORM'!$E$1*'9400016451 VIDAFORM'!E466+'PO 94000171374 MASTER'!$E$1*'PO 94000171374 MASTER'!E466+'PR-0004'!$E$1*'PR-0004'!E466+'PR-0005'!$E$1*'PR-0005'!E466+'PR-0006'!$E$1*'PR-0006'!E466+'PR-0007'!$E$1*'PR-0007'!E466+'PR-0008'!$E$1*'PR-0008'!E466+'PR-0009'!$E$1*'PR-0009'!E466+'PR-0010'!$E$1*'PR-0010'!E466</f>
        <v>0</v>
      </c>
      <c r="F466" s="85">
        <f>'9400015894 PONEERS'!$X$1*'9400015894 PONEERS'!X466+'9400016451 VIDAFORM'!$J$1*'9400016451 VIDAFORM'!J466+'PO 94000171374 MASTER'!$I$1*'PO 94000171374 MASTER'!I466+'PR-0004'!$I$1*'PR-0004'!I466+'PR-0005'!$I$1*'PR-0005'!I466+'PR-0006'!$I$1*'PR-0006'!I466+'PR-0007'!$I$1*'PR-0007'!I466+'PR-0008'!$I$1*'PR-0008'!I466+'PR-0009'!$I$1*'PR-0009'!I466+'PR-0010'!$I$1*'PR-0010'!I466</f>
        <v>0</v>
      </c>
      <c r="G466" s="86">
        <f t="shared" si="77"/>
        <v>0</v>
      </c>
      <c r="H466" s="84">
        <f>'9400015894 PONEERS'!$AE$1*'9400015894 PONEERS'!AE466+'9400016451 VIDAFORM'!$Q$1*'9400016451 VIDAFORM'!Q466+'PO 94000171374 MASTER'!$P$1*'PO 94000171374 MASTER'!P466+'PR-0004'!$P$1*'PR-0004'!P466+'PR-0005'!$P$1*'PR-0005'!P466+'PR-0006'!$P$1*'PR-0006'!P466+'PR-0007'!$P$1*'PR-0007'!P466+'PR-0008'!$P$1*'PR-0008'!P466+'PR-0009'!$P$1*'PR-0009'!P466+'PR-0010'!$P$1*'PR-0010'!P466</f>
        <v>0</v>
      </c>
      <c r="I466" s="84">
        <f t="shared" si="78"/>
        <v>0</v>
      </c>
      <c r="J466" s="84">
        <f>'9400015894 PONEERS'!$E$2*'9400015894 PONEERS'!E466+'9400016451 VIDAFORM'!$E$2*'9400016451 VIDAFORM'!E466+'PO 94000171374 MASTER'!$E$2*'PO 94000171374 MASTER'!E466+'PR-0004'!$E$2*'PR-0004'!E466+'PR-0005'!$E$2*'PR-0005'!E466+'PR-0006'!$E$2*'PR-0006'!E466+'PR-0007'!$E$2*'PR-0007'!E466+'PR-0008'!$E$2*'PR-0008'!E466+'PR-0009'!$E$2*'PR-0009'!E466+'PR-0010'!$E$2*'PR-0010'!E466</f>
        <v>0</v>
      </c>
      <c r="K466" s="85">
        <f>'9400015894 PONEERS'!$X$2*'9400015894 PONEERS'!X466+'9400016451 VIDAFORM'!$J$2*'9400016451 VIDAFORM'!J466+'PO 94000171374 MASTER'!$I$2*'PO 94000171374 MASTER'!I466+'PR-0004'!$I$2*'PR-0004'!I466+'PR-0005'!$I$2*'PR-0005'!I466+'PR-0006'!$I$2*'PR-0006'!I466+'PR-0007'!$I$2*'PR-0007'!I466+'PR-0008'!$I$2*'PR-0008'!I466+'PR-0009'!$I$2*'PR-0009'!I466+'PR-0010'!$I$2*'PR-0010'!I466</f>
        <v>0</v>
      </c>
      <c r="L466" s="86">
        <f t="shared" si="79"/>
        <v>0</v>
      </c>
      <c r="M466" s="84">
        <f>'9400015894 PONEERS'!$AE$2*'9400015894 PONEERS'!AE466+'9400016451 VIDAFORM'!$Q$2*'9400016451 VIDAFORM'!Q466+'PO 94000171374 MASTER'!$P$2*'PO 94000171374 MASTER'!P466+'PR-0004'!$P$2*'PR-0004'!P466+'PR-0005'!$P$2*'PR-0005'!P466+'PR-0006'!$P$2*'PR-0006'!P466+'PR-0007'!$P$2*'PR-0007'!P466+'PR-0008'!$P$2*'PR-0008'!P466+'PR-0009'!$P$2*'PR-0009'!P466+'PR-0010'!$P$2*'PR-0010'!P466</f>
        <v>0</v>
      </c>
      <c r="N466" s="84">
        <f t="shared" si="80"/>
        <v>0</v>
      </c>
      <c r="O466" s="84">
        <f>'9400015894 PONEERS'!$E$3*'9400015894 PONEERS'!E466+'9400016451 VIDAFORM'!$E$3*'9400016451 VIDAFORM'!E466+'PO 94000171374 MASTER'!$E$3*'PO 94000171374 MASTER'!E466+'PR-0004'!$E$3*'PR-0004'!E466+'PR-0005'!$E$3*'PR-0005'!E466+'PR-0006'!$E$3*'PR-0006'!E466+'PR-0007'!$E$3*'PR-0007'!E466+'PR-0008'!$E$3*'PR-0008'!E466+'PR-0009'!$E$3*'PR-0009'!E466+'PR-0010'!$E$3*'PR-0010'!E466</f>
        <v>0</v>
      </c>
      <c r="P466" s="85">
        <f>'9400015894 PONEERS'!$X$3*'9400015894 PONEERS'!X466+'9400016451 VIDAFORM'!$J$3*'9400016451 VIDAFORM'!J466+'PO 94000171374 MASTER'!$I$3*'PO 94000171374 MASTER'!I466+'PR-0004'!$I$3*'PR-0004'!I466+'PR-0005'!$I$3*'PR-0005'!I466+'PR-0006'!$I$3*'PR-0006'!I466+'PR-0007'!$I$3*'PR-0007'!I466+'PR-0008'!$I$3*'PR-0008'!I466+'PR-0009'!$I$3*'PR-0009'!I466+'PR-0010'!$I$3*'PR-0010'!I466</f>
        <v>0</v>
      </c>
      <c r="Q466" s="86">
        <f t="shared" si="81"/>
        <v>0</v>
      </c>
      <c r="R466" s="84">
        <f>'9400015894 PONEERS'!$AE$3*'9400015894 PONEERS'!AE466+'9400016451 VIDAFORM'!$Q$3*'9400016451 VIDAFORM'!Q466+'PO 94000171374 MASTER'!$P$3*'PO 94000171374 MASTER'!P466+'PR-0004'!$P$3*'PR-0004'!P466+'PR-0005'!$P$3*'PR-0005'!P466+'PR-0006'!$P$3*'PR-0006'!P466+'PR-0007'!$P$3*'PR-0007'!P466+'PR-0008'!$P$3*'PR-0008'!P466+'PR-0009'!$P$3*'PR-0009'!P466+'PR-0010'!$P$3*'PR-0010'!P466</f>
        <v>0</v>
      </c>
      <c r="S466" s="84">
        <f t="shared" si="82"/>
        <v>0</v>
      </c>
      <c r="T466" s="84">
        <f>'9400015894 PONEERS'!$E$4*'9400015894 PONEERS'!E466+'9400016451 VIDAFORM'!$E$4*'9400016451 VIDAFORM'!E466+'PO 94000171374 MASTER'!$E$4*'PO 94000171374 MASTER'!E466+'PR-0004'!$E$4*'PR-0004'!E466+'PR-0005'!$E$4*'PR-0005'!E466+'PR-0006'!$E$4*'PR-0006'!E466+'PR-0007'!$E$4*'PR-0007'!E466+'PR-0008'!$E$4*'PR-0008'!E466+'PR-0009'!$E$4*'PR-0009'!E466+'PR-0010'!$E$4*'PR-0010'!E466</f>
        <v>0</v>
      </c>
      <c r="U466" s="85">
        <f>'9400015894 PONEERS'!$X$4*'9400015894 PONEERS'!X466+'9400016451 VIDAFORM'!$J$4*'9400016451 VIDAFORM'!J466+'PO 94000171374 MASTER'!$I$4*'PO 94000171374 MASTER'!I466+'PR-0004'!$I$4*'PR-0004'!I466+'PR-0005'!$I$4*'PR-0005'!I466+'PR-0006'!$I$4*'PR-0006'!I466+'PR-0007'!$I$4*'PR-0007'!I466+'PR-0008'!$I$4*'PR-0008'!I466+'PR-0009'!$I$4*'PR-0009'!I466+'PR-0010'!$I$4*'PR-0010'!I466</f>
        <v>0</v>
      </c>
      <c r="V466" s="86">
        <f t="shared" si="83"/>
        <v>0</v>
      </c>
      <c r="W466" s="84">
        <f>'9400015894 PONEERS'!$AE$4*'9400015894 PONEERS'!AE466+'9400016451 VIDAFORM'!$Q$4*'9400016451 VIDAFORM'!Q466+'PO 94000171374 MASTER'!$P$4*'PO 94000171374 MASTER'!P466+'PR-0004'!$P$4*'PR-0004'!P466+'PR-0005'!$P$4*'PR-0005'!P466+'PR-0006'!$P$4*'PR-0006'!P466+'PR-0007'!$P$4*'PR-0007'!P466+'PR-0008'!$P$4*'PR-0008'!P466+'PR-0009'!$P$4*'PR-0009'!P466+'PR-0010'!$P$4*'PR-0010'!P466</f>
        <v>0</v>
      </c>
      <c r="X466" s="84">
        <f t="shared" si="84"/>
        <v>0</v>
      </c>
      <c r="Z466" s="37">
        <f t="shared" si="85"/>
        <v>0</v>
      </c>
      <c r="AA466" s="32">
        <f t="shared" si="86"/>
        <v>0</v>
      </c>
      <c r="AB466" s="38">
        <f t="shared" si="87"/>
        <v>0</v>
      </c>
    </row>
    <row r="467" spans="1:28" ht="16.5" x14ac:dyDescent="0.25">
      <c r="A467" s="45">
        <v>459</v>
      </c>
      <c r="B467" s="47" t="str">
        <f>'Unit Prices'!B467</f>
        <v>EI0001</v>
      </c>
      <c r="C467" s="47" t="str">
        <f>'Unit Prices'!C467</f>
        <v>14.80.50.31.01.00.00.000001</v>
      </c>
      <c r="D467" s="80" t="str">
        <f>'Unit Prices'!D467</f>
        <v>ECO FORM compensation WALER</v>
      </c>
      <c r="E467" s="84">
        <f>'9400015894 PONEERS'!$E$1*'9400015894 PONEERS'!E467+'9400016451 VIDAFORM'!$E$1*'9400016451 VIDAFORM'!E467+'PO 94000171374 MASTER'!$E$1*'PO 94000171374 MASTER'!E467+'PR-0004'!$E$1*'PR-0004'!E467+'PR-0005'!$E$1*'PR-0005'!E467+'PR-0006'!$E$1*'PR-0006'!E467+'PR-0007'!$E$1*'PR-0007'!E467+'PR-0008'!$E$1*'PR-0008'!E467+'PR-0009'!$E$1*'PR-0009'!E467+'PR-0010'!$E$1*'PR-0010'!E467</f>
        <v>0</v>
      </c>
      <c r="F467" s="85">
        <f>'9400015894 PONEERS'!$X$1*'9400015894 PONEERS'!X467+'9400016451 VIDAFORM'!$J$1*'9400016451 VIDAFORM'!J467+'PO 94000171374 MASTER'!$I$1*'PO 94000171374 MASTER'!I467+'PR-0004'!$I$1*'PR-0004'!I467+'PR-0005'!$I$1*'PR-0005'!I467+'PR-0006'!$I$1*'PR-0006'!I467+'PR-0007'!$I$1*'PR-0007'!I467+'PR-0008'!$I$1*'PR-0008'!I467+'PR-0009'!$I$1*'PR-0009'!I467+'PR-0010'!$I$1*'PR-0010'!I467</f>
        <v>0</v>
      </c>
      <c r="G467" s="86">
        <f t="shared" si="77"/>
        <v>0</v>
      </c>
      <c r="H467" s="84">
        <f>'9400015894 PONEERS'!$AE$1*'9400015894 PONEERS'!AE467+'9400016451 VIDAFORM'!$Q$1*'9400016451 VIDAFORM'!Q467+'PO 94000171374 MASTER'!$P$1*'PO 94000171374 MASTER'!P467+'PR-0004'!$P$1*'PR-0004'!P467+'PR-0005'!$P$1*'PR-0005'!P467+'PR-0006'!$P$1*'PR-0006'!P467+'PR-0007'!$P$1*'PR-0007'!P467+'PR-0008'!$P$1*'PR-0008'!P467+'PR-0009'!$P$1*'PR-0009'!P467+'PR-0010'!$P$1*'PR-0010'!P467</f>
        <v>0</v>
      </c>
      <c r="I467" s="84">
        <f t="shared" si="78"/>
        <v>0</v>
      </c>
      <c r="J467" s="84">
        <f>'9400015894 PONEERS'!$E$2*'9400015894 PONEERS'!E467+'9400016451 VIDAFORM'!$E$2*'9400016451 VIDAFORM'!E467+'PO 94000171374 MASTER'!$E$2*'PO 94000171374 MASTER'!E467+'PR-0004'!$E$2*'PR-0004'!E467+'PR-0005'!$E$2*'PR-0005'!E467+'PR-0006'!$E$2*'PR-0006'!E467+'PR-0007'!$E$2*'PR-0007'!E467+'PR-0008'!$E$2*'PR-0008'!E467+'PR-0009'!$E$2*'PR-0009'!E467+'PR-0010'!$E$2*'PR-0010'!E467</f>
        <v>0</v>
      </c>
      <c r="K467" s="85">
        <f>'9400015894 PONEERS'!$X$2*'9400015894 PONEERS'!X467+'9400016451 VIDAFORM'!$J$2*'9400016451 VIDAFORM'!J467+'PO 94000171374 MASTER'!$I$2*'PO 94000171374 MASTER'!I467+'PR-0004'!$I$2*'PR-0004'!I467+'PR-0005'!$I$2*'PR-0005'!I467+'PR-0006'!$I$2*'PR-0006'!I467+'PR-0007'!$I$2*'PR-0007'!I467+'PR-0008'!$I$2*'PR-0008'!I467+'PR-0009'!$I$2*'PR-0009'!I467+'PR-0010'!$I$2*'PR-0010'!I467</f>
        <v>0</v>
      </c>
      <c r="L467" s="86">
        <f t="shared" si="79"/>
        <v>0</v>
      </c>
      <c r="M467" s="84">
        <f>'9400015894 PONEERS'!$AE$2*'9400015894 PONEERS'!AE467+'9400016451 VIDAFORM'!$Q$2*'9400016451 VIDAFORM'!Q467+'PO 94000171374 MASTER'!$P$2*'PO 94000171374 MASTER'!P467+'PR-0004'!$P$2*'PR-0004'!P467+'PR-0005'!$P$2*'PR-0005'!P467+'PR-0006'!$P$2*'PR-0006'!P467+'PR-0007'!$P$2*'PR-0007'!P467+'PR-0008'!$P$2*'PR-0008'!P467+'PR-0009'!$P$2*'PR-0009'!P467+'PR-0010'!$P$2*'PR-0010'!P467</f>
        <v>0</v>
      </c>
      <c r="N467" s="84">
        <f t="shared" si="80"/>
        <v>0</v>
      </c>
      <c r="O467" s="84">
        <f>'9400015894 PONEERS'!$E$3*'9400015894 PONEERS'!E467+'9400016451 VIDAFORM'!$E$3*'9400016451 VIDAFORM'!E467+'PO 94000171374 MASTER'!$E$3*'PO 94000171374 MASTER'!E467+'PR-0004'!$E$3*'PR-0004'!E467+'PR-0005'!$E$3*'PR-0005'!E467+'PR-0006'!$E$3*'PR-0006'!E467+'PR-0007'!$E$3*'PR-0007'!E467+'PR-0008'!$E$3*'PR-0008'!E467+'PR-0009'!$E$3*'PR-0009'!E467+'PR-0010'!$E$3*'PR-0010'!E467</f>
        <v>0</v>
      </c>
      <c r="P467" s="85">
        <f>'9400015894 PONEERS'!$X$3*'9400015894 PONEERS'!X467+'9400016451 VIDAFORM'!$J$3*'9400016451 VIDAFORM'!J467+'PO 94000171374 MASTER'!$I$3*'PO 94000171374 MASTER'!I467+'PR-0004'!$I$3*'PR-0004'!I467+'PR-0005'!$I$3*'PR-0005'!I467+'PR-0006'!$I$3*'PR-0006'!I467+'PR-0007'!$I$3*'PR-0007'!I467+'PR-0008'!$I$3*'PR-0008'!I467+'PR-0009'!$I$3*'PR-0009'!I467+'PR-0010'!$I$3*'PR-0010'!I467</f>
        <v>0</v>
      </c>
      <c r="Q467" s="86">
        <f t="shared" si="81"/>
        <v>0</v>
      </c>
      <c r="R467" s="84">
        <f>'9400015894 PONEERS'!$AE$3*'9400015894 PONEERS'!AE467+'9400016451 VIDAFORM'!$Q$3*'9400016451 VIDAFORM'!Q467+'PO 94000171374 MASTER'!$P$3*'PO 94000171374 MASTER'!P467+'PR-0004'!$P$3*'PR-0004'!P467+'PR-0005'!$P$3*'PR-0005'!P467+'PR-0006'!$P$3*'PR-0006'!P467+'PR-0007'!$P$3*'PR-0007'!P467+'PR-0008'!$P$3*'PR-0008'!P467+'PR-0009'!$P$3*'PR-0009'!P467+'PR-0010'!$P$3*'PR-0010'!P467</f>
        <v>0</v>
      </c>
      <c r="S467" s="84">
        <f t="shared" si="82"/>
        <v>0</v>
      </c>
      <c r="T467" s="84">
        <f>'9400015894 PONEERS'!$E$4*'9400015894 PONEERS'!E467+'9400016451 VIDAFORM'!$E$4*'9400016451 VIDAFORM'!E467+'PO 94000171374 MASTER'!$E$4*'PO 94000171374 MASTER'!E467+'PR-0004'!$E$4*'PR-0004'!E467+'PR-0005'!$E$4*'PR-0005'!E467+'PR-0006'!$E$4*'PR-0006'!E467+'PR-0007'!$E$4*'PR-0007'!E467+'PR-0008'!$E$4*'PR-0008'!E467+'PR-0009'!$E$4*'PR-0009'!E467+'PR-0010'!$E$4*'PR-0010'!E467</f>
        <v>0</v>
      </c>
      <c r="U467" s="85">
        <f>'9400015894 PONEERS'!$X$4*'9400015894 PONEERS'!X467+'9400016451 VIDAFORM'!$J$4*'9400016451 VIDAFORM'!J467+'PO 94000171374 MASTER'!$I$4*'PO 94000171374 MASTER'!I467+'PR-0004'!$I$4*'PR-0004'!I467+'PR-0005'!$I$4*'PR-0005'!I467+'PR-0006'!$I$4*'PR-0006'!I467+'PR-0007'!$I$4*'PR-0007'!I467+'PR-0008'!$I$4*'PR-0008'!I467+'PR-0009'!$I$4*'PR-0009'!I467+'PR-0010'!$I$4*'PR-0010'!I467</f>
        <v>0</v>
      </c>
      <c r="V467" s="86">
        <f t="shared" si="83"/>
        <v>0</v>
      </c>
      <c r="W467" s="84">
        <f>'9400015894 PONEERS'!$AE$4*'9400015894 PONEERS'!AE467+'9400016451 VIDAFORM'!$Q$4*'9400016451 VIDAFORM'!Q467+'PO 94000171374 MASTER'!$P$4*'PO 94000171374 MASTER'!P467+'PR-0004'!$P$4*'PR-0004'!P467+'PR-0005'!$P$4*'PR-0005'!P467+'PR-0006'!$P$4*'PR-0006'!P467+'PR-0007'!$P$4*'PR-0007'!P467+'PR-0008'!$P$4*'PR-0008'!P467+'PR-0009'!$P$4*'PR-0009'!P467+'PR-0010'!$P$4*'PR-0010'!P467</f>
        <v>0</v>
      </c>
      <c r="X467" s="84">
        <f t="shared" si="84"/>
        <v>0</v>
      </c>
      <c r="Z467" s="37">
        <f t="shared" si="85"/>
        <v>0</v>
      </c>
      <c r="AA467" s="32">
        <f t="shared" si="86"/>
        <v>0</v>
      </c>
      <c r="AB467" s="38">
        <f t="shared" si="87"/>
        <v>0</v>
      </c>
    </row>
    <row r="468" spans="1:28" ht="16.5" x14ac:dyDescent="0.25">
      <c r="A468" s="45">
        <v>460</v>
      </c>
      <c r="B468" s="47" t="str">
        <f>'Unit Prices'!B468</f>
        <v>EJ0001</v>
      </c>
      <c r="C468" s="47" t="str">
        <f>'Unit Prices'!C468</f>
        <v>14.80.50.29.01.00.00.000001</v>
      </c>
      <c r="D468" s="80" t="str">
        <f>'Unit Prices'!D468</f>
        <v>eco-form universal clamp</v>
      </c>
      <c r="E468" s="84">
        <f>'9400015894 PONEERS'!$E$1*'9400015894 PONEERS'!E468+'9400016451 VIDAFORM'!$E$1*'9400016451 VIDAFORM'!E468+'PO 94000171374 MASTER'!$E$1*'PO 94000171374 MASTER'!E468+'PR-0004'!$E$1*'PR-0004'!E468+'PR-0005'!$E$1*'PR-0005'!E468+'PR-0006'!$E$1*'PR-0006'!E468+'PR-0007'!$E$1*'PR-0007'!E468+'PR-0008'!$E$1*'PR-0008'!E468+'PR-0009'!$E$1*'PR-0009'!E468+'PR-0010'!$E$1*'PR-0010'!E468</f>
        <v>0</v>
      </c>
      <c r="F468" s="85">
        <f>'9400015894 PONEERS'!$X$1*'9400015894 PONEERS'!X468+'9400016451 VIDAFORM'!$J$1*'9400016451 VIDAFORM'!J468+'PO 94000171374 MASTER'!$I$1*'PO 94000171374 MASTER'!I468+'PR-0004'!$I$1*'PR-0004'!I468+'PR-0005'!$I$1*'PR-0005'!I468+'PR-0006'!$I$1*'PR-0006'!I468+'PR-0007'!$I$1*'PR-0007'!I468+'PR-0008'!$I$1*'PR-0008'!I468+'PR-0009'!$I$1*'PR-0009'!I468+'PR-0010'!$I$1*'PR-0010'!I468</f>
        <v>0</v>
      </c>
      <c r="G468" s="86">
        <f t="shared" si="77"/>
        <v>0</v>
      </c>
      <c r="H468" s="84">
        <f>'9400015894 PONEERS'!$AE$1*'9400015894 PONEERS'!AE468+'9400016451 VIDAFORM'!$Q$1*'9400016451 VIDAFORM'!Q468+'PO 94000171374 MASTER'!$P$1*'PO 94000171374 MASTER'!P468+'PR-0004'!$P$1*'PR-0004'!P468+'PR-0005'!$P$1*'PR-0005'!P468+'PR-0006'!$P$1*'PR-0006'!P468+'PR-0007'!$P$1*'PR-0007'!P468+'PR-0008'!$P$1*'PR-0008'!P468+'PR-0009'!$P$1*'PR-0009'!P468+'PR-0010'!$P$1*'PR-0010'!P468</f>
        <v>0</v>
      </c>
      <c r="I468" s="84">
        <f t="shared" si="78"/>
        <v>0</v>
      </c>
      <c r="J468" s="84">
        <f>'9400015894 PONEERS'!$E$2*'9400015894 PONEERS'!E468+'9400016451 VIDAFORM'!$E$2*'9400016451 VIDAFORM'!E468+'PO 94000171374 MASTER'!$E$2*'PO 94000171374 MASTER'!E468+'PR-0004'!$E$2*'PR-0004'!E468+'PR-0005'!$E$2*'PR-0005'!E468+'PR-0006'!$E$2*'PR-0006'!E468+'PR-0007'!$E$2*'PR-0007'!E468+'PR-0008'!$E$2*'PR-0008'!E468+'PR-0009'!$E$2*'PR-0009'!E468+'PR-0010'!$E$2*'PR-0010'!E468</f>
        <v>0</v>
      </c>
      <c r="K468" s="85">
        <f>'9400015894 PONEERS'!$X$2*'9400015894 PONEERS'!X468+'9400016451 VIDAFORM'!$J$2*'9400016451 VIDAFORM'!J468+'PO 94000171374 MASTER'!$I$2*'PO 94000171374 MASTER'!I468+'PR-0004'!$I$2*'PR-0004'!I468+'PR-0005'!$I$2*'PR-0005'!I468+'PR-0006'!$I$2*'PR-0006'!I468+'PR-0007'!$I$2*'PR-0007'!I468+'PR-0008'!$I$2*'PR-0008'!I468+'PR-0009'!$I$2*'PR-0009'!I468+'PR-0010'!$I$2*'PR-0010'!I468</f>
        <v>0</v>
      </c>
      <c r="L468" s="86">
        <f t="shared" si="79"/>
        <v>0</v>
      </c>
      <c r="M468" s="84">
        <f>'9400015894 PONEERS'!$AE$2*'9400015894 PONEERS'!AE468+'9400016451 VIDAFORM'!$Q$2*'9400016451 VIDAFORM'!Q468+'PO 94000171374 MASTER'!$P$2*'PO 94000171374 MASTER'!P468+'PR-0004'!$P$2*'PR-0004'!P468+'PR-0005'!$P$2*'PR-0005'!P468+'PR-0006'!$P$2*'PR-0006'!P468+'PR-0007'!$P$2*'PR-0007'!P468+'PR-0008'!$P$2*'PR-0008'!P468+'PR-0009'!$P$2*'PR-0009'!P468+'PR-0010'!$P$2*'PR-0010'!P468</f>
        <v>0</v>
      </c>
      <c r="N468" s="84">
        <f t="shared" si="80"/>
        <v>0</v>
      </c>
      <c r="O468" s="84">
        <f>'9400015894 PONEERS'!$E$3*'9400015894 PONEERS'!E468+'9400016451 VIDAFORM'!$E$3*'9400016451 VIDAFORM'!E468+'PO 94000171374 MASTER'!$E$3*'PO 94000171374 MASTER'!E468+'PR-0004'!$E$3*'PR-0004'!E468+'PR-0005'!$E$3*'PR-0005'!E468+'PR-0006'!$E$3*'PR-0006'!E468+'PR-0007'!$E$3*'PR-0007'!E468+'PR-0008'!$E$3*'PR-0008'!E468+'PR-0009'!$E$3*'PR-0009'!E468+'PR-0010'!$E$3*'PR-0010'!E468</f>
        <v>0</v>
      </c>
      <c r="P468" s="85">
        <f>'9400015894 PONEERS'!$X$3*'9400015894 PONEERS'!X468+'9400016451 VIDAFORM'!$J$3*'9400016451 VIDAFORM'!J468+'PO 94000171374 MASTER'!$I$3*'PO 94000171374 MASTER'!I468+'PR-0004'!$I$3*'PR-0004'!I468+'PR-0005'!$I$3*'PR-0005'!I468+'PR-0006'!$I$3*'PR-0006'!I468+'PR-0007'!$I$3*'PR-0007'!I468+'PR-0008'!$I$3*'PR-0008'!I468+'PR-0009'!$I$3*'PR-0009'!I468+'PR-0010'!$I$3*'PR-0010'!I468</f>
        <v>0</v>
      </c>
      <c r="Q468" s="86">
        <f t="shared" si="81"/>
        <v>0</v>
      </c>
      <c r="R468" s="84">
        <f>'9400015894 PONEERS'!$AE$3*'9400015894 PONEERS'!AE468+'9400016451 VIDAFORM'!$Q$3*'9400016451 VIDAFORM'!Q468+'PO 94000171374 MASTER'!$P$3*'PO 94000171374 MASTER'!P468+'PR-0004'!$P$3*'PR-0004'!P468+'PR-0005'!$P$3*'PR-0005'!P468+'PR-0006'!$P$3*'PR-0006'!P468+'PR-0007'!$P$3*'PR-0007'!P468+'PR-0008'!$P$3*'PR-0008'!P468+'PR-0009'!$P$3*'PR-0009'!P468+'PR-0010'!$P$3*'PR-0010'!P468</f>
        <v>0</v>
      </c>
      <c r="S468" s="84">
        <f t="shared" si="82"/>
        <v>0</v>
      </c>
      <c r="T468" s="84">
        <f>'9400015894 PONEERS'!$E$4*'9400015894 PONEERS'!E468+'9400016451 VIDAFORM'!$E$4*'9400016451 VIDAFORM'!E468+'PO 94000171374 MASTER'!$E$4*'PO 94000171374 MASTER'!E468+'PR-0004'!$E$4*'PR-0004'!E468+'PR-0005'!$E$4*'PR-0005'!E468+'PR-0006'!$E$4*'PR-0006'!E468+'PR-0007'!$E$4*'PR-0007'!E468+'PR-0008'!$E$4*'PR-0008'!E468+'PR-0009'!$E$4*'PR-0009'!E468+'PR-0010'!$E$4*'PR-0010'!E468</f>
        <v>0</v>
      </c>
      <c r="U468" s="85">
        <f>'9400015894 PONEERS'!$X$4*'9400015894 PONEERS'!X468+'9400016451 VIDAFORM'!$J$4*'9400016451 VIDAFORM'!J468+'PO 94000171374 MASTER'!$I$4*'PO 94000171374 MASTER'!I468+'PR-0004'!$I$4*'PR-0004'!I468+'PR-0005'!$I$4*'PR-0005'!I468+'PR-0006'!$I$4*'PR-0006'!I468+'PR-0007'!$I$4*'PR-0007'!I468+'PR-0008'!$I$4*'PR-0008'!I468+'PR-0009'!$I$4*'PR-0009'!I468+'PR-0010'!$I$4*'PR-0010'!I468</f>
        <v>0</v>
      </c>
      <c r="V468" s="86">
        <f t="shared" si="83"/>
        <v>0</v>
      </c>
      <c r="W468" s="84">
        <f>'9400015894 PONEERS'!$AE$4*'9400015894 PONEERS'!AE468+'9400016451 VIDAFORM'!$Q$4*'9400016451 VIDAFORM'!Q468+'PO 94000171374 MASTER'!$P$4*'PO 94000171374 MASTER'!P468+'PR-0004'!$P$4*'PR-0004'!P468+'PR-0005'!$P$4*'PR-0005'!P468+'PR-0006'!$P$4*'PR-0006'!P468+'PR-0007'!$P$4*'PR-0007'!P468+'PR-0008'!$P$4*'PR-0008'!P468+'PR-0009'!$P$4*'PR-0009'!P468+'PR-0010'!$P$4*'PR-0010'!P468</f>
        <v>0</v>
      </c>
      <c r="X468" s="84">
        <f t="shared" si="84"/>
        <v>0</v>
      </c>
      <c r="Z468" s="37">
        <f t="shared" si="85"/>
        <v>0</v>
      </c>
      <c r="AA468" s="32">
        <f t="shared" si="86"/>
        <v>0</v>
      </c>
      <c r="AB468" s="38">
        <f t="shared" si="87"/>
        <v>0</v>
      </c>
    </row>
    <row r="469" spans="1:28" ht="16.5" x14ac:dyDescent="0.25">
      <c r="A469" s="45">
        <v>461</v>
      </c>
      <c r="B469" s="47" t="str">
        <f>'Unit Prices'!B469</f>
        <v>EK0001</v>
      </c>
      <c r="C469" s="47" t="str">
        <f>'Unit Prices'!C469</f>
        <v>14.80.50.23.08.00.00.000001</v>
      </c>
      <c r="D469" s="80" t="str">
        <f>'Unit Prices'!D469</f>
        <v>ECO-FORM Coupler</v>
      </c>
      <c r="E469" s="84">
        <f>'9400015894 PONEERS'!$E$1*'9400015894 PONEERS'!E469+'9400016451 VIDAFORM'!$E$1*'9400016451 VIDAFORM'!E469+'PO 94000171374 MASTER'!$E$1*'PO 94000171374 MASTER'!E469+'PR-0004'!$E$1*'PR-0004'!E469+'PR-0005'!$E$1*'PR-0005'!E469+'PR-0006'!$E$1*'PR-0006'!E469+'PR-0007'!$E$1*'PR-0007'!E469+'PR-0008'!$E$1*'PR-0008'!E469+'PR-0009'!$E$1*'PR-0009'!E469+'PR-0010'!$E$1*'PR-0010'!E469</f>
        <v>0</v>
      </c>
      <c r="F469" s="85">
        <f>'9400015894 PONEERS'!$X$1*'9400015894 PONEERS'!X469+'9400016451 VIDAFORM'!$J$1*'9400016451 VIDAFORM'!J469+'PO 94000171374 MASTER'!$I$1*'PO 94000171374 MASTER'!I469+'PR-0004'!$I$1*'PR-0004'!I469+'PR-0005'!$I$1*'PR-0005'!I469+'PR-0006'!$I$1*'PR-0006'!I469+'PR-0007'!$I$1*'PR-0007'!I469+'PR-0008'!$I$1*'PR-0008'!I469+'PR-0009'!$I$1*'PR-0009'!I469+'PR-0010'!$I$1*'PR-0010'!I469</f>
        <v>0</v>
      </c>
      <c r="G469" s="86">
        <f t="shared" si="77"/>
        <v>0</v>
      </c>
      <c r="H469" s="84">
        <f>'9400015894 PONEERS'!$AE$1*'9400015894 PONEERS'!AE469+'9400016451 VIDAFORM'!$Q$1*'9400016451 VIDAFORM'!Q469+'PO 94000171374 MASTER'!$P$1*'PO 94000171374 MASTER'!P469+'PR-0004'!$P$1*'PR-0004'!P469+'PR-0005'!$P$1*'PR-0005'!P469+'PR-0006'!$P$1*'PR-0006'!P469+'PR-0007'!$P$1*'PR-0007'!P469+'PR-0008'!$P$1*'PR-0008'!P469+'PR-0009'!$P$1*'PR-0009'!P469+'PR-0010'!$P$1*'PR-0010'!P469</f>
        <v>0</v>
      </c>
      <c r="I469" s="84">
        <f t="shared" si="78"/>
        <v>0</v>
      </c>
      <c r="J469" s="84">
        <f>'9400015894 PONEERS'!$E$2*'9400015894 PONEERS'!E469+'9400016451 VIDAFORM'!$E$2*'9400016451 VIDAFORM'!E469+'PO 94000171374 MASTER'!$E$2*'PO 94000171374 MASTER'!E469+'PR-0004'!$E$2*'PR-0004'!E469+'PR-0005'!$E$2*'PR-0005'!E469+'PR-0006'!$E$2*'PR-0006'!E469+'PR-0007'!$E$2*'PR-0007'!E469+'PR-0008'!$E$2*'PR-0008'!E469+'PR-0009'!$E$2*'PR-0009'!E469+'PR-0010'!$E$2*'PR-0010'!E469</f>
        <v>0</v>
      </c>
      <c r="K469" s="85">
        <f>'9400015894 PONEERS'!$X$2*'9400015894 PONEERS'!X469+'9400016451 VIDAFORM'!$J$2*'9400016451 VIDAFORM'!J469+'PO 94000171374 MASTER'!$I$2*'PO 94000171374 MASTER'!I469+'PR-0004'!$I$2*'PR-0004'!I469+'PR-0005'!$I$2*'PR-0005'!I469+'PR-0006'!$I$2*'PR-0006'!I469+'PR-0007'!$I$2*'PR-0007'!I469+'PR-0008'!$I$2*'PR-0008'!I469+'PR-0009'!$I$2*'PR-0009'!I469+'PR-0010'!$I$2*'PR-0010'!I469</f>
        <v>0</v>
      </c>
      <c r="L469" s="86">
        <f t="shared" si="79"/>
        <v>0</v>
      </c>
      <c r="M469" s="84">
        <f>'9400015894 PONEERS'!$AE$2*'9400015894 PONEERS'!AE469+'9400016451 VIDAFORM'!$Q$2*'9400016451 VIDAFORM'!Q469+'PO 94000171374 MASTER'!$P$2*'PO 94000171374 MASTER'!P469+'PR-0004'!$P$2*'PR-0004'!P469+'PR-0005'!$P$2*'PR-0005'!P469+'PR-0006'!$P$2*'PR-0006'!P469+'PR-0007'!$P$2*'PR-0007'!P469+'PR-0008'!$P$2*'PR-0008'!P469+'PR-0009'!$P$2*'PR-0009'!P469+'PR-0010'!$P$2*'PR-0010'!P469</f>
        <v>0</v>
      </c>
      <c r="N469" s="84">
        <f t="shared" si="80"/>
        <v>0</v>
      </c>
      <c r="O469" s="84">
        <f>'9400015894 PONEERS'!$E$3*'9400015894 PONEERS'!E469+'9400016451 VIDAFORM'!$E$3*'9400016451 VIDAFORM'!E469+'PO 94000171374 MASTER'!$E$3*'PO 94000171374 MASTER'!E469+'PR-0004'!$E$3*'PR-0004'!E469+'PR-0005'!$E$3*'PR-0005'!E469+'PR-0006'!$E$3*'PR-0006'!E469+'PR-0007'!$E$3*'PR-0007'!E469+'PR-0008'!$E$3*'PR-0008'!E469+'PR-0009'!$E$3*'PR-0009'!E469+'PR-0010'!$E$3*'PR-0010'!E469</f>
        <v>0</v>
      </c>
      <c r="P469" s="85">
        <f>'9400015894 PONEERS'!$X$3*'9400015894 PONEERS'!X469+'9400016451 VIDAFORM'!$J$3*'9400016451 VIDAFORM'!J469+'PO 94000171374 MASTER'!$I$3*'PO 94000171374 MASTER'!I469+'PR-0004'!$I$3*'PR-0004'!I469+'PR-0005'!$I$3*'PR-0005'!I469+'PR-0006'!$I$3*'PR-0006'!I469+'PR-0007'!$I$3*'PR-0007'!I469+'PR-0008'!$I$3*'PR-0008'!I469+'PR-0009'!$I$3*'PR-0009'!I469+'PR-0010'!$I$3*'PR-0010'!I469</f>
        <v>0</v>
      </c>
      <c r="Q469" s="86">
        <f t="shared" si="81"/>
        <v>0</v>
      </c>
      <c r="R469" s="84">
        <f>'9400015894 PONEERS'!$AE$3*'9400015894 PONEERS'!AE469+'9400016451 VIDAFORM'!$Q$3*'9400016451 VIDAFORM'!Q469+'PO 94000171374 MASTER'!$P$3*'PO 94000171374 MASTER'!P469+'PR-0004'!$P$3*'PR-0004'!P469+'PR-0005'!$P$3*'PR-0005'!P469+'PR-0006'!$P$3*'PR-0006'!P469+'PR-0007'!$P$3*'PR-0007'!P469+'PR-0008'!$P$3*'PR-0008'!P469+'PR-0009'!$P$3*'PR-0009'!P469+'PR-0010'!$P$3*'PR-0010'!P469</f>
        <v>0</v>
      </c>
      <c r="S469" s="84">
        <f t="shared" si="82"/>
        <v>0</v>
      </c>
      <c r="T469" s="84">
        <f>'9400015894 PONEERS'!$E$4*'9400015894 PONEERS'!E469+'9400016451 VIDAFORM'!$E$4*'9400016451 VIDAFORM'!E469+'PO 94000171374 MASTER'!$E$4*'PO 94000171374 MASTER'!E469+'PR-0004'!$E$4*'PR-0004'!E469+'PR-0005'!$E$4*'PR-0005'!E469+'PR-0006'!$E$4*'PR-0006'!E469+'PR-0007'!$E$4*'PR-0007'!E469+'PR-0008'!$E$4*'PR-0008'!E469+'PR-0009'!$E$4*'PR-0009'!E469+'PR-0010'!$E$4*'PR-0010'!E469</f>
        <v>0</v>
      </c>
      <c r="U469" s="85">
        <f>'9400015894 PONEERS'!$X$4*'9400015894 PONEERS'!X469+'9400016451 VIDAFORM'!$J$4*'9400016451 VIDAFORM'!J469+'PO 94000171374 MASTER'!$I$4*'PO 94000171374 MASTER'!I469+'PR-0004'!$I$4*'PR-0004'!I469+'PR-0005'!$I$4*'PR-0005'!I469+'PR-0006'!$I$4*'PR-0006'!I469+'PR-0007'!$I$4*'PR-0007'!I469+'PR-0008'!$I$4*'PR-0008'!I469+'PR-0009'!$I$4*'PR-0009'!I469+'PR-0010'!$I$4*'PR-0010'!I469</f>
        <v>0</v>
      </c>
      <c r="V469" s="86">
        <f t="shared" si="83"/>
        <v>0</v>
      </c>
      <c r="W469" s="84">
        <f>'9400015894 PONEERS'!$AE$4*'9400015894 PONEERS'!AE469+'9400016451 VIDAFORM'!$Q$4*'9400016451 VIDAFORM'!Q469+'PO 94000171374 MASTER'!$P$4*'PO 94000171374 MASTER'!P469+'PR-0004'!$P$4*'PR-0004'!P469+'PR-0005'!$P$4*'PR-0005'!P469+'PR-0006'!$P$4*'PR-0006'!P469+'PR-0007'!$P$4*'PR-0007'!P469+'PR-0008'!$P$4*'PR-0008'!P469+'PR-0009'!$P$4*'PR-0009'!P469+'PR-0010'!$P$4*'PR-0010'!P469</f>
        <v>0</v>
      </c>
      <c r="X469" s="84">
        <f t="shared" si="84"/>
        <v>0</v>
      </c>
      <c r="Z469" s="37">
        <f t="shared" si="85"/>
        <v>0</v>
      </c>
      <c r="AA469" s="32">
        <f t="shared" si="86"/>
        <v>0</v>
      </c>
      <c r="AB469" s="38">
        <f t="shared" si="87"/>
        <v>0</v>
      </c>
    </row>
    <row r="470" spans="1:28" ht="16.5" x14ac:dyDescent="0.25">
      <c r="A470" s="45">
        <v>462</v>
      </c>
      <c r="B470" s="47" t="str">
        <f>'Unit Prices'!B470</f>
        <v>ED0001</v>
      </c>
      <c r="C470" s="47" t="str">
        <f>'Unit Prices'!C470</f>
        <v>14.80.50.33.01.00.00.000001</v>
      </c>
      <c r="D470" s="80" t="str">
        <f>'Unit Prices'!D470</f>
        <v>eco-form crane hook type 1</v>
      </c>
      <c r="E470" s="84">
        <f>'9400015894 PONEERS'!$E$1*'9400015894 PONEERS'!E470+'9400016451 VIDAFORM'!$E$1*'9400016451 VIDAFORM'!E470+'PO 94000171374 MASTER'!$E$1*'PO 94000171374 MASTER'!E470+'PR-0004'!$E$1*'PR-0004'!E470+'PR-0005'!$E$1*'PR-0005'!E470+'PR-0006'!$E$1*'PR-0006'!E470+'PR-0007'!$E$1*'PR-0007'!E470+'PR-0008'!$E$1*'PR-0008'!E470+'PR-0009'!$E$1*'PR-0009'!E470+'PR-0010'!$E$1*'PR-0010'!E470</f>
        <v>0</v>
      </c>
      <c r="F470" s="85">
        <f>'9400015894 PONEERS'!$X$1*'9400015894 PONEERS'!X470+'9400016451 VIDAFORM'!$J$1*'9400016451 VIDAFORM'!J470+'PO 94000171374 MASTER'!$I$1*'PO 94000171374 MASTER'!I470+'PR-0004'!$I$1*'PR-0004'!I470+'PR-0005'!$I$1*'PR-0005'!I470+'PR-0006'!$I$1*'PR-0006'!I470+'PR-0007'!$I$1*'PR-0007'!I470+'PR-0008'!$I$1*'PR-0008'!I470+'PR-0009'!$I$1*'PR-0009'!I470+'PR-0010'!$I$1*'PR-0010'!I470</f>
        <v>0</v>
      </c>
      <c r="G470" s="86">
        <f t="shared" si="77"/>
        <v>0</v>
      </c>
      <c r="H470" s="84">
        <f>'9400015894 PONEERS'!$AE$1*'9400015894 PONEERS'!AE470+'9400016451 VIDAFORM'!$Q$1*'9400016451 VIDAFORM'!Q470+'PO 94000171374 MASTER'!$P$1*'PO 94000171374 MASTER'!P470+'PR-0004'!$P$1*'PR-0004'!P470+'PR-0005'!$P$1*'PR-0005'!P470+'PR-0006'!$P$1*'PR-0006'!P470+'PR-0007'!$P$1*'PR-0007'!P470+'PR-0008'!$P$1*'PR-0008'!P470+'PR-0009'!$P$1*'PR-0009'!P470+'PR-0010'!$P$1*'PR-0010'!P470</f>
        <v>0</v>
      </c>
      <c r="I470" s="84">
        <f t="shared" si="78"/>
        <v>0</v>
      </c>
      <c r="J470" s="84">
        <f>'9400015894 PONEERS'!$E$2*'9400015894 PONEERS'!E470+'9400016451 VIDAFORM'!$E$2*'9400016451 VIDAFORM'!E470+'PO 94000171374 MASTER'!$E$2*'PO 94000171374 MASTER'!E470+'PR-0004'!$E$2*'PR-0004'!E470+'PR-0005'!$E$2*'PR-0005'!E470+'PR-0006'!$E$2*'PR-0006'!E470+'PR-0007'!$E$2*'PR-0007'!E470+'PR-0008'!$E$2*'PR-0008'!E470+'PR-0009'!$E$2*'PR-0009'!E470+'PR-0010'!$E$2*'PR-0010'!E470</f>
        <v>0</v>
      </c>
      <c r="K470" s="85">
        <f>'9400015894 PONEERS'!$X$2*'9400015894 PONEERS'!X470+'9400016451 VIDAFORM'!$J$2*'9400016451 VIDAFORM'!J470+'PO 94000171374 MASTER'!$I$2*'PO 94000171374 MASTER'!I470+'PR-0004'!$I$2*'PR-0004'!I470+'PR-0005'!$I$2*'PR-0005'!I470+'PR-0006'!$I$2*'PR-0006'!I470+'PR-0007'!$I$2*'PR-0007'!I470+'PR-0008'!$I$2*'PR-0008'!I470+'PR-0009'!$I$2*'PR-0009'!I470+'PR-0010'!$I$2*'PR-0010'!I470</f>
        <v>0</v>
      </c>
      <c r="L470" s="86">
        <f t="shared" si="79"/>
        <v>0</v>
      </c>
      <c r="M470" s="84">
        <f>'9400015894 PONEERS'!$AE$2*'9400015894 PONEERS'!AE470+'9400016451 VIDAFORM'!$Q$2*'9400016451 VIDAFORM'!Q470+'PO 94000171374 MASTER'!$P$2*'PO 94000171374 MASTER'!P470+'PR-0004'!$P$2*'PR-0004'!P470+'PR-0005'!$P$2*'PR-0005'!P470+'PR-0006'!$P$2*'PR-0006'!P470+'PR-0007'!$P$2*'PR-0007'!P470+'PR-0008'!$P$2*'PR-0008'!P470+'PR-0009'!$P$2*'PR-0009'!P470+'PR-0010'!$P$2*'PR-0010'!P470</f>
        <v>0</v>
      </c>
      <c r="N470" s="84">
        <f t="shared" si="80"/>
        <v>0</v>
      </c>
      <c r="O470" s="84">
        <f>'9400015894 PONEERS'!$E$3*'9400015894 PONEERS'!E470+'9400016451 VIDAFORM'!$E$3*'9400016451 VIDAFORM'!E470+'PO 94000171374 MASTER'!$E$3*'PO 94000171374 MASTER'!E470+'PR-0004'!$E$3*'PR-0004'!E470+'PR-0005'!$E$3*'PR-0005'!E470+'PR-0006'!$E$3*'PR-0006'!E470+'PR-0007'!$E$3*'PR-0007'!E470+'PR-0008'!$E$3*'PR-0008'!E470+'PR-0009'!$E$3*'PR-0009'!E470+'PR-0010'!$E$3*'PR-0010'!E470</f>
        <v>0</v>
      </c>
      <c r="P470" s="85">
        <f>'9400015894 PONEERS'!$X$3*'9400015894 PONEERS'!X470+'9400016451 VIDAFORM'!$J$3*'9400016451 VIDAFORM'!J470+'PO 94000171374 MASTER'!$I$3*'PO 94000171374 MASTER'!I470+'PR-0004'!$I$3*'PR-0004'!I470+'PR-0005'!$I$3*'PR-0005'!I470+'PR-0006'!$I$3*'PR-0006'!I470+'PR-0007'!$I$3*'PR-0007'!I470+'PR-0008'!$I$3*'PR-0008'!I470+'PR-0009'!$I$3*'PR-0009'!I470+'PR-0010'!$I$3*'PR-0010'!I470</f>
        <v>0</v>
      </c>
      <c r="Q470" s="86">
        <f t="shared" si="81"/>
        <v>0</v>
      </c>
      <c r="R470" s="84">
        <f>'9400015894 PONEERS'!$AE$3*'9400015894 PONEERS'!AE470+'9400016451 VIDAFORM'!$Q$3*'9400016451 VIDAFORM'!Q470+'PO 94000171374 MASTER'!$P$3*'PO 94000171374 MASTER'!P470+'PR-0004'!$P$3*'PR-0004'!P470+'PR-0005'!$P$3*'PR-0005'!P470+'PR-0006'!$P$3*'PR-0006'!P470+'PR-0007'!$P$3*'PR-0007'!P470+'PR-0008'!$P$3*'PR-0008'!P470+'PR-0009'!$P$3*'PR-0009'!P470+'PR-0010'!$P$3*'PR-0010'!P470</f>
        <v>0</v>
      </c>
      <c r="S470" s="84">
        <f t="shared" si="82"/>
        <v>0</v>
      </c>
      <c r="T470" s="84">
        <f>'9400015894 PONEERS'!$E$4*'9400015894 PONEERS'!E470+'9400016451 VIDAFORM'!$E$4*'9400016451 VIDAFORM'!E470+'PO 94000171374 MASTER'!$E$4*'PO 94000171374 MASTER'!E470+'PR-0004'!$E$4*'PR-0004'!E470+'PR-0005'!$E$4*'PR-0005'!E470+'PR-0006'!$E$4*'PR-0006'!E470+'PR-0007'!$E$4*'PR-0007'!E470+'PR-0008'!$E$4*'PR-0008'!E470+'PR-0009'!$E$4*'PR-0009'!E470+'PR-0010'!$E$4*'PR-0010'!E470</f>
        <v>0</v>
      </c>
      <c r="U470" s="85">
        <f>'9400015894 PONEERS'!$X$4*'9400015894 PONEERS'!X470+'9400016451 VIDAFORM'!$J$4*'9400016451 VIDAFORM'!J470+'PO 94000171374 MASTER'!$I$4*'PO 94000171374 MASTER'!I470+'PR-0004'!$I$4*'PR-0004'!I470+'PR-0005'!$I$4*'PR-0005'!I470+'PR-0006'!$I$4*'PR-0006'!I470+'PR-0007'!$I$4*'PR-0007'!I470+'PR-0008'!$I$4*'PR-0008'!I470+'PR-0009'!$I$4*'PR-0009'!I470+'PR-0010'!$I$4*'PR-0010'!I470</f>
        <v>0</v>
      </c>
      <c r="V470" s="86">
        <f t="shared" si="83"/>
        <v>0</v>
      </c>
      <c r="W470" s="84">
        <f>'9400015894 PONEERS'!$AE$4*'9400015894 PONEERS'!AE470+'9400016451 VIDAFORM'!$Q$4*'9400016451 VIDAFORM'!Q470+'PO 94000171374 MASTER'!$P$4*'PO 94000171374 MASTER'!P470+'PR-0004'!$P$4*'PR-0004'!P470+'PR-0005'!$P$4*'PR-0005'!P470+'PR-0006'!$P$4*'PR-0006'!P470+'PR-0007'!$P$4*'PR-0007'!P470+'PR-0008'!$P$4*'PR-0008'!P470+'PR-0009'!$P$4*'PR-0009'!P470+'PR-0010'!$P$4*'PR-0010'!P470</f>
        <v>0</v>
      </c>
      <c r="X470" s="84">
        <f t="shared" si="84"/>
        <v>0</v>
      </c>
      <c r="Z470" s="37">
        <f t="shared" si="85"/>
        <v>0</v>
      </c>
      <c r="AA470" s="32">
        <f t="shared" si="86"/>
        <v>0</v>
      </c>
      <c r="AB470" s="38">
        <f t="shared" si="87"/>
        <v>0</v>
      </c>
    </row>
    <row r="471" spans="1:28" ht="16.5" x14ac:dyDescent="0.25">
      <c r="A471" s="45">
        <v>463</v>
      </c>
      <c r="B471" s="47" t="str">
        <f>'Unit Prices'!B471</f>
        <v>EF0001</v>
      </c>
      <c r="C471" s="47" t="str">
        <f>'Unit Prices'!C471</f>
        <v>14.80.50.16.01.01.01.000001</v>
      </c>
      <c r="D471" s="80" t="str">
        <f>'Unit Prices'!D471</f>
        <v>ECO-FORM Shore Brace connector DOUBLE</v>
      </c>
      <c r="E471" s="84">
        <f>'9400015894 PONEERS'!$E$1*'9400015894 PONEERS'!E471+'9400016451 VIDAFORM'!$E$1*'9400016451 VIDAFORM'!E471+'PO 94000171374 MASTER'!$E$1*'PO 94000171374 MASTER'!E471+'PR-0004'!$E$1*'PR-0004'!E471+'PR-0005'!$E$1*'PR-0005'!E471+'PR-0006'!$E$1*'PR-0006'!E471+'PR-0007'!$E$1*'PR-0007'!E471+'PR-0008'!$E$1*'PR-0008'!E471+'PR-0009'!$E$1*'PR-0009'!E471+'PR-0010'!$E$1*'PR-0010'!E471</f>
        <v>0</v>
      </c>
      <c r="F471" s="85">
        <f>'9400015894 PONEERS'!$X$1*'9400015894 PONEERS'!X471+'9400016451 VIDAFORM'!$J$1*'9400016451 VIDAFORM'!J471+'PO 94000171374 MASTER'!$I$1*'PO 94000171374 MASTER'!I471+'PR-0004'!$I$1*'PR-0004'!I471+'PR-0005'!$I$1*'PR-0005'!I471+'PR-0006'!$I$1*'PR-0006'!I471+'PR-0007'!$I$1*'PR-0007'!I471+'PR-0008'!$I$1*'PR-0008'!I471+'PR-0009'!$I$1*'PR-0009'!I471+'PR-0010'!$I$1*'PR-0010'!I471</f>
        <v>0</v>
      </c>
      <c r="G471" s="86">
        <f t="shared" si="77"/>
        <v>0</v>
      </c>
      <c r="H471" s="84">
        <f>'9400015894 PONEERS'!$AE$1*'9400015894 PONEERS'!AE471+'9400016451 VIDAFORM'!$Q$1*'9400016451 VIDAFORM'!Q471+'PO 94000171374 MASTER'!$P$1*'PO 94000171374 MASTER'!P471+'PR-0004'!$P$1*'PR-0004'!P471+'PR-0005'!$P$1*'PR-0005'!P471+'PR-0006'!$P$1*'PR-0006'!P471+'PR-0007'!$P$1*'PR-0007'!P471+'PR-0008'!$P$1*'PR-0008'!P471+'PR-0009'!$P$1*'PR-0009'!P471+'PR-0010'!$P$1*'PR-0010'!P471</f>
        <v>0</v>
      </c>
      <c r="I471" s="84">
        <f t="shared" si="78"/>
        <v>0</v>
      </c>
      <c r="J471" s="84">
        <f>'9400015894 PONEERS'!$E$2*'9400015894 PONEERS'!E471+'9400016451 VIDAFORM'!$E$2*'9400016451 VIDAFORM'!E471+'PO 94000171374 MASTER'!$E$2*'PO 94000171374 MASTER'!E471+'PR-0004'!$E$2*'PR-0004'!E471+'PR-0005'!$E$2*'PR-0005'!E471+'PR-0006'!$E$2*'PR-0006'!E471+'PR-0007'!$E$2*'PR-0007'!E471+'PR-0008'!$E$2*'PR-0008'!E471+'PR-0009'!$E$2*'PR-0009'!E471+'PR-0010'!$E$2*'PR-0010'!E471</f>
        <v>0</v>
      </c>
      <c r="K471" s="85">
        <f>'9400015894 PONEERS'!$X$2*'9400015894 PONEERS'!X471+'9400016451 VIDAFORM'!$J$2*'9400016451 VIDAFORM'!J471+'PO 94000171374 MASTER'!$I$2*'PO 94000171374 MASTER'!I471+'PR-0004'!$I$2*'PR-0004'!I471+'PR-0005'!$I$2*'PR-0005'!I471+'PR-0006'!$I$2*'PR-0006'!I471+'PR-0007'!$I$2*'PR-0007'!I471+'PR-0008'!$I$2*'PR-0008'!I471+'PR-0009'!$I$2*'PR-0009'!I471+'PR-0010'!$I$2*'PR-0010'!I471</f>
        <v>0</v>
      </c>
      <c r="L471" s="86">
        <f t="shared" si="79"/>
        <v>0</v>
      </c>
      <c r="M471" s="84">
        <f>'9400015894 PONEERS'!$AE$2*'9400015894 PONEERS'!AE471+'9400016451 VIDAFORM'!$Q$2*'9400016451 VIDAFORM'!Q471+'PO 94000171374 MASTER'!$P$2*'PO 94000171374 MASTER'!P471+'PR-0004'!$P$2*'PR-0004'!P471+'PR-0005'!$P$2*'PR-0005'!P471+'PR-0006'!$P$2*'PR-0006'!P471+'PR-0007'!$P$2*'PR-0007'!P471+'PR-0008'!$P$2*'PR-0008'!P471+'PR-0009'!$P$2*'PR-0009'!P471+'PR-0010'!$P$2*'PR-0010'!P471</f>
        <v>0</v>
      </c>
      <c r="N471" s="84">
        <f t="shared" si="80"/>
        <v>0</v>
      </c>
      <c r="O471" s="84">
        <f>'9400015894 PONEERS'!$E$3*'9400015894 PONEERS'!E471+'9400016451 VIDAFORM'!$E$3*'9400016451 VIDAFORM'!E471+'PO 94000171374 MASTER'!$E$3*'PO 94000171374 MASTER'!E471+'PR-0004'!$E$3*'PR-0004'!E471+'PR-0005'!$E$3*'PR-0005'!E471+'PR-0006'!$E$3*'PR-0006'!E471+'PR-0007'!$E$3*'PR-0007'!E471+'PR-0008'!$E$3*'PR-0008'!E471+'PR-0009'!$E$3*'PR-0009'!E471+'PR-0010'!$E$3*'PR-0010'!E471</f>
        <v>0</v>
      </c>
      <c r="P471" s="85">
        <f>'9400015894 PONEERS'!$X$3*'9400015894 PONEERS'!X471+'9400016451 VIDAFORM'!$J$3*'9400016451 VIDAFORM'!J471+'PO 94000171374 MASTER'!$I$3*'PO 94000171374 MASTER'!I471+'PR-0004'!$I$3*'PR-0004'!I471+'PR-0005'!$I$3*'PR-0005'!I471+'PR-0006'!$I$3*'PR-0006'!I471+'PR-0007'!$I$3*'PR-0007'!I471+'PR-0008'!$I$3*'PR-0008'!I471+'PR-0009'!$I$3*'PR-0009'!I471+'PR-0010'!$I$3*'PR-0010'!I471</f>
        <v>0</v>
      </c>
      <c r="Q471" s="86">
        <f t="shared" si="81"/>
        <v>0</v>
      </c>
      <c r="R471" s="84">
        <f>'9400015894 PONEERS'!$AE$3*'9400015894 PONEERS'!AE471+'9400016451 VIDAFORM'!$Q$3*'9400016451 VIDAFORM'!Q471+'PO 94000171374 MASTER'!$P$3*'PO 94000171374 MASTER'!P471+'PR-0004'!$P$3*'PR-0004'!P471+'PR-0005'!$P$3*'PR-0005'!P471+'PR-0006'!$P$3*'PR-0006'!P471+'PR-0007'!$P$3*'PR-0007'!P471+'PR-0008'!$P$3*'PR-0008'!P471+'PR-0009'!$P$3*'PR-0009'!P471+'PR-0010'!$P$3*'PR-0010'!P471</f>
        <v>0</v>
      </c>
      <c r="S471" s="84">
        <f t="shared" si="82"/>
        <v>0</v>
      </c>
      <c r="T471" s="84">
        <f>'9400015894 PONEERS'!$E$4*'9400015894 PONEERS'!E471+'9400016451 VIDAFORM'!$E$4*'9400016451 VIDAFORM'!E471+'PO 94000171374 MASTER'!$E$4*'PO 94000171374 MASTER'!E471+'PR-0004'!$E$4*'PR-0004'!E471+'PR-0005'!$E$4*'PR-0005'!E471+'PR-0006'!$E$4*'PR-0006'!E471+'PR-0007'!$E$4*'PR-0007'!E471+'PR-0008'!$E$4*'PR-0008'!E471+'PR-0009'!$E$4*'PR-0009'!E471+'PR-0010'!$E$4*'PR-0010'!E471</f>
        <v>0</v>
      </c>
      <c r="U471" s="85">
        <f>'9400015894 PONEERS'!$X$4*'9400015894 PONEERS'!X471+'9400016451 VIDAFORM'!$J$4*'9400016451 VIDAFORM'!J471+'PO 94000171374 MASTER'!$I$4*'PO 94000171374 MASTER'!I471+'PR-0004'!$I$4*'PR-0004'!I471+'PR-0005'!$I$4*'PR-0005'!I471+'PR-0006'!$I$4*'PR-0006'!I471+'PR-0007'!$I$4*'PR-0007'!I471+'PR-0008'!$I$4*'PR-0008'!I471+'PR-0009'!$I$4*'PR-0009'!I471+'PR-0010'!$I$4*'PR-0010'!I471</f>
        <v>0</v>
      </c>
      <c r="V471" s="86">
        <f t="shared" si="83"/>
        <v>0</v>
      </c>
      <c r="W471" s="84">
        <f>'9400015894 PONEERS'!$AE$4*'9400015894 PONEERS'!AE471+'9400016451 VIDAFORM'!$Q$4*'9400016451 VIDAFORM'!Q471+'PO 94000171374 MASTER'!$P$4*'PO 94000171374 MASTER'!P471+'PR-0004'!$P$4*'PR-0004'!P471+'PR-0005'!$P$4*'PR-0005'!P471+'PR-0006'!$P$4*'PR-0006'!P471+'PR-0007'!$P$4*'PR-0007'!P471+'PR-0008'!$P$4*'PR-0008'!P471+'PR-0009'!$P$4*'PR-0009'!P471+'PR-0010'!$P$4*'PR-0010'!P471</f>
        <v>0</v>
      </c>
      <c r="X471" s="84">
        <f t="shared" si="84"/>
        <v>0</v>
      </c>
      <c r="Z471" s="37">
        <f t="shared" si="85"/>
        <v>0</v>
      </c>
      <c r="AA471" s="32">
        <f t="shared" si="86"/>
        <v>0</v>
      </c>
      <c r="AB471" s="38">
        <f t="shared" si="87"/>
        <v>0</v>
      </c>
    </row>
    <row r="472" spans="1:28" ht="16.5" x14ac:dyDescent="0.25">
      <c r="A472" s="45">
        <v>464</v>
      </c>
      <c r="B472" s="47" t="str">
        <f>'Unit Prices'!B472</f>
        <v>EO0028</v>
      </c>
      <c r="C472" s="47" t="str">
        <f>'Unit Prices'!C472</f>
        <v>14.80.01.23.05.00.00.000001</v>
      </c>
      <c r="D472" s="80" t="str">
        <f>'Unit Prices'!D472</f>
        <v>ECO-form Access Bracket</v>
      </c>
      <c r="E472" s="84">
        <f>'9400015894 PONEERS'!$E$1*'9400015894 PONEERS'!E472+'9400016451 VIDAFORM'!$E$1*'9400016451 VIDAFORM'!E472+'PO 94000171374 MASTER'!$E$1*'PO 94000171374 MASTER'!E472+'PR-0004'!$E$1*'PR-0004'!E472+'PR-0005'!$E$1*'PR-0005'!E472+'PR-0006'!$E$1*'PR-0006'!E472+'PR-0007'!$E$1*'PR-0007'!E472+'PR-0008'!$E$1*'PR-0008'!E472+'PR-0009'!$E$1*'PR-0009'!E472+'PR-0010'!$E$1*'PR-0010'!E472</f>
        <v>0</v>
      </c>
      <c r="F472" s="85">
        <f>'9400015894 PONEERS'!$X$1*'9400015894 PONEERS'!X472+'9400016451 VIDAFORM'!$J$1*'9400016451 VIDAFORM'!J472+'PO 94000171374 MASTER'!$I$1*'PO 94000171374 MASTER'!I472+'PR-0004'!$I$1*'PR-0004'!I472+'PR-0005'!$I$1*'PR-0005'!I472+'PR-0006'!$I$1*'PR-0006'!I472+'PR-0007'!$I$1*'PR-0007'!I472+'PR-0008'!$I$1*'PR-0008'!I472+'PR-0009'!$I$1*'PR-0009'!I472+'PR-0010'!$I$1*'PR-0010'!I472</f>
        <v>0</v>
      </c>
      <c r="G472" s="86">
        <f t="shared" si="77"/>
        <v>0</v>
      </c>
      <c r="H472" s="84">
        <f>'9400015894 PONEERS'!$AE$1*'9400015894 PONEERS'!AE472+'9400016451 VIDAFORM'!$Q$1*'9400016451 VIDAFORM'!Q472+'PO 94000171374 MASTER'!$P$1*'PO 94000171374 MASTER'!P472+'PR-0004'!$P$1*'PR-0004'!P472+'PR-0005'!$P$1*'PR-0005'!P472+'PR-0006'!$P$1*'PR-0006'!P472+'PR-0007'!$P$1*'PR-0007'!P472+'PR-0008'!$P$1*'PR-0008'!P472+'PR-0009'!$P$1*'PR-0009'!P472+'PR-0010'!$P$1*'PR-0010'!P472</f>
        <v>0</v>
      </c>
      <c r="I472" s="84">
        <f t="shared" si="78"/>
        <v>0</v>
      </c>
      <c r="J472" s="84">
        <f>'9400015894 PONEERS'!$E$2*'9400015894 PONEERS'!E472+'9400016451 VIDAFORM'!$E$2*'9400016451 VIDAFORM'!E472+'PO 94000171374 MASTER'!$E$2*'PO 94000171374 MASTER'!E472+'PR-0004'!$E$2*'PR-0004'!E472+'PR-0005'!$E$2*'PR-0005'!E472+'PR-0006'!$E$2*'PR-0006'!E472+'PR-0007'!$E$2*'PR-0007'!E472+'PR-0008'!$E$2*'PR-0008'!E472+'PR-0009'!$E$2*'PR-0009'!E472+'PR-0010'!$E$2*'PR-0010'!E472</f>
        <v>0</v>
      </c>
      <c r="K472" s="85">
        <f>'9400015894 PONEERS'!$X$2*'9400015894 PONEERS'!X472+'9400016451 VIDAFORM'!$J$2*'9400016451 VIDAFORM'!J472+'PO 94000171374 MASTER'!$I$2*'PO 94000171374 MASTER'!I472+'PR-0004'!$I$2*'PR-0004'!I472+'PR-0005'!$I$2*'PR-0005'!I472+'PR-0006'!$I$2*'PR-0006'!I472+'PR-0007'!$I$2*'PR-0007'!I472+'PR-0008'!$I$2*'PR-0008'!I472+'PR-0009'!$I$2*'PR-0009'!I472+'PR-0010'!$I$2*'PR-0010'!I472</f>
        <v>0</v>
      </c>
      <c r="L472" s="86">
        <f t="shared" si="79"/>
        <v>0</v>
      </c>
      <c r="M472" s="84">
        <f>'9400015894 PONEERS'!$AE$2*'9400015894 PONEERS'!AE472+'9400016451 VIDAFORM'!$Q$2*'9400016451 VIDAFORM'!Q472+'PO 94000171374 MASTER'!$P$2*'PO 94000171374 MASTER'!P472+'PR-0004'!$P$2*'PR-0004'!P472+'PR-0005'!$P$2*'PR-0005'!P472+'PR-0006'!$P$2*'PR-0006'!P472+'PR-0007'!$P$2*'PR-0007'!P472+'PR-0008'!$P$2*'PR-0008'!P472+'PR-0009'!$P$2*'PR-0009'!P472+'PR-0010'!$P$2*'PR-0010'!P472</f>
        <v>0</v>
      </c>
      <c r="N472" s="84">
        <f t="shared" si="80"/>
        <v>0</v>
      </c>
      <c r="O472" s="84">
        <f>'9400015894 PONEERS'!$E$3*'9400015894 PONEERS'!E472+'9400016451 VIDAFORM'!$E$3*'9400016451 VIDAFORM'!E472+'PO 94000171374 MASTER'!$E$3*'PO 94000171374 MASTER'!E472+'PR-0004'!$E$3*'PR-0004'!E472+'PR-0005'!$E$3*'PR-0005'!E472+'PR-0006'!$E$3*'PR-0006'!E472+'PR-0007'!$E$3*'PR-0007'!E472+'PR-0008'!$E$3*'PR-0008'!E472+'PR-0009'!$E$3*'PR-0009'!E472+'PR-0010'!$E$3*'PR-0010'!E472</f>
        <v>0</v>
      </c>
      <c r="P472" s="85">
        <f>'9400015894 PONEERS'!$X$3*'9400015894 PONEERS'!X472+'9400016451 VIDAFORM'!$J$3*'9400016451 VIDAFORM'!J472+'PO 94000171374 MASTER'!$I$3*'PO 94000171374 MASTER'!I472+'PR-0004'!$I$3*'PR-0004'!I472+'PR-0005'!$I$3*'PR-0005'!I472+'PR-0006'!$I$3*'PR-0006'!I472+'PR-0007'!$I$3*'PR-0007'!I472+'PR-0008'!$I$3*'PR-0008'!I472+'PR-0009'!$I$3*'PR-0009'!I472+'PR-0010'!$I$3*'PR-0010'!I472</f>
        <v>0</v>
      </c>
      <c r="Q472" s="86">
        <f t="shared" si="81"/>
        <v>0</v>
      </c>
      <c r="R472" s="84">
        <f>'9400015894 PONEERS'!$AE$3*'9400015894 PONEERS'!AE472+'9400016451 VIDAFORM'!$Q$3*'9400016451 VIDAFORM'!Q472+'PO 94000171374 MASTER'!$P$3*'PO 94000171374 MASTER'!P472+'PR-0004'!$P$3*'PR-0004'!P472+'PR-0005'!$P$3*'PR-0005'!P472+'PR-0006'!$P$3*'PR-0006'!P472+'PR-0007'!$P$3*'PR-0007'!P472+'PR-0008'!$P$3*'PR-0008'!P472+'PR-0009'!$P$3*'PR-0009'!P472+'PR-0010'!$P$3*'PR-0010'!P472</f>
        <v>0</v>
      </c>
      <c r="S472" s="84">
        <f t="shared" si="82"/>
        <v>0</v>
      </c>
      <c r="T472" s="84">
        <f>'9400015894 PONEERS'!$E$4*'9400015894 PONEERS'!E472+'9400016451 VIDAFORM'!$E$4*'9400016451 VIDAFORM'!E472+'PO 94000171374 MASTER'!$E$4*'PO 94000171374 MASTER'!E472+'PR-0004'!$E$4*'PR-0004'!E472+'PR-0005'!$E$4*'PR-0005'!E472+'PR-0006'!$E$4*'PR-0006'!E472+'PR-0007'!$E$4*'PR-0007'!E472+'PR-0008'!$E$4*'PR-0008'!E472+'PR-0009'!$E$4*'PR-0009'!E472+'PR-0010'!$E$4*'PR-0010'!E472</f>
        <v>0</v>
      </c>
      <c r="U472" s="85">
        <f>'9400015894 PONEERS'!$X$4*'9400015894 PONEERS'!X472+'9400016451 VIDAFORM'!$J$4*'9400016451 VIDAFORM'!J472+'PO 94000171374 MASTER'!$I$4*'PO 94000171374 MASTER'!I472+'PR-0004'!$I$4*'PR-0004'!I472+'PR-0005'!$I$4*'PR-0005'!I472+'PR-0006'!$I$4*'PR-0006'!I472+'PR-0007'!$I$4*'PR-0007'!I472+'PR-0008'!$I$4*'PR-0008'!I472+'PR-0009'!$I$4*'PR-0009'!I472+'PR-0010'!$I$4*'PR-0010'!I472</f>
        <v>0</v>
      </c>
      <c r="V472" s="86">
        <f t="shared" si="83"/>
        <v>0</v>
      </c>
      <c r="W472" s="84">
        <f>'9400015894 PONEERS'!$AE$4*'9400015894 PONEERS'!AE472+'9400016451 VIDAFORM'!$Q$4*'9400016451 VIDAFORM'!Q472+'PO 94000171374 MASTER'!$P$4*'PO 94000171374 MASTER'!P472+'PR-0004'!$P$4*'PR-0004'!P472+'PR-0005'!$P$4*'PR-0005'!P472+'PR-0006'!$P$4*'PR-0006'!P472+'PR-0007'!$P$4*'PR-0007'!P472+'PR-0008'!$P$4*'PR-0008'!P472+'PR-0009'!$P$4*'PR-0009'!P472+'PR-0010'!$P$4*'PR-0010'!P472</f>
        <v>0</v>
      </c>
      <c r="X472" s="84">
        <f t="shared" si="84"/>
        <v>0</v>
      </c>
      <c r="Z472" s="37">
        <f t="shared" si="85"/>
        <v>0</v>
      </c>
      <c r="AA472" s="32">
        <f t="shared" si="86"/>
        <v>0</v>
      </c>
      <c r="AB472" s="38">
        <f t="shared" si="87"/>
        <v>0</v>
      </c>
    </row>
    <row r="473" spans="1:28" ht="16.5" x14ac:dyDescent="0.25">
      <c r="A473" s="45">
        <v>465</v>
      </c>
      <c r="B473" s="47" t="str">
        <f>'Unit Prices'!B473</f>
        <v>HC0004</v>
      </c>
      <c r="C473" s="47" t="str">
        <f>'Unit Prices'!C473</f>
        <v>14.80.50.21.06.05.00.000001</v>
      </c>
      <c r="D473" s="80" t="str">
        <f>'Unit Prices'!D473</f>
        <v>251 Beam H20 eco</v>
      </c>
      <c r="E473" s="84">
        <f>'9400015894 PONEERS'!$E$1*'9400015894 PONEERS'!E473+'9400016451 VIDAFORM'!$E$1*'9400016451 VIDAFORM'!E473+'PO 94000171374 MASTER'!$E$1*'PO 94000171374 MASTER'!E473+'PR-0004'!$E$1*'PR-0004'!E473+'PR-0005'!$E$1*'PR-0005'!E473+'PR-0006'!$E$1*'PR-0006'!E473+'PR-0007'!$E$1*'PR-0007'!E473+'PR-0008'!$E$1*'PR-0008'!E473+'PR-0009'!$E$1*'PR-0009'!E473+'PR-0010'!$E$1*'PR-0010'!E473</f>
        <v>0</v>
      </c>
      <c r="F473" s="85">
        <f>'9400015894 PONEERS'!$X$1*'9400015894 PONEERS'!X473+'9400016451 VIDAFORM'!$J$1*'9400016451 VIDAFORM'!J473+'PO 94000171374 MASTER'!$I$1*'PO 94000171374 MASTER'!I473+'PR-0004'!$I$1*'PR-0004'!I473+'PR-0005'!$I$1*'PR-0005'!I473+'PR-0006'!$I$1*'PR-0006'!I473+'PR-0007'!$I$1*'PR-0007'!I473+'PR-0008'!$I$1*'PR-0008'!I473+'PR-0009'!$I$1*'PR-0009'!I473+'PR-0010'!$I$1*'PR-0010'!I473</f>
        <v>0</v>
      </c>
      <c r="G473" s="86">
        <f t="shared" si="77"/>
        <v>0</v>
      </c>
      <c r="H473" s="84">
        <f>'9400015894 PONEERS'!$AE$1*'9400015894 PONEERS'!AE473+'9400016451 VIDAFORM'!$Q$1*'9400016451 VIDAFORM'!Q473+'PO 94000171374 MASTER'!$P$1*'PO 94000171374 MASTER'!P473+'PR-0004'!$P$1*'PR-0004'!P473+'PR-0005'!$P$1*'PR-0005'!P473+'PR-0006'!$P$1*'PR-0006'!P473+'PR-0007'!$P$1*'PR-0007'!P473+'PR-0008'!$P$1*'PR-0008'!P473+'PR-0009'!$P$1*'PR-0009'!P473+'PR-0010'!$P$1*'PR-0010'!P473</f>
        <v>0</v>
      </c>
      <c r="I473" s="84">
        <f t="shared" si="78"/>
        <v>0</v>
      </c>
      <c r="J473" s="84">
        <f>'9400015894 PONEERS'!$E$2*'9400015894 PONEERS'!E473+'9400016451 VIDAFORM'!$E$2*'9400016451 VIDAFORM'!E473+'PO 94000171374 MASTER'!$E$2*'PO 94000171374 MASTER'!E473+'PR-0004'!$E$2*'PR-0004'!E473+'PR-0005'!$E$2*'PR-0005'!E473+'PR-0006'!$E$2*'PR-0006'!E473+'PR-0007'!$E$2*'PR-0007'!E473+'PR-0008'!$E$2*'PR-0008'!E473+'PR-0009'!$E$2*'PR-0009'!E473+'PR-0010'!$E$2*'PR-0010'!E473</f>
        <v>0</v>
      </c>
      <c r="K473" s="85">
        <f>'9400015894 PONEERS'!$X$2*'9400015894 PONEERS'!X473+'9400016451 VIDAFORM'!$J$2*'9400016451 VIDAFORM'!J473+'PO 94000171374 MASTER'!$I$2*'PO 94000171374 MASTER'!I473+'PR-0004'!$I$2*'PR-0004'!I473+'PR-0005'!$I$2*'PR-0005'!I473+'PR-0006'!$I$2*'PR-0006'!I473+'PR-0007'!$I$2*'PR-0007'!I473+'PR-0008'!$I$2*'PR-0008'!I473+'PR-0009'!$I$2*'PR-0009'!I473+'PR-0010'!$I$2*'PR-0010'!I473</f>
        <v>0</v>
      </c>
      <c r="L473" s="86">
        <f t="shared" si="79"/>
        <v>0</v>
      </c>
      <c r="M473" s="84">
        <f>'9400015894 PONEERS'!$AE$2*'9400015894 PONEERS'!AE473+'9400016451 VIDAFORM'!$Q$2*'9400016451 VIDAFORM'!Q473+'PO 94000171374 MASTER'!$P$2*'PO 94000171374 MASTER'!P473+'PR-0004'!$P$2*'PR-0004'!P473+'PR-0005'!$P$2*'PR-0005'!P473+'PR-0006'!$P$2*'PR-0006'!P473+'PR-0007'!$P$2*'PR-0007'!P473+'PR-0008'!$P$2*'PR-0008'!P473+'PR-0009'!$P$2*'PR-0009'!P473+'PR-0010'!$P$2*'PR-0010'!P473</f>
        <v>0</v>
      </c>
      <c r="N473" s="84">
        <f t="shared" si="80"/>
        <v>0</v>
      </c>
      <c r="O473" s="84">
        <f>'9400015894 PONEERS'!$E$3*'9400015894 PONEERS'!E473+'9400016451 VIDAFORM'!$E$3*'9400016451 VIDAFORM'!E473+'PO 94000171374 MASTER'!$E$3*'PO 94000171374 MASTER'!E473+'PR-0004'!$E$3*'PR-0004'!E473+'PR-0005'!$E$3*'PR-0005'!E473+'PR-0006'!$E$3*'PR-0006'!E473+'PR-0007'!$E$3*'PR-0007'!E473+'PR-0008'!$E$3*'PR-0008'!E473+'PR-0009'!$E$3*'PR-0009'!E473+'PR-0010'!$E$3*'PR-0010'!E473</f>
        <v>0</v>
      </c>
      <c r="P473" s="85">
        <f>'9400015894 PONEERS'!$X$3*'9400015894 PONEERS'!X473+'9400016451 VIDAFORM'!$J$3*'9400016451 VIDAFORM'!J473+'PO 94000171374 MASTER'!$I$3*'PO 94000171374 MASTER'!I473+'PR-0004'!$I$3*'PR-0004'!I473+'PR-0005'!$I$3*'PR-0005'!I473+'PR-0006'!$I$3*'PR-0006'!I473+'PR-0007'!$I$3*'PR-0007'!I473+'PR-0008'!$I$3*'PR-0008'!I473+'PR-0009'!$I$3*'PR-0009'!I473+'PR-0010'!$I$3*'PR-0010'!I473</f>
        <v>0</v>
      </c>
      <c r="Q473" s="86">
        <f t="shared" si="81"/>
        <v>0</v>
      </c>
      <c r="R473" s="84">
        <f>'9400015894 PONEERS'!$AE$3*'9400015894 PONEERS'!AE473+'9400016451 VIDAFORM'!$Q$3*'9400016451 VIDAFORM'!Q473+'PO 94000171374 MASTER'!$P$3*'PO 94000171374 MASTER'!P473+'PR-0004'!$P$3*'PR-0004'!P473+'PR-0005'!$P$3*'PR-0005'!P473+'PR-0006'!$P$3*'PR-0006'!P473+'PR-0007'!$P$3*'PR-0007'!P473+'PR-0008'!$P$3*'PR-0008'!P473+'PR-0009'!$P$3*'PR-0009'!P473+'PR-0010'!$P$3*'PR-0010'!P473</f>
        <v>0</v>
      </c>
      <c r="S473" s="84">
        <f t="shared" si="82"/>
        <v>0</v>
      </c>
      <c r="T473" s="84">
        <f>'9400015894 PONEERS'!$E$4*'9400015894 PONEERS'!E473+'9400016451 VIDAFORM'!$E$4*'9400016451 VIDAFORM'!E473+'PO 94000171374 MASTER'!$E$4*'PO 94000171374 MASTER'!E473+'PR-0004'!$E$4*'PR-0004'!E473+'PR-0005'!$E$4*'PR-0005'!E473+'PR-0006'!$E$4*'PR-0006'!E473+'PR-0007'!$E$4*'PR-0007'!E473+'PR-0008'!$E$4*'PR-0008'!E473+'PR-0009'!$E$4*'PR-0009'!E473+'PR-0010'!$E$4*'PR-0010'!E473</f>
        <v>0</v>
      </c>
      <c r="U473" s="85">
        <f>'9400015894 PONEERS'!$X$4*'9400015894 PONEERS'!X473+'9400016451 VIDAFORM'!$J$4*'9400016451 VIDAFORM'!J473+'PO 94000171374 MASTER'!$I$4*'PO 94000171374 MASTER'!I473+'PR-0004'!$I$4*'PR-0004'!I473+'PR-0005'!$I$4*'PR-0005'!I473+'PR-0006'!$I$4*'PR-0006'!I473+'PR-0007'!$I$4*'PR-0007'!I473+'PR-0008'!$I$4*'PR-0008'!I473+'PR-0009'!$I$4*'PR-0009'!I473+'PR-0010'!$I$4*'PR-0010'!I473</f>
        <v>0</v>
      </c>
      <c r="V473" s="86">
        <f t="shared" si="83"/>
        <v>0</v>
      </c>
      <c r="W473" s="84">
        <f>'9400015894 PONEERS'!$AE$4*'9400015894 PONEERS'!AE473+'9400016451 VIDAFORM'!$Q$4*'9400016451 VIDAFORM'!Q473+'PO 94000171374 MASTER'!$P$4*'PO 94000171374 MASTER'!P473+'PR-0004'!$P$4*'PR-0004'!P473+'PR-0005'!$P$4*'PR-0005'!P473+'PR-0006'!$P$4*'PR-0006'!P473+'PR-0007'!$P$4*'PR-0007'!P473+'PR-0008'!$P$4*'PR-0008'!P473+'PR-0009'!$P$4*'PR-0009'!P473+'PR-0010'!$P$4*'PR-0010'!P473</f>
        <v>0</v>
      </c>
      <c r="X473" s="84">
        <f t="shared" si="84"/>
        <v>0</v>
      </c>
      <c r="Z473" s="37">
        <f t="shared" si="85"/>
        <v>0</v>
      </c>
      <c r="AA473" s="32">
        <f t="shared" si="86"/>
        <v>0</v>
      </c>
      <c r="AB473" s="38">
        <f t="shared" si="87"/>
        <v>0</v>
      </c>
    </row>
    <row r="474" spans="1:28" ht="16.5" x14ac:dyDescent="0.25">
      <c r="A474" s="45">
        <v>466</v>
      </c>
      <c r="B474" s="47" t="str">
        <f>'Unit Prices'!B474</f>
        <v>SO0036</v>
      </c>
      <c r="C474" s="47" t="str">
        <f>'Unit Prices'!C474</f>
        <v>14.80.01.17.15.10.50.000001</v>
      </c>
      <c r="D474" s="80" t="str">
        <f>'Unit Prices'!D474</f>
        <v>Multi-purpose waling WS10 Top50 0.50m</v>
      </c>
      <c r="E474" s="84">
        <f>'9400015894 PONEERS'!$E$1*'9400015894 PONEERS'!E474+'9400016451 VIDAFORM'!$E$1*'9400016451 VIDAFORM'!E474+'PO 94000171374 MASTER'!$E$1*'PO 94000171374 MASTER'!E474+'PR-0004'!$E$1*'PR-0004'!E474+'PR-0005'!$E$1*'PR-0005'!E474+'PR-0006'!$E$1*'PR-0006'!E474+'PR-0007'!$E$1*'PR-0007'!E474+'PR-0008'!$E$1*'PR-0008'!E474+'PR-0009'!$E$1*'PR-0009'!E474+'PR-0010'!$E$1*'PR-0010'!E474</f>
        <v>0</v>
      </c>
      <c r="F474" s="85">
        <f>'9400015894 PONEERS'!$X$1*'9400015894 PONEERS'!X474+'9400016451 VIDAFORM'!$J$1*'9400016451 VIDAFORM'!J474+'PO 94000171374 MASTER'!$I$1*'PO 94000171374 MASTER'!I474+'PR-0004'!$I$1*'PR-0004'!I474+'PR-0005'!$I$1*'PR-0005'!I474+'PR-0006'!$I$1*'PR-0006'!I474+'PR-0007'!$I$1*'PR-0007'!I474+'PR-0008'!$I$1*'PR-0008'!I474+'PR-0009'!$I$1*'PR-0009'!I474+'PR-0010'!$I$1*'PR-0010'!I474</f>
        <v>0</v>
      </c>
      <c r="G474" s="86">
        <f t="shared" si="77"/>
        <v>0</v>
      </c>
      <c r="H474" s="84">
        <f>'9400015894 PONEERS'!$AE$1*'9400015894 PONEERS'!AE474+'9400016451 VIDAFORM'!$Q$1*'9400016451 VIDAFORM'!Q474+'PO 94000171374 MASTER'!$P$1*'PO 94000171374 MASTER'!P474+'PR-0004'!$P$1*'PR-0004'!P474+'PR-0005'!$P$1*'PR-0005'!P474+'PR-0006'!$P$1*'PR-0006'!P474+'PR-0007'!$P$1*'PR-0007'!P474+'PR-0008'!$P$1*'PR-0008'!P474+'PR-0009'!$P$1*'PR-0009'!P474+'PR-0010'!$P$1*'PR-0010'!P474</f>
        <v>0</v>
      </c>
      <c r="I474" s="84">
        <f t="shared" si="78"/>
        <v>0</v>
      </c>
      <c r="J474" s="84">
        <f>'9400015894 PONEERS'!$E$2*'9400015894 PONEERS'!E474+'9400016451 VIDAFORM'!$E$2*'9400016451 VIDAFORM'!E474+'PO 94000171374 MASTER'!$E$2*'PO 94000171374 MASTER'!E474+'PR-0004'!$E$2*'PR-0004'!E474+'PR-0005'!$E$2*'PR-0005'!E474+'PR-0006'!$E$2*'PR-0006'!E474+'PR-0007'!$E$2*'PR-0007'!E474+'PR-0008'!$E$2*'PR-0008'!E474+'PR-0009'!$E$2*'PR-0009'!E474+'PR-0010'!$E$2*'PR-0010'!E474</f>
        <v>0</v>
      </c>
      <c r="K474" s="85">
        <f>'9400015894 PONEERS'!$X$2*'9400015894 PONEERS'!X474+'9400016451 VIDAFORM'!$J$2*'9400016451 VIDAFORM'!J474+'PO 94000171374 MASTER'!$I$2*'PO 94000171374 MASTER'!I474+'PR-0004'!$I$2*'PR-0004'!I474+'PR-0005'!$I$2*'PR-0005'!I474+'PR-0006'!$I$2*'PR-0006'!I474+'PR-0007'!$I$2*'PR-0007'!I474+'PR-0008'!$I$2*'PR-0008'!I474+'PR-0009'!$I$2*'PR-0009'!I474+'PR-0010'!$I$2*'PR-0010'!I474</f>
        <v>0</v>
      </c>
      <c r="L474" s="86">
        <f t="shared" si="79"/>
        <v>0</v>
      </c>
      <c r="M474" s="84">
        <f>'9400015894 PONEERS'!$AE$2*'9400015894 PONEERS'!AE474+'9400016451 VIDAFORM'!$Q$2*'9400016451 VIDAFORM'!Q474+'PO 94000171374 MASTER'!$P$2*'PO 94000171374 MASTER'!P474+'PR-0004'!$P$2*'PR-0004'!P474+'PR-0005'!$P$2*'PR-0005'!P474+'PR-0006'!$P$2*'PR-0006'!P474+'PR-0007'!$P$2*'PR-0007'!P474+'PR-0008'!$P$2*'PR-0008'!P474+'PR-0009'!$P$2*'PR-0009'!P474+'PR-0010'!$P$2*'PR-0010'!P474</f>
        <v>0</v>
      </c>
      <c r="N474" s="84">
        <f t="shared" si="80"/>
        <v>0</v>
      </c>
      <c r="O474" s="84">
        <f>'9400015894 PONEERS'!$E$3*'9400015894 PONEERS'!E474+'9400016451 VIDAFORM'!$E$3*'9400016451 VIDAFORM'!E474+'PO 94000171374 MASTER'!$E$3*'PO 94000171374 MASTER'!E474+'PR-0004'!$E$3*'PR-0004'!E474+'PR-0005'!$E$3*'PR-0005'!E474+'PR-0006'!$E$3*'PR-0006'!E474+'PR-0007'!$E$3*'PR-0007'!E474+'PR-0008'!$E$3*'PR-0008'!E474+'PR-0009'!$E$3*'PR-0009'!E474+'PR-0010'!$E$3*'PR-0010'!E474</f>
        <v>0</v>
      </c>
      <c r="P474" s="85">
        <f>'9400015894 PONEERS'!$X$3*'9400015894 PONEERS'!X474+'9400016451 VIDAFORM'!$J$3*'9400016451 VIDAFORM'!J474+'PO 94000171374 MASTER'!$I$3*'PO 94000171374 MASTER'!I474+'PR-0004'!$I$3*'PR-0004'!I474+'PR-0005'!$I$3*'PR-0005'!I474+'PR-0006'!$I$3*'PR-0006'!I474+'PR-0007'!$I$3*'PR-0007'!I474+'PR-0008'!$I$3*'PR-0008'!I474+'PR-0009'!$I$3*'PR-0009'!I474+'PR-0010'!$I$3*'PR-0010'!I474</f>
        <v>0</v>
      </c>
      <c r="Q474" s="86">
        <f t="shared" si="81"/>
        <v>0</v>
      </c>
      <c r="R474" s="84">
        <f>'9400015894 PONEERS'!$AE$3*'9400015894 PONEERS'!AE474+'9400016451 VIDAFORM'!$Q$3*'9400016451 VIDAFORM'!Q474+'PO 94000171374 MASTER'!$P$3*'PO 94000171374 MASTER'!P474+'PR-0004'!$P$3*'PR-0004'!P474+'PR-0005'!$P$3*'PR-0005'!P474+'PR-0006'!$P$3*'PR-0006'!P474+'PR-0007'!$P$3*'PR-0007'!P474+'PR-0008'!$P$3*'PR-0008'!P474+'PR-0009'!$P$3*'PR-0009'!P474+'PR-0010'!$P$3*'PR-0010'!P474</f>
        <v>0</v>
      </c>
      <c r="S474" s="84">
        <f t="shared" si="82"/>
        <v>0</v>
      </c>
      <c r="T474" s="84">
        <f>'9400015894 PONEERS'!$E$4*'9400015894 PONEERS'!E474+'9400016451 VIDAFORM'!$E$4*'9400016451 VIDAFORM'!E474+'PO 94000171374 MASTER'!$E$4*'PO 94000171374 MASTER'!E474+'PR-0004'!$E$4*'PR-0004'!E474+'PR-0005'!$E$4*'PR-0005'!E474+'PR-0006'!$E$4*'PR-0006'!E474+'PR-0007'!$E$4*'PR-0007'!E474+'PR-0008'!$E$4*'PR-0008'!E474+'PR-0009'!$E$4*'PR-0009'!E474+'PR-0010'!$E$4*'PR-0010'!E474</f>
        <v>0</v>
      </c>
      <c r="U474" s="85">
        <f>'9400015894 PONEERS'!$X$4*'9400015894 PONEERS'!X474+'9400016451 VIDAFORM'!$J$4*'9400016451 VIDAFORM'!J474+'PO 94000171374 MASTER'!$I$4*'PO 94000171374 MASTER'!I474+'PR-0004'!$I$4*'PR-0004'!I474+'PR-0005'!$I$4*'PR-0005'!I474+'PR-0006'!$I$4*'PR-0006'!I474+'PR-0007'!$I$4*'PR-0007'!I474+'PR-0008'!$I$4*'PR-0008'!I474+'PR-0009'!$I$4*'PR-0009'!I474+'PR-0010'!$I$4*'PR-0010'!I474</f>
        <v>0</v>
      </c>
      <c r="V474" s="86">
        <f t="shared" si="83"/>
        <v>0</v>
      </c>
      <c r="W474" s="84">
        <f>'9400015894 PONEERS'!$AE$4*'9400015894 PONEERS'!AE474+'9400016451 VIDAFORM'!$Q$4*'9400016451 VIDAFORM'!Q474+'PO 94000171374 MASTER'!$P$4*'PO 94000171374 MASTER'!P474+'PR-0004'!$P$4*'PR-0004'!P474+'PR-0005'!$P$4*'PR-0005'!P474+'PR-0006'!$P$4*'PR-0006'!P474+'PR-0007'!$P$4*'PR-0007'!P474+'PR-0008'!$P$4*'PR-0008'!P474+'PR-0009'!$P$4*'PR-0009'!P474+'PR-0010'!$P$4*'PR-0010'!P474</f>
        <v>0</v>
      </c>
      <c r="X474" s="84">
        <f t="shared" si="84"/>
        <v>0</v>
      </c>
      <c r="Z474" s="37">
        <f t="shared" si="85"/>
        <v>0</v>
      </c>
      <c r="AA474" s="32">
        <f t="shared" si="86"/>
        <v>0</v>
      </c>
      <c r="AB474" s="38">
        <f t="shared" si="87"/>
        <v>0</v>
      </c>
    </row>
    <row r="475" spans="1:28" ht="16.5" x14ac:dyDescent="0.25">
      <c r="A475" s="45">
        <v>467</v>
      </c>
      <c r="B475" s="47" t="str">
        <f>'Unit Prices'!B475</f>
        <v>SO0037</v>
      </c>
      <c r="C475" s="47" t="str">
        <f>'Unit Prices'!C475</f>
        <v>14.80.01.17.15.10.50.000002</v>
      </c>
      <c r="D475" s="80" t="str">
        <f>'Unit Prices'!D475</f>
        <v>Multi-purpose waling WS10 Top50 1.50m</v>
      </c>
      <c r="E475" s="84">
        <f>'9400015894 PONEERS'!$E$1*'9400015894 PONEERS'!E475+'9400016451 VIDAFORM'!$E$1*'9400016451 VIDAFORM'!E475+'PO 94000171374 MASTER'!$E$1*'PO 94000171374 MASTER'!E475+'PR-0004'!$E$1*'PR-0004'!E475+'PR-0005'!$E$1*'PR-0005'!E475+'PR-0006'!$E$1*'PR-0006'!E475+'PR-0007'!$E$1*'PR-0007'!E475+'PR-0008'!$E$1*'PR-0008'!E475+'PR-0009'!$E$1*'PR-0009'!E475+'PR-0010'!$E$1*'PR-0010'!E475</f>
        <v>0</v>
      </c>
      <c r="F475" s="85">
        <f>'9400015894 PONEERS'!$X$1*'9400015894 PONEERS'!X475+'9400016451 VIDAFORM'!$J$1*'9400016451 VIDAFORM'!J475+'PO 94000171374 MASTER'!$I$1*'PO 94000171374 MASTER'!I475+'PR-0004'!$I$1*'PR-0004'!I475+'PR-0005'!$I$1*'PR-0005'!I475+'PR-0006'!$I$1*'PR-0006'!I475+'PR-0007'!$I$1*'PR-0007'!I475+'PR-0008'!$I$1*'PR-0008'!I475+'PR-0009'!$I$1*'PR-0009'!I475+'PR-0010'!$I$1*'PR-0010'!I475</f>
        <v>0</v>
      </c>
      <c r="G475" s="86">
        <f t="shared" si="77"/>
        <v>0</v>
      </c>
      <c r="H475" s="84">
        <f>'9400015894 PONEERS'!$AE$1*'9400015894 PONEERS'!AE475+'9400016451 VIDAFORM'!$Q$1*'9400016451 VIDAFORM'!Q475+'PO 94000171374 MASTER'!$P$1*'PO 94000171374 MASTER'!P475+'PR-0004'!$P$1*'PR-0004'!P475+'PR-0005'!$P$1*'PR-0005'!P475+'PR-0006'!$P$1*'PR-0006'!P475+'PR-0007'!$P$1*'PR-0007'!P475+'PR-0008'!$P$1*'PR-0008'!P475+'PR-0009'!$P$1*'PR-0009'!P475+'PR-0010'!$P$1*'PR-0010'!P475</f>
        <v>0</v>
      </c>
      <c r="I475" s="84">
        <f t="shared" si="78"/>
        <v>0</v>
      </c>
      <c r="J475" s="84">
        <f>'9400015894 PONEERS'!$E$2*'9400015894 PONEERS'!E475+'9400016451 VIDAFORM'!$E$2*'9400016451 VIDAFORM'!E475+'PO 94000171374 MASTER'!$E$2*'PO 94000171374 MASTER'!E475+'PR-0004'!$E$2*'PR-0004'!E475+'PR-0005'!$E$2*'PR-0005'!E475+'PR-0006'!$E$2*'PR-0006'!E475+'PR-0007'!$E$2*'PR-0007'!E475+'PR-0008'!$E$2*'PR-0008'!E475+'PR-0009'!$E$2*'PR-0009'!E475+'PR-0010'!$E$2*'PR-0010'!E475</f>
        <v>0</v>
      </c>
      <c r="K475" s="85">
        <f>'9400015894 PONEERS'!$X$2*'9400015894 PONEERS'!X475+'9400016451 VIDAFORM'!$J$2*'9400016451 VIDAFORM'!J475+'PO 94000171374 MASTER'!$I$2*'PO 94000171374 MASTER'!I475+'PR-0004'!$I$2*'PR-0004'!I475+'PR-0005'!$I$2*'PR-0005'!I475+'PR-0006'!$I$2*'PR-0006'!I475+'PR-0007'!$I$2*'PR-0007'!I475+'PR-0008'!$I$2*'PR-0008'!I475+'PR-0009'!$I$2*'PR-0009'!I475+'PR-0010'!$I$2*'PR-0010'!I475</f>
        <v>0</v>
      </c>
      <c r="L475" s="86">
        <f t="shared" si="79"/>
        <v>0</v>
      </c>
      <c r="M475" s="84">
        <f>'9400015894 PONEERS'!$AE$2*'9400015894 PONEERS'!AE475+'9400016451 VIDAFORM'!$Q$2*'9400016451 VIDAFORM'!Q475+'PO 94000171374 MASTER'!$P$2*'PO 94000171374 MASTER'!P475+'PR-0004'!$P$2*'PR-0004'!P475+'PR-0005'!$P$2*'PR-0005'!P475+'PR-0006'!$P$2*'PR-0006'!P475+'PR-0007'!$P$2*'PR-0007'!P475+'PR-0008'!$P$2*'PR-0008'!P475+'PR-0009'!$P$2*'PR-0009'!P475+'PR-0010'!$P$2*'PR-0010'!P475</f>
        <v>0</v>
      </c>
      <c r="N475" s="84">
        <f t="shared" si="80"/>
        <v>0</v>
      </c>
      <c r="O475" s="84">
        <f>'9400015894 PONEERS'!$E$3*'9400015894 PONEERS'!E475+'9400016451 VIDAFORM'!$E$3*'9400016451 VIDAFORM'!E475+'PO 94000171374 MASTER'!$E$3*'PO 94000171374 MASTER'!E475+'PR-0004'!$E$3*'PR-0004'!E475+'PR-0005'!$E$3*'PR-0005'!E475+'PR-0006'!$E$3*'PR-0006'!E475+'PR-0007'!$E$3*'PR-0007'!E475+'PR-0008'!$E$3*'PR-0008'!E475+'PR-0009'!$E$3*'PR-0009'!E475+'PR-0010'!$E$3*'PR-0010'!E475</f>
        <v>0</v>
      </c>
      <c r="P475" s="85">
        <f>'9400015894 PONEERS'!$X$3*'9400015894 PONEERS'!X475+'9400016451 VIDAFORM'!$J$3*'9400016451 VIDAFORM'!J475+'PO 94000171374 MASTER'!$I$3*'PO 94000171374 MASTER'!I475+'PR-0004'!$I$3*'PR-0004'!I475+'PR-0005'!$I$3*'PR-0005'!I475+'PR-0006'!$I$3*'PR-0006'!I475+'PR-0007'!$I$3*'PR-0007'!I475+'PR-0008'!$I$3*'PR-0008'!I475+'PR-0009'!$I$3*'PR-0009'!I475+'PR-0010'!$I$3*'PR-0010'!I475</f>
        <v>0</v>
      </c>
      <c r="Q475" s="86">
        <f t="shared" si="81"/>
        <v>0</v>
      </c>
      <c r="R475" s="84">
        <f>'9400015894 PONEERS'!$AE$3*'9400015894 PONEERS'!AE475+'9400016451 VIDAFORM'!$Q$3*'9400016451 VIDAFORM'!Q475+'PO 94000171374 MASTER'!$P$3*'PO 94000171374 MASTER'!P475+'PR-0004'!$P$3*'PR-0004'!P475+'PR-0005'!$P$3*'PR-0005'!P475+'PR-0006'!$P$3*'PR-0006'!P475+'PR-0007'!$P$3*'PR-0007'!P475+'PR-0008'!$P$3*'PR-0008'!P475+'PR-0009'!$P$3*'PR-0009'!P475+'PR-0010'!$P$3*'PR-0010'!P475</f>
        <v>0</v>
      </c>
      <c r="S475" s="84">
        <f t="shared" si="82"/>
        <v>0</v>
      </c>
      <c r="T475" s="84">
        <f>'9400015894 PONEERS'!$E$4*'9400015894 PONEERS'!E475+'9400016451 VIDAFORM'!$E$4*'9400016451 VIDAFORM'!E475+'PO 94000171374 MASTER'!$E$4*'PO 94000171374 MASTER'!E475+'PR-0004'!$E$4*'PR-0004'!E475+'PR-0005'!$E$4*'PR-0005'!E475+'PR-0006'!$E$4*'PR-0006'!E475+'PR-0007'!$E$4*'PR-0007'!E475+'PR-0008'!$E$4*'PR-0008'!E475+'PR-0009'!$E$4*'PR-0009'!E475+'PR-0010'!$E$4*'PR-0010'!E475</f>
        <v>0</v>
      </c>
      <c r="U475" s="85">
        <f>'9400015894 PONEERS'!$X$4*'9400015894 PONEERS'!X475+'9400016451 VIDAFORM'!$J$4*'9400016451 VIDAFORM'!J475+'PO 94000171374 MASTER'!$I$4*'PO 94000171374 MASTER'!I475+'PR-0004'!$I$4*'PR-0004'!I475+'PR-0005'!$I$4*'PR-0005'!I475+'PR-0006'!$I$4*'PR-0006'!I475+'PR-0007'!$I$4*'PR-0007'!I475+'PR-0008'!$I$4*'PR-0008'!I475+'PR-0009'!$I$4*'PR-0009'!I475+'PR-0010'!$I$4*'PR-0010'!I475</f>
        <v>0</v>
      </c>
      <c r="V475" s="86">
        <f t="shared" si="83"/>
        <v>0</v>
      </c>
      <c r="W475" s="84">
        <f>'9400015894 PONEERS'!$AE$4*'9400015894 PONEERS'!AE475+'9400016451 VIDAFORM'!$Q$4*'9400016451 VIDAFORM'!Q475+'PO 94000171374 MASTER'!$P$4*'PO 94000171374 MASTER'!P475+'PR-0004'!$P$4*'PR-0004'!P475+'PR-0005'!$P$4*'PR-0005'!P475+'PR-0006'!$P$4*'PR-0006'!P475+'PR-0007'!$P$4*'PR-0007'!P475+'PR-0008'!$P$4*'PR-0008'!P475+'PR-0009'!$P$4*'PR-0009'!P475+'PR-0010'!$P$4*'PR-0010'!P475</f>
        <v>0</v>
      </c>
      <c r="X475" s="84">
        <f t="shared" si="84"/>
        <v>0</v>
      </c>
      <c r="Z475" s="37">
        <f t="shared" si="85"/>
        <v>0</v>
      </c>
      <c r="AA475" s="32">
        <f t="shared" si="86"/>
        <v>0</v>
      </c>
      <c r="AB475" s="38">
        <f t="shared" si="87"/>
        <v>0</v>
      </c>
    </row>
    <row r="476" spans="1:28" ht="16.5" x14ac:dyDescent="0.25">
      <c r="A476" s="45">
        <v>468</v>
      </c>
      <c r="B476" s="47" t="str">
        <f>'Unit Prices'!B476</f>
        <v>SO0038</v>
      </c>
      <c r="C476" s="47" t="str">
        <f>'Unit Prices'!C476</f>
        <v>14.80.01.17.15.10.50.000003</v>
      </c>
      <c r="D476" s="80" t="str">
        <f>'Unit Prices'!D476</f>
        <v>Multi-purpose waling WS10 Top50 1.75m</v>
      </c>
      <c r="E476" s="84">
        <f>'9400015894 PONEERS'!$E$1*'9400015894 PONEERS'!E476+'9400016451 VIDAFORM'!$E$1*'9400016451 VIDAFORM'!E476+'PO 94000171374 MASTER'!$E$1*'PO 94000171374 MASTER'!E476+'PR-0004'!$E$1*'PR-0004'!E476+'PR-0005'!$E$1*'PR-0005'!E476+'PR-0006'!$E$1*'PR-0006'!E476+'PR-0007'!$E$1*'PR-0007'!E476+'PR-0008'!$E$1*'PR-0008'!E476+'PR-0009'!$E$1*'PR-0009'!E476+'PR-0010'!$E$1*'PR-0010'!E476</f>
        <v>0</v>
      </c>
      <c r="F476" s="85">
        <f>'9400015894 PONEERS'!$X$1*'9400015894 PONEERS'!X476+'9400016451 VIDAFORM'!$J$1*'9400016451 VIDAFORM'!J476+'PO 94000171374 MASTER'!$I$1*'PO 94000171374 MASTER'!I476+'PR-0004'!$I$1*'PR-0004'!I476+'PR-0005'!$I$1*'PR-0005'!I476+'PR-0006'!$I$1*'PR-0006'!I476+'PR-0007'!$I$1*'PR-0007'!I476+'PR-0008'!$I$1*'PR-0008'!I476+'PR-0009'!$I$1*'PR-0009'!I476+'PR-0010'!$I$1*'PR-0010'!I476</f>
        <v>0</v>
      </c>
      <c r="G476" s="86">
        <f t="shared" si="77"/>
        <v>0</v>
      </c>
      <c r="H476" s="84">
        <f>'9400015894 PONEERS'!$AE$1*'9400015894 PONEERS'!AE476+'9400016451 VIDAFORM'!$Q$1*'9400016451 VIDAFORM'!Q476+'PO 94000171374 MASTER'!$P$1*'PO 94000171374 MASTER'!P476+'PR-0004'!$P$1*'PR-0004'!P476+'PR-0005'!$P$1*'PR-0005'!P476+'PR-0006'!$P$1*'PR-0006'!P476+'PR-0007'!$P$1*'PR-0007'!P476+'PR-0008'!$P$1*'PR-0008'!P476+'PR-0009'!$P$1*'PR-0009'!P476+'PR-0010'!$P$1*'PR-0010'!P476</f>
        <v>0</v>
      </c>
      <c r="I476" s="84">
        <f t="shared" si="78"/>
        <v>0</v>
      </c>
      <c r="J476" s="84">
        <f>'9400015894 PONEERS'!$E$2*'9400015894 PONEERS'!E476+'9400016451 VIDAFORM'!$E$2*'9400016451 VIDAFORM'!E476+'PO 94000171374 MASTER'!$E$2*'PO 94000171374 MASTER'!E476+'PR-0004'!$E$2*'PR-0004'!E476+'PR-0005'!$E$2*'PR-0005'!E476+'PR-0006'!$E$2*'PR-0006'!E476+'PR-0007'!$E$2*'PR-0007'!E476+'PR-0008'!$E$2*'PR-0008'!E476+'PR-0009'!$E$2*'PR-0009'!E476+'PR-0010'!$E$2*'PR-0010'!E476</f>
        <v>0</v>
      </c>
      <c r="K476" s="85">
        <f>'9400015894 PONEERS'!$X$2*'9400015894 PONEERS'!X476+'9400016451 VIDAFORM'!$J$2*'9400016451 VIDAFORM'!J476+'PO 94000171374 MASTER'!$I$2*'PO 94000171374 MASTER'!I476+'PR-0004'!$I$2*'PR-0004'!I476+'PR-0005'!$I$2*'PR-0005'!I476+'PR-0006'!$I$2*'PR-0006'!I476+'PR-0007'!$I$2*'PR-0007'!I476+'PR-0008'!$I$2*'PR-0008'!I476+'PR-0009'!$I$2*'PR-0009'!I476+'PR-0010'!$I$2*'PR-0010'!I476</f>
        <v>0</v>
      </c>
      <c r="L476" s="86">
        <f t="shared" si="79"/>
        <v>0</v>
      </c>
      <c r="M476" s="84">
        <f>'9400015894 PONEERS'!$AE$2*'9400015894 PONEERS'!AE476+'9400016451 VIDAFORM'!$Q$2*'9400016451 VIDAFORM'!Q476+'PO 94000171374 MASTER'!$P$2*'PO 94000171374 MASTER'!P476+'PR-0004'!$P$2*'PR-0004'!P476+'PR-0005'!$P$2*'PR-0005'!P476+'PR-0006'!$P$2*'PR-0006'!P476+'PR-0007'!$P$2*'PR-0007'!P476+'PR-0008'!$P$2*'PR-0008'!P476+'PR-0009'!$P$2*'PR-0009'!P476+'PR-0010'!$P$2*'PR-0010'!P476</f>
        <v>0</v>
      </c>
      <c r="N476" s="84">
        <f t="shared" si="80"/>
        <v>0</v>
      </c>
      <c r="O476" s="84">
        <f>'9400015894 PONEERS'!$E$3*'9400015894 PONEERS'!E476+'9400016451 VIDAFORM'!$E$3*'9400016451 VIDAFORM'!E476+'PO 94000171374 MASTER'!$E$3*'PO 94000171374 MASTER'!E476+'PR-0004'!$E$3*'PR-0004'!E476+'PR-0005'!$E$3*'PR-0005'!E476+'PR-0006'!$E$3*'PR-0006'!E476+'PR-0007'!$E$3*'PR-0007'!E476+'PR-0008'!$E$3*'PR-0008'!E476+'PR-0009'!$E$3*'PR-0009'!E476+'PR-0010'!$E$3*'PR-0010'!E476</f>
        <v>0</v>
      </c>
      <c r="P476" s="85">
        <f>'9400015894 PONEERS'!$X$3*'9400015894 PONEERS'!X476+'9400016451 VIDAFORM'!$J$3*'9400016451 VIDAFORM'!J476+'PO 94000171374 MASTER'!$I$3*'PO 94000171374 MASTER'!I476+'PR-0004'!$I$3*'PR-0004'!I476+'PR-0005'!$I$3*'PR-0005'!I476+'PR-0006'!$I$3*'PR-0006'!I476+'PR-0007'!$I$3*'PR-0007'!I476+'PR-0008'!$I$3*'PR-0008'!I476+'PR-0009'!$I$3*'PR-0009'!I476+'PR-0010'!$I$3*'PR-0010'!I476</f>
        <v>0</v>
      </c>
      <c r="Q476" s="86">
        <f t="shared" si="81"/>
        <v>0</v>
      </c>
      <c r="R476" s="84">
        <f>'9400015894 PONEERS'!$AE$3*'9400015894 PONEERS'!AE476+'9400016451 VIDAFORM'!$Q$3*'9400016451 VIDAFORM'!Q476+'PO 94000171374 MASTER'!$P$3*'PO 94000171374 MASTER'!P476+'PR-0004'!$P$3*'PR-0004'!P476+'PR-0005'!$P$3*'PR-0005'!P476+'PR-0006'!$P$3*'PR-0006'!P476+'PR-0007'!$P$3*'PR-0007'!P476+'PR-0008'!$P$3*'PR-0008'!P476+'PR-0009'!$P$3*'PR-0009'!P476+'PR-0010'!$P$3*'PR-0010'!P476</f>
        <v>0</v>
      </c>
      <c r="S476" s="84">
        <f t="shared" si="82"/>
        <v>0</v>
      </c>
      <c r="T476" s="84">
        <f>'9400015894 PONEERS'!$E$4*'9400015894 PONEERS'!E476+'9400016451 VIDAFORM'!$E$4*'9400016451 VIDAFORM'!E476+'PO 94000171374 MASTER'!$E$4*'PO 94000171374 MASTER'!E476+'PR-0004'!$E$4*'PR-0004'!E476+'PR-0005'!$E$4*'PR-0005'!E476+'PR-0006'!$E$4*'PR-0006'!E476+'PR-0007'!$E$4*'PR-0007'!E476+'PR-0008'!$E$4*'PR-0008'!E476+'PR-0009'!$E$4*'PR-0009'!E476+'PR-0010'!$E$4*'PR-0010'!E476</f>
        <v>0</v>
      </c>
      <c r="U476" s="85">
        <f>'9400015894 PONEERS'!$X$4*'9400015894 PONEERS'!X476+'9400016451 VIDAFORM'!$J$4*'9400016451 VIDAFORM'!J476+'PO 94000171374 MASTER'!$I$4*'PO 94000171374 MASTER'!I476+'PR-0004'!$I$4*'PR-0004'!I476+'PR-0005'!$I$4*'PR-0005'!I476+'PR-0006'!$I$4*'PR-0006'!I476+'PR-0007'!$I$4*'PR-0007'!I476+'PR-0008'!$I$4*'PR-0008'!I476+'PR-0009'!$I$4*'PR-0009'!I476+'PR-0010'!$I$4*'PR-0010'!I476</f>
        <v>0</v>
      </c>
      <c r="V476" s="86">
        <f t="shared" si="83"/>
        <v>0</v>
      </c>
      <c r="W476" s="84">
        <f>'9400015894 PONEERS'!$AE$4*'9400015894 PONEERS'!AE476+'9400016451 VIDAFORM'!$Q$4*'9400016451 VIDAFORM'!Q476+'PO 94000171374 MASTER'!$P$4*'PO 94000171374 MASTER'!P476+'PR-0004'!$P$4*'PR-0004'!P476+'PR-0005'!$P$4*'PR-0005'!P476+'PR-0006'!$P$4*'PR-0006'!P476+'PR-0007'!$P$4*'PR-0007'!P476+'PR-0008'!$P$4*'PR-0008'!P476+'PR-0009'!$P$4*'PR-0009'!P476+'PR-0010'!$P$4*'PR-0010'!P476</f>
        <v>0</v>
      </c>
      <c r="X476" s="84">
        <f t="shared" si="84"/>
        <v>0</v>
      </c>
      <c r="Z476" s="37">
        <f t="shared" si="85"/>
        <v>0</v>
      </c>
      <c r="AA476" s="32">
        <f t="shared" si="86"/>
        <v>0</v>
      </c>
      <c r="AB476" s="38">
        <f t="shared" si="87"/>
        <v>0</v>
      </c>
    </row>
    <row r="477" spans="1:28" ht="16.5" x14ac:dyDescent="0.25">
      <c r="A477" s="45">
        <v>469</v>
      </c>
      <c r="B477" s="47" t="str">
        <f>'Unit Prices'!B477</f>
        <v>SO0039</v>
      </c>
      <c r="C477" s="47" t="str">
        <f>'Unit Prices'!C477</f>
        <v>14.80.01.17.15.10.50.000004</v>
      </c>
      <c r="D477" s="80" t="str">
        <f>'Unit Prices'!D477</f>
        <v>Multi-purpose waling WS10 Top50 2.50m</v>
      </c>
      <c r="E477" s="84">
        <f>'9400015894 PONEERS'!$E$1*'9400015894 PONEERS'!E477+'9400016451 VIDAFORM'!$E$1*'9400016451 VIDAFORM'!E477+'PO 94000171374 MASTER'!$E$1*'PO 94000171374 MASTER'!E477+'PR-0004'!$E$1*'PR-0004'!E477+'PR-0005'!$E$1*'PR-0005'!E477+'PR-0006'!$E$1*'PR-0006'!E477+'PR-0007'!$E$1*'PR-0007'!E477+'PR-0008'!$E$1*'PR-0008'!E477+'PR-0009'!$E$1*'PR-0009'!E477+'PR-0010'!$E$1*'PR-0010'!E477</f>
        <v>0</v>
      </c>
      <c r="F477" s="85">
        <f>'9400015894 PONEERS'!$X$1*'9400015894 PONEERS'!X477+'9400016451 VIDAFORM'!$J$1*'9400016451 VIDAFORM'!J477+'PO 94000171374 MASTER'!$I$1*'PO 94000171374 MASTER'!I477+'PR-0004'!$I$1*'PR-0004'!I477+'PR-0005'!$I$1*'PR-0005'!I477+'PR-0006'!$I$1*'PR-0006'!I477+'PR-0007'!$I$1*'PR-0007'!I477+'PR-0008'!$I$1*'PR-0008'!I477+'PR-0009'!$I$1*'PR-0009'!I477+'PR-0010'!$I$1*'PR-0010'!I477</f>
        <v>0</v>
      </c>
      <c r="G477" s="86">
        <f t="shared" si="77"/>
        <v>0</v>
      </c>
      <c r="H477" s="84">
        <f>'9400015894 PONEERS'!$AE$1*'9400015894 PONEERS'!AE477+'9400016451 VIDAFORM'!$Q$1*'9400016451 VIDAFORM'!Q477+'PO 94000171374 MASTER'!$P$1*'PO 94000171374 MASTER'!P477+'PR-0004'!$P$1*'PR-0004'!P477+'PR-0005'!$P$1*'PR-0005'!P477+'PR-0006'!$P$1*'PR-0006'!P477+'PR-0007'!$P$1*'PR-0007'!P477+'PR-0008'!$P$1*'PR-0008'!P477+'PR-0009'!$P$1*'PR-0009'!P477+'PR-0010'!$P$1*'PR-0010'!P477</f>
        <v>0</v>
      </c>
      <c r="I477" s="84">
        <f t="shared" si="78"/>
        <v>0</v>
      </c>
      <c r="J477" s="84">
        <f>'9400015894 PONEERS'!$E$2*'9400015894 PONEERS'!E477+'9400016451 VIDAFORM'!$E$2*'9400016451 VIDAFORM'!E477+'PO 94000171374 MASTER'!$E$2*'PO 94000171374 MASTER'!E477+'PR-0004'!$E$2*'PR-0004'!E477+'PR-0005'!$E$2*'PR-0005'!E477+'PR-0006'!$E$2*'PR-0006'!E477+'PR-0007'!$E$2*'PR-0007'!E477+'PR-0008'!$E$2*'PR-0008'!E477+'PR-0009'!$E$2*'PR-0009'!E477+'PR-0010'!$E$2*'PR-0010'!E477</f>
        <v>0</v>
      </c>
      <c r="K477" s="85">
        <f>'9400015894 PONEERS'!$X$2*'9400015894 PONEERS'!X477+'9400016451 VIDAFORM'!$J$2*'9400016451 VIDAFORM'!J477+'PO 94000171374 MASTER'!$I$2*'PO 94000171374 MASTER'!I477+'PR-0004'!$I$2*'PR-0004'!I477+'PR-0005'!$I$2*'PR-0005'!I477+'PR-0006'!$I$2*'PR-0006'!I477+'PR-0007'!$I$2*'PR-0007'!I477+'PR-0008'!$I$2*'PR-0008'!I477+'PR-0009'!$I$2*'PR-0009'!I477+'PR-0010'!$I$2*'PR-0010'!I477</f>
        <v>0</v>
      </c>
      <c r="L477" s="86">
        <f t="shared" si="79"/>
        <v>0</v>
      </c>
      <c r="M477" s="84">
        <f>'9400015894 PONEERS'!$AE$2*'9400015894 PONEERS'!AE477+'9400016451 VIDAFORM'!$Q$2*'9400016451 VIDAFORM'!Q477+'PO 94000171374 MASTER'!$P$2*'PO 94000171374 MASTER'!P477+'PR-0004'!$P$2*'PR-0004'!P477+'PR-0005'!$P$2*'PR-0005'!P477+'PR-0006'!$P$2*'PR-0006'!P477+'PR-0007'!$P$2*'PR-0007'!P477+'PR-0008'!$P$2*'PR-0008'!P477+'PR-0009'!$P$2*'PR-0009'!P477+'PR-0010'!$P$2*'PR-0010'!P477</f>
        <v>0</v>
      </c>
      <c r="N477" s="84">
        <f t="shared" si="80"/>
        <v>0</v>
      </c>
      <c r="O477" s="84">
        <f>'9400015894 PONEERS'!$E$3*'9400015894 PONEERS'!E477+'9400016451 VIDAFORM'!$E$3*'9400016451 VIDAFORM'!E477+'PO 94000171374 MASTER'!$E$3*'PO 94000171374 MASTER'!E477+'PR-0004'!$E$3*'PR-0004'!E477+'PR-0005'!$E$3*'PR-0005'!E477+'PR-0006'!$E$3*'PR-0006'!E477+'PR-0007'!$E$3*'PR-0007'!E477+'PR-0008'!$E$3*'PR-0008'!E477+'PR-0009'!$E$3*'PR-0009'!E477+'PR-0010'!$E$3*'PR-0010'!E477</f>
        <v>0</v>
      </c>
      <c r="P477" s="85">
        <f>'9400015894 PONEERS'!$X$3*'9400015894 PONEERS'!X477+'9400016451 VIDAFORM'!$J$3*'9400016451 VIDAFORM'!J477+'PO 94000171374 MASTER'!$I$3*'PO 94000171374 MASTER'!I477+'PR-0004'!$I$3*'PR-0004'!I477+'PR-0005'!$I$3*'PR-0005'!I477+'PR-0006'!$I$3*'PR-0006'!I477+'PR-0007'!$I$3*'PR-0007'!I477+'PR-0008'!$I$3*'PR-0008'!I477+'PR-0009'!$I$3*'PR-0009'!I477+'PR-0010'!$I$3*'PR-0010'!I477</f>
        <v>0</v>
      </c>
      <c r="Q477" s="86">
        <f t="shared" si="81"/>
        <v>0</v>
      </c>
      <c r="R477" s="84">
        <f>'9400015894 PONEERS'!$AE$3*'9400015894 PONEERS'!AE477+'9400016451 VIDAFORM'!$Q$3*'9400016451 VIDAFORM'!Q477+'PO 94000171374 MASTER'!$P$3*'PO 94000171374 MASTER'!P477+'PR-0004'!$P$3*'PR-0004'!P477+'PR-0005'!$P$3*'PR-0005'!P477+'PR-0006'!$P$3*'PR-0006'!P477+'PR-0007'!$P$3*'PR-0007'!P477+'PR-0008'!$P$3*'PR-0008'!P477+'PR-0009'!$P$3*'PR-0009'!P477+'PR-0010'!$P$3*'PR-0010'!P477</f>
        <v>0</v>
      </c>
      <c r="S477" s="84">
        <f t="shared" si="82"/>
        <v>0</v>
      </c>
      <c r="T477" s="84">
        <f>'9400015894 PONEERS'!$E$4*'9400015894 PONEERS'!E477+'9400016451 VIDAFORM'!$E$4*'9400016451 VIDAFORM'!E477+'PO 94000171374 MASTER'!$E$4*'PO 94000171374 MASTER'!E477+'PR-0004'!$E$4*'PR-0004'!E477+'PR-0005'!$E$4*'PR-0005'!E477+'PR-0006'!$E$4*'PR-0006'!E477+'PR-0007'!$E$4*'PR-0007'!E477+'PR-0008'!$E$4*'PR-0008'!E477+'PR-0009'!$E$4*'PR-0009'!E477+'PR-0010'!$E$4*'PR-0010'!E477</f>
        <v>0</v>
      </c>
      <c r="U477" s="85">
        <f>'9400015894 PONEERS'!$X$4*'9400015894 PONEERS'!X477+'9400016451 VIDAFORM'!$J$4*'9400016451 VIDAFORM'!J477+'PO 94000171374 MASTER'!$I$4*'PO 94000171374 MASTER'!I477+'PR-0004'!$I$4*'PR-0004'!I477+'PR-0005'!$I$4*'PR-0005'!I477+'PR-0006'!$I$4*'PR-0006'!I477+'PR-0007'!$I$4*'PR-0007'!I477+'PR-0008'!$I$4*'PR-0008'!I477+'PR-0009'!$I$4*'PR-0009'!I477+'PR-0010'!$I$4*'PR-0010'!I477</f>
        <v>0</v>
      </c>
      <c r="V477" s="86">
        <f t="shared" si="83"/>
        <v>0</v>
      </c>
      <c r="W477" s="84">
        <f>'9400015894 PONEERS'!$AE$4*'9400015894 PONEERS'!AE477+'9400016451 VIDAFORM'!$Q$4*'9400016451 VIDAFORM'!Q477+'PO 94000171374 MASTER'!$P$4*'PO 94000171374 MASTER'!P477+'PR-0004'!$P$4*'PR-0004'!P477+'PR-0005'!$P$4*'PR-0005'!P477+'PR-0006'!$P$4*'PR-0006'!P477+'PR-0007'!$P$4*'PR-0007'!P477+'PR-0008'!$P$4*'PR-0008'!P477+'PR-0009'!$P$4*'PR-0009'!P477+'PR-0010'!$P$4*'PR-0010'!P477</f>
        <v>0</v>
      </c>
      <c r="X477" s="84">
        <f t="shared" si="84"/>
        <v>0</v>
      </c>
      <c r="Z477" s="37">
        <f t="shared" si="85"/>
        <v>0</v>
      </c>
      <c r="AA477" s="32">
        <f t="shared" si="86"/>
        <v>0</v>
      </c>
      <c r="AB477" s="38">
        <f t="shared" si="87"/>
        <v>0</v>
      </c>
    </row>
    <row r="478" spans="1:28" ht="16.5" x14ac:dyDescent="0.25">
      <c r="A478" s="45">
        <v>470</v>
      </c>
      <c r="B478" s="47" t="str">
        <f>'Unit Prices'!B478</f>
        <v>SO0040</v>
      </c>
      <c r="C478" s="47" t="str">
        <f>'Unit Prices'!C478</f>
        <v>14.80.01.17.15.10.50.000005</v>
      </c>
      <c r="D478" s="80" t="str">
        <f>'Unit Prices'!D478</f>
        <v>Multi-purpose waling WS10 Top50 2.75m</v>
      </c>
      <c r="E478" s="84">
        <f>'9400015894 PONEERS'!$E$1*'9400015894 PONEERS'!E478+'9400016451 VIDAFORM'!$E$1*'9400016451 VIDAFORM'!E478+'PO 94000171374 MASTER'!$E$1*'PO 94000171374 MASTER'!E478+'PR-0004'!$E$1*'PR-0004'!E478+'PR-0005'!$E$1*'PR-0005'!E478+'PR-0006'!$E$1*'PR-0006'!E478+'PR-0007'!$E$1*'PR-0007'!E478+'PR-0008'!$E$1*'PR-0008'!E478+'PR-0009'!$E$1*'PR-0009'!E478+'PR-0010'!$E$1*'PR-0010'!E478</f>
        <v>0</v>
      </c>
      <c r="F478" s="85">
        <f>'9400015894 PONEERS'!$X$1*'9400015894 PONEERS'!X478+'9400016451 VIDAFORM'!$J$1*'9400016451 VIDAFORM'!J478+'PO 94000171374 MASTER'!$I$1*'PO 94000171374 MASTER'!I478+'PR-0004'!$I$1*'PR-0004'!I478+'PR-0005'!$I$1*'PR-0005'!I478+'PR-0006'!$I$1*'PR-0006'!I478+'PR-0007'!$I$1*'PR-0007'!I478+'PR-0008'!$I$1*'PR-0008'!I478+'PR-0009'!$I$1*'PR-0009'!I478+'PR-0010'!$I$1*'PR-0010'!I478</f>
        <v>0</v>
      </c>
      <c r="G478" s="86">
        <f t="shared" si="77"/>
        <v>0</v>
      </c>
      <c r="H478" s="84">
        <f>'9400015894 PONEERS'!$AE$1*'9400015894 PONEERS'!AE478+'9400016451 VIDAFORM'!$Q$1*'9400016451 VIDAFORM'!Q478+'PO 94000171374 MASTER'!$P$1*'PO 94000171374 MASTER'!P478+'PR-0004'!$P$1*'PR-0004'!P478+'PR-0005'!$P$1*'PR-0005'!P478+'PR-0006'!$P$1*'PR-0006'!P478+'PR-0007'!$P$1*'PR-0007'!P478+'PR-0008'!$P$1*'PR-0008'!P478+'PR-0009'!$P$1*'PR-0009'!P478+'PR-0010'!$P$1*'PR-0010'!P478</f>
        <v>0</v>
      </c>
      <c r="I478" s="84">
        <f t="shared" si="78"/>
        <v>0</v>
      </c>
      <c r="J478" s="84">
        <f>'9400015894 PONEERS'!$E$2*'9400015894 PONEERS'!E478+'9400016451 VIDAFORM'!$E$2*'9400016451 VIDAFORM'!E478+'PO 94000171374 MASTER'!$E$2*'PO 94000171374 MASTER'!E478+'PR-0004'!$E$2*'PR-0004'!E478+'PR-0005'!$E$2*'PR-0005'!E478+'PR-0006'!$E$2*'PR-0006'!E478+'PR-0007'!$E$2*'PR-0007'!E478+'PR-0008'!$E$2*'PR-0008'!E478+'PR-0009'!$E$2*'PR-0009'!E478+'PR-0010'!$E$2*'PR-0010'!E478</f>
        <v>0</v>
      </c>
      <c r="K478" s="85">
        <f>'9400015894 PONEERS'!$X$2*'9400015894 PONEERS'!X478+'9400016451 VIDAFORM'!$J$2*'9400016451 VIDAFORM'!J478+'PO 94000171374 MASTER'!$I$2*'PO 94000171374 MASTER'!I478+'PR-0004'!$I$2*'PR-0004'!I478+'PR-0005'!$I$2*'PR-0005'!I478+'PR-0006'!$I$2*'PR-0006'!I478+'PR-0007'!$I$2*'PR-0007'!I478+'PR-0008'!$I$2*'PR-0008'!I478+'PR-0009'!$I$2*'PR-0009'!I478+'PR-0010'!$I$2*'PR-0010'!I478</f>
        <v>0</v>
      </c>
      <c r="L478" s="86">
        <f t="shared" si="79"/>
        <v>0</v>
      </c>
      <c r="M478" s="84">
        <f>'9400015894 PONEERS'!$AE$2*'9400015894 PONEERS'!AE478+'9400016451 VIDAFORM'!$Q$2*'9400016451 VIDAFORM'!Q478+'PO 94000171374 MASTER'!$P$2*'PO 94000171374 MASTER'!P478+'PR-0004'!$P$2*'PR-0004'!P478+'PR-0005'!$P$2*'PR-0005'!P478+'PR-0006'!$P$2*'PR-0006'!P478+'PR-0007'!$P$2*'PR-0007'!P478+'PR-0008'!$P$2*'PR-0008'!P478+'PR-0009'!$P$2*'PR-0009'!P478+'PR-0010'!$P$2*'PR-0010'!P478</f>
        <v>0</v>
      </c>
      <c r="N478" s="84">
        <f t="shared" si="80"/>
        <v>0</v>
      </c>
      <c r="O478" s="84">
        <f>'9400015894 PONEERS'!$E$3*'9400015894 PONEERS'!E478+'9400016451 VIDAFORM'!$E$3*'9400016451 VIDAFORM'!E478+'PO 94000171374 MASTER'!$E$3*'PO 94000171374 MASTER'!E478+'PR-0004'!$E$3*'PR-0004'!E478+'PR-0005'!$E$3*'PR-0005'!E478+'PR-0006'!$E$3*'PR-0006'!E478+'PR-0007'!$E$3*'PR-0007'!E478+'PR-0008'!$E$3*'PR-0008'!E478+'PR-0009'!$E$3*'PR-0009'!E478+'PR-0010'!$E$3*'PR-0010'!E478</f>
        <v>0</v>
      </c>
      <c r="P478" s="85">
        <f>'9400015894 PONEERS'!$X$3*'9400015894 PONEERS'!X478+'9400016451 VIDAFORM'!$J$3*'9400016451 VIDAFORM'!J478+'PO 94000171374 MASTER'!$I$3*'PO 94000171374 MASTER'!I478+'PR-0004'!$I$3*'PR-0004'!I478+'PR-0005'!$I$3*'PR-0005'!I478+'PR-0006'!$I$3*'PR-0006'!I478+'PR-0007'!$I$3*'PR-0007'!I478+'PR-0008'!$I$3*'PR-0008'!I478+'PR-0009'!$I$3*'PR-0009'!I478+'PR-0010'!$I$3*'PR-0010'!I478</f>
        <v>0</v>
      </c>
      <c r="Q478" s="86">
        <f t="shared" si="81"/>
        <v>0</v>
      </c>
      <c r="R478" s="84">
        <f>'9400015894 PONEERS'!$AE$3*'9400015894 PONEERS'!AE478+'9400016451 VIDAFORM'!$Q$3*'9400016451 VIDAFORM'!Q478+'PO 94000171374 MASTER'!$P$3*'PO 94000171374 MASTER'!P478+'PR-0004'!$P$3*'PR-0004'!P478+'PR-0005'!$P$3*'PR-0005'!P478+'PR-0006'!$P$3*'PR-0006'!P478+'PR-0007'!$P$3*'PR-0007'!P478+'PR-0008'!$P$3*'PR-0008'!P478+'PR-0009'!$P$3*'PR-0009'!P478+'PR-0010'!$P$3*'PR-0010'!P478</f>
        <v>0</v>
      </c>
      <c r="S478" s="84">
        <f t="shared" si="82"/>
        <v>0</v>
      </c>
      <c r="T478" s="84">
        <f>'9400015894 PONEERS'!$E$4*'9400015894 PONEERS'!E478+'9400016451 VIDAFORM'!$E$4*'9400016451 VIDAFORM'!E478+'PO 94000171374 MASTER'!$E$4*'PO 94000171374 MASTER'!E478+'PR-0004'!$E$4*'PR-0004'!E478+'PR-0005'!$E$4*'PR-0005'!E478+'PR-0006'!$E$4*'PR-0006'!E478+'PR-0007'!$E$4*'PR-0007'!E478+'PR-0008'!$E$4*'PR-0008'!E478+'PR-0009'!$E$4*'PR-0009'!E478+'PR-0010'!$E$4*'PR-0010'!E478</f>
        <v>0</v>
      </c>
      <c r="U478" s="85">
        <f>'9400015894 PONEERS'!$X$4*'9400015894 PONEERS'!X478+'9400016451 VIDAFORM'!$J$4*'9400016451 VIDAFORM'!J478+'PO 94000171374 MASTER'!$I$4*'PO 94000171374 MASTER'!I478+'PR-0004'!$I$4*'PR-0004'!I478+'PR-0005'!$I$4*'PR-0005'!I478+'PR-0006'!$I$4*'PR-0006'!I478+'PR-0007'!$I$4*'PR-0007'!I478+'PR-0008'!$I$4*'PR-0008'!I478+'PR-0009'!$I$4*'PR-0009'!I478+'PR-0010'!$I$4*'PR-0010'!I478</f>
        <v>0</v>
      </c>
      <c r="V478" s="86">
        <f t="shared" si="83"/>
        <v>0</v>
      </c>
      <c r="W478" s="84">
        <f>'9400015894 PONEERS'!$AE$4*'9400015894 PONEERS'!AE478+'9400016451 VIDAFORM'!$Q$4*'9400016451 VIDAFORM'!Q478+'PO 94000171374 MASTER'!$P$4*'PO 94000171374 MASTER'!P478+'PR-0004'!$P$4*'PR-0004'!P478+'PR-0005'!$P$4*'PR-0005'!P478+'PR-0006'!$P$4*'PR-0006'!P478+'PR-0007'!$P$4*'PR-0007'!P478+'PR-0008'!$P$4*'PR-0008'!P478+'PR-0009'!$P$4*'PR-0009'!P478+'PR-0010'!$P$4*'PR-0010'!P478</f>
        <v>0</v>
      </c>
      <c r="X478" s="84">
        <f t="shared" si="84"/>
        <v>0</v>
      </c>
      <c r="Z478" s="37">
        <f t="shared" si="85"/>
        <v>0</v>
      </c>
      <c r="AA478" s="32">
        <f t="shared" si="86"/>
        <v>0</v>
      </c>
      <c r="AB478" s="38">
        <f t="shared" si="87"/>
        <v>0</v>
      </c>
    </row>
    <row r="479" spans="1:28" ht="16.5" x14ac:dyDescent="0.25">
      <c r="A479" s="45">
        <v>471</v>
      </c>
      <c r="B479" s="47" t="str">
        <f>'Unit Prices'!B479</f>
        <v>SO0041</v>
      </c>
      <c r="C479" s="47" t="str">
        <f>'Unit Prices'!C479</f>
        <v>14.80.01.17.15.10.50.000006</v>
      </c>
      <c r="D479" s="80" t="str">
        <f>'Unit Prices'!D479</f>
        <v>Multi-purpose waling WS10 Top50 3.00m</v>
      </c>
      <c r="E479" s="84">
        <f>'9400015894 PONEERS'!$E$1*'9400015894 PONEERS'!E479+'9400016451 VIDAFORM'!$E$1*'9400016451 VIDAFORM'!E479+'PO 94000171374 MASTER'!$E$1*'PO 94000171374 MASTER'!E479+'PR-0004'!$E$1*'PR-0004'!E479+'PR-0005'!$E$1*'PR-0005'!E479+'PR-0006'!$E$1*'PR-0006'!E479+'PR-0007'!$E$1*'PR-0007'!E479+'PR-0008'!$E$1*'PR-0008'!E479+'PR-0009'!$E$1*'PR-0009'!E479+'PR-0010'!$E$1*'PR-0010'!E479</f>
        <v>0</v>
      </c>
      <c r="F479" s="85">
        <f>'9400015894 PONEERS'!$X$1*'9400015894 PONEERS'!X479+'9400016451 VIDAFORM'!$J$1*'9400016451 VIDAFORM'!J479+'PO 94000171374 MASTER'!$I$1*'PO 94000171374 MASTER'!I479+'PR-0004'!$I$1*'PR-0004'!I479+'PR-0005'!$I$1*'PR-0005'!I479+'PR-0006'!$I$1*'PR-0006'!I479+'PR-0007'!$I$1*'PR-0007'!I479+'PR-0008'!$I$1*'PR-0008'!I479+'PR-0009'!$I$1*'PR-0009'!I479+'PR-0010'!$I$1*'PR-0010'!I479</f>
        <v>0</v>
      </c>
      <c r="G479" s="86">
        <f t="shared" si="77"/>
        <v>0</v>
      </c>
      <c r="H479" s="84">
        <f>'9400015894 PONEERS'!$AE$1*'9400015894 PONEERS'!AE479+'9400016451 VIDAFORM'!$Q$1*'9400016451 VIDAFORM'!Q479+'PO 94000171374 MASTER'!$P$1*'PO 94000171374 MASTER'!P479+'PR-0004'!$P$1*'PR-0004'!P479+'PR-0005'!$P$1*'PR-0005'!P479+'PR-0006'!$P$1*'PR-0006'!P479+'PR-0007'!$P$1*'PR-0007'!P479+'PR-0008'!$P$1*'PR-0008'!P479+'PR-0009'!$P$1*'PR-0009'!P479+'PR-0010'!$P$1*'PR-0010'!P479</f>
        <v>0</v>
      </c>
      <c r="I479" s="84">
        <f t="shared" si="78"/>
        <v>0</v>
      </c>
      <c r="J479" s="84">
        <f>'9400015894 PONEERS'!$E$2*'9400015894 PONEERS'!E479+'9400016451 VIDAFORM'!$E$2*'9400016451 VIDAFORM'!E479+'PO 94000171374 MASTER'!$E$2*'PO 94000171374 MASTER'!E479+'PR-0004'!$E$2*'PR-0004'!E479+'PR-0005'!$E$2*'PR-0005'!E479+'PR-0006'!$E$2*'PR-0006'!E479+'PR-0007'!$E$2*'PR-0007'!E479+'PR-0008'!$E$2*'PR-0008'!E479+'PR-0009'!$E$2*'PR-0009'!E479+'PR-0010'!$E$2*'PR-0010'!E479</f>
        <v>0</v>
      </c>
      <c r="K479" s="85">
        <f>'9400015894 PONEERS'!$X$2*'9400015894 PONEERS'!X479+'9400016451 VIDAFORM'!$J$2*'9400016451 VIDAFORM'!J479+'PO 94000171374 MASTER'!$I$2*'PO 94000171374 MASTER'!I479+'PR-0004'!$I$2*'PR-0004'!I479+'PR-0005'!$I$2*'PR-0005'!I479+'PR-0006'!$I$2*'PR-0006'!I479+'PR-0007'!$I$2*'PR-0007'!I479+'PR-0008'!$I$2*'PR-0008'!I479+'PR-0009'!$I$2*'PR-0009'!I479+'PR-0010'!$I$2*'PR-0010'!I479</f>
        <v>0</v>
      </c>
      <c r="L479" s="86">
        <f t="shared" si="79"/>
        <v>0</v>
      </c>
      <c r="M479" s="84">
        <f>'9400015894 PONEERS'!$AE$2*'9400015894 PONEERS'!AE479+'9400016451 VIDAFORM'!$Q$2*'9400016451 VIDAFORM'!Q479+'PO 94000171374 MASTER'!$P$2*'PO 94000171374 MASTER'!P479+'PR-0004'!$P$2*'PR-0004'!P479+'PR-0005'!$P$2*'PR-0005'!P479+'PR-0006'!$P$2*'PR-0006'!P479+'PR-0007'!$P$2*'PR-0007'!P479+'PR-0008'!$P$2*'PR-0008'!P479+'PR-0009'!$P$2*'PR-0009'!P479+'PR-0010'!$P$2*'PR-0010'!P479</f>
        <v>0</v>
      </c>
      <c r="N479" s="84">
        <f t="shared" si="80"/>
        <v>0</v>
      </c>
      <c r="O479" s="84">
        <f>'9400015894 PONEERS'!$E$3*'9400015894 PONEERS'!E479+'9400016451 VIDAFORM'!$E$3*'9400016451 VIDAFORM'!E479+'PO 94000171374 MASTER'!$E$3*'PO 94000171374 MASTER'!E479+'PR-0004'!$E$3*'PR-0004'!E479+'PR-0005'!$E$3*'PR-0005'!E479+'PR-0006'!$E$3*'PR-0006'!E479+'PR-0007'!$E$3*'PR-0007'!E479+'PR-0008'!$E$3*'PR-0008'!E479+'PR-0009'!$E$3*'PR-0009'!E479+'PR-0010'!$E$3*'PR-0010'!E479</f>
        <v>0</v>
      </c>
      <c r="P479" s="85">
        <f>'9400015894 PONEERS'!$X$3*'9400015894 PONEERS'!X479+'9400016451 VIDAFORM'!$J$3*'9400016451 VIDAFORM'!J479+'PO 94000171374 MASTER'!$I$3*'PO 94000171374 MASTER'!I479+'PR-0004'!$I$3*'PR-0004'!I479+'PR-0005'!$I$3*'PR-0005'!I479+'PR-0006'!$I$3*'PR-0006'!I479+'PR-0007'!$I$3*'PR-0007'!I479+'PR-0008'!$I$3*'PR-0008'!I479+'PR-0009'!$I$3*'PR-0009'!I479+'PR-0010'!$I$3*'PR-0010'!I479</f>
        <v>0</v>
      </c>
      <c r="Q479" s="86">
        <f t="shared" si="81"/>
        <v>0</v>
      </c>
      <c r="R479" s="84">
        <f>'9400015894 PONEERS'!$AE$3*'9400015894 PONEERS'!AE479+'9400016451 VIDAFORM'!$Q$3*'9400016451 VIDAFORM'!Q479+'PO 94000171374 MASTER'!$P$3*'PO 94000171374 MASTER'!P479+'PR-0004'!$P$3*'PR-0004'!P479+'PR-0005'!$P$3*'PR-0005'!P479+'PR-0006'!$P$3*'PR-0006'!P479+'PR-0007'!$P$3*'PR-0007'!P479+'PR-0008'!$P$3*'PR-0008'!P479+'PR-0009'!$P$3*'PR-0009'!P479+'PR-0010'!$P$3*'PR-0010'!P479</f>
        <v>0</v>
      </c>
      <c r="S479" s="84">
        <f t="shared" si="82"/>
        <v>0</v>
      </c>
      <c r="T479" s="84">
        <f>'9400015894 PONEERS'!$E$4*'9400015894 PONEERS'!E479+'9400016451 VIDAFORM'!$E$4*'9400016451 VIDAFORM'!E479+'PO 94000171374 MASTER'!$E$4*'PO 94000171374 MASTER'!E479+'PR-0004'!$E$4*'PR-0004'!E479+'PR-0005'!$E$4*'PR-0005'!E479+'PR-0006'!$E$4*'PR-0006'!E479+'PR-0007'!$E$4*'PR-0007'!E479+'PR-0008'!$E$4*'PR-0008'!E479+'PR-0009'!$E$4*'PR-0009'!E479+'PR-0010'!$E$4*'PR-0010'!E479</f>
        <v>0</v>
      </c>
      <c r="U479" s="85">
        <f>'9400015894 PONEERS'!$X$4*'9400015894 PONEERS'!X479+'9400016451 VIDAFORM'!$J$4*'9400016451 VIDAFORM'!J479+'PO 94000171374 MASTER'!$I$4*'PO 94000171374 MASTER'!I479+'PR-0004'!$I$4*'PR-0004'!I479+'PR-0005'!$I$4*'PR-0005'!I479+'PR-0006'!$I$4*'PR-0006'!I479+'PR-0007'!$I$4*'PR-0007'!I479+'PR-0008'!$I$4*'PR-0008'!I479+'PR-0009'!$I$4*'PR-0009'!I479+'PR-0010'!$I$4*'PR-0010'!I479</f>
        <v>0</v>
      </c>
      <c r="V479" s="86">
        <f t="shared" si="83"/>
        <v>0</v>
      </c>
      <c r="W479" s="84">
        <f>'9400015894 PONEERS'!$AE$4*'9400015894 PONEERS'!AE479+'9400016451 VIDAFORM'!$Q$4*'9400016451 VIDAFORM'!Q479+'PO 94000171374 MASTER'!$P$4*'PO 94000171374 MASTER'!P479+'PR-0004'!$P$4*'PR-0004'!P479+'PR-0005'!$P$4*'PR-0005'!P479+'PR-0006'!$P$4*'PR-0006'!P479+'PR-0007'!$P$4*'PR-0007'!P479+'PR-0008'!$P$4*'PR-0008'!P479+'PR-0009'!$P$4*'PR-0009'!P479+'PR-0010'!$P$4*'PR-0010'!P479</f>
        <v>0</v>
      </c>
      <c r="X479" s="84">
        <f t="shared" si="84"/>
        <v>0</v>
      </c>
      <c r="Z479" s="37">
        <f t="shared" si="85"/>
        <v>0</v>
      </c>
      <c r="AA479" s="32">
        <f t="shared" si="86"/>
        <v>0</v>
      </c>
      <c r="AB479" s="38">
        <f t="shared" si="87"/>
        <v>0</v>
      </c>
    </row>
    <row r="480" spans="1:28" ht="16.5" x14ac:dyDescent="0.25">
      <c r="A480" s="45">
        <v>472</v>
      </c>
      <c r="B480" s="47" t="str">
        <f>'Unit Prices'!B480</f>
        <v>SO0042</v>
      </c>
      <c r="C480" s="47" t="str">
        <f>'Unit Prices'!C480</f>
        <v>14.80.01.17.15.10.50.000007</v>
      </c>
      <c r="D480" s="80" t="str">
        <f>'Unit Prices'!D480</f>
        <v>Multi-purpose waling WS10 Top50 3.50m</v>
      </c>
      <c r="E480" s="84">
        <f>'9400015894 PONEERS'!$E$1*'9400015894 PONEERS'!E480+'9400016451 VIDAFORM'!$E$1*'9400016451 VIDAFORM'!E480+'PO 94000171374 MASTER'!$E$1*'PO 94000171374 MASTER'!E480+'PR-0004'!$E$1*'PR-0004'!E480+'PR-0005'!$E$1*'PR-0005'!E480+'PR-0006'!$E$1*'PR-0006'!E480+'PR-0007'!$E$1*'PR-0007'!E480+'PR-0008'!$E$1*'PR-0008'!E480+'PR-0009'!$E$1*'PR-0009'!E480+'PR-0010'!$E$1*'PR-0010'!E480</f>
        <v>0</v>
      </c>
      <c r="F480" s="85">
        <f>'9400015894 PONEERS'!$X$1*'9400015894 PONEERS'!X480+'9400016451 VIDAFORM'!$J$1*'9400016451 VIDAFORM'!J480+'PO 94000171374 MASTER'!$I$1*'PO 94000171374 MASTER'!I480+'PR-0004'!$I$1*'PR-0004'!I480+'PR-0005'!$I$1*'PR-0005'!I480+'PR-0006'!$I$1*'PR-0006'!I480+'PR-0007'!$I$1*'PR-0007'!I480+'PR-0008'!$I$1*'PR-0008'!I480+'PR-0009'!$I$1*'PR-0009'!I480+'PR-0010'!$I$1*'PR-0010'!I480</f>
        <v>0</v>
      </c>
      <c r="G480" s="86">
        <f t="shared" si="77"/>
        <v>0</v>
      </c>
      <c r="H480" s="84">
        <f>'9400015894 PONEERS'!$AE$1*'9400015894 PONEERS'!AE480+'9400016451 VIDAFORM'!$Q$1*'9400016451 VIDAFORM'!Q480+'PO 94000171374 MASTER'!$P$1*'PO 94000171374 MASTER'!P480+'PR-0004'!$P$1*'PR-0004'!P480+'PR-0005'!$P$1*'PR-0005'!P480+'PR-0006'!$P$1*'PR-0006'!P480+'PR-0007'!$P$1*'PR-0007'!P480+'PR-0008'!$P$1*'PR-0008'!P480+'PR-0009'!$P$1*'PR-0009'!P480+'PR-0010'!$P$1*'PR-0010'!P480</f>
        <v>0</v>
      </c>
      <c r="I480" s="84">
        <f t="shared" si="78"/>
        <v>0</v>
      </c>
      <c r="J480" s="84">
        <f>'9400015894 PONEERS'!$E$2*'9400015894 PONEERS'!E480+'9400016451 VIDAFORM'!$E$2*'9400016451 VIDAFORM'!E480+'PO 94000171374 MASTER'!$E$2*'PO 94000171374 MASTER'!E480+'PR-0004'!$E$2*'PR-0004'!E480+'PR-0005'!$E$2*'PR-0005'!E480+'PR-0006'!$E$2*'PR-0006'!E480+'PR-0007'!$E$2*'PR-0007'!E480+'PR-0008'!$E$2*'PR-0008'!E480+'PR-0009'!$E$2*'PR-0009'!E480+'PR-0010'!$E$2*'PR-0010'!E480</f>
        <v>0</v>
      </c>
      <c r="K480" s="85">
        <f>'9400015894 PONEERS'!$X$2*'9400015894 PONEERS'!X480+'9400016451 VIDAFORM'!$J$2*'9400016451 VIDAFORM'!J480+'PO 94000171374 MASTER'!$I$2*'PO 94000171374 MASTER'!I480+'PR-0004'!$I$2*'PR-0004'!I480+'PR-0005'!$I$2*'PR-0005'!I480+'PR-0006'!$I$2*'PR-0006'!I480+'PR-0007'!$I$2*'PR-0007'!I480+'PR-0008'!$I$2*'PR-0008'!I480+'PR-0009'!$I$2*'PR-0009'!I480+'PR-0010'!$I$2*'PR-0010'!I480</f>
        <v>0</v>
      </c>
      <c r="L480" s="86">
        <f t="shared" si="79"/>
        <v>0</v>
      </c>
      <c r="M480" s="84">
        <f>'9400015894 PONEERS'!$AE$2*'9400015894 PONEERS'!AE480+'9400016451 VIDAFORM'!$Q$2*'9400016451 VIDAFORM'!Q480+'PO 94000171374 MASTER'!$P$2*'PO 94000171374 MASTER'!P480+'PR-0004'!$P$2*'PR-0004'!P480+'PR-0005'!$P$2*'PR-0005'!P480+'PR-0006'!$P$2*'PR-0006'!P480+'PR-0007'!$P$2*'PR-0007'!P480+'PR-0008'!$P$2*'PR-0008'!P480+'PR-0009'!$P$2*'PR-0009'!P480+'PR-0010'!$P$2*'PR-0010'!P480</f>
        <v>0</v>
      </c>
      <c r="N480" s="84">
        <f t="shared" si="80"/>
        <v>0</v>
      </c>
      <c r="O480" s="84">
        <f>'9400015894 PONEERS'!$E$3*'9400015894 PONEERS'!E480+'9400016451 VIDAFORM'!$E$3*'9400016451 VIDAFORM'!E480+'PO 94000171374 MASTER'!$E$3*'PO 94000171374 MASTER'!E480+'PR-0004'!$E$3*'PR-0004'!E480+'PR-0005'!$E$3*'PR-0005'!E480+'PR-0006'!$E$3*'PR-0006'!E480+'PR-0007'!$E$3*'PR-0007'!E480+'PR-0008'!$E$3*'PR-0008'!E480+'PR-0009'!$E$3*'PR-0009'!E480+'PR-0010'!$E$3*'PR-0010'!E480</f>
        <v>0</v>
      </c>
      <c r="P480" s="85">
        <f>'9400015894 PONEERS'!$X$3*'9400015894 PONEERS'!X480+'9400016451 VIDAFORM'!$J$3*'9400016451 VIDAFORM'!J480+'PO 94000171374 MASTER'!$I$3*'PO 94000171374 MASTER'!I480+'PR-0004'!$I$3*'PR-0004'!I480+'PR-0005'!$I$3*'PR-0005'!I480+'PR-0006'!$I$3*'PR-0006'!I480+'PR-0007'!$I$3*'PR-0007'!I480+'PR-0008'!$I$3*'PR-0008'!I480+'PR-0009'!$I$3*'PR-0009'!I480+'PR-0010'!$I$3*'PR-0010'!I480</f>
        <v>0</v>
      </c>
      <c r="Q480" s="86">
        <f t="shared" si="81"/>
        <v>0</v>
      </c>
      <c r="R480" s="84">
        <f>'9400015894 PONEERS'!$AE$3*'9400015894 PONEERS'!AE480+'9400016451 VIDAFORM'!$Q$3*'9400016451 VIDAFORM'!Q480+'PO 94000171374 MASTER'!$P$3*'PO 94000171374 MASTER'!P480+'PR-0004'!$P$3*'PR-0004'!P480+'PR-0005'!$P$3*'PR-0005'!P480+'PR-0006'!$P$3*'PR-0006'!P480+'PR-0007'!$P$3*'PR-0007'!P480+'PR-0008'!$P$3*'PR-0008'!P480+'PR-0009'!$P$3*'PR-0009'!P480+'PR-0010'!$P$3*'PR-0010'!P480</f>
        <v>0</v>
      </c>
      <c r="S480" s="84">
        <f t="shared" si="82"/>
        <v>0</v>
      </c>
      <c r="T480" s="84">
        <f>'9400015894 PONEERS'!$E$4*'9400015894 PONEERS'!E480+'9400016451 VIDAFORM'!$E$4*'9400016451 VIDAFORM'!E480+'PO 94000171374 MASTER'!$E$4*'PO 94000171374 MASTER'!E480+'PR-0004'!$E$4*'PR-0004'!E480+'PR-0005'!$E$4*'PR-0005'!E480+'PR-0006'!$E$4*'PR-0006'!E480+'PR-0007'!$E$4*'PR-0007'!E480+'PR-0008'!$E$4*'PR-0008'!E480+'PR-0009'!$E$4*'PR-0009'!E480+'PR-0010'!$E$4*'PR-0010'!E480</f>
        <v>0</v>
      </c>
      <c r="U480" s="85">
        <f>'9400015894 PONEERS'!$X$4*'9400015894 PONEERS'!X480+'9400016451 VIDAFORM'!$J$4*'9400016451 VIDAFORM'!J480+'PO 94000171374 MASTER'!$I$4*'PO 94000171374 MASTER'!I480+'PR-0004'!$I$4*'PR-0004'!I480+'PR-0005'!$I$4*'PR-0005'!I480+'PR-0006'!$I$4*'PR-0006'!I480+'PR-0007'!$I$4*'PR-0007'!I480+'PR-0008'!$I$4*'PR-0008'!I480+'PR-0009'!$I$4*'PR-0009'!I480+'PR-0010'!$I$4*'PR-0010'!I480</f>
        <v>0</v>
      </c>
      <c r="V480" s="86">
        <f t="shared" si="83"/>
        <v>0</v>
      </c>
      <c r="W480" s="84">
        <f>'9400015894 PONEERS'!$AE$4*'9400015894 PONEERS'!AE480+'9400016451 VIDAFORM'!$Q$4*'9400016451 VIDAFORM'!Q480+'PO 94000171374 MASTER'!$P$4*'PO 94000171374 MASTER'!P480+'PR-0004'!$P$4*'PR-0004'!P480+'PR-0005'!$P$4*'PR-0005'!P480+'PR-0006'!$P$4*'PR-0006'!P480+'PR-0007'!$P$4*'PR-0007'!P480+'PR-0008'!$P$4*'PR-0008'!P480+'PR-0009'!$P$4*'PR-0009'!P480+'PR-0010'!$P$4*'PR-0010'!P480</f>
        <v>0</v>
      </c>
      <c r="X480" s="84">
        <f t="shared" si="84"/>
        <v>0</v>
      </c>
      <c r="Z480" s="37">
        <f t="shared" si="85"/>
        <v>0</v>
      </c>
      <c r="AA480" s="32">
        <f t="shared" si="86"/>
        <v>0</v>
      </c>
      <c r="AB480" s="38">
        <f t="shared" si="87"/>
        <v>0</v>
      </c>
    </row>
    <row r="481" spans="1:28" ht="16.5" x14ac:dyDescent="0.25">
      <c r="A481" s="45">
        <v>473</v>
      </c>
      <c r="B481" s="47" t="str">
        <f>'Unit Prices'!B481</f>
        <v>SO0043</v>
      </c>
      <c r="C481" s="47" t="str">
        <f>'Unit Prices'!C481</f>
        <v>14.80.01.17.15.10.50.000008</v>
      </c>
      <c r="D481" s="80" t="str">
        <f>'Unit Prices'!D481</f>
        <v>Multi-purpose waling WS10 Top50 4.00m</v>
      </c>
      <c r="E481" s="84">
        <f>'9400015894 PONEERS'!$E$1*'9400015894 PONEERS'!E481+'9400016451 VIDAFORM'!$E$1*'9400016451 VIDAFORM'!E481+'PO 94000171374 MASTER'!$E$1*'PO 94000171374 MASTER'!E481+'PR-0004'!$E$1*'PR-0004'!E481+'PR-0005'!$E$1*'PR-0005'!E481+'PR-0006'!$E$1*'PR-0006'!E481+'PR-0007'!$E$1*'PR-0007'!E481+'PR-0008'!$E$1*'PR-0008'!E481+'PR-0009'!$E$1*'PR-0009'!E481+'PR-0010'!$E$1*'PR-0010'!E481</f>
        <v>0</v>
      </c>
      <c r="F481" s="85">
        <f>'9400015894 PONEERS'!$X$1*'9400015894 PONEERS'!X481+'9400016451 VIDAFORM'!$J$1*'9400016451 VIDAFORM'!J481+'PO 94000171374 MASTER'!$I$1*'PO 94000171374 MASTER'!I481+'PR-0004'!$I$1*'PR-0004'!I481+'PR-0005'!$I$1*'PR-0005'!I481+'PR-0006'!$I$1*'PR-0006'!I481+'PR-0007'!$I$1*'PR-0007'!I481+'PR-0008'!$I$1*'PR-0008'!I481+'PR-0009'!$I$1*'PR-0009'!I481+'PR-0010'!$I$1*'PR-0010'!I481</f>
        <v>0</v>
      </c>
      <c r="G481" s="86">
        <f t="shared" si="77"/>
        <v>0</v>
      </c>
      <c r="H481" s="84">
        <f>'9400015894 PONEERS'!$AE$1*'9400015894 PONEERS'!AE481+'9400016451 VIDAFORM'!$Q$1*'9400016451 VIDAFORM'!Q481+'PO 94000171374 MASTER'!$P$1*'PO 94000171374 MASTER'!P481+'PR-0004'!$P$1*'PR-0004'!P481+'PR-0005'!$P$1*'PR-0005'!P481+'PR-0006'!$P$1*'PR-0006'!P481+'PR-0007'!$P$1*'PR-0007'!P481+'PR-0008'!$P$1*'PR-0008'!P481+'PR-0009'!$P$1*'PR-0009'!P481+'PR-0010'!$P$1*'PR-0010'!P481</f>
        <v>0</v>
      </c>
      <c r="I481" s="84">
        <f t="shared" si="78"/>
        <v>0</v>
      </c>
      <c r="J481" s="84">
        <f>'9400015894 PONEERS'!$E$2*'9400015894 PONEERS'!E481+'9400016451 VIDAFORM'!$E$2*'9400016451 VIDAFORM'!E481+'PO 94000171374 MASTER'!$E$2*'PO 94000171374 MASTER'!E481+'PR-0004'!$E$2*'PR-0004'!E481+'PR-0005'!$E$2*'PR-0005'!E481+'PR-0006'!$E$2*'PR-0006'!E481+'PR-0007'!$E$2*'PR-0007'!E481+'PR-0008'!$E$2*'PR-0008'!E481+'PR-0009'!$E$2*'PR-0009'!E481+'PR-0010'!$E$2*'PR-0010'!E481</f>
        <v>0</v>
      </c>
      <c r="K481" s="85">
        <f>'9400015894 PONEERS'!$X$2*'9400015894 PONEERS'!X481+'9400016451 VIDAFORM'!$J$2*'9400016451 VIDAFORM'!J481+'PO 94000171374 MASTER'!$I$2*'PO 94000171374 MASTER'!I481+'PR-0004'!$I$2*'PR-0004'!I481+'PR-0005'!$I$2*'PR-0005'!I481+'PR-0006'!$I$2*'PR-0006'!I481+'PR-0007'!$I$2*'PR-0007'!I481+'PR-0008'!$I$2*'PR-0008'!I481+'PR-0009'!$I$2*'PR-0009'!I481+'PR-0010'!$I$2*'PR-0010'!I481</f>
        <v>0</v>
      </c>
      <c r="L481" s="86">
        <f t="shared" si="79"/>
        <v>0</v>
      </c>
      <c r="M481" s="84">
        <f>'9400015894 PONEERS'!$AE$2*'9400015894 PONEERS'!AE481+'9400016451 VIDAFORM'!$Q$2*'9400016451 VIDAFORM'!Q481+'PO 94000171374 MASTER'!$P$2*'PO 94000171374 MASTER'!P481+'PR-0004'!$P$2*'PR-0004'!P481+'PR-0005'!$P$2*'PR-0005'!P481+'PR-0006'!$P$2*'PR-0006'!P481+'PR-0007'!$P$2*'PR-0007'!P481+'PR-0008'!$P$2*'PR-0008'!P481+'PR-0009'!$P$2*'PR-0009'!P481+'PR-0010'!$P$2*'PR-0010'!P481</f>
        <v>0</v>
      </c>
      <c r="N481" s="84">
        <f t="shared" si="80"/>
        <v>0</v>
      </c>
      <c r="O481" s="84">
        <f>'9400015894 PONEERS'!$E$3*'9400015894 PONEERS'!E481+'9400016451 VIDAFORM'!$E$3*'9400016451 VIDAFORM'!E481+'PO 94000171374 MASTER'!$E$3*'PO 94000171374 MASTER'!E481+'PR-0004'!$E$3*'PR-0004'!E481+'PR-0005'!$E$3*'PR-0005'!E481+'PR-0006'!$E$3*'PR-0006'!E481+'PR-0007'!$E$3*'PR-0007'!E481+'PR-0008'!$E$3*'PR-0008'!E481+'PR-0009'!$E$3*'PR-0009'!E481+'PR-0010'!$E$3*'PR-0010'!E481</f>
        <v>0</v>
      </c>
      <c r="P481" s="85">
        <f>'9400015894 PONEERS'!$X$3*'9400015894 PONEERS'!X481+'9400016451 VIDAFORM'!$J$3*'9400016451 VIDAFORM'!J481+'PO 94000171374 MASTER'!$I$3*'PO 94000171374 MASTER'!I481+'PR-0004'!$I$3*'PR-0004'!I481+'PR-0005'!$I$3*'PR-0005'!I481+'PR-0006'!$I$3*'PR-0006'!I481+'PR-0007'!$I$3*'PR-0007'!I481+'PR-0008'!$I$3*'PR-0008'!I481+'PR-0009'!$I$3*'PR-0009'!I481+'PR-0010'!$I$3*'PR-0010'!I481</f>
        <v>0</v>
      </c>
      <c r="Q481" s="86">
        <f t="shared" si="81"/>
        <v>0</v>
      </c>
      <c r="R481" s="84">
        <f>'9400015894 PONEERS'!$AE$3*'9400015894 PONEERS'!AE481+'9400016451 VIDAFORM'!$Q$3*'9400016451 VIDAFORM'!Q481+'PO 94000171374 MASTER'!$P$3*'PO 94000171374 MASTER'!P481+'PR-0004'!$P$3*'PR-0004'!P481+'PR-0005'!$P$3*'PR-0005'!P481+'PR-0006'!$P$3*'PR-0006'!P481+'PR-0007'!$P$3*'PR-0007'!P481+'PR-0008'!$P$3*'PR-0008'!P481+'PR-0009'!$P$3*'PR-0009'!P481+'PR-0010'!$P$3*'PR-0010'!P481</f>
        <v>0</v>
      </c>
      <c r="S481" s="84">
        <f t="shared" si="82"/>
        <v>0</v>
      </c>
      <c r="T481" s="84">
        <f>'9400015894 PONEERS'!$E$4*'9400015894 PONEERS'!E481+'9400016451 VIDAFORM'!$E$4*'9400016451 VIDAFORM'!E481+'PO 94000171374 MASTER'!$E$4*'PO 94000171374 MASTER'!E481+'PR-0004'!$E$4*'PR-0004'!E481+'PR-0005'!$E$4*'PR-0005'!E481+'PR-0006'!$E$4*'PR-0006'!E481+'PR-0007'!$E$4*'PR-0007'!E481+'PR-0008'!$E$4*'PR-0008'!E481+'PR-0009'!$E$4*'PR-0009'!E481+'PR-0010'!$E$4*'PR-0010'!E481</f>
        <v>0</v>
      </c>
      <c r="U481" s="85">
        <f>'9400015894 PONEERS'!$X$4*'9400015894 PONEERS'!X481+'9400016451 VIDAFORM'!$J$4*'9400016451 VIDAFORM'!J481+'PO 94000171374 MASTER'!$I$4*'PO 94000171374 MASTER'!I481+'PR-0004'!$I$4*'PR-0004'!I481+'PR-0005'!$I$4*'PR-0005'!I481+'PR-0006'!$I$4*'PR-0006'!I481+'PR-0007'!$I$4*'PR-0007'!I481+'PR-0008'!$I$4*'PR-0008'!I481+'PR-0009'!$I$4*'PR-0009'!I481+'PR-0010'!$I$4*'PR-0010'!I481</f>
        <v>0</v>
      </c>
      <c r="V481" s="86">
        <f t="shared" si="83"/>
        <v>0</v>
      </c>
      <c r="W481" s="84">
        <f>'9400015894 PONEERS'!$AE$4*'9400015894 PONEERS'!AE481+'9400016451 VIDAFORM'!$Q$4*'9400016451 VIDAFORM'!Q481+'PO 94000171374 MASTER'!$P$4*'PO 94000171374 MASTER'!P481+'PR-0004'!$P$4*'PR-0004'!P481+'PR-0005'!$P$4*'PR-0005'!P481+'PR-0006'!$P$4*'PR-0006'!P481+'PR-0007'!$P$4*'PR-0007'!P481+'PR-0008'!$P$4*'PR-0008'!P481+'PR-0009'!$P$4*'PR-0009'!P481+'PR-0010'!$P$4*'PR-0010'!P481</f>
        <v>0</v>
      </c>
      <c r="X481" s="84">
        <f t="shared" si="84"/>
        <v>0</v>
      </c>
      <c r="Z481" s="37">
        <f t="shared" si="85"/>
        <v>0</v>
      </c>
      <c r="AA481" s="32">
        <f t="shared" si="86"/>
        <v>0</v>
      </c>
      <c r="AB481" s="38">
        <f t="shared" si="87"/>
        <v>0</v>
      </c>
    </row>
    <row r="482" spans="1:28" ht="16.5" x14ac:dyDescent="0.25">
      <c r="A482" s="45">
        <v>474</v>
      </c>
      <c r="B482" s="47" t="str">
        <f>'Unit Prices'!B482</f>
        <v>SO0044</v>
      </c>
      <c r="C482" s="47" t="str">
        <f>'Unit Prices'!C482</f>
        <v>14.80.01.17.15.10.50.000009</v>
      </c>
      <c r="D482" s="80" t="str">
        <f>'Unit Prices'!D482</f>
        <v>Multi-purpose waling WS10 Top50 4.50m</v>
      </c>
      <c r="E482" s="84">
        <f>'9400015894 PONEERS'!$E$1*'9400015894 PONEERS'!E482+'9400016451 VIDAFORM'!$E$1*'9400016451 VIDAFORM'!E482+'PO 94000171374 MASTER'!$E$1*'PO 94000171374 MASTER'!E482+'PR-0004'!$E$1*'PR-0004'!E482+'PR-0005'!$E$1*'PR-0005'!E482+'PR-0006'!$E$1*'PR-0006'!E482+'PR-0007'!$E$1*'PR-0007'!E482+'PR-0008'!$E$1*'PR-0008'!E482+'PR-0009'!$E$1*'PR-0009'!E482+'PR-0010'!$E$1*'PR-0010'!E482</f>
        <v>0</v>
      </c>
      <c r="F482" s="85">
        <f>'9400015894 PONEERS'!$X$1*'9400015894 PONEERS'!X482+'9400016451 VIDAFORM'!$J$1*'9400016451 VIDAFORM'!J482+'PO 94000171374 MASTER'!$I$1*'PO 94000171374 MASTER'!I482+'PR-0004'!$I$1*'PR-0004'!I482+'PR-0005'!$I$1*'PR-0005'!I482+'PR-0006'!$I$1*'PR-0006'!I482+'PR-0007'!$I$1*'PR-0007'!I482+'PR-0008'!$I$1*'PR-0008'!I482+'PR-0009'!$I$1*'PR-0009'!I482+'PR-0010'!$I$1*'PR-0010'!I482</f>
        <v>0</v>
      </c>
      <c r="G482" s="86">
        <f t="shared" si="77"/>
        <v>0</v>
      </c>
      <c r="H482" s="84">
        <f>'9400015894 PONEERS'!$AE$1*'9400015894 PONEERS'!AE482+'9400016451 VIDAFORM'!$Q$1*'9400016451 VIDAFORM'!Q482+'PO 94000171374 MASTER'!$P$1*'PO 94000171374 MASTER'!P482+'PR-0004'!$P$1*'PR-0004'!P482+'PR-0005'!$P$1*'PR-0005'!P482+'PR-0006'!$P$1*'PR-0006'!P482+'PR-0007'!$P$1*'PR-0007'!P482+'PR-0008'!$P$1*'PR-0008'!P482+'PR-0009'!$P$1*'PR-0009'!P482+'PR-0010'!$P$1*'PR-0010'!P482</f>
        <v>0</v>
      </c>
      <c r="I482" s="84">
        <f t="shared" si="78"/>
        <v>0</v>
      </c>
      <c r="J482" s="84">
        <f>'9400015894 PONEERS'!$E$2*'9400015894 PONEERS'!E482+'9400016451 VIDAFORM'!$E$2*'9400016451 VIDAFORM'!E482+'PO 94000171374 MASTER'!$E$2*'PO 94000171374 MASTER'!E482+'PR-0004'!$E$2*'PR-0004'!E482+'PR-0005'!$E$2*'PR-0005'!E482+'PR-0006'!$E$2*'PR-0006'!E482+'PR-0007'!$E$2*'PR-0007'!E482+'PR-0008'!$E$2*'PR-0008'!E482+'PR-0009'!$E$2*'PR-0009'!E482+'PR-0010'!$E$2*'PR-0010'!E482</f>
        <v>0</v>
      </c>
      <c r="K482" s="85">
        <f>'9400015894 PONEERS'!$X$2*'9400015894 PONEERS'!X482+'9400016451 VIDAFORM'!$J$2*'9400016451 VIDAFORM'!J482+'PO 94000171374 MASTER'!$I$2*'PO 94000171374 MASTER'!I482+'PR-0004'!$I$2*'PR-0004'!I482+'PR-0005'!$I$2*'PR-0005'!I482+'PR-0006'!$I$2*'PR-0006'!I482+'PR-0007'!$I$2*'PR-0007'!I482+'PR-0008'!$I$2*'PR-0008'!I482+'PR-0009'!$I$2*'PR-0009'!I482+'PR-0010'!$I$2*'PR-0010'!I482</f>
        <v>0</v>
      </c>
      <c r="L482" s="86">
        <f t="shared" si="79"/>
        <v>0</v>
      </c>
      <c r="M482" s="84">
        <f>'9400015894 PONEERS'!$AE$2*'9400015894 PONEERS'!AE482+'9400016451 VIDAFORM'!$Q$2*'9400016451 VIDAFORM'!Q482+'PO 94000171374 MASTER'!$P$2*'PO 94000171374 MASTER'!P482+'PR-0004'!$P$2*'PR-0004'!P482+'PR-0005'!$P$2*'PR-0005'!P482+'PR-0006'!$P$2*'PR-0006'!P482+'PR-0007'!$P$2*'PR-0007'!P482+'PR-0008'!$P$2*'PR-0008'!P482+'PR-0009'!$P$2*'PR-0009'!P482+'PR-0010'!$P$2*'PR-0010'!P482</f>
        <v>0</v>
      </c>
      <c r="N482" s="84">
        <f t="shared" si="80"/>
        <v>0</v>
      </c>
      <c r="O482" s="84">
        <f>'9400015894 PONEERS'!$E$3*'9400015894 PONEERS'!E482+'9400016451 VIDAFORM'!$E$3*'9400016451 VIDAFORM'!E482+'PO 94000171374 MASTER'!$E$3*'PO 94000171374 MASTER'!E482+'PR-0004'!$E$3*'PR-0004'!E482+'PR-0005'!$E$3*'PR-0005'!E482+'PR-0006'!$E$3*'PR-0006'!E482+'PR-0007'!$E$3*'PR-0007'!E482+'PR-0008'!$E$3*'PR-0008'!E482+'PR-0009'!$E$3*'PR-0009'!E482+'PR-0010'!$E$3*'PR-0010'!E482</f>
        <v>0</v>
      </c>
      <c r="P482" s="85">
        <f>'9400015894 PONEERS'!$X$3*'9400015894 PONEERS'!X482+'9400016451 VIDAFORM'!$J$3*'9400016451 VIDAFORM'!J482+'PO 94000171374 MASTER'!$I$3*'PO 94000171374 MASTER'!I482+'PR-0004'!$I$3*'PR-0004'!I482+'PR-0005'!$I$3*'PR-0005'!I482+'PR-0006'!$I$3*'PR-0006'!I482+'PR-0007'!$I$3*'PR-0007'!I482+'PR-0008'!$I$3*'PR-0008'!I482+'PR-0009'!$I$3*'PR-0009'!I482+'PR-0010'!$I$3*'PR-0010'!I482</f>
        <v>0</v>
      </c>
      <c r="Q482" s="86">
        <f t="shared" si="81"/>
        <v>0</v>
      </c>
      <c r="R482" s="84">
        <f>'9400015894 PONEERS'!$AE$3*'9400015894 PONEERS'!AE482+'9400016451 VIDAFORM'!$Q$3*'9400016451 VIDAFORM'!Q482+'PO 94000171374 MASTER'!$P$3*'PO 94000171374 MASTER'!P482+'PR-0004'!$P$3*'PR-0004'!P482+'PR-0005'!$P$3*'PR-0005'!P482+'PR-0006'!$P$3*'PR-0006'!P482+'PR-0007'!$P$3*'PR-0007'!P482+'PR-0008'!$P$3*'PR-0008'!P482+'PR-0009'!$P$3*'PR-0009'!P482+'PR-0010'!$P$3*'PR-0010'!P482</f>
        <v>0</v>
      </c>
      <c r="S482" s="84">
        <f t="shared" si="82"/>
        <v>0</v>
      </c>
      <c r="T482" s="84">
        <f>'9400015894 PONEERS'!$E$4*'9400015894 PONEERS'!E482+'9400016451 VIDAFORM'!$E$4*'9400016451 VIDAFORM'!E482+'PO 94000171374 MASTER'!$E$4*'PO 94000171374 MASTER'!E482+'PR-0004'!$E$4*'PR-0004'!E482+'PR-0005'!$E$4*'PR-0005'!E482+'PR-0006'!$E$4*'PR-0006'!E482+'PR-0007'!$E$4*'PR-0007'!E482+'PR-0008'!$E$4*'PR-0008'!E482+'PR-0009'!$E$4*'PR-0009'!E482+'PR-0010'!$E$4*'PR-0010'!E482</f>
        <v>0</v>
      </c>
      <c r="U482" s="85">
        <f>'9400015894 PONEERS'!$X$4*'9400015894 PONEERS'!X482+'9400016451 VIDAFORM'!$J$4*'9400016451 VIDAFORM'!J482+'PO 94000171374 MASTER'!$I$4*'PO 94000171374 MASTER'!I482+'PR-0004'!$I$4*'PR-0004'!I482+'PR-0005'!$I$4*'PR-0005'!I482+'PR-0006'!$I$4*'PR-0006'!I482+'PR-0007'!$I$4*'PR-0007'!I482+'PR-0008'!$I$4*'PR-0008'!I482+'PR-0009'!$I$4*'PR-0009'!I482+'PR-0010'!$I$4*'PR-0010'!I482</f>
        <v>0</v>
      </c>
      <c r="V482" s="86">
        <f t="shared" si="83"/>
        <v>0</v>
      </c>
      <c r="W482" s="84">
        <f>'9400015894 PONEERS'!$AE$4*'9400015894 PONEERS'!AE482+'9400016451 VIDAFORM'!$Q$4*'9400016451 VIDAFORM'!Q482+'PO 94000171374 MASTER'!$P$4*'PO 94000171374 MASTER'!P482+'PR-0004'!$P$4*'PR-0004'!P482+'PR-0005'!$P$4*'PR-0005'!P482+'PR-0006'!$P$4*'PR-0006'!P482+'PR-0007'!$P$4*'PR-0007'!P482+'PR-0008'!$P$4*'PR-0008'!P482+'PR-0009'!$P$4*'PR-0009'!P482+'PR-0010'!$P$4*'PR-0010'!P482</f>
        <v>0</v>
      </c>
      <c r="X482" s="84">
        <f t="shared" si="84"/>
        <v>0</v>
      </c>
      <c r="Z482" s="37">
        <f t="shared" si="85"/>
        <v>0</v>
      </c>
      <c r="AA482" s="32">
        <f t="shared" si="86"/>
        <v>0</v>
      </c>
      <c r="AB482" s="38">
        <f t="shared" si="87"/>
        <v>0</v>
      </c>
    </row>
    <row r="483" spans="1:28" ht="16.5" x14ac:dyDescent="0.25">
      <c r="A483" s="45">
        <v>475</v>
      </c>
      <c r="B483" s="47" t="str">
        <f>'Unit Prices'!B483</f>
        <v>SO0045</v>
      </c>
      <c r="C483" s="47" t="str">
        <f>'Unit Prices'!C483</f>
        <v>14.80.01.17.15.10.50.000010</v>
      </c>
      <c r="D483" s="80" t="str">
        <f>'Unit Prices'!D483</f>
        <v>Multi-purpose waling WS10 Top50 5.00m</v>
      </c>
      <c r="E483" s="84">
        <f>'9400015894 PONEERS'!$E$1*'9400015894 PONEERS'!E483+'9400016451 VIDAFORM'!$E$1*'9400016451 VIDAFORM'!E483+'PO 94000171374 MASTER'!$E$1*'PO 94000171374 MASTER'!E483+'PR-0004'!$E$1*'PR-0004'!E483+'PR-0005'!$E$1*'PR-0005'!E483+'PR-0006'!$E$1*'PR-0006'!E483+'PR-0007'!$E$1*'PR-0007'!E483+'PR-0008'!$E$1*'PR-0008'!E483+'PR-0009'!$E$1*'PR-0009'!E483+'PR-0010'!$E$1*'PR-0010'!E483</f>
        <v>0</v>
      </c>
      <c r="F483" s="85">
        <f>'9400015894 PONEERS'!$X$1*'9400015894 PONEERS'!X483+'9400016451 VIDAFORM'!$J$1*'9400016451 VIDAFORM'!J483+'PO 94000171374 MASTER'!$I$1*'PO 94000171374 MASTER'!I483+'PR-0004'!$I$1*'PR-0004'!I483+'PR-0005'!$I$1*'PR-0005'!I483+'PR-0006'!$I$1*'PR-0006'!I483+'PR-0007'!$I$1*'PR-0007'!I483+'PR-0008'!$I$1*'PR-0008'!I483+'PR-0009'!$I$1*'PR-0009'!I483+'PR-0010'!$I$1*'PR-0010'!I483</f>
        <v>0</v>
      </c>
      <c r="G483" s="86">
        <f t="shared" si="77"/>
        <v>0</v>
      </c>
      <c r="H483" s="84">
        <f>'9400015894 PONEERS'!$AE$1*'9400015894 PONEERS'!AE483+'9400016451 VIDAFORM'!$Q$1*'9400016451 VIDAFORM'!Q483+'PO 94000171374 MASTER'!$P$1*'PO 94000171374 MASTER'!P483+'PR-0004'!$P$1*'PR-0004'!P483+'PR-0005'!$P$1*'PR-0005'!P483+'PR-0006'!$P$1*'PR-0006'!P483+'PR-0007'!$P$1*'PR-0007'!P483+'PR-0008'!$P$1*'PR-0008'!P483+'PR-0009'!$P$1*'PR-0009'!P483+'PR-0010'!$P$1*'PR-0010'!P483</f>
        <v>0</v>
      </c>
      <c r="I483" s="84">
        <f t="shared" si="78"/>
        <v>0</v>
      </c>
      <c r="J483" s="84">
        <f>'9400015894 PONEERS'!$E$2*'9400015894 PONEERS'!E483+'9400016451 VIDAFORM'!$E$2*'9400016451 VIDAFORM'!E483+'PO 94000171374 MASTER'!$E$2*'PO 94000171374 MASTER'!E483+'PR-0004'!$E$2*'PR-0004'!E483+'PR-0005'!$E$2*'PR-0005'!E483+'PR-0006'!$E$2*'PR-0006'!E483+'PR-0007'!$E$2*'PR-0007'!E483+'PR-0008'!$E$2*'PR-0008'!E483+'PR-0009'!$E$2*'PR-0009'!E483+'PR-0010'!$E$2*'PR-0010'!E483</f>
        <v>0</v>
      </c>
      <c r="K483" s="85">
        <f>'9400015894 PONEERS'!$X$2*'9400015894 PONEERS'!X483+'9400016451 VIDAFORM'!$J$2*'9400016451 VIDAFORM'!J483+'PO 94000171374 MASTER'!$I$2*'PO 94000171374 MASTER'!I483+'PR-0004'!$I$2*'PR-0004'!I483+'PR-0005'!$I$2*'PR-0005'!I483+'PR-0006'!$I$2*'PR-0006'!I483+'PR-0007'!$I$2*'PR-0007'!I483+'PR-0008'!$I$2*'PR-0008'!I483+'PR-0009'!$I$2*'PR-0009'!I483+'PR-0010'!$I$2*'PR-0010'!I483</f>
        <v>0</v>
      </c>
      <c r="L483" s="86">
        <f t="shared" si="79"/>
        <v>0</v>
      </c>
      <c r="M483" s="84">
        <f>'9400015894 PONEERS'!$AE$2*'9400015894 PONEERS'!AE483+'9400016451 VIDAFORM'!$Q$2*'9400016451 VIDAFORM'!Q483+'PO 94000171374 MASTER'!$P$2*'PO 94000171374 MASTER'!P483+'PR-0004'!$P$2*'PR-0004'!P483+'PR-0005'!$P$2*'PR-0005'!P483+'PR-0006'!$P$2*'PR-0006'!P483+'PR-0007'!$P$2*'PR-0007'!P483+'PR-0008'!$P$2*'PR-0008'!P483+'PR-0009'!$P$2*'PR-0009'!P483+'PR-0010'!$P$2*'PR-0010'!P483</f>
        <v>0</v>
      </c>
      <c r="N483" s="84">
        <f t="shared" si="80"/>
        <v>0</v>
      </c>
      <c r="O483" s="84">
        <f>'9400015894 PONEERS'!$E$3*'9400015894 PONEERS'!E483+'9400016451 VIDAFORM'!$E$3*'9400016451 VIDAFORM'!E483+'PO 94000171374 MASTER'!$E$3*'PO 94000171374 MASTER'!E483+'PR-0004'!$E$3*'PR-0004'!E483+'PR-0005'!$E$3*'PR-0005'!E483+'PR-0006'!$E$3*'PR-0006'!E483+'PR-0007'!$E$3*'PR-0007'!E483+'PR-0008'!$E$3*'PR-0008'!E483+'PR-0009'!$E$3*'PR-0009'!E483+'PR-0010'!$E$3*'PR-0010'!E483</f>
        <v>0</v>
      </c>
      <c r="P483" s="85">
        <f>'9400015894 PONEERS'!$X$3*'9400015894 PONEERS'!X483+'9400016451 VIDAFORM'!$J$3*'9400016451 VIDAFORM'!J483+'PO 94000171374 MASTER'!$I$3*'PO 94000171374 MASTER'!I483+'PR-0004'!$I$3*'PR-0004'!I483+'PR-0005'!$I$3*'PR-0005'!I483+'PR-0006'!$I$3*'PR-0006'!I483+'PR-0007'!$I$3*'PR-0007'!I483+'PR-0008'!$I$3*'PR-0008'!I483+'PR-0009'!$I$3*'PR-0009'!I483+'PR-0010'!$I$3*'PR-0010'!I483</f>
        <v>0</v>
      </c>
      <c r="Q483" s="86">
        <f t="shared" si="81"/>
        <v>0</v>
      </c>
      <c r="R483" s="84">
        <f>'9400015894 PONEERS'!$AE$3*'9400015894 PONEERS'!AE483+'9400016451 VIDAFORM'!$Q$3*'9400016451 VIDAFORM'!Q483+'PO 94000171374 MASTER'!$P$3*'PO 94000171374 MASTER'!P483+'PR-0004'!$P$3*'PR-0004'!P483+'PR-0005'!$P$3*'PR-0005'!P483+'PR-0006'!$P$3*'PR-0006'!P483+'PR-0007'!$P$3*'PR-0007'!P483+'PR-0008'!$P$3*'PR-0008'!P483+'PR-0009'!$P$3*'PR-0009'!P483+'PR-0010'!$P$3*'PR-0010'!P483</f>
        <v>0</v>
      </c>
      <c r="S483" s="84">
        <f t="shared" si="82"/>
        <v>0</v>
      </c>
      <c r="T483" s="84">
        <f>'9400015894 PONEERS'!$E$4*'9400015894 PONEERS'!E483+'9400016451 VIDAFORM'!$E$4*'9400016451 VIDAFORM'!E483+'PO 94000171374 MASTER'!$E$4*'PO 94000171374 MASTER'!E483+'PR-0004'!$E$4*'PR-0004'!E483+'PR-0005'!$E$4*'PR-0005'!E483+'PR-0006'!$E$4*'PR-0006'!E483+'PR-0007'!$E$4*'PR-0007'!E483+'PR-0008'!$E$4*'PR-0008'!E483+'PR-0009'!$E$4*'PR-0009'!E483+'PR-0010'!$E$4*'PR-0010'!E483</f>
        <v>0</v>
      </c>
      <c r="U483" s="85">
        <f>'9400015894 PONEERS'!$X$4*'9400015894 PONEERS'!X483+'9400016451 VIDAFORM'!$J$4*'9400016451 VIDAFORM'!J483+'PO 94000171374 MASTER'!$I$4*'PO 94000171374 MASTER'!I483+'PR-0004'!$I$4*'PR-0004'!I483+'PR-0005'!$I$4*'PR-0005'!I483+'PR-0006'!$I$4*'PR-0006'!I483+'PR-0007'!$I$4*'PR-0007'!I483+'PR-0008'!$I$4*'PR-0008'!I483+'PR-0009'!$I$4*'PR-0009'!I483+'PR-0010'!$I$4*'PR-0010'!I483</f>
        <v>0</v>
      </c>
      <c r="V483" s="86">
        <f t="shared" si="83"/>
        <v>0</v>
      </c>
      <c r="W483" s="84">
        <f>'9400015894 PONEERS'!$AE$4*'9400015894 PONEERS'!AE483+'9400016451 VIDAFORM'!$Q$4*'9400016451 VIDAFORM'!Q483+'PO 94000171374 MASTER'!$P$4*'PO 94000171374 MASTER'!P483+'PR-0004'!$P$4*'PR-0004'!P483+'PR-0005'!$P$4*'PR-0005'!P483+'PR-0006'!$P$4*'PR-0006'!P483+'PR-0007'!$P$4*'PR-0007'!P483+'PR-0008'!$P$4*'PR-0008'!P483+'PR-0009'!$P$4*'PR-0009'!P483+'PR-0010'!$P$4*'PR-0010'!P483</f>
        <v>0</v>
      </c>
      <c r="X483" s="84">
        <f t="shared" si="84"/>
        <v>0</v>
      </c>
      <c r="Z483" s="37">
        <f t="shared" si="85"/>
        <v>0</v>
      </c>
      <c r="AA483" s="32">
        <f t="shared" si="86"/>
        <v>0</v>
      </c>
      <c r="AB483" s="38">
        <f t="shared" si="87"/>
        <v>0</v>
      </c>
    </row>
    <row r="484" spans="1:28" ht="16.5" x14ac:dyDescent="0.25">
      <c r="A484" s="45">
        <v>476</v>
      </c>
      <c r="B484" s="47" t="str">
        <f>'Unit Prices'!B484</f>
        <v>SO0046</v>
      </c>
      <c r="C484" s="47" t="str">
        <f>'Unit Prices'!C484</f>
        <v>14.80.01.17.15.12.50.000001</v>
      </c>
      <c r="D484" s="80" t="str">
        <f>'Unit Prices'!D484</f>
        <v>Multi-purpose waling WU12 Top50 2.50m</v>
      </c>
      <c r="E484" s="84">
        <f>'9400015894 PONEERS'!$E$1*'9400015894 PONEERS'!E484+'9400016451 VIDAFORM'!$E$1*'9400016451 VIDAFORM'!E484+'PO 94000171374 MASTER'!$E$1*'PO 94000171374 MASTER'!E484+'PR-0004'!$E$1*'PR-0004'!E484+'PR-0005'!$E$1*'PR-0005'!E484+'PR-0006'!$E$1*'PR-0006'!E484+'PR-0007'!$E$1*'PR-0007'!E484+'PR-0008'!$E$1*'PR-0008'!E484+'PR-0009'!$E$1*'PR-0009'!E484+'PR-0010'!$E$1*'PR-0010'!E484</f>
        <v>0</v>
      </c>
      <c r="F484" s="85">
        <f>'9400015894 PONEERS'!$X$1*'9400015894 PONEERS'!X484+'9400016451 VIDAFORM'!$J$1*'9400016451 VIDAFORM'!J484+'PO 94000171374 MASTER'!$I$1*'PO 94000171374 MASTER'!I484+'PR-0004'!$I$1*'PR-0004'!I484+'PR-0005'!$I$1*'PR-0005'!I484+'PR-0006'!$I$1*'PR-0006'!I484+'PR-0007'!$I$1*'PR-0007'!I484+'PR-0008'!$I$1*'PR-0008'!I484+'PR-0009'!$I$1*'PR-0009'!I484+'PR-0010'!$I$1*'PR-0010'!I484</f>
        <v>0</v>
      </c>
      <c r="G484" s="86">
        <f t="shared" si="77"/>
        <v>0</v>
      </c>
      <c r="H484" s="84">
        <f>'9400015894 PONEERS'!$AE$1*'9400015894 PONEERS'!AE484+'9400016451 VIDAFORM'!$Q$1*'9400016451 VIDAFORM'!Q484+'PO 94000171374 MASTER'!$P$1*'PO 94000171374 MASTER'!P484+'PR-0004'!$P$1*'PR-0004'!P484+'PR-0005'!$P$1*'PR-0005'!P484+'PR-0006'!$P$1*'PR-0006'!P484+'PR-0007'!$P$1*'PR-0007'!P484+'PR-0008'!$P$1*'PR-0008'!P484+'PR-0009'!$P$1*'PR-0009'!P484+'PR-0010'!$P$1*'PR-0010'!P484</f>
        <v>0</v>
      </c>
      <c r="I484" s="84">
        <f t="shared" si="78"/>
        <v>0</v>
      </c>
      <c r="J484" s="84">
        <f>'9400015894 PONEERS'!$E$2*'9400015894 PONEERS'!E484+'9400016451 VIDAFORM'!$E$2*'9400016451 VIDAFORM'!E484+'PO 94000171374 MASTER'!$E$2*'PO 94000171374 MASTER'!E484+'PR-0004'!$E$2*'PR-0004'!E484+'PR-0005'!$E$2*'PR-0005'!E484+'PR-0006'!$E$2*'PR-0006'!E484+'PR-0007'!$E$2*'PR-0007'!E484+'PR-0008'!$E$2*'PR-0008'!E484+'PR-0009'!$E$2*'PR-0009'!E484+'PR-0010'!$E$2*'PR-0010'!E484</f>
        <v>0</v>
      </c>
      <c r="K484" s="85">
        <f>'9400015894 PONEERS'!$X$2*'9400015894 PONEERS'!X484+'9400016451 VIDAFORM'!$J$2*'9400016451 VIDAFORM'!J484+'PO 94000171374 MASTER'!$I$2*'PO 94000171374 MASTER'!I484+'PR-0004'!$I$2*'PR-0004'!I484+'PR-0005'!$I$2*'PR-0005'!I484+'PR-0006'!$I$2*'PR-0006'!I484+'PR-0007'!$I$2*'PR-0007'!I484+'PR-0008'!$I$2*'PR-0008'!I484+'PR-0009'!$I$2*'PR-0009'!I484+'PR-0010'!$I$2*'PR-0010'!I484</f>
        <v>0</v>
      </c>
      <c r="L484" s="86">
        <f t="shared" si="79"/>
        <v>0</v>
      </c>
      <c r="M484" s="84">
        <f>'9400015894 PONEERS'!$AE$2*'9400015894 PONEERS'!AE484+'9400016451 VIDAFORM'!$Q$2*'9400016451 VIDAFORM'!Q484+'PO 94000171374 MASTER'!$P$2*'PO 94000171374 MASTER'!P484+'PR-0004'!$P$2*'PR-0004'!P484+'PR-0005'!$P$2*'PR-0005'!P484+'PR-0006'!$P$2*'PR-0006'!P484+'PR-0007'!$P$2*'PR-0007'!P484+'PR-0008'!$P$2*'PR-0008'!P484+'PR-0009'!$P$2*'PR-0009'!P484+'PR-0010'!$P$2*'PR-0010'!P484</f>
        <v>0</v>
      </c>
      <c r="N484" s="84">
        <f t="shared" si="80"/>
        <v>0</v>
      </c>
      <c r="O484" s="84">
        <f>'9400015894 PONEERS'!$E$3*'9400015894 PONEERS'!E484+'9400016451 VIDAFORM'!$E$3*'9400016451 VIDAFORM'!E484+'PO 94000171374 MASTER'!$E$3*'PO 94000171374 MASTER'!E484+'PR-0004'!$E$3*'PR-0004'!E484+'PR-0005'!$E$3*'PR-0005'!E484+'PR-0006'!$E$3*'PR-0006'!E484+'PR-0007'!$E$3*'PR-0007'!E484+'PR-0008'!$E$3*'PR-0008'!E484+'PR-0009'!$E$3*'PR-0009'!E484+'PR-0010'!$E$3*'PR-0010'!E484</f>
        <v>0</v>
      </c>
      <c r="P484" s="85">
        <f>'9400015894 PONEERS'!$X$3*'9400015894 PONEERS'!X484+'9400016451 VIDAFORM'!$J$3*'9400016451 VIDAFORM'!J484+'PO 94000171374 MASTER'!$I$3*'PO 94000171374 MASTER'!I484+'PR-0004'!$I$3*'PR-0004'!I484+'PR-0005'!$I$3*'PR-0005'!I484+'PR-0006'!$I$3*'PR-0006'!I484+'PR-0007'!$I$3*'PR-0007'!I484+'PR-0008'!$I$3*'PR-0008'!I484+'PR-0009'!$I$3*'PR-0009'!I484+'PR-0010'!$I$3*'PR-0010'!I484</f>
        <v>0</v>
      </c>
      <c r="Q484" s="86">
        <f t="shared" si="81"/>
        <v>0</v>
      </c>
      <c r="R484" s="84">
        <f>'9400015894 PONEERS'!$AE$3*'9400015894 PONEERS'!AE484+'9400016451 VIDAFORM'!$Q$3*'9400016451 VIDAFORM'!Q484+'PO 94000171374 MASTER'!$P$3*'PO 94000171374 MASTER'!P484+'PR-0004'!$P$3*'PR-0004'!P484+'PR-0005'!$P$3*'PR-0005'!P484+'PR-0006'!$P$3*'PR-0006'!P484+'PR-0007'!$P$3*'PR-0007'!P484+'PR-0008'!$P$3*'PR-0008'!P484+'PR-0009'!$P$3*'PR-0009'!P484+'PR-0010'!$P$3*'PR-0010'!P484</f>
        <v>0</v>
      </c>
      <c r="S484" s="84">
        <f t="shared" si="82"/>
        <v>0</v>
      </c>
      <c r="T484" s="84">
        <f>'9400015894 PONEERS'!$E$4*'9400015894 PONEERS'!E484+'9400016451 VIDAFORM'!$E$4*'9400016451 VIDAFORM'!E484+'PO 94000171374 MASTER'!$E$4*'PO 94000171374 MASTER'!E484+'PR-0004'!$E$4*'PR-0004'!E484+'PR-0005'!$E$4*'PR-0005'!E484+'PR-0006'!$E$4*'PR-0006'!E484+'PR-0007'!$E$4*'PR-0007'!E484+'PR-0008'!$E$4*'PR-0008'!E484+'PR-0009'!$E$4*'PR-0009'!E484+'PR-0010'!$E$4*'PR-0010'!E484</f>
        <v>0</v>
      </c>
      <c r="U484" s="85">
        <f>'9400015894 PONEERS'!$X$4*'9400015894 PONEERS'!X484+'9400016451 VIDAFORM'!$J$4*'9400016451 VIDAFORM'!J484+'PO 94000171374 MASTER'!$I$4*'PO 94000171374 MASTER'!I484+'PR-0004'!$I$4*'PR-0004'!I484+'PR-0005'!$I$4*'PR-0005'!I484+'PR-0006'!$I$4*'PR-0006'!I484+'PR-0007'!$I$4*'PR-0007'!I484+'PR-0008'!$I$4*'PR-0008'!I484+'PR-0009'!$I$4*'PR-0009'!I484+'PR-0010'!$I$4*'PR-0010'!I484</f>
        <v>0</v>
      </c>
      <c r="V484" s="86">
        <f t="shared" si="83"/>
        <v>0</v>
      </c>
      <c r="W484" s="84">
        <f>'9400015894 PONEERS'!$AE$4*'9400015894 PONEERS'!AE484+'9400016451 VIDAFORM'!$Q$4*'9400016451 VIDAFORM'!Q484+'PO 94000171374 MASTER'!$P$4*'PO 94000171374 MASTER'!P484+'PR-0004'!$P$4*'PR-0004'!P484+'PR-0005'!$P$4*'PR-0005'!P484+'PR-0006'!$P$4*'PR-0006'!P484+'PR-0007'!$P$4*'PR-0007'!P484+'PR-0008'!$P$4*'PR-0008'!P484+'PR-0009'!$P$4*'PR-0009'!P484+'PR-0010'!$P$4*'PR-0010'!P484</f>
        <v>0</v>
      </c>
      <c r="X484" s="84">
        <f t="shared" si="84"/>
        <v>0</v>
      </c>
      <c r="Z484" s="37">
        <f t="shared" si="85"/>
        <v>0</v>
      </c>
      <c r="AA484" s="32">
        <f t="shared" si="86"/>
        <v>0</v>
      </c>
      <c r="AB484" s="38">
        <f t="shared" si="87"/>
        <v>0</v>
      </c>
    </row>
    <row r="485" spans="1:28" ht="16.5" x14ac:dyDescent="0.25">
      <c r="A485" s="45">
        <v>477</v>
      </c>
      <c r="B485" s="47" t="str">
        <f>'Unit Prices'!B485</f>
        <v>SO0047</v>
      </c>
      <c r="C485" s="47" t="str">
        <f>'Unit Prices'!C485</f>
        <v>14.80.01.17.15.12.50.000002</v>
      </c>
      <c r="D485" s="80" t="str">
        <f>'Unit Prices'!D485</f>
        <v>Multi-purpose waling WU12 Top50 4.00m</v>
      </c>
      <c r="E485" s="84">
        <f>'9400015894 PONEERS'!$E$1*'9400015894 PONEERS'!E485+'9400016451 VIDAFORM'!$E$1*'9400016451 VIDAFORM'!E485+'PO 94000171374 MASTER'!$E$1*'PO 94000171374 MASTER'!E485+'PR-0004'!$E$1*'PR-0004'!E485+'PR-0005'!$E$1*'PR-0005'!E485+'PR-0006'!$E$1*'PR-0006'!E485+'PR-0007'!$E$1*'PR-0007'!E485+'PR-0008'!$E$1*'PR-0008'!E485+'PR-0009'!$E$1*'PR-0009'!E485+'PR-0010'!$E$1*'PR-0010'!E485</f>
        <v>0</v>
      </c>
      <c r="F485" s="85">
        <f>'9400015894 PONEERS'!$X$1*'9400015894 PONEERS'!X485+'9400016451 VIDAFORM'!$J$1*'9400016451 VIDAFORM'!J485+'PO 94000171374 MASTER'!$I$1*'PO 94000171374 MASTER'!I485+'PR-0004'!$I$1*'PR-0004'!I485+'PR-0005'!$I$1*'PR-0005'!I485+'PR-0006'!$I$1*'PR-0006'!I485+'PR-0007'!$I$1*'PR-0007'!I485+'PR-0008'!$I$1*'PR-0008'!I485+'PR-0009'!$I$1*'PR-0009'!I485+'PR-0010'!$I$1*'PR-0010'!I485</f>
        <v>0</v>
      </c>
      <c r="G485" s="86">
        <f t="shared" si="77"/>
        <v>0</v>
      </c>
      <c r="H485" s="84">
        <f>'9400015894 PONEERS'!$AE$1*'9400015894 PONEERS'!AE485+'9400016451 VIDAFORM'!$Q$1*'9400016451 VIDAFORM'!Q485+'PO 94000171374 MASTER'!$P$1*'PO 94000171374 MASTER'!P485+'PR-0004'!$P$1*'PR-0004'!P485+'PR-0005'!$P$1*'PR-0005'!P485+'PR-0006'!$P$1*'PR-0006'!P485+'PR-0007'!$P$1*'PR-0007'!P485+'PR-0008'!$P$1*'PR-0008'!P485+'PR-0009'!$P$1*'PR-0009'!P485+'PR-0010'!$P$1*'PR-0010'!P485</f>
        <v>0</v>
      </c>
      <c r="I485" s="84">
        <f t="shared" si="78"/>
        <v>0</v>
      </c>
      <c r="J485" s="84">
        <f>'9400015894 PONEERS'!$E$2*'9400015894 PONEERS'!E485+'9400016451 VIDAFORM'!$E$2*'9400016451 VIDAFORM'!E485+'PO 94000171374 MASTER'!$E$2*'PO 94000171374 MASTER'!E485+'PR-0004'!$E$2*'PR-0004'!E485+'PR-0005'!$E$2*'PR-0005'!E485+'PR-0006'!$E$2*'PR-0006'!E485+'PR-0007'!$E$2*'PR-0007'!E485+'PR-0008'!$E$2*'PR-0008'!E485+'PR-0009'!$E$2*'PR-0009'!E485+'PR-0010'!$E$2*'PR-0010'!E485</f>
        <v>0</v>
      </c>
      <c r="K485" s="85">
        <f>'9400015894 PONEERS'!$X$2*'9400015894 PONEERS'!X485+'9400016451 VIDAFORM'!$J$2*'9400016451 VIDAFORM'!J485+'PO 94000171374 MASTER'!$I$2*'PO 94000171374 MASTER'!I485+'PR-0004'!$I$2*'PR-0004'!I485+'PR-0005'!$I$2*'PR-0005'!I485+'PR-0006'!$I$2*'PR-0006'!I485+'PR-0007'!$I$2*'PR-0007'!I485+'PR-0008'!$I$2*'PR-0008'!I485+'PR-0009'!$I$2*'PR-0009'!I485+'PR-0010'!$I$2*'PR-0010'!I485</f>
        <v>0</v>
      </c>
      <c r="L485" s="86">
        <f t="shared" si="79"/>
        <v>0</v>
      </c>
      <c r="M485" s="84">
        <f>'9400015894 PONEERS'!$AE$2*'9400015894 PONEERS'!AE485+'9400016451 VIDAFORM'!$Q$2*'9400016451 VIDAFORM'!Q485+'PO 94000171374 MASTER'!$P$2*'PO 94000171374 MASTER'!P485+'PR-0004'!$P$2*'PR-0004'!P485+'PR-0005'!$P$2*'PR-0005'!P485+'PR-0006'!$P$2*'PR-0006'!P485+'PR-0007'!$P$2*'PR-0007'!P485+'PR-0008'!$P$2*'PR-0008'!P485+'PR-0009'!$P$2*'PR-0009'!P485+'PR-0010'!$P$2*'PR-0010'!P485</f>
        <v>0</v>
      </c>
      <c r="N485" s="84">
        <f t="shared" si="80"/>
        <v>0</v>
      </c>
      <c r="O485" s="84">
        <f>'9400015894 PONEERS'!$E$3*'9400015894 PONEERS'!E485+'9400016451 VIDAFORM'!$E$3*'9400016451 VIDAFORM'!E485+'PO 94000171374 MASTER'!$E$3*'PO 94000171374 MASTER'!E485+'PR-0004'!$E$3*'PR-0004'!E485+'PR-0005'!$E$3*'PR-0005'!E485+'PR-0006'!$E$3*'PR-0006'!E485+'PR-0007'!$E$3*'PR-0007'!E485+'PR-0008'!$E$3*'PR-0008'!E485+'PR-0009'!$E$3*'PR-0009'!E485+'PR-0010'!$E$3*'PR-0010'!E485</f>
        <v>0</v>
      </c>
      <c r="P485" s="85">
        <f>'9400015894 PONEERS'!$X$3*'9400015894 PONEERS'!X485+'9400016451 VIDAFORM'!$J$3*'9400016451 VIDAFORM'!J485+'PO 94000171374 MASTER'!$I$3*'PO 94000171374 MASTER'!I485+'PR-0004'!$I$3*'PR-0004'!I485+'PR-0005'!$I$3*'PR-0005'!I485+'PR-0006'!$I$3*'PR-0006'!I485+'PR-0007'!$I$3*'PR-0007'!I485+'PR-0008'!$I$3*'PR-0008'!I485+'PR-0009'!$I$3*'PR-0009'!I485+'PR-0010'!$I$3*'PR-0010'!I485</f>
        <v>0</v>
      </c>
      <c r="Q485" s="86">
        <f t="shared" si="81"/>
        <v>0</v>
      </c>
      <c r="R485" s="84">
        <f>'9400015894 PONEERS'!$AE$3*'9400015894 PONEERS'!AE485+'9400016451 VIDAFORM'!$Q$3*'9400016451 VIDAFORM'!Q485+'PO 94000171374 MASTER'!$P$3*'PO 94000171374 MASTER'!P485+'PR-0004'!$P$3*'PR-0004'!P485+'PR-0005'!$P$3*'PR-0005'!P485+'PR-0006'!$P$3*'PR-0006'!P485+'PR-0007'!$P$3*'PR-0007'!P485+'PR-0008'!$P$3*'PR-0008'!P485+'PR-0009'!$P$3*'PR-0009'!P485+'PR-0010'!$P$3*'PR-0010'!P485</f>
        <v>0</v>
      </c>
      <c r="S485" s="84">
        <f t="shared" si="82"/>
        <v>0</v>
      </c>
      <c r="T485" s="84">
        <f>'9400015894 PONEERS'!$E$4*'9400015894 PONEERS'!E485+'9400016451 VIDAFORM'!$E$4*'9400016451 VIDAFORM'!E485+'PO 94000171374 MASTER'!$E$4*'PO 94000171374 MASTER'!E485+'PR-0004'!$E$4*'PR-0004'!E485+'PR-0005'!$E$4*'PR-0005'!E485+'PR-0006'!$E$4*'PR-0006'!E485+'PR-0007'!$E$4*'PR-0007'!E485+'PR-0008'!$E$4*'PR-0008'!E485+'PR-0009'!$E$4*'PR-0009'!E485+'PR-0010'!$E$4*'PR-0010'!E485</f>
        <v>0</v>
      </c>
      <c r="U485" s="85">
        <f>'9400015894 PONEERS'!$X$4*'9400015894 PONEERS'!X485+'9400016451 VIDAFORM'!$J$4*'9400016451 VIDAFORM'!J485+'PO 94000171374 MASTER'!$I$4*'PO 94000171374 MASTER'!I485+'PR-0004'!$I$4*'PR-0004'!I485+'PR-0005'!$I$4*'PR-0005'!I485+'PR-0006'!$I$4*'PR-0006'!I485+'PR-0007'!$I$4*'PR-0007'!I485+'PR-0008'!$I$4*'PR-0008'!I485+'PR-0009'!$I$4*'PR-0009'!I485+'PR-0010'!$I$4*'PR-0010'!I485</f>
        <v>0</v>
      </c>
      <c r="V485" s="86">
        <f t="shared" si="83"/>
        <v>0</v>
      </c>
      <c r="W485" s="84">
        <f>'9400015894 PONEERS'!$AE$4*'9400015894 PONEERS'!AE485+'9400016451 VIDAFORM'!$Q$4*'9400016451 VIDAFORM'!Q485+'PO 94000171374 MASTER'!$P$4*'PO 94000171374 MASTER'!P485+'PR-0004'!$P$4*'PR-0004'!P485+'PR-0005'!$P$4*'PR-0005'!P485+'PR-0006'!$P$4*'PR-0006'!P485+'PR-0007'!$P$4*'PR-0007'!P485+'PR-0008'!$P$4*'PR-0008'!P485+'PR-0009'!$P$4*'PR-0009'!P485+'PR-0010'!$P$4*'PR-0010'!P485</f>
        <v>0</v>
      </c>
      <c r="X485" s="84">
        <f t="shared" si="84"/>
        <v>0</v>
      </c>
      <c r="Z485" s="37">
        <f t="shared" si="85"/>
        <v>0</v>
      </c>
      <c r="AA485" s="32">
        <f t="shared" si="86"/>
        <v>0</v>
      </c>
      <c r="AB485" s="38">
        <f t="shared" si="87"/>
        <v>0</v>
      </c>
    </row>
    <row r="486" spans="1:28" ht="16.5" x14ac:dyDescent="0.25">
      <c r="A486" s="45">
        <v>478</v>
      </c>
      <c r="B486" s="47" t="str">
        <f>'Unit Prices'!B486</f>
        <v>SO0048</v>
      </c>
      <c r="C486" s="47" t="str">
        <f>'Unit Prices'!C486</f>
        <v>14.80.01.17.20.25.00.000001</v>
      </c>
      <c r="D486" s="80" t="str">
        <f>'Unit Prices'!D486</f>
        <v>Adjustable waling extension FF20/50</v>
      </c>
      <c r="E486" s="84">
        <f>'9400015894 PONEERS'!$E$1*'9400015894 PONEERS'!E486+'9400016451 VIDAFORM'!$E$1*'9400016451 VIDAFORM'!E486+'PO 94000171374 MASTER'!$E$1*'PO 94000171374 MASTER'!E486+'PR-0004'!$E$1*'PR-0004'!E486+'PR-0005'!$E$1*'PR-0005'!E486+'PR-0006'!$E$1*'PR-0006'!E486+'PR-0007'!$E$1*'PR-0007'!E486+'PR-0008'!$E$1*'PR-0008'!E486+'PR-0009'!$E$1*'PR-0009'!E486+'PR-0010'!$E$1*'PR-0010'!E486</f>
        <v>0</v>
      </c>
      <c r="F486" s="85">
        <f>'9400015894 PONEERS'!$X$1*'9400015894 PONEERS'!X486+'9400016451 VIDAFORM'!$J$1*'9400016451 VIDAFORM'!J486+'PO 94000171374 MASTER'!$I$1*'PO 94000171374 MASTER'!I486+'PR-0004'!$I$1*'PR-0004'!I486+'PR-0005'!$I$1*'PR-0005'!I486+'PR-0006'!$I$1*'PR-0006'!I486+'PR-0007'!$I$1*'PR-0007'!I486+'PR-0008'!$I$1*'PR-0008'!I486+'PR-0009'!$I$1*'PR-0009'!I486+'PR-0010'!$I$1*'PR-0010'!I486</f>
        <v>0</v>
      </c>
      <c r="G486" s="86">
        <f t="shared" si="77"/>
        <v>0</v>
      </c>
      <c r="H486" s="84">
        <f>'9400015894 PONEERS'!$AE$1*'9400015894 PONEERS'!AE486+'9400016451 VIDAFORM'!$Q$1*'9400016451 VIDAFORM'!Q486+'PO 94000171374 MASTER'!$P$1*'PO 94000171374 MASTER'!P486+'PR-0004'!$P$1*'PR-0004'!P486+'PR-0005'!$P$1*'PR-0005'!P486+'PR-0006'!$P$1*'PR-0006'!P486+'PR-0007'!$P$1*'PR-0007'!P486+'PR-0008'!$P$1*'PR-0008'!P486+'PR-0009'!$P$1*'PR-0009'!P486+'PR-0010'!$P$1*'PR-0010'!P486</f>
        <v>0</v>
      </c>
      <c r="I486" s="84">
        <f t="shared" si="78"/>
        <v>0</v>
      </c>
      <c r="J486" s="84">
        <f>'9400015894 PONEERS'!$E$2*'9400015894 PONEERS'!E486+'9400016451 VIDAFORM'!$E$2*'9400016451 VIDAFORM'!E486+'PO 94000171374 MASTER'!$E$2*'PO 94000171374 MASTER'!E486+'PR-0004'!$E$2*'PR-0004'!E486+'PR-0005'!$E$2*'PR-0005'!E486+'PR-0006'!$E$2*'PR-0006'!E486+'PR-0007'!$E$2*'PR-0007'!E486+'PR-0008'!$E$2*'PR-0008'!E486+'PR-0009'!$E$2*'PR-0009'!E486+'PR-0010'!$E$2*'PR-0010'!E486</f>
        <v>0</v>
      </c>
      <c r="K486" s="85">
        <f>'9400015894 PONEERS'!$X$2*'9400015894 PONEERS'!X486+'9400016451 VIDAFORM'!$J$2*'9400016451 VIDAFORM'!J486+'PO 94000171374 MASTER'!$I$2*'PO 94000171374 MASTER'!I486+'PR-0004'!$I$2*'PR-0004'!I486+'PR-0005'!$I$2*'PR-0005'!I486+'PR-0006'!$I$2*'PR-0006'!I486+'PR-0007'!$I$2*'PR-0007'!I486+'PR-0008'!$I$2*'PR-0008'!I486+'PR-0009'!$I$2*'PR-0009'!I486+'PR-0010'!$I$2*'PR-0010'!I486</f>
        <v>0</v>
      </c>
      <c r="L486" s="86">
        <f t="shared" si="79"/>
        <v>0</v>
      </c>
      <c r="M486" s="84">
        <f>'9400015894 PONEERS'!$AE$2*'9400015894 PONEERS'!AE486+'9400016451 VIDAFORM'!$Q$2*'9400016451 VIDAFORM'!Q486+'PO 94000171374 MASTER'!$P$2*'PO 94000171374 MASTER'!P486+'PR-0004'!$P$2*'PR-0004'!P486+'PR-0005'!$P$2*'PR-0005'!P486+'PR-0006'!$P$2*'PR-0006'!P486+'PR-0007'!$P$2*'PR-0007'!P486+'PR-0008'!$P$2*'PR-0008'!P486+'PR-0009'!$P$2*'PR-0009'!P486+'PR-0010'!$P$2*'PR-0010'!P486</f>
        <v>0</v>
      </c>
      <c r="N486" s="84">
        <f t="shared" si="80"/>
        <v>0</v>
      </c>
      <c r="O486" s="84">
        <f>'9400015894 PONEERS'!$E$3*'9400015894 PONEERS'!E486+'9400016451 VIDAFORM'!$E$3*'9400016451 VIDAFORM'!E486+'PO 94000171374 MASTER'!$E$3*'PO 94000171374 MASTER'!E486+'PR-0004'!$E$3*'PR-0004'!E486+'PR-0005'!$E$3*'PR-0005'!E486+'PR-0006'!$E$3*'PR-0006'!E486+'PR-0007'!$E$3*'PR-0007'!E486+'PR-0008'!$E$3*'PR-0008'!E486+'PR-0009'!$E$3*'PR-0009'!E486+'PR-0010'!$E$3*'PR-0010'!E486</f>
        <v>0</v>
      </c>
      <c r="P486" s="85">
        <f>'9400015894 PONEERS'!$X$3*'9400015894 PONEERS'!X486+'9400016451 VIDAFORM'!$J$3*'9400016451 VIDAFORM'!J486+'PO 94000171374 MASTER'!$I$3*'PO 94000171374 MASTER'!I486+'PR-0004'!$I$3*'PR-0004'!I486+'PR-0005'!$I$3*'PR-0005'!I486+'PR-0006'!$I$3*'PR-0006'!I486+'PR-0007'!$I$3*'PR-0007'!I486+'PR-0008'!$I$3*'PR-0008'!I486+'PR-0009'!$I$3*'PR-0009'!I486+'PR-0010'!$I$3*'PR-0010'!I486</f>
        <v>0</v>
      </c>
      <c r="Q486" s="86">
        <f t="shared" si="81"/>
        <v>0</v>
      </c>
      <c r="R486" s="84">
        <f>'9400015894 PONEERS'!$AE$3*'9400015894 PONEERS'!AE486+'9400016451 VIDAFORM'!$Q$3*'9400016451 VIDAFORM'!Q486+'PO 94000171374 MASTER'!$P$3*'PO 94000171374 MASTER'!P486+'PR-0004'!$P$3*'PR-0004'!P486+'PR-0005'!$P$3*'PR-0005'!P486+'PR-0006'!$P$3*'PR-0006'!P486+'PR-0007'!$P$3*'PR-0007'!P486+'PR-0008'!$P$3*'PR-0008'!P486+'PR-0009'!$P$3*'PR-0009'!P486+'PR-0010'!$P$3*'PR-0010'!P486</f>
        <v>0</v>
      </c>
      <c r="S486" s="84">
        <f t="shared" si="82"/>
        <v>0</v>
      </c>
      <c r="T486" s="84">
        <f>'9400015894 PONEERS'!$E$4*'9400015894 PONEERS'!E486+'9400016451 VIDAFORM'!$E$4*'9400016451 VIDAFORM'!E486+'PO 94000171374 MASTER'!$E$4*'PO 94000171374 MASTER'!E486+'PR-0004'!$E$4*'PR-0004'!E486+'PR-0005'!$E$4*'PR-0005'!E486+'PR-0006'!$E$4*'PR-0006'!E486+'PR-0007'!$E$4*'PR-0007'!E486+'PR-0008'!$E$4*'PR-0008'!E486+'PR-0009'!$E$4*'PR-0009'!E486+'PR-0010'!$E$4*'PR-0010'!E486</f>
        <v>0</v>
      </c>
      <c r="U486" s="85">
        <f>'9400015894 PONEERS'!$X$4*'9400015894 PONEERS'!X486+'9400016451 VIDAFORM'!$J$4*'9400016451 VIDAFORM'!J486+'PO 94000171374 MASTER'!$I$4*'PO 94000171374 MASTER'!I486+'PR-0004'!$I$4*'PR-0004'!I486+'PR-0005'!$I$4*'PR-0005'!I486+'PR-0006'!$I$4*'PR-0006'!I486+'PR-0007'!$I$4*'PR-0007'!I486+'PR-0008'!$I$4*'PR-0008'!I486+'PR-0009'!$I$4*'PR-0009'!I486+'PR-0010'!$I$4*'PR-0010'!I486</f>
        <v>0</v>
      </c>
      <c r="V486" s="86">
        <f t="shared" si="83"/>
        <v>0</v>
      </c>
      <c r="W486" s="84">
        <f>'9400015894 PONEERS'!$AE$4*'9400015894 PONEERS'!AE486+'9400016451 VIDAFORM'!$Q$4*'9400016451 VIDAFORM'!Q486+'PO 94000171374 MASTER'!$P$4*'PO 94000171374 MASTER'!P486+'PR-0004'!$P$4*'PR-0004'!P486+'PR-0005'!$P$4*'PR-0005'!P486+'PR-0006'!$P$4*'PR-0006'!P486+'PR-0007'!$P$4*'PR-0007'!P486+'PR-0008'!$P$4*'PR-0008'!P486+'PR-0009'!$P$4*'PR-0009'!P486+'PR-0010'!$P$4*'PR-0010'!P486</f>
        <v>0</v>
      </c>
      <c r="X486" s="84">
        <f t="shared" si="84"/>
        <v>0</v>
      </c>
      <c r="Z486" s="37">
        <f t="shared" si="85"/>
        <v>0</v>
      </c>
      <c r="AA486" s="32">
        <f t="shared" si="86"/>
        <v>0</v>
      </c>
      <c r="AB486" s="38">
        <f t="shared" si="87"/>
        <v>0</v>
      </c>
    </row>
    <row r="487" spans="1:28" ht="16.5" x14ac:dyDescent="0.25">
      <c r="A487" s="45">
        <v>479</v>
      </c>
      <c r="B487" s="47" t="str">
        <f>'Unit Prices'!B487</f>
        <v>SO0049</v>
      </c>
      <c r="C487" s="47" t="str">
        <f>'Unit Prices'!C487</f>
        <v>14.80.01.17.22.26.00.000001</v>
      </c>
      <c r="D487" s="80" t="str">
        <f>'Unit Prices'!D487</f>
        <v>Formwork element connector FF20/50 Z</v>
      </c>
      <c r="E487" s="84">
        <f>'9400015894 PONEERS'!$E$1*'9400015894 PONEERS'!E487+'9400016451 VIDAFORM'!$E$1*'9400016451 VIDAFORM'!E487+'PO 94000171374 MASTER'!$E$1*'PO 94000171374 MASTER'!E487+'PR-0004'!$E$1*'PR-0004'!E487+'PR-0005'!$E$1*'PR-0005'!E487+'PR-0006'!$E$1*'PR-0006'!E487+'PR-0007'!$E$1*'PR-0007'!E487+'PR-0008'!$E$1*'PR-0008'!E487+'PR-0009'!$E$1*'PR-0009'!E487+'PR-0010'!$E$1*'PR-0010'!E487</f>
        <v>0</v>
      </c>
      <c r="F487" s="85">
        <f>'9400015894 PONEERS'!$X$1*'9400015894 PONEERS'!X487+'9400016451 VIDAFORM'!$J$1*'9400016451 VIDAFORM'!J487+'PO 94000171374 MASTER'!$I$1*'PO 94000171374 MASTER'!I487+'PR-0004'!$I$1*'PR-0004'!I487+'PR-0005'!$I$1*'PR-0005'!I487+'PR-0006'!$I$1*'PR-0006'!I487+'PR-0007'!$I$1*'PR-0007'!I487+'PR-0008'!$I$1*'PR-0008'!I487+'PR-0009'!$I$1*'PR-0009'!I487+'PR-0010'!$I$1*'PR-0010'!I487</f>
        <v>0</v>
      </c>
      <c r="G487" s="86">
        <f t="shared" si="77"/>
        <v>0</v>
      </c>
      <c r="H487" s="84">
        <f>'9400015894 PONEERS'!$AE$1*'9400015894 PONEERS'!AE487+'9400016451 VIDAFORM'!$Q$1*'9400016451 VIDAFORM'!Q487+'PO 94000171374 MASTER'!$P$1*'PO 94000171374 MASTER'!P487+'PR-0004'!$P$1*'PR-0004'!P487+'PR-0005'!$P$1*'PR-0005'!P487+'PR-0006'!$P$1*'PR-0006'!P487+'PR-0007'!$P$1*'PR-0007'!P487+'PR-0008'!$P$1*'PR-0008'!P487+'PR-0009'!$P$1*'PR-0009'!P487+'PR-0010'!$P$1*'PR-0010'!P487</f>
        <v>0</v>
      </c>
      <c r="I487" s="84">
        <f t="shared" si="78"/>
        <v>0</v>
      </c>
      <c r="J487" s="84">
        <f>'9400015894 PONEERS'!$E$2*'9400015894 PONEERS'!E487+'9400016451 VIDAFORM'!$E$2*'9400016451 VIDAFORM'!E487+'PO 94000171374 MASTER'!$E$2*'PO 94000171374 MASTER'!E487+'PR-0004'!$E$2*'PR-0004'!E487+'PR-0005'!$E$2*'PR-0005'!E487+'PR-0006'!$E$2*'PR-0006'!E487+'PR-0007'!$E$2*'PR-0007'!E487+'PR-0008'!$E$2*'PR-0008'!E487+'PR-0009'!$E$2*'PR-0009'!E487+'PR-0010'!$E$2*'PR-0010'!E487</f>
        <v>0</v>
      </c>
      <c r="K487" s="85">
        <f>'9400015894 PONEERS'!$X$2*'9400015894 PONEERS'!X487+'9400016451 VIDAFORM'!$J$2*'9400016451 VIDAFORM'!J487+'PO 94000171374 MASTER'!$I$2*'PO 94000171374 MASTER'!I487+'PR-0004'!$I$2*'PR-0004'!I487+'PR-0005'!$I$2*'PR-0005'!I487+'PR-0006'!$I$2*'PR-0006'!I487+'PR-0007'!$I$2*'PR-0007'!I487+'PR-0008'!$I$2*'PR-0008'!I487+'PR-0009'!$I$2*'PR-0009'!I487+'PR-0010'!$I$2*'PR-0010'!I487</f>
        <v>0</v>
      </c>
      <c r="L487" s="86">
        <f t="shared" si="79"/>
        <v>0</v>
      </c>
      <c r="M487" s="84">
        <f>'9400015894 PONEERS'!$AE$2*'9400015894 PONEERS'!AE487+'9400016451 VIDAFORM'!$Q$2*'9400016451 VIDAFORM'!Q487+'PO 94000171374 MASTER'!$P$2*'PO 94000171374 MASTER'!P487+'PR-0004'!$P$2*'PR-0004'!P487+'PR-0005'!$P$2*'PR-0005'!P487+'PR-0006'!$P$2*'PR-0006'!P487+'PR-0007'!$P$2*'PR-0007'!P487+'PR-0008'!$P$2*'PR-0008'!P487+'PR-0009'!$P$2*'PR-0009'!P487+'PR-0010'!$P$2*'PR-0010'!P487</f>
        <v>0</v>
      </c>
      <c r="N487" s="84">
        <f t="shared" si="80"/>
        <v>0</v>
      </c>
      <c r="O487" s="84">
        <f>'9400015894 PONEERS'!$E$3*'9400015894 PONEERS'!E487+'9400016451 VIDAFORM'!$E$3*'9400016451 VIDAFORM'!E487+'PO 94000171374 MASTER'!$E$3*'PO 94000171374 MASTER'!E487+'PR-0004'!$E$3*'PR-0004'!E487+'PR-0005'!$E$3*'PR-0005'!E487+'PR-0006'!$E$3*'PR-0006'!E487+'PR-0007'!$E$3*'PR-0007'!E487+'PR-0008'!$E$3*'PR-0008'!E487+'PR-0009'!$E$3*'PR-0009'!E487+'PR-0010'!$E$3*'PR-0010'!E487</f>
        <v>0</v>
      </c>
      <c r="P487" s="85">
        <f>'9400015894 PONEERS'!$X$3*'9400015894 PONEERS'!X487+'9400016451 VIDAFORM'!$J$3*'9400016451 VIDAFORM'!J487+'PO 94000171374 MASTER'!$I$3*'PO 94000171374 MASTER'!I487+'PR-0004'!$I$3*'PR-0004'!I487+'PR-0005'!$I$3*'PR-0005'!I487+'PR-0006'!$I$3*'PR-0006'!I487+'PR-0007'!$I$3*'PR-0007'!I487+'PR-0008'!$I$3*'PR-0008'!I487+'PR-0009'!$I$3*'PR-0009'!I487+'PR-0010'!$I$3*'PR-0010'!I487</f>
        <v>0</v>
      </c>
      <c r="Q487" s="86">
        <f t="shared" si="81"/>
        <v>0</v>
      </c>
      <c r="R487" s="84">
        <f>'9400015894 PONEERS'!$AE$3*'9400015894 PONEERS'!AE487+'9400016451 VIDAFORM'!$Q$3*'9400016451 VIDAFORM'!Q487+'PO 94000171374 MASTER'!$P$3*'PO 94000171374 MASTER'!P487+'PR-0004'!$P$3*'PR-0004'!P487+'PR-0005'!$P$3*'PR-0005'!P487+'PR-0006'!$P$3*'PR-0006'!P487+'PR-0007'!$P$3*'PR-0007'!P487+'PR-0008'!$P$3*'PR-0008'!P487+'PR-0009'!$P$3*'PR-0009'!P487+'PR-0010'!$P$3*'PR-0010'!P487</f>
        <v>0</v>
      </c>
      <c r="S487" s="84">
        <f t="shared" si="82"/>
        <v>0</v>
      </c>
      <c r="T487" s="84">
        <f>'9400015894 PONEERS'!$E$4*'9400015894 PONEERS'!E487+'9400016451 VIDAFORM'!$E$4*'9400016451 VIDAFORM'!E487+'PO 94000171374 MASTER'!$E$4*'PO 94000171374 MASTER'!E487+'PR-0004'!$E$4*'PR-0004'!E487+'PR-0005'!$E$4*'PR-0005'!E487+'PR-0006'!$E$4*'PR-0006'!E487+'PR-0007'!$E$4*'PR-0007'!E487+'PR-0008'!$E$4*'PR-0008'!E487+'PR-0009'!$E$4*'PR-0009'!E487+'PR-0010'!$E$4*'PR-0010'!E487</f>
        <v>0</v>
      </c>
      <c r="U487" s="85">
        <f>'9400015894 PONEERS'!$X$4*'9400015894 PONEERS'!X487+'9400016451 VIDAFORM'!$J$4*'9400016451 VIDAFORM'!J487+'PO 94000171374 MASTER'!$I$4*'PO 94000171374 MASTER'!I487+'PR-0004'!$I$4*'PR-0004'!I487+'PR-0005'!$I$4*'PR-0005'!I487+'PR-0006'!$I$4*'PR-0006'!I487+'PR-0007'!$I$4*'PR-0007'!I487+'PR-0008'!$I$4*'PR-0008'!I487+'PR-0009'!$I$4*'PR-0009'!I487+'PR-0010'!$I$4*'PR-0010'!I487</f>
        <v>0</v>
      </c>
      <c r="V487" s="86">
        <f t="shared" si="83"/>
        <v>0</v>
      </c>
      <c r="W487" s="84">
        <f>'9400015894 PONEERS'!$AE$4*'9400015894 PONEERS'!AE487+'9400016451 VIDAFORM'!$Q$4*'9400016451 VIDAFORM'!Q487+'PO 94000171374 MASTER'!$P$4*'PO 94000171374 MASTER'!P487+'PR-0004'!$P$4*'PR-0004'!P487+'PR-0005'!$P$4*'PR-0005'!P487+'PR-0006'!$P$4*'PR-0006'!P487+'PR-0007'!$P$4*'PR-0007'!P487+'PR-0008'!$P$4*'PR-0008'!P487+'PR-0009'!$P$4*'PR-0009'!P487+'PR-0010'!$P$4*'PR-0010'!P487</f>
        <v>0</v>
      </c>
      <c r="X487" s="84">
        <f t="shared" si="84"/>
        <v>0</v>
      </c>
      <c r="Z487" s="37">
        <f t="shared" si="85"/>
        <v>0</v>
      </c>
      <c r="AA487" s="32">
        <f t="shared" si="86"/>
        <v>0</v>
      </c>
      <c r="AB487" s="38">
        <f t="shared" si="87"/>
        <v>0</v>
      </c>
    </row>
    <row r="488" spans="1:28" ht="16.5" x14ac:dyDescent="0.25">
      <c r="A488" s="45">
        <v>480</v>
      </c>
      <c r="B488" s="47" t="str">
        <f>'Unit Prices'!B488</f>
        <v>SO0050</v>
      </c>
      <c r="C488" s="47" t="str">
        <f>'Unit Prices'!C488</f>
        <v>14.80.01.17.25.10.35.000001</v>
      </c>
      <c r="D488" s="80" t="str">
        <f>'Unit Prices'!D488</f>
        <v>Spindle strut T10 350/400cm</v>
      </c>
      <c r="E488" s="84">
        <f>'9400015894 PONEERS'!$E$1*'9400015894 PONEERS'!E488+'9400016451 VIDAFORM'!$E$1*'9400016451 VIDAFORM'!E488+'PO 94000171374 MASTER'!$E$1*'PO 94000171374 MASTER'!E488+'PR-0004'!$E$1*'PR-0004'!E488+'PR-0005'!$E$1*'PR-0005'!E488+'PR-0006'!$E$1*'PR-0006'!E488+'PR-0007'!$E$1*'PR-0007'!E488+'PR-0008'!$E$1*'PR-0008'!E488+'PR-0009'!$E$1*'PR-0009'!E488+'PR-0010'!$E$1*'PR-0010'!E488</f>
        <v>0</v>
      </c>
      <c r="F488" s="85">
        <f>'9400015894 PONEERS'!$X$1*'9400015894 PONEERS'!X488+'9400016451 VIDAFORM'!$J$1*'9400016451 VIDAFORM'!J488+'PO 94000171374 MASTER'!$I$1*'PO 94000171374 MASTER'!I488+'PR-0004'!$I$1*'PR-0004'!I488+'PR-0005'!$I$1*'PR-0005'!I488+'PR-0006'!$I$1*'PR-0006'!I488+'PR-0007'!$I$1*'PR-0007'!I488+'PR-0008'!$I$1*'PR-0008'!I488+'PR-0009'!$I$1*'PR-0009'!I488+'PR-0010'!$I$1*'PR-0010'!I488</f>
        <v>0</v>
      </c>
      <c r="G488" s="86">
        <f t="shared" si="77"/>
        <v>0</v>
      </c>
      <c r="H488" s="84">
        <f>'9400015894 PONEERS'!$AE$1*'9400015894 PONEERS'!AE488+'9400016451 VIDAFORM'!$Q$1*'9400016451 VIDAFORM'!Q488+'PO 94000171374 MASTER'!$P$1*'PO 94000171374 MASTER'!P488+'PR-0004'!$P$1*'PR-0004'!P488+'PR-0005'!$P$1*'PR-0005'!P488+'PR-0006'!$P$1*'PR-0006'!P488+'PR-0007'!$P$1*'PR-0007'!P488+'PR-0008'!$P$1*'PR-0008'!P488+'PR-0009'!$P$1*'PR-0009'!P488+'PR-0010'!$P$1*'PR-0010'!P488</f>
        <v>0</v>
      </c>
      <c r="I488" s="84">
        <f t="shared" si="78"/>
        <v>0</v>
      </c>
      <c r="J488" s="84">
        <f>'9400015894 PONEERS'!$E$2*'9400015894 PONEERS'!E488+'9400016451 VIDAFORM'!$E$2*'9400016451 VIDAFORM'!E488+'PO 94000171374 MASTER'!$E$2*'PO 94000171374 MASTER'!E488+'PR-0004'!$E$2*'PR-0004'!E488+'PR-0005'!$E$2*'PR-0005'!E488+'PR-0006'!$E$2*'PR-0006'!E488+'PR-0007'!$E$2*'PR-0007'!E488+'PR-0008'!$E$2*'PR-0008'!E488+'PR-0009'!$E$2*'PR-0009'!E488+'PR-0010'!$E$2*'PR-0010'!E488</f>
        <v>0</v>
      </c>
      <c r="K488" s="85">
        <f>'9400015894 PONEERS'!$X$2*'9400015894 PONEERS'!X488+'9400016451 VIDAFORM'!$J$2*'9400016451 VIDAFORM'!J488+'PO 94000171374 MASTER'!$I$2*'PO 94000171374 MASTER'!I488+'PR-0004'!$I$2*'PR-0004'!I488+'PR-0005'!$I$2*'PR-0005'!I488+'PR-0006'!$I$2*'PR-0006'!I488+'PR-0007'!$I$2*'PR-0007'!I488+'PR-0008'!$I$2*'PR-0008'!I488+'PR-0009'!$I$2*'PR-0009'!I488+'PR-0010'!$I$2*'PR-0010'!I488</f>
        <v>0</v>
      </c>
      <c r="L488" s="86">
        <f t="shared" si="79"/>
        <v>0</v>
      </c>
      <c r="M488" s="84">
        <f>'9400015894 PONEERS'!$AE$2*'9400015894 PONEERS'!AE488+'9400016451 VIDAFORM'!$Q$2*'9400016451 VIDAFORM'!Q488+'PO 94000171374 MASTER'!$P$2*'PO 94000171374 MASTER'!P488+'PR-0004'!$P$2*'PR-0004'!P488+'PR-0005'!$P$2*'PR-0005'!P488+'PR-0006'!$P$2*'PR-0006'!P488+'PR-0007'!$P$2*'PR-0007'!P488+'PR-0008'!$P$2*'PR-0008'!P488+'PR-0009'!$P$2*'PR-0009'!P488+'PR-0010'!$P$2*'PR-0010'!P488</f>
        <v>0</v>
      </c>
      <c r="N488" s="84">
        <f t="shared" si="80"/>
        <v>0</v>
      </c>
      <c r="O488" s="84">
        <f>'9400015894 PONEERS'!$E$3*'9400015894 PONEERS'!E488+'9400016451 VIDAFORM'!$E$3*'9400016451 VIDAFORM'!E488+'PO 94000171374 MASTER'!$E$3*'PO 94000171374 MASTER'!E488+'PR-0004'!$E$3*'PR-0004'!E488+'PR-0005'!$E$3*'PR-0005'!E488+'PR-0006'!$E$3*'PR-0006'!E488+'PR-0007'!$E$3*'PR-0007'!E488+'PR-0008'!$E$3*'PR-0008'!E488+'PR-0009'!$E$3*'PR-0009'!E488+'PR-0010'!$E$3*'PR-0010'!E488</f>
        <v>0</v>
      </c>
      <c r="P488" s="85">
        <f>'9400015894 PONEERS'!$X$3*'9400015894 PONEERS'!X488+'9400016451 VIDAFORM'!$J$3*'9400016451 VIDAFORM'!J488+'PO 94000171374 MASTER'!$I$3*'PO 94000171374 MASTER'!I488+'PR-0004'!$I$3*'PR-0004'!I488+'PR-0005'!$I$3*'PR-0005'!I488+'PR-0006'!$I$3*'PR-0006'!I488+'PR-0007'!$I$3*'PR-0007'!I488+'PR-0008'!$I$3*'PR-0008'!I488+'PR-0009'!$I$3*'PR-0009'!I488+'PR-0010'!$I$3*'PR-0010'!I488</f>
        <v>0</v>
      </c>
      <c r="Q488" s="86">
        <f t="shared" si="81"/>
        <v>0</v>
      </c>
      <c r="R488" s="84">
        <f>'9400015894 PONEERS'!$AE$3*'9400015894 PONEERS'!AE488+'9400016451 VIDAFORM'!$Q$3*'9400016451 VIDAFORM'!Q488+'PO 94000171374 MASTER'!$P$3*'PO 94000171374 MASTER'!P488+'PR-0004'!$P$3*'PR-0004'!P488+'PR-0005'!$P$3*'PR-0005'!P488+'PR-0006'!$P$3*'PR-0006'!P488+'PR-0007'!$P$3*'PR-0007'!P488+'PR-0008'!$P$3*'PR-0008'!P488+'PR-0009'!$P$3*'PR-0009'!P488+'PR-0010'!$P$3*'PR-0010'!P488</f>
        <v>0</v>
      </c>
      <c r="S488" s="84">
        <f t="shared" si="82"/>
        <v>0</v>
      </c>
      <c r="T488" s="84">
        <f>'9400015894 PONEERS'!$E$4*'9400015894 PONEERS'!E488+'9400016451 VIDAFORM'!$E$4*'9400016451 VIDAFORM'!E488+'PO 94000171374 MASTER'!$E$4*'PO 94000171374 MASTER'!E488+'PR-0004'!$E$4*'PR-0004'!E488+'PR-0005'!$E$4*'PR-0005'!E488+'PR-0006'!$E$4*'PR-0006'!E488+'PR-0007'!$E$4*'PR-0007'!E488+'PR-0008'!$E$4*'PR-0008'!E488+'PR-0009'!$E$4*'PR-0009'!E488+'PR-0010'!$E$4*'PR-0010'!E488</f>
        <v>0</v>
      </c>
      <c r="U488" s="85">
        <f>'9400015894 PONEERS'!$X$4*'9400015894 PONEERS'!X488+'9400016451 VIDAFORM'!$J$4*'9400016451 VIDAFORM'!J488+'PO 94000171374 MASTER'!$I$4*'PO 94000171374 MASTER'!I488+'PR-0004'!$I$4*'PR-0004'!I488+'PR-0005'!$I$4*'PR-0005'!I488+'PR-0006'!$I$4*'PR-0006'!I488+'PR-0007'!$I$4*'PR-0007'!I488+'PR-0008'!$I$4*'PR-0008'!I488+'PR-0009'!$I$4*'PR-0009'!I488+'PR-0010'!$I$4*'PR-0010'!I488</f>
        <v>0</v>
      </c>
      <c r="V488" s="86">
        <f t="shared" si="83"/>
        <v>0</v>
      </c>
      <c r="W488" s="84">
        <f>'9400015894 PONEERS'!$AE$4*'9400015894 PONEERS'!AE488+'9400016451 VIDAFORM'!$Q$4*'9400016451 VIDAFORM'!Q488+'PO 94000171374 MASTER'!$P$4*'PO 94000171374 MASTER'!P488+'PR-0004'!$P$4*'PR-0004'!P488+'PR-0005'!$P$4*'PR-0005'!P488+'PR-0006'!$P$4*'PR-0006'!P488+'PR-0007'!$P$4*'PR-0007'!P488+'PR-0008'!$P$4*'PR-0008'!P488+'PR-0009'!$P$4*'PR-0009'!P488+'PR-0010'!$P$4*'PR-0010'!P488</f>
        <v>0</v>
      </c>
      <c r="X488" s="84">
        <f t="shared" si="84"/>
        <v>0</v>
      </c>
      <c r="Z488" s="37">
        <f t="shared" si="85"/>
        <v>0</v>
      </c>
      <c r="AA488" s="32">
        <f t="shared" si="86"/>
        <v>0</v>
      </c>
      <c r="AB488" s="38">
        <f t="shared" si="87"/>
        <v>0</v>
      </c>
    </row>
    <row r="489" spans="1:28" ht="16.5" x14ac:dyDescent="0.25">
      <c r="A489" s="45">
        <v>481</v>
      </c>
      <c r="B489" s="47" t="str">
        <f>'Unit Prices'!B489</f>
        <v>SO0051</v>
      </c>
      <c r="C489" s="47" t="str">
        <f>'Unit Prices'!C489</f>
        <v>14.80.01.17.27.20.15.000001</v>
      </c>
      <c r="D489" s="80" t="str">
        <f>'Unit Prices'!D489</f>
        <v>Internal angle plate H20 Top50</v>
      </c>
      <c r="E489" s="84">
        <f>'9400015894 PONEERS'!$E$1*'9400015894 PONEERS'!E489+'9400016451 VIDAFORM'!$E$1*'9400016451 VIDAFORM'!E489+'PO 94000171374 MASTER'!$E$1*'PO 94000171374 MASTER'!E489+'PR-0004'!$E$1*'PR-0004'!E489+'PR-0005'!$E$1*'PR-0005'!E489+'PR-0006'!$E$1*'PR-0006'!E489+'PR-0007'!$E$1*'PR-0007'!E489+'PR-0008'!$E$1*'PR-0008'!E489+'PR-0009'!$E$1*'PR-0009'!E489+'PR-0010'!$E$1*'PR-0010'!E489</f>
        <v>0</v>
      </c>
      <c r="F489" s="85">
        <f>'9400015894 PONEERS'!$X$1*'9400015894 PONEERS'!X489+'9400016451 VIDAFORM'!$J$1*'9400016451 VIDAFORM'!J489+'PO 94000171374 MASTER'!$I$1*'PO 94000171374 MASTER'!I489+'PR-0004'!$I$1*'PR-0004'!I489+'PR-0005'!$I$1*'PR-0005'!I489+'PR-0006'!$I$1*'PR-0006'!I489+'PR-0007'!$I$1*'PR-0007'!I489+'PR-0008'!$I$1*'PR-0008'!I489+'PR-0009'!$I$1*'PR-0009'!I489+'PR-0010'!$I$1*'PR-0010'!I489</f>
        <v>0</v>
      </c>
      <c r="G489" s="86">
        <f t="shared" si="77"/>
        <v>0</v>
      </c>
      <c r="H489" s="84">
        <f>'9400015894 PONEERS'!$AE$1*'9400015894 PONEERS'!AE489+'9400016451 VIDAFORM'!$Q$1*'9400016451 VIDAFORM'!Q489+'PO 94000171374 MASTER'!$P$1*'PO 94000171374 MASTER'!P489+'PR-0004'!$P$1*'PR-0004'!P489+'PR-0005'!$P$1*'PR-0005'!P489+'PR-0006'!$P$1*'PR-0006'!P489+'PR-0007'!$P$1*'PR-0007'!P489+'PR-0008'!$P$1*'PR-0008'!P489+'PR-0009'!$P$1*'PR-0009'!P489+'PR-0010'!$P$1*'PR-0010'!P489</f>
        <v>0</v>
      </c>
      <c r="I489" s="84">
        <f t="shared" si="78"/>
        <v>0</v>
      </c>
      <c r="J489" s="84">
        <f>'9400015894 PONEERS'!$E$2*'9400015894 PONEERS'!E489+'9400016451 VIDAFORM'!$E$2*'9400016451 VIDAFORM'!E489+'PO 94000171374 MASTER'!$E$2*'PO 94000171374 MASTER'!E489+'PR-0004'!$E$2*'PR-0004'!E489+'PR-0005'!$E$2*'PR-0005'!E489+'PR-0006'!$E$2*'PR-0006'!E489+'PR-0007'!$E$2*'PR-0007'!E489+'PR-0008'!$E$2*'PR-0008'!E489+'PR-0009'!$E$2*'PR-0009'!E489+'PR-0010'!$E$2*'PR-0010'!E489</f>
        <v>0</v>
      </c>
      <c r="K489" s="85">
        <f>'9400015894 PONEERS'!$X$2*'9400015894 PONEERS'!X489+'9400016451 VIDAFORM'!$J$2*'9400016451 VIDAFORM'!J489+'PO 94000171374 MASTER'!$I$2*'PO 94000171374 MASTER'!I489+'PR-0004'!$I$2*'PR-0004'!I489+'PR-0005'!$I$2*'PR-0005'!I489+'PR-0006'!$I$2*'PR-0006'!I489+'PR-0007'!$I$2*'PR-0007'!I489+'PR-0008'!$I$2*'PR-0008'!I489+'PR-0009'!$I$2*'PR-0009'!I489+'PR-0010'!$I$2*'PR-0010'!I489</f>
        <v>0</v>
      </c>
      <c r="L489" s="86">
        <f t="shared" si="79"/>
        <v>0</v>
      </c>
      <c r="M489" s="84">
        <f>'9400015894 PONEERS'!$AE$2*'9400015894 PONEERS'!AE489+'9400016451 VIDAFORM'!$Q$2*'9400016451 VIDAFORM'!Q489+'PO 94000171374 MASTER'!$P$2*'PO 94000171374 MASTER'!P489+'PR-0004'!$P$2*'PR-0004'!P489+'PR-0005'!$P$2*'PR-0005'!P489+'PR-0006'!$P$2*'PR-0006'!P489+'PR-0007'!$P$2*'PR-0007'!P489+'PR-0008'!$P$2*'PR-0008'!P489+'PR-0009'!$P$2*'PR-0009'!P489+'PR-0010'!$P$2*'PR-0010'!P489</f>
        <v>0</v>
      </c>
      <c r="N489" s="84">
        <f t="shared" si="80"/>
        <v>0</v>
      </c>
      <c r="O489" s="84">
        <f>'9400015894 PONEERS'!$E$3*'9400015894 PONEERS'!E489+'9400016451 VIDAFORM'!$E$3*'9400016451 VIDAFORM'!E489+'PO 94000171374 MASTER'!$E$3*'PO 94000171374 MASTER'!E489+'PR-0004'!$E$3*'PR-0004'!E489+'PR-0005'!$E$3*'PR-0005'!E489+'PR-0006'!$E$3*'PR-0006'!E489+'PR-0007'!$E$3*'PR-0007'!E489+'PR-0008'!$E$3*'PR-0008'!E489+'PR-0009'!$E$3*'PR-0009'!E489+'PR-0010'!$E$3*'PR-0010'!E489</f>
        <v>0</v>
      </c>
      <c r="P489" s="85">
        <f>'9400015894 PONEERS'!$X$3*'9400015894 PONEERS'!X489+'9400016451 VIDAFORM'!$J$3*'9400016451 VIDAFORM'!J489+'PO 94000171374 MASTER'!$I$3*'PO 94000171374 MASTER'!I489+'PR-0004'!$I$3*'PR-0004'!I489+'PR-0005'!$I$3*'PR-0005'!I489+'PR-0006'!$I$3*'PR-0006'!I489+'PR-0007'!$I$3*'PR-0007'!I489+'PR-0008'!$I$3*'PR-0008'!I489+'PR-0009'!$I$3*'PR-0009'!I489+'PR-0010'!$I$3*'PR-0010'!I489</f>
        <v>0</v>
      </c>
      <c r="Q489" s="86">
        <f t="shared" si="81"/>
        <v>0</v>
      </c>
      <c r="R489" s="84">
        <f>'9400015894 PONEERS'!$AE$3*'9400015894 PONEERS'!AE489+'9400016451 VIDAFORM'!$Q$3*'9400016451 VIDAFORM'!Q489+'PO 94000171374 MASTER'!$P$3*'PO 94000171374 MASTER'!P489+'PR-0004'!$P$3*'PR-0004'!P489+'PR-0005'!$P$3*'PR-0005'!P489+'PR-0006'!$P$3*'PR-0006'!P489+'PR-0007'!$P$3*'PR-0007'!P489+'PR-0008'!$P$3*'PR-0008'!P489+'PR-0009'!$P$3*'PR-0009'!P489+'PR-0010'!$P$3*'PR-0010'!P489</f>
        <v>0</v>
      </c>
      <c r="S489" s="84">
        <f t="shared" si="82"/>
        <v>0</v>
      </c>
      <c r="T489" s="84">
        <f>'9400015894 PONEERS'!$E$4*'9400015894 PONEERS'!E489+'9400016451 VIDAFORM'!$E$4*'9400016451 VIDAFORM'!E489+'PO 94000171374 MASTER'!$E$4*'PO 94000171374 MASTER'!E489+'PR-0004'!$E$4*'PR-0004'!E489+'PR-0005'!$E$4*'PR-0005'!E489+'PR-0006'!$E$4*'PR-0006'!E489+'PR-0007'!$E$4*'PR-0007'!E489+'PR-0008'!$E$4*'PR-0008'!E489+'PR-0009'!$E$4*'PR-0009'!E489+'PR-0010'!$E$4*'PR-0010'!E489</f>
        <v>0</v>
      </c>
      <c r="U489" s="85">
        <f>'9400015894 PONEERS'!$X$4*'9400015894 PONEERS'!X489+'9400016451 VIDAFORM'!$J$4*'9400016451 VIDAFORM'!J489+'PO 94000171374 MASTER'!$I$4*'PO 94000171374 MASTER'!I489+'PR-0004'!$I$4*'PR-0004'!I489+'PR-0005'!$I$4*'PR-0005'!I489+'PR-0006'!$I$4*'PR-0006'!I489+'PR-0007'!$I$4*'PR-0007'!I489+'PR-0008'!$I$4*'PR-0008'!I489+'PR-0009'!$I$4*'PR-0009'!I489+'PR-0010'!$I$4*'PR-0010'!I489</f>
        <v>0</v>
      </c>
      <c r="V489" s="86">
        <f t="shared" si="83"/>
        <v>0</v>
      </c>
      <c r="W489" s="84">
        <f>'9400015894 PONEERS'!$AE$4*'9400015894 PONEERS'!AE489+'9400016451 VIDAFORM'!$Q$4*'9400016451 VIDAFORM'!Q489+'PO 94000171374 MASTER'!$P$4*'PO 94000171374 MASTER'!P489+'PR-0004'!$P$4*'PR-0004'!P489+'PR-0005'!$P$4*'PR-0005'!P489+'PR-0006'!$P$4*'PR-0006'!P489+'PR-0007'!$P$4*'PR-0007'!P489+'PR-0008'!$P$4*'PR-0008'!P489+'PR-0009'!$P$4*'PR-0009'!P489+'PR-0010'!$P$4*'PR-0010'!P489</f>
        <v>0</v>
      </c>
      <c r="X489" s="84">
        <f t="shared" si="84"/>
        <v>0</v>
      </c>
      <c r="Z489" s="37">
        <f t="shared" si="85"/>
        <v>0</v>
      </c>
      <c r="AA489" s="32">
        <f t="shared" si="86"/>
        <v>0</v>
      </c>
      <c r="AB489" s="38">
        <f t="shared" si="87"/>
        <v>0</v>
      </c>
    </row>
    <row r="490" spans="1:28" ht="16.5" x14ac:dyDescent="0.25">
      <c r="A490" s="45">
        <v>482</v>
      </c>
      <c r="B490" s="47" t="str">
        <f>'Unit Prices'!B490</f>
        <v>SO0052</v>
      </c>
      <c r="C490" s="47" t="str">
        <f>'Unit Prices'!C490</f>
        <v>14.80.01.17.30.05.00.000001</v>
      </c>
      <c r="D490" s="80" t="str">
        <f>'Unit Prices'!D490</f>
        <v>Spring cotter 5mm</v>
      </c>
      <c r="E490" s="84">
        <f>'9400015894 PONEERS'!$E$1*'9400015894 PONEERS'!E490+'9400016451 VIDAFORM'!$E$1*'9400016451 VIDAFORM'!E490+'PO 94000171374 MASTER'!$E$1*'PO 94000171374 MASTER'!E490+'PR-0004'!$E$1*'PR-0004'!E490+'PR-0005'!$E$1*'PR-0005'!E490+'PR-0006'!$E$1*'PR-0006'!E490+'PR-0007'!$E$1*'PR-0007'!E490+'PR-0008'!$E$1*'PR-0008'!E490+'PR-0009'!$E$1*'PR-0009'!E490+'PR-0010'!$E$1*'PR-0010'!E490</f>
        <v>0</v>
      </c>
      <c r="F490" s="85">
        <f>'9400015894 PONEERS'!$X$1*'9400015894 PONEERS'!X490+'9400016451 VIDAFORM'!$J$1*'9400016451 VIDAFORM'!J490+'PO 94000171374 MASTER'!$I$1*'PO 94000171374 MASTER'!I490+'PR-0004'!$I$1*'PR-0004'!I490+'PR-0005'!$I$1*'PR-0005'!I490+'PR-0006'!$I$1*'PR-0006'!I490+'PR-0007'!$I$1*'PR-0007'!I490+'PR-0008'!$I$1*'PR-0008'!I490+'PR-0009'!$I$1*'PR-0009'!I490+'PR-0010'!$I$1*'PR-0010'!I490</f>
        <v>0</v>
      </c>
      <c r="G490" s="86">
        <f t="shared" si="77"/>
        <v>0</v>
      </c>
      <c r="H490" s="84">
        <f>'9400015894 PONEERS'!$AE$1*'9400015894 PONEERS'!AE490+'9400016451 VIDAFORM'!$Q$1*'9400016451 VIDAFORM'!Q490+'PO 94000171374 MASTER'!$P$1*'PO 94000171374 MASTER'!P490+'PR-0004'!$P$1*'PR-0004'!P490+'PR-0005'!$P$1*'PR-0005'!P490+'PR-0006'!$P$1*'PR-0006'!P490+'PR-0007'!$P$1*'PR-0007'!P490+'PR-0008'!$P$1*'PR-0008'!P490+'PR-0009'!$P$1*'PR-0009'!P490+'PR-0010'!$P$1*'PR-0010'!P490</f>
        <v>0</v>
      </c>
      <c r="I490" s="84">
        <f t="shared" si="78"/>
        <v>0</v>
      </c>
      <c r="J490" s="84">
        <f>'9400015894 PONEERS'!$E$2*'9400015894 PONEERS'!E490+'9400016451 VIDAFORM'!$E$2*'9400016451 VIDAFORM'!E490+'PO 94000171374 MASTER'!$E$2*'PO 94000171374 MASTER'!E490+'PR-0004'!$E$2*'PR-0004'!E490+'PR-0005'!$E$2*'PR-0005'!E490+'PR-0006'!$E$2*'PR-0006'!E490+'PR-0007'!$E$2*'PR-0007'!E490+'PR-0008'!$E$2*'PR-0008'!E490+'PR-0009'!$E$2*'PR-0009'!E490+'PR-0010'!$E$2*'PR-0010'!E490</f>
        <v>0</v>
      </c>
      <c r="K490" s="85">
        <f>'9400015894 PONEERS'!$X$2*'9400015894 PONEERS'!X490+'9400016451 VIDAFORM'!$J$2*'9400016451 VIDAFORM'!J490+'PO 94000171374 MASTER'!$I$2*'PO 94000171374 MASTER'!I490+'PR-0004'!$I$2*'PR-0004'!I490+'PR-0005'!$I$2*'PR-0005'!I490+'PR-0006'!$I$2*'PR-0006'!I490+'PR-0007'!$I$2*'PR-0007'!I490+'PR-0008'!$I$2*'PR-0008'!I490+'PR-0009'!$I$2*'PR-0009'!I490+'PR-0010'!$I$2*'PR-0010'!I490</f>
        <v>0</v>
      </c>
      <c r="L490" s="86">
        <f t="shared" si="79"/>
        <v>0</v>
      </c>
      <c r="M490" s="84">
        <f>'9400015894 PONEERS'!$AE$2*'9400015894 PONEERS'!AE490+'9400016451 VIDAFORM'!$Q$2*'9400016451 VIDAFORM'!Q490+'PO 94000171374 MASTER'!$P$2*'PO 94000171374 MASTER'!P490+'PR-0004'!$P$2*'PR-0004'!P490+'PR-0005'!$P$2*'PR-0005'!P490+'PR-0006'!$P$2*'PR-0006'!P490+'PR-0007'!$P$2*'PR-0007'!P490+'PR-0008'!$P$2*'PR-0008'!P490+'PR-0009'!$P$2*'PR-0009'!P490+'PR-0010'!$P$2*'PR-0010'!P490</f>
        <v>0</v>
      </c>
      <c r="N490" s="84">
        <f t="shared" si="80"/>
        <v>0</v>
      </c>
      <c r="O490" s="84">
        <f>'9400015894 PONEERS'!$E$3*'9400015894 PONEERS'!E490+'9400016451 VIDAFORM'!$E$3*'9400016451 VIDAFORM'!E490+'PO 94000171374 MASTER'!$E$3*'PO 94000171374 MASTER'!E490+'PR-0004'!$E$3*'PR-0004'!E490+'PR-0005'!$E$3*'PR-0005'!E490+'PR-0006'!$E$3*'PR-0006'!E490+'PR-0007'!$E$3*'PR-0007'!E490+'PR-0008'!$E$3*'PR-0008'!E490+'PR-0009'!$E$3*'PR-0009'!E490+'PR-0010'!$E$3*'PR-0010'!E490</f>
        <v>0</v>
      </c>
      <c r="P490" s="85">
        <f>'9400015894 PONEERS'!$X$3*'9400015894 PONEERS'!X490+'9400016451 VIDAFORM'!$J$3*'9400016451 VIDAFORM'!J490+'PO 94000171374 MASTER'!$I$3*'PO 94000171374 MASTER'!I490+'PR-0004'!$I$3*'PR-0004'!I490+'PR-0005'!$I$3*'PR-0005'!I490+'PR-0006'!$I$3*'PR-0006'!I490+'PR-0007'!$I$3*'PR-0007'!I490+'PR-0008'!$I$3*'PR-0008'!I490+'PR-0009'!$I$3*'PR-0009'!I490+'PR-0010'!$I$3*'PR-0010'!I490</f>
        <v>0</v>
      </c>
      <c r="Q490" s="86">
        <f t="shared" si="81"/>
        <v>0</v>
      </c>
      <c r="R490" s="84">
        <f>'9400015894 PONEERS'!$AE$3*'9400015894 PONEERS'!AE490+'9400016451 VIDAFORM'!$Q$3*'9400016451 VIDAFORM'!Q490+'PO 94000171374 MASTER'!$P$3*'PO 94000171374 MASTER'!P490+'PR-0004'!$P$3*'PR-0004'!P490+'PR-0005'!$P$3*'PR-0005'!P490+'PR-0006'!$P$3*'PR-0006'!P490+'PR-0007'!$P$3*'PR-0007'!P490+'PR-0008'!$P$3*'PR-0008'!P490+'PR-0009'!$P$3*'PR-0009'!P490+'PR-0010'!$P$3*'PR-0010'!P490</f>
        <v>0</v>
      </c>
      <c r="S490" s="84">
        <f t="shared" si="82"/>
        <v>0</v>
      </c>
      <c r="T490" s="84">
        <f>'9400015894 PONEERS'!$E$4*'9400015894 PONEERS'!E490+'9400016451 VIDAFORM'!$E$4*'9400016451 VIDAFORM'!E490+'PO 94000171374 MASTER'!$E$4*'PO 94000171374 MASTER'!E490+'PR-0004'!$E$4*'PR-0004'!E490+'PR-0005'!$E$4*'PR-0005'!E490+'PR-0006'!$E$4*'PR-0006'!E490+'PR-0007'!$E$4*'PR-0007'!E490+'PR-0008'!$E$4*'PR-0008'!E490+'PR-0009'!$E$4*'PR-0009'!E490+'PR-0010'!$E$4*'PR-0010'!E490</f>
        <v>0</v>
      </c>
      <c r="U490" s="85">
        <f>'9400015894 PONEERS'!$X$4*'9400015894 PONEERS'!X490+'9400016451 VIDAFORM'!$J$4*'9400016451 VIDAFORM'!J490+'PO 94000171374 MASTER'!$I$4*'PO 94000171374 MASTER'!I490+'PR-0004'!$I$4*'PR-0004'!I490+'PR-0005'!$I$4*'PR-0005'!I490+'PR-0006'!$I$4*'PR-0006'!I490+'PR-0007'!$I$4*'PR-0007'!I490+'PR-0008'!$I$4*'PR-0008'!I490+'PR-0009'!$I$4*'PR-0009'!I490+'PR-0010'!$I$4*'PR-0010'!I490</f>
        <v>0</v>
      </c>
      <c r="V490" s="86">
        <f t="shared" si="83"/>
        <v>0</v>
      </c>
      <c r="W490" s="84">
        <f>'9400015894 PONEERS'!$AE$4*'9400015894 PONEERS'!AE490+'9400016451 VIDAFORM'!$Q$4*'9400016451 VIDAFORM'!Q490+'PO 94000171374 MASTER'!$P$4*'PO 94000171374 MASTER'!P490+'PR-0004'!$P$4*'PR-0004'!P490+'PR-0005'!$P$4*'PR-0005'!P490+'PR-0006'!$P$4*'PR-0006'!P490+'PR-0007'!$P$4*'PR-0007'!P490+'PR-0008'!$P$4*'PR-0008'!P490+'PR-0009'!$P$4*'PR-0009'!P490+'PR-0010'!$P$4*'PR-0010'!P490</f>
        <v>0</v>
      </c>
      <c r="X490" s="84">
        <f t="shared" si="84"/>
        <v>0</v>
      </c>
      <c r="Z490" s="37">
        <f t="shared" si="85"/>
        <v>0</v>
      </c>
      <c r="AA490" s="32">
        <f t="shared" si="86"/>
        <v>0</v>
      </c>
      <c r="AB490" s="38">
        <f t="shared" si="87"/>
        <v>0</v>
      </c>
    </row>
    <row r="491" spans="1:28" ht="16.5" x14ac:dyDescent="0.25">
      <c r="A491" s="45">
        <v>483</v>
      </c>
      <c r="B491" s="47" t="str">
        <f>'Unit Prices'!B491</f>
        <v>SO0053</v>
      </c>
      <c r="C491" s="47" t="str">
        <f>'Unit Prices'!C491</f>
        <v>14.80.01.17.32.10.00.000001</v>
      </c>
      <c r="D491" s="80" t="str">
        <f>'Unit Prices'!D491</f>
        <v>Connecting pin 10cm</v>
      </c>
      <c r="E491" s="84">
        <f>'9400015894 PONEERS'!$E$1*'9400015894 PONEERS'!E491+'9400016451 VIDAFORM'!$E$1*'9400016451 VIDAFORM'!E491+'PO 94000171374 MASTER'!$E$1*'PO 94000171374 MASTER'!E491+'PR-0004'!$E$1*'PR-0004'!E491+'PR-0005'!$E$1*'PR-0005'!E491+'PR-0006'!$E$1*'PR-0006'!E491+'PR-0007'!$E$1*'PR-0007'!E491+'PR-0008'!$E$1*'PR-0008'!E491+'PR-0009'!$E$1*'PR-0009'!E491+'PR-0010'!$E$1*'PR-0010'!E491</f>
        <v>0</v>
      </c>
      <c r="F491" s="85">
        <f>'9400015894 PONEERS'!$X$1*'9400015894 PONEERS'!X491+'9400016451 VIDAFORM'!$J$1*'9400016451 VIDAFORM'!J491+'PO 94000171374 MASTER'!$I$1*'PO 94000171374 MASTER'!I491+'PR-0004'!$I$1*'PR-0004'!I491+'PR-0005'!$I$1*'PR-0005'!I491+'PR-0006'!$I$1*'PR-0006'!I491+'PR-0007'!$I$1*'PR-0007'!I491+'PR-0008'!$I$1*'PR-0008'!I491+'PR-0009'!$I$1*'PR-0009'!I491+'PR-0010'!$I$1*'PR-0010'!I491</f>
        <v>0</v>
      </c>
      <c r="G491" s="86">
        <f t="shared" si="77"/>
        <v>0</v>
      </c>
      <c r="H491" s="84">
        <f>'9400015894 PONEERS'!$AE$1*'9400015894 PONEERS'!AE491+'9400016451 VIDAFORM'!$Q$1*'9400016451 VIDAFORM'!Q491+'PO 94000171374 MASTER'!$P$1*'PO 94000171374 MASTER'!P491+'PR-0004'!$P$1*'PR-0004'!P491+'PR-0005'!$P$1*'PR-0005'!P491+'PR-0006'!$P$1*'PR-0006'!P491+'PR-0007'!$P$1*'PR-0007'!P491+'PR-0008'!$P$1*'PR-0008'!P491+'PR-0009'!$P$1*'PR-0009'!P491+'PR-0010'!$P$1*'PR-0010'!P491</f>
        <v>0</v>
      </c>
      <c r="I491" s="84">
        <f t="shared" si="78"/>
        <v>0</v>
      </c>
      <c r="J491" s="84">
        <f>'9400015894 PONEERS'!$E$2*'9400015894 PONEERS'!E491+'9400016451 VIDAFORM'!$E$2*'9400016451 VIDAFORM'!E491+'PO 94000171374 MASTER'!$E$2*'PO 94000171374 MASTER'!E491+'PR-0004'!$E$2*'PR-0004'!E491+'PR-0005'!$E$2*'PR-0005'!E491+'PR-0006'!$E$2*'PR-0006'!E491+'PR-0007'!$E$2*'PR-0007'!E491+'PR-0008'!$E$2*'PR-0008'!E491+'PR-0009'!$E$2*'PR-0009'!E491+'PR-0010'!$E$2*'PR-0010'!E491</f>
        <v>0</v>
      </c>
      <c r="K491" s="85">
        <f>'9400015894 PONEERS'!$X$2*'9400015894 PONEERS'!X491+'9400016451 VIDAFORM'!$J$2*'9400016451 VIDAFORM'!J491+'PO 94000171374 MASTER'!$I$2*'PO 94000171374 MASTER'!I491+'PR-0004'!$I$2*'PR-0004'!I491+'PR-0005'!$I$2*'PR-0005'!I491+'PR-0006'!$I$2*'PR-0006'!I491+'PR-0007'!$I$2*'PR-0007'!I491+'PR-0008'!$I$2*'PR-0008'!I491+'PR-0009'!$I$2*'PR-0009'!I491+'PR-0010'!$I$2*'PR-0010'!I491</f>
        <v>0</v>
      </c>
      <c r="L491" s="86">
        <f t="shared" si="79"/>
        <v>0</v>
      </c>
      <c r="M491" s="84">
        <f>'9400015894 PONEERS'!$AE$2*'9400015894 PONEERS'!AE491+'9400016451 VIDAFORM'!$Q$2*'9400016451 VIDAFORM'!Q491+'PO 94000171374 MASTER'!$P$2*'PO 94000171374 MASTER'!P491+'PR-0004'!$P$2*'PR-0004'!P491+'PR-0005'!$P$2*'PR-0005'!P491+'PR-0006'!$P$2*'PR-0006'!P491+'PR-0007'!$P$2*'PR-0007'!P491+'PR-0008'!$P$2*'PR-0008'!P491+'PR-0009'!$P$2*'PR-0009'!P491+'PR-0010'!$P$2*'PR-0010'!P491</f>
        <v>0</v>
      </c>
      <c r="N491" s="84">
        <f t="shared" si="80"/>
        <v>0</v>
      </c>
      <c r="O491" s="84">
        <f>'9400015894 PONEERS'!$E$3*'9400015894 PONEERS'!E491+'9400016451 VIDAFORM'!$E$3*'9400016451 VIDAFORM'!E491+'PO 94000171374 MASTER'!$E$3*'PO 94000171374 MASTER'!E491+'PR-0004'!$E$3*'PR-0004'!E491+'PR-0005'!$E$3*'PR-0005'!E491+'PR-0006'!$E$3*'PR-0006'!E491+'PR-0007'!$E$3*'PR-0007'!E491+'PR-0008'!$E$3*'PR-0008'!E491+'PR-0009'!$E$3*'PR-0009'!E491+'PR-0010'!$E$3*'PR-0010'!E491</f>
        <v>0</v>
      </c>
      <c r="P491" s="85">
        <f>'9400015894 PONEERS'!$X$3*'9400015894 PONEERS'!X491+'9400016451 VIDAFORM'!$J$3*'9400016451 VIDAFORM'!J491+'PO 94000171374 MASTER'!$I$3*'PO 94000171374 MASTER'!I491+'PR-0004'!$I$3*'PR-0004'!I491+'PR-0005'!$I$3*'PR-0005'!I491+'PR-0006'!$I$3*'PR-0006'!I491+'PR-0007'!$I$3*'PR-0007'!I491+'PR-0008'!$I$3*'PR-0008'!I491+'PR-0009'!$I$3*'PR-0009'!I491+'PR-0010'!$I$3*'PR-0010'!I491</f>
        <v>0</v>
      </c>
      <c r="Q491" s="86">
        <f t="shared" si="81"/>
        <v>0</v>
      </c>
      <c r="R491" s="84">
        <f>'9400015894 PONEERS'!$AE$3*'9400015894 PONEERS'!AE491+'9400016451 VIDAFORM'!$Q$3*'9400016451 VIDAFORM'!Q491+'PO 94000171374 MASTER'!$P$3*'PO 94000171374 MASTER'!P491+'PR-0004'!$P$3*'PR-0004'!P491+'PR-0005'!$P$3*'PR-0005'!P491+'PR-0006'!$P$3*'PR-0006'!P491+'PR-0007'!$P$3*'PR-0007'!P491+'PR-0008'!$P$3*'PR-0008'!P491+'PR-0009'!$P$3*'PR-0009'!P491+'PR-0010'!$P$3*'PR-0010'!P491</f>
        <v>0</v>
      </c>
      <c r="S491" s="84">
        <f t="shared" si="82"/>
        <v>0</v>
      </c>
      <c r="T491" s="84">
        <f>'9400015894 PONEERS'!$E$4*'9400015894 PONEERS'!E491+'9400016451 VIDAFORM'!$E$4*'9400016451 VIDAFORM'!E491+'PO 94000171374 MASTER'!$E$4*'PO 94000171374 MASTER'!E491+'PR-0004'!$E$4*'PR-0004'!E491+'PR-0005'!$E$4*'PR-0005'!E491+'PR-0006'!$E$4*'PR-0006'!E491+'PR-0007'!$E$4*'PR-0007'!E491+'PR-0008'!$E$4*'PR-0008'!E491+'PR-0009'!$E$4*'PR-0009'!E491+'PR-0010'!$E$4*'PR-0010'!E491</f>
        <v>0</v>
      </c>
      <c r="U491" s="85">
        <f>'9400015894 PONEERS'!$X$4*'9400015894 PONEERS'!X491+'9400016451 VIDAFORM'!$J$4*'9400016451 VIDAFORM'!J491+'PO 94000171374 MASTER'!$I$4*'PO 94000171374 MASTER'!I491+'PR-0004'!$I$4*'PR-0004'!I491+'PR-0005'!$I$4*'PR-0005'!I491+'PR-0006'!$I$4*'PR-0006'!I491+'PR-0007'!$I$4*'PR-0007'!I491+'PR-0008'!$I$4*'PR-0008'!I491+'PR-0009'!$I$4*'PR-0009'!I491+'PR-0010'!$I$4*'PR-0010'!I491</f>
        <v>0</v>
      </c>
      <c r="V491" s="86">
        <f t="shared" si="83"/>
        <v>0</v>
      </c>
      <c r="W491" s="84">
        <f>'9400015894 PONEERS'!$AE$4*'9400015894 PONEERS'!AE491+'9400016451 VIDAFORM'!$Q$4*'9400016451 VIDAFORM'!Q491+'PO 94000171374 MASTER'!$P$4*'PO 94000171374 MASTER'!P491+'PR-0004'!$P$4*'PR-0004'!P491+'PR-0005'!$P$4*'PR-0005'!P491+'PR-0006'!$P$4*'PR-0006'!P491+'PR-0007'!$P$4*'PR-0007'!P491+'PR-0008'!$P$4*'PR-0008'!P491+'PR-0009'!$P$4*'PR-0009'!P491+'PR-0010'!$P$4*'PR-0010'!P491</f>
        <v>0</v>
      </c>
      <c r="X491" s="84">
        <f t="shared" si="84"/>
        <v>0</v>
      </c>
      <c r="Z491" s="37">
        <f t="shared" si="85"/>
        <v>0</v>
      </c>
      <c r="AA491" s="32">
        <f t="shared" si="86"/>
        <v>0</v>
      </c>
      <c r="AB491" s="38">
        <f t="shared" si="87"/>
        <v>0</v>
      </c>
    </row>
    <row r="492" spans="1:28" ht="16.5" x14ac:dyDescent="0.25">
      <c r="A492" s="45">
        <v>484</v>
      </c>
      <c r="B492" s="47" t="str">
        <f>'Unit Prices'!B492</f>
        <v>SO0054</v>
      </c>
      <c r="C492" s="47" t="str">
        <f>'Unit Prices'!C492</f>
        <v>14.80.01.17.35.15.00.000001</v>
      </c>
      <c r="D492" s="80" t="str">
        <f>'Unit Prices'!D492</f>
        <v>Hole gauge Top50</v>
      </c>
      <c r="E492" s="84">
        <f>'9400015894 PONEERS'!$E$1*'9400015894 PONEERS'!E492+'9400016451 VIDAFORM'!$E$1*'9400016451 VIDAFORM'!E492+'PO 94000171374 MASTER'!$E$1*'PO 94000171374 MASTER'!E492+'PR-0004'!$E$1*'PR-0004'!E492+'PR-0005'!$E$1*'PR-0005'!E492+'PR-0006'!$E$1*'PR-0006'!E492+'PR-0007'!$E$1*'PR-0007'!E492+'PR-0008'!$E$1*'PR-0008'!E492+'PR-0009'!$E$1*'PR-0009'!E492+'PR-0010'!$E$1*'PR-0010'!E492</f>
        <v>0</v>
      </c>
      <c r="F492" s="85">
        <f>'9400015894 PONEERS'!$X$1*'9400015894 PONEERS'!X492+'9400016451 VIDAFORM'!$J$1*'9400016451 VIDAFORM'!J492+'PO 94000171374 MASTER'!$I$1*'PO 94000171374 MASTER'!I492+'PR-0004'!$I$1*'PR-0004'!I492+'PR-0005'!$I$1*'PR-0005'!I492+'PR-0006'!$I$1*'PR-0006'!I492+'PR-0007'!$I$1*'PR-0007'!I492+'PR-0008'!$I$1*'PR-0008'!I492+'PR-0009'!$I$1*'PR-0009'!I492+'PR-0010'!$I$1*'PR-0010'!I492</f>
        <v>0</v>
      </c>
      <c r="G492" s="86">
        <f t="shared" si="77"/>
        <v>0</v>
      </c>
      <c r="H492" s="84">
        <f>'9400015894 PONEERS'!$AE$1*'9400015894 PONEERS'!AE492+'9400016451 VIDAFORM'!$Q$1*'9400016451 VIDAFORM'!Q492+'PO 94000171374 MASTER'!$P$1*'PO 94000171374 MASTER'!P492+'PR-0004'!$P$1*'PR-0004'!P492+'PR-0005'!$P$1*'PR-0005'!P492+'PR-0006'!$P$1*'PR-0006'!P492+'PR-0007'!$P$1*'PR-0007'!P492+'PR-0008'!$P$1*'PR-0008'!P492+'PR-0009'!$P$1*'PR-0009'!P492+'PR-0010'!$P$1*'PR-0010'!P492</f>
        <v>0</v>
      </c>
      <c r="I492" s="84">
        <f t="shared" si="78"/>
        <v>0</v>
      </c>
      <c r="J492" s="84">
        <f>'9400015894 PONEERS'!$E$2*'9400015894 PONEERS'!E492+'9400016451 VIDAFORM'!$E$2*'9400016451 VIDAFORM'!E492+'PO 94000171374 MASTER'!$E$2*'PO 94000171374 MASTER'!E492+'PR-0004'!$E$2*'PR-0004'!E492+'PR-0005'!$E$2*'PR-0005'!E492+'PR-0006'!$E$2*'PR-0006'!E492+'PR-0007'!$E$2*'PR-0007'!E492+'PR-0008'!$E$2*'PR-0008'!E492+'PR-0009'!$E$2*'PR-0009'!E492+'PR-0010'!$E$2*'PR-0010'!E492</f>
        <v>0</v>
      </c>
      <c r="K492" s="85">
        <f>'9400015894 PONEERS'!$X$2*'9400015894 PONEERS'!X492+'9400016451 VIDAFORM'!$J$2*'9400016451 VIDAFORM'!J492+'PO 94000171374 MASTER'!$I$2*'PO 94000171374 MASTER'!I492+'PR-0004'!$I$2*'PR-0004'!I492+'PR-0005'!$I$2*'PR-0005'!I492+'PR-0006'!$I$2*'PR-0006'!I492+'PR-0007'!$I$2*'PR-0007'!I492+'PR-0008'!$I$2*'PR-0008'!I492+'PR-0009'!$I$2*'PR-0009'!I492+'PR-0010'!$I$2*'PR-0010'!I492</f>
        <v>0</v>
      </c>
      <c r="L492" s="86">
        <f t="shared" si="79"/>
        <v>0</v>
      </c>
      <c r="M492" s="84">
        <f>'9400015894 PONEERS'!$AE$2*'9400015894 PONEERS'!AE492+'9400016451 VIDAFORM'!$Q$2*'9400016451 VIDAFORM'!Q492+'PO 94000171374 MASTER'!$P$2*'PO 94000171374 MASTER'!P492+'PR-0004'!$P$2*'PR-0004'!P492+'PR-0005'!$P$2*'PR-0005'!P492+'PR-0006'!$P$2*'PR-0006'!P492+'PR-0007'!$P$2*'PR-0007'!P492+'PR-0008'!$P$2*'PR-0008'!P492+'PR-0009'!$P$2*'PR-0009'!P492+'PR-0010'!$P$2*'PR-0010'!P492</f>
        <v>0</v>
      </c>
      <c r="N492" s="84">
        <f t="shared" si="80"/>
        <v>0</v>
      </c>
      <c r="O492" s="84">
        <f>'9400015894 PONEERS'!$E$3*'9400015894 PONEERS'!E492+'9400016451 VIDAFORM'!$E$3*'9400016451 VIDAFORM'!E492+'PO 94000171374 MASTER'!$E$3*'PO 94000171374 MASTER'!E492+'PR-0004'!$E$3*'PR-0004'!E492+'PR-0005'!$E$3*'PR-0005'!E492+'PR-0006'!$E$3*'PR-0006'!E492+'PR-0007'!$E$3*'PR-0007'!E492+'PR-0008'!$E$3*'PR-0008'!E492+'PR-0009'!$E$3*'PR-0009'!E492+'PR-0010'!$E$3*'PR-0010'!E492</f>
        <v>0</v>
      </c>
      <c r="P492" s="85">
        <f>'9400015894 PONEERS'!$X$3*'9400015894 PONEERS'!X492+'9400016451 VIDAFORM'!$J$3*'9400016451 VIDAFORM'!J492+'PO 94000171374 MASTER'!$I$3*'PO 94000171374 MASTER'!I492+'PR-0004'!$I$3*'PR-0004'!I492+'PR-0005'!$I$3*'PR-0005'!I492+'PR-0006'!$I$3*'PR-0006'!I492+'PR-0007'!$I$3*'PR-0007'!I492+'PR-0008'!$I$3*'PR-0008'!I492+'PR-0009'!$I$3*'PR-0009'!I492+'PR-0010'!$I$3*'PR-0010'!I492</f>
        <v>0</v>
      </c>
      <c r="Q492" s="86">
        <f t="shared" si="81"/>
        <v>0</v>
      </c>
      <c r="R492" s="84">
        <f>'9400015894 PONEERS'!$AE$3*'9400015894 PONEERS'!AE492+'9400016451 VIDAFORM'!$Q$3*'9400016451 VIDAFORM'!Q492+'PO 94000171374 MASTER'!$P$3*'PO 94000171374 MASTER'!P492+'PR-0004'!$P$3*'PR-0004'!P492+'PR-0005'!$P$3*'PR-0005'!P492+'PR-0006'!$P$3*'PR-0006'!P492+'PR-0007'!$P$3*'PR-0007'!P492+'PR-0008'!$P$3*'PR-0008'!P492+'PR-0009'!$P$3*'PR-0009'!P492+'PR-0010'!$P$3*'PR-0010'!P492</f>
        <v>0</v>
      </c>
      <c r="S492" s="84">
        <f t="shared" si="82"/>
        <v>0</v>
      </c>
      <c r="T492" s="84">
        <f>'9400015894 PONEERS'!$E$4*'9400015894 PONEERS'!E492+'9400016451 VIDAFORM'!$E$4*'9400016451 VIDAFORM'!E492+'PO 94000171374 MASTER'!$E$4*'PO 94000171374 MASTER'!E492+'PR-0004'!$E$4*'PR-0004'!E492+'PR-0005'!$E$4*'PR-0005'!E492+'PR-0006'!$E$4*'PR-0006'!E492+'PR-0007'!$E$4*'PR-0007'!E492+'PR-0008'!$E$4*'PR-0008'!E492+'PR-0009'!$E$4*'PR-0009'!E492+'PR-0010'!$E$4*'PR-0010'!E492</f>
        <v>0</v>
      </c>
      <c r="U492" s="85">
        <f>'9400015894 PONEERS'!$X$4*'9400015894 PONEERS'!X492+'9400016451 VIDAFORM'!$J$4*'9400016451 VIDAFORM'!J492+'PO 94000171374 MASTER'!$I$4*'PO 94000171374 MASTER'!I492+'PR-0004'!$I$4*'PR-0004'!I492+'PR-0005'!$I$4*'PR-0005'!I492+'PR-0006'!$I$4*'PR-0006'!I492+'PR-0007'!$I$4*'PR-0007'!I492+'PR-0008'!$I$4*'PR-0008'!I492+'PR-0009'!$I$4*'PR-0009'!I492+'PR-0010'!$I$4*'PR-0010'!I492</f>
        <v>0</v>
      </c>
      <c r="V492" s="86">
        <f t="shared" si="83"/>
        <v>0</v>
      </c>
      <c r="W492" s="84">
        <f>'9400015894 PONEERS'!$AE$4*'9400015894 PONEERS'!AE492+'9400016451 VIDAFORM'!$Q$4*'9400016451 VIDAFORM'!Q492+'PO 94000171374 MASTER'!$P$4*'PO 94000171374 MASTER'!P492+'PR-0004'!$P$4*'PR-0004'!P492+'PR-0005'!$P$4*'PR-0005'!P492+'PR-0006'!$P$4*'PR-0006'!P492+'PR-0007'!$P$4*'PR-0007'!P492+'PR-0008'!$P$4*'PR-0008'!P492+'PR-0009'!$P$4*'PR-0009'!P492+'PR-0010'!$P$4*'PR-0010'!P492</f>
        <v>0</v>
      </c>
      <c r="X492" s="84">
        <f t="shared" si="84"/>
        <v>0</v>
      </c>
      <c r="Z492" s="37">
        <f t="shared" si="85"/>
        <v>0</v>
      </c>
      <c r="AA492" s="32">
        <f t="shared" si="86"/>
        <v>0</v>
      </c>
      <c r="AB492" s="38">
        <f t="shared" si="87"/>
        <v>0</v>
      </c>
    </row>
    <row r="493" spans="1:28" ht="16.5" x14ac:dyDescent="0.25">
      <c r="A493" s="45">
        <v>485</v>
      </c>
      <c r="B493" s="47" t="str">
        <f>'Unit Prices'!B493</f>
        <v>SO0055</v>
      </c>
      <c r="C493" s="47" t="str">
        <f>'Unit Prices'!C493</f>
        <v>14.80.01.17.37.15.00.000001</v>
      </c>
      <c r="D493" s="80" t="str">
        <f>'Unit Prices'!D493</f>
        <v>Assembly angle Top50</v>
      </c>
      <c r="E493" s="84">
        <f>'9400015894 PONEERS'!$E$1*'9400015894 PONEERS'!E493+'9400016451 VIDAFORM'!$E$1*'9400016451 VIDAFORM'!E493+'PO 94000171374 MASTER'!$E$1*'PO 94000171374 MASTER'!E493+'PR-0004'!$E$1*'PR-0004'!E493+'PR-0005'!$E$1*'PR-0005'!E493+'PR-0006'!$E$1*'PR-0006'!E493+'PR-0007'!$E$1*'PR-0007'!E493+'PR-0008'!$E$1*'PR-0008'!E493+'PR-0009'!$E$1*'PR-0009'!E493+'PR-0010'!$E$1*'PR-0010'!E493</f>
        <v>0</v>
      </c>
      <c r="F493" s="85">
        <f>'9400015894 PONEERS'!$X$1*'9400015894 PONEERS'!X493+'9400016451 VIDAFORM'!$J$1*'9400016451 VIDAFORM'!J493+'PO 94000171374 MASTER'!$I$1*'PO 94000171374 MASTER'!I493+'PR-0004'!$I$1*'PR-0004'!I493+'PR-0005'!$I$1*'PR-0005'!I493+'PR-0006'!$I$1*'PR-0006'!I493+'PR-0007'!$I$1*'PR-0007'!I493+'PR-0008'!$I$1*'PR-0008'!I493+'PR-0009'!$I$1*'PR-0009'!I493+'PR-0010'!$I$1*'PR-0010'!I493</f>
        <v>0</v>
      </c>
      <c r="G493" s="86">
        <f t="shared" si="77"/>
        <v>0</v>
      </c>
      <c r="H493" s="84">
        <f>'9400015894 PONEERS'!$AE$1*'9400015894 PONEERS'!AE493+'9400016451 VIDAFORM'!$Q$1*'9400016451 VIDAFORM'!Q493+'PO 94000171374 MASTER'!$P$1*'PO 94000171374 MASTER'!P493+'PR-0004'!$P$1*'PR-0004'!P493+'PR-0005'!$P$1*'PR-0005'!P493+'PR-0006'!$P$1*'PR-0006'!P493+'PR-0007'!$P$1*'PR-0007'!P493+'PR-0008'!$P$1*'PR-0008'!P493+'PR-0009'!$P$1*'PR-0009'!P493+'PR-0010'!$P$1*'PR-0010'!P493</f>
        <v>0</v>
      </c>
      <c r="I493" s="84">
        <f t="shared" si="78"/>
        <v>0</v>
      </c>
      <c r="J493" s="84">
        <f>'9400015894 PONEERS'!$E$2*'9400015894 PONEERS'!E493+'9400016451 VIDAFORM'!$E$2*'9400016451 VIDAFORM'!E493+'PO 94000171374 MASTER'!$E$2*'PO 94000171374 MASTER'!E493+'PR-0004'!$E$2*'PR-0004'!E493+'PR-0005'!$E$2*'PR-0005'!E493+'PR-0006'!$E$2*'PR-0006'!E493+'PR-0007'!$E$2*'PR-0007'!E493+'PR-0008'!$E$2*'PR-0008'!E493+'PR-0009'!$E$2*'PR-0009'!E493+'PR-0010'!$E$2*'PR-0010'!E493</f>
        <v>0</v>
      </c>
      <c r="K493" s="85">
        <f>'9400015894 PONEERS'!$X$2*'9400015894 PONEERS'!X493+'9400016451 VIDAFORM'!$J$2*'9400016451 VIDAFORM'!J493+'PO 94000171374 MASTER'!$I$2*'PO 94000171374 MASTER'!I493+'PR-0004'!$I$2*'PR-0004'!I493+'PR-0005'!$I$2*'PR-0005'!I493+'PR-0006'!$I$2*'PR-0006'!I493+'PR-0007'!$I$2*'PR-0007'!I493+'PR-0008'!$I$2*'PR-0008'!I493+'PR-0009'!$I$2*'PR-0009'!I493+'PR-0010'!$I$2*'PR-0010'!I493</f>
        <v>0</v>
      </c>
      <c r="L493" s="86">
        <f t="shared" si="79"/>
        <v>0</v>
      </c>
      <c r="M493" s="84">
        <f>'9400015894 PONEERS'!$AE$2*'9400015894 PONEERS'!AE493+'9400016451 VIDAFORM'!$Q$2*'9400016451 VIDAFORM'!Q493+'PO 94000171374 MASTER'!$P$2*'PO 94000171374 MASTER'!P493+'PR-0004'!$P$2*'PR-0004'!P493+'PR-0005'!$P$2*'PR-0005'!P493+'PR-0006'!$P$2*'PR-0006'!P493+'PR-0007'!$P$2*'PR-0007'!P493+'PR-0008'!$P$2*'PR-0008'!P493+'PR-0009'!$P$2*'PR-0009'!P493+'PR-0010'!$P$2*'PR-0010'!P493</f>
        <v>0</v>
      </c>
      <c r="N493" s="84">
        <f t="shared" si="80"/>
        <v>0</v>
      </c>
      <c r="O493" s="84">
        <f>'9400015894 PONEERS'!$E$3*'9400015894 PONEERS'!E493+'9400016451 VIDAFORM'!$E$3*'9400016451 VIDAFORM'!E493+'PO 94000171374 MASTER'!$E$3*'PO 94000171374 MASTER'!E493+'PR-0004'!$E$3*'PR-0004'!E493+'PR-0005'!$E$3*'PR-0005'!E493+'PR-0006'!$E$3*'PR-0006'!E493+'PR-0007'!$E$3*'PR-0007'!E493+'PR-0008'!$E$3*'PR-0008'!E493+'PR-0009'!$E$3*'PR-0009'!E493+'PR-0010'!$E$3*'PR-0010'!E493</f>
        <v>0</v>
      </c>
      <c r="P493" s="85">
        <f>'9400015894 PONEERS'!$X$3*'9400015894 PONEERS'!X493+'9400016451 VIDAFORM'!$J$3*'9400016451 VIDAFORM'!J493+'PO 94000171374 MASTER'!$I$3*'PO 94000171374 MASTER'!I493+'PR-0004'!$I$3*'PR-0004'!I493+'PR-0005'!$I$3*'PR-0005'!I493+'PR-0006'!$I$3*'PR-0006'!I493+'PR-0007'!$I$3*'PR-0007'!I493+'PR-0008'!$I$3*'PR-0008'!I493+'PR-0009'!$I$3*'PR-0009'!I493+'PR-0010'!$I$3*'PR-0010'!I493</f>
        <v>0</v>
      </c>
      <c r="Q493" s="86">
        <f t="shared" si="81"/>
        <v>0</v>
      </c>
      <c r="R493" s="84">
        <f>'9400015894 PONEERS'!$AE$3*'9400015894 PONEERS'!AE493+'9400016451 VIDAFORM'!$Q$3*'9400016451 VIDAFORM'!Q493+'PO 94000171374 MASTER'!$P$3*'PO 94000171374 MASTER'!P493+'PR-0004'!$P$3*'PR-0004'!P493+'PR-0005'!$P$3*'PR-0005'!P493+'PR-0006'!$P$3*'PR-0006'!P493+'PR-0007'!$P$3*'PR-0007'!P493+'PR-0008'!$P$3*'PR-0008'!P493+'PR-0009'!$P$3*'PR-0009'!P493+'PR-0010'!$P$3*'PR-0010'!P493</f>
        <v>0</v>
      </c>
      <c r="S493" s="84">
        <f t="shared" si="82"/>
        <v>0</v>
      </c>
      <c r="T493" s="84">
        <f>'9400015894 PONEERS'!$E$4*'9400015894 PONEERS'!E493+'9400016451 VIDAFORM'!$E$4*'9400016451 VIDAFORM'!E493+'PO 94000171374 MASTER'!$E$4*'PO 94000171374 MASTER'!E493+'PR-0004'!$E$4*'PR-0004'!E493+'PR-0005'!$E$4*'PR-0005'!E493+'PR-0006'!$E$4*'PR-0006'!E493+'PR-0007'!$E$4*'PR-0007'!E493+'PR-0008'!$E$4*'PR-0008'!E493+'PR-0009'!$E$4*'PR-0009'!E493+'PR-0010'!$E$4*'PR-0010'!E493</f>
        <v>0</v>
      </c>
      <c r="U493" s="85">
        <f>'9400015894 PONEERS'!$X$4*'9400015894 PONEERS'!X493+'9400016451 VIDAFORM'!$J$4*'9400016451 VIDAFORM'!J493+'PO 94000171374 MASTER'!$I$4*'PO 94000171374 MASTER'!I493+'PR-0004'!$I$4*'PR-0004'!I493+'PR-0005'!$I$4*'PR-0005'!I493+'PR-0006'!$I$4*'PR-0006'!I493+'PR-0007'!$I$4*'PR-0007'!I493+'PR-0008'!$I$4*'PR-0008'!I493+'PR-0009'!$I$4*'PR-0009'!I493+'PR-0010'!$I$4*'PR-0010'!I493</f>
        <v>0</v>
      </c>
      <c r="V493" s="86">
        <f t="shared" si="83"/>
        <v>0</v>
      </c>
      <c r="W493" s="84">
        <f>'9400015894 PONEERS'!$AE$4*'9400015894 PONEERS'!AE493+'9400016451 VIDAFORM'!$Q$4*'9400016451 VIDAFORM'!Q493+'PO 94000171374 MASTER'!$P$4*'PO 94000171374 MASTER'!P493+'PR-0004'!$P$4*'PR-0004'!P493+'PR-0005'!$P$4*'PR-0005'!P493+'PR-0006'!$P$4*'PR-0006'!P493+'PR-0007'!$P$4*'PR-0007'!P493+'PR-0008'!$P$4*'PR-0008'!P493+'PR-0009'!$P$4*'PR-0009'!P493+'PR-0010'!$P$4*'PR-0010'!P493</f>
        <v>0</v>
      </c>
      <c r="X493" s="84">
        <f t="shared" si="84"/>
        <v>0</v>
      </c>
      <c r="Z493" s="37">
        <f t="shared" si="85"/>
        <v>0</v>
      </c>
      <c r="AA493" s="32">
        <f t="shared" si="86"/>
        <v>0</v>
      </c>
      <c r="AB493" s="38">
        <f t="shared" si="87"/>
        <v>0</v>
      </c>
    </row>
    <row r="494" spans="1:28" ht="16.5" x14ac:dyDescent="0.25">
      <c r="A494" s="45">
        <v>486</v>
      </c>
      <c r="B494" s="47" t="str">
        <f>'Unit Prices'!B494</f>
        <v>SO0056</v>
      </c>
      <c r="C494" s="47" t="str">
        <f>'Unit Prices'!C494</f>
        <v>14.80.01.17.40.15.00.000001</v>
      </c>
      <c r="D494" s="80" t="str">
        <f>'Unit Prices'!D494</f>
        <v>Lifting bracket</v>
      </c>
      <c r="E494" s="84">
        <f>'9400015894 PONEERS'!$E$1*'9400015894 PONEERS'!E494+'9400016451 VIDAFORM'!$E$1*'9400016451 VIDAFORM'!E494+'PO 94000171374 MASTER'!$E$1*'PO 94000171374 MASTER'!E494+'PR-0004'!$E$1*'PR-0004'!E494+'PR-0005'!$E$1*'PR-0005'!E494+'PR-0006'!$E$1*'PR-0006'!E494+'PR-0007'!$E$1*'PR-0007'!E494+'PR-0008'!$E$1*'PR-0008'!E494+'PR-0009'!$E$1*'PR-0009'!E494+'PR-0010'!$E$1*'PR-0010'!E494</f>
        <v>0</v>
      </c>
      <c r="F494" s="85">
        <f>'9400015894 PONEERS'!$X$1*'9400015894 PONEERS'!X494+'9400016451 VIDAFORM'!$J$1*'9400016451 VIDAFORM'!J494+'PO 94000171374 MASTER'!$I$1*'PO 94000171374 MASTER'!I494+'PR-0004'!$I$1*'PR-0004'!I494+'PR-0005'!$I$1*'PR-0005'!I494+'PR-0006'!$I$1*'PR-0006'!I494+'PR-0007'!$I$1*'PR-0007'!I494+'PR-0008'!$I$1*'PR-0008'!I494+'PR-0009'!$I$1*'PR-0009'!I494+'PR-0010'!$I$1*'PR-0010'!I494</f>
        <v>0</v>
      </c>
      <c r="G494" s="86">
        <f t="shared" si="77"/>
        <v>0</v>
      </c>
      <c r="H494" s="84">
        <f>'9400015894 PONEERS'!$AE$1*'9400015894 PONEERS'!AE494+'9400016451 VIDAFORM'!$Q$1*'9400016451 VIDAFORM'!Q494+'PO 94000171374 MASTER'!$P$1*'PO 94000171374 MASTER'!P494+'PR-0004'!$P$1*'PR-0004'!P494+'PR-0005'!$P$1*'PR-0005'!P494+'PR-0006'!$P$1*'PR-0006'!P494+'PR-0007'!$P$1*'PR-0007'!P494+'PR-0008'!$P$1*'PR-0008'!P494+'PR-0009'!$P$1*'PR-0009'!P494+'PR-0010'!$P$1*'PR-0010'!P494</f>
        <v>0</v>
      </c>
      <c r="I494" s="84">
        <f t="shared" si="78"/>
        <v>0</v>
      </c>
      <c r="J494" s="84">
        <f>'9400015894 PONEERS'!$E$2*'9400015894 PONEERS'!E494+'9400016451 VIDAFORM'!$E$2*'9400016451 VIDAFORM'!E494+'PO 94000171374 MASTER'!$E$2*'PO 94000171374 MASTER'!E494+'PR-0004'!$E$2*'PR-0004'!E494+'PR-0005'!$E$2*'PR-0005'!E494+'PR-0006'!$E$2*'PR-0006'!E494+'PR-0007'!$E$2*'PR-0007'!E494+'PR-0008'!$E$2*'PR-0008'!E494+'PR-0009'!$E$2*'PR-0009'!E494+'PR-0010'!$E$2*'PR-0010'!E494</f>
        <v>0</v>
      </c>
      <c r="K494" s="85">
        <f>'9400015894 PONEERS'!$X$2*'9400015894 PONEERS'!X494+'9400016451 VIDAFORM'!$J$2*'9400016451 VIDAFORM'!J494+'PO 94000171374 MASTER'!$I$2*'PO 94000171374 MASTER'!I494+'PR-0004'!$I$2*'PR-0004'!I494+'PR-0005'!$I$2*'PR-0005'!I494+'PR-0006'!$I$2*'PR-0006'!I494+'PR-0007'!$I$2*'PR-0007'!I494+'PR-0008'!$I$2*'PR-0008'!I494+'PR-0009'!$I$2*'PR-0009'!I494+'PR-0010'!$I$2*'PR-0010'!I494</f>
        <v>0</v>
      </c>
      <c r="L494" s="86">
        <f t="shared" si="79"/>
        <v>0</v>
      </c>
      <c r="M494" s="84">
        <f>'9400015894 PONEERS'!$AE$2*'9400015894 PONEERS'!AE494+'9400016451 VIDAFORM'!$Q$2*'9400016451 VIDAFORM'!Q494+'PO 94000171374 MASTER'!$P$2*'PO 94000171374 MASTER'!P494+'PR-0004'!$P$2*'PR-0004'!P494+'PR-0005'!$P$2*'PR-0005'!P494+'PR-0006'!$P$2*'PR-0006'!P494+'PR-0007'!$P$2*'PR-0007'!P494+'PR-0008'!$P$2*'PR-0008'!P494+'PR-0009'!$P$2*'PR-0009'!P494+'PR-0010'!$P$2*'PR-0010'!P494</f>
        <v>0</v>
      </c>
      <c r="N494" s="84">
        <f t="shared" si="80"/>
        <v>0</v>
      </c>
      <c r="O494" s="84">
        <f>'9400015894 PONEERS'!$E$3*'9400015894 PONEERS'!E494+'9400016451 VIDAFORM'!$E$3*'9400016451 VIDAFORM'!E494+'PO 94000171374 MASTER'!$E$3*'PO 94000171374 MASTER'!E494+'PR-0004'!$E$3*'PR-0004'!E494+'PR-0005'!$E$3*'PR-0005'!E494+'PR-0006'!$E$3*'PR-0006'!E494+'PR-0007'!$E$3*'PR-0007'!E494+'PR-0008'!$E$3*'PR-0008'!E494+'PR-0009'!$E$3*'PR-0009'!E494+'PR-0010'!$E$3*'PR-0010'!E494</f>
        <v>0</v>
      </c>
      <c r="P494" s="85">
        <f>'9400015894 PONEERS'!$X$3*'9400015894 PONEERS'!X494+'9400016451 VIDAFORM'!$J$3*'9400016451 VIDAFORM'!J494+'PO 94000171374 MASTER'!$I$3*'PO 94000171374 MASTER'!I494+'PR-0004'!$I$3*'PR-0004'!I494+'PR-0005'!$I$3*'PR-0005'!I494+'PR-0006'!$I$3*'PR-0006'!I494+'PR-0007'!$I$3*'PR-0007'!I494+'PR-0008'!$I$3*'PR-0008'!I494+'PR-0009'!$I$3*'PR-0009'!I494+'PR-0010'!$I$3*'PR-0010'!I494</f>
        <v>0</v>
      </c>
      <c r="Q494" s="86">
        <f t="shared" si="81"/>
        <v>0</v>
      </c>
      <c r="R494" s="84">
        <f>'9400015894 PONEERS'!$AE$3*'9400015894 PONEERS'!AE494+'9400016451 VIDAFORM'!$Q$3*'9400016451 VIDAFORM'!Q494+'PO 94000171374 MASTER'!$P$3*'PO 94000171374 MASTER'!P494+'PR-0004'!$P$3*'PR-0004'!P494+'PR-0005'!$P$3*'PR-0005'!P494+'PR-0006'!$P$3*'PR-0006'!P494+'PR-0007'!$P$3*'PR-0007'!P494+'PR-0008'!$P$3*'PR-0008'!P494+'PR-0009'!$P$3*'PR-0009'!P494+'PR-0010'!$P$3*'PR-0010'!P494</f>
        <v>0</v>
      </c>
      <c r="S494" s="84">
        <f t="shared" si="82"/>
        <v>0</v>
      </c>
      <c r="T494" s="84">
        <f>'9400015894 PONEERS'!$E$4*'9400015894 PONEERS'!E494+'9400016451 VIDAFORM'!$E$4*'9400016451 VIDAFORM'!E494+'PO 94000171374 MASTER'!$E$4*'PO 94000171374 MASTER'!E494+'PR-0004'!$E$4*'PR-0004'!E494+'PR-0005'!$E$4*'PR-0005'!E494+'PR-0006'!$E$4*'PR-0006'!E494+'PR-0007'!$E$4*'PR-0007'!E494+'PR-0008'!$E$4*'PR-0008'!E494+'PR-0009'!$E$4*'PR-0009'!E494+'PR-0010'!$E$4*'PR-0010'!E494</f>
        <v>0</v>
      </c>
      <c r="U494" s="85">
        <f>'9400015894 PONEERS'!$X$4*'9400015894 PONEERS'!X494+'9400016451 VIDAFORM'!$J$4*'9400016451 VIDAFORM'!J494+'PO 94000171374 MASTER'!$I$4*'PO 94000171374 MASTER'!I494+'PR-0004'!$I$4*'PR-0004'!I494+'PR-0005'!$I$4*'PR-0005'!I494+'PR-0006'!$I$4*'PR-0006'!I494+'PR-0007'!$I$4*'PR-0007'!I494+'PR-0008'!$I$4*'PR-0008'!I494+'PR-0009'!$I$4*'PR-0009'!I494+'PR-0010'!$I$4*'PR-0010'!I494</f>
        <v>0</v>
      </c>
      <c r="V494" s="86">
        <f t="shared" si="83"/>
        <v>0</v>
      </c>
      <c r="W494" s="84">
        <f>'9400015894 PONEERS'!$AE$4*'9400015894 PONEERS'!AE494+'9400016451 VIDAFORM'!$Q$4*'9400016451 VIDAFORM'!Q494+'PO 94000171374 MASTER'!$P$4*'PO 94000171374 MASTER'!P494+'PR-0004'!$P$4*'PR-0004'!P494+'PR-0005'!$P$4*'PR-0005'!P494+'PR-0006'!$P$4*'PR-0006'!P494+'PR-0007'!$P$4*'PR-0007'!P494+'PR-0008'!$P$4*'PR-0008'!P494+'PR-0009'!$P$4*'PR-0009'!P494+'PR-0010'!$P$4*'PR-0010'!P494</f>
        <v>0</v>
      </c>
      <c r="X494" s="84">
        <f t="shared" si="84"/>
        <v>0</v>
      </c>
      <c r="Z494" s="37">
        <f t="shared" si="85"/>
        <v>0</v>
      </c>
      <c r="AA494" s="32">
        <f t="shared" si="86"/>
        <v>0</v>
      </c>
      <c r="AB494" s="38">
        <f t="shared" si="87"/>
        <v>0</v>
      </c>
    </row>
    <row r="495" spans="1:28" ht="16.5" x14ac:dyDescent="0.25">
      <c r="A495" s="45">
        <v>487</v>
      </c>
      <c r="B495" s="47" t="str">
        <f>'Unit Prices'!B495</f>
        <v>SO0057</v>
      </c>
      <c r="C495" s="47" t="str">
        <f>'Unit Prices'!C495</f>
        <v>14.80.01.17.42.05.18.000001</v>
      </c>
      <c r="D495" s="80" t="str">
        <f>'Unit Prices'!D495</f>
        <v>Beam screw S 8/70</v>
      </c>
      <c r="E495" s="84">
        <f>'9400015894 PONEERS'!$E$1*'9400015894 PONEERS'!E495+'9400016451 VIDAFORM'!$E$1*'9400016451 VIDAFORM'!E495+'PO 94000171374 MASTER'!$E$1*'PO 94000171374 MASTER'!E495+'PR-0004'!$E$1*'PR-0004'!E495+'PR-0005'!$E$1*'PR-0005'!E495+'PR-0006'!$E$1*'PR-0006'!E495+'PR-0007'!$E$1*'PR-0007'!E495+'PR-0008'!$E$1*'PR-0008'!E495+'PR-0009'!$E$1*'PR-0009'!E495+'PR-0010'!$E$1*'PR-0010'!E495</f>
        <v>0</v>
      </c>
      <c r="F495" s="85">
        <f>'9400015894 PONEERS'!$X$1*'9400015894 PONEERS'!X495+'9400016451 VIDAFORM'!$J$1*'9400016451 VIDAFORM'!J495+'PO 94000171374 MASTER'!$I$1*'PO 94000171374 MASTER'!I495+'PR-0004'!$I$1*'PR-0004'!I495+'PR-0005'!$I$1*'PR-0005'!I495+'PR-0006'!$I$1*'PR-0006'!I495+'PR-0007'!$I$1*'PR-0007'!I495+'PR-0008'!$I$1*'PR-0008'!I495+'PR-0009'!$I$1*'PR-0009'!I495+'PR-0010'!$I$1*'PR-0010'!I495</f>
        <v>0</v>
      </c>
      <c r="G495" s="86">
        <f t="shared" si="77"/>
        <v>0</v>
      </c>
      <c r="H495" s="84">
        <f>'9400015894 PONEERS'!$AE$1*'9400015894 PONEERS'!AE495+'9400016451 VIDAFORM'!$Q$1*'9400016451 VIDAFORM'!Q495+'PO 94000171374 MASTER'!$P$1*'PO 94000171374 MASTER'!P495+'PR-0004'!$P$1*'PR-0004'!P495+'PR-0005'!$P$1*'PR-0005'!P495+'PR-0006'!$P$1*'PR-0006'!P495+'PR-0007'!$P$1*'PR-0007'!P495+'PR-0008'!$P$1*'PR-0008'!P495+'PR-0009'!$P$1*'PR-0009'!P495+'PR-0010'!$P$1*'PR-0010'!P495</f>
        <v>0</v>
      </c>
      <c r="I495" s="84">
        <f t="shared" si="78"/>
        <v>0</v>
      </c>
      <c r="J495" s="84">
        <f>'9400015894 PONEERS'!$E$2*'9400015894 PONEERS'!E495+'9400016451 VIDAFORM'!$E$2*'9400016451 VIDAFORM'!E495+'PO 94000171374 MASTER'!$E$2*'PO 94000171374 MASTER'!E495+'PR-0004'!$E$2*'PR-0004'!E495+'PR-0005'!$E$2*'PR-0005'!E495+'PR-0006'!$E$2*'PR-0006'!E495+'PR-0007'!$E$2*'PR-0007'!E495+'PR-0008'!$E$2*'PR-0008'!E495+'PR-0009'!$E$2*'PR-0009'!E495+'PR-0010'!$E$2*'PR-0010'!E495</f>
        <v>0</v>
      </c>
      <c r="K495" s="85">
        <f>'9400015894 PONEERS'!$X$2*'9400015894 PONEERS'!X495+'9400016451 VIDAFORM'!$J$2*'9400016451 VIDAFORM'!J495+'PO 94000171374 MASTER'!$I$2*'PO 94000171374 MASTER'!I495+'PR-0004'!$I$2*'PR-0004'!I495+'PR-0005'!$I$2*'PR-0005'!I495+'PR-0006'!$I$2*'PR-0006'!I495+'PR-0007'!$I$2*'PR-0007'!I495+'PR-0008'!$I$2*'PR-0008'!I495+'PR-0009'!$I$2*'PR-0009'!I495+'PR-0010'!$I$2*'PR-0010'!I495</f>
        <v>0</v>
      </c>
      <c r="L495" s="86">
        <f t="shared" si="79"/>
        <v>0</v>
      </c>
      <c r="M495" s="84">
        <f>'9400015894 PONEERS'!$AE$2*'9400015894 PONEERS'!AE495+'9400016451 VIDAFORM'!$Q$2*'9400016451 VIDAFORM'!Q495+'PO 94000171374 MASTER'!$P$2*'PO 94000171374 MASTER'!P495+'PR-0004'!$P$2*'PR-0004'!P495+'PR-0005'!$P$2*'PR-0005'!P495+'PR-0006'!$P$2*'PR-0006'!P495+'PR-0007'!$P$2*'PR-0007'!P495+'PR-0008'!$P$2*'PR-0008'!P495+'PR-0009'!$P$2*'PR-0009'!P495+'PR-0010'!$P$2*'PR-0010'!P495</f>
        <v>0</v>
      </c>
      <c r="N495" s="84">
        <f t="shared" si="80"/>
        <v>0</v>
      </c>
      <c r="O495" s="84">
        <f>'9400015894 PONEERS'!$E$3*'9400015894 PONEERS'!E495+'9400016451 VIDAFORM'!$E$3*'9400016451 VIDAFORM'!E495+'PO 94000171374 MASTER'!$E$3*'PO 94000171374 MASTER'!E495+'PR-0004'!$E$3*'PR-0004'!E495+'PR-0005'!$E$3*'PR-0005'!E495+'PR-0006'!$E$3*'PR-0006'!E495+'PR-0007'!$E$3*'PR-0007'!E495+'PR-0008'!$E$3*'PR-0008'!E495+'PR-0009'!$E$3*'PR-0009'!E495+'PR-0010'!$E$3*'PR-0010'!E495</f>
        <v>0</v>
      </c>
      <c r="P495" s="85">
        <f>'9400015894 PONEERS'!$X$3*'9400015894 PONEERS'!X495+'9400016451 VIDAFORM'!$J$3*'9400016451 VIDAFORM'!J495+'PO 94000171374 MASTER'!$I$3*'PO 94000171374 MASTER'!I495+'PR-0004'!$I$3*'PR-0004'!I495+'PR-0005'!$I$3*'PR-0005'!I495+'PR-0006'!$I$3*'PR-0006'!I495+'PR-0007'!$I$3*'PR-0007'!I495+'PR-0008'!$I$3*'PR-0008'!I495+'PR-0009'!$I$3*'PR-0009'!I495+'PR-0010'!$I$3*'PR-0010'!I495</f>
        <v>0</v>
      </c>
      <c r="Q495" s="86">
        <f t="shared" si="81"/>
        <v>0</v>
      </c>
      <c r="R495" s="84">
        <f>'9400015894 PONEERS'!$AE$3*'9400015894 PONEERS'!AE495+'9400016451 VIDAFORM'!$Q$3*'9400016451 VIDAFORM'!Q495+'PO 94000171374 MASTER'!$P$3*'PO 94000171374 MASTER'!P495+'PR-0004'!$P$3*'PR-0004'!P495+'PR-0005'!$P$3*'PR-0005'!P495+'PR-0006'!$P$3*'PR-0006'!P495+'PR-0007'!$P$3*'PR-0007'!P495+'PR-0008'!$P$3*'PR-0008'!P495+'PR-0009'!$P$3*'PR-0009'!P495+'PR-0010'!$P$3*'PR-0010'!P495</f>
        <v>0</v>
      </c>
      <c r="S495" s="84">
        <f t="shared" si="82"/>
        <v>0</v>
      </c>
      <c r="T495" s="84">
        <f>'9400015894 PONEERS'!$E$4*'9400015894 PONEERS'!E495+'9400016451 VIDAFORM'!$E$4*'9400016451 VIDAFORM'!E495+'PO 94000171374 MASTER'!$E$4*'PO 94000171374 MASTER'!E495+'PR-0004'!$E$4*'PR-0004'!E495+'PR-0005'!$E$4*'PR-0005'!E495+'PR-0006'!$E$4*'PR-0006'!E495+'PR-0007'!$E$4*'PR-0007'!E495+'PR-0008'!$E$4*'PR-0008'!E495+'PR-0009'!$E$4*'PR-0009'!E495+'PR-0010'!$E$4*'PR-0010'!E495</f>
        <v>0</v>
      </c>
      <c r="U495" s="85">
        <f>'9400015894 PONEERS'!$X$4*'9400015894 PONEERS'!X495+'9400016451 VIDAFORM'!$J$4*'9400016451 VIDAFORM'!J495+'PO 94000171374 MASTER'!$I$4*'PO 94000171374 MASTER'!I495+'PR-0004'!$I$4*'PR-0004'!I495+'PR-0005'!$I$4*'PR-0005'!I495+'PR-0006'!$I$4*'PR-0006'!I495+'PR-0007'!$I$4*'PR-0007'!I495+'PR-0008'!$I$4*'PR-0008'!I495+'PR-0009'!$I$4*'PR-0009'!I495+'PR-0010'!$I$4*'PR-0010'!I495</f>
        <v>0</v>
      </c>
      <c r="V495" s="86">
        <f t="shared" si="83"/>
        <v>0</v>
      </c>
      <c r="W495" s="84">
        <f>'9400015894 PONEERS'!$AE$4*'9400015894 PONEERS'!AE495+'9400016451 VIDAFORM'!$Q$4*'9400016451 VIDAFORM'!Q495+'PO 94000171374 MASTER'!$P$4*'PO 94000171374 MASTER'!P495+'PR-0004'!$P$4*'PR-0004'!P495+'PR-0005'!$P$4*'PR-0005'!P495+'PR-0006'!$P$4*'PR-0006'!P495+'PR-0007'!$P$4*'PR-0007'!P495+'PR-0008'!$P$4*'PR-0008'!P495+'PR-0009'!$P$4*'PR-0009'!P495+'PR-0010'!$P$4*'PR-0010'!P495</f>
        <v>0</v>
      </c>
      <c r="X495" s="84">
        <f t="shared" si="84"/>
        <v>0</v>
      </c>
      <c r="Z495" s="37">
        <f t="shared" si="85"/>
        <v>0</v>
      </c>
      <c r="AA495" s="32">
        <f t="shared" si="86"/>
        <v>0</v>
      </c>
      <c r="AB495" s="38">
        <f t="shared" si="87"/>
        <v>0</v>
      </c>
    </row>
    <row r="496" spans="1:28" ht="16.5" x14ac:dyDescent="0.25">
      <c r="A496" s="45">
        <v>488</v>
      </c>
      <c r="B496" s="47" t="str">
        <f>'Unit Prices'!B496</f>
        <v>SO0058</v>
      </c>
      <c r="C496" s="47" t="str">
        <f>'Unit Prices'!C496</f>
        <v>14.80.01.17.45.15.00.000001</v>
      </c>
      <c r="D496" s="80" t="str">
        <f>'Unit Prices'!D496</f>
        <v>Beam clamp Top50</v>
      </c>
      <c r="E496" s="84">
        <f>'9400015894 PONEERS'!$E$1*'9400015894 PONEERS'!E496+'9400016451 VIDAFORM'!$E$1*'9400016451 VIDAFORM'!E496+'PO 94000171374 MASTER'!$E$1*'PO 94000171374 MASTER'!E496+'PR-0004'!$E$1*'PR-0004'!E496+'PR-0005'!$E$1*'PR-0005'!E496+'PR-0006'!$E$1*'PR-0006'!E496+'PR-0007'!$E$1*'PR-0007'!E496+'PR-0008'!$E$1*'PR-0008'!E496+'PR-0009'!$E$1*'PR-0009'!E496+'PR-0010'!$E$1*'PR-0010'!E496</f>
        <v>0</v>
      </c>
      <c r="F496" s="85">
        <f>'9400015894 PONEERS'!$X$1*'9400015894 PONEERS'!X496+'9400016451 VIDAFORM'!$J$1*'9400016451 VIDAFORM'!J496+'PO 94000171374 MASTER'!$I$1*'PO 94000171374 MASTER'!I496+'PR-0004'!$I$1*'PR-0004'!I496+'PR-0005'!$I$1*'PR-0005'!I496+'PR-0006'!$I$1*'PR-0006'!I496+'PR-0007'!$I$1*'PR-0007'!I496+'PR-0008'!$I$1*'PR-0008'!I496+'PR-0009'!$I$1*'PR-0009'!I496+'PR-0010'!$I$1*'PR-0010'!I496</f>
        <v>0</v>
      </c>
      <c r="G496" s="86">
        <f t="shared" si="77"/>
        <v>0</v>
      </c>
      <c r="H496" s="84">
        <f>'9400015894 PONEERS'!$AE$1*'9400015894 PONEERS'!AE496+'9400016451 VIDAFORM'!$Q$1*'9400016451 VIDAFORM'!Q496+'PO 94000171374 MASTER'!$P$1*'PO 94000171374 MASTER'!P496+'PR-0004'!$P$1*'PR-0004'!P496+'PR-0005'!$P$1*'PR-0005'!P496+'PR-0006'!$P$1*'PR-0006'!P496+'PR-0007'!$P$1*'PR-0007'!P496+'PR-0008'!$P$1*'PR-0008'!P496+'PR-0009'!$P$1*'PR-0009'!P496+'PR-0010'!$P$1*'PR-0010'!P496</f>
        <v>0</v>
      </c>
      <c r="I496" s="84">
        <f t="shared" si="78"/>
        <v>0</v>
      </c>
      <c r="J496" s="84">
        <f>'9400015894 PONEERS'!$E$2*'9400015894 PONEERS'!E496+'9400016451 VIDAFORM'!$E$2*'9400016451 VIDAFORM'!E496+'PO 94000171374 MASTER'!$E$2*'PO 94000171374 MASTER'!E496+'PR-0004'!$E$2*'PR-0004'!E496+'PR-0005'!$E$2*'PR-0005'!E496+'PR-0006'!$E$2*'PR-0006'!E496+'PR-0007'!$E$2*'PR-0007'!E496+'PR-0008'!$E$2*'PR-0008'!E496+'PR-0009'!$E$2*'PR-0009'!E496+'PR-0010'!$E$2*'PR-0010'!E496</f>
        <v>0</v>
      </c>
      <c r="K496" s="85">
        <f>'9400015894 PONEERS'!$X$2*'9400015894 PONEERS'!X496+'9400016451 VIDAFORM'!$J$2*'9400016451 VIDAFORM'!J496+'PO 94000171374 MASTER'!$I$2*'PO 94000171374 MASTER'!I496+'PR-0004'!$I$2*'PR-0004'!I496+'PR-0005'!$I$2*'PR-0005'!I496+'PR-0006'!$I$2*'PR-0006'!I496+'PR-0007'!$I$2*'PR-0007'!I496+'PR-0008'!$I$2*'PR-0008'!I496+'PR-0009'!$I$2*'PR-0009'!I496+'PR-0010'!$I$2*'PR-0010'!I496</f>
        <v>0</v>
      </c>
      <c r="L496" s="86">
        <f t="shared" si="79"/>
        <v>0</v>
      </c>
      <c r="M496" s="84">
        <f>'9400015894 PONEERS'!$AE$2*'9400015894 PONEERS'!AE496+'9400016451 VIDAFORM'!$Q$2*'9400016451 VIDAFORM'!Q496+'PO 94000171374 MASTER'!$P$2*'PO 94000171374 MASTER'!P496+'PR-0004'!$P$2*'PR-0004'!P496+'PR-0005'!$P$2*'PR-0005'!P496+'PR-0006'!$P$2*'PR-0006'!P496+'PR-0007'!$P$2*'PR-0007'!P496+'PR-0008'!$P$2*'PR-0008'!P496+'PR-0009'!$P$2*'PR-0009'!P496+'PR-0010'!$P$2*'PR-0010'!P496</f>
        <v>0</v>
      </c>
      <c r="N496" s="84">
        <f t="shared" si="80"/>
        <v>0</v>
      </c>
      <c r="O496" s="84">
        <f>'9400015894 PONEERS'!$E$3*'9400015894 PONEERS'!E496+'9400016451 VIDAFORM'!$E$3*'9400016451 VIDAFORM'!E496+'PO 94000171374 MASTER'!$E$3*'PO 94000171374 MASTER'!E496+'PR-0004'!$E$3*'PR-0004'!E496+'PR-0005'!$E$3*'PR-0005'!E496+'PR-0006'!$E$3*'PR-0006'!E496+'PR-0007'!$E$3*'PR-0007'!E496+'PR-0008'!$E$3*'PR-0008'!E496+'PR-0009'!$E$3*'PR-0009'!E496+'PR-0010'!$E$3*'PR-0010'!E496</f>
        <v>0</v>
      </c>
      <c r="P496" s="85">
        <f>'9400015894 PONEERS'!$X$3*'9400015894 PONEERS'!X496+'9400016451 VIDAFORM'!$J$3*'9400016451 VIDAFORM'!J496+'PO 94000171374 MASTER'!$I$3*'PO 94000171374 MASTER'!I496+'PR-0004'!$I$3*'PR-0004'!I496+'PR-0005'!$I$3*'PR-0005'!I496+'PR-0006'!$I$3*'PR-0006'!I496+'PR-0007'!$I$3*'PR-0007'!I496+'PR-0008'!$I$3*'PR-0008'!I496+'PR-0009'!$I$3*'PR-0009'!I496+'PR-0010'!$I$3*'PR-0010'!I496</f>
        <v>0</v>
      </c>
      <c r="Q496" s="86">
        <f t="shared" si="81"/>
        <v>0</v>
      </c>
      <c r="R496" s="84">
        <f>'9400015894 PONEERS'!$AE$3*'9400015894 PONEERS'!AE496+'9400016451 VIDAFORM'!$Q$3*'9400016451 VIDAFORM'!Q496+'PO 94000171374 MASTER'!$P$3*'PO 94000171374 MASTER'!P496+'PR-0004'!$P$3*'PR-0004'!P496+'PR-0005'!$P$3*'PR-0005'!P496+'PR-0006'!$P$3*'PR-0006'!P496+'PR-0007'!$P$3*'PR-0007'!P496+'PR-0008'!$P$3*'PR-0008'!P496+'PR-0009'!$P$3*'PR-0009'!P496+'PR-0010'!$P$3*'PR-0010'!P496</f>
        <v>0</v>
      </c>
      <c r="S496" s="84">
        <f t="shared" si="82"/>
        <v>0</v>
      </c>
      <c r="T496" s="84">
        <f>'9400015894 PONEERS'!$E$4*'9400015894 PONEERS'!E496+'9400016451 VIDAFORM'!$E$4*'9400016451 VIDAFORM'!E496+'PO 94000171374 MASTER'!$E$4*'PO 94000171374 MASTER'!E496+'PR-0004'!$E$4*'PR-0004'!E496+'PR-0005'!$E$4*'PR-0005'!E496+'PR-0006'!$E$4*'PR-0006'!E496+'PR-0007'!$E$4*'PR-0007'!E496+'PR-0008'!$E$4*'PR-0008'!E496+'PR-0009'!$E$4*'PR-0009'!E496+'PR-0010'!$E$4*'PR-0010'!E496</f>
        <v>0</v>
      </c>
      <c r="U496" s="85">
        <f>'9400015894 PONEERS'!$X$4*'9400015894 PONEERS'!X496+'9400016451 VIDAFORM'!$J$4*'9400016451 VIDAFORM'!J496+'PO 94000171374 MASTER'!$I$4*'PO 94000171374 MASTER'!I496+'PR-0004'!$I$4*'PR-0004'!I496+'PR-0005'!$I$4*'PR-0005'!I496+'PR-0006'!$I$4*'PR-0006'!I496+'PR-0007'!$I$4*'PR-0007'!I496+'PR-0008'!$I$4*'PR-0008'!I496+'PR-0009'!$I$4*'PR-0009'!I496+'PR-0010'!$I$4*'PR-0010'!I496</f>
        <v>0</v>
      </c>
      <c r="V496" s="86">
        <f t="shared" si="83"/>
        <v>0</v>
      </c>
      <c r="W496" s="84">
        <f>'9400015894 PONEERS'!$AE$4*'9400015894 PONEERS'!AE496+'9400016451 VIDAFORM'!$Q$4*'9400016451 VIDAFORM'!Q496+'PO 94000171374 MASTER'!$P$4*'PO 94000171374 MASTER'!P496+'PR-0004'!$P$4*'PR-0004'!P496+'PR-0005'!$P$4*'PR-0005'!P496+'PR-0006'!$P$4*'PR-0006'!P496+'PR-0007'!$P$4*'PR-0007'!P496+'PR-0008'!$P$4*'PR-0008'!P496+'PR-0009'!$P$4*'PR-0009'!P496+'PR-0010'!$P$4*'PR-0010'!P496</f>
        <v>0</v>
      </c>
      <c r="X496" s="84">
        <f t="shared" si="84"/>
        <v>0</v>
      </c>
      <c r="Z496" s="37">
        <f t="shared" si="85"/>
        <v>0</v>
      </c>
      <c r="AA496" s="32">
        <f t="shared" si="86"/>
        <v>0</v>
      </c>
      <c r="AB496" s="38">
        <f t="shared" si="87"/>
        <v>0</v>
      </c>
    </row>
    <row r="497" spans="1:28" ht="16.5" x14ac:dyDescent="0.25">
      <c r="A497" s="45">
        <v>489</v>
      </c>
      <c r="B497" s="47" t="str">
        <f>'Unit Prices'!B497</f>
        <v>SO0059</v>
      </c>
      <c r="C497" s="47" t="str">
        <f>'Unit Prices'!C497</f>
        <v>14.80.01.17.47.10.00.000001</v>
      </c>
      <c r="D497" s="80" t="str">
        <f>'Unit Prices'!D497</f>
        <v>Universal angle tie bracket</v>
      </c>
      <c r="E497" s="84">
        <f>'9400015894 PONEERS'!$E$1*'9400015894 PONEERS'!E497+'9400016451 VIDAFORM'!$E$1*'9400016451 VIDAFORM'!E497+'PO 94000171374 MASTER'!$E$1*'PO 94000171374 MASTER'!E497+'PR-0004'!$E$1*'PR-0004'!E497+'PR-0005'!$E$1*'PR-0005'!E497+'PR-0006'!$E$1*'PR-0006'!E497+'PR-0007'!$E$1*'PR-0007'!E497+'PR-0008'!$E$1*'PR-0008'!E497+'PR-0009'!$E$1*'PR-0009'!E497+'PR-0010'!$E$1*'PR-0010'!E497</f>
        <v>0</v>
      </c>
      <c r="F497" s="85">
        <f>'9400015894 PONEERS'!$X$1*'9400015894 PONEERS'!X497+'9400016451 VIDAFORM'!$J$1*'9400016451 VIDAFORM'!J497+'PO 94000171374 MASTER'!$I$1*'PO 94000171374 MASTER'!I497+'PR-0004'!$I$1*'PR-0004'!I497+'PR-0005'!$I$1*'PR-0005'!I497+'PR-0006'!$I$1*'PR-0006'!I497+'PR-0007'!$I$1*'PR-0007'!I497+'PR-0008'!$I$1*'PR-0008'!I497+'PR-0009'!$I$1*'PR-0009'!I497+'PR-0010'!$I$1*'PR-0010'!I497</f>
        <v>0</v>
      </c>
      <c r="G497" s="86">
        <f t="shared" si="77"/>
        <v>0</v>
      </c>
      <c r="H497" s="84">
        <f>'9400015894 PONEERS'!$AE$1*'9400015894 PONEERS'!AE497+'9400016451 VIDAFORM'!$Q$1*'9400016451 VIDAFORM'!Q497+'PO 94000171374 MASTER'!$P$1*'PO 94000171374 MASTER'!P497+'PR-0004'!$P$1*'PR-0004'!P497+'PR-0005'!$P$1*'PR-0005'!P497+'PR-0006'!$P$1*'PR-0006'!P497+'PR-0007'!$P$1*'PR-0007'!P497+'PR-0008'!$P$1*'PR-0008'!P497+'PR-0009'!$P$1*'PR-0009'!P497+'PR-0010'!$P$1*'PR-0010'!P497</f>
        <v>0</v>
      </c>
      <c r="I497" s="84">
        <f t="shared" si="78"/>
        <v>0</v>
      </c>
      <c r="J497" s="84">
        <f>'9400015894 PONEERS'!$E$2*'9400015894 PONEERS'!E497+'9400016451 VIDAFORM'!$E$2*'9400016451 VIDAFORM'!E497+'PO 94000171374 MASTER'!$E$2*'PO 94000171374 MASTER'!E497+'PR-0004'!$E$2*'PR-0004'!E497+'PR-0005'!$E$2*'PR-0005'!E497+'PR-0006'!$E$2*'PR-0006'!E497+'PR-0007'!$E$2*'PR-0007'!E497+'PR-0008'!$E$2*'PR-0008'!E497+'PR-0009'!$E$2*'PR-0009'!E497+'PR-0010'!$E$2*'PR-0010'!E497</f>
        <v>0</v>
      </c>
      <c r="K497" s="85">
        <f>'9400015894 PONEERS'!$X$2*'9400015894 PONEERS'!X497+'9400016451 VIDAFORM'!$J$2*'9400016451 VIDAFORM'!J497+'PO 94000171374 MASTER'!$I$2*'PO 94000171374 MASTER'!I497+'PR-0004'!$I$2*'PR-0004'!I497+'PR-0005'!$I$2*'PR-0005'!I497+'PR-0006'!$I$2*'PR-0006'!I497+'PR-0007'!$I$2*'PR-0007'!I497+'PR-0008'!$I$2*'PR-0008'!I497+'PR-0009'!$I$2*'PR-0009'!I497+'PR-0010'!$I$2*'PR-0010'!I497</f>
        <v>0</v>
      </c>
      <c r="L497" s="86">
        <f t="shared" si="79"/>
        <v>0</v>
      </c>
      <c r="M497" s="84">
        <f>'9400015894 PONEERS'!$AE$2*'9400015894 PONEERS'!AE497+'9400016451 VIDAFORM'!$Q$2*'9400016451 VIDAFORM'!Q497+'PO 94000171374 MASTER'!$P$2*'PO 94000171374 MASTER'!P497+'PR-0004'!$P$2*'PR-0004'!P497+'PR-0005'!$P$2*'PR-0005'!P497+'PR-0006'!$P$2*'PR-0006'!P497+'PR-0007'!$P$2*'PR-0007'!P497+'PR-0008'!$P$2*'PR-0008'!P497+'PR-0009'!$P$2*'PR-0009'!P497+'PR-0010'!$P$2*'PR-0010'!P497</f>
        <v>0</v>
      </c>
      <c r="N497" s="84">
        <f t="shared" si="80"/>
        <v>0</v>
      </c>
      <c r="O497" s="84">
        <f>'9400015894 PONEERS'!$E$3*'9400015894 PONEERS'!E497+'9400016451 VIDAFORM'!$E$3*'9400016451 VIDAFORM'!E497+'PO 94000171374 MASTER'!$E$3*'PO 94000171374 MASTER'!E497+'PR-0004'!$E$3*'PR-0004'!E497+'PR-0005'!$E$3*'PR-0005'!E497+'PR-0006'!$E$3*'PR-0006'!E497+'PR-0007'!$E$3*'PR-0007'!E497+'PR-0008'!$E$3*'PR-0008'!E497+'PR-0009'!$E$3*'PR-0009'!E497+'PR-0010'!$E$3*'PR-0010'!E497</f>
        <v>0</v>
      </c>
      <c r="P497" s="85">
        <f>'9400015894 PONEERS'!$X$3*'9400015894 PONEERS'!X497+'9400016451 VIDAFORM'!$J$3*'9400016451 VIDAFORM'!J497+'PO 94000171374 MASTER'!$I$3*'PO 94000171374 MASTER'!I497+'PR-0004'!$I$3*'PR-0004'!I497+'PR-0005'!$I$3*'PR-0005'!I497+'PR-0006'!$I$3*'PR-0006'!I497+'PR-0007'!$I$3*'PR-0007'!I497+'PR-0008'!$I$3*'PR-0008'!I497+'PR-0009'!$I$3*'PR-0009'!I497+'PR-0010'!$I$3*'PR-0010'!I497</f>
        <v>0</v>
      </c>
      <c r="Q497" s="86">
        <f t="shared" si="81"/>
        <v>0</v>
      </c>
      <c r="R497" s="84">
        <f>'9400015894 PONEERS'!$AE$3*'9400015894 PONEERS'!AE497+'9400016451 VIDAFORM'!$Q$3*'9400016451 VIDAFORM'!Q497+'PO 94000171374 MASTER'!$P$3*'PO 94000171374 MASTER'!P497+'PR-0004'!$P$3*'PR-0004'!P497+'PR-0005'!$P$3*'PR-0005'!P497+'PR-0006'!$P$3*'PR-0006'!P497+'PR-0007'!$P$3*'PR-0007'!P497+'PR-0008'!$P$3*'PR-0008'!P497+'PR-0009'!$P$3*'PR-0009'!P497+'PR-0010'!$P$3*'PR-0010'!P497</f>
        <v>0</v>
      </c>
      <c r="S497" s="84">
        <f t="shared" si="82"/>
        <v>0</v>
      </c>
      <c r="T497" s="84">
        <f>'9400015894 PONEERS'!$E$4*'9400015894 PONEERS'!E497+'9400016451 VIDAFORM'!$E$4*'9400016451 VIDAFORM'!E497+'PO 94000171374 MASTER'!$E$4*'PO 94000171374 MASTER'!E497+'PR-0004'!$E$4*'PR-0004'!E497+'PR-0005'!$E$4*'PR-0005'!E497+'PR-0006'!$E$4*'PR-0006'!E497+'PR-0007'!$E$4*'PR-0007'!E497+'PR-0008'!$E$4*'PR-0008'!E497+'PR-0009'!$E$4*'PR-0009'!E497+'PR-0010'!$E$4*'PR-0010'!E497</f>
        <v>0</v>
      </c>
      <c r="U497" s="85">
        <f>'9400015894 PONEERS'!$X$4*'9400015894 PONEERS'!X497+'9400016451 VIDAFORM'!$J$4*'9400016451 VIDAFORM'!J497+'PO 94000171374 MASTER'!$I$4*'PO 94000171374 MASTER'!I497+'PR-0004'!$I$4*'PR-0004'!I497+'PR-0005'!$I$4*'PR-0005'!I497+'PR-0006'!$I$4*'PR-0006'!I497+'PR-0007'!$I$4*'PR-0007'!I497+'PR-0008'!$I$4*'PR-0008'!I497+'PR-0009'!$I$4*'PR-0009'!I497+'PR-0010'!$I$4*'PR-0010'!I497</f>
        <v>0</v>
      </c>
      <c r="V497" s="86">
        <f t="shared" si="83"/>
        <v>0</v>
      </c>
      <c r="W497" s="84">
        <f>'9400015894 PONEERS'!$AE$4*'9400015894 PONEERS'!AE497+'9400016451 VIDAFORM'!$Q$4*'9400016451 VIDAFORM'!Q497+'PO 94000171374 MASTER'!$P$4*'PO 94000171374 MASTER'!P497+'PR-0004'!$P$4*'PR-0004'!P497+'PR-0005'!$P$4*'PR-0005'!P497+'PR-0006'!$P$4*'PR-0006'!P497+'PR-0007'!$P$4*'PR-0007'!P497+'PR-0008'!$P$4*'PR-0008'!P497+'PR-0009'!$P$4*'PR-0009'!P497+'PR-0010'!$P$4*'PR-0010'!P497</f>
        <v>0</v>
      </c>
      <c r="X497" s="84">
        <f t="shared" si="84"/>
        <v>0</v>
      </c>
      <c r="Z497" s="37">
        <f t="shared" si="85"/>
        <v>0</v>
      </c>
      <c r="AA497" s="32">
        <f t="shared" si="86"/>
        <v>0</v>
      </c>
      <c r="AB497" s="38">
        <f t="shared" si="87"/>
        <v>0</v>
      </c>
    </row>
    <row r="498" spans="1:28" ht="16.5" x14ac:dyDescent="0.25">
      <c r="A498" s="45">
        <v>490</v>
      </c>
      <c r="B498" s="47" t="str">
        <f>'Unit Prices'!B498</f>
        <v>SO0060</v>
      </c>
      <c r="C498" s="47" t="str">
        <f>'Unit Prices'!C498</f>
        <v>14.80.01.17.50.14.00.000001</v>
      </c>
      <c r="D498" s="80" t="str">
        <f>'Unit Prices'!D498</f>
        <v>Positioning rail 4.000m</v>
      </c>
      <c r="E498" s="84">
        <f>'9400015894 PONEERS'!$E$1*'9400015894 PONEERS'!E498+'9400016451 VIDAFORM'!$E$1*'9400016451 VIDAFORM'!E498+'PO 94000171374 MASTER'!$E$1*'PO 94000171374 MASTER'!E498+'PR-0004'!$E$1*'PR-0004'!E498+'PR-0005'!$E$1*'PR-0005'!E498+'PR-0006'!$E$1*'PR-0006'!E498+'PR-0007'!$E$1*'PR-0007'!E498+'PR-0008'!$E$1*'PR-0008'!E498+'PR-0009'!$E$1*'PR-0009'!E498+'PR-0010'!$E$1*'PR-0010'!E498</f>
        <v>0</v>
      </c>
      <c r="F498" s="85">
        <f>'9400015894 PONEERS'!$X$1*'9400015894 PONEERS'!X498+'9400016451 VIDAFORM'!$J$1*'9400016451 VIDAFORM'!J498+'PO 94000171374 MASTER'!$I$1*'PO 94000171374 MASTER'!I498+'PR-0004'!$I$1*'PR-0004'!I498+'PR-0005'!$I$1*'PR-0005'!I498+'PR-0006'!$I$1*'PR-0006'!I498+'PR-0007'!$I$1*'PR-0007'!I498+'PR-0008'!$I$1*'PR-0008'!I498+'PR-0009'!$I$1*'PR-0009'!I498+'PR-0010'!$I$1*'PR-0010'!I498</f>
        <v>0</v>
      </c>
      <c r="G498" s="86">
        <f t="shared" si="77"/>
        <v>0</v>
      </c>
      <c r="H498" s="84">
        <f>'9400015894 PONEERS'!$AE$1*'9400015894 PONEERS'!AE498+'9400016451 VIDAFORM'!$Q$1*'9400016451 VIDAFORM'!Q498+'PO 94000171374 MASTER'!$P$1*'PO 94000171374 MASTER'!P498+'PR-0004'!$P$1*'PR-0004'!P498+'PR-0005'!$P$1*'PR-0005'!P498+'PR-0006'!$P$1*'PR-0006'!P498+'PR-0007'!$P$1*'PR-0007'!P498+'PR-0008'!$P$1*'PR-0008'!P498+'PR-0009'!$P$1*'PR-0009'!P498+'PR-0010'!$P$1*'PR-0010'!P498</f>
        <v>0</v>
      </c>
      <c r="I498" s="84">
        <f t="shared" si="78"/>
        <v>0</v>
      </c>
      <c r="J498" s="84">
        <f>'9400015894 PONEERS'!$E$2*'9400015894 PONEERS'!E498+'9400016451 VIDAFORM'!$E$2*'9400016451 VIDAFORM'!E498+'PO 94000171374 MASTER'!$E$2*'PO 94000171374 MASTER'!E498+'PR-0004'!$E$2*'PR-0004'!E498+'PR-0005'!$E$2*'PR-0005'!E498+'PR-0006'!$E$2*'PR-0006'!E498+'PR-0007'!$E$2*'PR-0007'!E498+'PR-0008'!$E$2*'PR-0008'!E498+'PR-0009'!$E$2*'PR-0009'!E498+'PR-0010'!$E$2*'PR-0010'!E498</f>
        <v>0</v>
      </c>
      <c r="K498" s="85">
        <f>'9400015894 PONEERS'!$X$2*'9400015894 PONEERS'!X498+'9400016451 VIDAFORM'!$J$2*'9400016451 VIDAFORM'!J498+'PO 94000171374 MASTER'!$I$2*'PO 94000171374 MASTER'!I498+'PR-0004'!$I$2*'PR-0004'!I498+'PR-0005'!$I$2*'PR-0005'!I498+'PR-0006'!$I$2*'PR-0006'!I498+'PR-0007'!$I$2*'PR-0007'!I498+'PR-0008'!$I$2*'PR-0008'!I498+'PR-0009'!$I$2*'PR-0009'!I498+'PR-0010'!$I$2*'PR-0010'!I498</f>
        <v>0</v>
      </c>
      <c r="L498" s="86">
        <f t="shared" si="79"/>
        <v>0</v>
      </c>
      <c r="M498" s="84">
        <f>'9400015894 PONEERS'!$AE$2*'9400015894 PONEERS'!AE498+'9400016451 VIDAFORM'!$Q$2*'9400016451 VIDAFORM'!Q498+'PO 94000171374 MASTER'!$P$2*'PO 94000171374 MASTER'!P498+'PR-0004'!$P$2*'PR-0004'!P498+'PR-0005'!$P$2*'PR-0005'!P498+'PR-0006'!$P$2*'PR-0006'!P498+'PR-0007'!$P$2*'PR-0007'!P498+'PR-0008'!$P$2*'PR-0008'!P498+'PR-0009'!$P$2*'PR-0009'!P498+'PR-0010'!$P$2*'PR-0010'!P498</f>
        <v>0</v>
      </c>
      <c r="N498" s="84">
        <f t="shared" si="80"/>
        <v>0</v>
      </c>
      <c r="O498" s="84">
        <f>'9400015894 PONEERS'!$E$3*'9400015894 PONEERS'!E498+'9400016451 VIDAFORM'!$E$3*'9400016451 VIDAFORM'!E498+'PO 94000171374 MASTER'!$E$3*'PO 94000171374 MASTER'!E498+'PR-0004'!$E$3*'PR-0004'!E498+'PR-0005'!$E$3*'PR-0005'!E498+'PR-0006'!$E$3*'PR-0006'!E498+'PR-0007'!$E$3*'PR-0007'!E498+'PR-0008'!$E$3*'PR-0008'!E498+'PR-0009'!$E$3*'PR-0009'!E498+'PR-0010'!$E$3*'PR-0010'!E498</f>
        <v>0</v>
      </c>
      <c r="P498" s="85">
        <f>'9400015894 PONEERS'!$X$3*'9400015894 PONEERS'!X498+'9400016451 VIDAFORM'!$J$3*'9400016451 VIDAFORM'!J498+'PO 94000171374 MASTER'!$I$3*'PO 94000171374 MASTER'!I498+'PR-0004'!$I$3*'PR-0004'!I498+'PR-0005'!$I$3*'PR-0005'!I498+'PR-0006'!$I$3*'PR-0006'!I498+'PR-0007'!$I$3*'PR-0007'!I498+'PR-0008'!$I$3*'PR-0008'!I498+'PR-0009'!$I$3*'PR-0009'!I498+'PR-0010'!$I$3*'PR-0010'!I498</f>
        <v>0</v>
      </c>
      <c r="Q498" s="86">
        <f t="shared" si="81"/>
        <v>0</v>
      </c>
      <c r="R498" s="84">
        <f>'9400015894 PONEERS'!$AE$3*'9400015894 PONEERS'!AE498+'9400016451 VIDAFORM'!$Q$3*'9400016451 VIDAFORM'!Q498+'PO 94000171374 MASTER'!$P$3*'PO 94000171374 MASTER'!P498+'PR-0004'!$P$3*'PR-0004'!P498+'PR-0005'!$P$3*'PR-0005'!P498+'PR-0006'!$P$3*'PR-0006'!P498+'PR-0007'!$P$3*'PR-0007'!P498+'PR-0008'!$P$3*'PR-0008'!P498+'PR-0009'!$P$3*'PR-0009'!P498+'PR-0010'!$P$3*'PR-0010'!P498</f>
        <v>0</v>
      </c>
      <c r="S498" s="84">
        <f t="shared" si="82"/>
        <v>0</v>
      </c>
      <c r="T498" s="84">
        <f>'9400015894 PONEERS'!$E$4*'9400015894 PONEERS'!E498+'9400016451 VIDAFORM'!$E$4*'9400016451 VIDAFORM'!E498+'PO 94000171374 MASTER'!$E$4*'PO 94000171374 MASTER'!E498+'PR-0004'!$E$4*'PR-0004'!E498+'PR-0005'!$E$4*'PR-0005'!E498+'PR-0006'!$E$4*'PR-0006'!E498+'PR-0007'!$E$4*'PR-0007'!E498+'PR-0008'!$E$4*'PR-0008'!E498+'PR-0009'!$E$4*'PR-0009'!E498+'PR-0010'!$E$4*'PR-0010'!E498</f>
        <v>0</v>
      </c>
      <c r="U498" s="85">
        <f>'9400015894 PONEERS'!$X$4*'9400015894 PONEERS'!X498+'9400016451 VIDAFORM'!$J$4*'9400016451 VIDAFORM'!J498+'PO 94000171374 MASTER'!$I$4*'PO 94000171374 MASTER'!I498+'PR-0004'!$I$4*'PR-0004'!I498+'PR-0005'!$I$4*'PR-0005'!I498+'PR-0006'!$I$4*'PR-0006'!I498+'PR-0007'!$I$4*'PR-0007'!I498+'PR-0008'!$I$4*'PR-0008'!I498+'PR-0009'!$I$4*'PR-0009'!I498+'PR-0010'!$I$4*'PR-0010'!I498</f>
        <v>0</v>
      </c>
      <c r="V498" s="86">
        <f t="shared" si="83"/>
        <v>0</v>
      </c>
      <c r="W498" s="84">
        <f>'9400015894 PONEERS'!$AE$4*'9400015894 PONEERS'!AE498+'9400016451 VIDAFORM'!$Q$4*'9400016451 VIDAFORM'!Q498+'PO 94000171374 MASTER'!$P$4*'PO 94000171374 MASTER'!P498+'PR-0004'!$P$4*'PR-0004'!P498+'PR-0005'!$P$4*'PR-0005'!P498+'PR-0006'!$P$4*'PR-0006'!P498+'PR-0007'!$P$4*'PR-0007'!P498+'PR-0008'!$P$4*'PR-0008'!P498+'PR-0009'!$P$4*'PR-0009'!P498+'PR-0010'!$P$4*'PR-0010'!P498</f>
        <v>0</v>
      </c>
      <c r="X498" s="84">
        <f t="shared" si="84"/>
        <v>0</v>
      </c>
      <c r="Z498" s="37">
        <f t="shared" si="85"/>
        <v>0</v>
      </c>
      <c r="AA498" s="32">
        <f t="shared" si="86"/>
        <v>0</v>
      </c>
      <c r="AB498" s="38">
        <f t="shared" si="87"/>
        <v>0</v>
      </c>
    </row>
    <row r="499" spans="1:28" ht="16.5" x14ac:dyDescent="0.25">
      <c r="A499" s="45">
        <v>491</v>
      </c>
      <c r="B499" s="47" t="str">
        <f>'Unit Prices'!B499</f>
        <v>FR0013</v>
      </c>
      <c r="C499" s="47" t="str">
        <f>'Unit Prices'!C499</f>
        <v>14.80.02.12.04.12.22.000001</v>
      </c>
      <c r="D499" s="80" t="str">
        <f>'Unit Prices'!D499</f>
        <v>Frami eco panel 0.30x1.20m</v>
      </c>
      <c r="E499" s="84">
        <f>'9400015894 PONEERS'!$E$1*'9400015894 PONEERS'!E499+'9400016451 VIDAFORM'!$E$1*'9400016451 VIDAFORM'!E499+'PO 94000171374 MASTER'!$E$1*'PO 94000171374 MASTER'!E499+'PR-0004'!$E$1*'PR-0004'!E499+'PR-0005'!$E$1*'PR-0005'!E499+'PR-0006'!$E$1*'PR-0006'!E499+'PR-0007'!$E$1*'PR-0007'!E499+'PR-0008'!$E$1*'PR-0008'!E499+'PR-0009'!$E$1*'PR-0009'!E499+'PR-0010'!$E$1*'PR-0010'!E499</f>
        <v>0</v>
      </c>
      <c r="F499" s="85">
        <f>'9400015894 PONEERS'!$X$1*'9400015894 PONEERS'!X499+'9400016451 VIDAFORM'!$J$1*'9400016451 VIDAFORM'!J499+'PO 94000171374 MASTER'!$I$1*'PO 94000171374 MASTER'!I499+'PR-0004'!$I$1*'PR-0004'!I499+'PR-0005'!$I$1*'PR-0005'!I499+'PR-0006'!$I$1*'PR-0006'!I499+'PR-0007'!$I$1*'PR-0007'!I499+'PR-0008'!$I$1*'PR-0008'!I499+'PR-0009'!$I$1*'PR-0009'!I499+'PR-0010'!$I$1*'PR-0010'!I499</f>
        <v>0</v>
      </c>
      <c r="G499" s="86">
        <f t="shared" si="77"/>
        <v>0</v>
      </c>
      <c r="H499" s="84">
        <f>'9400015894 PONEERS'!$AE$1*'9400015894 PONEERS'!AE499+'9400016451 VIDAFORM'!$Q$1*'9400016451 VIDAFORM'!Q499+'PO 94000171374 MASTER'!$P$1*'PO 94000171374 MASTER'!P499+'PR-0004'!$P$1*'PR-0004'!P499+'PR-0005'!$P$1*'PR-0005'!P499+'PR-0006'!$P$1*'PR-0006'!P499+'PR-0007'!$P$1*'PR-0007'!P499+'PR-0008'!$P$1*'PR-0008'!P499+'PR-0009'!$P$1*'PR-0009'!P499+'PR-0010'!$P$1*'PR-0010'!P499</f>
        <v>0</v>
      </c>
      <c r="I499" s="84">
        <f t="shared" si="78"/>
        <v>0</v>
      </c>
      <c r="J499" s="84">
        <f>'9400015894 PONEERS'!$E$2*'9400015894 PONEERS'!E499+'9400016451 VIDAFORM'!$E$2*'9400016451 VIDAFORM'!E499+'PO 94000171374 MASTER'!$E$2*'PO 94000171374 MASTER'!E499+'PR-0004'!$E$2*'PR-0004'!E499+'PR-0005'!$E$2*'PR-0005'!E499+'PR-0006'!$E$2*'PR-0006'!E499+'PR-0007'!$E$2*'PR-0007'!E499+'PR-0008'!$E$2*'PR-0008'!E499+'PR-0009'!$E$2*'PR-0009'!E499+'PR-0010'!$E$2*'PR-0010'!E499</f>
        <v>0</v>
      </c>
      <c r="K499" s="85">
        <f>'9400015894 PONEERS'!$X$2*'9400015894 PONEERS'!X499+'9400016451 VIDAFORM'!$J$2*'9400016451 VIDAFORM'!J499+'PO 94000171374 MASTER'!$I$2*'PO 94000171374 MASTER'!I499+'PR-0004'!$I$2*'PR-0004'!I499+'PR-0005'!$I$2*'PR-0005'!I499+'PR-0006'!$I$2*'PR-0006'!I499+'PR-0007'!$I$2*'PR-0007'!I499+'PR-0008'!$I$2*'PR-0008'!I499+'PR-0009'!$I$2*'PR-0009'!I499+'PR-0010'!$I$2*'PR-0010'!I499</f>
        <v>0</v>
      </c>
      <c r="L499" s="86">
        <f t="shared" si="79"/>
        <v>0</v>
      </c>
      <c r="M499" s="84">
        <f>'9400015894 PONEERS'!$AE$2*'9400015894 PONEERS'!AE499+'9400016451 VIDAFORM'!$Q$2*'9400016451 VIDAFORM'!Q499+'PO 94000171374 MASTER'!$P$2*'PO 94000171374 MASTER'!P499+'PR-0004'!$P$2*'PR-0004'!P499+'PR-0005'!$P$2*'PR-0005'!P499+'PR-0006'!$P$2*'PR-0006'!P499+'PR-0007'!$P$2*'PR-0007'!P499+'PR-0008'!$P$2*'PR-0008'!P499+'PR-0009'!$P$2*'PR-0009'!P499+'PR-0010'!$P$2*'PR-0010'!P499</f>
        <v>0</v>
      </c>
      <c r="N499" s="84">
        <f t="shared" si="80"/>
        <v>0</v>
      </c>
      <c r="O499" s="84">
        <f>'9400015894 PONEERS'!$E$3*'9400015894 PONEERS'!E499+'9400016451 VIDAFORM'!$E$3*'9400016451 VIDAFORM'!E499+'PO 94000171374 MASTER'!$E$3*'PO 94000171374 MASTER'!E499+'PR-0004'!$E$3*'PR-0004'!E499+'PR-0005'!$E$3*'PR-0005'!E499+'PR-0006'!$E$3*'PR-0006'!E499+'PR-0007'!$E$3*'PR-0007'!E499+'PR-0008'!$E$3*'PR-0008'!E499+'PR-0009'!$E$3*'PR-0009'!E499+'PR-0010'!$E$3*'PR-0010'!E499</f>
        <v>0</v>
      </c>
      <c r="P499" s="85">
        <f>'9400015894 PONEERS'!$X$3*'9400015894 PONEERS'!X499+'9400016451 VIDAFORM'!$J$3*'9400016451 VIDAFORM'!J499+'PO 94000171374 MASTER'!$I$3*'PO 94000171374 MASTER'!I499+'PR-0004'!$I$3*'PR-0004'!I499+'PR-0005'!$I$3*'PR-0005'!I499+'PR-0006'!$I$3*'PR-0006'!I499+'PR-0007'!$I$3*'PR-0007'!I499+'PR-0008'!$I$3*'PR-0008'!I499+'PR-0009'!$I$3*'PR-0009'!I499+'PR-0010'!$I$3*'PR-0010'!I499</f>
        <v>0</v>
      </c>
      <c r="Q499" s="86">
        <f t="shared" si="81"/>
        <v>0</v>
      </c>
      <c r="R499" s="84">
        <f>'9400015894 PONEERS'!$AE$3*'9400015894 PONEERS'!AE499+'9400016451 VIDAFORM'!$Q$3*'9400016451 VIDAFORM'!Q499+'PO 94000171374 MASTER'!$P$3*'PO 94000171374 MASTER'!P499+'PR-0004'!$P$3*'PR-0004'!P499+'PR-0005'!$P$3*'PR-0005'!P499+'PR-0006'!$P$3*'PR-0006'!P499+'PR-0007'!$P$3*'PR-0007'!P499+'PR-0008'!$P$3*'PR-0008'!P499+'PR-0009'!$P$3*'PR-0009'!P499+'PR-0010'!$P$3*'PR-0010'!P499</f>
        <v>0</v>
      </c>
      <c r="S499" s="84">
        <f t="shared" si="82"/>
        <v>0</v>
      </c>
      <c r="T499" s="84">
        <f>'9400015894 PONEERS'!$E$4*'9400015894 PONEERS'!E499+'9400016451 VIDAFORM'!$E$4*'9400016451 VIDAFORM'!E499+'PO 94000171374 MASTER'!$E$4*'PO 94000171374 MASTER'!E499+'PR-0004'!$E$4*'PR-0004'!E499+'PR-0005'!$E$4*'PR-0005'!E499+'PR-0006'!$E$4*'PR-0006'!E499+'PR-0007'!$E$4*'PR-0007'!E499+'PR-0008'!$E$4*'PR-0008'!E499+'PR-0009'!$E$4*'PR-0009'!E499+'PR-0010'!$E$4*'PR-0010'!E499</f>
        <v>0</v>
      </c>
      <c r="U499" s="85">
        <f>'9400015894 PONEERS'!$X$4*'9400015894 PONEERS'!X499+'9400016451 VIDAFORM'!$J$4*'9400016451 VIDAFORM'!J499+'PO 94000171374 MASTER'!$I$4*'PO 94000171374 MASTER'!I499+'PR-0004'!$I$4*'PR-0004'!I499+'PR-0005'!$I$4*'PR-0005'!I499+'PR-0006'!$I$4*'PR-0006'!I499+'PR-0007'!$I$4*'PR-0007'!I499+'PR-0008'!$I$4*'PR-0008'!I499+'PR-0009'!$I$4*'PR-0009'!I499+'PR-0010'!$I$4*'PR-0010'!I499</f>
        <v>0</v>
      </c>
      <c r="V499" s="86">
        <f t="shared" si="83"/>
        <v>0</v>
      </c>
      <c r="W499" s="84">
        <f>'9400015894 PONEERS'!$AE$4*'9400015894 PONEERS'!AE499+'9400016451 VIDAFORM'!$Q$4*'9400016451 VIDAFORM'!Q499+'PO 94000171374 MASTER'!$P$4*'PO 94000171374 MASTER'!P499+'PR-0004'!$P$4*'PR-0004'!P499+'PR-0005'!$P$4*'PR-0005'!P499+'PR-0006'!$P$4*'PR-0006'!P499+'PR-0007'!$P$4*'PR-0007'!P499+'PR-0008'!$P$4*'PR-0008'!P499+'PR-0009'!$P$4*'PR-0009'!P499+'PR-0010'!$P$4*'PR-0010'!P499</f>
        <v>0</v>
      </c>
      <c r="X499" s="84">
        <f t="shared" si="84"/>
        <v>0</v>
      </c>
      <c r="Z499" s="37">
        <f t="shared" si="85"/>
        <v>0</v>
      </c>
      <c r="AA499" s="32">
        <f t="shared" si="86"/>
        <v>0</v>
      </c>
      <c r="AB499" s="38">
        <f t="shared" si="87"/>
        <v>0</v>
      </c>
    </row>
    <row r="500" spans="1:28" ht="16.5" x14ac:dyDescent="0.25">
      <c r="A500" s="45">
        <v>492</v>
      </c>
      <c r="B500" s="47" t="str">
        <f>'Unit Prices'!B500</f>
        <v>FR0014</v>
      </c>
      <c r="C500" s="47" t="str">
        <f>'Unit Prices'!C500</f>
        <v>14.80.02.12.04.12.35.000001</v>
      </c>
      <c r="D500" s="80" t="str">
        <f>'Unit Prices'!D500</f>
        <v>Frami eco panel 0.30x2.70m</v>
      </c>
      <c r="E500" s="84">
        <f>'9400015894 PONEERS'!$E$1*'9400015894 PONEERS'!E500+'9400016451 VIDAFORM'!$E$1*'9400016451 VIDAFORM'!E500+'PO 94000171374 MASTER'!$E$1*'PO 94000171374 MASTER'!E500+'PR-0004'!$E$1*'PR-0004'!E500+'PR-0005'!$E$1*'PR-0005'!E500+'PR-0006'!$E$1*'PR-0006'!E500+'PR-0007'!$E$1*'PR-0007'!E500+'PR-0008'!$E$1*'PR-0008'!E500+'PR-0009'!$E$1*'PR-0009'!E500+'PR-0010'!$E$1*'PR-0010'!E500</f>
        <v>0</v>
      </c>
      <c r="F500" s="85">
        <f>'9400015894 PONEERS'!$X$1*'9400015894 PONEERS'!X500+'9400016451 VIDAFORM'!$J$1*'9400016451 VIDAFORM'!J500+'PO 94000171374 MASTER'!$I$1*'PO 94000171374 MASTER'!I500+'PR-0004'!$I$1*'PR-0004'!I500+'PR-0005'!$I$1*'PR-0005'!I500+'PR-0006'!$I$1*'PR-0006'!I500+'PR-0007'!$I$1*'PR-0007'!I500+'PR-0008'!$I$1*'PR-0008'!I500+'PR-0009'!$I$1*'PR-0009'!I500+'PR-0010'!$I$1*'PR-0010'!I500</f>
        <v>0</v>
      </c>
      <c r="G500" s="86">
        <f t="shared" si="77"/>
        <v>0</v>
      </c>
      <c r="H500" s="84">
        <f>'9400015894 PONEERS'!$AE$1*'9400015894 PONEERS'!AE500+'9400016451 VIDAFORM'!$Q$1*'9400016451 VIDAFORM'!Q500+'PO 94000171374 MASTER'!$P$1*'PO 94000171374 MASTER'!P500+'PR-0004'!$P$1*'PR-0004'!P500+'PR-0005'!$P$1*'PR-0005'!P500+'PR-0006'!$P$1*'PR-0006'!P500+'PR-0007'!$P$1*'PR-0007'!P500+'PR-0008'!$P$1*'PR-0008'!P500+'PR-0009'!$P$1*'PR-0009'!P500+'PR-0010'!$P$1*'PR-0010'!P500</f>
        <v>0</v>
      </c>
      <c r="I500" s="84">
        <f t="shared" si="78"/>
        <v>0</v>
      </c>
      <c r="J500" s="84">
        <f>'9400015894 PONEERS'!$E$2*'9400015894 PONEERS'!E500+'9400016451 VIDAFORM'!$E$2*'9400016451 VIDAFORM'!E500+'PO 94000171374 MASTER'!$E$2*'PO 94000171374 MASTER'!E500+'PR-0004'!$E$2*'PR-0004'!E500+'PR-0005'!$E$2*'PR-0005'!E500+'PR-0006'!$E$2*'PR-0006'!E500+'PR-0007'!$E$2*'PR-0007'!E500+'PR-0008'!$E$2*'PR-0008'!E500+'PR-0009'!$E$2*'PR-0009'!E500+'PR-0010'!$E$2*'PR-0010'!E500</f>
        <v>0</v>
      </c>
      <c r="K500" s="85">
        <f>'9400015894 PONEERS'!$X$2*'9400015894 PONEERS'!X500+'9400016451 VIDAFORM'!$J$2*'9400016451 VIDAFORM'!J500+'PO 94000171374 MASTER'!$I$2*'PO 94000171374 MASTER'!I500+'PR-0004'!$I$2*'PR-0004'!I500+'PR-0005'!$I$2*'PR-0005'!I500+'PR-0006'!$I$2*'PR-0006'!I500+'PR-0007'!$I$2*'PR-0007'!I500+'PR-0008'!$I$2*'PR-0008'!I500+'PR-0009'!$I$2*'PR-0009'!I500+'PR-0010'!$I$2*'PR-0010'!I500</f>
        <v>0</v>
      </c>
      <c r="L500" s="86">
        <f t="shared" si="79"/>
        <v>0</v>
      </c>
      <c r="M500" s="84">
        <f>'9400015894 PONEERS'!$AE$2*'9400015894 PONEERS'!AE500+'9400016451 VIDAFORM'!$Q$2*'9400016451 VIDAFORM'!Q500+'PO 94000171374 MASTER'!$P$2*'PO 94000171374 MASTER'!P500+'PR-0004'!$P$2*'PR-0004'!P500+'PR-0005'!$P$2*'PR-0005'!P500+'PR-0006'!$P$2*'PR-0006'!P500+'PR-0007'!$P$2*'PR-0007'!P500+'PR-0008'!$P$2*'PR-0008'!P500+'PR-0009'!$P$2*'PR-0009'!P500+'PR-0010'!$P$2*'PR-0010'!P500</f>
        <v>0</v>
      </c>
      <c r="N500" s="84">
        <f t="shared" si="80"/>
        <v>0</v>
      </c>
      <c r="O500" s="84">
        <f>'9400015894 PONEERS'!$E$3*'9400015894 PONEERS'!E500+'9400016451 VIDAFORM'!$E$3*'9400016451 VIDAFORM'!E500+'PO 94000171374 MASTER'!$E$3*'PO 94000171374 MASTER'!E500+'PR-0004'!$E$3*'PR-0004'!E500+'PR-0005'!$E$3*'PR-0005'!E500+'PR-0006'!$E$3*'PR-0006'!E500+'PR-0007'!$E$3*'PR-0007'!E500+'PR-0008'!$E$3*'PR-0008'!E500+'PR-0009'!$E$3*'PR-0009'!E500+'PR-0010'!$E$3*'PR-0010'!E500</f>
        <v>0</v>
      </c>
      <c r="P500" s="85">
        <f>'9400015894 PONEERS'!$X$3*'9400015894 PONEERS'!X500+'9400016451 VIDAFORM'!$J$3*'9400016451 VIDAFORM'!J500+'PO 94000171374 MASTER'!$I$3*'PO 94000171374 MASTER'!I500+'PR-0004'!$I$3*'PR-0004'!I500+'PR-0005'!$I$3*'PR-0005'!I500+'PR-0006'!$I$3*'PR-0006'!I500+'PR-0007'!$I$3*'PR-0007'!I500+'PR-0008'!$I$3*'PR-0008'!I500+'PR-0009'!$I$3*'PR-0009'!I500+'PR-0010'!$I$3*'PR-0010'!I500</f>
        <v>0</v>
      </c>
      <c r="Q500" s="86">
        <f t="shared" si="81"/>
        <v>0</v>
      </c>
      <c r="R500" s="84">
        <f>'9400015894 PONEERS'!$AE$3*'9400015894 PONEERS'!AE500+'9400016451 VIDAFORM'!$Q$3*'9400016451 VIDAFORM'!Q500+'PO 94000171374 MASTER'!$P$3*'PO 94000171374 MASTER'!P500+'PR-0004'!$P$3*'PR-0004'!P500+'PR-0005'!$P$3*'PR-0005'!P500+'PR-0006'!$P$3*'PR-0006'!P500+'PR-0007'!$P$3*'PR-0007'!P500+'PR-0008'!$P$3*'PR-0008'!P500+'PR-0009'!$P$3*'PR-0009'!P500+'PR-0010'!$P$3*'PR-0010'!P500</f>
        <v>0</v>
      </c>
      <c r="S500" s="84">
        <f t="shared" si="82"/>
        <v>0</v>
      </c>
      <c r="T500" s="84">
        <f>'9400015894 PONEERS'!$E$4*'9400015894 PONEERS'!E500+'9400016451 VIDAFORM'!$E$4*'9400016451 VIDAFORM'!E500+'PO 94000171374 MASTER'!$E$4*'PO 94000171374 MASTER'!E500+'PR-0004'!$E$4*'PR-0004'!E500+'PR-0005'!$E$4*'PR-0005'!E500+'PR-0006'!$E$4*'PR-0006'!E500+'PR-0007'!$E$4*'PR-0007'!E500+'PR-0008'!$E$4*'PR-0008'!E500+'PR-0009'!$E$4*'PR-0009'!E500+'PR-0010'!$E$4*'PR-0010'!E500</f>
        <v>0</v>
      </c>
      <c r="U500" s="85">
        <f>'9400015894 PONEERS'!$X$4*'9400015894 PONEERS'!X500+'9400016451 VIDAFORM'!$J$4*'9400016451 VIDAFORM'!J500+'PO 94000171374 MASTER'!$I$4*'PO 94000171374 MASTER'!I500+'PR-0004'!$I$4*'PR-0004'!I500+'PR-0005'!$I$4*'PR-0005'!I500+'PR-0006'!$I$4*'PR-0006'!I500+'PR-0007'!$I$4*'PR-0007'!I500+'PR-0008'!$I$4*'PR-0008'!I500+'PR-0009'!$I$4*'PR-0009'!I500+'PR-0010'!$I$4*'PR-0010'!I500</f>
        <v>0</v>
      </c>
      <c r="V500" s="86">
        <f t="shared" si="83"/>
        <v>0</v>
      </c>
      <c r="W500" s="84">
        <f>'9400015894 PONEERS'!$AE$4*'9400015894 PONEERS'!AE500+'9400016451 VIDAFORM'!$Q$4*'9400016451 VIDAFORM'!Q500+'PO 94000171374 MASTER'!$P$4*'PO 94000171374 MASTER'!P500+'PR-0004'!$P$4*'PR-0004'!P500+'PR-0005'!$P$4*'PR-0005'!P500+'PR-0006'!$P$4*'PR-0006'!P500+'PR-0007'!$P$4*'PR-0007'!P500+'PR-0008'!$P$4*'PR-0008'!P500+'PR-0009'!$P$4*'PR-0009'!P500+'PR-0010'!$P$4*'PR-0010'!P500</f>
        <v>0</v>
      </c>
      <c r="X500" s="84">
        <f t="shared" si="84"/>
        <v>0</v>
      </c>
      <c r="Z500" s="37">
        <f t="shared" si="85"/>
        <v>0</v>
      </c>
      <c r="AA500" s="32">
        <f t="shared" si="86"/>
        <v>0</v>
      </c>
      <c r="AB500" s="38">
        <f t="shared" si="87"/>
        <v>0</v>
      </c>
    </row>
    <row r="501" spans="1:28" ht="16.5" x14ac:dyDescent="0.25">
      <c r="A501" s="45">
        <v>493</v>
      </c>
      <c r="B501" s="47" t="str">
        <f>'Unit Prices'!B501</f>
        <v>FR0015</v>
      </c>
      <c r="C501" s="47" t="str">
        <f>'Unit Prices'!C501</f>
        <v>14.80.02.12.04.12.40.000001</v>
      </c>
      <c r="D501" s="80" t="str">
        <f>'Unit Prices'!D501</f>
        <v>Frami eco panel 0.30x3.00m</v>
      </c>
      <c r="E501" s="84">
        <f>'9400015894 PONEERS'!$E$1*'9400015894 PONEERS'!E501+'9400016451 VIDAFORM'!$E$1*'9400016451 VIDAFORM'!E501+'PO 94000171374 MASTER'!$E$1*'PO 94000171374 MASTER'!E501+'PR-0004'!$E$1*'PR-0004'!E501+'PR-0005'!$E$1*'PR-0005'!E501+'PR-0006'!$E$1*'PR-0006'!E501+'PR-0007'!$E$1*'PR-0007'!E501+'PR-0008'!$E$1*'PR-0008'!E501+'PR-0009'!$E$1*'PR-0009'!E501+'PR-0010'!$E$1*'PR-0010'!E501</f>
        <v>0</v>
      </c>
      <c r="F501" s="85">
        <f>'9400015894 PONEERS'!$X$1*'9400015894 PONEERS'!X501+'9400016451 VIDAFORM'!$J$1*'9400016451 VIDAFORM'!J501+'PO 94000171374 MASTER'!$I$1*'PO 94000171374 MASTER'!I501+'PR-0004'!$I$1*'PR-0004'!I501+'PR-0005'!$I$1*'PR-0005'!I501+'PR-0006'!$I$1*'PR-0006'!I501+'PR-0007'!$I$1*'PR-0007'!I501+'PR-0008'!$I$1*'PR-0008'!I501+'PR-0009'!$I$1*'PR-0009'!I501+'PR-0010'!$I$1*'PR-0010'!I501</f>
        <v>0</v>
      </c>
      <c r="G501" s="86">
        <f t="shared" si="77"/>
        <v>0</v>
      </c>
      <c r="H501" s="84">
        <f>'9400015894 PONEERS'!$AE$1*'9400015894 PONEERS'!AE501+'9400016451 VIDAFORM'!$Q$1*'9400016451 VIDAFORM'!Q501+'PO 94000171374 MASTER'!$P$1*'PO 94000171374 MASTER'!P501+'PR-0004'!$P$1*'PR-0004'!P501+'PR-0005'!$P$1*'PR-0005'!P501+'PR-0006'!$P$1*'PR-0006'!P501+'PR-0007'!$P$1*'PR-0007'!P501+'PR-0008'!$P$1*'PR-0008'!P501+'PR-0009'!$P$1*'PR-0009'!P501+'PR-0010'!$P$1*'PR-0010'!P501</f>
        <v>0</v>
      </c>
      <c r="I501" s="84">
        <f t="shared" si="78"/>
        <v>0</v>
      </c>
      <c r="J501" s="84">
        <f>'9400015894 PONEERS'!$E$2*'9400015894 PONEERS'!E501+'9400016451 VIDAFORM'!$E$2*'9400016451 VIDAFORM'!E501+'PO 94000171374 MASTER'!$E$2*'PO 94000171374 MASTER'!E501+'PR-0004'!$E$2*'PR-0004'!E501+'PR-0005'!$E$2*'PR-0005'!E501+'PR-0006'!$E$2*'PR-0006'!E501+'PR-0007'!$E$2*'PR-0007'!E501+'PR-0008'!$E$2*'PR-0008'!E501+'PR-0009'!$E$2*'PR-0009'!E501+'PR-0010'!$E$2*'PR-0010'!E501</f>
        <v>0</v>
      </c>
      <c r="K501" s="85">
        <f>'9400015894 PONEERS'!$X$2*'9400015894 PONEERS'!X501+'9400016451 VIDAFORM'!$J$2*'9400016451 VIDAFORM'!J501+'PO 94000171374 MASTER'!$I$2*'PO 94000171374 MASTER'!I501+'PR-0004'!$I$2*'PR-0004'!I501+'PR-0005'!$I$2*'PR-0005'!I501+'PR-0006'!$I$2*'PR-0006'!I501+'PR-0007'!$I$2*'PR-0007'!I501+'PR-0008'!$I$2*'PR-0008'!I501+'PR-0009'!$I$2*'PR-0009'!I501+'PR-0010'!$I$2*'PR-0010'!I501</f>
        <v>0</v>
      </c>
      <c r="L501" s="86">
        <f t="shared" si="79"/>
        <v>0</v>
      </c>
      <c r="M501" s="84">
        <f>'9400015894 PONEERS'!$AE$2*'9400015894 PONEERS'!AE501+'9400016451 VIDAFORM'!$Q$2*'9400016451 VIDAFORM'!Q501+'PO 94000171374 MASTER'!$P$2*'PO 94000171374 MASTER'!P501+'PR-0004'!$P$2*'PR-0004'!P501+'PR-0005'!$P$2*'PR-0005'!P501+'PR-0006'!$P$2*'PR-0006'!P501+'PR-0007'!$P$2*'PR-0007'!P501+'PR-0008'!$P$2*'PR-0008'!P501+'PR-0009'!$P$2*'PR-0009'!P501+'PR-0010'!$P$2*'PR-0010'!P501</f>
        <v>0</v>
      </c>
      <c r="N501" s="84">
        <f t="shared" si="80"/>
        <v>0</v>
      </c>
      <c r="O501" s="84">
        <f>'9400015894 PONEERS'!$E$3*'9400015894 PONEERS'!E501+'9400016451 VIDAFORM'!$E$3*'9400016451 VIDAFORM'!E501+'PO 94000171374 MASTER'!$E$3*'PO 94000171374 MASTER'!E501+'PR-0004'!$E$3*'PR-0004'!E501+'PR-0005'!$E$3*'PR-0005'!E501+'PR-0006'!$E$3*'PR-0006'!E501+'PR-0007'!$E$3*'PR-0007'!E501+'PR-0008'!$E$3*'PR-0008'!E501+'PR-0009'!$E$3*'PR-0009'!E501+'PR-0010'!$E$3*'PR-0010'!E501</f>
        <v>0</v>
      </c>
      <c r="P501" s="85">
        <f>'9400015894 PONEERS'!$X$3*'9400015894 PONEERS'!X501+'9400016451 VIDAFORM'!$J$3*'9400016451 VIDAFORM'!J501+'PO 94000171374 MASTER'!$I$3*'PO 94000171374 MASTER'!I501+'PR-0004'!$I$3*'PR-0004'!I501+'PR-0005'!$I$3*'PR-0005'!I501+'PR-0006'!$I$3*'PR-0006'!I501+'PR-0007'!$I$3*'PR-0007'!I501+'PR-0008'!$I$3*'PR-0008'!I501+'PR-0009'!$I$3*'PR-0009'!I501+'PR-0010'!$I$3*'PR-0010'!I501</f>
        <v>0</v>
      </c>
      <c r="Q501" s="86">
        <f t="shared" si="81"/>
        <v>0</v>
      </c>
      <c r="R501" s="84">
        <f>'9400015894 PONEERS'!$AE$3*'9400015894 PONEERS'!AE501+'9400016451 VIDAFORM'!$Q$3*'9400016451 VIDAFORM'!Q501+'PO 94000171374 MASTER'!$P$3*'PO 94000171374 MASTER'!P501+'PR-0004'!$P$3*'PR-0004'!P501+'PR-0005'!$P$3*'PR-0005'!P501+'PR-0006'!$P$3*'PR-0006'!P501+'PR-0007'!$P$3*'PR-0007'!P501+'PR-0008'!$P$3*'PR-0008'!P501+'PR-0009'!$P$3*'PR-0009'!P501+'PR-0010'!$P$3*'PR-0010'!P501</f>
        <v>0</v>
      </c>
      <c r="S501" s="84">
        <f t="shared" si="82"/>
        <v>0</v>
      </c>
      <c r="T501" s="84">
        <f>'9400015894 PONEERS'!$E$4*'9400015894 PONEERS'!E501+'9400016451 VIDAFORM'!$E$4*'9400016451 VIDAFORM'!E501+'PO 94000171374 MASTER'!$E$4*'PO 94000171374 MASTER'!E501+'PR-0004'!$E$4*'PR-0004'!E501+'PR-0005'!$E$4*'PR-0005'!E501+'PR-0006'!$E$4*'PR-0006'!E501+'PR-0007'!$E$4*'PR-0007'!E501+'PR-0008'!$E$4*'PR-0008'!E501+'PR-0009'!$E$4*'PR-0009'!E501+'PR-0010'!$E$4*'PR-0010'!E501</f>
        <v>0</v>
      </c>
      <c r="U501" s="85">
        <f>'9400015894 PONEERS'!$X$4*'9400015894 PONEERS'!X501+'9400016451 VIDAFORM'!$J$4*'9400016451 VIDAFORM'!J501+'PO 94000171374 MASTER'!$I$4*'PO 94000171374 MASTER'!I501+'PR-0004'!$I$4*'PR-0004'!I501+'PR-0005'!$I$4*'PR-0005'!I501+'PR-0006'!$I$4*'PR-0006'!I501+'PR-0007'!$I$4*'PR-0007'!I501+'PR-0008'!$I$4*'PR-0008'!I501+'PR-0009'!$I$4*'PR-0009'!I501+'PR-0010'!$I$4*'PR-0010'!I501</f>
        <v>0</v>
      </c>
      <c r="V501" s="86">
        <f t="shared" si="83"/>
        <v>0</v>
      </c>
      <c r="W501" s="84">
        <f>'9400015894 PONEERS'!$AE$4*'9400015894 PONEERS'!AE501+'9400016451 VIDAFORM'!$Q$4*'9400016451 VIDAFORM'!Q501+'PO 94000171374 MASTER'!$P$4*'PO 94000171374 MASTER'!P501+'PR-0004'!$P$4*'PR-0004'!P501+'PR-0005'!$P$4*'PR-0005'!P501+'PR-0006'!$P$4*'PR-0006'!P501+'PR-0007'!$P$4*'PR-0007'!P501+'PR-0008'!$P$4*'PR-0008'!P501+'PR-0009'!$P$4*'PR-0009'!P501+'PR-0010'!$P$4*'PR-0010'!P501</f>
        <v>0</v>
      </c>
      <c r="X501" s="84">
        <f t="shared" si="84"/>
        <v>0</v>
      </c>
      <c r="Z501" s="37">
        <f t="shared" si="85"/>
        <v>0</v>
      </c>
      <c r="AA501" s="32">
        <f t="shared" si="86"/>
        <v>0</v>
      </c>
      <c r="AB501" s="38">
        <f t="shared" si="87"/>
        <v>0</v>
      </c>
    </row>
    <row r="502" spans="1:28" ht="16.5" x14ac:dyDescent="0.25">
      <c r="A502" s="45">
        <v>494</v>
      </c>
      <c r="B502" s="47" t="str">
        <f>'Unit Prices'!B502</f>
        <v>FR0016</v>
      </c>
      <c r="C502" s="47" t="str">
        <f>'Unit Prices'!C502</f>
        <v>14.80.02.12.04.15.40.000001</v>
      </c>
      <c r="D502" s="80" t="str">
        <f>'Unit Prices'!D502</f>
        <v>Frami eco panel 0.45x3.00m</v>
      </c>
      <c r="E502" s="84">
        <f>'9400015894 PONEERS'!$E$1*'9400015894 PONEERS'!E502+'9400016451 VIDAFORM'!$E$1*'9400016451 VIDAFORM'!E502+'PO 94000171374 MASTER'!$E$1*'PO 94000171374 MASTER'!E502+'PR-0004'!$E$1*'PR-0004'!E502+'PR-0005'!$E$1*'PR-0005'!E502+'PR-0006'!$E$1*'PR-0006'!E502+'PR-0007'!$E$1*'PR-0007'!E502+'PR-0008'!$E$1*'PR-0008'!E502+'PR-0009'!$E$1*'PR-0009'!E502+'PR-0010'!$E$1*'PR-0010'!E502</f>
        <v>0</v>
      </c>
      <c r="F502" s="85">
        <f>'9400015894 PONEERS'!$X$1*'9400015894 PONEERS'!X502+'9400016451 VIDAFORM'!$J$1*'9400016451 VIDAFORM'!J502+'PO 94000171374 MASTER'!$I$1*'PO 94000171374 MASTER'!I502+'PR-0004'!$I$1*'PR-0004'!I502+'PR-0005'!$I$1*'PR-0005'!I502+'PR-0006'!$I$1*'PR-0006'!I502+'PR-0007'!$I$1*'PR-0007'!I502+'PR-0008'!$I$1*'PR-0008'!I502+'PR-0009'!$I$1*'PR-0009'!I502+'PR-0010'!$I$1*'PR-0010'!I502</f>
        <v>0</v>
      </c>
      <c r="G502" s="86">
        <f t="shared" si="77"/>
        <v>0</v>
      </c>
      <c r="H502" s="84">
        <f>'9400015894 PONEERS'!$AE$1*'9400015894 PONEERS'!AE502+'9400016451 VIDAFORM'!$Q$1*'9400016451 VIDAFORM'!Q502+'PO 94000171374 MASTER'!$P$1*'PO 94000171374 MASTER'!P502+'PR-0004'!$P$1*'PR-0004'!P502+'PR-0005'!$P$1*'PR-0005'!P502+'PR-0006'!$P$1*'PR-0006'!P502+'PR-0007'!$P$1*'PR-0007'!P502+'PR-0008'!$P$1*'PR-0008'!P502+'PR-0009'!$P$1*'PR-0009'!P502+'PR-0010'!$P$1*'PR-0010'!P502</f>
        <v>0</v>
      </c>
      <c r="I502" s="84">
        <f t="shared" si="78"/>
        <v>0</v>
      </c>
      <c r="J502" s="84">
        <f>'9400015894 PONEERS'!$E$2*'9400015894 PONEERS'!E502+'9400016451 VIDAFORM'!$E$2*'9400016451 VIDAFORM'!E502+'PO 94000171374 MASTER'!$E$2*'PO 94000171374 MASTER'!E502+'PR-0004'!$E$2*'PR-0004'!E502+'PR-0005'!$E$2*'PR-0005'!E502+'PR-0006'!$E$2*'PR-0006'!E502+'PR-0007'!$E$2*'PR-0007'!E502+'PR-0008'!$E$2*'PR-0008'!E502+'PR-0009'!$E$2*'PR-0009'!E502+'PR-0010'!$E$2*'PR-0010'!E502</f>
        <v>0</v>
      </c>
      <c r="K502" s="85">
        <f>'9400015894 PONEERS'!$X$2*'9400015894 PONEERS'!X502+'9400016451 VIDAFORM'!$J$2*'9400016451 VIDAFORM'!J502+'PO 94000171374 MASTER'!$I$2*'PO 94000171374 MASTER'!I502+'PR-0004'!$I$2*'PR-0004'!I502+'PR-0005'!$I$2*'PR-0005'!I502+'PR-0006'!$I$2*'PR-0006'!I502+'PR-0007'!$I$2*'PR-0007'!I502+'PR-0008'!$I$2*'PR-0008'!I502+'PR-0009'!$I$2*'PR-0009'!I502+'PR-0010'!$I$2*'PR-0010'!I502</f>
        <v>0</v>
      </c>
      <c r="L502" s="86">
        <f t="shared" si="79"/>
        <v>0</v>
      </c>
      <c r="M502" s="84">
        <f>'9400015894 PONEERS'!$AE$2*'9400015894 PONEERS'!AE502+'9400016451 VIDAFORM'!$Q$2*'9400016451 VIDAFORM'!Q502+'PO 94000171374 MASTER'!$P$2*'PO 94000171374 MASTER'!P502+'PR-0004'!$P$2*'PR-0004'!P502+'PR-0005'!$P$2*'PR-0005'!P502+'PR-0006'!$P$2*'PR-0006'!P502+'PR-0007'!$P$2*'PR-0007'!P502+'PR-0008'!$P$2*'PR-0008'!P502+'PR-0009'!$P$2*'PR-0009'!P502+'PR-0010'!$P$2*'PR-0010'!P502</f>
        <v>0</v>
      </c>
      <c r="N502" s="84">
        <f t="shared" si="80"/>
        <v>0</v>
      </c>
      <c r="O502" s="84">
        <f>'9400015894 PONEERS'!$E$3*'9400015894 PONEERS'!E502+'9400016451 VIDAFORM'!$E$3*'9400016451 VIDAFORM'!E502+'PO 94000171374 MASTER'!$E$3*'PO 94000171374 MASTER'!E502+'PR-0004'!$E$3*'PR-0004'!E502+'PR-0005'!$E$3*'PR-0005'!E502+'PR-0006'!$E$3*'PR-0006'!E502+'PR-0007'!$E$3*'PR-0007'!E502+'PR-0008'!$E$3*'PR-0008'!E502+'PR-0009'!$E$3*'PR-0009'!E502+'PR-0010'!$E$3*'PR-0010'!E502</f>
        <v>0</v>
      </c>
      <c r="P502" s="85">
        <f>'9400015894 PONEERS'!$X$3*'9400015894 PONEERS'!X502+'9400016451 VIDAFORM'!$J$3*'9400016451 VIDAFORM'!J502+'PO 94000171374 MASTER'!$I$3*'PO 94000171374 MASTER'!I502+'PR-0004'!$I$3*'PR-0004'!I502+'PR-0005'!$I$3*'PR-0005'!I502+'PR-0006'!$I$3*'PR-0006'!I502+'PR-0007'!$I$3*'PR-0007'!I502+'PR-0008'!$I$3*'PR-0008'!I502+'PR-0009'!$I$3*'PR-0009'!I502+'PR-0010'!$I$3*'PR-0010'!I502</f>
        <v>0</v>
      </c>
      <c r="Q502" s="86">
        <f t="shared" si="81"/>
        <v>0</v>
      </c>
      <c r="R502" s="84">
        <f>'9400015894 PONEERS'!$AE$3*'9400015894 PONEERS'!AE502+'9400016451 VIDAFORM'!$Q$3*'9400016451 VIDAFORM'!Q502+'PO 94000171374 MASTER'!$P$3*'PO 94000171374 MASTER'!P502+'PR-0004'!$P$3*'PR-0004'!P502+'PR-0005'!$P$3*'PR-0005'!P502+'PR-0006'!$P$3*'PR-0006'!P502+'PR-0007'!$P$3*'PR-0007'!P502+'PR-0008'!$P$3*'PR-0008'!P502+'PR-0009'!$P$3*'PR-0009'!P502+'PR-0010'!$P$3*'PR-0010'!P502</f>
        <v>0</v>
      </c>
      <c r="S502" s="84">
        <f t="shared" si="82"/>
        <v>0</v>
      </c>
      <c r="T502" s="84">
        <f>'9400015894 PONEERS'!$E$4*'9400015894 PONEERS'!E502+'9400016451 VIDAFORM'!$E$4*'9400016451 VIDAFORM'!E502+'PO 94000171374 MASTER'!$E$4*'PO 94000171374 MASTER'!E502+'PR-0004'!$E$4*'PR-0004'!E502+'PR-0005'!$E$4*'PR-0005'!E502+'PR-0006'!$E$4*'PR-0006'!E502+'PR-0007'!$E$4*'PR-0007'!E502+'PR-0008'!$E$4*'PR-0008'!E502+'PR-0009'!$E$4*'PR-0009'!E502+'PR-0010'!$E$4*'PR-0010'!E502</f>
        <v>0</v>
      </c>
      <c r="U502" s="85">
        <f>'9400015894 PONEERS'!$X$4*'9400015894 PONEERS'!X502+'9400016451 VIDAFORM'!$J$4*'9400016451 VIDAFORM'!J502+'PO 94000171374 MASTER'!$I$4*'PO 94000171374 MASTER'!I502+'PR-0004'!$I$4*'PR-0004'!I502+'PR-0005'!$I$4*'PR-0005'!I502+'PR-0006'!$I$4*'PR-0006'!I502+'PR-0007'!$I$4*'PR-0007'!I502+'PR-0008'!$I$4*'PR-0008'!I502+'PR-0009'!$I$4*'PR-0009'!I502+'PR-0010'!$I$4*'PR-0010'!I502</f>
        <v>0</v>
      </c>
      <c r="V502" s="86">
        <f t="shared" si="83"/>
        <v>0</v>
      </c>
      <c r="W502" s="84">
        <f>'9400015894 PONEERS'!$AE$4*'9400015894 PONEERS'!AE502+'9400016451 VIDAFORM'!$Q$4*'9400016451 VIDAFORM'!Q502+'PO 94000171374 MASTER'!$P$4*'PO 94000171374 MASTER'!P502+'PR-0004'!$P$4*'PR-0004'!P502+'PR-0005'!$P$4*'PR-0005'!P502+'PR-0006'!$P$4*'PR-0006'!P502+'PR-0007'!$P$4*'PR-0007'!P502+'PR-0008'!$P$4*'PR-0008'!P502+'PR-0009'!$P$4*'PR-0009'!P502+'PR-0010'!$P$4*'PR-0010'!P502</f>
        <v>0</v>
      </c>
      <c r="X502" s="84">
        <f t="shared" si="84"/>
        <v>0</v>
      </c>
      <c r="Z502" s="37">
        <f t="shared" si="85"/>
        <v>0</v>
      </c>
      <c r="AA502" s="32">
        <f t="shared" si="86"/>
        <v>0</v>
      </c>
      <c r="AB502" s="38">
        <f t="shared" si="87"/>
        <v>0</v>
      </c>
    </row>
    <row r="503" spans="1:28" ht="16.5" x14ac:dyDescent="0.25">
      <c r="A503" s="45">
        <v>495</v>
      </c>
      <c r="B503" s="47" t="str">
        <f>'Unit Prices'!B503</f>
        <v>FR0017</v>
      </c>
      <c r="C503" s="47" t="str">
        <f>'Unit Prices'!C503</f>
        <v>14.80.02.12.04.20.40.000001</v>
      </c>
      <c r="D503" s="80" t="str">
        <f>'Unit Prices'!D503</f>
        <v>Frami eco panel 0.60x3.00m</v>
      </c>
      <c r="E503" s="84">
        <f>'9400015894 PONEERS'!$E$1*'9400015894 PONEERS'!E503+'9400016451 VIDAFORM'!$E$1*'9400016451 VIDAFORM'!E503+'PO 94000171374 MASTER'!$E$1*'PO 94000171374 MASTER'!E503+'PR-0004'!$E$1*'PR-0004'!E503+'PR-0005'!$E$1*'PR-0005'!E503+'PR-0006'!$E$1*'PR-0006'!E503+'PR-0007'!$E$1*'PR-0007'!E503+'PR-0008'!$E$1*'PR-0008'!E503+'PR-0009'!$E$1*'PR-0009'!E503+'PR-0010'!$E$1*'PR-0010'!E503</f>
        <v>0</v>
      </c>
      <c r="F503" s="85">
        <f>'9400015894 PONEERS'!$X$1*'9400015894 PONEERS'!X503+'9400016451 VIDAFORM'!$J$1*'9400016451 VIDAFORM'!J503+'PO 94000171374 MASTER'!$I$1*'PO 94000171374 MASTER'!I503+'PR-0004'!$I$1*'PR-0004'!I503+'PR-0005'!$I$1*'PR-0005'!I503+'PR-0006'!$I$1*'PR-0006'!I503+'PR-0007'!$I$1*'PR-0007'!I503+'PR-0008'!$I$1*'PR-0008'!I503+'PR-0009'!$I$1*'PR-0009'!I503+'PR-0010'!$I$1*'PR-0010'!I503</f>
        <v>0</v>
      </c>
      <c r="G503" s="86">
        <f t="shared" si="77"/>
        <v>0</v>
      </c>
      <c r="H503" s="84">
        <f>'9400015894 PONEERS'!$AE$1*'9400015894 PONEERS'!AE503+'9400016451 VIDAFORM'!$Q$1*'9400016451 VIDAFORM'!Q503+'PO 94000171374 MASTER'!$P$1*'PO 94000171374 MASTER'!P503+'PR-0004'!$P$1*'PR-0004'!P503+'PR-0005'!$P$1*'PR-0005'!P503+'PR-0006'!$P$1*'PR-0006'!P503+'PR-0007'!$P$1*'PR-0007'!P503+'PR-0008'!$P$1*'PR-0008'!P503+'PR-0009'!$P$1*'PR-0009'!P503+'PR-0010'!$P$1*'PR-0010'!P503</f>
        <v>0</v>
      </c>
      <c r="I503" s="84">
        <f t="shared" si="78"/>
        <v>0</v>
      </c>
      <c r="J503" s="84">
        <f>'9400015894 PONEERS'!$E$2*'9400015894 PONEERS'!E503+'9400016451 VIDAFORM'!$E$2*'9400016451 VIDAFORM'!E503+'PO 94000171374 MASTER'!$E$2*'PO 94000171374 MASTER'!E503+'PR-0004'!$E$2*'PR-0004'!E503+'PR-0005'!$E$2*'PR-0005'!E503+'PR-0006'!$E$2*'PR-0006'!E503+'PR-0007'!$E$2*'PR-0007'!E503+'PR-0008'!$E$2*'PR-0008'!E503+'PR-0009'!$E$2*'PR-0009'!E503+'PR-0010'!$E$2*'PR-0010'!E503</f>
        <v>0</v>
      </c>
      <c r="K503" s="85">
        <f>'9400015894 PONEERS'!$X$2*'9400015894 PONEERS'!X503+'9400016451 VIDAFORM'!$J$2*'9400016451 VIDAFORM'!J503+'PO 94000171374 MASTER'!$I$2*'PO 94000171374 MASTER'!I503+'PR-0004'!$I$2*'PR-0004'!I503+'PR-0005'!$I$2*'PR-0005'!I503+'PR-0006'!$I$2*'PR-0006'!I503+'PR-0007'!$I$2*'PR-0007'!I503+'PR-0008'!$I$2*'PR-0008'!I503+'PR-0009'!$I$2*'PR-0009'!I503+'PR-0010'!$I$2*'PR-0010'!I503</f>
        <v>0</v>
      </c>
      <c r="L503" s="86">
        <f t="shared" si="79"/>
        <v>0</v>
      </c>
      <c r="M503" s="84">
        <f>'9400015894 PONEERS'!$AE$2*'9400015894 PONEERS'!AE503+'9400016451 VIDAFORM'!$Q$2*'9400016451 VIDAFORM'!Q503+'PO 94000171374 MASTER'!$P$2*'PO 94000171374 MASTER'!P503+'PR-0004'!$P$2*'PR-0004'!P503+'PR-0005'!$P$2*'PR-0005'!P503+'PR-0006'!$P$2*'PR-0006'!P503+'PR-0007'!$P$2*'PR-0007'!P503+'PR-0008'!$P$2*'PR-0008'!P503+'PR-0009'!$P$2*'PR-0009'!P503+'PR-0010'!$P$2*'PR-0010'!P503</f>
        <v>0</v>
      </c>
      <c r="N503" s="84">
        <f t="shared" si="80"/>
        <v>0</v>
      </c>
      <c r="O503" s="84">
        <f>'9400015894 PONEERS'!$E$3*'9400015894 PONEERS'!E503+'9400016451 VIDAFORM'!$E$3*'9400016451 VIDAFORM'!E503+'PO 94000171374 MASTER'!$E$3*'PO 94000171374 MASTER'!E503+'PR-0004'!$E$3*'PR-0004'!E503+'PR-0005'!$E$3*'PR-0005'!E503+'PR-0006'!$E$3*'PR-0006'!E503+'PR-0007'!$E$3*'PR-0007'!E503+'PR-0008'!$E$3*'PR-0008'!E503+'PR-0009'!$E$3*'PR-0009'!E503+'PR-0010'!$E$3*'PR-0010'!E503</f>
        <v>0</v>
      </c>
      <c r="P503" s="85">
        <f>'9400015894 PONEERS'!$X$3*'9400015894 PONEERS'!X503+'9400016451 VIDAFORM'!$J$3*'9400016451 VIDAFORM'!J503+'PO 94000171374 MASTER'!$I$3*'PO 94000171374 MASTER'!I503+'PR-0004'!$I$3*'PR-0004'!I503+'PR-0005'!$I$3*'PR-0005'!I503+'PR-0006'!$I$3*'PR-0006'!I503+'PR-0007'!$I$3*'PR-0007'!I503+'PR-0008'!$I$3*'PR-0008'!I503+'PR-0009'!$I$3*'PR-0009'!I503+'PR-0010'!$I$3*'PR-0010'!I503</f>
        <v>0</v>
      </c>
      <c r="Q503" s="86">
        <f t="shared" si="81"/>
        <v>0</v>
      </c>
      <c r="R503" s="84">
        <f>'9400015894 PONEERS'!$AE$3*'9400015894 PONEERS'!AE503+'9400016451 VIDAFORM'!$Q$3*'9400016451 VIDAFORM'!Q503+'PO 94000171374 MASTER'!$P$3*'PO 94000171374 MASTER'!P503+'PR-0004'!$P$3*'PR-0004'!P503+'PR-0005'!$P$3*'PR-0005'!P503+'PR-0006'!$P$3*'PR-0006'!P503+'PR-0007'!$P$3*'PR-0007'!P503+'PR-0008'!$P$3*'PR-0008'!P503+'PR-0009'!$P$3*'PR-0009'!P503+'PR-0010'!$P$3*'PR-0010'!P503</f>
        <v>0</v>
      </c>
      <c r="S503" s="84">
        <f t="shared" si="82"/>
        <v>0</v>
      </c>
      <c r="T503" s="84">
        <f>'9400015894 PONEERS'!$E$4*'9400015894 PONEERS'!E503+'9400016451 VIDAFORM'!$E$4*'9400016451 VIDAFORM'!E503+'PO 94000171374 MASTER'!$E$4*'PO 94000171374 MASTER'!E503+'PR-0004'!$E$4*'PR-0004'!E503+'PR-0005'!$E$4*'PR-0005'!E503+'PR-0006'!$E$4*'PR-0006'!E503+'PR-0007'!$E$4*'PR-0007'!E503+'PR-0008'!$E$4*'PR-0008'!E503+'PR-0009'!$E$4*'PR-0009'!E503+'PR-0010'!$E$4*'PR-0010'!E503</f>
        <v>0</v>
      </c>
      <c r="U503" s="85">
        <f>'9400015894 PONEERS'!$X$4*'9400015894 PONEERS'!X503+'9400016451 VIDAFORM'!$J$4*'9400016451 VIDAFORM'!J503+'PO 94000171374 MASTER'!$I$4*'PO 94000171374 MASTER'!I503+'PR-0004'!$I$4*'PR-0004'!I503+'PR-0005'!$I$4*'PR-0005'!I503+'PR-0006'!$I$4*'PR-0006'!I503+'PR-0007'!$I$4*'PR-0007'!I503+'PR-0008'!$I$4*'PR-0008'!I503+'PR-0009'!$I$4*'PR-0009'!I503+'PR-0010'!$I$4*'PR-0010'!I503</f>
        <v>0</v>
      </c>
      <c r="V503" s="86">
        <f t="shared" si="83"/>
        <v>0</v>
      </c>
      <c r="W503" s="84">
        <f>'9400015894 PONEERS'!$AE$4*'9400015894 PONEERS'!AE503+'9400016451 VIDAFORM'!$Q$4*'9400016451 VIDAFORM'!Q503+'PO 94000171374 MASTER'!$P$4*'PO 94000171374 MASTER'!P503+'PR-0004'!$P$4*'PR-0004'!P503+'PR-0005'!$P$4*'PR-0005'!P503+'PR-0006'!$P$4*'PR-0006'!P503+'PR-0007'!$P$4*'PR-0007'!P503+'PR-0008'!$P$4*'PR-0008'!P503+'PR-0009'!$P$4*'PR-0009'!P503+'PR-0010'!$P$4*'PR-0010'!P503</f>
        <v>0</v>
      </c>
      <c r="X503" s="84">
        <f t="shared" si="84"/>
        <v>0</v>
      </c>
      <c r="Z503" s="37">
        <f t="shared" si="85"/>
        <v>0</v>
      </c>
      <c r="AA503" s="32">
        <f t="shared" si="86"/>
        <v>0</v>
      </c>
      <c r="AB503" s="38">
        <f t="shared" si="87"/>
        <v>0</v>
      </c>
    </row>
    <row r="504" spans="1:28" ht="16.5" x14ac:dyDescent="0.25">
      <c r="A504" s="45">
        <v>496</v>
      </c>
      <c r="B504" s="47" t="str">
        <f>'Unit Prices'!B504</f>
        <v>FR0018</v>
      </c>
      <c r="C504" s="47" t="str">
        <f>'Unit Prices'!C504</f>
        <v>14.80.02.12.04.25.40.000001</v>
      </c>
      <c r="D504" s="80" t="str">
        <f>'Unit Prices'!D504</f>
        <v>Frami eco panel 0.90x3.00m</v>
      </c>
      <c r="E504" s="84">
        <f>'9400015894 PONEERS'!$E$1*'9400015894 PONEERS'!E504+'9400016451 VIDAFORM'!$E$1*'9400016451 VIDAFORM'!E504+'PO 94000171374 MASTER'!$E$1*'PO 94000171374 MASTER'!E504+'PR-0004'!$E$1*'PR-0004'!E504+'PR-0005'!$E$1*'PR-0005'!E504+'PR-0006'!$E$1*'PR-0006'!E504+'PR-0007'!$E$1*'PR-0007'!E504+'PR-0008'!$E$1*'PR-0008'!E504+'PR-0009'!$E$1*'PR-0009'!E504+'PR-0010'!$E$1*'PR-0010'!E504</f>
        <v>0</v>
      </c>
      <c r="F504" s="85">
        <f>'9400015894 PONEERS'!$X$1*'9400015894 PONEERS'!X504+'9400016451 VIDAFORM'!$J$1*'9400016451 VIDAFORM'!J504+'PO 94000171374 MASTER'!$I$1*'PO 94000171374 MASTER'!I504+'PR-0004'!$I$1*'PR-0004'!I504+'PR-0005'!$I$1*'PR-0005'!I504+'PR-0006'!$I$1*'PR-0006'!I504+'PR-0007'!$I$1*'PR-0007'!I504+'PR-0008'!$I$1*'PR-0008'!I504+'PR-0009'!$I$1*'PR-0009'!I504+'PR-0010'!$I$1*'PR-0010'!I504</f>
        <v>0</v>
      </c>
      <c r="G504" s="86">
        <f t="shared" si="77"/>
        <v>0</v>
      </c>
      <c r="H504" s="84">
        <f>'9400015894 PONEERS'!$AE$1*'9400015894 PONEERS'!AE504+'9400016451 VIDAFORM'!$Q$1*'9400016451 VIDAFORM'!Q504+'PO 94000171374 MASTER'!$P$1*'PO 94000171374 MASTER'!P504+'PR-0004'!$P$1*'PR-0004'!P504+'PR-0005'!$P$1*'PR-0005'!P504+'PR-0006'!$P$1*'PR-0006'!P504+'PR-0007'!$P$1*'PR-0007'!P504+'PR-0008'!$P$1*'PR-0008'!P504+'PR-0009'!$P$1*'PR-0009'!P504+'PR-0010'!$P$1*'PR-0010'!P504</f>
        <v>0</v>
      </c>
      <c r="I504" s="84">
        <f t="shared" si="78"/>
        <v>0</v>
      </c>
      <c r="J504" s="84">
        <f>'9400015894 PONEERS'!$E$2*'9400015894 PONEERS'!E504+'9400016451 VIDAFORM'!$E$2*'9400016451 VIDAFORM'!E504+'PO 94000171374 MASTER'!$E$2*'PO 94000171374 MASTER'!E504+'PR-0004'!$E$2*'PR-0004'!E504+'PR-0005'!$E$2*'PR-0005'!E504+'PR-0006'!$E$2*'PR-0006'!E504+'PR-0007'!$E$2*'PR-0007'!E504+'PR-0008'!$E$2*'PR-0008'!E504+'PR-0009'!$E$2*'PR-0009'!E504+'PR-0010'!$E$2*'PR-0010'!E504</f>
        <v>0</v>
      </c>
      <c r="K504" s="85">
        <f>'9400015894 PONEERS'!$X$2*'9400015894 PONEERS'!X504+'9400016451 VIDAFORM'!$J$2*'9400016451 VIDAFORM'!J504+'PO 94000171374 MASTER'!$I$2*'PO 94000171374 MASTER'!I504+'PR-0004'!$I$2*'PR-0004'!I504+'PR-0005'!$I$2*'PR-0005'!I504+'PR-0006'!$I$2*'PR-0006'!I504+'PR-0007'!$I$2*'PR-0007'!I504+'PR-0008'!$I$2*'PR-0008'!I504+'PR-0009'!$I$2*'PR-0009'!I504+'PR-0010'!$I$2*'PR-0010'!I504</f>
        <v>0</v>
      </c>
      <c r="L504" s="86">
        <f t="shared" si="79"/>
        <v>0</v>
      </c>
      <c r="M504" s="84">
        <f>'9400015894 PONEERS'!$AE$2*'9400015894 PONEERS'!AE504+'9400016451 VIDAFORM'!$Q$2*'9400016451 VIDAFORM'!Q504+'PO 94000171374 MASTER'!$P$2*'PO 94000171374 MASTER'!P504+'PR-0004'!$P$2*'PR-0004'!P504+'PR-0005'!$P$2*'PR-0005'!P504+'PR-0006'!$P$2*'PR-0006'!P504+'PR-0007'!$P$2*'PR-0007'!P504+'PR-0008'!$P$2*'PR-0008'!P504+'PR-0009'!$P$2*'PR-0009'!P504+'PR-0010'!$P$2*'PR-0010'!P504</f>
        <v>0</v>
      </c>
      <c r="N504" s="84">
        <f t="shared" si="80"/>
        <v>0</v>
      </c>
      <c r="O504" s="84">
        <f>'9400015894 PONEERS'!$E$3*'9400015894 PONEERS'!E504+'9400016451 VIDAFORM'!$E$3*'9400016451 VIDAFORM'!E504+'PO 94000171374 MASTER'!$E$3*'PO 94000171374 MASTER'!E504+'PR-0004'!$E$3*'PR-0004'!E504+'PR-0005'!$E$3*'PR-0005'!E504+'PR-0006'!$E$3*'PR-0006'!E504+'PR-0007'!$E$3*'PR-0007'!E504+'PR-0008'!$E$3*'PR-0008'!E504+'PR-0009'!$E$3*'PR-0009'!E504+'PR-0010'!$E$3*'PR-0010'!E504</f>
        <v>0</v>
      </c>
      <c r="P504" s="85">
        <f>'9400015894 PONEERS'!$X$3*'9400015894 PONEERS'!X504+'9400016451 VIDAFORM'!$J$3*'9400016451 VIDAFORM'!J504+'PO 94000171374 MASTER'!$I$3*'PO 94000171374 MASTER'!I504+'PR-0004'!$I$3*'PR-0004'!I504+'PR-0005'!$I$3*'PR-0005'!I504+'PR-0006'!$I$3*'PR-0006'!I504+'PR-0007'!$I$3*'PR-0007'!I504+'PR-0008'!$I$3*'PR-0008'!I504+'PR-0009'!$I$3*'PR-0009'!I504+'PR-0010'!$I$3*'PR-0010'!I504</f>
        <v>0</v>
      </c>
      <c r="Q504" s="86">
        <f t="shared" si="81"/>
        <v>0</v>
      </c>
      <c r="R504" s="84">
        <f>'9400015894 PONEERS'!$AE$3*'9400015894 PONEERS'!AE504+'9400016451 VIDAFORM'!$Q$3*'9400016451 VIDAFORM'!Q504+'PO 94000171374 MASTER'!$P$3*'PO 94000171374 MASTER'!P504+'PR-0004'!$P$3*'PR-0004'!P504+'PR-0005'!$P$3*'PR-0005'!P504+'PR-0006'!$P$3*'PR-0006'!P504+'PR-0007'!$P$3*'PR-0007'!P504+'PR-0008'!$P$3*'PR-0008'!P504+'PR-0009'!$P$3*'PR-0009'!P504+'PR-0010'!$P$3*'PR-0010'!P504</f>
        <v>0</v>
      </c>
      <c r="S504" s="84">
        <f t="shared" si="82"/>
        <v>0</v>
      </c>
      <c r="T504" s="84">
        <f>'9400015894 PONEERS'!$E$4*'9400015894 PONEERS'!E504+'9400016451 VIDAFORM'!$E$4*'9400016451 VIDAFORM'!E504+'PO 94000171374 MASTER'!$E$4*'PO 94000171374 MASTER'!E504+'PR-0004'!$E$4*'PR-0004'!E504+'PR-0005'!$E$4*'PR-0005'!E504+'PR-0006'!$E$4*'PR-0006'!E504+'PR-0007'!$E$4*'PR-0007'!E504+'PR-0008'!$E$4*'PR-0008'!E504+'PR-0009'!$E$4*'PR-0009'!E504+'PR-0010'!$E$4*'PR-0010'!E504</f>
        <v>0</v>
      </c>
      <c r="U504" s="85">
        <f>'9400015894 PONEERS'!$X$4*'9400015894 PONEERS'!X504+'9400016451 VIDAFORM'!$J$4*'9400016451 VIDAFORM'!J504+'PO 94000171374 MASTER'!$I$4*'PO 94000171374 MASTER'!I504+'PR-0004'!$I$4*'PR-0004'!I504+'PR-0005'!$I$4*'PR-0005'!I504+'PR-0006'!$I$4*'PR-0006'!I504+'PR-0007'!$I$4*'PR-0007'!I504+'PR-0008'!$I$4*'PR-0008'!I504+'PR-0009'!$I$4*'PR-0009'!I504+'PR-0010'!$I$4*'PR-0010'!I504</f>
        <v>0</v>
      </c>
      <c r="V504" s="86">
        <f t="shared" si="83"/>
        <v>0</v>
      </c>
      <c r="W504" s="84">
        <f>'9400015894 PONEERS'!$AE$4*'9400015894 PONEERS'!AE504+'9400016451 VIDAFORM'!$Q$4*'9400016451 VIDAFORM'!Q504+'PO 94000171374 MASTER'!$P$4*'PO 94000171374 MASTER'!P504+'PR-0004'!$P$4*'PR-0004'!P504+'PR-0005'!$P$4*'PR-0005'!P504+'PR-0006'!$P$4*'PR-0006'!P504+'PR-0007'!$P$4*'PR-0007'!P504+'PR-0008'!$P$4*'PR-0008'!P504+'PR-0009'!$P$4*'PR-0009'!P504+'PR-0010'!$P$4*'PR-0010'!P504</f>
        <v>0</v>
      </c>
      <c r="X504" s="84">
        <f t="shared" si="84"/>
        <v>0</v>
      </c>
      <c r="Z504" s="37">
        <f t="shared" si="85"/>
        <v>0</v>
      </c>
      <c r="AA504" s="32">
        <f t="shared" si="86"/>
        <v>0</v>
      </c>
      <c r="AB504" s="38">
        <f t="shared" si="87"/>
        <v>0</v>
      </c>
    </row>
    <row r="505" spans="1:28" ht="16.5" x14ac:dyDescent="0.25">
      <c r="A505" s="45">
        <v>497</v>
      </c>
      <c r="B505" s="47" t="str">
        <f>'Unit Prices'!B505</f>
        <v>AS0002</v>
      </c>
      <c r="C505" s="47" t="str">
        <f>'Unit Prices'!C505</f>
        <v>14.80.01.04.05.05.00.000001</v>
      </c>
      <c r="D505" s="80" t="str">
        <f>'Unit Prices'!D505</f>
        <v>Top scaffold bracket L</v>
      </c>
      <c r="E505" s="84">
        <f>'9400015894 PONEERS'!$E$1*'9400015894 PONEERS'!E505+'9400016451 VIDAFORM'!$E$1*'9400016451 VIDAFORM'!E505+'PO 94000171374 MASTER'!$E$1*'PO 94000171374 MASTER'!E505+'PR-0004'!$E$1*'PR-0004'!E505+'PR-0005'!$E$1*'PR-0005'!E505+'PR-0006'!$E$1*'PR-0006'!E505+'PR-0007'!$E$1*'PR-0007'!E505+'PR-0008'!$E$1*'PR-0008'!E505+'PR-0009'!$E$1*'PR-0009'!E505+'PR-0010'!$E$1*'PR-0010'!E505</f>
        <v>0</v>
      </c>
      <c r="F505" s="85">
        <f>'9400015894 PONEERS'!$X$1*'9400015894 PONEERS'!X505+'9400016451 VIDAFORM'!$J$1*'9400016451 VIDAFORM'!J505+'PO 94000171374 MASTER'!$I$1*'PO 94000171374 MASTER'!I505+'PR-0004'!$I$1*'PR-0004'!I505+'PR-0005'!$I$1*'PR-0005'!I505+'PR-0006'!$I$1*'PR-0006'!I505+'PR-0007'!$I$1*'PR-0007'!I505+'PR-0008'!$I$1*'PR-0008'!I505+'PR-0009'!$I$1*'PR-0009'!I505+'PR-0010'!$I$1*'PR-0010'!I505</f>
        <v>0</v>
      </c>
      <c r="G505" s="86">
        <f t="shared" si="77"/>
        <v>0</v>
      </c>
      <c r="H505" s="84">
        <f>'9400015894 PONEERS'!$AE$1*'9400015894 PONEERS'!AE505+'9400016451 VIDAFORM'!$Q$1*'9400016451 VIDAFORM'!Q505+'PO 94000171374 MASTER'!$P$1*'PO 94000171374 MASTER'!P505+'PR-0004'!$P$1*'PR-0004'!P505+'PR-0005'!$P$1*'PR-0005'!P505+'PR-0006'!$P$1*'PR-0006'!P505+'PR-0007'!$P$1*'PR-0007'!P505+'PR-0008'!$P$1*'PR-0008'!P505+'PR-0009'!$P$1*'PR-0009'!P505+'PR-0010'!$P$1*'PR-0010'!P505</f>
        <v>0</v>
      </c>
      <c r="I505" s="84">
        <f t="shared" si="78"/>
        <v>0</v>
      </c>
      <c r="J505" s="84">
        <f>'9400015894 PONEERS'!$E$2*'9400015894 PONEERS'!E505+'9400016451 VIDAFORM'!$E$2*'9400016451 VIDAFORM'!E505+'PO 94000171374 MASTER'!$E$2*'PO 94000171374 MASTER'!E505+'PR-0004'!$E$2*'PR-0004'!E505+'PR-0005'!$E$2*'PR-0005'!E505+'PR-0006'!$E$2*'PR-0006'!E505+'PR-0007'!$E$2*'PR-0007'!E505+'PR-0008'!$E$2*'PR-0008'!E505+'PR-0009'!$E$2*'PR-0009'!E505+'PR-0010'!$E$2*'PR-0010'!E505</f>
        <v>0</v>
      </c>
      <c r="K505" s="85">
        <f>'9400015894 PONEERS'!$X$2*'9400015894 PONEERS'!X505+'9400016451 VIDAFORM'!$J$2*'9400016451 VIDAFORM'!J505+'PO 94000171374 MASTER'!$I$2*'PO 94000171374 MASTER'!I505+'PR-0004'!$I$2*'PR-0004'!I505+'PR-0005'!$I$2*'PR-0005'!I505+'PR-0006'!$I$2*'PR-0006'!I505+'PR-0007'!$I$2*'PR-0007'!I505+'PR-0008'!$I$2*'PR-0008'!I505+'PR-0009'!$I$2*'PR-0009'!I505+'PR-0010'!$I$2*'PR-0010'!I505</f>
        <v>0</v>
      </c>
      <c r="L505" s="86">
        <f t="shared" si="79"/>
        <v>0</v>
      </c>
      <c r="M505" s="84">
        <f>'9400015894 PONEERS'!$AE$2*'9400015894 PONEERS'!AE505+'9400016451 VIDAFORM'!$Q$2*'9400016451 VIDAFORM'!Q505+'PO 94000171374 MASTER'!$P$2*'PO 94000171374 MASTER'!P505+'PR-0004'!$P$2*'PR-0004'!P505+'PR-0005'!$P$2*'PR-0005'!P505+'PR-0006'!$P$2*'PR-0006'!P505+'PR-0007'!$P$2*'PR-0007'!P505+'PR-0008'!$P$2*'PR-0008'!P505+'PR-0009'!$P$2*'PR-0009'!P505+'PR-0010'!$P$2*'PR-0010'!P505</f>
        <v>0</v>
      </c>
      <c r="N505" s="84">
        <f t="shared" si="80"/>
        <v>0</v>
      </c>
      <c r="O505" s="84">
        <f>'9400015894 PONEERS'!$E$3*'9400015894 PONEERS'!E505+'9400016451 VIDAFORM'!$E$3*'9400016451 VIDAFORM'!E505+'PO 94000171374 MASTER'!$E$3*'PO 94000171374 MASTER'!E505+'PR-0004'!$E$3*'PR-0004'!E505+'PR-0005'!$E$3*'PR-0005'!E505+'PR-0006'!$E$3*'PR-0006'!E505+'PR-0007'!$E$3*'PR-0007'!E505+'PR-0008'!$E$3*'PR-0008'!E505+'PR-0009'!$E$3*'PR-0009'!E505+'PR-0010'!$E$3*'PR-0010'!E505</f>
        <v>0</v>
      </c>
      <c r="P505" s="85">
        <f>'9400015894 PONEERS'!$X$3*'9400015894 PONEERS'!X505+'9400016451 VIDAFORM'!$J$3*'9400016451 VIDAFORM'!J505+'PO 94000171374 MASTER'!$I$3*'PO 94000171374 MASTER'!I505+'PR-0004'!$I$3*'PR-0004'!I505+'PR-0005'!$I$3*'PR-0005'!I505+'PR-0006'!$I$3*'PR-0006'!I505+'PR-0007'!$I$3*'PR-0007'!I505+'PR-0008'!$I$3*'PR-0008'!I505+'PR-0009'!$I$3*'PR-0009'!I505+'PR-0010'!$I$3*'PR-0010'!I505</f>
        <v>0</v>
      </c>
      <c r="Q505" s="86">
        <f t="shared" si="81"/>
        <v>0</v>
      </c>
      <c r="R505" s="84">
        <f>'9400015894 PONEERS'!$AE$3*'9400015894 PONEERS'!AE505+'9400016451 VIDAFORM'!$Q$3*'9400016451 VIDAFORM'!Q505+'PO 94000171374 MASTER'!$P$3*'PO 94000171374 MASTER'!P505+'PR-0004'!$P$3*'PR-0004'!P505+'PR-0005'!$P$3*'PR-0005'!P505+'PR-0006'!$P$3*'PR-0006'!P505+'PR-0007'!$P$3*'PR-0007'!P505+'PR-0008'!$P$3*'PR-0008'!P505+'PR-0009'!$P$3*'PR-0009'!P505+'PR-0010'!$P$3*'PR-0010'!P505</f>
        <v>0</v>
      </c>
      <c r="S505" s="84">
        <f t="shared" si="82"/>
        <v>0</v>
      </c>
      <c r="T505" s="84">
        <f>'9400015894 PONEERS'!$E$4*'9400015894 PONEERS'!E505+'9400016451 VIDAFORM'!$E$4*'9400016451 VIDAFORM'!E505+'PO 94000171374 MASTER'!$E$4*'PO 94000171374 MASTER'!E505+'PR-0004'!$E$4*'PR-0004'!E505+'PR-0005'!$E$4*'PR-0005'!E505+'PR-0006'!$E$4*'PR-0006'!E505+'PR-0007'!$E$4*'PR-0007'!E505+'PR-0008'!$E$4*'PR-0008'!E505+'PR-0009'!$E$4*'PR-0009'!E505+'PR-0010'!$E$4*'PR-0010'!E505</f>
        <v>0</v>
      </c>
      <c r="U505" s="85">
        <f>'9400015894 PONEERS'!$X$4*'9400015894 PONEERS'!X505+'9400016451 VIDAFORM'!$J$4*'9400016451 VIDAFORM'!J505+'PO 94000171374 MASTER'!$I$4*'PO 94000171374 MASTER'!I505+'PR-0004'!$I$4*'PR-0004'!I505+'PR-0005'!$I$4*'PR-0005'!I505+'PR-0006'!$I$4*'PR-0006'!I505+'PR-0007'!$I$4*'PR-0007'!I505+'PR-0008'!$I$4*'PR-0008'!I505+'PR-0009'!$I$4*'PR-0009'!I505+'PR-0010'!$I$4*'PR-0010'!I505</f>
        <v>0</v>
      </c>
      <c r="V505" s="86">
        <f t="shared" si="83"/>
        <v>0</v>
      </c>
      <c r="W505" s="84">
        <f>'9400015894 PONEERS'!$AE$4*'9400015894 PONEERS'!AE505+'9400016451 VIDAFORM'!$Q$4*'9400016451 VIDAFORM'!Q505+'PO 94000171374 MASTER'!$P$4*'PO 94000171374 MASTER'!P505+'PR-0004'!$P$4*'PR-0004'!P505+'PR-0005'!$P$4*'PR-0005'!P505+'PR-0006'!$P$4*'PR-0006'!P505+'PR-0007'!$P$4*'PR-0007'!P505+'PR-0008'!$P$4*'PR-0008'!P505+'PR-0009'!$P$4*'PR-0009'!P505+'PR-0010'!$P$4*'PR-0010'!P505</f>
        <v>0</v>
      </c>
      <c r="X505" s="84">
        <f t="shared" si="84"/>
        <v>0</v>
      </c>
      <c r="Z505" s="37">
        <f t="shared" si="85"/>
        <v>0</v>
      </c>
      <c r="AA505" s="32">
        <f t="shared" si="86"/>
        <v>0</v>
      </c>
      <c r="AB505" s="38">
        <f t="shared" si="87"/>
        <v>0</v>
      </c>
    </row>
    <row r="506" spans="1:28" ht="16.5" x14ac:dyDescent="0.25">
      <c r="A506" s="45">
        <v>498</v>
      </c>
      <c r="B506" s="47" t="str">
        <f>'Unit Prices'!B506</f>
        <v>CU0011</v>
      </c>
      <c r="C506" s="47" t="str">
        <f>'Unit Prices'!C506</f>
        <v>14.80.50.34.09.18.25.000001</v>
      </c>
      <c r="D506" s="80" t="str">
        <f>'Unit Prices'!D506</f>
        <v>Screw-on coupler 48mm 50</v>
      </c>
      <c r="E506" s="84">
        <f>'9400015894 PONEERS'!$E$1*'9400015894 PONEERS'!E506+'9400016451 VIDAFORM'!$E$1*'9400016451 VIDAFORM'!E506+'PO 94000171374 MASTER'!$E$1*'PO 94000171374 MASTER'!E506+'PR-0004'!$E$1*'PR-0004'!E506+'PR-0005'!$E$1*'PR-0005'!E506+'PR-0006'!$E$1*'PR-0006'!E506+'PR-0007'!$E$1*'PR-0007'!E506+'PR-0008'!$E$1*'PR-0008'!E506+'PR-0009'!$E$1*'PR-0009'!E506+'PR-0010'!$E$1*'PR-0010'!E506</f>
        <v>0</v>
      </c>
      <c r="F506" s="85">
        <f>'9400015894 PONEERS'!$X$1*'9400015894 PONEERS'!X506+'9400016451 VIDAFORM'!$J$1*'9400016451 VIDAFORM'!J506+'PO 94000171374 MASTER'!$I$1*'PO 94000171374 MASTER'!I506+'PR-0004'!$I$1*'PR-0004'!I506+'PR-0005'!$I$1*'PR-0005'!I506+'PR-0006'!$I$1*'PR-0006'!I506+'PR-0007'!$I$1*'PR-0007'!I506+'PR-0008'!$I$1*'PR-0008'!I506+'PR-0009'!$I$1*'PR-0009'!I506+'PR-0010'!$I$1*'PR-0010'!I506</f>
        <v>0</v>
      </c>
      <c r="G506" s="86">
        <f t="shared" si="77"/>
        <v>0</v>
      </c>
      <c r="H506" s="84">
        <f>'9400015894 PONEERS'!$AE$1*'9400015894 PONEERS'!AE506+'9400016451 VIDAFORM'!$Q$1*'9400016451 VIDAFORM'!Q506+'PO 94000171374 MASTER'!$P$1*'PO 94000171374 MASTER'!P506+'PR-0004'!$P$1*'PR-0004'!P506+'PR-0005'!$P$1*'PR-0005'!P506+'PR-0006'!$P$1*'PR-0006'!P506+'PR-0007'!$P$1*'PR-0007'!P506+'PR-0008'!$P$1*'PR-0008'!P506+'PR-0009'!$P$1*'PR-0009'!P506+'PR-0010'!$P$1*'PR-0010'!P506</f>
        <v>0</v>
      </c>
      <c r="I506" s="84">
        <f t="shared" si="78"/>
        <v>0</v>
      </c>
      <c r="J506" s="84">
        <f>'9400015894 PONEERS'!$E$2*'9400015894 PONEERS'!E506+'9400016451 VIDAFORM'!$E$2*'9400016451 VIDAFORM'!E506+'PO 94000171374 MASTER'!$E$2*'PO 94000171374 MASTER'!E506+'PR-0004'!$E$2*'PR-0004'!E506+'PR-0005'!$E$2*'PR-0005'!E506+'PR-0006'!$E$2*'PR-0006'!E506+'PR-0007'!$E$2*'PR-0007'!E506+'PR-0008'!$E$2*'PR-0008'!E506+'PR-0009'!$E$2*'PR-0009'!E506+'PR-0010'!$E$2*'PR-0010'!E506</f>
        <v>0</v>
      </c>
      <c r="K506" s="85">
        <f>'9400015894 PONEERS'!$X$2*'9400015894 PONEERS'!X506+'9400016451 VIDAFORM'!$J$2*'9400016451 VIDAFORM'!J506+'PO 94000171374 MASTER'!$I$2*'PO 94000171374 MASTER'!I506+'PR-0004'!$I$2*'PR-0004'!I506+'PR-0005'!$I$2*'PR-0005'!I506+'PR-0006'!$I$2*'PR-0006'!I506+'PR-0007'!$I$2*'PR-0007'!I506+'PR-0008'!$I$2*'PR-0008'!I506+'PR-0009'!$I$2*'PR-0009'!I506+'PR-0010'!$I$2*'PR-0010'!I506</f>
        <v>0</v>
      </c>
      <c r="L506" s="86">
        <f t="shared" si="79"/>
        <v>0</v>
      </c>
      <c r="M506" s="84">
        <f>'9400015894 PONEERS'!$AE$2*'9400015894 PONEERS'!AE506+'9400016451 VIDAFORM'!$Q$2*'9400016451 VIDAFORM'!Q506+'PO 94000171374 MASTER'!$P$2*'PO 94000171374 MASTER'!P506+'PR-0004'!$P$2*'PR-0004'!P506+'PR-0005'!$P$2*'PR-0005'!P506+'PR-0006'!$P$2*'PR-0006'!P506+'PR-0007'!$P$2*'PR-0007'!P506+'PR-0008'!$P$2*'PR-0008'!P506+'PR-0009'!$P$2*'PR-0009'!P506+'PR-0010'!$P$2*'PR-0010'!P506</f>
        <v>0</v>
      </c>
      <c r="N506" s="84">
        <f t="shared" si="80"/>
        <v>0</v>
      </c>
      <c r="O506" s="84">
        <f>'9400015894 PONEERS'!$E$3*'9400015894 PONEERS'!E506+'9400016451 VIDAFORM'!$E$3*'9400016451 VIDAFORM'!E506+'PO 94000171374 MASTER'!$E$3*'PO 94000171374 MASTER'!E506+'PR-0004'!$E$3*'PR-0004'!E506+'PR-0005'!$E$3*'PR-0005'!E506+'PR-0006'!$E$3*'PR-0006'!E506+'PR-0007'!$E$3*'PR-0007'!E506+'PR-0008'!$E$3*'PR-0008'!E506+'PR-0009'!$E$3*'PR-0009'!E506+'PR-0010'!$E$3*'PR-0010'!E506</f>
        <v>0</v>
      </c>
      <c r="P506" s="85">
        <f>'9400015894 PONEERS'!$X$3*'9400015894 PONEERS'!X506+'9400016451 VIDAFORM'!$J$3*'9400016451 VIDAFORM'!J506+'PO 94000171374 MASTER'!$I$3*'PO 94000171374 MASTER'!I506+'PR-0004'!$I$3*'PR-0004'!I506+'PR-0005'!$I$3*'PR-0005'!I506+'PR-0006'!$I$3*'PR-0006'!I506+'PR-0007'!$I$3*'PR-0007'!I506+'PR-0008'!$I$3*'PR-0008'!I506+'PR-0009'!$I$3*'PR-0009'!I506+'PR-0010'!$I$3*'PR-0010'!I506</f>
        <v>0</v>
      </c>
      <c r="Q506" s="86">
        <f t="shared" si="81"/>
        <v>0</v>
      </c>
      <c r="R506" s="84">
        <f>'9400015894 PONEERS'!$AE$3*'9400015894 PONEERS'!AE506+'9400016451 VIDAFORM'!$Q$3*'9400016451 VIDAFORM'!Q506+'PO 94000171374 MASTER'!$P$3*'PO 94000171374 MASTER'!P506+'PR-0004'!$P$3*'PR-0004'!P506+'PR-0005'!$P$3*'PR-0005'!P506+'PR-0006'!$P$3*'PR-0006'!P506+'PR-0007'!$P$3*'PR-0007'!P506+'PR-0008'!$P$3*'PR-0008'!P506+'PR-0009'!$P$3*'PR-0009'!P506+'PR-0010'!$P$3*'PR-0010'!P506</f>
        <v>0</v>
      </c>
      <c r="S506" s="84">
        <f t="shared" si="82"/>
        <v>0</v>
      </c>
      <c r="T506" s="84">
        <f>'9400015894 PONEERS'!$E$4*'9400015894 PONEERS'!E506+'9400016451 VIDAFORM'!$E$4*'9400016451 VIDAFORM'!E506+'PO 94000171374 MASTER'!$E$4*'PO 94000171374 MASTER'!E506+'PR-0004'!$E$4*'PR-0004'!E506+'PR-0005'!$E$4*'PR-0005'!E506+'PR-0006'!$E$4*'PR-0006'!E506+'PR-0007'!$E$4*'PR-0007'!E506+'PR-0008'!$E$4*'PR-0008'!E506+'PR-0009'!$E$4*'PR-0009'!E506+'PR-0010'!$E$4*'PR-0010'!E506</f>
        <v>0</v>
      </c>
      <c r="U506" s="85">
        <f>'9400015894 PONEERS'!$X$4*'9400015894 PONEERS'!X506+'9400016451 VIDAFORM'!$J$4*'9400016451 VIDAFORM'!J506+'PO 94000171374 MASTER'!$I$4*'PO 94000171374 MASTER'!I506+'PR-0004'!$I$4*'PR-0004'!I506+'PR-0005'!$I$4*'PR-0005'!I506+'PR-0006'!$I$4*'PR-0006'!I506+'PR-0007'!$I$4*'PR-0007'!I506+'PR-0008'!$I$4*'PR-0008'!I506+'PR-0009'!$I$4*'PR-0009'!I506+'PR-0010'!$I$4*'PR-0010'!I506</f>
        <v>0</v>
      </c>
      <c r="V506" s="86">
        <f t="shared" si="83"/>
        <v>0</v>
      </c>
      <c r="W506" s="84">
        <f>'9400015894 PONEERS'!$AE$4*'9400015894 PONEERS'!AE506+'9400016451 VIDAFORM'!$Q$4*'9400016451 VIDAFORM'!Q506+'PO 94000171374 MASTER'!$P$4*'PO 94000171374 MASTER'!P506+'PR-0004'!$P$4*'PR-0004'!P506+'PR-0005'!$P$4*'PR-0005'!P506+'PR-0006'!$P$4*'PR-0006'!P506+'PR-0007'!$P$4*'PR-0007'!P506+'PR-0008'!$P$4*'PR-0008'!P506+'PR-0009'!$P$4*'PR-0009'!P506+'PR-0010'!$P$4*'PR-0010'!P506</f>
        <v>0</v>
      </c>
      <c r="X506" s="84">
        <f t="shared" si="84"/>
        <v>0</v>
      </c>
      <c r="Z506" s="37">
        <f t="shared" si="85"/>
        <v>0</v>
      </c>
      <c r="AA506" s="32">
        <f t="shared" si="86"/>
        <v>0</v>
      </c>
      <c r="AB506" s="38">
        <f t="shared" si="87"/>
        <v>0</v>
      </c>
    </row>
    <row r="507" spans="1:28" ht="16.5" x14ac:dyDescent="0.25">
      <c r="A507" s="45">
        <v>499</v>
      </c>
      <c r="B507" s="47" t="str">
        <f>'Unit Prices'!B507</f>
        <v>EF0002</v>
      </c>
      <c r="C507" s="47" t="str">
        <f>'Unit Prices'!C507</f>
        <v>14.80.50.16.05.08.00.000001</v>
      </c>
      <c r="D507" s="80" t="str">
        <f>'Unit Prices'!D507</f>
        <v>Brace stirrup 8</v>
      </c>
      <c r="E507" s="84">
        <f>'9400015894 PONEERS'!$E$1*'9400015894 PONEERS'!E507+'9400016451 VIDAFORM'!$E$1*'9400016451 VIDAFORM'!E507+'PO 94000171374 MASTER'!$E$1*'PO 94000171374 MASTER'!E507+'PR-0004'!$E$1*'PR-0004'!E507+'PR-0005'!$E$1*'PR-0005'!E507+'PR-0006'!$E$1*'PR-0006'!E507+'PR-0007'!$E$1*'PR-0007'!E507+'PR-0008'!$E$1*'PR-0008'!E507+'PR-0009'!$E$1*'PR-0009'!E507+'PR-0010'!$E$1*'PR-0010'!E507</f>
        <v>0</v>
      </c>
      <c r="F507" s="85">
        <f>'9400015894 PONEERS'!$X$1*'9400015894 PONEERS'!X507+'9400016451 VIDAFORM'!$J$1*'9400016451 VIDAFORM'!J507+'PO 94000171374 MASTER'!$I$1*'PO 94000171374 MASTER'!I507+'PR-0004'!$I$1*'PR-0004'!I507+'PR-0005'!$I$1*'PR-0005'!I507+'PR-0006'!$I$1*'PR-0006'!I507+'PR-0007'!$I$1*'PR-0007'!I507+'PR-0008'!$I$1*'PR-0008'!I507+'PR-0009'!$I$1*'PR-0009'!I507+'PR-0010'!$I$1*'PR-0010'!I507</f>
        <v>0</v>
      </c>
      <c r="G507" s="86">
        <f t="shared" si="77"/>
        <v>0</v>
      </c>
      <c r="H507" s="84">
        <f>'9400015894 PONEERS'!$AE$1*'9400015894 PONEERS'!AE507+'9400016451 VIDAFORM'!$Q$1*'9400016451 VIDAFORM'!Q507+'PO 94000171374 MASTER'!$P$1*'PO 94000171374 MASTER'!P507+'PR-0004'!$P$1*'PR-0004'!P507+'PR-0005'!$P$1*'PR-0005'!P507+'PR-0006'!$P$1*'PR-0006'!P507+'PR-0007'!$P$1*'PR-0007'!P507+'PR-0008'!$P$1*'PR-0008'!P507+'PR-0009'!$P$1*'PR-0009'!P507+'PR-0010'!$P$1*'PR-0010'!P507</f>
        <v>0</v>
      </c>
      <c r="I507" s="84">
        <f t="shared" si="78"/>
        <v>0</v>
      </c>
      <c r="J507" s="84">
        <f>'9400015894 PONEERS'!$E$2*'9400015894 PONEERS'!E507+'9400016451 VIDAFORM'!$E$2*'9400016451 VIDAFORM'!E507+'PO 94000171374 MASTER'!$E$2*'PO 94000171374 MASTER'!E507+'PR-0004'!$E$2*'PR-0004'!E507+'PR-0005'!$E$2*'PR-0005'!E507+'PR-0006'!$E$2*'PR-0006'!E507+'PR-0007'!$E$2*'PR-0007'!E507+'PR-0008'!$E$2*'PR-0008'!E507+'PR-0009'!$E$2*'PR-0009'!E507+'PR-0010'!$E$2*'PR-0010'!E507</f>
        <v>0</v>
      </c>
      <c r="K507" s="85">
        <f>'9400015894 PONEERS'!$X$2*'9400015894 PONEERS'!X507+'9400016451 VIDAFORM'!$J$2*'9400016451 VIDAFORM'!J507+'PO 94000171374 MASTER'!$I$2*'PO 94000171374 MASTER'!I507+'PR-0004'!$I$2*'PR-0004'!I507+'PR-0005'!$I$2*'PR-0005'!I507+'PR-0006'!$I$2*'PR-0006'!I507+'PR-0007'!$I$2*'PR-0007'!I507+'PR-0008'!$I$2*'PR-0008'!I507+'PR-0009'!$I$2*'PR-0009'!I507+'PR-0010'!$I$2*'PR-0010'!I507</f>
        <v>0</v>
      </c>
      <c r="L507" s="86">
        <f t="shared" si="79"/>
        <v>0</v>
      </c>
      <c r="M507" s="84">
        <f>'9400015894 PONEERS'!$AE$2*'9400015894 PONEERS'!AE507+'9400016451 VIDAFORM'!$Q$2*'9400016451 VIDAFORM'!Q507+'PO 94000171374 MASTER'!$P$2*'PO 94000171374 MASTER'!P507+'PR-0004'!$P$2*'PR-0004'!P507+'PR-0005'!$P$2*'PR-0005'!P507+'PR-0006'!$P$2*'PR-0006'!P507+'PR-0007'!$P$2*'PR-0007'!P507+'PR-0008'!$P$2*'PR-0008'!P507+'PR-0009'!$P$2*'PR-0009'!P507+'PR-0010'!$P$2*'PR-0010'!P507</f>
        <v>0</v>
      </c>
      <c r="N507" s="84">
        <f t="shared" si="80"/>
        <v>0</v>
      </c>
      <c r="O507" s="84">
        <f>'9400015894 PONEERS'!$E$3*'9400015894 PONEERS'!E507+'9400016451 VIDAFORM'!$E$3*'9400016451 VIDAFORM'!E507+'PO 94000171374 MASTER'!$E$3*'PO 94000171374 MASTER'!E507+'PR-0004'!$E$3*'PR-0004'!E507+'PR-0005'!$E$3*'PR-0005'!E507+'PR-0006'!$E$3*'PR-0006'!E507+'PR-0007'!$E$3*'PR-0007'!E507+'PR-0008'!$E$3*'PR-0008'!E507+'PR-0009'!$E$3*'PR-0009'!E507+'PR-0010'!$E$3*'PR-0010'!E507</f>
        <v>0</v>
      </c>
      <c r="P507" s="85">
        <f>'9400015894 PONEERS'!$X$3*'9400015894 PONEERS'!X507+'9400016451 VIDAFORM'!$J$3*'9400016451 VIDAFORM'!J507+'PO 94000171374 MASTER'!$I$3*'PO 94000171374 MASTER'!I507+'PR-0004'!$I$3*'PR-0004'!I507+'PR-0005'!$I$3*'PR-0005'!I507+'PR-0006'!$I$3*'PR-0006'!I507+'PR-0007'!$I$3*'PR-0007'!I507+'PR-0008'!$I$3*'PR-0008'!I507+'PR-0009'!$I$3*'PR-0009'!I507+'PR-0010'!$I$3*'PR-0010'!I507</f>
        <v>0</v>
      </c>
      <c r="Q507" s="86">
        <f t="shared" si="81"/>
        <v>0</v>
      </c>
      <c r="R507" s="84">
        <f>'9400015894 PONEERS'!$AE$3*'9400015894 PONEERS'!AE507+'9400016451 VIDAFORM'!$Q$3*'9400016451 VIDAFORM'!Q507+'PO 94000171374 MASTER'!$P$3*'PO 94000171374 MASTER'!P507+'PR-0004'!$P$3*'PR-0004'!P507+'PR-0005'!$P$3*'PR-0005'!P507+'PR-0006'!$P$3*'PR-0006'!P507+'PR-0007'!$P$3*'PR-0007'!P507+'PR-0008'!$P$3*'PR-0008'!P507+'PR-0009'!$P$3*'PR-0009'!P507+'PR-0010'!$P$3*'PR-0010'!P507</f>
        <v>0</v>
      </c>
      <c r="S507" s="84">
        <f t="shared" si="82"/>
        <v>0</v>
      </c>
      <c r="T507" s="84">
        <f>'9400015894 PONEERS'!$E$4*'9400015894 PONEERS'!E507+'9400016451 VIDAFORM'!$E$4*'9400016451 VIDAFORM'!E507+'PO 94000171374 MASTER'!$E$4*'PO 94000171374 MASTER'!E507+'PR-0004'!$E$4*'PR-0004'!E507+'PR-0005'!$E$4*'PR-0005'!E507+'PR-0006'!$E$4*'PR-0006'!E507+'PR-0007'!$E$4*'PR-0007'!E507+'PR-0008'!$E$4*'PR-0008'!E507+'PR-0009'!$E$4*'PR-0009'!E507+'PR-0010'!$E$4*'PR-0010'!E507</f>
        <v>0</v>
      </c>
      <c r="U507" s="85">
        <f>'9400015894 PONEERS'!$X$4*'9400015894 PONEERS'!X507+'9400016451 VIDAFORM'!$J$4*'9400016451 VIDAFORM'!J507+'PO 94000171374 MASTER'!$I$4*'PO 94000171374 MASTER'!I507+'PR-0004'!$I$4*'PR-0004'!I507+'PR-0005'!$I$4*'PR-0005'!I507+'PR-0006'!$I$4*'PR-0006'!I507+'PR-0007'!$I$4*'PR-0007'!I507+'PR-0008'!$I$4*'PR-0008'!I507+'PR-0009'!$I$4*'PR-0009'!I507+'PR-0010'!$I$4*'PR-0010'!I507</f>
        <v>0</v>
      </c>
      <c r="V507" s="86">
        <f t="shared" si="83"/>
        <v>0</v>
      </c>
      <c r="W507" s="84">
        <f>'9400015894 PONEERS'!$AE$4*'9400015894 PONEERS'!AE507+'9400016451 VIDAFORM'!$Q$4*'9400016451 VIDAFORM'!Q507+'PO 94000171374 MASTER'!$P$4*'PO 94000171374 MASTER'!P507+'PR-0004'!$P$4*'PR-0004'!P507+'PR-0005'!$P$4*'PR-0005'!P507+'PR-0006'!$P$4*'PR-0006'!P507+'PR-0007'!$P$4*'PR-0007'!P507+'PR-0008'!$P$4*'PR-0008'!P507+'PR-0009'!$P$4*'PR-0009'!P507+'PR-0010'!$P$4*'PR-0010'!P507</f>
        <v>0</v>
      </c>
      <c r="X507" s="84">
        <f t="shared" si="84"/>
        <v>0</v>
      </c>
      <c r="Z507" s="37">
        <f t="shared" si="85"/>
        <v>0</v>
      </c>
      <c r="AA507" s="32">
        <f t="shared" si="86"/>
        <v>0</v>
      </c>
      <c r="AB507" s="38">
        <f t="shared" si="87"/>
        <v>0</v>
      </c>
    </row>
    <row r="508" spans="1:28" ht="16.5" x14ac:dyDescent="0.25">
      <c r="A508" s="45">
        <v>500</v>
      </c>
      <c r="B508" s="47" t="str">
        <f>'Unit Prices'!B508</f>
        <v>EF0003</v>
      </c>
      <c r="C508" s="47" t="str">
        <f>'Unit Prices'!C508</f>
        <v>14.80.50.16.05.08.05.000001</v>
      </c>
      <c r="D508" s="80" t="str">
        <f>'Unit Prices'!D508</f>
        <v>Safety plate for brace stirrup 8</v>
      </c>
      <c r="E508" s="84">
        <f>'9400015894 PONEERS'!$E$1*'9400015894 PONEERS'!E508+'9400016451 VIDAFORM'!$E$1*'9400016451 VIDAFORM'!E508+'PO 94000171374 MASTER'!$E$1*'PO 94000171374 MASTER'!E508+'PR-0004'!$E$1*'PR-0004'!E508+'PR-0005'!$E$1*'PR-0005'!E508+'PR-0006'!$E$1*'PR-0006'!E508+'PR-0007'!$E$1*'PR-0007'!E508+'PR-0008'!$E$1*'PR-0008'!E508+'PR-0009'!$E$1*'PR-0009'!E508+'PR-0010'!$E$1*'PR-0010'!E508</f>
        <v>0</v>
      </c>
      <c r="F508" s="85">
        <f>'9400015894 PONEERS'!$X$1*'9400015894 PONEERS'!X508+'9400016451 VIDAFORM'!$J$1*'9400016451 VIDAFORM'!J508+'PO 94000171374 MASTER'!$I$1*'PO 94000171374 MASTER'!I508+'PR-0004'!$I$1*'PR-0004'!I508+'PR-0005'!$I$1*'PR-0005'!I508+'PR-0006'!$I$1*'PR-0006'!I508+'PR-0007'!$I$1*'PR-0007'!I508+'PR-0008'!$I$1*'PR-0008'!I508+'PR-0009'!$I$1*'PR-0009'!I508+'PR-0010'!$I$1*'PR-0010'!I508</f>
        <v>0</v>
      </c>
      <c r="G508" s="86">
        <f t="shared" si="77"/>
        <v>0</v>
      </c>
      <c r="H508" s="84">
        <f>'9400015894 PONEERS'!$AE$1*'9400015894 PONEERS'!AE508+'9400016451 VIDAFORM'!$Q$1*'9400016451 VIDAFORM'!Q508+'PO 94000171374 MASTER'!$P$1*'PO 94000171374 MASTER'!P508+'PR-0004'!$P$1*'PR-0004'!P508+'PR-0005'!$P$1*'PR-0005'!P508+'PR-0006'!$P$1*'PR-0006'!P508+'PR-0007'!$P$1*'PR-0007'!P508+'PR-0008'!$P$1*'PR-0008'!P508+'PR-0009'!$P$1*'PR-0009'!P508+'PR-0010'!$P$1*'PR-0010'!P508</f>
        <v>0</v>
      </c>
      <c r="I508" s="84">
        <f t="shared" si="78"/>
        <v>0</v>
      </c>
      <c r="J508" s="84">
        <f>'9400015894 PONEERS'!$E$2*'9400015894 PONEERS'!E508+'9400016451 VIDAFORM'!$E$2*'9400016451 VIDAFORM'!E508+'PO 94000171374 MASTER'!$E$2*'PO 94000171374 MASTER'!E508+'PR-0004'!$E$2*'PR-0004'!E508+'PR-0005'!$E$2*'PR-0005'!E508+'PR-0006'!$E$2*'PR-0006'!E508+'PR-0007'!$E$2*'PR-0007'!E508+'PR-0008'!$E$2*'PR-0008'!E508+'PR-0009'!$E$2*'PR-0009'!E508+'PR-0010'!$E$2*'PR-0010'!E508</f>
        <v>0</v>
      </c>
      <c r="K508" s="85">
        <f>'9400015894 PONEERS'!$X$2*'9400015894 PONEERS'!X508+'9400016451 VIDAFORM'!$J$2*'9400016451 VIDAFORM'!J508+'PO 94000171374 MASTER'!$I$2*'PO 94000171374 MASTER'!I508+'PR-0004'!$I$2*'PR-0004'!I508+'PR-0005'!$I$2*'PR-0005'!I508+'PR-0006'!$I$2*'PR-0006'!I508+'PR-0007'!$I$2*'PR-0007'!I508+'PR-0008'!$I$2*'PR-0008'!I508+'PR-0009'!$I$2*'PR-0009'!I508+'PR-0010'!$I$2*'PR-0010'!I508</f>
        <v>0</v>
      </c>
      <c r="L508" s="86">
        <f t="shared" si="79"/>
        <v>0</v>
      </c>
      <c r="M508" s="84">
        <f>'9400015894 PONEERS'!$AE$2*'9400015894 PONEERS'!AE508+'9400016451 VIDAFORM'!$Q$2*'9400016451 VIDAFORM'!Q508+'PO 94000171374 MASTER'!$P$2*'PO 94000171374 MASTER'!P508+'PR-0004'!$P$2*'PR-0004'!P508+'PR-0005'!$P$2*'PR-0005'!P508+'PR-0006'!$P$2*'PR-0006'!P508+'PR-0007'!$P$2*'PR-0007'!P508+'PR-0008'!$P$2*'PR-0008'!P508+'PR-0009'!$P$2*'PR-0009'!P508+'PR-0010'!$P$2*'PR-0010'!P508</f>
        <v>0</v>
      </c>
      <c r="N508" s="84">
        <f t="shared" si="80"/>
        <v>0</v>
      </c>
      <c r="O508" s="84">
        <f>'9400015894 PONEERS'!$E$3*'9400015894 PONEERS'!E508+'9400016451 VIDAFORM'!$E$3*'9400016451 VIDAFORM'!E508+'PO 94000171374 MASTER'!$E$3*'PO 94000171374 MASTER'!E508+'PR-0004'!$E$3*'PR-0004'!E508+'PR-0005'!$E$3*'PR-0005'!E508+'PR-0006'!$E$3*'PR-0006'!E508+'PR-0007'!$E$3*'PR-0007'!E508+'PR-0008'!$E$3*'PR-0008'!E508+'PR-0009'!$E$3*'PR-0009'!E508+'PR-0010'!$E$3*'PR-0010'!E508</f>
        <v>0</v>
      </c>
      <c r="P508" s="85">
        <f>'9400015894 PONEERS'!$X$3*'9400015894 PONEERS'!X508+'9400016451 VIDAFORM'!$J$3*'9400016451 VIDAFORM'!J508+'PO 94000171374 MASTER'!$I$3*'PO 94000171374 MASTER'!I508+'PR-0004'!$I$3*'PR-0004'!I508+'PR-0005'!$I$3*'PR-0005'!I508+'PR-0006'!$I$3*'PR-0006'!I508+'PR-0007'!$I$3*'PR-0007'!I508+'PR-0008'!$I$3*'PR-0008'!I508+'PR-0009'!$I$3*'PR-0009'!I508+'PR-0010'!$I$3*'PR-0010'!I508</f>
        <v>0</v>
      </c>
      <c r="Q508" s="86">
        <f t="shared" si="81"/>
        <v>0</v>
      </c>
      <c r="R508" s="84">
        <f>'9400015894 PONEERS'!$AE$3*'9400015894 PONEERS'!AE508+'9400016451 VIDAFORM'!$Q$3*'9400016451 VIDAFORM'!Q508+'PO 94000171374 MASTER'!$P$3*'PO 94000171374 MASTER'!P508+'PR-0004'!$P$3*'PR-0004'!P508+'PR-0005'!$P$3*'PR-0005'!P508+'PR-0006'!$P$3*'PR-0006'!P508+'PR-0007'!$P$3*'PR-0007'!P508+'PR-0008'!$P$3*'PR-0008'!P508+'PR-0009'!$P$3*'PR-0009'!P508+'PR-0010'!$P$3*'PR-0010'!P508</f>
        <v>0</v>
      </c>
      <c r="S508" s="84">
        <f t="shared" si="82"/>
        <v>0</v>
      </c>
      <c r="T508" s="84">
        <f>'9400015894 PONEERS'!$E$4*'9400015894 PONEERS'!E508+'9400016451 VIDAFORM'!$E$4*'9400016451 VIDAFORM'!E508+'PO 94000171374 MASTER'!$E$4*'PO 94000171374 MASTER'!E508+'PR-0004'!$E$4*'PR-0004'!E508+'PR-0005'!$E$4*'PR-0005'!E508+'PR-0006'!$E$4*'PR-0006'!E508+'PR-0007'!$E$4*'PR-0007'!E508+'PR-0008'!$E$4*'PR-0008'!E508+'PR-0009'!$E$4*'PR-0009'!E508+'PR-0010'!$E$4*'PR-0010'!E508</f>
        <v>0</v>
      </c>
      <c r="U508" s="85">
        <f>'9400015894 PONEERS'!$X$4*'9400015894 PONEERS'!X508+'9400016451 VIDAFORM'!$J$4*'9400016451 VIDAFORM'!J508+'PO 94000171374 MASTER'!$I$4*'PO 94000171374 MASTER'!I508+'PR-0004'!$I$4*'PR-0004'!I508+'PR-0005'!$I$4*'PR-0005'!I508+'PR-0006'!$I$4*'PR-0006'!I508+'PR-0007'!$I$4*'PR-0007'!I508+'PR-0008'!$I$4*'PR-0008'!I508+'PR-0009'!$I$4*'PR-0009'!I508+'PR-0010'!$I$4*'PR-0010'!I508</f>
        <v>0</v>
      </c>
      <c r="V508" s="86">
        <f t="shared" si="83"/>
        <v>0</v>
      </c>
      <c r="W508" s="84">
        <f>'9400015894 PONEERS'!$AE$4*'9400015894 PONEERS'!AE508+'9400016451 VIDAFORM'!$Q$4*'9400016451 VIDAFORM'!Q508+'PO 94000171374 MASTER'!$P$4*'PO 94000171374 MASTER'!P508+'PR-0004'!$P$4*'PR-0004'!P508+'PR-0005'!$P$4*'PR-0005'!P508+'PR-0006'!$P$4*'PR-0006'!P508+'PR-0007'!$P$4*'PR-0007'!P508+'PR-0008'!$P$4*'PR-0008'!P508+'PR-0009'!$P$4*'PR-0009'!P508+'PR-0010'!$P$4*'PR-0010'!P508</f>
        <v>0</v>
      </c>
      <c r="X508" s="84">
        <f t="shared" si="84"/>
        <v>0</v>
      </c>
      <c r="Z508" s="37">
        <f t="shared" si="85"/>
        <v>0</v>
      </c>
      <c r="AA508" s="32">
        <f t="shared" si="86"/>
        <v>0</v>
      </c>
      <c r="AB508" s="38">
        <f t="shared" si="87"/>
        <v>0</v>
      </c>
    </row>
    <row r="509" spans="1:28" ht="16.5" x14ac:dyDescent="0.25">
      <c r="A509" s="45">
        <v>501</v>
      </c>
      <c r="B509" s="47" t="str">
        <f>'Unit Prices'!B509</f>
        <v>EF0004</v>
      </c>
      <c r="C509" s="47" t="str">
        <f>'Unit Prices'!C509</f>
        <v>14.80.50.16.07.05.00.000001</v>
      </c>
      <c r="D509" s="80" t="str">
        <f>'Unit Prices'!D509</f>
        <v>Bracing clamp B</v>
      </c>
      <c r="E509" s="84">
        <f>'9400015894 PONEERS'!$E$1*'9400015894 PONEERS'!E509+'9400016451 VIDAFORM'!$E$1*'9400016451 VIDAFORM'!E509+'PO 94000171374 MASTER'!$E$1*'PO 94000171374 MASTER'!E509+'PR-0004'!$E$1*'PR-0004'!E509+'PR-0005'!$E$1*'PR-0005'!E509+'PR-0006'!$E$1*'PR-0006'!E509+'PR-0007'!$E$1*'PR-0007'!E509+'PR-0008'!$E$1*'PR-0008'!E509+'PR-0009'!$E$1*'PR-0009'!E509+'PR-0010'!$E$1*'PR-0010'!E509</f>
        <v>0</v>
      </c>
      <c r="F509" s="85">
        <f>'9400015894 PONEERS'!$X$1*'9400015894 PONEERS'!X509+'9400016451 VIDAFORM'!$J$1*'9400016451 VIDAFORM'!J509+'PO 94000171374 MASTER'!$I$1*'PO 94000171374 MASTER'!I509+'PR-0004'!$I$1*'PR-0004'!I509+'PR-0005'!$I$1*'PR-0005'!I509+'PR-0006'!$I$1*'PR-0006'!I509+'PR-0007'!$I$1*'PR-0007'!I509+'PR-0008'!$I$1*'PR-0008'!I509+'PR-0009'!$I$1*'PR-0009'!I509+'PR-0010'!$I$1*'PR-0010'!I509</f>
        <v>0</v>
      </c>
      <c r="G509" s="86">
        <f t="shared" si="77"/>
        <v>0</v>
      </c>
      <c r="H509" s="84">
        <f>'9400015894 PONEERS'!$AE$1*'9400015894 PONEERS'!AE509+'9400016451 VIDAFORM'!$Q$1*'9400016451 VIDAFORM'!Q509+'PO 94000171374 MASTER'!$P$1*'PO 94000171374 MASTER'!P509+'PR-0004'!$P$1*'PR-0004'!P509+'PR-0005'!$P$1*'PR-0005'!P509+'PR-0006'!$P$1*'PR-0006'!P509+'PR-0007'!$P$1*'PR-0007'!P509+'PR-0008'!$P$1*'PR-0008'!P509+'PR-0009'!$P$1*'PR-0009'!P509+'PR-0010'!$P$1*'PR-0010'!P509</f>
        <v>0</v>
      </c>
      <c r="I509" s="84">
        <f t="shared" si="78"/>
        <v>0</v>
      </c>
      <c r="J509" s="84">
        <f>'9400015894 PONEERS'!$E$2*'9400015894 PONEERS'!E509+'9400016451 VIDAFORM'!$E$2*'9400016451 VIDAFORM'!E509+'PO 94000171374 MASTER'!$E$2*'PO 94000171374 MASTER'!E509+'PR-0004'!$E$2*'PR-0004'!E509+'PR-0005'!$E$2*'PR-0005'!E509+'PR-0006'!$E$2*'PR-0006'!E509+'PR-0007'!$E$2*'PR-0007'!E509+'PR-0008'!$E$2*'PR-0008'!E509+'PR-0009'!$E$2*'PR-0009'!E509+'PR-0010'!$E$2*'PR-0010'!E509</f>
        <v>0</v>
      </c>
      <c r="K509" s="85">
        <f>'9400015894 PONEERS'!$X$2*'9400015894 PONEERS'!X509+'9400016451 VIDAFORM'!$J$2*'9400016451 VIDAFORM'!J509+'PO 94000171374 MASTER'!$I$2*'PO 94000171374 MASTER'!I509+'PR-0004'!$I$2*'PR-0004'!I509+'PR-0005'!$I$2*'PR-0005'!I509+'PR-0006'!$I$2*'PR-0006'!I509+'PR-0007'!$I$2*'PR-0007'!I509+'PR-0008'!$I$2*'PR-0008'!I509+'PR-0009'!$I$2*'PR-0009'!I509+'PR-0010'!$I$2*'PR-0010'!I509</f>
        <v>0</v>
      </c>
      <c r="L509" s="86">
        <f t="shared" si="79"/>
        <v>0</v>
      </c>
      <c r="M509" s="84">
        <f>'9400015894 PONEERS'!$AE$2*'9400015894 PONEERS'!AE509+'9400016451 VIDAFORM'!$Q$2*'9400016451 VIDAFORM'!Q509+'PO 94000171374 MASTER'!$P$2*'PO 94000171374 MASTER'!P509+'PR-0004'!$P$2*'PR-0004'!P509+'PR-0005'!$P$2*'PR-0005'!P509+'PR-0006'!$P$2*'PR-0006'!P509+'PR-0007'!$P$2*'PR-0007'!P509+'PR-0008'!$P$2*'PR-0008'!P509+'PR-0009'!$P$2*'PR-0009'!P509+'PR-0010'!$P$2*'PR-0010'!P509</f>
        <v>0</v>
      </c>
      <c r="N509" s="84">
        <f t="shared" si="80"/>
        <v>0</v>
      </c>
      <c r="O509" s="84">
        <f>'9400015894 PONEERS'!$E$3*'9400015894 PONEERS'!E509+'9400016451 VIDAFORM'!$E$3*'9400016451 VIDAFORM'!E509+'PO 94000171374 MASTER'!$E$3*'PO 94000171374 MASTER'!E509+'PR-0004'!$E$3*'PR-0004'!E509+'PR-0005'!$E$3*'PR-0005'!E509+'PR-0006'!$E$3*'PR-0006'!E509+'PR-0007'!$E$3*'PR-0007'!E509+'PR-0008'!$E$3*'PR-0008'!E509+'PR-0009'!$E$3*'PR-0009'!E509+'PR-0010'!$E$3*'PR-0010'!E509</f>
        <v>0</v>
      </c>
      <c r="P509" s="85">
        <f>'9400015894 PONEERS'!$X$3*'9400015894 PONEERS'!X509+'9400016451 VIDAFORM'!$J$3*'9400016451 VIDAFORM'!J509+'PO 94000171374 MASTER'!$I$3*'PO 94000171374 MASTER'!I509+'PR-0004'!$I$3*'PR-0004'!I509+'PR-0005'!$I$3*'PR-0005'!I509+'PR-0006'!$I$3*'PR-0006'!I509+'PR-0007'!$I$3*'PR-0007'!I509+'PR-0008'!$I$3*'PR-0008'!I509+'PR-0009'!$I$3*'PR-0009'!I509+'PR-0010'!$I$3*'PR-0010'!I509</f>
        <v>0</v>
      </c>
      <c r="Q509" s="86">
        <f t="shared" si="81"/>
        <v>0</v>
      </c>
      <c r="R509" s="84">
        <f>'9400015894 PONEERS'!$AE$3*'9400015894 PONEERS'!AE509+'9400016451 VIDAFORM'!$Q$3*'9400016451 VIDAFORM'!Q509+'PO 94000171374 MASTER'!$P$3*'PO 94000171374 MASTER'!P509+'PR-0004'!$P$3*'PR-0004'!P509+'PR-0005'!$P$3*'PR-0005'!P509+'PR-0006'!$P$3*'PR-0006'!P509+'PR-0007'!$P$3*'PR-0007'!P509+'PR-0008'!$P$3*'PR-0008'!P509+'PR-0009'!$P$3*'PR-0009'!P509+'PR-0010'!$P$3*'PR-0010'!P509</f>
        <v>0</v>
      </c>
      <c r="S509" s="84">
        <f t="shared" si="82"/>
        <v>0</v>
      </c>
      <c r="T509" s="84">
        <f>'9400015894 PONEERS'!$E$4*'9400015894 PONEERS'!E509+'9400016451 VIDAFORM'!$E$4*'9400016451 VIDAFORM'!E509+'PO 94000171374 MASTER'!$E$4*'PO 94000171374 MASTER'!E509+'PR-0004'!$E$4*'PR-0004'!E509+'PR-0005'!$E$4*'PR-0005'!E509+'PR-0006'!$E$4*'PR-0006'!E509+'PR-0007'!$E$4*'PR-0007'!E509+'PR-0008'!$E$4*'PR-0008'!E509+'PR-0009'!$E$4*'PR-0009'!E509+'PR-0010'!$E$4*'PR-0010'!E509</f>
        <v>0</v>
      </c>
      <c r="U509" s="85">
        <f>'9400015894 PONEERS'!$X$4*'9400015894 PONEERS'!X509+'9400016451 VIDAFORM'!$J$4*'9400016451 VIDAFORM'!J509+'PO 94000171374 MASTER'!$I$4*'PO 94000171374 MASTER'!I509+'PR-0004'!$I$4*'PR-0004'!I509+'PR-0005'!$I$4*'PR-0005'!I509+'PR-0006'!$I$4*'PR-0006'!I509+'PR-0007'!$I$4*'PR-0007'!I509+'PR-0008'!$I$4*'PR-0008'!I509+'PR-0009'!$I$4*'PR-0009'!I509+'PR-0010'!$I$4*'PR-0010'!I509</f>
        <v>0</v>
      </c>
      <c r="V509" s="86">
        <f t="shared" si="83"/>
        <v>0</v>
      </c>
      <c r="W509" s="84">
        <f>'9400015894 PONEERS'!$AE$4*'9400015894 PONEERS'!AE509+'9400016451 VIDAFORM'!$Q$4*'9400016451 VIDAFORM'!Q509+'PO 94000171374 MASTER'!$P$4*'PO 94000171374 MASTER'!P509+'PR-0004'!$P$4*'PR-0004'!P509+'PR-0005'!$P$4*'PR-0005'!P509+'PR-0006'!$P$4*'PR-0006'!P509+'PR-0007'!$P$4*'PR-0007'!P509+'PR-0008'!$P$4*'PR-0008'!P509+'PR-0009'!$P$4*'PR-0009'!P509+'PR-0010'!$P$4*'PR-0010'!P509</f>
        <v>0</v>
      </c>
      <c r="X509" s="84">
        <f t="shared" si="84"/>
        <v>0</v>
      </c>
      <c r="Z509" s="37">
        <f t="shared" si="85"/>
        <v>0</v>
      </c>
      <c r="AA509" s="32">
        <f t="shared" si="86"/>
        <v>0</v>
      </c>
      <c r="AB509" s="38">
        <f t="shared" si="87"/>
        <v>0</v>
      </c>
    </row>
    <row r="510" spans="1:28" ht="16.5" x14ac:dyDescent="0.25">
      <c r="A510" s="45">
        <v>502</v>
      </c>
      <c r="B510" s="47" t="str">
        <f>'Unit Prices'!B510</f>
        <v>FH0003</v>
      </c>
      <c r="C510" s="47" t="str">
        <f>'Unit Prices'!C510</f>
        <v>14.80.02.11.03.00.00.000001</v>
      </c>
      <c r="D510" s="80" t="str">
        <f>'Unit Prices'!D510</f>
        <v>4-way head H20</v>
      </c>
      <c r="E510" s="84">
        <f>'9400015894 PONEERS'!$E$1*'9400015894 PONEERS'!E510+'9400016451 VIDAFORM'!$E$1*'9400016451 VIDAFORM'!E510+'PO 94000171374 MASTER'!$E$1*'PO 94000171374 MASTER'!E510+'PR-0004'!$E$1*'PR-0004'!E510+'PR-0005'!$E$1*'PR-0005'!E510+'PR-0006'!$E$1*'PR-0006'!E510+'PR-0007'!$E$1*'PR-0007'!E510+'PR-0008'!$E$1*'PR-0008'!E510+'PR-0009'!$E$1*'PR-0009'!E510+'PR-0010'!$E$1*'PR-0010'!E510</f>
        <v>0</v>
      </c>
      <c r="F510" s="85">
        <f>'9400015894 PONEERS'!$X$1*'9400015894 PONEERS'!X510+'9400016451 VIDAFORM'!$J$1*'9400016451 VIDAFORM'!J510+'PO 94000171374 MASTER'!$I$1*'PO 94000171374 MASTER'!I510+'PR-0004'!$I$1*'PR-0004'!I510+'PR-0005'!$I$1*'PR-0005'!I510+'PR-0006'!$I$1*'PR-0006'!I510+'PR-0007'!$I$1*'PR-0007'!I510+'PR-0008'!$I$1*'PR-0008'!I510+'PR-0009'!$I$1*'PR-0009'!I510+'PR-0010'!$I$1*'PR-0010'!I510</f>
        <v>0</v>
      </c>
      <c r="G510" s="86">
        <f t="shared" si="77"/>
        <v>0</v>
      </c>
      <c r="H510" s="84">
        <f>'9400015894 PONEERS'!$AE$1*'9400015894 PONEERS'!AE510+'9400016451 VIDAFORM'!$Q$1*'9400016451 VIDAFORM'!Q510+'PO 94000171374 MASTER'!$P$1*'PO 94000171374 MASTER'!P510+'PR-0004'!$P$1*'PR-0004'!P510+'PR-0005'!$P$1*'PR-0005'!P510+'PR-0006'!$P$1*'PR-0006'!P510+'PR-0007'!$P$1*'PR-0007'!P510+'PR-0008'!$P$1*'PR-0008'!P510+'PR-0009'!$P$1*'PR-0009'!P510+'PR-0010'!$P$1*'PR-0010'!P510</f>
        <v>0</v>
      </c>
      <c r="I510" s="84">
        <f t="shared" si="78"/>
        <v>0</v>
      </c>
      <c r="J510" s="84">
        <f>'9400015894 PONEERS'!$E$2*'9400015894 PONEERS'!E510+'9400016451 VIDAFORM'!$E$2*'9400016451 VIDAFORM'!E510+'PO 94000171374 MASTER'!$E$2*'PO 94000171374 MASTER'!E510+'PR-0004'!$E$2*'PR-0004'!E510+'PR-0005'!$E$2*'PR-0005'!E510+'PR-0006'!$E$2*'PR-0006'!E510+'PR-0007'!$E$2*'PR-0007'!E510+'PR-0008'!$E$2*'PR-0008'!E510+'PR-0009'!$E$2*'PR-0009'!E510+'PR-0010'!$E$2*'PR-0010'!E510</f>
        <v>0</v>
      </c>
      <c r="K510" s="85">
        <f>'9400015894 PONEERS'!$X$2*'9400015894 PONEERS'!X510+'9400016451 VIDAFORM'!$J$2*'9400016451 VIDAFORM'!J510+'PO 94000171374 MASTER'!$I$2*'PO 94000171374 MASTER'!I510+'PR-0004'!$I$2*'PR-0004'!I510+'PR-0005'!$I$2*'PR-0005'!I510+'PR-0006'!$I$2*'PR-0006'!I510+'PR-0007'!$I$2*'PR-0007'!I510+'PR-0008'!$I$2*'PR-0008'!I510+'PR-0009'!$I$2*'PR-0009'!I510+'PR-0010'!$I$2*'PR-0010'!I510</f>
        <v>0</v>
      </c>
      <c r="L510" s="86">
        <f t="shared" si="79"/>
        <v>0</v>
      </c>
      <c r="M510" s="84">
        <f>'9400015894 PONEERS'!$AE$2*'9400015894 PONEERS'!AE510+'9400016451 VIDAFORM'!$Q$2*'9400016451 VIDAFORM'!Q510+'PO 94000171374 MASTER'!$P$2*'PO 94000171374 MASTER'!P510+'PR-0004'!$P$2*'PR-0004'!P510+'PR-0005'!$P$2*'PR-0005'!P510+'PR-0006'!$P$2*'PR-0006'!P510+'PR-0007'!$P$2*'PR-0007'!P510+'PR-0008'!$P$2*'PR-0008'!P510+'PR-0009'!$P$2*'PR-0009'!P510+'PR-0010'!$P$2*'PR-0010'!P510</f>
        <v>0</v>
      </c>
      <c r="N510" s="84">
        <f t="shared" si="80"/>
        <v>0</v>
      </c>
      <c r="O510" s="84">
        <f>'9400015894 PONEERS'!$E$3*'9400015894 PONEERS'!E510+'9400016451 VIDAFORM'!$E$3*'9400016451 VIDAFORM'!E510+'PO 94000171374 MASTER'!$E$3*'PO 94000171374 MASTER'!E510+'PR-0004'!$E$3*'PR-0004'!E510+'PR-0005'!$E$3*'PR-0005'!E510+'PR-0006'!$E$3*'PR-0006'!E510+'PR-0007'!$E$3*'PR-0007'!E510+'PR-0008'!$E$3*'PR-0008'!E510+'PR-0009'!$E$3*'PR-0009'!E510+'PR-0010'!$E$3*'PR-0010'!E510</f>
        <v>0</v>
      </c>
      <c r="P510" s="85">
        <f>'9400015894 PONEERS'!$X$3*'9400015894 PONEERS'!X510+'9400016451 VIDAFORM'!$J$3*'9400016451 VIDAFORM'!J510+'PO 94000171374 MASTER'!$I$3*'PO 94000171374 MASTER'!I510+'PR-0004'!$I$3*'PR-0004'!I510+'PR-0005'!$I$3*'PR-0005'!I510+'PR-0006'!$I$3*'PR-0006'!I510+'PR-0007'!$I$3*'PR-0007'!I510+'PR-0008'!$I$3*'PR-0008'!I510+'PR-0009'!$I$3*'PR-0009'!I510+'PR-0010'!$I$3*'PR-0010'!I510</f>
        <v>0</v>
      </c>
      <c r="Q510" s="86">
        <f t="shared" si="81"/>
        <v>0</v>
      </c>
      <c r="R510" s="84">
        <f>'9400015894 PONEERS'!$AE$3*'9400015894 PONEERS'!AE510+'9400016451 VIDAFORM'!$Q$3*'9400016451 VIDAFORM'!Q510+'PO 94000171374 MASTER'!$P$3*'PO 94000171374 MASTER'!P510+'PR-0004'!$P$3*'PR-0004'!P510+'PR-0005'!$P$3*'PR-0005'!P510+'PR-0006'!$P$3*'PR-0006'!P510+'PR-0007'!$P$3*'PR-0007'!P510+'PR-0008'!$P$3*'PR-0008'!P510+'PR-0009'!$P$3*'PR-0009'!P510+'PR-0010'!$P$3*'PR-0010'!P510</f>
        <v>0</v>
      </c>
      <c r="S510" s="84">
        <f t="shared" si="82"/>
        <v>0</v>
      </c>
      <c r="T510" s="84">
        <f>'9400015894 PONEERS'!$E$4*'9400015894 PONEERS'!E510+'9400016451 VIDAFORM'!$E$4*'9400016451 VIDAFORM'!E510+'PO 94000171374 MASTER'!$E$4*'PO 94000171374 MASTER'!E510+'PR-0004'!$E$4*'PR-0004'!E510+'PR-0005'!$E$4*'PR-0005'!E510+'PR-0006'!$E$4*'PR-0006'!E510+'PR-0007'!$E$4*'PR-0007'!E510+'PR-0008'!$E$4*'PR-0008'!E510+'PR-0009'!$E$4*'PR-0009'!E510+'PR-0010'!$E$4*'PR-0010'!E510</f>
        <v>0</v>
      </c>
      <c r="U510" s="85">
        <f>'9400015894 PONEERS'!$X$4*'9400015894 PONEERS'!X510+'9400016451 VIDAFORM'!$J$4*'9400016451 VIDAFORM'!J510+'PO 94000171374 MASTER'!$I$4*'PO 94000171374 MASTER'!I510+'PR-0004'!$I$4*'PR-0004'!I510+'PR-0005'!$I$4*'PR-0005'!I510+'PR-0006'!$I$4*'PR-0006'!I510+'PR-0007'!$I$4*'PR-0007'!I510+'PR-0008'!$I$4*'PR-0008'!I510+'PR-0009'!$I$4*'PR-0009'!I510+'PR-0010'!$I$4*'PR-0010'!I510</f>
        <v>0</v>
      </c>
      <c r="V510" s="86">
        <f t="shared" si="83"/>
        <v>0</v>
      </c>
      <c r="W510" s="84">
        <f>'9400015894 PONEERS'!$AE$4*'9400015894 PONEERS'!AE510+'9400016451 VIDAFORM'!$Q$4*'9400016451 VIDAFORM'!Q510+'PO 94000171374 MASTER'!$P$4*'PO 94000171374 MASTER'!P510+'PR-0004'!$P$4*'PR-0004'!P510+'PR-0005'!$P$4*'PR-0005'!P510+'PR-0006'!$P$4*'PR-0006'!P510+'PR-0007'!$P$4*'PR-0007'!P510+'PR-0008'!$P$4*'PR-0008'!P510+'PR-0009'!$P$4*'PR-0009'!P510+'PR-0010'!$P$4*'PR-0010'!P510</f>
        <v>0</v>
      </c>
      <c r="X510" s="84">
        <f t="shared" si="84"/>
        <v>0</v>
      </c>
      <c r="Z510" s="37">
        <f t="shared" si="85"/>
        <v>0</v>
      </c>
      <c r="AA510" s="32">
        <f t="shared" si="86"/>
        <v>0</v>
      </c>
      <c r="AB510" s="38">
        <f t="shared" si="87"/>
        <v>0</v>
      </c>
    </row>
    <row r="511" spans="1:28" ht="16.5" x14ac:dyDescent="0.25">
      <c r="A511" s="45">
        <v>503</v>
      </c>
      <c r="B511" s="47" t="str">
        <f>'Unit Prices'!B511</f>
        <v>HA0001</v>
      </c>
      <c r="C511" s="47" t="str">
        <f>'Unit Prices'!C511</f>
        <v>14.80.50.99.05.05.00.000001</v>
      </c>
      <c r="D511" s="80" t="str">
        <f>'Unit Prices'!D511</f>
        <v>Tool box GF</v>
      </c>
      <c r="E511" s="84">
        <f>'9400015894 PONEERS'!$E$1*'9400015894 PONEERS'!E511+'9400016451 VIDAFORM'!$E$1*'9400016451 VIDAFORM'!E511+'PO 94000171374 MASTER'!$E$1*'PO 94000171374 MASTER'!E511+'PR-0004'!$E$1*'PR-0004'!E511+'PR-0005'!$E$1*'PR-0005'!E511+'PR-0006'!$E$1*'PR-0006'!E511+'PR-0007'!$E$1*'PR-0007'!E511+'PR-0008'!$E$1*'PR-0008'!E511+'PR-0009'!$E$1*'PR-0009'!E511+'PR-0010'!$E$1*'PR-0010'!E511</f>
        <v>0</v>
      </c>
      <c r="F511" s="85">
        <f>'9400015894 PONEERS'!$X$1*'9400015894 PONEERS'!X511+'9400016451 VIDAFORM'!$J$1*'9400016451 VIDAFORM'!J511+'PO 94000171374 MASTER'!$I$1*'PO 94000171374 MASTER'!I511+'PR-0004'!$I$1*'PR-0004'!I511+'PR-0005'!$I$1*'PR-0005'!I511+'PR-0006'!$I$1*'PR-0006'!I511+'PR-0007'!$I$1*'PR-0007'!I511+'PR-0008'!$I$1*'PR-0008'!I511+'PR-0009'!$I$1*'PR-0009'!I511+'PR-0010'!$I$1*'PR-0010'!I511</f>
        <v>0</v>
      </c>
      <c r="G511" s="86">
        <f t="shared" si="77"/>
        <v>0</v>
      </c>
      <c r="H511" s="84">
        <f>'9400015894 PONEERS'!$AE$1*'9400015894 PONEERS'!AE511+'9400016451 VIDAFORM'!$Q$1*'9400016451 VIDAFORM'!Q511+'PO 94000171374 MASTER'!$P$1*'PO 94000171374 MASTER'!P511+'PR-0004'!$P$1*'PR-0004'!P511+'PR-0005'!$P$1*'PR-0005'!P511+'PR-0006'!$P$1*'PR-0006'!P511+'PR-0007'!$P$1*'PR-0007'!P511+'PR-0008'!$P$1*'PR-0008'!P511+'PR-0009'!$P$1*'PR-0009'!P511+'PR-0010'!$P$1*'PR-0010'!P511</f>
        <v>0</v>
      </c>
      <c r="I511" s="84">
        <f t="shared" si="78"/>
        <v>0</v>
      </c>
      <c r="J511" s="84">
        <f>'9400015894 PONEERS'!$E$2*'9400015894 PONEERS'!E511+'9400016451 VIDAFORM'!$E$2*'9400016451 VIDAFORM'!E511+'PO 94000171374 MASTER'!$E$2*'PO 94000171374 MASTER'!E511+'PR-0004'!$E$2*'PR-0004'!E511+'PR-0005'!$E$2*'PR-0005'!E511+'PR-0006'!$E$2*'PR-0006'!E511+'PR-0007'!$E$2*'PR-0007'!E511+'PR-0008'!$E$2*'PR-0008'!E511+'PR-0009'!$E$2*'PR-0009'!E511+'PR-0010'!$E$2*'PR-0010'!E511</f>
        <v>0</v>
      </c>
      <c r="K511" s="85">
        <f>'9400015894 PONEERS'!$X$2*'9400015894 PONEERS'!X511+'9400016451 VIDAFORM'!$J$2*'9400016451 VIDAFORM'!J511+'PO 94000171374 MASTER'!$I$2*'PO 94000171374 MASTER'!I511+'PR-0004'!$I$2*'PR-0004'!I511+'PR-0005'!$I$2*'PR-0005'!I511+'PR-0006'!$I$2*'PR-0006'!I511+'PR-0007'!$I$2*'PR-0007'!I511+'PR-0008'!$I$2*'PR-0008'!I511+'PR-0009'!$I$2*'PR-0009'!I511+'PR-0010'!$I$2*'PR-0010'!I511</f>
        <v>0</v>
      </c>
      <c r="L511" s="86">
        <f t="shared" si="79"/>
        <v>0</v>
      </c>
      <c r="M511" s="84">
        <f>'9400015894 PONEERS'!$AE$2*'9400015894 PONEERS'!AE511+'9400016451 VIDAFORM'!$Q$2*'9400016451 VIDAFORM'!Q511+'PO 94000171374 MASTER'!$P$2*'PO 94000171374 MASTER'!P511+'PR-0004'!$P$2*'PR-0004'!P511+'PR-0005'!$P$2*'PR-0005'!P511+'PR-0006'!$P$2*'PR-0006'!P511+'PR-0007'!$P$2*'PR-0007'!P511+'PR-0008'!$P$2*'PR-0008'!P511+'PR-0009'!$P$2*'PR-0009'!P511+'PR-0010'!$P$2*'PR-0010'!P511</f>
        <v>0</v>
      </c>
      <c r="N511" s="84">
        <f t="shared" si="80"/>
        <v>0</v>
      </c>
      <c r="O511" s="84">
        <f>'9400015894 PONEERS'!$E$3*'9400015894 PONEERS'!E511+'9400016451 VIDAFORM'!$E$3*'9400016451 VIDAFORM'!E511+'PO 94000171374 MASTER'!$E$3*'PO 94000171374 MASTER'!E511+'PR-0004'!$E$3*'PR-0004'!E511+'PR-0005'!$E$3*'PR-0005'!E511+'PR-0006'!$E$3*'PR-0006'!E511+'PR-0007'!$E$3*'PR-0007'!E511+'PR-0008'!$E$3*'PR-0008'!E511+'PR-0009'!$E$3*'PR-0009'!E511+'PR-0010'!$E$3*'PR-0010'!E511</f>
        <v>0</v>
      </c>
      <c r="P511" s="85">
        <f>'9400015894 PONEERS'!$X$3*'9400015894 PONEERS'!X511+'9400016451 VIDAFORM'!$J$3*'9400016451 VIDAFORM'!J511+'PO 94000171374 MASTER'!$I$3*'PO 94000171374 MASTER'!I511+'PR-0004'!$I$3*'PR-0004'!I511+'PR-0005'!$I$3*'PR-0005'!I511+'PR-0006'!$I$3*'PR-0006'!I511+'PR-0007'!$I$3*'PR-0007'!I511+'PR-0008'!$I$3*'PR-0008'!I511+'PR-0009'!$I$3*'PR-0009'!I511+'PR-0010'!$I$3*'PR-0010'!I511</f>
        <v>0</v>
      </c>
      <c r="Q511" s="86">
        <f t="shared" si="81"/>
        <v>0</v>
      </c>
      <c r="R511" s="84">
        <f>'9400015894 PONEERS'!$AE$3*'9400015894 PONEERS'!AE511+'9400016451 VIDAFORM'!$Q$3*'9400016451 VIDAFORM'!Q511+'PO 94000171374 MASTER'!$P$3*'PO 94000171374 MASTER'!P511+'PR-0004'!$P$3*'PR-0004'!P511+'PR-0005'!$P$3*'PR-0005'!P511+'PR-0006'!$P$3*'PR-0006'!P511+'PR-0007'!$P$3*'PR-0007'!P511+'PR-0008'!$P$3*'PR-0008'!P511+'PR-0009'!$P$3*'PR-0009'!P511+'PR-0010'!$P$3*'PR-0010'!P511</f>
        <v>0</v>
      </c>
      <c r="S511" s="84">
        <f t="shared" si="82"/>
        <v>0</v>
      </c>
      <c r="T511" s="84">
        <f>'9400015894 PONEERS'!$E$4*'9400015894 PONEERS'!E511+'9400016451 VIDAFORM'!$E$4*'9400016451 VIDAFORM'!E511+'PO 94000171374 MASTER'!$E$4*'PO 94000171374 MASTER'!E511+'PR-0004'!$E$4*'PR-0004'!E511+'PR-0005'!$E$4*'PR-0005'!E511+'PR-0006'!$E$4*'PR-0006'!E511+'PR-0007'!$E$4*'PR-0007'!E511+'PR-0008'!$E$4*'PR-0008'!E511+'PR-0009'!$E$4*'PR-0009'!E511+'PR-0010'!$E$4*'PR-0010'!E511</f>
        <v>0</v>
      </c>
      <c r="U511" s="85">
        <f>'9400015894 PONEERS'!$X$4*'9400015894 PONEERS'!X511+'9400016451 VIDAFORM'!$J$4*'9400016451 VIDAFORM'!J511+'PO 94000171374 MASTER'!$I$4*'PO 94000171374 MASTER'!I511+'PR-0004'!$I$4*'PR-0004'!I511+'PR-0005'!$I$4*'PR-0005'!I511+'PR-0006'!$I$4*'PR-0006'!I511+'PR-0007'!$I$4*'PR-0007'!I511+'PR-0008'!$I$4*'PR-0008'!I511+'PR-0009'!$I$4*'PR-0009'!I511+'PR-0010'!$I$4*'PR-0010'!I511</f>
        <v>0</v>
      </c>
      <c r="V511" s="86">
        <f t="shared" si="83"/>
        <v>0</v>
      </c>
      <c r="W511" s="84">
        <f>'9400015894 PONEERS'!$AE$4*'9400015894 PONEERS'!AE511+'9400016451 VIDAFORM'!$Q$4*'9400016451 VIDAFORM'!Q511+'PO 94000171374 MASTER'!$P$4*'PO 94000171374 MASTER'!P511+'PR-0004'!$P$4*'PR-0004'!P511+'PR-0005'!$P$4*'PR-0005'!P511+'PR-0006'!$P$4*'PR-0006'!P511+'PR-0007'!$P$4*'PR-0007'!P511+'PR-0008'!$P$4*'PR-0008'!P511+'PR-0009'!$P$4*'PR-0009'!P511+'PR-0010'!$P$4*'PR-0010'!P511</f>
        <v>0</v>
      </c>
      <c r="X511" s="84">
        <f t="shared" si="84"/>
        <v>0</v>
      </c>
      <c r="Z511" s="37">
        <f t="shared" si="85"/>
        <v>0</v>
      </c>
      <c r="AA511" s="32">
        <f t="shared" si="86"/>
        <v>0</v>
      </c>
      <c r="AB511" s="38">
        <f t="shared" si="87"/>
        <v>0</v>
      </c>
    </row>
    <row r="512" spans="1:28" ht="16.5" x14ac:dyDescent="0.25">
      <c r="A512" s="45">
        <v>504</v>
      </c>
      <c r="B512" s="47" t="str">
        <f>'Unit Prices'!B512</f>
        <v>HA0002</v>
      </c>
      <c r="C512" s="47" t="str">
        <f>'Unit Prices'!C512</f>
        <v>14.80.50.99.07.24.05.000001</v>
      </c>
      <c r="D512" s="80" t="str">
        <f>'Unit Prices'!D512</f>
        <v>Box nut 24 3/4"</v>
      </c>
      <c r="E512" s="84">
        <f>'9400015894 PONEERS'!$E$1*'9400015894 PONEERS'!E512+'9400016451 VIDAFORM'!$E$1*'9400016451 VIDAFORM'!E512+'PO 94000171374 MASTER'!$E$1*'PO 94000171374 MASTER'!E512+'PR-0004'!$E$1*'PR-0004'!E512+'PR-0005'!$E$1*'PR-0005'!E512+'PR-0006'!$E$1*'PR-0006'!E512+'PR-0007'!$E$1*'PR-0007'!E512+'PR-0008'!$E$1*'PR-0008'!E512+'PR-0009'!$E$1*'PR-0009'!E512+'PR-0010'!$E$1*'PR-0010'!E512</f>
        <v>0</v>
      </c>
      <c r="F512" s="85">
        <f>'9400015894 PONEERS'!$X$1*'9400015894 PONEERS'!X512+'9400016451 VIDAFORM'!$J$1*'9400016451 VIDAFORM'!J512+'PO 94000171374 MASTER'!$I$1*'PO 94000171374 MASTER'!I512+'PR-0004'!$I$1*'PR-0004'!I512+'PR-0005'!$I$1*'PR-0005'!I512+'PR-0006'!$I$1*'PR-0006'!I512+'PR-0007'!$I$1*'PR-0007'!I512+'PR-0008'!$I$1*'PR-0008'!I512+'PR-0009'!$I$1*'PR-0009'!I512+'PR-0010'!$I$1*'PR-0010'!I512</f>
        <v>0</v>
      </c>
      <c r="G512" s="86">
        <f t="shared" si="77"/>
        <v>0</v>
      </c>
      <c r="H512" s="84">
        <f>'9400015894 PONEERS'!$AE$1*'9400015894 PONEERS'!AE512+'9400016451 VIDAFORM'!$Q$1*'9400016451 VIDAFORM'!Q512+'PO 94000171374 MASTER'!$P$1*'PO 94000171374 MASTER'!P512+'PR-0004'!$P$1*'PR-0004'!P512+'PR-0005'!$P$1*'PR-0005'!P512+'PR-0006'!$P$1*'PR-0006'!P512+'PR-0007'!$P$1*'PR-0007'!P512+'PR-0008'!$P$1*'PR-0008'!P512+'PR-0009'!$P$1*'PR-0009'!P512+'PR-0010'!$P$1*'PR-0010'!P512</f>
        <v>0</v>
      </c>
      <c r="I512" s="84">
        <f t="shared" si="78"/>
        <v>0</v>
      </c>
      <c r="J512" s="84">
        <f>'9400015894 PONEERS'!$E$2*'9400015894 PONEERS'!E512+'9400016451 VIDAFORM'!$E$2*'9400016451 VIDAFORM'!E512+'PO 94000171374 MASTER'!$E$2*'PO 94000171374 MASTER'!E512+'PR-0004'!$E$2*'PR-0004'!E512+'PR-0005'!$E$2*'PR-0005'!E512+'PR-0006'!$E$2*'PR-0006'!E512+'PR-0007'!$E$2*'PR-0007'!E512+'PR-0008'!$E$2*'PR-0008'!E512+'PR-0009'!$E$2*'PR-0009'!E512+'PR-0010'!$E$2*'PR-0010'!E512</f>
        <v>0</v>
      </c>
      <c r="K512" s="85">
        <f>'9400015894 PONEERS'!$X$2*'9400015894 PONEERS'!X512+'9400016451 VIDAFORM'!$J$2*'9400016451 VIDAFORM'!J512+'PO 94000171374 MASTER'!$I$2*'PO 94000171374 MASTER'!I512+'PR-0004'!$I$2*'PR-0004'!I512+'PR-0005'!$I$2*'PR-0005'!I512+'PR-0006'!$I$2*'PR-0006'!I512+'PR-0007'!$I$2*'PR-0007'!I512+'PR-0008'!$I$2*'PR-0008'!I512+'PR-0009'!$I$2*'PR-0009'!I512+'PR-0010'!$I$2*'PR-0010'!I512</f>
        <v>0</v>
      </c>
      <c r="L512" s="86">
        <f t="shared" si="79"/>
        <v>0</v>
      </c>
      <c r="M512" s="84">
        <f>'9400015894 PONEERS'!$AE$2*'9400015894 PONEERS'!AE512+'9400016451 VIDAFORM'!$Q$2*'9400016451 VIDAFORM'!Q512+'PO 94000171374 MASTER'!$P$2*'PO 94000171374 MASTER'!P512+'PR-0004'!$P$2*'PR-0004'!P512+'PR-0005'!$P$2*'PR-0005'!P512+'PR-0006'!$P$2*'PR-0006'!P512+'PR-0007'!$P$2*'PR-0007'!P512+'PR-0008'!$P$2*'PR-0008'!P512+'PR-0009'!$P$2*'PR-0009'!P512+'PR-0010'!$P$2*'PR-0010'!P512</f>
        <v>0</v>
      </c>
      <c r="N512" s="84">
        <f t="shared" si="80"/>
        <v>0</v>
      </c>
      <c r="O512" s="84">
        <f>'9400015894 PONEERS'!$E$3*'9400015894 PONEERS'!E512+'9400016451 VIDAFORM'!$E$3*'9400016451 VIDAFORM'!E512+'PO 94000171374 MASTER'!$E$3*'PO 94000171374 MASTER'!E512+'PR-0004'!$E$3*'PR-0004'!E512+'PR-0005'!$E$3*'PR-0005'!E512+'PR-0006'!$E$3*'PR-0006'!E512+'PR-0007'!$E$3*'PR-0007'!E512+'PR-0008'!$E$3*'PR-0008'!E512+'PR-0009'!$E$3*'PR-0009'!E512+'PR-0010'!$E$3*'PR-0010'!E512</f>
        <v>0</v>
      </c>
      <c r="P512" s="85">
        <f>'9400015894 PONEERS'!$X$3*'9400015894 PONEERS'!X512+'9400016451 VIDAFORM'!$J$3*'9400016451 VIDAFORM'!J512+'PO 94000171374 MASTER'!$I$3*'PO 94000171374 MASTER'!I512+'PR-0004'!$I$3*'PR-0004'!I512+'PR-0005'!$I$3*'PR-0005'!I512+'PR-0006'!$I$3*'PR-0006'!I512+'PR-0007'!$I$3*'PR-0007'!I512+'PR-0008'!$I$3*'PR-0008'!I512+'PR-0009'!$I$3*'PR-0009'!I512+'PR-0010'!$I$3*'PR-0010'!I512</f>
        <v>0</v>
      </c>
      <c r="Q512" s="86">
        <f t="shared" si="81"/>
        <v>0</v>
      </c>
      <c r="R512" s="84">
        <f>'9400015894 PONEERS'!$AE$3*'9400015894 PONEERS'!AE512+'9400016451 VIDAFORM'!$Q$3*'9400016451 VIDAFORM'!Q512+'PO 94000171374 MASTER'!$P$3*'PO 94000171374 MASTER'!P512+'PR-0004'!$P$3*'PR-0004'!P512+'PR-0005'!$P$3*'PR-0005'!P512+'PR-0006'!$P$3*'PR-0006'!P512+'PR-0007'!$P$3*'PR-0007'!P512+'PR-0008'!$P$3*'PR-0008'!P512+'PR-0009'!$P$3*'PR-0009'!P512+'PR-0010'!$P$3*'PR-0010'!P512</f>
        <v>0</v>
      </c>
      <c r="S512" s="84">
        <f t="shared" si="82"/>
        <v>0</v>
      </c>
      <c r="T512" s="84">
        <f>'9400015894 PONEERS'!$E$4*'9400015894 PONEERS'!E512+'9400016451 VIDAFORM'!$E$4*'9400016451 VIDAFORM'!E512+'PO 94000171374 MASTER'!$E$4*'PO 94000171374 MASTER'!E512+'PR-0004'!$E$4*'PR-0004'!E512+'PR-0005'!$E$4*'PR-0005'!E512+'PR-0006'!$E$4*'PR-0006'!E512+'PR-0007'!$E$4*'PR-0007'!E512+'PR-0008'!$E$4*'PR-0008'!E512+'PR-0009'!$E$4*'PR-0009'!E512+'PR-0010'!$E$4*'PR-0010'!E512</f>
        <v>0</v>
      </c>
      <c r="U512" s="85">
        <f>'9400015894 PONEERS'!$X$4*'9400015894 PONEERS'!X512+'9400016451 VIDAFORM'!$J$4*'9400016451 VIDAFORM'!J512+'PO 94000171374 MASTER'!$I$4*'PO 94000171374 MASTER'!I512+'PR-0004'!$I$4*'PR-0004'!I512+'PR-0005'!$I$4*'PR-0005'!I512+'PR-0006'!$I$4*'PR-0006'!I512+'PR-0007'!$I$4*'PR-0007'!I512+'PR-0008'!$I$4*'PR-0008'!I512+'PR-0009'!$I$4*'PR-0009'!I512+'PR-0010'!$I$4*'PR-0010'!I512</f>
        <v>0</v>
      </c>
      <c r="V512" s="86">
        <f t="shared" si="83"/>
        <v>0</v>
      </c>
      <c r="W512" s="84">
        <f>'9400015894 PONEERS'!$AE$4*'9400015894 PONEERS'!AE512+'9400016451 VIDAFORM'!$Q$4*'9400016451 VIDAFORM'!Q512+'PO 94000171374 MASTER'!$P$4*'PO 94000171374 MASTER'!P512+'PR-0004'!$P$4*'PR-0004'!P512+'PR-0005'!$P$4*'PR-0005'!P512+'PR-0006'!$P$4*'PR-0006'!P512+'PR-0007'!$P$4*'PR-0007'!P512+'PR-0008'!$P$4*'PR-0008'!P512+'PR-0009'!$P$4*'PR-0009'!P512+'PR-0010'!$P$4*'PR-0010'!P512</f>
        <v>0</v>
      </c>
      <c r="X512" s="84">
        <f t="shared" si="84"/>
        <v>0</v>
      </c>
      <c r="Z512" s="37">
        <f t="shared" si="85"/>
        <v>0</v>
      </c>
      <c r="AA512" s="32">
        <f t="shared" si="86"/>
        <v>0</v>
      </c>
      <c r="AB512" s="38">
        <f t="shared" si="87"/>
        <v>0</v>
      </c>
    </row>
    <row r="513" spans="1:28" ht="16.5" x14ac:dyDescent="0.25">
      <c r="A513" s="45">
        <v>505</v>
      </c>
      <c r="B513" s="47" t="str">
        <f>'Unit Prices'!B513</f>
        <v>HA0003</v>
      </c>
      <c r="C513" s="47" t="str">
        <f>'Unit Prices'!C513</f>
        <v>14.80.50.99.10.05.00.000001</v>
      </c>
      <c r="D513" s="80" t="str">
        <f>'Unit Prices'!D513</f>
        <v>Additional tools MF</v>
      </c>
      <c r="E513" s="84">
        <f>'9400015894 PONEERS'!$E$1*'9400015894 PONEERS'!E513+'9400016451 VIDAFORM'!$E$1*'9400016451 VIDAFORM'!E513+'PO 94000171374 MASTER'!$E$1*'PO 94000171374 MASTER'!E513+'PR-0004'!$E$1*'PR-0004'!E513+'PR-0005'!$E$1*'PR-0005'!E513+'PR-0006'!$E$1*'PR-0006'!E513+'PR-0007'!$E$1*'PR-0007'!E513+'PR-0008'!$E$1*'PR-0008'!E513+'PR-0009'!$E$1*'PR-0009'!E513+'PR-0010'!$E$1*'PR-0010'!E513</f>
        <v>0</v>
      </c>
      <c r="F513" s="85">
        <f>'9400015894 PONEERS'!$X$1*'9400015894 PONEERS'!X513+'9400016451 VIDAFORM'!$J$1*'9400016451 VIDAFORM'!J513+'PO 94000171374 MASTER'!$I$1*'PO 94000171374 MASTER'!I513+'PR-0004'!$I$1*'PR-0004'!I513+'PR-0005'!$I$1*'PR-0005'!I513+'PR-0006'!$I$1*'PR-0006'!I513+'PR-0007'!$I$1*'PR-0007'!I513+'PR-0008'!$I$1*'PR-0008'!I513+'PR-0009'!$I$1*'PR-0009'!I513+'PR-0010'!$I$1*'PR-0010'!I513</f>
        <v>0</v>
      </c>
      <c r="G513" s="86">
        <f t="shared" si="77"/>
        <v>0</v>
      </c>
      <c r="H513" s="84">
        <f>'9400015894 PONEERS'!$AE$1*'9400015894 PONEERS'!AE513+'9400016451 VIDAFORM'!$Q$1*'9400016451 VIDAFORM'!Q513+'PO 94000171374 MASTER'!$P$1*'PO 94000171374 MASTER'!P513+'PR-0004'!$P$1*'PR-0004'!P513+'PR-0005'!$P$1*'PR-0005'!P513+'PR-0006'!$P$1*'PR-0006'!P513+'PR-0007'!$P$1*'PR-0007'!P513+'PR-0008'!$P$1*'PR-0008'!P513+'PR-0009'!$P$1*'PR-0009'!P513+'PR-0010'!$P$1*'PR-0010'!P513</f>
        <v>0</v>
      </c>
      <c r="I513" s="84">
        <f t="shared" si="78"/>
        <v>0</v>
      </c>
      <c r="J513" s="84">
        <f>'9400015894 PONEERS'!$E$2*'9400015894 PONEERS'!E513+'9400016451 VIDAFORM'!$E$2*'9400016451 VIDAFORM'!E513+'PO 94000171374 MASTER'!$E$2*'PO 94000171374 MASTER'!E513+'PR-0004'!$E$2*'PR-0004'!E513+'PR-0005'!$E$2*'PR-0005'!E513+'PR-0006'!$E$2*'PR-0006'!E513+'PR-0007'!$E$2*'PR-0007'!E513+'PR-0008'!$E$2*'PR-0008'!E513+'PR-0009'!$E$2*'PR-0009'!E513+'PR-0010'!$E$2*'PR-0010'!E513</f>
        <v>0</v>
      </c>
      <c r="K513" s="85">
        <f>'9400015894 PONEERS'!$X$2*'9400015894 PONEERS'!X513+'9400016451 VIDAFORM'!$J$2*'9400016451 VIDAFORM'!J513+'PO 94000171374 MASTER'!$I$2*'PO 94000171374 MASTER'!I513+'PR-0004'!$I$2*'PR-0004'!I513+'PR-0005'!$I$2*'PR-0005'!I513+'PR-0006'!$I$2*'PR-0006'!I513+'PR-0007'!$I$2*'PR-0007'!I513+'PR-0008'!$I$2*'PR-0008'!I513+'PR-0009'!$I$2*'PR-0009'!I513+'PR-0010'!$I$2*'PR-0010'!I513</f>
        <v>0</v>
      </c>
      <c r="L513" s="86">
        <f t="shared" si="79"/>
        <v>0</v>
      </c>
      <c r="M513" s="84">
        <f>'9400015894 PONEERS'!$AE$2*'9400015894 PONEERS'!AE513+'9400016451 VIDAFORM'!$Q$2*'9400016451 VIDAFORM'!Q513+'PO 94000171374 MASTER'!$P$2*'PO 94000171374 MASTER'!P513+'PR-0004'!$P$2*'PR-0004'!P513+'PR-0005'!$P$2*'PR-0005'!P513+'PR-0006'!$P$2*'PR-0006'!P513+'PR-0007'!$P$2*'PR-0007'!P513+'PR-0008'!$P$2*'PR-0008'!P513+'PR-0009'!$P$2*'PR-0009'!P513+'PR-0010'!$P$2*'PR-0010'!P513</f>
        <v>0</v>
      </c>
      <c r="N513" s="84">
        <f t="shared" si="80"/>
        <v>0</v>
      </c>
      <c r="O513" s="84">
        <f>'9400015894 PONEERS'!$E$3*'9400015894 PONEERS'!E513+'9400016451 VIDAFORM'!$E$3*'9400016451 VIDAFORM'!E513+'PO 94000171374 MASTER'!$E$3*'PO 94000171374 MASTER'!E513+'PR-0004'!$E$3*'PR-0004'!E513+'PR-0005'!$E$3*'PR-0005'!E513+'PR-0006'!$E$3*'PR-0006'!E513+'PR-0007'!$E$3*'PR-0007'!E513+'PR-0008'!$E$3*'PR-0008'!E513+'PR-0009'!$E$3*'PR-0009'!E513+'PR-0010'!$E$3*'PR-0010'!E513</f>
        <v>0</v>
      </c>
      <c r="P513" s="85">
        <f>'9400015894 PONEERS'!$X$3*'9400015894 PONEERS'!X513+'9400016451 VIDAFORM'!$J$3*'9400016451 VIDAFORM'!J513+'PO 94000171374 MASTER'!$I$3*'PO 94000171374 MASTER'!I513+'PR-0004'!$I$3*'PR-0004'!I513+'PR-0005'!$I$3*'PR-0005'!I513+'PR-0006'!$I$3*'PR-0006'!I513+'PR-0007'!$I$3*'PR-0007'!I513+'PR-0008'!$I$3*'PR-0008'!I513+'PR-0009'!$I$3*'PR-0009'!I513+'PR-0010'!$I$3*'PR-0010'!I513</f>
        <v>0</v>
      </c>
      <c r="Q513" s="86">
        <f t="shared" si="81"/>
        <v>0</v>
      </c>
      <c r="R513" s="84">
        <f>'9400015894 PONEERS'!$AE$3*'9400015894 PONEERS'!AE513+'9400016451 VIDAFORM'!$Q$3*'9400016451 VIDAFORM'!Q513+'PO 94000171374 MASTER'!$P$3*'PO 94000171374 MASTER'!P513+'PR-0004'!$P$3*'PR-0004'!P513+'PR-0005'!$P$3*'PR-0005'!P513+'PR-0006'!$P$3*'PR-0006'!P513+'PR-0007'!$P$3*'PR-0007'!P513+'PR-0008'!$P$3*'PR-0008'!P513+'PR-0009'!$P$3*'PR-0009'!P513+'PR-0010'!$P$3*'PR-0010'!P513</f>
        <v>0</v>
      </c>
      <c r="S513" s="84">
        <f t="shared" si="82"/>
        <v>0</v>
      </c>
      <c r="T513" s="84">
        <f>'9400015894 PONEERS'!$E$4*'9400015894 PONEERS'!E513+'9400016451 VIDAFORM'!$E$4*'9400016451 VIDAFORM'!E513+'PO 94000171374 MASTER'!$E$4*'PO 94000171374 MASTER'!E513+'PR-0004'!$E$4*'PR-0004'!E513+'PR-0005'!$E$4*'PR-0005'!E513+'PR-0006'!$E$4*'PR-0006'!E513+'PR-0007'!$E$4*'PR-0007'!E513+'PR-0008'!$E$4*'PR-0008'!E513+'PR-0009'!$E$4*'PR-0009'!E513+'PR-0010'!$E$4*'PR-0010'!E513</f>
        <v>0</v>
      </c>
      <c r="U513" s="85">
        <f>'9400015894 PONEERS'!$X$4*'9400015894 PONEERS'!X513+'9400016451 VIDAFORM'!$J$4*'9400016451 VIDAFORM'!J513+'PO 94000171374 MASTER'!$I$4*'PO 94000171374 MASTER'!I513+'PR-0004'!$I$4*'PR-0004'!I513+'PR-0005'!$I$4*'PR-0005'!I513+'PR-0006'!$I$4*'PR-0006'!I513+'PR-0007'!$I$4*'PR-0007'!I513+'PR-0008'!$I$4*'PR-0008'!I513+'PR-0009'!$I$4*'PR-0009'!I513+'PR-0010'!$I$4*'PR-0010'!I513</f>
        <v>0</v>
      </c>
      <c r="V513" s="86">
        <f t="shared" si="83"/>
        <v>0</v>
      </c>
      <c r="W513" s="84">
        <f>'9400015894 PONEERS'!$AE$4*'9400015894 PONEERS'!AE513+'9400016451 VIDAFORM'!$Q$4*'9400016451 VIDAFORM'!Q513+'PO 94000171374 MASTER'!$P$4*'PO 94000171374 MASTER'!P513+'PR-0004'!$P$4*'PR-0004'!P513+'PR-0005'!$P$4*'PR-0005'!P513+'PR-0006'!$P$4*'PR-0006'!P513+'PR-0007'!$P$4*'PR-0007'!P513+'PR-0008'!$P$4*'PR-0008'!P513+'PR-0009'!$P$4*'PR-0009'!P513+'PR-0010'!$P$4*'PR-0010'!P513</f>
        <v>0</v>
      </c>
      <c r="X513" s="84">
        <f t="shared" si="84"/>
        <v>0</v>
      </c>
      <c r="Z513" s="37">
        <f t="shared" si="85"/>
        <v>0</v>
      </c>
      <c r="AA513" s="32">
        <f t="shared" si="86"/>
        <v>0</v>
      </c>
      <c r="AB513" s="38">
        <f t="shared" si="87"/>
        <v>0</v>
      </c>
    </row>
    <row r="514" spans="1:28" ht="16.5" x14ac:dyDescent="0.25">
      <c r="A514" s="45">
        <v>506</v>
      </c>
      <c r="B514" s="47" t="str">
        <f>'Unit Prices'!B514</f>
        <v>HA0004</v>
      </c>
      <c r="C514" s="47" t="str">
        <f>'Unit Prices'!C514</f>
        <v>14.80.50.99.12.10.15.000001</v>
      </c>
      <c r="D514" s="80" t="str">
        <f>'Unit Prices'!D514</f>
        <v>Ratchet MF 3/4" SW50</v>
      </c>
      <c r="E514" s="84">
        <f>'9400015894 PONEERS'!$E$1*'9400015894 PONEERS'!E514+'9400016451 VIDAFORM'!$E$1*'9400016451 VIDAFORM'!E514+'PO 94000171374 MASTER'!$E$1*'PO 94000171374 MASTER'!E514+'PR-0004'!$E$1*'PR-0004'!E514+'PR-0005'!$E$1*'PR-0005'!E514+'PR-0006'!$E$1*'PR-0006'!E514+'PR-0007'!$E$1*'PR-0007'!E514+'PR-0008'!$E$1*'PR-0008'!E514+'PR-0009'!$E$1*'PR-0009'!E514+'PR-0010'!$E$1*'PR-0010'!E514</f>
        <v>0</v>
      </c>
      <c r="F514" s="85">
        <f>'9400015894 PONEERS'!$X$1*'9400015894 PONEERS'!X514+'9400016451 VIDAFORM'!$J$1*'9400016451 VIDAFORM'!J514+'PO 94000171374 MASTER'!$I$1*'PO 94000171374 MASTER'!I514+'PR-0004'!$I$1*'PR-0004'!I514+'PR-0005'!$I$1*'PR-0005'!I514+'PR-0006'!$I$1*'PR-0006'!I514+'PR-0007'!$I$1*'PR-0007'!I514+'PR-0008'!$I$1*'PR-0008'!I514+'PR-0009'!$I$1*'PR-0009'!I514+'PR-0010'!$I$1*'PR-0010'!I514</f>
        <v>0</v>
      </c>
      <c r="G514" s="86">
        <f t="shared" si="77"/>
        <v>0</v>
      </c>
      <c r="H514" s="84">
        <f>'9400015894 PONEERS'!$AE$1*'9400015894 PONEERS'!AE514+'9400016451 VIDAFORM'!$Q$1*'9400016451 VIDAFORM'!Q514+'PO 94000171374 MASTER'!$P$1*'PO 94000171374 MASTER'!P514+'PR-0004'!$P$1*'PR-0004'!P514+'PR-0005'!$P$1*'PR-0005'!P514+'PR-0006'!$P$1*'PR-0006'!P514+'PR-0007'!$P$1*'PR-0007'!P514+'PR-0008'!$P$1*'PR-0008'!P514+'PR-0009'!$P$1*'PR-0009'!P514+'PR-0010'!$P$1*'PR-0010'!P514</f>
        <v>0</v>
      </c>
      <c r="I514" s="84">
        <f t="shared" si="78"/>
        <v>0</v>
      </c>
      <c r="J514" s="84">
        <f>'9400015894 PONEERS'!$E$2*'9400015894 PONEERS'!E514+'9400016451 VIDAFORM'!$E$2*'9400016451 VIDAFORM'!E514+'PO 94000171374 MASTER'!$E$2*'PO 94000171374 MASTER'!E514+'PR-0004'!$E$2*'PR-0004'!E514+'PR-0005'!$E$2*'PR-0005'!E514+'PR-0006'!$E$2*'PR-0006'!E514+'PR-0007'!$E$2*'PR-0007'!E514+'PR-0008'!$E$2*'PR-0008'!E514+'PR-0009'!$E$2*'PR-0009'!E514+'PR-0010'!$E$2*'PR-0010'!E514</f>
        <v>0</v>
      </c>
      <c r="K514" s="85">
        <f>'9400015894 PONEERS'!$X$2*'9400015894 PONEERS'!X514+'9400016451 VIDAFORM'!$J$2*'9400016451 VIDAFORM'!J514+'PO 94000171374 MASTER'!$I$2*'PO 94000171374 MASTER'!I514+'PR-0004'!$I$2*'PR-0004'!I514+'PR-0005'!$I$2*'PR-0005'!I514+'PR-0006'!$I$2*'PR-0006'!I514+'PR-0007'!$I$2*'PR-0007'!I514+'PR-0008'!$I$2*'PR-0008'!I514+'PR-0009'!$I$2*'PR-0009'!I514+'PR-0010'!$I$2*'PR-0010'!I514</f>
        <v>0</v>
      </c>
      <c r="L514" s="86">
        <f t="shared" si="79"/>
        <v>0</v>
      </c>
      <c r="M514" s="84">
        <f>'9400015894 PONEERS'!$AE$2*'9400015894 PONEERS'!AE514+'9400016451 VIDAFORM'!$Q$2*'9400016451 VIDAFORM'!Q514+'PO 94000171374 MASTER'!$P$2*'PO 94000171374 MASTER'!P514+'PR-0004'!$P$2*'PR-0004'!P514+'PR-0005'!$P$2*'PR-0005'!P514+'PR-0006'!$P$2*'PR-0006'!P514+'PR-0007'!$P$2*'PR-0007'!P514+'PR-0008'!$P$2*'PR-0008'!P514+'PR-0009'!$P$2*'PR-0009'!P514+'PR-0010'!$P$2*'PR-0010'!P514</f>
        <v>0</v>
      </c>
      <c r="N514" s="84">
        <f t="shared" si="80"/>
        <v>0</v>
      </c>
      <c r="O514" s="84">
        <f>'9400015894 PONEERS'!$E$3*'9400015894 PONEERS'!E514+'9400016451 VIDAFORM'!$E$3*'9400016451 VIDAFORM'!E514+'PO 94000171374 MASTER'!$E$3*'PO 94000171374 MASTER'!E514+'PR-0004'!$E$3*'PR-0004'!E514+'PR-0005'!$E$3*'PR-0005'!E514+'PR-0006'!$E$3*'PR-0006'!E514+'PR-0007'!$E$3*'PR-0007'!E514+'PR-0008'!$E$3*'PR-0008'!E514+'PR-0009'!$E$3*'PR-0009'!E514+'PR-0010'!$E$3*'PR-0010'!E514</f>
        <v>0</v>
      </c>
      <c r="P514" s="85">
        <f>'9400015894 PONEERS'!$X$3*'9400015894 PONEERS'!X514+'9400016451 VIDAFORM'!$J$3*'9400016451 VIDAFORM'!J514+'PO 94000171374 MASTER'!$I$3*'PO 94000171374 MASTER'!I514+'PR-0004'!$I$3*'PR-0004'!I514+'PR-0005'!$I$3*'PR-0005'!I514+'PR-0006'!$I$3*'PR-0006'!I514+'PR-0007'!$I$3*'PR-0007'!I514+'PR-0008'!$I$3*'PR-0008'!I514+'PR-0009'!$I$3*'PR-0009'!I514+'PR-0010'!$I$3*'PR-0010'!I514</f>
        <v>0</v>
      </c>
      <c r="Q514" s="86">
        <f t="shared" si="81"/>
        <v>0</v>
      </c>
      <c r="R514" s="84">
        <f>'9400015894 PONEERS'!$AE$3*'9400015894 PONEERS'!AE514+'9400016451 VIDAFORM'!$Q$3*'9400016451 VIDAFORM'!Q514+'PO 94000171374 MASTER'!$P$3*'PO 94000171374 MASTER'!P514+'PR-0004'!$P$3*'PR-0004'!P514+'PR-0005'!$P$3*'PR-0005'!P514+'PR-0006'!$P$3*'PR-0006'!P514+'PR-0007'!$P$3*'PR-0007'!P514+'PR-0008'!$P$3*'PR-0008'!P514+'PR-0009'!$P$3*'PR-0009'!P514+'PR-0010'!$P$3*'PR-0010'!P514</f>
        <v>0</v>
      </c>
      <c r="S514" s="84">
        <f t="shared" si="82"/>
        <v>0</v>
      </c>
      <c r="T514" s="84">
        <f>'9400015894 PONEERS'!$E$4*'9400015894 PONEERS'!E514+'9400016451 VIDAFORM'!$E$4*'9400016451 VIDAFORM'!E514+'PO 94000171374 MASTER'!$E$4*'PO 94000171374 MASTER'!E514+'PR-0004'!$E$4*'PR-0004'!E514+'PR-0005'!$E$4*'PR-0005'!E514+'PR-0006'!$E$4*'PR-0006'!E514+'PR-0007'!$E$4*'PR-0007'!E514+'PR-0008'!$E$4*'PR-0008'!E514+'PR-0009'!$E$4*'PR-0009'!E514+'PR-0010'!$E$4*'PR-0010'!E514</f>
        <v>0</v>
      </c>
      <c r="U514" s="85">
        <f>'9400015894 PONEERS'!$X$4*'9400015894 PONEERS'!X514+'9400016451 VIDAFORM'!$J$4*'9400016451 VIDAFORM'!J514+'PO 94000171374 MASTER'!$I$4*'PO 94000171374 MASTER'!I514+'PR-0004'!$I$4*'PR-0004'!I514+'PR-0005'!$I$4*'PR-0005'!I514+'PR-0006'!$I$4*'PR-0006'!I514+'PR-0007'!$I$4*'PR-0007'!I514+'PR-0008'!$I$4*'PR-0008'!I514+'PR-0009'!$I$4*'PR-0009'!I514+'PR-0010'!$I$4*'PR-0010'!I514</f>
        <v>0</v>
      </c>
      <c r="V514" s="86">
        <f t="shared" si="83"/>
        <v>0</v>
      </c>
      <c r="W514" s="84">
        <f>'9400015894 PONEERS'!$AE$4*'9400015894 PONEERS'!AE514+'9400016451 VIDAFORM'!$Q$4*'9400016451 VIDAFORM'!Q514+'PO 94000171374 MASTER'!$P$4*'PO 94000171374 MASTER'!P514+'PR-0004'!$P$4*'PR-0004'!P514+'PR-0005'!$P$4*'PR-0005'!P514+'PR-0006'!$P$4*'PR-0006'!P514+'PR-0007'!$P$4*'PR-0007'!P514+'PR-0008'!$P$4*'PR-0008'!P514+'PR-0009'!$P$4*'PR-0009'!P514+'PR-0010'!$P$4*'PR-0010'!P514</f>
        <v>0</v>
      </c>
      <c r="X514" s="84">
        <f t="shared" si="84"/>
        <v>0</v>
      </c>
      <c r="Z514" s="37">
        <f t="shared" si="85"/>
        <v>0</v>
      </c>
      <c r="AA514" s="32">
        <f t="shared" si="86"/>
        <v>0</v>
      </c>
      <c r="AB514" s="38">
        <f t="shared" si="87"/>
        <v>0</v>
      </c>
    </row>
    <row r="515" spans="1:28" ht="16.5" x14ac:dyDescent="0.25">
      <c r="A515" s="45">
        <v>507</v>
      </c>
      <c r="B515" s="47" t="str">
        <f>'Unit Prices'!B515</f>
        <v>HA0005</v>
      </c>
      <c r="C515" s="47" t="str">
        <f>'Unit Prices'!C515</f>
        <v>14.80.50.99.15.15.00.000001</v>
      </c>
      <c r="D515" s="80" t="str">
        <f>'Unit Prices'!D515</f>
        <v>Tie-rod wrench 15.0/20.0</v>
      </c>
      <c r="E515" s="84">
        <f>'9400015894 PONEERS'!$E$1*'9400015894 PONEERS'!E515+'9400016451 VIDAFORM'!$E$1*'9400016451 VIDAFORM'!E515+'PO 94000171374 MASTER'!$E$1*'PO 94000171374 MASTER'!E515+'PR-0004'!$E$1*'PR-0004'!E515+'PR-0005'!$E$1*'PR-0005'!E515+'PR-0006'!$E$1*'PR-0006'!E515+'PR-0007'!$E$1*'PR-0007'!E515+'PR-0008'!$E$1*'PR-0008'!E515+'PR-0009'!$E$1*'PR-0009'!E515+'PR-0010'!$E$1*'PR-0010'!E515</f>
        <v>0</v>
      </c>
      <c r="F515" s="85">
        <f>'9400015894 PONEERS'!$X$1*'9400015894 PONEERS'!X515+'9400016451 VIDAFORM'!$J$1*'9400016451 VIDAFORM'!J515+'PO 94000171374 MASTER'!$I$1*'PO 94000171374 MASTER'!I515+'PR-0004'!$I$1*'PR-0004'!I515+'PR-0005'!$I$1*'PR-0005'!I515+'PR-0006'!$I$1*'PR-0006'!I515+'PR-0007'!$I$1*'PR-0007'!I515+'PR-0008'!$I$1*'PR-0008'!I515+'PR-0009'!$I$1*'PR-0009'!I515+'PR-0010'!$I$1*'PR-0010'!I515</f>
        <v>0</v>
      </c>
      <c r="G515" s="86">
        <f t="shared" si="77"/>
        <v>0</v>
      </c>
      <c r="H515" s="84">
        <f>'9400015894 PONEERS'!$AE$1*'9400015894 PONEERS'!AE515+'9400016451 VIDAFORM'!$Q$1*'9400016451 VIDAFORM'!Q515+'PO 94000171374 MASTER'!$P$1*'PO 94000171374 MASTER'!P515+'PR-0004'!$P$1*'PR-0004'!P515+'PR-0005'!$P$1*'PR-0005'!P515+'PR-0006'!$P$1*'PR-0006'!P515+'PR-0007'!$P$1*'PR-0007'!P515+'PR-0008'!$P$1*'PR-0008'!P515+'PR-0009'!$P$1*'PR-0009'!P515+'PR-0010'!$P$1*'PR-0010'!P515</f>
        <v>0</v>
      </c>
      <c r="I515" s="84">
        <f t="shared" si="78"/>
        <v>0</v>
      </c>
      <c r="J515" s="84">
        <f>'9400015894 PONEERS'!$E$2*'9400015894 PONEERS'!E515+'9400016451 VIDAFORM'!$E$2*'9400016451 VIDAFORM'!E515+'PO 94000171374 MASTER'!$E$2*'PO 94000171374 MASTER'!E515+'PR-0004'!$E$2*'PR-0004'!E515+'PR-0005'!$E$2*'PR-0005'!E515+'PR-0006'!$E$2*'PR-0006'!E515+'PR-0007'!$E$2*'PR-0007'!E515+'PR-0008'!$E$2*'PR-0008'!E515+'PR-0009'!$E$2*'PR-0009'!E515+'PR-0010'!$E$2*'PR-0010'!E515</f>
        <v>0</v>
      </c>
      <c r="K515" s="85">
        <f>'9400015894 PONEERS'!$X$2*'9400015894 PONEERS'!X515+'9400016451 VIDAFORM'!$J$2*'9400016451 VIDAFORM'!J515+'PO 94000171374 MASTER'!$I$2*'PO 94000171374 MASTER'!I515+'PR-0004'!$I$2*'PR-0004'!I515+'PR-0005'!$I$2*'PR-0005'!I515+'PR-0006'!$I$2*'PR-0006'!I515+'PR-0007'!$I$2*'PR-0007'!I515+'PR-0008'!$I$2*'PR-0008'!I515+'PR-0009'!$I$2*'PR-0009'!I515+'PR-0010'!$I$2*'PR-0010'!I515</f>
        <v>0</v>
      </c>
      <c r="L515" s="86">
        <f t="shared" si="79"/>
        <v>0</v>
      </c>
      <c r="M515" s="84">
        <f>'9400015894 PONEERS'!$AE$2*'9400015894 PONEERS'!AE515+'9400016451 VIDAFORM'!$Q$2*'9400016451 VIDAFORM'!Q515+'PO 94000171374 MASTER'!$P$2*'PO 94000171374 MASTER'!P515+'PR-0004'!$P$2*'PR-0004'!P515+'PR-0005'!$P$2*'PR-0005'!P515+'PR-0006'!$P$2*'PR-0006'!P515+'PR-0007'!$P$2*'PR-0007'!P515+'PR-0008'!$P$2*'PR-0008'!P515+'PR-0009'!$P$2*'PR-0009'!P515+'PR-0010'!$P$2*'PR-0010'!P515</f>
        <v>0</v>
      </c>
      <c r="N515" s="84">
        <f t="shared" si="80"/>
        <v>0</v>
      </c>
      <c r="O515" s="84">
        <f>'9400015894 PONEERS'!$E$3*'9400015894 PONEERS'!E515+'9400016451 VIDAFORM'!$E$3*'9400016451 VIDAFORM'!E515+'PO 94000171374 MASTER'!$E$3*'PO 94000171374 MASTER'!E515+'PR-0004'!$E$3*'PR-0004'!E515+'PR-0005'!$E$3*'PR-0005'!E515+'PR-0006'!$E$3*'PR-0006'!E515+'PR-0007'!$E$3*'PR-0007'!E515+'PR-0008'!$E$3*'PR-0008'!E515+'PR-0009'!$E$3*'PR-0009'!E515+'PR-0010'!$E$3*'PR-0010'!E515</f>
        <v>0</v>
      </c>
      <c r="P515" s="85">
        <f>'9400015894 PONEERS'!$X$3*'9400015894 PONEERS'!X515+'9400016451 VIDAFORM'!$J$3*'9400016451 VIDAFORM'!J515+'PO 94000171374 MASTER'!$I$3*'PO 94000171374 MASTER'!I515+'PR-0004'!$I$3*'PR-0004'!I515+'PR-0005'!$I$3*'PR-0005'!I515+'PR-0006'!$I$3*'PR-0006'!I515+'PR-0007'!$I$3*'PR-0007'!I515+'PR-0008'!$I$3*'PR-0008'!I515+'PR-0009'!$I$3*'PR-0009'!I515+'PR-0010'!$I$3*'PR-0010'!I515</f>
        <v>0</v>
      </c>
      <c r="Q515" s="86">
        <f t="shared" si="81"/>
        <v>0</v>
      </c>
      <c r="R515" s="84">
        <f>'9400015894 PONEERS'!$AE$3*'9400015894 PONEERS'!AE515+'9400016451 VIDAFORM'!$Q$3*'9400016451 VIDAFORM'!Q515+'PO 94000171374 MASTER'!$P$3*'PO 94000171374 MASTER'!P515+'PR-0004'!$P$3*'PR-0004'!P515+'PR-0005'!$P$3*'PR-0005'!P515+'PR-0006'!$P$3*'PR-0006'!P515+'PR-0007'!$P$3*'PR-0007'!P515+'PR-0008'!$P$3*'PR-0008'!P515+'PR-0009'!$P$3*'PR-0009'!P515+'PR-0010'!$P$3*'PR-0010'!P515</f>
        <v>0</v>
      </c>
      <c r="S515" s="84">
        <f t="shared" si="82"/>
        <v>0</v>
      </c>
      <c r="T515" s="84">
        <f>'9400015894 PONEERS'!$E$4*'9400015894 PONEERS'!E515+'9400016451 VIDAFORM'!$E$4*'9400016451 VIDAFORM'!E515+'PO 94000171374 MASTER'!$E$4*'PO 94000171374 MASTER'!E515+'PR-0004'!$E$4*'PR-0004'!E515+'PR-0005'!$E$4*'PR-0005'!E515+'PR-0006'!$E$4*'PR-0006'!E515+'PR-0007'!$E$4*'PR-0007'!E515+'PR-0008'!$E$4*'PR-0008'!E515+'PR-0009'!$E$4*'PR-0009'!E515+'PR-0010'!$E$4*'PR-0010'!E515</f>
        <v>0</v>
      </c>
      <c r="U515" s="85">
        <f>'9400015894 PONEERS'!$X$4*'9400015894 PONEERS'!X515+'9400016451 VIDAFORM'!$J$4*'9400016451 VIDAFORM'!J515+'PO 94000171374 MASTER'!$I$4*'PO 94000171374 MASTER'!I515+'PR-0004'!$I$4*'PR-0004'!I515+'PR-0005'!$I$4*'PR-0005'!I515+'PR-0006'!$I$4*'PR-0006'!I515+'PR-0007'!$I$4*'PR-0007'!I515+'PR-0008'!$I$4*'PR-0008'!I515+'PR-0009'!$I$4*'PR-0009'!I515+'PR-0010'!$I$4*'PR-0010'!I515</f>
        <v>0</v>
      </c>
      <c r="V515" s="86">
        <f t="shared" si="83"/>
        <v>0</v>
      </c>
      <c r="W515" s="84">
        <f>'9400015894 PONEERS'!$AE$4*'9400015894 PONEERS'!AE515+'9400016451 VIDAFORM'!$Q$4*'9400016451 VIDAFORM'!Q515+'PO 94000171374 MASTER'!$P$4*'PO 94000171374 MASTER'!P515+'PR-0004'!$P$4*'PR-0004'!P515+'PR-0005'!$P$4*'PR-0005'!P515+'PR-0006'!$P$4*'PR-0006'!P515+'PR-0007'!$P$4*'PR-0007'!P515+'PR-0008'!$P$4*'PR-0008'!P515+'PR-0009'!$P$4*'PR-0009'!P515+'PR-0010'!$P$4*'PR-0010'!P515</f>
        <v>0</v>
      </c>
      <c r="X515" s="84">
        <f t="shared" si="84"/>
        <v>0</v>
      </c>
      <c r="Z515" s="37">
        <f t="shared" si="85"/>
        <v>0</v>
      </c>
      <c r="AA515" s="32">
        <f t="shared" si="86"/>
        <v>0</v>
      </c>
      <c r="AB515" s="38">
        <f t="shared" si="87"/>
        <v>0</v>
      </c>
    </row>
    <row r="516" spans="1:28" ht="16.5" x14ac:dyDescent="0.25">
      <c r="A516" s="45">
        <v>508</v>
      </c>
      <c r="B516" s="47" t="str">
        <f>'Unit Prices'!B516</f>
        <v>HA0006</v>
      </c>
      <c r="C516" s="47" t="str">
        <f>'Unit Prices'!C516</f>
        <v>14.80.50.99.20.15.00.000001</v>
      </c>
      <c r="D516" s="80" t="str">
        <f>'Unit Prices'!D516</f>
        <v>Universal cone spanner 15.0/20.0</v>
      </c>
      <c r="E516" s="84">
        <f>'9400015894 PONEERS'!$E$1*'9400015894 PONEERS'!E516+'9400016451 VIDAFORM'!$E$1*'9400016451 VIDAFORM'!E516+'PO 94000171374 MASTER'!$E$1*'PO 94000171374 MASTER'!E516+'PR-0004'!$E$1*'PR-0004'!E516+'PR-0005'!$E$1*'PR-0005'!E516+'PR-0006'!$E$1*'PR-0006'!E516+'PR-0007'!$E$1*'PR-0007'!E516+'PR-0008'!$E$1*'PR-0008'!E516+'PR-0009'!$E$1*'PR-0009'!E516+'PR-0010'!$E$1*'PR-0010'!E516</f>
        <v>0</v>
      </c>
      <c r="F516" s="85">
        <f>'9400015894 PONEERS'!$X$1*'9400015894 PONEERS'!X516+'9400016451 VIDAFORM'!$J$1*'9400016451 VIDAFORM'!J516+'PO 94000171374 MASTER'!$I$1*'PO 94000171374 MASTER'!I516+'PR-0004'!$I$1*'PR-0004'!I516+'PR-0005'!$I$1*'PR-0005'!I516+'PR-0006'!$I$1*'PR-0006'!I516+'PR-0007'!$I$1*'PR-0007'!I516+'PR-0008'!$I$1*'PR-0008'!I516+'PR-0009'!$I$1*'PR-0009'!I516+'PR-0010'!$I$1*'PR-0010'!I516</f>
        <v>0</v>
      </c>
      <c r="G516" s="86">
        <f t="shared" si="77"/>
        <v>0</v>
      </c>
      <c r="H516" s="84">
        <f>'9400015894 PONEERS'!$AE$1*'9400015894 PONEERS'!AE516+'9400016451 VIDAFORM'!$Q$1*'9400016451 VIDAFORM'!Q516+'PO 94000171374 MASTER'!$P$1*'PO 94000171374 MASTER'!P516+'PR-0004'!$P$1*'PR-0004'!P516+'PR-0005'!$P$1*'PR-0005'!P516+'PR-0006'!$P$1*'PR-0006'!P516+'PR-0007'!$P$1*'PR-0007'!P516+'PR-0008'!$P$1*'PR-0008'!P516+'PR-0009'!$P$1*'PR-0009'!P516+'PR-0010'!$P$1*'PR-0010'!P516</f>
        <v>0</v>
      </c>
      <c r="I516" s="84">
        <f t="shared" si="78"/>
        <v>0</v>
      </c>
      <c r="J516" s="84">
        <f>'9400015894 PONEERS'!$E$2*'9400015894 PONEERS'!E516+'9400016451 VIDAFORM'!$E$2*'9400016451 VIDAFORM'!E516+'PO 94000171374 MASTER'!$E$2*'PO 94000171374 MASTER'!E516+'PR-0004'!$E$2*'PR-0004'!E516+'PR-0005'!$E$2*'PR-0005'!E516+'PR-0006'!$E$2*'PR-0006'!E516+'PR-0007'!$E$2*'PR-0007'!E516+'PR-0008'!$E$2*'PR-0008'!E516+'PR-0009'!$E$2*'PR-0009'!E516+'PR-0010'!$E$2*'PR-0010'!E516</f>
        <v>0</v>
      </c>
      <c r="K516" s="85">
        <f>'9400015894 PONEERS'!$X$2*'9400015894 PONEERS'!X516+'9400016451 VIDAFORM'!$J$2*'9400016451 VIDAFORM'!J516+'PO 94000171374 MASTER'!$I$2*'PO 94000171374 MASTER'!I516+'PR-0004'!$I$2*'PR-0004'!I516+'PR-0005'!$I$2*'PR-0005'!I516+'PR-0006'!$I$2*'PR-0006'!I516+'PR-0007'!$I$2*'PR-0007'!I516+'PR-0008'!$I$2*'PR-0008'!I516+'PR-0009'!$I$2*'PR-0009'!I516+'PR-0010'!$I$2*'PR-0010'!I516</f>
        <v>0</v>
      </c>
      <c r="L516" s="86">
        <f t="shared" si="79"/>
        <v>0</v>
      </c>
      <c r="M516" s="84">
        <f>'9400015894 PONEERS'!$AE$2*'9400015894 PONEERS'!AE516+'9400016451 VIDAFORM'!$Q$2*'9400016451 VIDAFORM'!Q516+'PO 94000171374 MASTER'!$P$2*'PO 94000171374 MASTER'!P516+'PR-0004'!$P$2*'PR-0004'!P516+'PR-0005'!$P$2*'PR-0005'!P516+'PR-0006'!$P$2*'PR-0006'!P516+'PR-0007'!$P$2*'PR-0007'!P516+'PR-0008'!$P$2*'PR-0008'!P516+'PR-0009'!$P$2*'PR-0009'!P516+'PR-0010'!$P$2*'PR-0010'!P516</f>
        <v>0</v>
      </c>
      <c r="N516" s="84">
        <f t="shared" si="80"/>
        <v>0</v>
      </c>
      <c r="O516" s="84">
        <f>'9400015894 PONEERS'!$E$3*'9400015894 PONEERS'!E516+'9400016451 VIDAFORM'!$E$3*'9400016451 VIDAFORM'!E516+'PO 94000171374 MASTER'!$E$3*'PO 94000171374 MASTER'!E516+'PR-0004'!$E$3*'PR-0004'!E516+'PR-0005'!$E$3*'PR-0005'!E516+'PR-0006'!$E$3*'PR-0006'!E516+'PR-0007'!$E$3*'PR-0007'!E516+'PR-0008'!$E$3*'PR-0008'!E516+'PR-0009'!$E$3*'PR-0009'!E516+'PR-0010'!$E$3*'PR-0010'!E516</f>
        <v>0</v>
      </c>
      <c r="P516" s="85">
        <f>'9400015894 PONEERS'!$X$3*'9400015894 PONEERS'!X516+'9400016451 VIDAFORM'!$J$3*'9400016451 VIDAFORM'!J516+'PO 94000171374 MASTER'!$I$3*'PO 94000171374 MASTER'!I516+'PR-0004'!$I$3*'PR-0004'!I516+'PR-0005'!$I$3*'PR-0005'!I516+'PR-0006'!$I$3*'PR-0006'!I516+'PR-0007'!$I$3*'PR-0007'!I516+'PR-0008'!$I$3*'PR-0008'!I516+'PR-0009'!$I$3*'PR-0009'!I516+'PR-0010'!$I$3*'PR-0010'!I516</f>
        <v>0</v>
      </c>
      <c r="Q516" s="86">
        <f t="shared" si="81"/>
        <v>0</v>
      </c>
      <c r="R516" s="84">
        <f>'9400015894 PONEERS'!$AE$3*'9400015894 PONEERS'!AE516+'9400016451 VIDAFORM'!$Q$3*'9400016451 VIDAFORM'!Q516+'PO 94000171374 MASTER'!$P$3*'PO 94000171374 MASTER'!P516+'PR-0004'!$P$3*'PR-0004'!P516+'PR-0005'!$P$3*'PR-0005'!P516+'PR-0006'!$P$3*'PR-0006'!P516+'PR-0007'!$P$3*'PR-0007'!P516+'PR-0008'!$P$3*'PR-0008'!P516+'PR-0009'!$P$3*'PR-0009'!P516+'PR-0010'!$P$3*'PR-0010'!P516</f>
        <v>0</v>
      </c>
      <c r="S516" s="84">
        <f t="shared" si="82"/>
        <v>0</v>
      </c>
      <c r="T516" s="84">
        <f>'9400015894 PONEERS'!$E$4*'9400015894 PONEERS'!E516+'9400016451 VIDAFORM'!$E$4*'9400016451 VIDAFORM'!E516+'PO 94000171374 MASTER'!$E$4*'PO 94000171374 MASTER'!E516+'PR-0004'!$E$4*'PR-0004'!E516+'PR-0005'!$E$4*'PR-0005'!E516+'PR-0006'!$E$4*'PR-0006'!E516+'PR-0007'!$E$4*'PR-0007'!E516+'PR-0008'!$E$4*'PR-0008'!E516+'PR-0009'!$E$4*'PR-0009'!E516+'PR-0010'!$E$4*'PR-0010'!E516</f>
        <v>0</v>
      </c>
      <c r="U516" s="85">
        <f>'9400015894 PONEERS'!$X$4*'9400015894 PONEERS'!X516+'9400016451 VIDAFORM'!$J$4*'9400016451 VIDAFORM'!J516+'PO 94000171374 MASTER'!$I$4*'PO 94000171374 MASTER'!I516+'PR-0004'!$I$4*'PR-0004'!I516+'PR-0005'!$I$4*'PR-0005'!I516+'PR-0006'!$I$4*'PR-0006'!I516+'PR-0007'!$I$4*'PR-0007'!I516+'PR-0008'!$I$4*'PR-0008'!I516+'PR-0009'!$I$4*'PR-0009'!I516+'PR-0010'!$I$4*'PR-0010'!I516</f>
        <v>0</v>
      </c>
      <c r="V516" s="86">
        <f t="shared" si="83"/>
        <v>0</v>
      </c>
      <c r="W516" s="84">
        <f>'9400015894 PONEERS'!$AE$4*'9400015894 PONEERS'!AE516+'9400016451 VIDAFORM'!$Q$4*'9400016451 VIDAFORM'!Q516+'PO 94000171374 MASTER'!$P$4*'PO 94000171374 MASTER'!P516+'PR-0004'!$P$4*'PR-0004'!P516+'PR-0005'!$P$4*'PR-0005'!P516+'PR-0006'!$P$4*'PR-0006'!P516+'PR-0007'!$P$4*'PR-0007'!P516+'PR-0008'!$P$4*'PR-0008'!P516+'PR-0009'!$P$4*'PR-0009'!P516+'PR-0010'!$P$4*'PR-0010'!P516</f>
        <v>0</v>
      </c>
      <c r="X516" s="84">
        <f t="shared" si="84"/>
        <v>0</v>
      </c>
      <c r="Z516" s="37">
        <f t="shared" si="85"/>
        <v>0</v>
      </c>
      <c r="AA516" s="32">
        <f t="shared" si="86"/>
        <v>0</v>
      </c>
      <c r="AB516" s="38">
        <f t="shared" si="87"/>
        <v>0</v>
      </c>
    </row>
    <row r="517" spans="1:28" ht="16.5" x14ac:dyDescent="0.25">
      <c r="A517" s="45">
        <v>509</v>
      </c>
      <c r="B517" s="47" t="str">
        <f>'Unit Prices'!B517</f>
        <v>HA0007</v>
      </c>
      <c r="C517" s="47" t="str">
        <f>'Unit Prices'!C517</f>
        <v>14.80.50.99.13.05.00.000001</v>
      </c>
      <c r="D517" s="80" t="str">
        <f>'Unit Prices'!D517</f>
        <v>Reversible ratchet 3/4"</v>
      </c>
      <c r="E517" s="84">
        <f>'9400015894 PONEERS'!$E$1*'9400015894 PONEERS'!E517+'9400016451 VIDAFORM'!$E$1*'9400016451 VIDAFORM'!E517+'PO 94000171374 MASTER'!$E$1*'PO 94000171374 MASTER'!E517+'PR-0004'!$E$1*'PR-0004'!E517+'PR-0005'!$E$1*'PR-0005'!E517+'PR-0006'!$E$1*'PR-0006'!E517+'PR-0007'!$E$1*'PR-0007'!E517+'PR-0008'!$E$1*'PR-0008'!E517+'PR-0009'!$E$1*'PR-0009'!E517+'PR-0010'!$E$1*'PR-0010'!E517</f>
        <v>0</v>
      </c>
      <c r="F517" s="85">
        <f>'9400015894 PONEERS'!$X$1*'9400015894 PONEERS'!X517+'9400016451 VIDAFORM'!$J$1*'9400016451 VIDAFORM'!J517+'PO 94000171374 MASTER'!$I$1*'PO 94000171374 MASTER'!I517+'PR-0004'!$I$1*'PR-0004'!I517+'PR-0005'!$I$1*'PR-0005'!I517+'PR-0006'!$I$1*'PR-0006'!I517+'PR-0007'!$I$1*'PR-0007'!I517+'PR-0008'!$I$1*'PR-0008'!I517+'PR-0009'!$I$1*'PR-0009'!I517+'PR-0010'!$I$1*'PR-0010'!I517</f>
        <v>0</v>
      </c>
      <c r="G517" s="86">
        <f t="shared" si="77"/>
        <v>0</v>
      </c>
      <c r="H517" s="84">
        <f>'9400015894 PONEERS'!$AE$1*'9400015894 PONEERS'!AE517+'9400016451 VIDAFORM'!$Q$1*'9400016451 VIDAFORM'!Q517+'PO 94000171374 MASTER'!$P$1*'PO 94000171374 MASTER'!P517+'PR-0004'!$P$1*'PR-0004'!P517+'PR-0005'!$P$1*'PR-0005'!P517+'PR-0006'!$P$1*'PR-0006'!P517+'PR-0007'!$P$1*'PR-0007'!P517+'PR-0008'!$P$1*'PR-0008'!P517+'PR-0009'!$P$1*'PR-0009'!P517+'PR-0010'!$P$1*'PR-0010'!P517</f>
        <v>0</v>
      </c>
      <c r="I517" s="84">
        <f t="shared" si="78"/>
        <v>0</v>
      </c>
      <c r="J517" s="84">
        <f>'9400015894 PONEERS'!$E$2*'9400015894 PONEERS'!E517+'9400016451 VIDAFORM'!$E$2*'9400016451 VIDAFORM'!E517+'PO 94000171374 MASTER'!$E$2*'PO 94000171374 MASTER'!E517+'PR-0004'!$E$2*'PR-0004'!E517+'PR-0005'!$E$2*'PR-0005'!E517+'PR-0006'!$E$2*'PR-0006'!E517+'PR-0007'!$E$2*'PR-0007'!E517+'PR-0008'!$E$2*'PR-0008'!E517+'PR-0009'!$E$2*'PR-0009'!E517+'PR-0010'!$E$2*'PR-0010'!E517</f>
        <v>0</v>
      </c>
      <c r="K517" s="85">
        <f>'9400015894 PONEERS'!$X$2*'9400015894 PONEERS'!X517+'9400016451 VIDAFORM'!$J$2*'9400016451 VIDAFORM'!J517+'PO 94000171374 MASTER'!$I$2*'PO 94000171374 MASTER'!I517+'PR-0004'!$I$2*'PR-0004'!I517+'PR-0005'!$I$2*'PR-0005'!I517+'PR-0006'!$I$2*'PR-0006'!I517+'PR-0007'!$I$2*'PR-0007'!I517+'PR-0008'!$I$2*'PR-0008'!I517+'PR-0009'!$I$2*'PR-0009'!I517+'PR-0010'!$I$2*'PR-0010'!I517</f>
        <v>0</v>
      </c>
      <c r="L517" s="86">
        <f t="shared" si="79"/>
        <v>0</v>
      </c>
      <c r="M517" s="84">
        <f>'9400015894 PONEERS'!$AE$2*'9400015894 PONEERS'!AE517+'9400016451 VIDAFORM'!$Q$2*'9400016451 VIDAFORM'!Q517+'PO 94000171374 MASTER'!$P$2*'PO 94000171374 MASTER'!P517+'PR-0004'!$P$2*'PR-0004'!P517+'PR-0005'!$P$2*'PR-0005'!P517+'PR-0006'!$P$2*'PR-0006'!P517+'PR-0007'!$P$2*'PR-0007'!P517+'PR-0008'!$P$2*'PR-0008'!P517+'PR-0009'!$P$2*'PR-0009'!P517+'PR-0010'!$P$2*'PR-0010'!P517</f>
        <v>0</v>
      </c>
      <c r="N517" s="84">
        <f t="shared" si="80"/>
        <v>0</v>
      </c>
      <c r="O517" s="84">
        <f>'9400015894 PONEERS'!$E$3*'9400015894 PONEERS'!E517+'9400016451 VIDAFORM'!$E$3*'9400016451 VIDAFORM'!E517+'PO 94000171374 MASTER'!$E$3*'PO 94000171374 MASTER'!E517+'PR-0004'!$E$3*'PR-0004'!E517+'PR-0005'!$E$3*'PR-0005'!E517+'PR-0006'!$E$3*'PR-0006'!E517+'PR-0007'!$E$3*'PR-0007'!E517+'PR-0008'!$E$3*'PR-0008'!E517+'PR-0009'!$E$3*'PR-0009'!E517+'PR-0010'!$E$3*'PR-0010'!E517</f>
        <v>0</v>
      </c>
      <c r="P517" s="85">
        <f>'9400015894 PONEERS'!$X$3*'9400015894 PONEERS'!X517+'9400016451 VIDAFORM'!$J$3*'9400016451 VIDAFORM'!J517+'PO 94000171374 MASTER'!$I$3*'PO 94000171374 MASTER'!I517+'PR-0004'!$I$3*'PR-0004'!I517+'PR-0005'!$I$3*'PR-0005'!I517+'PR-0006'!$I$3*'PR-0006'!I517+'PR-0007'!$I$3*'PR-0007'!I517+'PR-0008'!$I$3*'PR-0008'!I517+'PR-0009'!$I$3*'PR-0009'!I517+'PR-0010'!$I$3*'PR-0010'!I517</f>
        <v>0</v>
      </c>
      <c r="Q517" s="86">
        <f t="shared" si="81"/>
        <v>0</v>
      </c>
      <c r="R517" s="84">
        <f>'9400015894 PONEERS'!$AE$3*'9400015894 PONEERS'!AE517+'9400016451 VIDAFORM'!$Q$3*'9400016451 VIDAFORM'!Q517+'PO 94000171374 MASTER'!$P$3*'PO 94000171374 MASTER'!P517+'PR-0004'!$P$3*'PR-0004'!P517+'PR-0005'!$P$3*'PR-0005'!P517+'PR-0006'!$P$3*'PR-0006'!P517+'PR-0007'!$P$3*'PR-0007'!P517+'PR-0008'!$P$3*'PR-0008'!P517+'PR-0009'!$P$3*'PR-0009'!P517+'PR-0010'!$P$3*'PR-0010'!P517</f>
        <v>0</v>
      </c>
      <c r="S517" s="84">
        <f t="shared" si="82"/>
        <v>0</v>
      </c>
      <c r="T517" s="84">
        <f>'9400015894 PONEERS'!$E$4*'9400015894 PONEERS'!E517+'9400016451 VIDAFORM'!$E$4*'9400016451 VIDAFORM'!E517+'PO 94000171374 MASTER'!$E$4*'PO 94000171374 MASTER'!E517+'PR-0004'!$E$4*'PR-0004'!E517+'PR-0005'!$E$4*'PR-0005'!E517+'PR-0006'!$E$4*'PR-0006'!E517+'PR-0007'!$E$4*'PR-0007'!E517+'PR-0008'!$E$4*'PR-0008'!E517+'PR-0009'!$E$4*'PR-0009'!E517+'PR-0010'!$E$4*'PR-0010'!E517</f>
        <v>0</v>
      </c>
      <c r="U517" s="85">
        <f>'9400015894 PONEERS'!$X$4*'9400015894 PONEERS'!X517+'9400016451 VIDAFORM'!$J$4*'9400016451 VIDAFORM'!J517+'PO 94000171374 MASTER'!$I$4*'PO 94000171374 MASTER'!I517+'PR-0004'!$I$4*'PR-0004'!I517+'PR-0005'!$I$4*'PR-0005'!I517+'PR-0006'!$I$4*'PR-0006'!I517+'PR-0007'!$I$4*'PR-0007'!I517+'PR-0008'!$I$4*'PR-0008'!I517+'PR-0009'!$I$4*'PR-0009'!I517+'PR-0010'!$I$4*'PR-0010'!I517</f>
        <v>0</v>
      </c>
      <c r="V517" s="86">
        <f t="shared" si="83"/>
        <v>0</v>
      </c>
      <c r="W517" s="84">
        <f>'9400015894 PONEERS'!$AE$4*'9400015894 PONEERS'!AE517+'9400016451 VIDAFORM'!$Q$4*'9400016451 VIDAFORM'!Q517+'PO 94000171374 MASTER'!$P$4*'PO 94000171374 MASTER'!P517+'PR-0004'!$P$4*'PR-0004'!P517+'PR-0005'!$P$4*'PR-0005'!P517+'PR-0006'!$P$4*'PR-0006'!P517+'PR-0007'!$P$4*'PR-0007'!P517+'PR-0008'!$P$4*'PR-0008'!P517+'PR-0009'!$P$4*'PR-0009'!P517+'PR-0010'!$P$4*'PR-0010'!P517</f>
        <v>0</v>
      </c>
      <c r="X517" s="84">
        <f t="shared" si="84"/>
        <v>0</v>
      </c>
      <c r="Z517" s="37">
        <f t="shared" si="85"/>
        <v>0</v>
      </c>
      <c r="AA517" s="32">
        <f t="shared" si="86"/>
        <v>0</v>
      </c>
      <c r="AB517" s="38">
        <f t="shared" si="87"/>
        <v>0</v>
      </c>
    </row>
    <row r="518" spans="1:28" ht="16.5" x14ac:dyDescent="0.25">
      <c r="A518" s="45">
        <v>510</v>
      </c>
      <c r="B518" s="47" t="str">
        <f>'Unit Prices'!B518</f>
        <v>HG0001</v>
      </c>
      <c r="C518" s="47" t="str">
        <f>'Unit Prices'!C518</f>
        <v>14.80.02.26.01.05.00.000001</v>
      </c>
      <c r="D518" s="80" t="str">
        <f>'Unit Prices'!D518</f>
        <v>Removable folding tripod eco</v>
      </c>
      <c r="E518" s="84">
        <f>'9400015894 PONEERS'!$E$1*'9400015894 PONEERS'!E518+'9400016451 VIDAFORM'!$E$1*'9400016451 VIDAFORM'!E518+'PO 94000171374 MASTER'!$E$1*'PO 94000171374 MASTER'!E518+'PR-0004'!$E$1*'PR-0004'!E518+'PR-0005'!$E$1*'PR-0005'!E518+'PR-0006'!$E$1*'PR-0006'!E518+'PR-0007'!$E$1*'PR-0007'!E518+'PR-0008'!$E$1*'PR-0008'!E518+'PR-0009'!$E$1*'PR-0009'!E518+'PR-0010'!$E$1*'PR-0010'!E518</f>
        <v>0</v>
      </c>
      <c r="F518" s="85">
        <f>'9400015894 PONEERS'!$X$1*'9400015894 PONEERS'!X518+'9400016451 VIDAFORM'!$J$1*'9400016451 VIDAFORM'!J518+'PO 94000171374 MASTER'!$I$1*'PO 94000171374 MASTER'!I518+'PR-0004'!$I$1*'PR-0004'!I518+'PR-0005'!$I$1*'PR-0005'!I518+'PR-0006'!$I$1*'PR-0006'!I518+'PR-0007'!$I$1*'PR-0007'!I518+'PR-0008'!$I$1*'PR-0008'!I518+'PR-0009'!$I$1*'PR-0009'!I518+'PR-0010'!$I$1*'PR-0010'!I518</f>
        <v>0</v>
      </c>
      <c r="G518" s="86">
        <f t="shared" si="77"/>
        <v>0</v>
      </c>
      <c r="H518" s="84">
        <f>'9400015894 PONEERS'!$AE$1*'9400015894 PONEERS'!AE518+'9400016451 VIDAFORM'!$Q$1*'9400016451 VIDAFORM'!Q518+'PO 94000171374 MASTER'!$P$1*'PO 94000171374 MASTER'!P518+'PR-0004'!$P$1*'PR-0004'!P518+'PR-0005'!$P$1*'PR-0005'!P518+'PR-0006'!$P$1*'PR-0006'!P518+'PR-0007'!$P$1*'PR-0007'!P518+'PR-0008'!$P$1*'PR-0008'!P518+'PR-0009'!$P$1*'PR-0009'!P518+'PR-0010'!$P$1*'PR-0010'!P518</f>
        <v>0</v>
      </c>
      <c r="I518" s="84">
        <f t="shared" si="78"/>
        <v>0</v>
      </c>
      <c r="J518" s="84">
        <f>'9400015894 PONEERS'!$E$2*'9400015894 PONEERS'!E518+'9400016451 VIDAFORM'!$E$2*'9400016451 VIDAFORM'!E518+'PO 94000171374 MASTER'!$E$2*'PO 94000171374 MASTER'!E518+'PR-0004'!$E$2*'PR-0004'!E518+'PR-0005'!$E$2*'PR-0005'!E518+'PR-0006'!$E$2*'PR-0006'!E518+'PR-0007'!$E$2*'PR-0007'!E518+'PR-0008'!$E$2*'PR-0008'!E518+'PR-0009'!$E$2*'PR-0009'!E518+'PR-0010'!$E$2*'PR-0010'!E518</f>
        <v>0</v>
      </c>
      <c r="K518" s="85">
        <f>'9400015894 PONEERS'!$X$2*'9400015894 PONEERS'!X518+'9400016451 VIDAFORM'!$J$2*'9400016451 VIDAFORM'!J518+'PO 94000171374 MASTER'!$I$2*'PO 94000171374 MASTER'!I518+'PR-0004'!$I$2*'PR-0004'!I518+'PR-0005'!$I$2*'PR-0005'!I518+'PR-0006'!$I$2*'PR-0006'!I518+'PR-0007'!$I$2*'PR-0007'!I518+'PR-0008'!$I$2*'PR-0008'!I518+'PR-0009'!$I$2*'PR-0009'!I518+'PR-0010'!$I$2*'PR-0010'!I518</f>
        <v>0</v>
      </c>
      <c r="L518" s="86">
        <f t="shared" si="79"/>
        <v>0</v>
      </c>
      <c r="M518" s="84">
        <f>'9400015894 PONEERS'!$AE$2*'9400015894 PONEERS'!AE518+'9400016451 VIDAFORM'!$Q$2*'9400016451 VIDAFORM'!Q518+'PO 94000171374 MASTER'!$P$2*'PO 94000171374 MASTER'!P518+'PR-0004'!$P$2*'PR-0004'!P518+'PR-0005'!$P$2*'PR-0005'!P518+'PR-0006'!$P$2*'PR-0006'!P518+'PR-0007'!$P$2*'PR-0007'!P518+'PR-0008'!$P$2*'PR-0008'!P518+'PR-0009'!$P$2*'PR-0009'!P518+'PR-0010'!$P$2*'PR-0010'!P518</f>
        <v>0</v>
      </c>
      <c r="N518" s="84">
        <f t="shared" si="80"/>
        <v>0</v>
      </c>
      <c r="O518" s="84">
        <f>'9400015894 PONEERS'!$E$3*'9400015894 PONEERS'!E518+'9400016451 VIDAFORM'!$E$3*'9400016451 VIDAFORM'!E518+'PO 94000171374 MASTER'!$E$3*'PO 94000171374 MASTER'!E518+'PR-0004'!$E$3*'PR-0004'!E518+'PR-0005'!$E$3*'PR-0005'!E518+'PR-0006'!$E$3*'PR-0006'!E518+'PR-0007'!$E$3*'PR-0007'!E518+'PR-0008'!$E$3*'PR-0008'!E518+'PR-0009'!$E$3*'PR-0009'!E518+'PR-0010'!$E$3*'PR-0010'!E518</f>
        <v>0</v>
      </c>
      <c r="P518" s="85">
        <f>'9400015894 PONEERS'!$X$3*'9400015894 PONEERS'!X518+'9400016451 VIDAFORM'!$J$3*'9400016451 VIDAFORM'!J518+'PO 94000171374 MASTER'!$I$3*'PO 94000171374 MASTER'!I518+'PR-0004'!$I$3*'PR-0004'!I518+'PR-0005'!$I$3*'PR-0005'!I518+'PR-0006'!$I$3*'PR-0006'!I518+'PR-0007'!$I$3*'PR-0007'!I518+'PR-0008'!$I$3*'PR-0008'!I518+'PR-0009'!$I$3*'PR-0009'!I518+'PR-0010'!$I$3*'PR-0010'!I518</f>
        <v>0</v>
      </c>
      <c r="Q518" s="86">
        <f t="shared" si="81"/>
        <v>0</v>
      </c>
      <c r="R518" s="84">
        <f>'9400015894 PONEERS'!$AE$3*'9400015894 PONEERS'!AE518+'9400016451 VIDAFORM'!$Q$3*'9400016451 VIDAFORM'!Q518+'PO 94000171374 MASTER'!$P$3*'PO 94000171374 MASTER'!P518+'PR-0004'!$P$3*'PR-0004'!P518+'PR-0005'!$P$3*'PR-0005'!P518+'PR-0006'!$P$3*'PR-0006'!P518+'PR-0007'!$P$3*'PR-0007'!P518+'PR-0008'!$P$3*'PR-0008'!P518+'PR-0009'!$P$3*'PR-0009'!P518+'PR-0010'!$P$3*'PR-0010'!P518</f>
        <v>0</v>
      </c>
      <c r="S518" s="84">
        <f t="shared" si="82"/>
        <v>0</v>
      </c>
      <c r="T518" s="84">
        <f>'9400015894 PONEERS'!$E$4*'9400015894 PONEERS'!E518+'9400016451 VIDAFORM'!$E$4*'9400016451 VIDAFORM'!E518+'PO 94000171374 MASTER'!$E$4*'PO 94000171374 MASTER'!E518+'PR-0004'!$E$4*'PR-0004'!E518+'PR-0005'!$E$4*'PR-0005'!E518+'PR-0006'!$E$4*'PR-0006'!E518+'PR-0007'!$E$4*'PR-0007'!E518+'PR-0008'!$E$4*'PR-0008'!E518+'PR-0009'!$E$4*'PR-0009'!E518+'PR-0010'!$E$4*'PR-0010'!E518</f>
        <v>0</v>
      </c>
      <c r="U518" s="85">
        <f>'9400015894 PONEERS'!$X$4*'9400015894 PONEERS'!X518+'9400016451 VIDAFORM'!$J$4*'9400016451 VIDAFORM'!J518+'PO 94000171374 MASTER'!$I$4*'PO 94000171374 MASTER'!I518+'PR-0004'!$I$4*'PR-0004'!I518+'PR-0005'!$I$4*'PR-0005'!I518+'PR-0006'!$I$4*'PR-0006'!I518+'PR-0007'!$I$4*'PR-0007'!I518+'PR-0008'!$I$4*'PR-0008'!I518+'PR-0009'!$I$4*'PR-0009'!I518+'PR-0010'!$I$4*'PR-0010'!I518</f>
        <v>0</v>
      </c>
      <c r="V518" s="86">
        <f t="shared" si="83"/>
        <v>0</v>
      </c>
      <c r="W518" s="84">
        <f>'9400015894 PONEERS'!$AE$4*'9400015894 PONEERS'!AE518+'9400016451 VIDAFORM'!$Q$4*'9400016451 VIDAFORM'!Q518+'PO 94000171374 MASTER'!$P$4*'PO 94000171374 MASTER'!P518+'PR-0004'!$P$4*'PR-0004'!P518+'PR-0005'!$P$4*'PR-0005'!P518+'PR-0006'!$P$4*'PR-0006'!P518+'PR-0007'!$P$4*'PR-0007'!P518+'PR-0008'!$P$4*'PR-0008'!P518+'PR-0009'!$P$4*'PR-0009'!P518+'PR-0010'!$P$4*'PR-0010'!P518</f>
        <v>0</v>
      </c>
      <c r="X518" s="84">
        <f t="shared" si="84"/>
        <v>0</v>
      </c>
      <c r="Z518" s="37">
        <f t="shared" si="85"/>
        <v>0</v>
      </c>
      <c r="AA518" s="32">
        <f t="shared" si="86"/>
        <v>0</v>
      </c>
      <c r="AB518" s="38">
        <f t="shared" si="87"/>
        <v>0</v>
      </c>
    </row>
    <row r="519" spans="1:28" ht="16.5" x14ac:dyDescent="0.25">
      <c r="A519" s="45">
        <v>511</v>
      </c>
      <c r="B519" s="47" t="str">
        <f>'Unit Prices'!B519</f>
        <v>HN0001</v>
      </c>
      <c r="C519" s="47" t="str">
        <f>'Unit Prices'!C519</f>
        <v>14.80.02.24.05.20.05.000001</v>
      </c>
      <c r="D519" s="80" t="str">
        <f>'Unit Prices'!D519</f>
        <v>Supporting head H20 DF</v>
      </c>
      <c r="E519" s="84">
        <f>'9400015894 PONEERS'!$E$1*'9400015894 PONEERS'!E519+'9400016451 VIDAFORM'!$E$1*'9400016451 VIDAFORM'!E519+'PO 94000171374 MASTER'!$E$1*'PO 94000171374 MASTER'!E519+'PR-0004'!$E$1*'PR-0004'!E519+'PR-0005'!$E$1*'PR-0005'!E519+'PR-0006'!$E$1*'PR-0006'!E519+'PR-0007'!$E$1*'PR-0007'!E519+'PR-0008'!$E$1*'PR-0008'!E519+'PR-0009'!$E$1*'PR-0009'!E519+'PR-0010'!$E$1*'PR-0010'!E519</f>
        <v>0</v>
      </c>
      <c r="F519" s="85">
        <f>'9400015894 PONEERS'!$X$1*'9400015894 PONEERS'!X519+'9400016451 VIDAFORM'!$J$1*'9400016451 VIDAFORM'!J519+'PO 94000171374 MASTER'!$I$1*'PO 94000171374 MASTER'!I519+'PR-0004'!$I$1*'PR-0004'!I519+'PR-0005'!$I$1*'PR-0005'!I519+'PR-0006'!$I$1*'PR-0006'!I519+'PR-0007'!$I$1*'PR-0007'!I519+'PR-0008'!$I$1*'PR-0008'!I519+'PR-0009'!$I$1*'PR-0009'!I519+'PR-0010'!$I$1*'PR-0010'!I519</f>
        <v>0</v>
      </c>
      <c r="G519" s="86">
        <f t="shared" si="77"/>
        <v>0</v>
      </c>
      <c r="H519" s="84">
        <f>'9400015894 PONEERS'!$AE$1*'9400015894 PONEERS'!AE519+'9400016451 VIDAFORM'!$Q$1*'9400016451 VIDAFORM'!Q519+'PO 94000171374 MASTER'!$P$1*'PO 94000171374 MASTER'!P519+'PR-0004'!$P$1*'PR-0004'!P519+'PR-0005'!$P$1*'PR-0005'!P519+'PR-0006'!$P$1*'PR-0006'!P519+'PR-0007'!$P$1*'PR-0007'!P519+'PR-0008'!$P$1*'PR-0008'!P519+'PR-0009'!$P$1*'PR-0009'!P519+'PR-0010'!$P$1*'PR-0010'!P519</f>
        <v>0</v>
      </c>
      <c r="I519" s="84">
        <f t="shared" si="78"/>
        <v>0</v>
      </c>
      <c r="J519" s="84">
        <f>'9400015894 PONEERS'!$E$2*'9400015894 PONEERS'!E519+'9400016451 VIDAFORM'!$E$2*'9400016451 VIDAFORM'!E519+'PO 94000171374 MASTER'!$E$2*'PO 94000171374 MASTER'!E519+'PR-0004'!$E$2*'PR-0004'!E519+'PR-0005'!$E$2*'PR-0005'!E519+'PR-0006'!$E$2*'PR-0006'!E519+'PR-0007'!$E$2*'PR-0007'!E519+'PR-0008'!$E$2*'PR-0008'!E519+'PR-0009'!$E$2*'PR-0009'!E519+'PR-0010'!$E$2*'PR-0010'!E519</f>
        <v>0</v>
      </c>
      <c r="K519" s="85">
        <f>'9400015894 PONEERS'!$X$2*'9400015894 PONEERS'!X519+'9400016451 VIDAFORM'!$J$2*'9400016451 VIDAFORM'!J519+'PO 94000171374 MASTER'!$I$2*'PO 94000171374 MASTER'!I519+'PR-0004'!$I$2*'PR-0004'!I519+'PR-0005'!$I$2*'PR-0005'!I519+'PR-0006'!$I$2*'PR-0006'!I519+'PR-0007'!$I$2*'PR-0007'!I519+'PR-0008'!$I$2*'PR-0008'!I519+'PR-0009'!$I$2*'PR-0009'!I519+'PR-0010'!$I$2*'PR-0010'!I519</f>
        <v>0</v>
      </c>
      <c r="L519" s="86">
        <f t="shared" si="79"/>
        <v>0</v>
      </c>
      <c r="M519" s="84">
        <f>'9400015894 PONEERS'!$AE$2*'9400015894 PONEERS'!AE519+'9400016451 VIDAFORM'!$Q$2*'9400016451 VIDAFORM'!Q519+'PO 94000171374 MASTER'!$P$2*'PO 94000171374 MASTER'!P519+'PR-0004'!$P$2*'PR-0004'!P519+'PR-0005'!$P$2*'PR-0005'!P519+'PR-0006'!$P$2*'PR-0006'!P519+'PR-0007'!$P$2*'PR-0007'!P519+'PR-0008'!$P$2*'PR-0008'!P519+'PR-0009'!$P$2*'PR-0009'!P519+'PR-0010'!$P$2*'PR-0010'!P519</f>
        <v>0</v>
      </c>
      <c r="N519" s="84">
        <f t="shared" si="80"/>
        <v>0</v>
      </c>
      <c r="O519" s="84">
        <f>'9400015894 PONEERS'!$E$3*'9400015894 PONEERS'!E519+'9400016451 VIDAFORM'!$E$3*'9400016451 VIDAFORM'!E519+'PO 94000171374 MASTER'!$E$3*'PO 94000171374 MASTER'!E519+'PR-0004'!$E$3*'PR-0004'!E519+'PR-0005'!$E$3*'PR-0005'!E519+'PR-0006'!$E$3*'PR-0006'!E519+'PR-0007'!$E$3*'PR-0007'!E519+'PR-0008'!$E$3*'PR-0008'!E519+'PR-0009'!$E$3*'PR-0009'!E519+'PR-0010'!$E$3*'PR-0010'!E519</f>
        <v>0</v>
      </c>
      <c r="P519" s="85">
        <f>'9400015894 PONEERS'!$X$3*'9400015894 PONEERS'!X519+'9400016451 VIDAFORM'!$J$3*'9400016451 VIDAFORM'!J519+'PO 94000171374 MASTER'!$I$3*'PO 94000171374 MASTER'!I519+'PR-0004'!$I$3*'PR-0004'!I519+'PR-0005'!$I$3*'PR-0005'!I519+'PR-0006'!$I$3*'PR-0006'!I519+'PR-0007'!$I$3*'PR-0007'!I519+'PR-0008'!$I$3*'PR-0008'!I519+'PR-0009'!$I$3*'PR-0009'!I519+'PR-0010'!$I$3*'PR-0010'!I519</f>
        <v>0</v>
      </c>
      <c r="Q519" s="86">
        <f t="shared" si="81"/>
        <v>0</v>
      </c>
      <c r="R519" s="84">
        <f>'9400015894 PONEERS'!$AE$3*'9400015894 PONEERS'!AE519+'9400016451 VIDAFORM'!$Q$3*'9400016451 VIDAFORM'!Q519+'PO 94000171374 MASTER'!$P$3*'PO 94000171374 MASTER'!P519+'PR-0004'!$P$3*'PR-0004'!P519+'PR-0005'!$P$3*'PR-0005'!P519+'PR-0006'!$P$3*'PR-0006'!P519+'PR-0007'!$P$3*'PR-0007'!P519+'PR-0008'!$P$3*'PR-0008'!P519+'PR-0009'!$P$3*'PR-0009'!P519+'PR-0010'!$P$3*'PR-0010'!P519</f>
        <v>0</v>
      </c>
      <c r="S519" s="84">
        <f t="shared" si="82"/>
        <v>0</v>
      </c>
      <c r="T519" s="84">
        <f>'9400015894 PONEERS'!$E$4*'9400015894 PONEERS'!E519+'9400016451 VIDAFORM'!$E$4*'9400016451 VIDAFORM'!E519+'PO 94000171374 MASTER'!$E$4*'PO 94000171374 MASTER'!E519+'PR-0004'!$E$4*'PR-0004'!E519+'PR-0005'!$E$4*'PR-0005'!E519+'PR-0006'!$E$4*'PR-0006'!E519+'PR-0007'!$E$4*'PR-0007'!E519+'PR-0008'!$E$4*'PR-0008'!E519+'PR-0009'!$E$4*'PR-0009'!E519+'PR-0010'!$E$4*'PR-0010'!E519</f>
        <v>0</v>
      </c>
      <c r="U519" s="85">
        <f>'9400015894 PONEERS'!$X$4*'9400015894 PONEERS'!X519+'9400016451 VIDAFORM'!$J$4*'9400016451 VIDAFORM'!J519+'PO 94000171374 MASTER'!$I$4*'PO 94000171374 MASTER'!I519+'PR-0004'!$I$4*'PR-0004'!I519+'PR-0005'!$I$4*'PR-0005'!I519+'PR-0006'!$I$4*'PR-0006'!I519+'PR-0007'!$I$4*'PR-0007'!I519+'PR-0008'!$I$4*'PR-0008'!I519+'PR-0009'!$I$4*'PR-0009'!I519+'PR-0010'!$I$4*'PR-0010'!I519</f>
        <v>0</v>
      </c>
      <c r="V519" s="86">
        <f t="shared" si="83"/>
        <v>0</v>
      </c>
      <c r="W519" s="84">
        <f>'9400015894 PONEERS'!$AE$4*'9400015894 PONEERS'!AE519+'9400016451 VIDAFORM'!$Q$4*'9400016451 VIDAFORM'!Q519+'PO 94000171374 MASTER'!$P$4*'PO 94000171374 MASTER'!P519+'PR-0004'!$P$4*'PR-0004'!P519+'PR-0005'!$P$4*'PR-0005'!P519+'PR-0006'!$P$4*'PR-0006'!P519+'PR-0007'!$P$4*'PR-0007'!P519+'PR-0008'!$P$4*'PR-0008'!P519+'PR-0009'!$P$4*'PR-0009'!P519+'PR-0010'!$P$4*'PR-0010'!P519</f>
        <v>0</v>
      </c>
      <c r="X519" s="84">
        <f t="shared" si="84"/>
        <v>0</v>
      </c>
      <c r="Z519" s="37">
        <f t="shared" si="85"/>
        <v>0</v>
      </c>
      <c r="AA519" s="32">
        <f t="shared" si="86"/>
        <v>0</v>
      </c>
      <c r="AB519" s="38">
        <f t="shared" si="87"/>
        <v>0</v>
      </c>
    </row>
    <row r="520" spans="1:28" ht="16.5" x14ac:dyDescent="0.25">
      <c r="A520" s="45">
        <v>512</v>
      </c>
      <c r="B520" s="47" t="str">
        <f>'Unit Prices'!B520</f>
        <v>HQ0001</v>
      </c>
      <c r="C520" s="47" t="str">
        <f>'Unit Prices'!C520</f>
        <v>14.80.01.26.05.06.16.000001</v>
      </c>
      <c r="D520" s="80" t="str">
        <f>'Unit Prices'!D520</f>
        <v>Wind bracing MF/150F/K 6.00m</v>
      </c>
      <c r="E520" s="84">
        <f>'9400015894 PONEERS'!$E$1*'9400015894 PONEERS'!E520+'9400016451 VIDAFORM'!$E$1*'9400016451 VIDAFORM'!E520+'PO 94000171374 MASTER'!$E$1*'PO 94000171374 MASTER'!E520+'PR-0004'!$E$1*'PR-0004'!E520+'PR-0005'!$E$1*'PR-0005'!E520+'PR-0006'!$E$1*'PR-0006'!E520+'PR-0007'!$E$1*'PR-0007'!E520+'PR-0008'!$E$1*'PR-0008'!E520+'PR-0009'!$E$1*'PR-0009'!E520+'PR-0010'!$E$1*'PR-0010'!E520</f>
        <v>0</v>
      </c>
      <c r="F520" s="85">
        <f>'9400015894 PONEERS'!$X$1*'9400015894 PONEERS'!X520+'9400016451 VIDAFORM'!$J$1*'9400016451 VIDAFORM'!J520+'PO 94000171374 MASTER'!$I$1*'PO 94000171374 MASTER'!I520+'PR-0004'!$I$1*'PR-0004'!I520+'PR-0005'!$I$1*'PR-0005'!I520+'PR-0006'!$I$1*'PR-0006'!I520+'PR-0007'!$I$1*'PR-0007'!I520+'PR-0008'!$I$1*'PR-0008'!I520+'PR-0009'!$I$1*'PR-0009'!I520+'PR-0010'!$I$1*'PR-0010'!I520</f>
        <v>0</v>
      </c>
      <c r="G520" s="86">
        <f t="shared" si="77"/>
        <v>0</v>
      </c>
      <c r="H520" s="84">
        <f>'9400015894 PONEERS'!$AE$1*'9400015894 PONEERS'!AE520+'9400016451 VIDAFORM'!$Q$1*'9400016451 VIDAFORM'!Q520+'PO 94000171374 MASTER'!$P$1*'PO 94000171374 MASTER'!P520+'PR-0004'!$P$1*'PR-0004'!P520+'PR-0005'!$P$1*'PR-0005'!P520+'PR-0006'!$P$1*'PR-0006'!P520+'PR-0007'!$P$1*'PR-0007'!P520+'PR-0008'!$P$1*'PR-0008'!P520+'PR-0009'!$P$1*'PR-0009'!P520+'PR-0010'!$P$1*'PR-0010'!P520</f>
        <v>0</v>
      </c>
      <c r="I520" s="84">
        <f t="shared" si="78"/>
        <v>0</v>
      </c>
      <c r="J520" s="84">
        <f>'9400015894 PONEERS'!$E$2*'9400015894 PONEERS'!E520+'9400016451 VIDAFORM'!$E$2*'9400016451 VIDAFORM'!E520+'PO 94000171374 MASTER'!$E$2*'PO 94000171374 MASTER'!E520+'PR-0004'!$E$2*'PR-0004'!E520+'PR-0005'!$E$2*'PR-0005'!E520+'PR-0006'!$E$2*'PR-0006'!E520+'PR-0007'!$E$2*'PR-0007'!E520+'PR-0008'!$E$2*'PR-0008'!E520+'PR-0009'!$E$2*'PR-0009'!E520+'PR-0010'!$E$2*'PR-0010'!E520</f>
        <v>0</v>
      </c>
      <c r="K520" s="85">
        <f>'9400015894 PONEERS'!$X$2*'9400015894 PONEERS'!X520+'9400016451 VIDAFORM'!$J$2*'9400016451 VIDAFORM'!J520+'PO 94000171374 MASTER'!$I$2*'PO 94000171374 MASTER'!I520+'PR-0004'!$I$2*'PR-0004'!I520+'PR-0005'!$I$2*'PR-0005'!I520+'PR-0006'!$I$2*'PR-0006'!I520+'PR-0007'!$I$2*'PR-0007'!I520+'PR-0008'!$I$2*'PR-0008'!I520+'PR-0009'!$I$2*'PR-0009'!I520+'PR-0010'!$I$2*'PR-0010'!I520</f>
        <v>0</v>
      </c>
      <c r="L520" s="86">
        <f t="shared" si="79"/>
        <v>0</v>
      </c>
      <c r="M520" s="84">
        <f>'9400015894 PONEERS'!$AE$2*'9400015894 PONEERS'!AE520+'9400016451 VIDAFORM'!$Q$2*'9400016451 VIDAFORM'!Q520+'PO 94000171374 MASTER'!$P$2*'PO 94000171374 MASTER'!P520+'PR-0004'!$P$2*'PR-0004'!P520+'PR-0005'!$P$2*'PR-0005'!P520+'PR-0006'!$P$2*'PR-0006'!P520+'PR-0007'!$P$2*'PR-0007'!P520+'PR-0008'!$P$2*'PR-0008'!P520+'PR-0009'!$P$2*'PR-0009'!P520+'PR-0010'!$P$2*'PR-0010'!P520</f>
        <v>0</v>
      </c>
      <c r="N520" s="84">
        <f t="shared" si="80"/>
        <v>0</v>
      </c>
      <c r="O520" s="84">
        <f>'9400015894 PONEERS'!$E$3*'9400015894 PONEERS'!E520+'9400016451 VIDAFORM'!$E$3*'9400016451 VIDAFORM'!E520+'PO 94000171374 MASTER'!$E$3*'PO 94000171374 MASTER'!E520+'PR-0004'!$E$3*'PR-0004'!E520+'PR-0005'!$E$3*'PR-0005'!E520+'PR-0006'!$E$3*'PR-0006'!E520+'PR-0007'!$E$3*'PR-0007'!E520+'PR-0008'!$E$3*'PR-0008'!E520+'PR-0009'!$E$3*'PR-0009'!E520+'PR-0010'!$E$3*'PR-0010'!E520</f>
        <v>0</v>
      </c>
      <c r="P520" s="85">
        <f>'9400015894 PONEERS'!$X$3*'9400015894 PONEERS'!X520+'9400016451 VIDAFORM'!$J$3*'9400016451 VIDAFORM'!J520+'PO 94000171374 MASTER'!$I$3*'PO 94000171374 MASTER'!I520+'PR-0004'!$I$3*'PR-0004'!I520+'PR-0005'!$I$3*'PR-0005'!I520+'PR-0006'!$I$3*'PR-0006'!I520+'PR-0007'!$I$3*'PR-0007'!I520+'PR-0008'!$I$3*'PR-0008'!I520+'PR-0009'!$I$3*'PR-0009'!I520+'PR-0010'!$I$3*'PR-0010'!I520</f>
        <v>0</v>
      </c>
      <c r="Q520" s="86">
        <f t="shared" si="81"/>
        <v>0</v>
      </c>
      <c r="R520" s="84">
        <f>'9400015894 PONEERS'!$AE$3*'9400015894 PONEERS'!AE520+'9400016451 VIDAFORM'!$Q$3*'9400016451 VIDAFORM'!Q520+'PO 94000171374 MASTER'!$P$3*'PO 94000171374 MASTER'!P520+'PR-0004'!$P$3*'PR-0004'!P520+'PR-0005'!$P$3*'PR-0005'!P520+'PR-0006'!$P$3*'PR-0006'!P520+'PR-0007'!$P$3*'PR-0007'!P520+'PR-0008'!$P$3*'PR-0008'!P520+'PR-0009'!$P$3*'PR-0009'!P520+'PR-0010'!$P$3*'PR-0010'!P520</f>
        <v>0</v>
      </c>
      <c r="S520" s="84">
        <f t="shared" si="82"/>
        <v>0</v>
      </c>
      <c r="T520" s="84">
        <f>'9400015894 PONEERS'!$E$4*'9400015894 PONEERS'!E520+'9400016451 VIDAFORM'!$E$4*'9400016451 VIDAFORM'!E520+'PO 94000171374 MASTER'!$E$4*'PO 94000171374 MASTER'!E520+'PR-0004'!$E$4*'PR-0004'!E520+'PR-0005'!$E$4*'PR-0005'!E520+'PR-0006'!$E$4*'PR-0006'!E520+'PR-0007'!$E$4*'PR-0007'!E520+'PR-0008'!$E$4*'PR-0008'!E520+'PR-0009'!$E$4*'PR-0009'!E520+'PR-0010'!$E$4*'PR-0010'!E520</f>
        <v>0</v>
      </c>
      <c r="U520" s="85">
        <f>'9400015894 PONEERS'!$X$4*'9400015894 PONEERS'!X520+'9400016451 VIDAFORM'!$J$4*'9400016451 VIDAFORM'!J520+'PO 94000171374 MASTER'!$I$4*'PO 94000171374 MASTER'!I520+'PR-0004'!$I$4*'PR-0004'!I520+'PR-0005'!$I$4*'PR-0005'!I520+'PR-0006'!$I$4*'PR-0006'!I520+'PR-0007'!$I$4*'PR-0007'!I520+'PR-0008'!$I$4*'PR-0008'!I520+'PR-0009'!$I$4*'PR-0009'!I520+'PR-0010'!$I$4*'PR-0010'!I520</f>
        <v>0</v>
      </c>
      <c r="V520" s="86">
        <f t="shared" si="83"/>
        <v>0</v>
      </c>
      <c r="W520" s="84">
        <f>'9400015894 PONEERS'!$AE$4*'9400015894 PONEERS'!AE520+'9400016451 VIDAFORM'!$Q$4*'9400016451 VIDAFORM'!Q520+'PO 94000171374 MASTER'!$P$4*'PO 94000171374 MASTER'!P520+'PR-0004'!$P$4*'PR-0004'!P520+'PR-0005'!$P$4*'PR-0005'!P520+'PR-0006'!$P$4*'PR-0006'!P520+'PR-0007'!$P$4*'PR-0007'!P520+'PR-0008'!$P$4*'PR-0008'!P520+'PR-0009'!$P$4*'PR-0009'!P520+'PR-0010'!$P$4*'PR-0010'!P520</f>
        <v>0</v>
      </c>
      <c r="X520" s="84">
        <f t="shared" si="84"/>
        <v>0</v>
      </c>
      <c r="Z520" s="37">
        <f t="shared" si="85"/>
        <v>0</v>
      </c>
      <c r="AA520" s="32">
        <f t="shared" si="86"/>
        <v>0</v>
      </c>
      <c r="AB520" s="38">
        <f t="shared" si="87"/>
        <v>0</v>
      </c>
    </row>
    <row r="521" spans="1:28" ht="16.5" x14ac:dyDescent="0.25">
      <c r="A521" s="45">
        <v>513</v>
      </c>
      <c r="B521" s="47" t="str">
        <f>'Unit Prices'!B521</f>
        <v>HQ0002</v>
      </c>
      <c r="C521" s="47" t="str">
        <f>'Unit Prices'!C521</f>
        <v>14.80.01.26.08.05.00.000001</v>
      </c>
      <c r="D521" s="80" t="str">
        <f>'Unit Prices'!D521</f>
        <v>Travelling gear MF</v>
      </c>
      <c r="E521" s="84">
        <f>'9400015894 PONEERS'!$E$1*'9400015894 PONEERS'!E521+'9400016451 VIDAFORM'!$E$1*'9400016451 VIDAFORM'!E521+'PO 94000171374 MASTER'!$E$1*'PO 94000171374 MASTER'!E521+'PR-0004'!$E$1*'PR-0004'!E521+'PR-0005'!$E$1*'PR-0005'!E521+'PR-0006'!$E$1*'PR-0006'!E521+'PR-0007'!$E$1*'PR-0007'!E521+'PR-0008'!$E$1*'PR-0008'!E521+'PR-0009'!$E$1*'PR-0009'!E521+'PR-0010'!$E$1*'PR-0010'!E521</f>
        <v>0</v>
      </c>
      <c r="F521" s="85">
        <f>'9400015894 PONEERS'!$X$1*'9400015894 PONEERS'!X521+'9400016451 VIDAFORM'!$J$1*'9400016451 VIDAFORM'!J521+'PO 94000171374 MASTER'!$I$1*'PO 94000171374 MASTER'!I521+'PR-0004'!$I$1*'PR-0004'!I521+'PR-0005'!$I$1*'PR-0005'!I521+'PR-0006'!$I$1*'PR-0006'!I521+'PR-0007'!$I$1*'PR-0007'!I521+'PR-0008'!$I$1*'PR-0008'!I521+'PR-0009'!$I$1*'PR-0009'!I521+'PR-0010'!$I$1*'PR-0010'!I521</f>
        <v>0</v>
      </c>
      <c r="G521" s="86">
        <f t="shared" si="77"/>
        <v>0</v>
      </c>
      <c r="H521" s="84">
        <f>'9400015894 PONEERS'!$AE$1*'9400015894 PONEERS'!AE521+'9400016451 VIDAFORM'!$Q$1*'9400016451 VIDAFORM'!Q521+'PO 94000171374 MASTER'!$P$1*'PO 94000171374 MASTER'!P521+'PR-0004'!$P$1*'PR-0004'!P521+'PR-0005'!$P$1*'PR-0005'!P521+'PR-0006'!$P$1*'PR-0006'!P521+'PR-0007'!$P$1*'PR-0007'!P521+'PR-0008'!$P$1*'PR-0008'!P521+'PR-0009'!$P$1*'PR-0009'!P521+'PR-0010'!$P$1*'PR-0010'!P521</f>
        <v>0</v>
      </c>
      <c r="I521" s="84">
        <f t="shared" si="78"/>
        <v>0</v>
      </c>
      <c r="J521" s="84">
        <f>'9400015894 PONEERS'!$E$2*'9400015894 PONEERS'!E521+'9400016451 VIDAFORM'!$E$2*'9400016451 VIDAFORM'!E521+'PO 94000171374 MASTER'!$E$2*'PO 94000171374 MASTER'!E521+'PR-0004'!$E$2*'PR-0004'!E521+'PR-0005'!$E$2*'PR-0005'!E521+'PR-0006'!$E$2*'PR-0006'!E521+'PR-0007'!$E$2*'PR-0007'!E521+'PR-0008'!$E$2*'PR-0008'!E521+'PR-0009'!$E$2*'PR-0009'!E521+'PR-0010'!$E$2*'PR-0010'!E521</f>
        <v>0</v>
      </c>
      <c r="K521" s="85">
        <f>'9400015894 PONEERS'!$X$2*'9400015894 PONEERS'!X521+'9400016451 VIDAFORM'!$J$2*'9400016451 VIDAFORM'!J521+'PO 94000171374 MASTER'!$I$2*'PO 94000171374 MASTER'!I521+'PR-0004'!$I$2*'PR-0004'!I521+'PR-0005'!$I$2*'PR-0005'!I521+'PR-0006'!$I$2*'PR-0006'!I521+'PR-0007'!$I$2*'PR-0007'!I521+'PR-0008'!$I$2*'PR-0008'!I521+'PR-0009'!$I$2*'PR-0009'!I521+'PR-0010'!$I$2*'PR-0010'!I521</f>
        <v>0</v>
      </c>
      <c r="L521" s="86">
        <f t="shared" si="79"/>
        <v>0</v>
      </c>
      <c r="M521" s="84">
        <f>'9400015894 PONEERS'!$AE$2*'9400015894 PONEERS'!AE521+'9400016451 VIDAFORM'!$Q$2*'9400016451 VIDAFORM'!Q521+'PO 94000171374 MASTER'!$P$2*'PO 94000171374 MASTER'!P521+'PR-0004'!$P$2*'PR-0004'!P521+'PR-0005'!$P$2*'PR-0005'!P521+'PR-0006'!$P$2*'PR-0006'!P521+'PR-0007'!$P$2*'PR-0007'!P521+'PR-0008'!$P$2*'PR-0008'!P521+'PR-0009'!$P$2*'PR-0009'!P521+'PR-0010'!$P$2*'PR-0010'!P521</f>
        <v>0</v>
      </c>
      <c r="N521" s="84">
        <f t="shared" si="80"/>
        <v>0</v>
      </c>
      <c r="O521" s="84">
        <f>'9400015894 PONEERS'!$E$3*'9400015894 PONEERS'!E521+'9400016451 VIDAFORM'!$E$3*'9400016451 VIDAFORM'!E521+'PO 94000171374 MASTER'!$E$3*'PO 94000171374 MASTER'!E521+'PR-0004'!$E$3*'PR-0004'!E521+'PR-0005'!$E$3*'PR-0005'!E521+'PR-0006'!$E$3*'PR-0006'!E521+'PR-0007'!$E$3*'PR-0007'!E521+'PR-0008'!$E$3*'PR-0008'!E521+'PR-0009'!$E$3*'PR-0009'!E521+'PR-0010'!$E$3*'PR-0010'!E521</f>
        <v>0</v>
      </c>
      <c r="P521" s="85">
        <f>'9400015894 PONEERS'!$X$3*'9400015894 PONEERS'!X521+'9400016451 VIDAFORM'!$J$3*'9400016451 VIDAFORM'!J521+'PO 94000171374 MASTER'!$I$3*'PO 94000171374 MASTER'!I521+'PR-0004'!$I$3*'PR-0004'!I521+'PR-0005'!$I$3*'PR-0005'!I521+'PR-0006'!$I$3*'PR-0006'!I521+'PR-0007'!$I$3*'PR-0007'!I521+'PR-0008'!$I$3*'PR-0008'!I521+'PR-0009'!$I$3*'PR-0009'!I521+'PR-0010'!$I$3*'PR-0010'!I521</f>
        <v>0</v>
      </c>
      <c r="Q521" s="86">
        <f t="shared" si="81"/>
        <v>0</v>
      </c>
      <c r="R521" s="84">
        <f>'9400015894 PONEERS'!$AE$3*'9400015894 PONEERS'!AE521+'9400016451 VIDAFORM'!$Q$3*'9400016451 VIDAFORM'!Q521+'PO 94000171374 MASTER'!$P$3*'PO 94000171374 MASTER'!P521+'PR-0004'!$P$3*'PR-0004'!P521+'PR-0005'!$P$3*'PR-0005'!P521+'PR-0006'!$P$3*'PR-0006'!P521+'PR-0007'!$P$3*'PR-0007'!P521+'PR-0008'!$P$3*'PR-0008'!P521+'PR-0009'!$P$3*'PR-0009'!P521+'PR-0010'!$P$3*'PR-0010'!P521</f>
        <v>0</v>
      </c>
      <c r="S521" s="84">
        <f t="shared" si="82"/>
        <v>0</v>
      </c>
      <c r="T521" s="84">
        <f>'9400015894 PONEERS'!$E$4*'9400015894 PONEERS'!E521+'9400016451 VIDAFORM'!$E$4*'9400016451 VIDAFORM'!E521+'PO 94000171374 MASTER'!$E$4*'PO 94000171374 MASTER'!E521+'PR-0004'!$E$4*'PR-0004'!E521+'PR-0005'!$E$4*'PR-0005'!E521+'PR-0006'!$E$4*'PR-0006'!E521+'PR-0007'!$E$4*'PR-0007'!E521+'PR-0008'!$E$4*'PR-0008'!E521+'PR-0009'!$E$4*'PR-0009'!E521+'PR-0010'!$E$4*'PR-0010'!E521</f>
        <v>0</v>
      </c>
      <c r="U521" s="85">
        <f>'9400015894 PONEERS'!$X$4*'9400015894 PONEERS'!X521+'9400016451 VIDAFORM'!$J$4*'9400016451 VIDAFORM'!J521+'PO 94000171374 MASTER'!$I$4*'PO 94000171374 MASTER'!I521+'PR-0004'!$I$4*'PR-0004'!I521+'PR-0005'!$I$4*'PR-0005'!I521+'PR-0006'!$I$4*'PR-0006'!I521+'PR-0007'!$I$4*'PR-0007'!I521+'PR-0008'!$I$4*'PR-0008'!I521+'PR-0009'!$I$4*'PR-0009'!I521+'PR-0010'!$I$4*'PR-0010'!I521</f>
        <v>0</v>
      </c>
      <c r="V521" s="86">
        <f t="shared" si="83"/>
        <v>0</v>
      </c>
      <c r="W521" s="84">
        <f>'9400015894 PONEERS'!$AE$4*'9400015894 PONEERS'!AE521+'9400016451 VIDAFORM'!$Q$4*'9400016451 VIDAFORM'!Q521+'PO 94000171374 MASTER'!$P$4*'PO 94000171374 MASTER'!P521+'PR-0004'!$P$4*'PR-0004'!P521+'PR-0005'!$P$4*'PR-0005'!P521+'PR-0006'!$P$4*'PR-0006'!P521+'PR-0007'!$P$4*'PR-0007'!P521+'PR-0008'!$P$4*'PR-0008'!P521+'PR-0009'!$P$4*'PR-0009'!P521+'PR-0010'!$P$4*'PR-0010'!P521</f>
        <v>0</v>
      </c>
      <c r="X521" s="84">
        <f t="shared" si="84"/>
        <v>0</v>
      </c>
      <c r="Z521" s="37">
        <f t="shared" si="85"/>
        <v>0</v>
      </c>
      <c r="AA521" s="32">
        <f t="shared" si="86"/>
        <v>0</v>
      </c>
      <c r="AB521" s="38">
        <f t="shared" si="87"/>
        <v>0</v>
      </c>
    </row>
    <row r="522" spans="1:28" ht="16.5" x14ac:dyDescent="0.25">
      <c r="A522" s="45">
        <v>514</v>
      </c>
      <c r="B522" s="47" t="str">
        <f>'Unit Prices'!B522</f>
        <v>HQ0003</v>
      </c>
      <c r="C522" s="47" t="str">
        <f>'Unit Prices'!C522</f>
        <v>14.80.01.26.12.05.13.000001</v>
      </c>
      <c r="D522" s="80" t="str">
        <f>'Unit Prices'!D522</f>
        <v>Plumbing spindle MF 3.00m</v>
      </c>
      <c r="E522" s="84">
        <f>'9400015894 PONEERS'!$E$1*'9400015894 PONEERS'!E522+'9400016451 VIDAFORM'!$E$1*'9400016451 VIDAFORM'!E522+'PO 94000171374 MASTER'!$E$1*'PO 94000171374 MASTER'!E522+'PR-0004'!$E$1*'PR-0004'!E522+'PR-0005'!$E$1*'PR-0005'!E522+'PR-0006'!$E$1*'PR-0006'!E522+'PR-0007'!$E$1*'PR-0007'!E522+'PR-0008'!$E$1*'PR-0008'!E522+'PR-0009'!$E$1*'PR-0009'!E522+'PR-0010'!$E$1*'PR-0010'!E522</f>
        <v>0</v>
      </c>
      <c r="F522" s="85">
        <f>'9400015894 PONEERS'!$X$1*'9400015894 PONEERS'!X522+'9400016451 VIDAFORM'!$J$1*'9400016451 VIDAFORM'!J522+'PO 94000171374 MASTER'!$I$1*'PO 94000171374 MASTER'!I522+'PR-0004'!$I$1*'PR-0004'!I522+'PR-0005'!$I$1*'PR-0005'!I522+'PR-0006'!$I$1*'PR-0006'!I522+'PR-0007'!$I$1*'PR-0007'!I522+'PR-0008'!$I$1*'PR-0008'!I522+'PR-0009'!$I$1*'PR-0009'!I522+'PR-0010'!$I$1*'PR-0010'!I522</f>
        <v>0</v>
      </c>
      <c r="G522" s="86">
        <f t="shared" ref="G522:G585" si="88">E522-F522</f>
        <v>0</v>
      </c>
      <c r="H522" s="84">
        <f>'9400015894 PONEERS'!$AE$1*'9400015894 PONEERS'!AE522+'9400016451 VIDAFORM'!$Q$1*'9400016451 VIDAFORM'!Q522+'PO 94000171374 MASTER'!$P$1*'PO 94000171374 MASTER'!P522+'PR-0004'!$P$1*'PR-0004'!P522+'PR-0005'!$P$1*'PR-0005'!P522+'PR-0006'!$P$1*'PR-0006'!P522+'PR-0007'!$P$1*'PR-0007'!P522+'PR-0008'!$P$1*'PR-0008'!P522+'PR-0009'!$P$1*'PR-0009'!P522+'PR-0010'!$P$1*'PR-0010'!P522</f>
        <v>0</v>
      </c>
      <c r="I522" s="84">
        <f t="shared" ref="I522:I585" si="89">F522-H522</f>
        <v>0</v>
      </c>
      <c r="J522" s="84">
        <f>'9400015894 PONEERS'!$E$2*'9400015894 PONEERS'!E522+'9400016451 VIDAFORM'!$E$2*'9400016451 VIDAFORM'!E522+'PO 94000171374 MASTER'!$E$2*'PO 94000171374 MASTER'!E522+'PR-0004'!$E$2*'PR-0004'!E522+'PR-0005'!$E$2*'PR-0005'!E522+'PR-0006'!$E$2*'PR-0006'!E522+'PR-0007'!$E$2*'PR-0007'!E522+'PR-0008'!$E$2*'PR-0008'!E522+'PR-0009'!$E$2*'PR-0009'!E522+'PR-0010'!$E$2*'PR-0010'!E522</f>
        <v>0</v>
      </c>
      <c r="K522" s="85">
        <f>'9400015894 PONEERS'!$X$2*'9400015894 PONEERS'!X522+'9400016451 VIDAFORM'!$J$2*'9400016451 VIDAFORM'!J522+'PO 94000171374 MASTER'!$I$2*'PO 94000171374 MASTER'!I522+'PR-0004'!$I$2*'PR-0004'!I522+'PR-0005'!$I$2*'PR-0005'!I522+'PR-0006'!$I$2*'PR-0006'!I522+'PR-0007'!$I$2*'PR-0007'!I522+'PR-0008'!$I$2*'PR-0008'!I522+'PR-0009'!$I$2*'PR-0009'!I522+'PR-0010'!$I$2*'PR-0010'!I522</f>
        <v>0</v>
      </c>
      <c r="L522" s="86">
        <f t="shared" ref="L522:L585" si="90">J522-K522</f>
        <v>0</v>
      </c>
      <c r="M522" s="84">
        <f>'9400015894 PONEERS'!$AE$2*'9400015894 PONEERS'!AE522+'9400016451 VIDAFORM'!$Q$2*'9400016451 VIDAFORM'!Q522+'PO 94000171374 MASTER'!$P$2*'PO 94000171374 MASTER'!P522+'PR-0004'!$P$2*'PR-0004'!P522+'PR-0005'!$P$2*'PR-0005'!P522+'PR-0006'!$P$2*'PR-0006'!P522+'PR-0007'!$P$2*'PR-0007'!P522+'PR-0008'!$P$2*'PR-0008'!P522+'PR-0009'!$P$2*'PR-0009'!P522+'PR-0010'!$P$2*'PR-0010'!P522</f>
        <v>0</v>
      </c>
      <c r="N522" s="84">
        <f t="shared" ref="N522:N585" si="91">K522-M522</f>
        <v>0</v>
      </c>
      <c r="O522" s="84">
        <f>'9400015894 PONEERS'!$E$3*'9400015894 PONEERS'!E522+'9400016451 VIDAFORM'!$E$3*'9400016451 VIDAFORM'!E522+'PO 94000171374 MASTER'!$E$3*'PO 94000171374 MASTER'!E522+'PR-0004'!$E$3*'PR-0004'!E522+'PR-0005'!$E$3*'PR-0005'!E522+'PR-0006'!$E$3*'PR-0006'!E522+'PR-0007'!$E$3*'PR-0007'!E522+'PR-0008'!$E$3*'PR-0008'!E522+'PR-0009'!$E$3*'PR-0009'!E522+'PR-0010'!$E$3*'PR-0010'!E522</f>
        <v>0</v>
      </c>
      <c r="P522" s="85">
        <f>'9400015894 PONEERS'!$X$3*'9400015894 PONEERS'!X522+'9400016451 VIDAFORM'!$J$3*'9400016451 VIDAFORM'!J522+'PO 94000171374 MASTER'!$I$3*'PO 94000171374 MASTER'!I522+'PR-0004'!$I$3*'PR-0004'!I522+'PR-0005'!$I$3*'PR-0005'!I522+'PR-0006'!$I$3*'PR-0006'!I522+'PR-0007'!$I$3*'PR-0007'!I522+'PR-0008'!$I$3*'PR-0008'!I522+'PR-0009'!$I$3*'PR-0009'!I522+'PR-0010'!$I$3*'PR-0010'!I522</f>
        <v>0</v>
      </c>
      <c r="Q522" s="86">
        <f t="shared" ref="Q522:Q585" si="92">O522-P522</f>
        <v>0</v>
      </c>
      <c r="R522" s="84">
        <f>'9400015894 PONEERS'!$AE$3*'9400015894 PONEERS'!AE522+'9400016451 VIDAFORM'!$Q$3*'9400016451 VIDAFORM'!Q522+'PO 94000171374 MASTER'!$P$3*'PO 94000171374 MASTER'!P522+'PR-0004'!$P$3*'PR-0004'!P522+'PR-0005'!$P$3*'PR-0005'!P522+'PR-0006'!$P$3*'PR-0006'!P522+'PR-0007'!$P$3*'PR-0007'!P522+'PR-0008'!$P$3*'PR-0008'!P522+'PR-0009'!$P$3*'PR-0009'!P522+'PR-0010'!$P$3*'PR-0010'!P522</f>
        <v>0</v>
      </c>
      <c r="S522" s="84">
        <f t="shared" ref="S522:S585" si="93">P522-R522</f>
        <v>0</v>
      </c>
      <c r="T522" s="84">
        <f>'9400015894 PONEERS'!$E$4*'9400015894 PONEERS'!E522+'9400016451 VIDAFORM'!$E$4*'9400016451 VIDAFORM'!E522+'PO 94000171374 MASTER'!$E$4*'PO 94000171374 MASTER'!E522+'PR-0004'!$E$4*'PR-0004'!E522+'PR-0005'!$E$4*'PR-0005'!E522+'PR-0006'!$E$4*'PR-0006'!E522+'PR-0007'!$E$4*'PR-0007'!E522+'PR-0008'!$E$4*'PR-0008'!E522+'PR-0009'!$E$4*'PR-0009'!E522+'PR-0010'!$E$4*'PR-0010'!E522</f>
        <v>0</v>
      </c>
      <c r="U522" s="85">
        <f>'9400015894 PONEERS'!$X$4*'9400015894 PONEERS'!X522+'9400016451 VIDAFORM'!$J$4*'9400016451 VIDAFORM'!J522+'PO 94000171374 MASTER'!$I$4*'PO 94000171374 MASTER'!I522+'PR-0004'!$I$4*'PR-0004'!I522+'PR-0005'!$I$4*'PR-0005'!I522+'PR-0006'!$I$4*'PR-0006'!I522+'PR-0007'!$I$4*'PR-0007'!I522+'PR-0008'!$I$4*'PR-0008'!I522+'PR-0009'!$I$4*'PR-0009'!I522+'PR-0010'!$I$4*'PR-0010'!I522</f>
        <v>0</v>
      </c>
      <c r="V522" s="86">
        <f t="shared" ref="V522:V585" si="94">T522-U522</f>
        <v>0</v>
      </c>
      <c r="W522" s="84">
        <f>'9400015894 PONEERS'!$AE$4*'9400015894 PONEERS'!AE522+'9400016451 VIDAFORM'!$Q$4*'9400016451 VIDAFORM'!Q522+'PO 94000171374 MASTER'!$P$4*'PO 94000171374 MASTER'!P522+'PR-0004'!$P$4*'PR-0004'!P522+'PR-0005'!$P$4*'PR-0005'!P522+'PR-0006'!$P$4*'PR-0006'!P522+'PR-0007'!$P$4*'PR-0007'!P522+'PR-0008'!$P$4*'PR-0008'!P522+'PR-0009'!$P$4*'PR-0009'!P522+'PR-0010'!$P$4*'PR-0010'!P522</f>
        <v>0</v>
      </c>
      <c r="X522" s="84">
        <f t="shared" ref="X522:X585" si="95">U522-W522</f>
        <v>0</v>
      </c>
      <c r="Z522" s="37">
        <f t="shared" ref="Z522:Z585" si="96">E522+J522+O522+T522</f>
        <v>0</v>
      </c>
      <c r="AA522" s="32">
        <f t="shared" ref="AA522:AA585" si="97">F522+K522+P522+U522</f>
        <v>0</v>
      </c>
      <c r="AB522" s="38">
        <f t="shared" ref="AB522:AB585" si="98">Z522-AA522</f>
        <v>0</v>
      </c>
    </row>
    <row r="523" spans="1:28" ht="16.5" x14ac:dyDescent="0.25">
      <c r="A523" s="45">
        <v>515</v>
      </c>
      <c r="B523" s="47" t="str">
        <f>'Unit Prices'!B523</f>
        <v>HQ0004</v>
      </c>
      <c r="C523" s="47" t="str">
        <f>'Unit Prices'!C523</f>
        <v>14.80.01.26.15.05.00.000001</v>
      </c>
      <c r="D523" s="80" t="str">
        <f>'Unit Prices'!D523</f>
        <v>Distance profile MF</v>
      </c>
      <c r="E523" s="84">
        <f>'9400015894 PONEERS'!$E$1*'9400015894 PONEERS'!E523+'9400016451 VIDAFORM'!$E$1*'9400016451 VIDAFORM'!E523+'PO 94000171374 MASTER'!$E$1*'PO 94000171374 MASTER'!E523+'PR-0004'!$E$1*'PR-0004'!E523+'PR-0005'!$E$1*'PR-0005'!E523+'PR-0006'!$E$1*'PR-0006'!E523+'PR-0007'!$E$1*'PR-0007'!E523+'PR-0008'!$E$1*'PR-0008'!E523+'PR-0009'!$E$1*'PR-0009'!E523+'PR-0010'!$E$1*'PR-0010'!E523</f>
        <v>0</v>
      </c>
      <c r="F523" s="85">
        <f>'9400015894 PONEERS'!$X$1*'9400015894 PONEERS'!X523+'9400016451 VIDAFORM'!$J$1*'9400016451 VIDAFORM'!J523+'PO 94000171374 MASTER'!$I$1*'PO 94000171374 MASTER'!I523+'PR-0004'!$I$1*'PR-0004'!I523+'PR-0005'!$I$1*'PR-0005'!I523+'PR-0006'!$I$1*'PR-0006'!I523+'PR-0007'!$I$1*'PR-0007'!I523+'PR-0008'!$I$1*'PR-0008'!I523+'PR-0009'!$I$1*'PR-0009'!I523+'PR-0010'!$I$1*'PR-0010'!I523</f>
        <v>0</v>
      </c>
      <c r="G523" s="86">
        <f t="shared" si="88"/>
        <v>0</v>
      </c>
      <c r="H523" s="84">
        <f>'9400015894 PONEERS'!$AE$1*'9400015894 PONEERS'!AE523+'9400016451 VIDAFORM'!$Q$1*'9400016451 VIDAFORM'!Q523+'PO 94000171374 MASTER'!$P$1*'PO 94000171374 MASTER'!P523+'PR-0004'!$P$1*'PR-0004'!P523+'PR-0005'!$P$1*'PR-0005'!P523+'PR-0006'!$P$1*'PR-0006'!P523+'PR-0007'!$P$1*'PR-0007'!P523+'PR-0008'!$P$1*'PR-0008'!P523+'PR-0009'!$P$1*'PR-0009'!P523+'PR-0010'!$P$1*'PR-0010'!P523</f>
        <v>0</v>
      </c>
      <c r="I523" s="84">
        <f t="shared" si="89"/>
        <v>0</v>
      </c>
      <c r="J523" s="84">
        <f>'9400015894 PONEERS'!$E$2*'9400015894 PONEERS'!E523+'9400016451 VIDAFORM'!$E$2*'9400016451 VIDAFORM'!E523+'PO 94000171374 MASTER'!$E$2*'PO 94000171374 MASTER'!E523+'PR-0004'!$E$2*'PR-0004'!E523+'PR-0005'!$E$2*'PR-0005'!E523+'PR-0006'!$E$2*'PR-0006'!E523+'PR-0007'!$E$2*'PR-0007'!E523+'PR-0008'!$E$2*'PR-0008'!E523+'PR-0009'!$E$2*'PR-0009'!E523+'PR-0010'!$E$2*'PR-0010'!E523</f>
        <v>0</v>
      </c>
      <c r="K523" s="85">
        <f>'9400015894 PONEERS'!$X$2*'9400015894 PONEERS'!X523+'9400016451 VIDAFORM'!$J$2*'9400016451 VIDAFORM'!J523+'PO 94000171374 MASTER'!$I$2*'PO 94000171374 MASTER'!I523+'PR-0004'!$I$2*'PR-0004'!I523+'PR-0005'!$I$2*'PR-0005'!I523+'PR-0006'!$I$2*'PR-0006'!I523+'PR-0007'!$I$2*'PR-0007'!I523+'PR-0008'!$I$2*'PR-0008'!I523+'PR-0009'!$I$2*'PR-0009'!I523+'PR-0010'!$I$2*'PR-0010'!I523</f>
        <v>0</v>
      </c>
      <c r="L523" s="86">
        <f t="shared" si="90"/>
        <v>0</v>
      </c>
      <c r="M523" s="84">
        <f>'9400015894 PONEERS'!$AE$2*'9400015894 PONEERS'!AE523+'9400016451 VIDAFORM'!$Q$2*'9400016451 VIDAFORM'!Q523+'PO 94000171374 MASTER'!$P$2*'PO 94000171374 MASTER'!P523+'PR-0004'!$P$2*'PR-0004'!P523+'PR-0005'!$P$2*'PR-0005'!P523+'PR-0006'!$P$2*'PR-0006'!P523+'PR-0007'!$P$2*'PR-0007'!P523+'PR-0008'!$P$2*'PR-0008'!P523+'PR-0009'!$P$2*'PR-0009'!P523+'PR-0010'!$P$2*'PR-0010'!P523</f>
        <v>0</v>
      </c>
      <c r="N523" s="84">
        <f t="shared" si="91"/>
        <v>0</v>
      </c>
      <c r="O523" s="84">
        <f>'9400015894 PONEERS'!$E$3*'9400015894 PONEERS'!E523+'9400016451 VIDAFORM'!$E$3*'9400016451 VIDAFORM'!E523+'PO 94000171374 MASTER'!$E$3*'PO 94000171374 MASTER'!E523+'PR-0004'!$E$3*'PR-0004'!E523+'PR-0005'!$E$3*'PR-0005'!E523+'PR-0006'!$E$3*'PR-0006'!E523+'PR-0007'!$E$3*'PR-0007'!E523+'PR-0008'!$E$3*'PR-0008'!E523+'PR-0009'!$E$3*'PR-0009'!E523+'PR-0010'!$E$3*'PR-0010'!E523</f>
        <v>0</v>
      </c>
      <c r="P523" s="85">
        <f>'9400015894 PONEERS'!$X$3*'9400015894 PONEERS'!X523+'9400016451 VIDAFORM'!$J$3*'9400016451 VIDAFORM'!J523+'PO 94000171374 MASTER'!$I$3*'PO 94000171374 MASTER'!I523+'PR-0004'!$I$3*'PR-0004'!I523+'PR-0005'!$I$3*'PR-0005'!I523+'PR-0006'!$I$3*'PR-0006'!I523+'PR-0007'!$I$3*'PR-0007'!I523+'PR-0008'!$I$3*'PR-0008'!I523+'PR-0009'!$I$3*'PR-0009'!I523+'PR-0010'!$I$3*'PR-0010'!I523</f>
        <v>0</v>
      </c>
      <c r="Q523" s="86">
        <f t="shared" si="92"/>
        <v>0</v>
      </c>
      <c r="R523" s="84">
        <f>'9400015894 PONEERS'!$AE$3*'9400015894 PONEERS'!AE523+'9400016451 VIDAFORM'!$Q$3*'9400016451 VIDAFORM'!Q523+'PO 94000171374 MASTER'!$P$3*'PO 94000171374 MASTER'!P523+'PR-0004'!$P$3*'PR-0004'!P523+'PR-0005'!$P$3*'PR-0005'!P523+'PR-0006'!$P$3*'PR-0006'!P523+'PR-0007'!$P$3*'PR-0007'!P523+'PR-0008'!$P$3*'PR-0008'!P523+'PR-0009'!$P$3*'PR-0009'!P523+'PR-0010'!$P$3*'PR-0010'!P523</f>
        <v>0</v>
      </c>
      <c r="S523" s="84">
        <f t="shared" si="93"/>
        <v>0</v>
      </c>
      <c r="T523" s="84">
        <f>'9400015894 PONEERS'!$E$4*'9400015894 PONEERS'!E523+'9400016451 VIDAFORM'!$E$4*'9400016451 VIDAFORM'!E523+'PO 94000171374 MASTER'!$E$4*'PO 94000171374 MASTER'!E523+'PR-0004'!$E$4*'PR-0004'!E523+'PR-0005'!$E$4*'PR-0005'!E523+'PR-0006'!$E$4*'PR-0006'!E523+'PR-0007'!$E$4*'PR-0007'!E523+'PR-0008'!$E$4*'PR-0008'!E523+'PR-0009'!$E$4*'PR-0009'!E523+'PR-0010'!$E$4*'PR-0010'!E523</f>
        <v>0</v>
      </c>
      <c r="U523" s="85">
        <f>'9400015894 PONEERS'!$X$4*'9400015894 PONEERS'!X523+'9400016451 VIDAFORM'!$J$4*'9400016451 VIDAFORM'!J523+'PO 94000171374 MASTER'!$I$4*'PO 94000171374 MASTER'!I523+'PR-0004'!$I$4*'PR-0004'!I523+'PR-0005'!$I$4*'PR-0005'!I523+'PR-0006'!$I$4*'PR-0006'!I523+'PR-0007'!$I$4*'PR-0007'!I523+'PR-0008'!$I$4*'PR-0008'!I523+'PR-0009'!$I$4*'PR-0009'!I523+'PR-0010'!$I$4*'PR-0010'!I523</f>
        <v>0</v>
      </c>
      <c r="V523" s="86">
        <f t="shared" si="94"/>
        <v>0</v>
      </c>
      <c r="W523" s="84">
        <f>'9400015894 PONEERS'!$AE$4*'9400015894 PONEERS'!AE523+'9400016451 VIDAFORM'!$Q$4*'9400016451 VIDAFORM'!Q523+'PO 94000171374 MASTER'!$P$4*'PO 94000171374 MASTER'!P523+'PR-0004'!$P$4*'PR-0004'!P523+'PR-0005'!$P$4*'PR-0005'!P523+'PR-0006'!$P$4*'PR-0006'!P523+'PR-0007'!$P$4*'PR-0007'!P523+'PR-0008'!$P$4*'PR-0008'!P523+'PR-0009'!$P$4*'PR-0009'!P523+'PR-0010'!$P$4*'PR-0010'!P523</f>
        <v>0</v>
      </c>
      <c r="X523" s="84">
        <f t="shared" si="95"/>
        <v>0</v>
      </c>
      <c r="Z523" s="37">
        <f t="shared" si="96"/>
        <v>0</v>
      </c>
      <c r="AA523" s="32">
        <f t="shared" si="97"/>
        <v>0</v>
      </c>
      <c r="AB523" s="38">
        <f t="shared" si="98"/>
        <v>0</v>
      </c>
    </row>
    <row r="524" spans="1:28" ht="16.5" x14ac:dyDescent="0.25">
      <c r="A524" s="45">
        <v>516</v>
      </c>
      <c r="B524" s="47" t="str">
        <f>'Unit Prices'!B524</f>
        <v>HQ0005</v>
      </c>
      <c r="C524" s="47" t="str">
        <f>'Unit Prices'!C524</f>
        <v>14.80.01.26.17.17.00.000001</v>
      </c>
      <c r="D524" s="80" t="str">
        <f>'Unit Prices'!D524</f>
        <v>Screw-on access bracket MF75</v>
      </c>
      <c r="E524" s="84">
        <f>'9400015894 PONEERS'!$E$1*'9400015894 PONEERS'!E524+'9400016451 VIDAFORM'!$E$1*'9400016451 VIDAFORM'!E524+'PO 94000171374 MASTER'!$E$1*'PO 94000171374 MASTER'!E524+'PR-0004'!$E$1*'PR-0004'!E524+'PR-0005'!$E$1*'PR-0005'!E524+'PR-0006'!$E$1*'PR-0006'!E524+'PR-0007'!$E$1*'PR-0007'!E524+'PR-0008'!$E$1*'PR-0008'!E524+'PR-0009'!$E$1*'PR-0009'!E524+'PR-0010'!$E$1*'PR-0010'!E524</f>
        <v>0</v>
      </c>
      <c r="F524" s="85">
        <f>'9400015894 PONEERS'!$X$1*'9400015894 PONEERS'!X524+'9400016451 VIDAFORM'!$J$1*'9400016451 VIDAFORM'!J524+'PO 94000171374 MASTER'!$I$1*'PO 94000171374 MASTER'!I524+'PR-0004'!$I$1*'PR-0004'!I524+'PR-0005'!$I$1*'PR-0005'!I524+'PR-0006'!$I$1*'PR-0006'!I524+'PR-0007'!$I$1*'PR-0007'!I524+'PR-0008'!$I$1*'PR-0008'!I524+'PR-0009'!$I$1*'PR-0009'!I524+'PR-0010'!$I$1*'PR-0010'!I524</f>
        <v>0</v>
      </c>
      <c r="G524" s="86">
        <f t="shared" si="88"/>
        <v>0</v>
      </c>
      <c r="H524" s="84">
        <f>'9400015894 PONEERS'!$AE$1*'9400015894 PONEERS'!AE524+'9400016451 VIDAFORM'!$Q$1*'9400016451 VIDAFORM'!Q524+'PO 94000171374 MASTER'!$P$1*'PO 94000171374 MASTER'!P524+'PR-0004'!$P$1*'PR-0004'!P524+'PR-0005'!$P$1*'PR-0005'!P524+'PR-0006'!$P$1*'PR-0006'!P524+'PR-0007'!$P$1*'PR-0007'!P524+'PR-0008'!$P$1*'PR-0008'!P524+'PR-0009'!$P$1*'PR-0009'!P524+'PR-0010'!$P$1*'PR-0010'!P524</f>
        <v>0</v>
      </c>
      <c r="I524" s="84">
        <f t="shared" si="89"/>
        <v>0</v>
      </c>
      <c r="J524" s="84">
        <f>'9400015894 PONEERS'!$E$2*'9400015894 PONEERS'!E524+'9400016451 VIDAFORM'!$E$2*'9400016451 VIDAFORM'!E524+'PO 94000171374 MASTER'!$E$2*'PO 94000171374 MASTER'!E524+'PR-0004'!$E$2*'PR-0004'!E524+'PR-0005'!$E$2*'PR-0005'!E524+'PR-0006'!$E$2*'PR-0006'!E524+'PR-0007'!$E$2*'PR-0007'!E524+'PR-0008'!$E$2*'PR-0008'!E524+'PR-0009'!$E$2*'PR-0009'!E524+'PR-0010'!$E$2*'PR-0010'!E524</f>
        <v>0</v>
      </c>
      <c r="K524" s="85">
        <f>'9400015894 PONEERS'!$X$2*'9400015894 PONEERS'!X524+'9400016451 VIDAFORM'!$J$2*'9400016451 VIDAFORM'!J524+'PO 94000171374 MASTER'!$I$2*'PO 94000171374 MASTER'!I524+'PR-0004'!$I$2*'PR-0004'!I524+'PR-0005'!$I$2*'PR-0005'!I524+'PR-0006'!$I$2*'PR-0006'!I524+'PR-0007'!$I$2*'PR-0007'!I524+'PR-0008'!$I$2*'PR-0008'!I524+'PR-0009'!$I$2*'PR-0009'!I524+'PR-0010'!$I$2*'PR-0010'!I524</f>
        <v>0</v>
      </c>
      <c r="L524" s="86">
        <f t="shared" si="90"/>
        <v>0</v>
      </c>
      <c r="M524" s="84">
        <f>'9400015894 PONEERS'!$AE$2*'9400015894 PONEERS'!AE524+'9400016451 VIDAFORM'!$Q$2*'9400016451 VIDAFORM'!Q524+'PO 94000171374 MASTER'!$P$2*'PO 94000171374 MASTER'!P524+'PR-0004'!$P$2*'PR-0004'!P524+'PR-0005'!$P$2*'PR-0005'!P524+'PR-0006'!$P$2*'PR-0006'!P524+'PR-0007'!$P$2*'PR-0007'!P524+'PR-0008'!$P$2*'PR-0008'!P524+'PR-0009'!$P$2*'PR-0009'!P524+'PR-0010'!$P$2*'PR-0010'!P524</f>
        <v>0</v>
      </c>
      <c r="N524" s="84">
        <f t="shared" si="91"/>
        <v>0</v>
      </c>
      <c r="O524" s="84">
        <f>'9400015894 PONEERS'!$E$3*'9400015894 PONEERS'!E524+'9400016451 VIDAFORM'!$E$3*'9400016451 VIDAFORM'!E524+'PO 94000171374 MASTER'!$E$3*'PO 94000171374 MASTER'!E524+'PR-0004'!$E$3*'PR-0004'!E524+'PR-0005'!$E$3*'PR-0005'!E524+'PR-0006'!$E$3*'PR-0006'!E524+'PR-0007'!$E$3*'PR-0007'!E524+'PR-0008'!$E$3*'PR-0008'!E524+'PR-0009'!$E$3*'PR-0009'!E524+'PR-0010'!$E$3*'PR-0010'!E524</f>
        <v>0</v>
      </c>
      <c r="P524" s="85">
        <f>'9400015894 PONEERS'!$X$3*'9400015894 PONEERS'!X524+'9400016451 VIDAFORM'!$J$3*'9400016451 VIDAFORM'!J524+'PO 94000171374 MASTER'!$I$3*'PO 94000171374 MASTER'!I524+'PR-0004'!$I$3*'PR-0004'!I524+'PR-0005'!$I$3*'PR-0005'!I524+'PR-0006'!$I$3*'PR-0006'!I524+'PR-0007'!$I$3*'PR-0007'!I524+'PR-0008'!$I$3*'PR-0008'!I524+'PR-0009'!$I$3*'PR-0009'!I524+'PR-0010'!$I$3*'PR-0010'!I524</f>
        <v>0</v>
      </c>
      <c r="Q524" s="86">
        <f t="shared" si="92"/>
        <v>0</v>
      </c>
      <c r="R524" s="84">
        <f>'9400015894 PONEERS'!$AE$3*'9400015894 PONEERS'!AE524+'9400016451 VIDAFORM'!$Q$3*'9400016451 VIDAFORM'!Q524+'PO 94000171374 MASTER'!$P$3*'PO 94000171374 MASTER'!P524+'PR-0004'!$P$3*'PR-0004'!P524+'PR-0005'!$P$3*'PR-0005'!P524+'PR-0006'!$P$3*'PR-0006'!P524+'PR-0007'!$P$3*'PR-0007'!P524+'PR-0008'!$P$3*'PR-0008'!P524+'PR-0009'!$P$3*'PR-0009'!P524+'PR-0010'!$P$3*'PR-0010'!P524</f>
        <v>0</v>
      </c>
      <c r="S524" s="84">
        <f t="shared" si="93"/>
        <v>0</v>
      </c>
      <c r="T524" s="84">
        <f>'9400015894 PONEERS'!$E$4*'9400015894 PONEERS'!E524+'9400016451 VIDAFORM'!$E$4*'9400016451 VIDAFORM'!E524+'PO 94000171374 MASTER'!$E$4*'PO 94000171374 MASTER'!E524+'PR-0004'!$E$4*'PR-0004'!E524+'PR-0005'!$E$4*'PR-0005'!E524+'PR-0006'!$E$4*'PR-0006'!E524+'PR-0007'!$E$4*'PR-0007'!E524+'PR-0008'!$E$4*'PR-0008'!E524+'PR-0009'!$E$4*'PR-0009'!E524+'PR-0010'!$E$4*'PR-0010'!E524</f>
        <v>0</v>
      </c>
      <c r="U524" s="85">
        <f>'9400015894 PONEERS'!$X$4*'9400015894 PONEERS'!X524+'9400016451 VIDAFORM'!$J$4*'9400016451 VIDAFORM'!J524+'PO 94000171374 MASTER'!$I$4*'PO 94000171374 MASTER'!I524+'PR-0004'!$I$4*'PR-0004'!I524+'PR-0005'!$I$4*'PR-0005'!I524+'PR-0006'!$I$4*'PR-0006'!I524+'PR-0007'!$I$4*'PR-0007'!I524+'PR-0008'!$I$4*'PR-0008'!I524+'PR-0009'!$I$4*'PR-0009'!I524+'PR-0010'!$I$4*'PR-0010'!I524</f>
        <v>0</v>
      </c>
      <c r="V524" s="86">
        <f t="shared" si="94"/>
        <v>0</v>
      </c>
      <c r="W524" s="84">
        <f>'9400015894 PONEERS'!$AE$4*'9400015894 PONEERS'!AE524+'9400016451 VIDAFORM'!$Q$4*'9400016451 VIDAFORM'!Q524+'PO 94000171374 MASTER'!$P$4*'PO 94000171374 MASTER'!P524+'PR-0004'!$P$4*'PR-0004'!P524+'PR-0005'!$P$4*'PR-0005'!P524+'PR-0006'!$P$4*'PR-0006'!P524+'PR-0007'!$P$4*'PR-0007'!P524+'PR-0008'!$P$4*'PR-0008'!P524+'PR-0009'!$P$4*'PR-0009'!P524+'PR-0010'!$P$4*'PR-0010'!P524</f>
        <v>0</v>
      </c>
      <c r="X524" s="84">
        <f t="shared" si="95"/>
        <v>0</v>
      </c>
      <c r="Z524" s="37">
        <f t="shared" si="96"/>
        <v>0</v>
      </c>
      <c r="AA524" s="32">
        <f t="shared" si="97"/>
        <v>0</v>
      </c>
      <c r="AB524" s="38">
        <f t="shared" si="98"/>
        <v>0</v>
      </c>
    </row>
    <row r="525" spans="1:28" ht="16.5" x14ac:dyDescent="0.25">
      <c r="A525" s="45">
        <v>517</v>
      </c>
      <c r="B525" s="47" t="str">
        <f>'Unit Prices'!B525</f>
        <v>HQ0006</v>
      </c>
      <c r="C525" s="47" t="str">
        <f>'Unit Prices'!C525</f>
        <v>14.80.01.26.20.05.18.000001</v>
      </c>
      <c r="D525" s="80" t="str">
        <f>'Unit Prices'!D525</f>
        <v>Vertical profile MF80</v>
      </c>
      <c r="E525" s="84">
        <f>'9400015894 PONEERS'!$E$1*'9400015894 PONEERS'!E525+'9400016451 VIDAFORM'!$E$1*'9400016451 VIDAFORM'!E525+'PO 94000171374 MASTER'!$E$1*'PO 94000171374 MASTER'!E525+'PR-0004'!$E$1*'PR-0004'!E525+'PR-0005'!$E$1*'PR-0005'!E525+'PR-0006'!$E$1*'PR-0006'!E525+'PR-0007'!$E$1*'PR-0007'!E525+'PR-0008'!$E$1*'PR-0008'!E525+'PR-0009'!$E$1*'PR-0009'!E525+'PR-0010'!$E$1*'PR-0010'!E525</f>
        <v>0</v>
      </c>
      <c r="F525" s="85">
        <f>'9400015894 PONEERS'!$X$1*'9400015894 PONEERS'!X525+'9400016451 VIDAFORM'!$J$1*'9400016451 VIDAFORM'!J525+'PO 94000171374 MASTER'!$I$1*'PO 94000171374 MASTER'!I525+'PR-0004'!$I$1*'PR-0004'!I525+'PR-0005'!$I$1*'PR-0005'!I525+'PR-0006'!$I$1*'PR-0006'!I525+'PR-0007'!$I$1*'PR-0007'!I525+'PR-0008'!$I$1*'PR-0008'!I525+'PR-0009'!$I$1*'PR-0009'!I525+'PR-0010'!$I$1*'PR-0010'!I525</f>
        <v>0</v>
      </c>
      <c r="G525" s="86">
        <f t="shared" si="88"/>
        <v>0</v>
      </c>
      <c r="H525" s="84">
        <f>'9400015894 PONEERS'!$AE$1*'9400015894 PONEERS'!AE525+'9400016451 VIDAFORM'!$Q$1*'9400016451 VIDAFORM'!Q525+'PO 94000171374 MASTER'!$P$1*'PO 94000171374 MASTER'!P525+'PR-0004'!$P$1*'PR-0004'!P525+'PR-0005'!$P$1*'PR-0005'!P525+'PR-0006'!$P$1*'PR-0006'!P525+'PR-0007'!$P$1*'PR-0007'!P525+'PR-0008'!$P$1*'PR-0008'!P525+'PR-0009'!$P$1*'PR-0009'!P525+'PR-0010'!$P$1*'PR-0010'!P525</f>
        <v>0</v>
      </c>
      <c r="I525" s="84">
        <f t="shared" si="89"/>
        <v>0</v>
      </c>
      <c r="J525" s="84">
        <f>'9400015894 PONEERS'!$E$2*'9400015894 PONEERS'!E525+'9400016451 VIDAFORM'!$E$2*'9400016451 VIDAFORM'!E525+'PO 94000171374 MASTER'!$E$2*'PO 94000171374 MASTER'!E525+'PR-0004'!$E$2*'PR-0004'!E525+'PR-0005'!$E$2*'PR-0005'!E525+'PR-0006'!$E$2*'PR-0006'!E525+'PR-0007'!$E$2*'PR-0007'!E525+'PR-0008'!$E$2*'PR-0008'!E525+'PR-0009'!$E$2*'PR-0009'!E525+'PR-0010'!$E$2*'PR-0010'!E525</f>
        <v>0</v>
      </c>
      <c r="K525" s="85">
        <f>'9400015894 PONEERS'!$X$2*'9400015894 PONEERS'!X525+'9400016451 VIDAFORM'!$J$2*'9400016451 VIDAFORM'!J525+'PO 94000171374 MASTER'!$I$2*'PO 94000171374 MASTER'!I525+'PR-0004'!$I$2*'PR-0004'!I525+'PR-0005'!$I$2*'PR-0005'!I525+'PR-0006'!$I$2*'PR-0006'!I525+'PR-0007'!$I$2*'PR-0007'!I525+'PR-0008'!$I$2*'PR-0008'!I525+'PR-0009'!$I$2*'PR-0009'!I525+'PR-0010'!$I$2*'PR-0010'!I525</f>
        <v>0</v>
      </c>
      <c r="L525" s="86">
        <f t="shared" si="90"/>
        <v>0</v>
      </c>
      <c r="M525" s="84">
        <f>'9400015894 PONEERS'!$AE$2*'9400015894 PONEERS'!AE525+'9400016451 VIDAFORM'!$Q$2*'9400016451 VIDAFORM'!Q525+'PO 94000171374 MASTER'!$P$2*'PO 94000171374 MASTER'!P525+'PR-0004'!$P$2*'PR-0004'!P525+'PR-0005'!$P$2*'PR-0005'!P525+'PR-0006'!$P$2*'PR-0006'!P525+'PR-0007'!$P$2*'PR-0007'!P525+'PR-0008'!$P$2*'PR-0008'!P525+'PR-0009'!$P$2*'PR-0009'!P525+'PR-0010'!$P$2*'PR-0010'!P525</f>
        <v>0</v>
      </c>
      <c r="N525" s="84">
        <f t="shared" si="91"/>
        <v>0</v>
      </c>
      <c r="O525" s="84">
        <f>'9400015894 PONEERS'!$E$3*'9400015894 PONEERS'!E525+'9400016451 VIDAFORM'!$E$3*'9400016451 VIDAFORM'!E525+'PO 94000171374 MASTER'!$E$3*'PO 94000171374 MASTER'!E525+'PR-0004'!$E$3*'PR-0004'!E525+'PR-0005'!$E$3*'PR-0005'!E525+'PR-0006'!$E$3*'PR-0006'!E525+'PR-0007'!$E$3*'PR-0007'!E525+'PR-0008'!$E$3*'PR-0008'!E525+'PR-0009'!$E$3*'PR-0009'!E525+'PR-0010'!$E$3*'PR-0010'!E525</f>
        <v>0</v>
      </c>
      <c r="P525" s="85">
        <f>'9400015894 PONEERS'!$X$3*'9400015894 PONEERS'!X525+'9400016451 VIDAFORM'!$J$3*'9400016451 VIDAFORM'!J525+'PO 94000171374 MASTER'!$I$3*'PO 94000171374 MASTER'!I525+'PR-0004'!$I$3*'PR-0004'!I525+'PR-0005'!$I$3*'PR-0005'!I525+'PR-0006'!$I$3*'PR-0006'!I525+'PR-0007'!$I$3*'PR-0007'!I525+'PR-0008'!$I$3*'PR-0008'!I525+'PR-0009'!$I$3*'PR-0009'!I525+'PR-0010'!$I$3*'PR-0010'!I525</f>
        <v>0</v>
      </c>
      <c r="Q525" s="86">
        <f t="shared" si="92"/>
        <v>0</v>
      </c>
      <c r="R525" s="84">
        <f>'9400015894 PONEERS'!$AE$3*'9400015894 PONEERS'!AE525+'9400016451 VIDAFORM'!$Q$3*'9400016451 VIDAFORM'!Q525+'PO 94000171374 MASTER'!$P$3*'PO 94000171374 MASTER'!P525+'PR-0004'!$P$3*'PR-0004'!P525+'PR-0005'!$P$3*'PR-0005'!P525+'PR-0006'!$P$3*'PR-0006'!P525+'PR-0007'!$P$3*'PR-0007'!P525+'PR-0008'!$P$3*'PR-0008'!P525+'PR-0009'!$P$3*'PR-0009'!P525+'PR-0010'!$P$3*'PR-0010'!P525</f>
        <v>0</v>
      </c>
      <c r="S525" s="84">
        <f t="shared" si="93"/>
        <v>0</v>
      </c>
      <c r="T525" s="84">
        <f>'9400015894 PONEERS'!$E$4*'9400015894 PONEERS'!E525+'9400016451 VIDAFORM'!$E$4*'9400016451 VIDAFORM'!E525+'PO 94000171374 MASTER'!$E$4*'PO 94000171374 MASTER'!E525+'PR-0004'!$E$4*'PR-0004'!E525+'PR-0005'!$E$4*'PR-0005'!E525+'PR-0006'!$E$4*'PR-0006'!E525+'PR-0007'!$E$4*'PR-0007'!E525+'PR-0008'!$E$4*'PR-0008'!E525+'PR-0009'!$E$4*'PR-0009'!E525+'PR-0010'!$E$4*'PR-0010'!E525</f>
        <v>0</v>
      </c>
      <c r="U525" s="85">
        <f>'9400015894 PONEERS'!$X$4*'9400015894 PONEERS'!X525+'9400016451 VIDAFORM'!$J$4*'9400016451 VIDAFORM'!J525+'PO 94000171374 MASTER'!$I$4*'PO 94000171374 MASTER'!I525+'PR-0004'!$I$4*'PR-0004'!I525+'PR-0005'!$I$4*'PR-0005'!I525+'PR-0006'!$I$4*'PR-0006'!I525+'PR-0007'!$I$4*'PR-0007'!I525+'PR-0008'!$I$4*'PR-0008'!I525+'PR-0009'!$I$4*'PR-0009'!I525+'PR-0010'!$I$4*'PR-0010'!I525</f>
        <v>0</v>
      </c>
      <c r="V525" s="86">
        <f t="shared" si="94"/>
        <v>0</v>
      </c>
      <c r="W525" s="84">
        <f>'9400015894 PONEERS'!$AE$4*'9400015894 PONEERS'!AE525+'9400016451 VIDAFORM'!$Q$4*'9400016451 VIDAFORM'!Q525+'PO 94000171374 MASTER'!$P$4*'PO 94000171374 MASTER'!P525+'PR-0004'!$P$4*'PR-0004'!P525+'PR-0005'!$P$4*'PR-0005'!P525+'PR-0006'!$P$4*'PR-0006'!P525+'PR-0007'!$P$4*'PR-0007'!P525+'PR-0008'!$P$4*'PR-0008'!P525+'PR-0009'!$P$4*'PR-0009'!P525+'PR-0010'!$P$4*'PR-0010'!P525</f>
        <v>0</v>
      </c>
      <c r="X525" s="84">
        <f t="shared" si="95"/>
        <v>0</v>
      </c>
      <c r="Z525" s="37">
        <f t="shared" si="96"/>
        <v>0</v>
      </c>
      <c r="AA525" s="32">
        <f t="shared" si="97"/>
        <v>0</v>
      </c>
      <c r="AB525" s="38">
        <f t="shared" si="98"/>
        <v>0</v>
      </c>
    </row>
    <row r="526" spans="1:28" ht="16.5" x14ac:dyDescent="0.25">
      <c r="A526" s="45">
        <v>518</v>
      </c>
      <c r="B526" s="47" t="str">
        <f>'Unit Prices'!B526</f>
        <v>HQ0007</v>
      </c>
      <c r="C526" s="47" t="str">
        <f>'Unit Prices'!C526</f>
        <v>14.80.01.26.20.10.13.000001</v>
      </c>
      <c r="D526" s="80" t="str">
        <f>'Unit Prices'!D526</f>
        <v>Vertical waling MF 3.00m</v>
      </c>
      <c r="E526" s="84">
        <f>'9400015894 PONEERS'!$E$1*'9400015894 PONEERS'!E526+'9400016451 VIDAFORM'!$E$1*'9400016451 VIDAFORM'!E526+'PO 94000171374 MASTER'!$E$1*'PO 94000171374 MASTER'!E526+'PR-0004'!$E$1*'PR-0004'!E526+'PR-0005'!$E$1*'PR-0005'!E526+'PR-0006'!$E$1*'PR-0006'!E526+'PR-0007'!$E$1*'PR-0007'!E526+'PR-0008'!$E$1*'PR-0008'!E526+'PR-0009'!$E$1*'PR-0009'!E526+'PR-0010'!$E$1*'PR-0010'!E526</f>
        <v>0</v>
      </c>
      <c r="F526" s="85">
        <f>'9400015894 PONEERS'!$X$1*'9400015894 PONEERS'!X526+'9400016451 VIDAFORM'!$J$1*'9400016451 VIDAFORM'!J526+'PO 94000171374 MASTER'!$I$1*'PO 94000171374 MASTER'!I526+'PR-0004'!$I$1*'PR-0004'!I526+'PR-0005'!$I$1*'PR-0005'!I526+'PR-0006'!$I$1*'PR-0006'!I526+'PR-0007'!$I$1*'PR-0007'!I526+'PR-0008'!$I$1*'PR-0008'!I526+'PR-0009'!$I$1*'PR-0009'!I526+'PR-0010'!$I$1*'PR-0010'!I526</f>
        <v>0</v>
      </c>
      <c r="G526" s="86">
        <f t="shared" si="88"/>
        <v>0</v>
      </c>
      <c r="H526" s="84">
        <f>'9400015894 PONEERS'!$AE$1*'9400015894 PONEERS'!AE526+'9400016451 VIDAFORM'!$Q$1*'9400016451 VIDAFORM'!Q526+'PO 94000171374 MASTER'!$P$1*'PO 94000171374 MASTER'!P526+'PR-0004'!$P$1*'PR-0004'!P526+'PR-0005'!$P$1*'PR-0005'!P526+'PR-0006'!$P$1*'PR-0006'!P526+'PR-0007'!$P$1*'PR-0007'!P526+'PR-0008'!$P$1*'PR-0008'!P526+'PR-0009'!$P$1*'PR-0009'!P526+'PR-0010'!$P$1*'PR-0010'!P526</f>
        <v>0</v>
      </c>
      <c r="I526" s="84">
        <f t="shared" si="89"/>
        <v>0</v>
      </c>
      <c r="J526" s="84">
        <f>'9400015894 PONEERS'!$E$2*'9400015894 PONEERS'!E526+'9400016451 VIDAFORM'!$E$2*'9400016451 VIDAFORM'!E526+'PO 94000171374 MASTER'!$E$2*'PO 94000171374 MASTER'!E526+'PR-0004'!$E$2*'PR-0004'!E526+'PR-0005'!$E$2*'PR-0005'!E526+'PR-0006'!$E$2*'PR-0006'!E526+'PR-0007'!$E$2*'PR-0007'!E526+'PR-0008'!$E$2*'PR-0008'!E526+'PR-0009'!$E$2*'PR-0009'!E526+'PR-0010'!$E$2*'PR-0010'!E526</f>
        <v>0</v>
      </c>
      <c r="K526" s="85">
        <f>'9400015894 PONEERS'!$X$2*'9400015894 PONEERS'!X526+'9400016451 VIDAFORM'!$J$2*'9400016451 VIDAFORM'!J526+'PO 94000171374 MASTER'!$I$2*'PO 94000171374 MASTER'!I526+'PR-0004'!$I$2*'PR-0004'!I526+'PR-0005'!$I$2*'PR-0005'!I526+'PR-0006'!$I$2*'PR-0006'!I526+'PR-0007'!$I$2*'PR-0007'!I526+'PR-0008'!$I$2*'PR-0008'!I526+'PR-0009'!$I$2*'PR-0009'!I526+'PR-0010'!$I$2*'PR-0010'!I526</f>
        <v>0</v>
      </c>
      <c r="L526" s="86">
        <f t="shared" si="90"/>
        <v>0</v>
      </c>
      <c r="M526" s="84">
        <f>'9400015894 PONEERS'!$AE$2*'9400015894 PONEERS'!AE526+'9400016451 VIDAFORM'!$Q$2*'9400016451 VIDAFORM'!Q526+'PO 94000171374 MASTER'!$P$2*'PO 94000171374 MASTER'!P526+'PR-0004'!$P$2*'PR-0004'!P526+'PR-0005'!$P$2*'PR-0005'!P526+'PR-0006'!$P$2*'PR-0006'!P526+'PR-0007'!$P$2*'PR-0007'!P526+'PR-0008'!$P$2*'PR-0008'!P526+'PR-0009'!$P$2*'PR-0009'!P526+'PR-0010'!$P$2*'PR-0010'!P526</f>
        <v>0</v>
      </c>
      <c r="N526" s="84">
        <f t="shared" si="91"/>
        <v>0</v>
      </c>
      <c r="O526" s="84">
        <f>'9400015894 PONEERS'!$E$3*'9400015894 PONEERS'!E526+'9400016451 VIDAFORM'!$E$3*'9400016451 VIDAFORM'!E526+'PO 94000171374 MASTER'!$E$3*'PO 94000171374 MASTER'!E526+'PR-0004'!$E$3*'PR-0004'!E526+'PR-0005'!$E$3*'PR-0005'!E526+'PR-0006'!$E$3*'PR-0006'!E526+'PR-0007'!$E$3*'PR-0007'!E526+'PR-0008'!$E$3*'PR-0008'!E526+'PR-0009'!$E$3*'PR-0009'!E526+'PR-0010'!$E$3*'PR-0010'!E526</f>
        <v>0</v>
      </c>
      <c r="P526" s="85">
        <f>'9400015894 PONEERS'!$X$3*'9400015894 PONEERS'!X526+'9400016451 VIDAFORM'!$J$3*'9400016451 VIDAFORM'!J526+'PO 94000171374 MASTER'!$I$3*'PO 94000171374 MASTER'!I526+'PR-0004'!$I$3*'PR-0004'!I526+'PR-0005'!$I$3*'PR-0005'!I526+'PR-0006'!$I$3*'PR-0006'!I526+'PR-0007'!$I$3*'PR-0007'!I526+'PR-0008'!$I$3*'PR-0008'!I526+'PR-0009'!$I$3*'PR-0009'!I526+'PR-0010'!$I$3*'PR-0010'!I526</f>
        <v>0</v>
      </c>
      <c r="Q526" s="86">
        <f t="shared" si="92"/>
        <v>0</v>
      </c>
      <c r="R526" s="84">
        <f>'9400015894 PONEERS'!$AE$3*'9400015894 PONEERS'!AE526+'9400016451 VIDAFORM'!$Q$3*'9400016451 VIDAFORM'!Q526+'PO 94000171374 MASTER'!$P$3*'PO 94000171374 MASTER'!P526+'PR-0004'!$P$3*'PR-0004'!P526+'PR-0005'!$P$3*'PR-0005'!P526+'PR-0006'!$P$3*'PR-0006'!P526+'PR-0007'!$P$3*'PR-0007'!P526+'PR-0008'!$P$3*'PR-0008'!P526+'PR-0009'!$P$3*'PR-0009'!P526+'PR-0010'!$P$3*'PR-0010'!P526</f>
        <v>0</v>
      </c>
      <c r="S526" s="84">
        <f t="shared" si="93"/>
        <v>0</v>
      </c>
      <c r="T526" s="84">
        <f>'9400015894 PONEERS'!$E$4*'9400015894 PONEERS'!E526+'9400016451 VIDAFORM'!$E$4*'9400016451 VIDAFORM'!E526+'PO 94000171374 MASTER'!$E$4*'PO 94000171374 MASTER'!E526+'PR-0004'!$E$4*'PR-0004'!E526+'PR-0005'!$E$4*'PR-0005'!E526+'PR-0006'!$E$4*'PR-0006'!E526+'PR-0007'!$E$4*'PR-0007'!E526+'PR-0008'!$E$4*'PR-0008'!E526+'PR-0009'!$E$4*'PR-0009'!E526+'PR-0010'!$E$4*'PR-0010'!E526</f>
        <v>0</v>
      </c>
      <c r="U526" s="85">
        <f>'9400015894 PONEERS'!$X$4*'9400015894 PONEERS'!X526+'9400016451 VIDAFORM'!$J$4*'9400016451 VIDAFORM'!J526+'PO 94000171374 MASTER'!$I$4*'PO 94000171374 MASTER'!I526+'PR-0004'!$I$4*'PR-0004'!I526+'PR-0005'!$I$4*'PR-0005'!I526+'PR-0006'!$I$4*'PR-0006'!I526+'PR-0007'!$I$4*'PR-0007'!I526+'PR-0008'!$I$4*'PR-0008'!I526+'PR-0009'!$I$4*'PR-0009'!I526+'PR-0010'!$I$4*'PR-0010'!I526</f>
        <v>0</v>
      </c>
      <c r="V526" s="86">
        <f t="shared" si="94"/>
        <v>0</v>
      </c>
      <c r="W526" s="84">
        <f>'9400015894 PONEERS'!$AE$4*'9400015894 PONEERS'!AE526+'9400016451 VIDAFORM'!$Q$4*'9400016451 VIDAFORM'!Q526+'PO 94000171374 MASTER'!$P$4*'PO 94000171374 MASTER'!P526+'PR-0004'!$P$4*'PR-0004'!P526+'PR-0005'!$P$4*'PR-0005'!P526+'PR-0006'!$P$4*'PR-0006'!P526+'PR-0007'!$P$4*'PR-0007'!P526+'PR-0008'!$P$4*'PR-0008'!P526+'PR-0009'!$P$4*'PR-0009'!P526+'PR-0010'!$P$4*'PR-0010'!P526</f>
        <v>0</v>
      </c>
      <c r="X526" s="84">
        <f t="shared" si="95"/>
        <v>0</v>
      </c>
      <c r="Z526" s="37">
        <f t="shared" si="96"/>
        <v>0</v>
      </c>
      <c r="AA526" s="32">
        <f t="shared" si="97"/>
        <v>0</v>
      </c>
      <c r="AB526" s="38">
        <f t="shared" si="98"/>
        <v>0</v>
      </c>
    </row>
    <row r="527" spans="1:28" ht="16.5" x14ac:dyDescent="0.25">
      <c r="A527" s="45">
        <v>519</v>
      </c>
      <c r="B527" s="47" t="str">
        <f>'Unit Prices'!B527</f>
        <v>HQ0008</v>
      </c>
      <c r="C527" s="47" t="str">
        <f>'Unit Prices'!C527</f>
        <v>14.80.01.26.25.05.05.000001</v>
      </c>
      <c r="D527" s="80" t="str">
        <f>'Unit Prices'!D527</f>
        <v>Horizontal profile MF with handrail post</v>
      </c>
      <c r="E527" s="84">
        <f>'9400015894 PONEERS'!$E$1*'9400015894 PONEERS'!E527+'9400016451 VIDAFORM'!$E$1*'9400016451 VIDAFORM'!E527+'PO 94000171374 MASTER'!$E$1*'PO 94000171374 MASTER'!E527+'PR-0004'!$E$1*'PR-0004'!E527+'PR-0005'!$E$1*'PR-0005'!E527+'PR-0006'!$E$1*'PR-0006'!E527+'PR-0007'!$E$1*'PR-0007'!E527+'PR-0008'!$E$1*'PR-0008'!E527+'PR-0009'!$E$1*'PR-0009'!E527+'PR-0010'!$E$1*'PR-0010'!E527</f>
        <v>0</v>
      </c>
      <c r="F527" s="85">
        <f>'9400015894 PONEERS'!$X$1*'9400015894 PONEERS'!X527+'9400016451 VIDAFORM'!$J$1*'9400016451 VIDAFORM'!J527+'PO 94000171374 MASTER'!$I$1*'PO 94000171374 MASTER'!I527+'PR-0004'!$I$1*'PR-0004'!I527+'PR-0005'!$I$1*'PR-0005'!I527+'PR-0006'!$I$1*'PR-0006'!I527+'PR-0007'!$I$1*'PR-0007'!I527+'PR-0008'!$I$1*'PR-0008'!I527+'PR-0009'!$I$1*'PR-0009'!I527+'PR-0010'!$I$1*'PR-0010'!I527</f>
        <v>0</v>
      </c>
      <c r="G527" s="86">
        <f t="shared" si="88"/>
        <v>0</v>
      </c>
      <c r="H527" s="84">
        <f>'9400015894 PONEERS'!$AE$1*'9400015894 PONEERS'!AE527+'9400016451 VIDAFORM'!$Q$1*'9400016451 VIDAFORM'!Q527+'PO 94000171374 MASTER'!$P$1*'PO 94000171374 MASTER'!P527+'PR-0004'!$P$1*'PR-0004'!P527+'PR-0005'!$P$1*'PR-0005'!P527+'PR-0006'!$P$1*'PR-0006'!P527+'PR-0007'!$P$1*'PR-0007'!P527+'PR-0008'!$P$1*'PR-0008'!P527+'PR-0009'!$P$1*'PR-0009'!P527+'PR-0010'!$P$1*'PR-0010'!P527</f>
        <v>0</v>
      </c>
      <c r="I527" s="84">
        <f t="shared" si="89"/>
        <v>0</v>
      </c>
      <c r="J527" s="84">
        <f>'9400015894 PONEERS'!$E$2*'9400015894 PONEERS'!E527+'9400016451 VIDAFORM'!$E$2*'9400016451 VIDAFORM'!E527+'PO 94000171374 MASTER'!$E$2*'PO 94000171374 MASTER'!E527+'PR-0004'!$E$2*'PR-0004'!E527+'PR-0005'!$E$2*'PR-0005'!E527+'PR-0006'!$E$2*'PR-0006'!E527+'PR-0007'!$E$2*'PR-0007'!E527+'PR-0008'!$E$2*'PR-0008'!E527+'PR-0009'!$E$2*'PR-0009'!E527+'PR-0010'!$E$2*'PR-0010'!E527</f>
        <v>0</v>
      </c>
      <c r="K527" s="85">
        <f>'9400015894 PONEERS'!$X$2*'9400015894 PONEERS'!X527+'9400016451 VIDAFORM'!$J$2*'9400016451 VIDAFORM'!J527+'PO 94000171374 MASTER'!$I$2*'PO 94000171374 MASTER'!I527+'PR-0004'!$I$2*'PR-0004'!I527+'PR-0005'!$I$2*'PR-0005'!I527+'PR-0006'!$I$2*'PR-0006'!I527+'PR-0007'!$I$2*'PR-0007'!I527+'PR-0008'!$I$2*'PR-0008'!I527+'PR-0009'!$I$2*'PR-0009'!I527+'PR-0010'!$I$2*'PR-0010'!I527</f>
        <v>0</v>
      </c>
      <c r="L527" s="86">
        <f t="shared" si="90"/>
        <v>0</v>
      </c>
      <c r="M527" s="84">
        <f>'9400015894 PONEERS'!$AE$2*'9400015894 PONEERS'!AE527+'9400016451 VIDAFORM'!$Q$2*'9400016451 VIDAFORM'!Q527+'PO 94000171374 MASTER'!$P$2*'PO 94000171374 MASTER'!P527+'PR-0004'!$P$2*'PR-0004'!P527+'PR-0005'!$P$2*'PR-0005'!P527+'PR-0006'!$P$2*'PR-0006'!P527+'PR-0007'!$P$2*'PR-0007'!P527+'PR-0008'!$P$2*'PR-0008'!P527+'PR-0009'!$P$2*'PR-0009'!P527+'PR-0010'!$P$2*'PR-0010'!P527</f>
        <v>0</v>
      </c>
      <c r="N527" s="84">
        <f t="shared" si="91"/>
        <v>0</v>
      </c>
      <c r="O527" s="84">
        <f>'9400015894 PONEERS'!$E$3*'9400015894 PONEERS'!E527+'9400016451 VIDAFORM'!$E$3*'9400016451 VIDAFORM'!E527+'PO 94000171374 MASTER'!$E$3*'PO 94000171374 MASTER'!E527+'PR-0004'!$E$3*'PR-0004'!E527+'PR-0005'!$E$3*'PR-0005'!E527+'PR-0006'!$E$3*'PR-0006'!E527+'PR-0007'!$E$3*'PR-0007'!E527+'PR-0008'!$E$3*'PR-0008'!E527+'PR-0009'!$E$3*'PR-0009'!E527+'PR-0010'!$E$3*'PR-0010'!E527</f>
        <v>0</v>
      </c>
      <c r="P527" s="85">
        <f>'9400015894 PONEERS'!$X$3*'9400015894 PONEERS'!X527+'9400016451 VIDAFORM'!$J$3*'9400016451 VIDAFORM'!J527+'PO 94000171374 MASTER'!$I$3*'PO 94000171374 MASTER'!I527+'PR-0004'!$I$3*'PR-0004'!I527+'PR-0005'!$I$3*'PR-0005'!I527+'PR-0006'!$I$3*'PR-0006'!I527+'PR-0007'!$I$3*'PR-0007'!I527+'PR-0008'!$I$3*'PR-0008'!I527+'PR-0009'!$I$3*'PR-0009'!I527+'PR-0010'!$I$3*'PR-0010'!I527</f>
        <v>0</v>
      </c>
      <c r="Q527" s="86">
        <f t="shared" si="92"/>
        <v>0</v>
      </c>
      <c r="R527" s="84">
        <f>'9400015894 PONEERS'!$AE$3*'9400015894 PONEERS'!AE527+'9400016451 VIDAFORM'!$Q$3*'9400016451 VIDAFORM'!Q527+'PO 94000171374 MASTER'!$P$3*'PO 94000171374 MASTER'!P527+'PR-0004'!$P$3*'PR-0004'!P527+'PR-0005'!$P$3*'PR-0005'!P527+'PR-0006'!$P$3*'PR-0006'!P527+'PR-0007'!$P$3*'PR-0007'!P527+'PR-0008'!$P$3*'PR-0008'!P527+'PR-0009'!$P$3*'PR-0009'!P527+'PR-0010'!$P$3*'PR-0010'!P527</f>
        <v>0</v>
      </c>
      <c r="S527" s="84">
        <f t="shared" si="93"/>
        <v>0</v>
      </c>
      <c r="T527" s="84">
        <f>'9400015894 PONEERS'!$E$4*'9400015894 PONEERS'!E527+'9400016451 VIDAFORM'!$E$4*'9400016451 VIDAFORM'!E527+'PO 94000171374 MASTER'!$E$4*'PO 94000171374 MASTER'!E527+'PR-0004'!$E$4*'PR-0004'!E527+'PR-0005'!$E$4*'PR-0005'!E527+'PR-0006'!$E$4*'PR-0006'!E527+'PR-0007'!$E$4*'PR-0007'!E527+'PR-0008'!$E$4*'PR-0008'!E527+'PR-0009'!$E$4*'PR-0009'!E527+'PR-0010'!$E$4*'PR-0010'!E527</f>
        <v>0</v>
      </c>
      <c r="U527" s="85">
        <f>'9400015894 PONEERS'!$X$4*'9400015894 PONEERS'!X527+'9400016451 VIDAFORM'!$J$4*'9400016451 VIDAFORM'!J527+'PO 94000171374 MASTER'!$I$4*'PO 94000171374 MASTER'!I527+'PR-0004'!$I$4*'PR-0004'!I527+'PR-0005'!$I$4*'PR-0005'!I527+'PR-0006'!$I$4*'PR-0006'!I527+'PR-0007'!$I$4*'PR-0007'!I527+'PR-0008'!$I$4*'PR-0008'!I527+'PR-0009'!$I$4*'PR-0009'!I527+'PR-0010'!$I$4*'PR-0010'!I527</f>
        <v>0</v>
      </c>
      <c r="V527" s="86">
        <f t="shared" si="94"/>
        <v>0</v>
      </c>
      <c r="W527" s="84">
        <f>'9400015894 PONEERS'!$AE$4*'9400015894 PONEERS'!AE527+'9400016451 VIDAFORM'!$Q$4*'9400016451 VIDAFORM'!Q527+'PO 94000171374 MASTER'!$P$4*'PO 94000171374 MASTER'!P527+'PR-0004'!$P$4*'PR-0004'!P527+'PR-0005'!$P$4*'PR-0005'!P527+'PR-0006'!$P$4*'PR-0006'!P527+'PR-0007'!$P$4*'PR-0007'!P527+'PR-0008'!$P$4*'PR-0008'!P527+'PR-0009'!$P$4*'PR-0009'!P527+'PR-0010'!$P$4*'PR-0010'!P527</f>
        <v>0</v>
      </c>
      <c r="X527" s="84">
        <f t="shared" si="95"/>
        <v>0</v>
      </c>
      <c r="Z527" s="37">
        <f t="shared" si="96"/>
        <v>0</v>
      </c>
      <c r="AA527" s="32">
        <f t="shared" si="97"/>
        <v>0</v>
      </c>
      <c r="AB527" s="38">
        <f t="shared" si="98"/>
        <v>0</v>
      </c>
    </row>
    <row r="528" spans="1:28" ht="16.5" x14ac:dyDescent="0.25">
      <c r="A528" s="45">
        <v>520</v>
      </c>
      <c r="B528" s="47" t="str">
        <f>'Unit Prices'!B528</f>
        <v>HQ0009</v>
      </c>
      <c r="C528" s="47" t="str">
        <f>'Unit Prices'!C528</f>
        <v>14.80.01.26.30.05.00.000001</v>
      </c>
      <c r="D528" s="80" t="str">
        <f>'Unit Prices'!D528</f>
        <v>Suspension profile MF</v>
      </c>
      <c r="E528" s="84">
        <f>'9400015894 PONEERS'!$E$1*'9400015894 PONEERS'!E528+'9400016451 VIDAFORM'!$E$1*'9400016451 VIDAFORM'!E528+'PO 94000171374 MASTER'!$E$1*'PO 94000171374 MASTER'!E528+'PR-0004'!$E$1*'PR-0004'!E528+'PR-0005'!$E$1*'PR-0005'!E528+'PR-0006'!$E$1*'PR-0006'!E528+'PR-0007'!$E$1*'PR-0007'!E528+'PR-0008'!$E$1*'PR-0008'!E528+'PR-0009'!$E$1*'PR-0009'!E528+'PR-0010'!$E$1*'PR-0010'!E528</f>
        <v>0</v>
      </c>
      <c r="F528" s="85">
        <f>'9400015894 PONEERS'!$X$1*'9400015894 PONEERS'!X528+'9400016451 VIDAFORM'!$J$1*'9400016451 VIDAFORM'!J528+'PO 94000171374 MASTER'!$I$1*'PO 94000171374 MASTER'!I528+'PR-0004'!$I$1*'PR-0004'!I528+'PR-0005'!$I$1*'PR-0005'!I528+'PR-0006'!$I$1*'PR-0006'!I528+'PR-0007'!$I$1*'PR-0007'!I528+'PR-0008'!$I$1*'PR-0008'!I528+'PR-0009'!$I$1*'PR-0009'!I528+'PR-0010'!$I$1*'PR-0010'!I528</f>
        <v>0</v>
      </c>
      <c r="G528" s="86">
        <f t="shared" si="88"/>
        <v>0</v>
      </c>
      <c r="H528" s="84">
        <f>'9400015894 PONEERS'!$AE$1*'9400015894 PONEERS'!AE528+'9400016451 VIDAFORM'!$Q$1*'9400016451 VIDAFORM'!Q528+'PO 94000171374 MASTER'!$P$1*'PO 94000171374 MASTER'!P528+'PR-0004'!$P$1*'PR-0004'!P528+'PR-0005'!$P$1*'PR-0005'!P528+'PR-0006'!$P$1*'PR-0006'!P528+'PR-0007'!$P$1*'PR-0007'!P528+'PR-0008'!$P$1*'PR-0008'!P528+'PR-0009'!$P$1*'PR-0009'!P528+'PR-0010'!$P$1*'PR-0010'!P528</f>
        <v>0</v>
      </c>
      <c r="I528" s="84">
        <f t="shared" si="89"/>
        <v>0</v>
      </c>
      <c r="J528" s="84">
        <f>'9400015894 PONEERS'!$E$2*'9400015894 PONEERS'!E528+'9400016451 VIDAFORM'!$E$2*'9400016451 VIDAFORM'!E528+'PO 94000171374 MASTER'!$E$2*'PO 94000171374 MASTER'!E528+'PR-0004'!$E$2*'PR-0004'!E528+'PR-0005'!$E$2*'PR-0005'!E528+'PR-0006'!$E$2*'PR-0006'!E528+'PR-0007'!$E$2*'PR-0007'!E528+'PR-0008'!$E$2*'PR-0008'!E528+'PR-0009'!$E$2*'PR-0009'!E528+'PR-0010'!$E$2*'PR-0010'!E528</f>
        <v>0</v>
      </c>
      <c r="K528" s="85">
        <f>'9400015894 PONEERS'!$X$2*'9400015894 PONEERS'!X528+'9400016451 VIDAFORM'!$J$2*'9400016451 VIDAFORM'!J528+'PO 94000171374 MASTER'!$I$2*'PO 94000171374 MASTER'!I528+'PR-0004'!$I$2*'PR-0004'!I528+'PR-0005'!$I$2*'PR-0005'!I528+'PR-0006'!$I$2*'PR-0006'!I528+'PR-0007'!$I$2*'PR-0007'!I528+'PR-0008'!$I$2*'PR-0008'!I528+'PR-0009'!$I$2*'PR-0009'!I528+'PR-0010'!$I$2*'PR-0010'!I528</f>
        <v>0</v>
      </c>
      <c r="L528" s="86">
        <f t="shared" si="90"/>
        <v>0</v>
      </c>
      <c r="M528" s="84">
        <f>'9400015894 PONEERS'!$AE$2*'9400015894 PONEERS'!AE528+'9400016451 VIDAFORM'!$Q$2*'9400016451 VIDAFORM'!Q528+'PO 94000171374 MASTER'!$P$2*'PO 94000171374 MASTER'!P528+'PR-0004'!$P$2*'PR-0004'!P528+'PR-0005'!$P$2*'PR-0005'!P528+'PR-0006'!$P$2*'PR-0006'!P528+'PR-0007'!$P$2*'PR-0007'!P528+'PR-0008'!$P$2*'PR-0008'!P528+'PR-0009'!$P$2*'PR-0009'!P528+'PR-0010'!$P$2*'PR-0010'!P528</f>
        <v>0</v>
      </c>
      <c r="N528" s="84">
        <f t="shared" si="91"/>
        <v>0</v>
      </c>
      <c r="O528" s="84">
        <f>'9400015894 PONEERS'!$E$3*'9400015894 PONEERS'!E528+'9400016451 VIDAFORM'!$E$3*'9400016451 VIDAFORM'!E528+'PO 94000171374 MASTER'!$E$3*'PO 94000171374 MASTER'!E528+'PR-0004'!$E$3*'PR-0004'!E528+'PR-0005'!$E$3*'PR-0005'!E528+'PR-0006'!$E$3*'PR-0006'!E528+'PR-0007'!$E$3*'PR-0007'!E528+'PR-0008'!$E$3*'PR-0008'!E528+'PR-0009'!$E$3*'PR-0009'!E528+'PR-0010'!$E$3*'PR-0010'!E528</f>
        <v>0</v>
      </c>
      <c r="P528" s="85">
        <f>'9400015894 PONEERS'!$X$3*'9400015894 PONEERS'!X528+'9400016451 VIDAFORM'!$J$3*'9400016451 VIDAFORM'!J528+'PO 94000171374 MASTER'!$I$3*'PO 94000171374 MASTER'!I528+'PR-0004'!$I$3*'PR-0004'!I528+'PR-0005'!$I$3*'PR-0005'!I528+'PR-0006'!$I$3*'PR-0006'!I528+'PR-0007'!$I$3*'PR-0007'!I528+'PR-0008'!$I$3*'PR-0008'!I528+'PR-0009'!$I$3*'PR-0009'!I528+'PR-0010'!$I$3*'PR-0010'!I528</f>
        <v>0</v>
      </c>
      <c r="Q528" s="86">
        <f t="shared" si="92"/>
        <v>0</v>
      </c>
      <c r="R528" s="84">
        <f>'9400015894 PONEERS'!$AE$3*'9400015894 PONEERS'!AE528+'9400016451 VIDAFORM'!$Q$3*'9400016451 VIDAFORM'!Q528+'PO 94000171374 MASTER'!$P$3*'PO 94000171374 MASTER'!P528+'PR-0004'!$P$3*'PR-0004'!P528+'PR-0005'!$P$3*'PR-0005'!P528+'PR-0006'!$P$3*'PR-0006'!P528+'PR-0007'!$P$3*'PR-0007'!P528+'PR-0008'!$P$3*'PR-0008'!P528+'PR-0009'!$P$3*'PR-0009'!P528+'PR-0010'!$P$3*'PR-0010'!P528</f>
        <v>0</v>
      </c>
      <c r="S528" s="84">
        <f t="shared" si="93"/>
        <v>0</v>
      </c>
      <c r="T528" s="84">
        <f>'9400015894 PONEERS'!$E$4*'9400015894 PONEERS'!E528+'9400016451 VIDAFORM'!$E$4*'9400016451 VIDAFORM'!E528+'PO 94000171374 MASTER'!$E$4*'PO 94000171374 MASTER'!E528+'PR-0004'!$E$4*'PR-0004'!E528+'PR-0005'!$E$4*'PR-0005'!E528+'PR-0006'!$E$4*'PR-0006'!E528+'PR-0007'!$E$4*'PR-0007'!E528+'PR-0008'!$E$4*'PR-0008'!E528+'PR-0009'!$E$4*'PR-0009'!E528+'PR-0010'!$E$4*'PR-0010'!E528</f>
        <v>0</v>
      </c>
      <c r="U528" s="85">
        <f>'9400015894 PONEERS'!$X$4*'9400015894 PONEERS'!X528+'9400016451 VIDAFORM'!$J$4*'9400016451 VIDAFORM'!J528+'PO 94000171374 MASTER'!$I$4*'PO 94000171374 MASTER'!I528+'PR-0004'!$I$4*'PR-0004'!I528+'PR-0005'!$I$4*'PR-0005'!I528+'PR-0006'!$I$4*'PR-0006'!I528+'PR-0007'!$I$4*'PR-0007'!I528+'PR-0008'!$I$4*'PR-0008'!I528+'PR-0009'!$I$4*'PR-0009'!I528+'PR-0010'!$I$4*'PR-0010'!I528</f>
        <v>0</v>
      </c>
      <c r="V528" s="86">
        <f t="shared" si="94"/>
        <v>0</v>
      </c>
      <c r="W528" s="84">
        <f>'9400015894 PONEERS'!$AE$4*'9400015894 PONEERS'!AE528+'9400016451 VIDAFORM'!$Q$4*'9400016451 VIDAFORM'!Q528+'PO 94000171374 MASTER'!$P$4*'PO 94000171374 MASTER'!P528+'PR-0004'!$P$4*'PR-0004'!P528+'PR-0005'!$P$4*'PR-0005'!P528+'PR-0006'!$P$4*'PR-0006'!P528+'PR-0007'!$P$4*'PR-0007'!P528+'PR-0008'!$P$4*'PR-0008'!P528+'PR-0009'!$P$4*'PR-0009'!P528+'PR-0010'!$P$4*'PR-0010'!P528</f>
        <v>0</v>
      </c>
      <c r="X528" s="84">
        <f t="shared" si="95"/>
        <v>0</v>
      </c>
      <c r="Z528" s="37">
        <f t="shared" si="96"/>
        <v>0</v>
      </c>
      <c r="AA528" s="32">
        <f t="shared" si="97"/>
        <v>0</v>
      </c>
      <c r="AB528" s="38">
        <f t="shared" si="98"/>
        <v>0</v>
      </c>
    </row>
    <row r="529" spans="1:28" ht="16.5" x14ac:dyDescent="0.25">
      <c r="A529" s="45">
        <v>521</v>
      </c>
      <c r="B529" s="47" t="str">
        <f>'Unit Prices'!B529</f>
        <v>HQ0010</v>
      </c>
      <c r="C529" s="47" t="str">
        <f>'Unit Prices'!C529</f>
        <v>14.80.01.26.33.05.05.000001</v>
      </c>
      <c r="D529" s="80" t="str">
        <f>'Unit Prices'!D529</f>
        <v>Pressure strut MF short</v>
      </c>
      <c r="E529" s="84">
        <f>'9400015894 PONEERS'!$E$1*'9400015894 PONEERS'!E529+'9400016451 VIDAFORM'!$E$1*'9400016451 VIDAFORM'!E529+'PO 94000171374 MASTER'!$E$1*'PO 94000171374 MASTER'!E529+'PR-0004'!$E$1*'PR-0004'!E529+'PR-0005'!$E$1*'PR-0005'!E529+'PR-0006'!$E$1*'PR-0006'!E529+'PR-0007'!$E$1*'PR-0007'!E529+'PR-0008'!$E$1*'PR-0008'!E529+'PR-0009'!$E$1*'PR-0009'!E529+'PR-0010'!$E$1*'PR-0010'!E529</f>
        <v>0</v>
      </c>
      <c r="F529" s="85">
        <f>'9400015894 PONEERS'!$X$1*'9400015894 PONEERS'!X529+'9400016451 VIDAFORM'!$J$1*'9400016451 VIDAFORM'!J529+'PO 94000171374 MASTER'!$I$1*'PO 94000171374 MASTER'!I529+'PR-0004'!$I$1*'PR-0004'!I529+'PR-0005'!$I$1*'PR-0005'!I529+'PR-0006'!$I$1*'PR-0006'!I529+'PR-0007'!$I$1*'PR-0007'!I529+'PR-0008'!$I$1*'PR-0008'!I529+'PR-0009'!$I$1*'PR-0009'!I529+'PR-0010'!$I$1*'PR-0010'!I529</f>
        <v>0</v>
      </c>
      <c r="G529" s="86">
        <f t="shared" si="88"/>
        <v>0</v>
      </c>
      <c r="H529" s="84">
        <f>'9400015894 PONEERS'!$AE$1*'9400015894 PONEERS'!AE529+'9400016451 VIDAFORM'!$Q$1*'9400016451 VIDAFORM'!Q529+'PO 94000171374 MASTER'!$P$1*'PO 94000171374 MASTER'!P529+'PR-0004'!$P$1*'PR-0004'!P529+'PR-0005'!$P$1*'PR-0005'!P529+'PR-0006'!$P$1*'PR-0006'!P529+'PR-0007'!$P$1*'PR-0007'!P529+'PR-0008'!$P$1*'PR-0008'!P529+'PR-0009'!$P$1*'PR-0009'!P529+'PR-0010'!$P$1*'PR-0010'!P529</f>
        <v>0</v>
      </c>
      <c r="I529" s="84">
        <f t="shared" si="89"/>
        <v>0</v>
      </c>
      <c r="J529" s="84">
        <f>'9400015894 PONEERS'!$E$2*'9400015894 PONEERS'!E529+'9400016451 VIDAFORM'!$E$2*'9400016451 VIDAFORM'!E529+'PO 94000171374 MASTER'!$E$2*'PO 94000171374 MASTER'!E529+'PR-0004'!$E$2*'PR-0004'!E529+'PR-0005'!$E$2*'PR-0005'!E529+'PR-0006'!$E$2*'PR-0006'!E529+'PR-0007'!$E$2*'PR-0007'!E529+'PR-0008'!$E$2*'PR-0008'!E529+'PR-0009'!$E$2*'PR-0009'!E529+'PR-0010'!$E$2*'PR-0010'!E529</f>
        <v>0</v>
      </c>
      <c r="K529" s="85">
        <f>'9400015894 PONEERS'!$X$2*'9400015894 PONEERS'!X529+'9400016451 VIDAFORM'!$J$2*'9400016451 VIDAFORM'!J529+'PO 94000171374 MASTER'!$I$2*'PO 94000171374 MASTER'!I529+'PR-0004'!$I$2*'PR-0004'!I529+'PR-0005'!$I$2*'PR-0005'!I529+'PR-0006'!$I$2*'PR-0006'!I529+'PR-0007'!$I$2*'PR-0007'!I529+'PR-0008'!$I$2*'PR-0008'!I529+'PR-0009'!$I$2*'PR-0009'!I529+'PR-0010'!$I$2*'PR-0010'!I529</f>
        <v>0</v>
      </c>
      <c r="L529" s="86">
        <f t="shared" si="90"/>
        <v>0</v>
      </c>
      <c r="M529" s="84">
        <f>'9400015894 PONEERS'!$AE$2*'9400015894 PONEERS'!AE529+'9400016451 VIDAFORM'!$Q$2*'9400016451 VIDAFORM'!Q529+'PO 94000171374 MASTER'!$P$2*'PO 94000171374 MASTER'!P529+'PR-0004'!$P$2*'PR-0004'!P529+'PR-0005'!$P$2*'PR-0005'!P529+'PR-0006'!$P$2*'PR-0006'!P529+'PR-0007'!$P$2*'PR-0007'!P529+'PR-0008'!$P$2*'PR-0008'!P529+'PR-0009'!$P$2*'PR-0009'!P529+'PR-0010'!$P$2*'PR-0010'!P529</f>
        <v>0</v>
      </c>
      <c r="N529" s="84">
        <f t="shared" si="91"/>
        <v>0</v>
      </c>
      <c r="O529" s="84">
        <f>'9400015894 PONEERS'!$E$3*'9400015894 PONEERS'!E529+'9400016451 VIDAFORM'!$E$3*'9400016451 VIDAFORM'!E529+'PO 94000171374 MASTER'!$E$3*'PO 94000171374 MASTER'!E529+'PR-0004'!$E$3*'PR-0004'!E529+'PR-0005'!$E$3*'PR-0005'!E529+'PR-0006'!$E$3*'PR-0006'!E529+'PR-0007'!$E$3*'PR-0007'!E529+'PR-0008'!$E$3*'PR-0008'!E529+'PR-0009'!$E$3*'PR-0009'!E529+'PR-0010'!$E$3*'PR-0010'!E529</f>
        <v>0</v>
      </c>
      <c r="P529" s="85">
        <f>'9400015894 PONEERS'!$X$3*'9400015894 PONEERS'!X529+'9400016451 VIDAFORM'!$J$3*'9400016451 VIDAFORM'!J529+'PO 94000171374 MASTER'!$I$3*'PO 94000171374 MASTER'!I529+'PR-0004'!$I$3*'PR-0004'!I529+'PR-0005'!$I$3*'PR-0005'!I529+'PR-0006'!$I$3*'PR-0006'!I529+'PR-0007'!$I$3*'PR-0007'!I529+'PR-0008'!$I$3*'PR-0008'!I529+'PR-0009'!$I$3*'PR-0009'!I529+'PR-0010'!$I$3*'PR-0010'!I529</f>
        <v>0</v>
      </c>
      <c r="Q529" s="86">
        <f t="shared" si="92"/>
        <v>0</v>
      </c>
      <c r="R529" s="84">
        <f>'9400015894 PONEERS'!$AE$3*'9400015894 PONEERS'!AE529+'9400016451 VIDAFORM'!$Q$3*'9400016451 VIDAFORM'!Q529+'PO 94000171374 MASTER'!$P$3*'PO 94000171374 MASTER'!P529+'PR-0004'!$P$3*'PR-0004'!P529+'PR-0005'!$P$3*'PR-0005'!P529+'PR-0006'!$P$3*'PR-0006'!P529+'PR-0007'!$P$3*'PR-0007'!P529+'PR-0008'!$P$3*'PR-0008'!P529+'PR-0009'!$P$3*'PR-0009'!P529+'PR-0010'!$P$3*'PR-0010'!P529</f>
        <v>0</v>
      </c>
      <c r="S529" s="84">
        <f t="shared" si="93"/>
        <v>0</v>
      </c>
      <c r="T529" s="84">
        <f>'9400015894 PONEERS'!$E$4*'9400015894 PONEERS'!E529+'9400016451 VIDAFORM'!$E$4*'9400016451 VIDAFORM'!E529+'PO 94000171374 MASTER'!$E$4*'PO 94000171374 MASTER'!E529+'PR-0004'!$E$4*'PR-0004'!E529+'PR-0005'!$E$4*'PR-0005'!E529+'PR-0006'!$E$4*'PR-0006'!E529+'PR-0007'!$E$4*'PR-0007'!E529+'PR-0008'!$E$4*'PR-0008'!E529+'PR-0009'!$E$4*'PR-0009'!E529+'PR-0010'!$E$4*'PR-0010'!E529</f>
        <v>0</v>
      </c>
      <c r="U529" s="85">
        <f>'9400015894 PONEERS'!$X$4*'9400015894 PONEERS'!X529+'9400016451 VIDAFORM'!$J$4*'9400016451 VIDAFORM'!J529+'PO 94000171374 MASTER'!$I$4*'PO 94000171374 MASTER'!I529+'PR-0004'!$I$4*'PR-0004'!I529+'PR-0005'!$I$4*'PR-0005'!I529+'PR-0006'!$I$4*'PR-0006'!I529+'PR-0007'!$I$4*'PR-0007'!I529+'PR-0008'!$I$4*'PR-0008'!I529+'PR-0009'!$I$4*'PR-0009'!I529+'PR-0010'!$I$4*'PR-0010'!I529</f>
        <v>0</v>
      </c>
      <c r="V529" s="86">
        <f t="shared" si="94"/>
        <v>0</v>
      </c>
      <c r="W529" s="84">
        <f>'9400015894 PONEERS'!$AE$4*'9400015894 PONEERS'!AE529+'9400016451 VIDAFORM'!$Q$4*'9400016451 VIDAFORM'!Q529+'PO 94000171374 MASTER'!$P$4*'PO 94000171374 MASTER'!P529+'PR-0004'!$P$4*'PR-0004'!P529+'PR-0005'!$P$4*'PR-0005'!P529+'PR-0006'!$P$4*'PR-0006'!P529+'PR-0007'!$P$4*'PR-0007'!P529+'PR-0008'!$P$4*'PR-0008'!P529+'PR-0009'!$P$4*'PR-0009'!P529+'PR-0010'!$P$4*'PR-0010'!P529</f>
        <v>0</v>
      </c>
      <c r="X529" s="84">
        <f t="shared" si="95"/>
        <v>0</v>
      </c>
      <c r="Z529" s="37">
        <f t="shared" si="96"/>
        <v>0</v>
      </c>
      <c r="AA529" s="32">
        <f t="shared" si="97"/>
        <v>0</v>
      </c>
      <c r="AB529" s="38">
        <f t="shared" si="98"/>
        <v>0</v>
      </c>
    </row>
    <row r="530" spans="1:28" ht="16.5" x14ac:dyDescent="0.25">
      <c r="A530" s="45">
        <v>522</v>
      </c>
      <c r="B530" s="47" t="str">
        <f>'Unit Prices'!B530</f>
        <v>HQ0011</v>
      </c>
      <c r="C530" s="47" t="str">
        <f>'Unit Prices'!C530</f>
        <v>14.80.01.26.33.05.10.000001</v>
      </c>
      <c r="D530" s="80" t="str">
        <f>'Unit Prices'!D530</f>
        <v>Pressure strut MF long</v>
      </c>
      <c r="E530" s="84">
        <f>'9400015894 PONEERS'!$E$1*'9400015894 PONEERS'!E530+'9400016451 VIDAFORM'!$E$1*'9400016451 VIDAFORM'!E530+'PO 94000171374 MASTER'!$E$1*'PO 94000171374 MASTER'!E530+'PR-0004'!$E$1*'PR-0004'!E530+'PR-0005'!$E$1*'PR-0005'!E530+'PR-0006'!$E$1*'PR-0006'!E530+'PR-0007'!$E$1*'PR-0007'!E530+'PR-0008'!$E$1*'PR-0008'!E530+'PR-0009'!$E$1*'PR-0009'!E530+'PR-0010'!$E$1*'PR-0010'!E530</f>
        <v>0</v>
      </c>
      <c r="F530" s="85">
        <f>'9400015894 PONEERS'!$X$1*'9400015894 PONEERS'!X530+'9400016451 VIDAFORM'!$J$1*'9400016451 VIDAFORM'!J530+'PO 94000171374 MASTER'!$I$1*'PO 94000171374 MASTER'!I530+'PR-0004'!$I$1*'PR-0004'!I530+'PR-0005'!$I$1*'PR-0005'!I530+'PR-0006'!$I$1*'PR-0006'!I530+'PR-0007'!$I$1*'PR-0007'!I530+'PR-0008'!$I$1*'PR-0008'!I530+'PR-0009'!$I$1*'PR-0009'!I530+'PR-0010'!$I$1*'PR-0010'!I530</f>
        <v>0</v>
      </c>
      <c r="G530" s="86">
        <f t="shared" si="88"/>
        <v>0</v>
      </c>
      <c r="H530" s="84">
        <f>'9400015894 PONEERS'!$AE$1*'9400015894 PONEERS'!AE530+'9400016451 VIDAFORM'!$Q$1*'9400016451 VIDAFORM'!Q530+'PO 94000171374 MASTER'!$P$1*'PO 94000171374 MASTER'!P530+'PR-0004'!$P$1*'PR-0004'!P530+'PR-0005'!$P$1*'PR-0005'!P530+'PR-0006'!$P$1*'PR-0006'!P530+'PR-0007'!$P$1*'PR-0007'!P530+'PR-0008'!$P$1*'PR-0008'!P530+'PR-0009'!$P$1*'PR-0009'!P530+'PR-0010'!$P$1*'PR-0010'!P530</f>
        <v>0</v>
      </c>
      <c r="I530" s="84">
        <f t="shared" si="89"/>
        <v>0</v>
      </c>
      <c r="J530" s="84">
        <f>'9400015894 PONEERS'!$E$2*'9400015894 PONEERS'!E530+'9400016451 VIDAFORM'!$E$2*'9400016451 VIDAFORM'!E530+'PO 94000171374 MASTER'!$E$2*'PO 94000171374 MASTER'!E530+'PR-0004'!$E$2*'PR-0004'!E530+'PR-0005'!$E$2*'PR-0005'!E530+'PR-0006'!$E$2*'PR-0006'!E530+'PR-0007'!$E$2*'PR-0007'!E530+'PR-0008'!$E$2*'PR-0008'!E530+'PR-0009'!$E$2*'PR-0009'!E530+'PR-0010'!$E$2*'PR-0010'!E530</f>
        <v>0</v>
      </c>
      <c r="K530" s="85">
        <f>'9400015894 PONEERS'!$X$2*'9400015894 PONEERS'!X530+'9400016451 VIDAFORM'!$J$2*'9400016451 VIDAFORM'!J530+'PO 94000171374 MASTER'!$I$2*'PO 94000171374 MASTER'!I530+'PR-0004'!$I$2*'PR-0004'!I530+'PR-0005'!$I$2*'PR-0005'!I530+'PR-0006'!$I$2*'PR-0006'!I530+'PR-0007'!$I$2*'PR-0007'!I530+'PR-0008'!$I$2*'PR-0008'!I530+'PR-0009'!$I$2*'PR-0009'!I530+'PR-0010'!$I$2*'PR-0010'!I530</f>
        <v>0</v>
      </c>
      <c r="L530" s="86">
        <f t="shared" si="90"/>
        <v>0</v>
      </c>
      <c r="M530" s="84">
        <f>'9400015894 PONEERS'!$AE$2*'9400015894 PONEERS'!AE530+'9400016451 VIDAFORM'!$Q$2*'9400016451 VIDAFORM'!Q530+'PO 94000171374 MASTER'!$P$2*'PO 94000171374 MASTER'!P530+'PR-0004'!$P$2*'PR-0004'!P530+'PR-0005'!$P$2*'PR-0005'!P530+'PR-0006'!$P$2*'PR-0006'!P530+'PR-0007'!$P$2*'PR-0007'!P530+'PR-0008'!$P$2*'PR-0008'!P530+'PR-0009'!$P$2*'PR-0009'!P530+'PR-0010'!$P$2*'PR-0010'!P530</f>
        <v>0</v>
      </c>
      <c r="N530" s="84">
        <f t="shared" si="91"/>
        <v>0</v>
      </c>
      <c r="O530" s="84">
        <f>'9400015894 PONEERS'!$E$3*'9400015894 PONEERS'!E530+'9400016451 VIDAFORM'!$E$3*'9400016451 VIDAFORM'!E530+'PO 94000171374 MASTER'!$E$3*'PO 94000171374 MASTER'!E530+'PR-0004'!$E$3*'PR-0004'!E530+'PR-0005'!$E$3*'PR-0005'!E530+'PR-0006'!$E$3*'PR-0006'!E530+'PR-0007'!$E$3*'PR-0007'!E530+'PR-0008'!$E$3*'PR-0008'!E530+'PR-0009'!$E$3*'PR-0009'!E530+'PR-0010'!$E$3*'PR-0010'!E530</f>
        <v>0</v>
      </c>
      <c r="P530" s="85">
        <f>'9400015894 PONEERS'!$X$3*'9400015894 PONEERS'!X530+'9400016451 VIDAFORM'!$J$3*'9400016451 VIDAFORM'!J530+'PO 94000171374 MASTER'!$I$3*'PO 94000171374 MASTER'!I530+'PR-0004'!$I$3*'PR-0004'!I530+'PR-0005'!$I$3*'PR-0005'!I530+'PR-0006'!$I$3*'PR-0006'!I530+'PR-0007'!$I$3*'PR-0007'!I530+'PR-0008'!$I$3*'PR-0008'!I530+'PR-0009'!$I$3*'PR-0009'!I530+'PR-0010'!$I$3*'PR-0010'!I530</f>
        <v>0</v>
      </c>
      <c r="Q530" s="86">
        <f t="shared" si="92"/>
        <v>0</v>
      </c>
      <c r="R530" s="84">
        <f>'9400015894 PONEERS'!$AE$3*'9400015894 PONEERS'!AE530+'9400016451 VIDAFORM'!$Q$3*'9400016451 VIDAFORM'!Q530+'PO 94000171374 MASTER'!$P$3*'PO 94000171374 MASTER'!P530+'PR-0004'!$P$3*'PR-0004'!P530+'PR-0005'!$P$3*'PR-0005'!P530+'PR-0006'!$P$3*'PR-0006'!P530+'PR-0007'!$P$3*'PR-0007'!P530+'PR-0008'!$P$3*'PR-0008'!P530+'PR-0009'!$P$3*'PR-0009'!P530+'PR-0010'!$P$3*'PR-0010'!P530</f>
        <v>0</v>
      </c>
      <c r="S530" s="84">
        <f t="shared" si="93"/>
        <v>0</v>
      </c>
      <c r="T530" s="84">
        <f>'9400015894 PONEERS'!$E$4*'9400015894 PONEERS'!E530+'9400016451 VIDAFORM'!$E$4*'9400016451 VIDAFORM'!E530+'PO 94000171374 MASTER'!$E$4*'PO 94000171374 MASTER'!E530+'PR-0004'!$E$4*'PR-0004'!E530+'PR-0005'!$E$4*'PR-0005'!E530+'PR-0006'!$E$4*'PR-0006'!E530+'PR-0007'!$E$4*'PR-0007'!E530+'PR-0008'!$E$4*'PR-0008'!E530+'PR-0009'!$E$4*'PR-0009'!E530+'PR-0010'!$E$4*'PR-0010'!E530</f>
        <v>0</v>
      </c>
      <c r="U530" s="85">
        <f>'9400015894 PONEERS'!$X$4*'9400015894 PONEERS'!X530+'9400016451 VIDAFORM'!$J$4*'9400016451 VIDAFORM'!J530+'PO 94000171374 MASTER'!$I$4*'PO 94000171374 MASTER'!I530+'PR-0004'!$I$4*'PR-0004'!I530+'PR-0005'!$I$4*'PR-0005'!I530+'PR-0006'!$I$4*'PR-0006'!I530+'PR-0007'!$I$4*'PR-0007'!I530+'PR-0008'!$I$4*'PR-0008'!I530+'PR-0009'!$I$4*'PR-0009'!I530+'PR-0010'!$I$4*'PR-0010'!I530</f>
        <v>0</v>
      </c>
      <c r="V530" s="86">
        <f t="shared" si="94"/>
        <v>0</v>
      </c>
      <c r="W530" s="84">
        <f>'9400015894 PONEERS'!$AE$4*'9400015894 PONEERS'!AE530+'9400016451 VIDAFORM'!$Q$4*'9400016451 VIDAFORM'!Q530+'PO 94000171374 MASTER'!$P$4*'PO 94000171374 MASTER'!P530+'PR-0004'!$P$4*'PR-0004'!P530+'PR-0005'!$P$4*'PR-0005'!P530+'PR-0006'!$P$4*'PR-0006'!P530+'PR-0007'!$P$4*'PR-0007'!P530+'PR-0008'!$P$4*'PR-0008'!P530+'PR-0009'!$P$4*'PR-0009'!P530+'PR-0010'!$P$4*'PR-0010'!P530</f>
        <v>0</v>
      </c>
      <c r="X530" s="84">
        <f t="shared" si="95"/>
        <v>0</v>
      </c>
      <c r="Z530" s="37">
        <f t="shared" si="96"/>
        <v>0</v>
      </c>
      <c r="AA530" s="32">
        <f t="shared" si="97"/>
        <v>0</v>
      </c>
      <c r="AB530" s="38">
        <f t="shared" si="98"/>
        <v>0</v>
      </c>
    </row>
    <row r="531" spans="1:28" ht="16.5" x14ac:dyDescent="0.25">
      <c r="A531" s="45">
        <v>523</v>
      </c>
      <c r="B531" s="47" t="str">
        <f>'Unit Prices'!B531</f>
        <v>HQ0012</v>
      </c>
      <c r="C531" s="47" t="str">
        <f>'Unit Prices'!C531</f>
        <v>14.80.01.26.25.05.10.000001</v>
      </c>
      <c r="D531" s="80" t="str">
        <f>'Unit Prices'!D531</f>
        <v>Horizontal profile MF without handrail-post</v>
      </c>
      <c r="E531" s="84">
        <f>'9400015894 PONEERS'!$E$1*'9400015894 PONEERS'!E531+'9400016451 VIDAFORM'!$E$1*'9400016451 VIDAFORM'!E531+'PO 94000171374 MASTER'!$E$1*'PO 94000171374 MASTER'!E531+'PR-0004'!$E$1*'PR-0004'!E531+'PR-0005'!$E$1*'PR-0005'!E531+'PR-0006'!$E$1*'PR-0006'!E531+'PR-0007'!$E$1*'PR-0007'!E531+'PR-0008'!$E$1*'PR-0008'!E531+'PR-0009'!$E$1*'PR-0009'!E531+'PR-0010'!$E$1*'PR-0010'!E531</f>
        <v>0</v>
      </c>
      <c r="F531" s="85">
        <f>'9400015894 PONEERS'!$X$1*'9400015894 PONEERS'!X531+'9400016451 VIDAFORM'!$J$1*'9400016451 VIDAFORM'!J531+'PO 94000171374 MASTER'!$I$1*'PO 94000171374 MASTER'!I531+'PR-0004'!$I$1*'PR-0004'!I531+'PR-0005'!$I$1*'PR-0005'!I531+'PR-0006'!$I$1*'PR-0006'!I531+'PR-0007'!$I$1*'PR-0007'!I531+'PR-0008'!$I$1*'PR-0008'!I531+'PR-0009'!$I$1*'PR-0009'!I531+'PR-0010'!$I$1*'PR-0010'!I531</f>
        <v>0</v>
      </c>
      <c r="G531" s="86">
        <f t="shared" si="88"/>
        <v>0</v>
      </c>
      <c r="H531" s="84">
        <f>'9400015894 PONEERS'!$AE$1*'9400015894 PONEERS'!AE531+'9400016451 VIDAFORM'!$Q$1*'9400016451 VIDAFORM'!Q531+'PO 94000171374 MASTER'!$P$1*'PO 94000171374 MASTER'!P531+'PR-0004'!$P$1*'PR-0004'!P531+'PR-0005'!$P$1*'PR-0005'!P531+'PR-0006'!$P$1*'PR-0006'!P531+'PR-0007'!$P$1*'PR-0007'!P531+'PR-0008'!$P$1*'PR-0008'!P531+'PR-0009'!$P$1*'PR-0009'!P531+'PR-0010'!$P$1*'PR-0010'!P531</f>
        <v>0</v>
      </c>
      <c r="I531" s="84">
        <f t="shared" si="89"/>
        <v>0</v>
      </c>
      <c r="J531" s="84">
        <f>'9400015894 PONEERS'!$E$2*'9400015894 PONEERS'!E531+'9400016451 VIDAFORM'!$E$2*'9400016451 VIDAFORM'!E531+'PO 94000171374 MASTER'!$E$2*'PO 94000171374 MASTER'!E531+'PR-0004'!$E$2*'PR-0004'!E531+'PR-0005'!$E$2*'PR-0005'!E531+'PR-0006'!$E$2*'PR-0006'!E531+'PR-0007'!$E$2*'PR-0007'!E531+'PR-0008'!$E$2*'PR-0008'!E531+'PR-0009'!$E$2*'PR-0009'!E531+'PR-0010'!$E$2*'PR-0010'!E531</f>
        <v>0</v>
      </c>
      <c r="K531" s="85">
        <f>'9400015894 PONEERS'!$X$2*'9400015894 PONEERS'!X531+'9400016451 VIDAFORM'!$J$2*'9400016451 VIDAFORM'!J531+'PO 94000171374 MASTER'!$I$2*'PO 94000171374 MASTER'!I531+'PR-0004'!$I$2*'PR-0004'!I531+'PR-0005'!$I$2*'PR-0005'!I531+'PR-0006'!$I$2*'PR-0006'!I531+'PR-0007'!$I$2*'PR-0007'!I531+'PR-0008'!$I$2*'PR-0008'!I531+'PR-0009'!$I$2*'PR-0009'!I531+'PR-0010'!$I$2*'PR-0010'!I531</f>
        <v>0</v>
      </c>
      <c r="L531" s="86">
        <f t="shared" si="90"/>
        <v>0</v>
      </c>
      <c r="M531" s="84">
        <f>'9400015894 PONEERS'!$AE$2*'9400015894 PONEERS'!AE531+'9400016451 VIDAFORM'!$Q$2*'9400016451 VIDAFORM'!Q531+'PO 94000171374 MASTER'!$P$2*'PO 94000171374 MASTER'!P531+'PR-0004'!$P$2*'PR-0004'!P531+'PR-0005'!$P$2*'PR-0005'!P531+'PR-0006'!$P$2*'PR-0006'!P531+'PR-0007'!$P$2*'PR-0007'!P531+'PR-0008'!$P$2*'PR-0008'!P531+'PR-0009'!$P$2*'PR-0009'!P531+'PR-0010'!$P$2*'PR-0010'!P531</f>
        <v>0</v>
      </c>
      <c r="N531" s="84">
        <f t="shared" si="91"/>
        <v>0</v>
      </c>
      <c r="O531" s="84">
        <f>'9400015894 PONEERS'!$E$3*'9400015894 PONEERS'!E531+'9400016451 VIDAFORM'!$E$3*'9400016451 VIDAFORM'!E531+'PO 94000171374 MASTER'!$E$3*'PO 94000171374 MASTER'!E531+'PR-0004'!$E$3*'PR-0004'!E531+'PR-0005'!$E$3*'PR-0005'!E531+'PR-0006'!$E$3*'PR-0006'!E531+'PR-0007'!$E$3*'PR-0007'!E531+'PR-0008'!$E$3*'PR-0008'!E531+'PR-0009'!$E$3*'PR-0009'!E531+'PR-0010'!$E$3*'PR-0010'!E531</f>
        <v>0</v>
      </c>
      <c r="P531" s="85">
        <f>'9400015894 PONEERS'!$X$3*'9400015894 PONEERS'!X531+'9400016451 VIDAFORM'!$J$3*'9400016451 VIDAFORM'!J531+'PO 94000171374 MASTER'!$I$3*'PO 94000171374 MASTER'!I531+'PR-0004'!$I$3*'PR-0004'!I531+'PR-0005'!$I$3*'PR-0005'!I531+'PR-0006'!$I$3*'PR-0006'!I531+'PR-0007'!$I$3*'PR-0007'!I531+'PR-0008'!$I$3*'PR-0008'!I531+'PR-0009'!$I$3*'PR-0009'!I531+'PR-0010'!$I$3*'PR-0010'!I531</f>
        <v>0</v>
      </c>
      <c r="Q531" s="86">
        <f t="shared" si="92"/>
        <v>0</v>
      </c>
      <c r="R531" s="84">
        <f>'9400015894 PONEERS'!$AE$3*'9400015894 PONEERS'!AE531+'9400016451 VIDAFORM'!$Q$3*'9400016451 VIDAFORM'!Q531+'PO 94000171374 MASTER'!$P$3*'PO 94000171374 MASTER'!P531+'PR-0004'!$P$3*'PR-0004'!P531+'PR-0005'!$P$3*'PR-0005'!P531+'PR-0006'!$P$3*'PR-0006'!P531+'PR-0007'!$P$3*'PR-0007'!P531+'PR-0008'!$P$3*'PR-0008'!P531+'PR-0009'!$P$3*'PR-0009'!P531+'PR-0010'!$P$3*'PR-0010'!P531</f>
        <v>0</v>
      </c>
      <c r="S531" s="84">
        <f t="shared" si="93"/>
        <v>0</v>
      </c>
      <c r="T531" s="84">
        <f>'9400015894 PONEERS'!$E$4*'9400015894 PONEERS'!E531+'9400016451 VIDAFORM'!$E$4*'9400016451 VIDAFORM'!E531+'PO 94000171374 MASTER'!$E$4*'PO 94000171374 MASTER'!E531+'PR-0004'!$E$4*'PR-0004'!E531+'PR-0005'!$E$4*'PR-0005'!E531+'PR-0006'!$E$4*'PR-0006'!E531+'PR-0007'!$E$4*'PR-0007'!E531+'PR-0008'!$E$4*'PR-0008'!E531+'PR-0009'!$E$4*'PR-0009'!E531+'PR-0010'!$E$4*'PR-0010'!E531</f>
        <v>0</v>
      </c>
      <c r="U531" s="85">
        <f>'9400015894 PONEERS'!$X$4*'9400015894 PONEERS'!X531+'9400016451 VIDAFORM'!$J$4*'9400016451 VIDAFORM'!J531+'PO 94000171374 MASTER'!$I$4*'PO 94000171374 MASTER'!I531+'PR-0004'!$I$4*'PR-0004'!I531+'PR-0005'!$I$4*'PR-0005'!I531+'PR-0006'!$I$4*'PR-0006'!I531+'PR-0007'!$I$4*'PR-0007'!I531+'PR-0008'!$I$4*'PR-0008'!I531+'PR-0009'!$I$4*'PR-0009'!I531+'PR-0010'!$I$4*'PR-0010'!I531</f>
        <v>0</v>
      </c>
      <c r="V531" s="86">
        <f t="shared" si="94"/>
        <v>0</v>
      </c>
      <c r="W531" s="84">
        <f>'9400015894 PONEERS'!$AE$4*'9400015894 PONEERS'!AE531+'9400016451 VIDAFORM'!$Q$4*'9400016451 VIDAFORM'!Q531+'PO 94000171374 MASTER'!$P$4*'PO 94000171374 MASTER'!P531+'PR-0004'!$P$4*'PR-0004'!P531+'PR-0005'!$P$4*'PR-0005'!P531+'PR-0006'!$P$4*'PR-0006'!P531+'PR-0007'!$P$4*'PR-0007'!P531+'PR-0008'!$P$4*'PR-0008'!P531+'PR-0009'!$P$4*'PR-0009'!P531+'PR-0010'!$P$4*'PR-0010'!P531</f>
        <v>0</v>
      </c>
      <c r="X531" s="84">
        <f t="shared" si="95"/>
        <v>0</v>
      </c>
      <c r="Z531" s="37">
        <f t="shared" si="96"/>
        <v>0</v>
      </c>
      <c r="AA531" s="32">
        <f t="shared" si="97"/>
        <v>0</v>
      </c>
      <c r="AB531" s="38">
        <f t="shared" si="98"/>
        <v>0</v>
      </c>
    </row>
    <row r="532" spans="1:28" ht="16.5" x14ac:dyDescent="0.25">
      <c r="A532" s="45">
        <v>524</v>
      </c>
      <c r="B532" s="47" t="str">
        <f>'Unit Prices'!B532</f>
        <v>HQ0013</v>
      </c>
      <c r="C532" s="47" t="str">
        <f>'Unit Prices'!C532</f>
        <v>14.80.01.26.34.10.06.000001</v>
      </c>
      <c r="D532" s="80" t="str">
        <f>'Unit Prices'!D532</f>
        <v>Connector WS10 Xclimb 60</v>
      </c>
      <c r="E532" s="84">
        <f>'9400015894 PONEERS'!$E$1*'9400015894 PONEERS'!E532+'9400016451 VIDAFORM'!$E$1*'9400016451 VIDAFORM'!E532+'PO 94000171374 MASTER'!$E$1*'PO 94000171374 MASTER'!E532+'PR-0004'!$E$1*'PR-0004'!E532+'PR-0005'!$E$1*'PR-0005'!E532+'PR-0006'!$E$1*'PR-0006'!E532+'PR-0007'!$E$1*'PR-0007'!E532+'PR-0008'!$E$1*'PR-0008'!E532+'PR-0009'!$E$1*'PR-0009'!E532+'PR-0010'!$E$1*'PR-0010'!E532</f>
        <v>0</v>
      </c>
      <c r="F532" s="85">
        <f>'9400015894 PONEERS'!$X$1*'9400015894 PONEERS'!X532+'9400016451 VIDAFORM'!$J$1*'9400016451 VIDAFORM'!J532+'PO 94000171374 MASTER'!$I$1*'PO 94000171374 MASTER'!I532+'PR-0004'!$I$1*'PR-0004'!I532+'PR-0005'!$I$1*'PR-0005'!I532+'PR-0006'!$I$1*'PR-0006'!I532+'PR-0007'!$I$1*'PR-0007'!I532+'PR-0008'!$I$1*'PR-0008'!I532+'PR-0009'!$I$1*'PR-0009'!I532+'PR-0010'!$I$1*'PR-0010'!I532</f>
        <v>0</v>
      </c>
      <c r="G532" s="86">
        <f t="shared" si="88"/>
        <v>0</v>
      </c>
      <c r="H532" s="84">
        <f>'9400015894 PONEERS'!$AE$1*'9400015894 PONEERS'!AE532+'9400016451 VIDAFORM'!$Q$1*'9400016451 VIDAFORM'!Q532+'PO 94000171374 MASTER'!$P$1*'PO 94000171374 MASTER'!P532+'PR-0004'!$P$1*'PR-0004'!P532+'PR-0005'!$P$1*'PR-0005'!P532+'PR-0006'!$P$1*'PR-0006'!P532+'PR-0007'!$P$1*'PR-0007'!P532+'PR-0008'!$P$1*'PR-0008'!P532+'PR-0009'!$P$1*'PR-0009'!P532+'PR-0010'!$P$1*'PR-0010'!P532</f>
        <v>0</v>
      </c>
      <c r="I532" s="84">
        <f t="shared" si="89"/>
        <v>0</v>
      </c>
      <c r="J532" s="84">
        <f>'9400015894 PONEERS'!$E$2*'9400015894 PONEERS'!E532+'9400016451 VIDAFORM'!$E$2*'9400016451 VIDAFORM'!E532+'PO 94000171374 MASTER'!$E$2*'PO 94000171374 MASTER'!E532+'PR-0004'!$E$2*'PR-0004'!E532+'PR-0005'!$E$2*'PR-0005'!E532+'PR-0006'!$E$2*'PR-0006'!E532+'PR-0007'!$E$2*'PR-0007'!E532+'PR-0008'!$E$2*'PR-0008'!E532+'PR-0009'!$E$2*'PR-0009'!E532+'PR-0010'!$E$2*'PR-0010'!E532</f>
        <v>0</v>
      </c>
      <c r="K532" s="85">
        <f>'9400015894 PONEERS'!$X$2*'9400015894 PONEERS'!X532+'9400016451 VIDAFORM'!$J$2*'9400016451 VIDAFORM'!J532+'PO 94000171374 MASTER'!$I$2*'PO 94000171374 MASTER'!I532+'PR-0004'!$I$2*'PR-0004'!I532+'PR-0005'!$I$2*'PR-0005'!I532+'PR-0006'!$I$2*'PR-0006'!I532+'PR-0007'!$I$2*'PR-0007'!I532+'PR-0008'!$I$2*'PR-0008'!I532+'PR-0009'!$I$2*'PR-0009'!I532+'PR-0010'!$I$2*'PR-0010'!I532</f>
        <v>0</v>
      </c>
      <c r="L532" s="86">
        <f t="shared" si="90"/>
        <v>0</v>
      </c>
      <c r="M532" s="84">
        <f>'9400015894 PONEERS'!$AE$2*'9400015894 PONEERS'!AE532+'9400016451 VIDAFORM'!$Q$2*'9400016451 VIDAFORM'!Q532+'PO 94000171374 MASTER'!$P$2*'PO 94000171374 MASTER'!P532+'PR-0004'!$P$2*'PR-0004'!P532+'PR-0005'!$P$2*'PR-0005'!P532+'PR-0006'!$P$2*'PR-0006'!P532+'PR-0007'!$P$2*'PR-0007'!P532+'PR-0008'!$P$2*'PR-0008'!P532+'PR-0009'!$P$2*'PR-0009'!P532+'PR-0010'!$P$2*'PR-0010'!P532</f>
        <v>0</v>
      </c>
      <c r="N532" s="84">
        <f t="shared" si="91"/>
        <v>0</v>
      </c>
      <c r="O532" s="84">
        <f>'9400015894 PONEERS'!$E$3*'9400015894 PONEERS'!E532+'9400016451 VIDAFORM'!$E$3*'9400016451 VIDAFORM'!E532+'PO 94000171374 MASTER'!$E$3*'PO 94000171374 MASTER'!E532+'PR-0004'!$E$3*'PR-0004'!E532+'PR-0005'!$E$3*'PR-0005'!E532+'PR-0006'!$E$3*'PR-0006'!E532+'PR-0007'!$E$3*'PR-0007'!E532+'PR-0008'!$E$3*'PR-0008'!E532+'PR-0009'!$E$3*'PR-0009'!E532+'PR-0010'!$E$3*'PR-0010'!E532</f>
        <v>0</v>
      </c>
      <c r="P532" s="85">
        <f>'9400015894 PONEERS'!$X$3*'9400015894 PONEERS'!X532+'9400016451 VIDAFORM'!$J$3*'9400016451 VIDAFORM'!J532+'PO 94000171374 MASTER'!$I$3*'PO 94000171374 MASTER'!I532+'PR-0004'!$I$3*'PR-0004'!I532+'PR-0005'!$I$3*'PR-0005'!I532+'PR-0006'!$I$3*'PR-0006'!I532+'PR-0007'!$I$3*'PR-0007'!I532+'PR-0008'!$I$3*'PR-0008'!I532+'PR-0009'!$I$3*'PR-0009'!I532+'PR-0010'!$I$3*'PR-0010'!I532</f>
        <v>0</v>
      </c>
      <c r="Q532" s="86">
        <f t="shared" si="92"/>
        <v>0</v>
      </c>
      <c r="R532" s="84">
        <f>'9400015894 PONEERS'!$AE$3*'9400015894 PONEERS'!AE532+'9400016451 VIDAFORM'!$Q$3*'9400016451 VIDAFORM'!Q532+'PO 94000171374 MASTER'!$P$3*'PO 94000171374 MASTER'!P532+'PR-0004'!$P$3*'PR-0004'!P532+'PR-0005'!$P$3*'PR-0005'!P532+'PR-0006'!$P$3*'PR-0006'!P532+'PR-0007'!$P$3*'PR-0007'!P532+'PR-0008'!$P$3*'PR-0008'!P532+'PR-0009'!$P$3*'PR-0009'!P532+'PR-0010'!$P$3*'PR-0010'!P532</f>
        <v>0</v>
      </c>
      <c r="S532" s="84">
        <f t="shared" si="93"/>
        <v>0</v>
      </c>
      <c r="T532" s="84">
        <f>'9400015894 PONEERS'!$E$4*'9400015894 PONEERS'!E532+'9400016451 VIDAFORM'!$E$4*'9400016451 VIDAFORM'!E532+'PO 94000171374 MASTER'!$E$4*'PO 94000171374 MASTER'!E532+'PR-0004'!$E$4*'PR-0004'!E532+'PR-0005'!$E$4*'PR-0005'!E532+'PR-0006'!$E$4*'PR-0006'!E532+'PR-0007'!$E$4*'PR-0007'!E532+'PR-0008'!$E$4*'PR-0008'!E532+'PR-0009'!$E$4*'PR-0009'!E532+'PR-0010'!$E$4*'PR-0010'!E532</f>
        <v>0</v>
      </c>
      <c r="U532" s="85">
        <f>'9400015894 PONEERS'!$X$4*'9400015894 PONEERS'!X532+'9400016451 VIDAFORM'!$J$4*'9400016451 VIDAFORM'!J532+'PO 94000171374 MASTER'!$I$4*'PO 94000171374 MASTER'!I532+'PR-0004'!$I$4*'PR-0004'!I532+'PR-0005'!$I$4*'PR-0005'!I532+'PR-0006'!$I$4*'PR-0006'!I532+'PR-0007'!$I$4*'PR-0007'!I532+'PR-0008'!$I$4*'PR-0008'!I532+'PR-0009'!$I$4*'PR-0009'!I532+'PR-0010'!$I$4*'PR-0010'!I532</f>
        <v>0</v>
      </c>
      <c r="V532" s="86">
        <f t="shared" si="94"/>
        <v>0</v>
      </c>
      <c r="W532" s="84">
        <f>'9400015894 PONEERS'!$AE$4*'9400015894 PONEERS'!AE532+'9400016451 VIDAFORM'!$Q$4*'9400016451 VIDAFORM'!Q532+'PO 94000171374 MASTER'!$P$4*'PO 94000171374 MASTER'!P532+'PR-0004'!$P$4*'PR-0004'!P532+'PR-0005'!$P$4*'PR-0005'!P532+'PR-0006'!$P$4*'PR-0006'!P532+'PR-0007'!$P$4*'PR-0007'!P532+'PR-0008'!$P$4*'PR-0008'!P532+'PR-0009'!$P$4*'PR-0009'!P532+'PR-0010'!$P$4*'PR-0010'!P532</f>
        <v>0</v>
      </c>
      <c r="X532" s="84">
        <f t="shared" si="95"/>
        <v>0</v>
      </c>
      <c r="Z532" s="37">
        <f t="shared" si="96"/>
        <v>0</v>
      </c>
      <c r="AA532" s="32">
        <f t="shared" si="97"/>
        <v>0</v>
      </c>
      <c r="AB532" s="38">
        <f t="shared" si="98"/>
        <v>0</v>
      </c>
    </row>
    <row r="533" spans="1:28" ht="16.5" x14ac:dyDescent="0.25">
      <c r="A533" s="45">
        <v>525</v>
      </c>
      <c r="B533" s="47" t="str">
        <f>'Unit Prices'!B533</f>
        <v>HQ0014</v>
      </c>
      <c r="C533" s="47" t="str">
        <f>'Unit Prices'!C533</f>
        <v>14.80.01.26.33.16.16.000001</v>
      </c>
      <c r="D533" s="80" t="str">
        <f>'Unit Prices'!D533</f>
        <v>Pressure strut Xclimb 60 0.67m</v>
      </c>
      <c r="E533" s="84">
        <f>'9400015894 PONEERS'!$E$1*'9400015894 PONEERS'!E533+'9400016451 VIDAFORM'!$E$1*'9400016451 VIDAFORM'!E533+'PO 94000171374 MASTER'!$E$1*'PO 94000171374 MASTER'!E533+'PR-0004'!$E$1*'PR-0004'!E533+'PR-0005'!$E$1*'PR-0005'!E533+'PR-0006'!$E$1*'PR-0006'!E533+'PR-0007'!$E$1*'PR-0007'!E533+'PR-0008'!$E$1*'PR-0008'!E533+'PR-0009'!$E$1*'PR-0009'!E533+'PR-0010'!$E$1*'PR-0010'!E533</f>
        <v>0</v>
      </c>
      <c r="F533" s="85">
        <f>'9400015894 PONEERS'!$X$1*'9400015894 PONEERS'!X533+'9400016451 VIDAFORM'!$J$1*'9400016451 VIDAFORM'!J533+'PO 94000171374 MASTER'!$I$1*'PO 94000171374 MASTER'!I533+'PR-0004'!$I$1*'PR-0004'!I533+'PR-0005'!$I$1*'PR-0005'!I533+'PR-0006'!$I$1*'PR-0006'!I533+'PR-0007'!$I$1*'PR-0007'!I533+'PR-0008'!$I$1*'PR-0008'!I533+'PR-0009'!$I$1*'PR-0009'!I533+'PR-0010'!$I$1*'PR-0010'!I533</f>
        <v>0</v>
      </c>
      <c r="G533" s="86">
        <f t="shared" si="88"/>
        <v>0</v>
      </c>
      <c r="H533" s="84">
        <f>'9400015894 PONEERS'!$AE$1*'9400015894 PONEERS'!AE533+'9400016451 VIDAFORM'!$Q$1*'9400016451 VIDAFORM'!Q533+'PO 94000171374 MASTER'!$P$1*'PO 94000171374 MASTER'!P533+'PR-0004'!$P$1*'PR-0004'!P533+'PR-0005'!$P$1*'PR-0005'!P533+'PR-0006'!$P$1*'PR-0006'!P533+'PR-0007'!$P$1*'PR-0007'!P533+'PR-0008'!$P$1*'PR-0008'!P533+'PR-0009'!$P$1*'PR-0009'!P533+'PR-0010'!$P$1*'PR-0010'!P533</f>
        <v>0</v>
      </c>
      <c r="I533" s="84">
        <f t="shared" si="89"/>
        <v>0</v>
      </c>
      <c r="J533" s="84">
        <f>'9400015894 PONEERS'!$E$2*'9400015894 PONEERS'!E533+'9400016451 VIDAFORM'!$E$2*'9400016451 VIDAFORM'!E533+'PO 94000171374 MASTER'!$E$2*'PO 94000171374 MASTER'!E533+'PR-0004'!$E$2*'PR-0004'!E533+'PR-0005'!$E$2*'PR-0005'!E533+'PR-0006'!$E$2*'PR-0006'!E533+'PR-0007'!$E$2*'PR-0007'!E533+'PR-0008'!$E$2*'PR-0008'!E533+'PR-0009'!$E$2*'PR-0009'!E533+'PR-0010'!$E$2*'PR-0010'!E533</f>
        <v>0</v>
      </c>
      <c r="K533" s="85">
        <f>'9400015894 PONEERS'!$X$2*'9400015894 PONEERS'!X533+'9400016451 VIDAFORM'!$J$2*'9400016451 VIDAFORM'!J533+'PO 94000171374 MASTER'!$I$2*'PO 94000171374 MASTER'!I533+'PR-0004'!$I$2*'PR-0004'!I533+'PR-0005'!$I$2*'PR-0005'!I533+'PR-0006'!$I$2*'PR-0006'!I533+'PR-0007'!$I$2*'PR-0007'!I533+'PR-0008'!$I$2*'PR-0008'!I533+'PR-0009'!$I$2*'PR-0009'!I533+'PR-0010'!$I$2*'PR-0010'!I533</f>
        <v>0</v>
      </c>
      <c r="L533" s="86">
        <f t="shared" si="90"/>
        <v>0</v>
      </c>
      <c r="M533" s="84">
        <f>'9400015894 PONEERS'!$AE$2*'9400015894 PONEERS'!AE533+'9400016451 VIDAFORM'!$Q$2*'9400016451 VIDAFORM'!Q533+'PO 94000171374 MASTER'!$P$2*'PO 94000171374 MASTER'!P533+'PR-0004'!$P$2*'PR-0004'!P533+'PR-0005'!$P$2*'PR-0005'!P533+'PR-0006'!$P$2*'PR-0006'!P533+'PR-0007'!$P$2*'PR-0007'!P533+'PR-0008'!$P$2*'PR-0008'!P533+'PR-0009'!$P$2*'PR-0009'!P533+'PR-0010'!$P$2*'PR-0010'!P533</f>
        <v>0</v>
      </c>
      <c r="N533" s="84">
        <f t="shared" si="91"/>
        <v>0</v>
      </c>
      <c r="O533" s="84">
        <f>'9400015894 PONEERS'!$E$3*'9400015894 PONEERS'!E533+'9400016451 VIDAFORM'!$E$3*'9400016451 VIDAFORM'!E533+'PO 94000171374 MASTER'!$E$3*'PO 94000171374 MASTER'!E533+'PR-0004'!$E$3*'PR-0004'!E533+'PR-0005'!$E$3*'PR-0005'!E533+'PR-0006'!$E$3*'PR-0006'!E533+'PR-0007'!$E$3*'PR-0007'!E533+'PR-0008'!$E$3*'PR-0008'!E533+'PR-0009'!$E$3*'PR-0009'!E533+'PR-0010'!$E$3*'PR-0010'!E533</f>
        <v>0</v>
      </c>
      <c r="P533" s="85">
        <f>'9400015894 PONEERS'!$X$3*'9400015894 PONEERS'!X533+'9400016451 VIDAFORM'!$J$3*'9400016451 VIDAFORM'!J533+'PO 94000171374 MASTER'!$I$3*'PO 94000171374 MASTER'!I533+'PR-0004'!$I$3*'PR-0004'!I533+'PR-0005'!$I$3*'PR-0005'!I533+'PR-0006'!$I$3*'PR-0006'!I533+'PR-0007'!$I$3*'PR-0007'!I533+'PR-0008'!$I$3*'PR-0008'!I533+'PR-0009'!$I$3*'PR-0009'!I533+'PR-0010'!$I$3*'PR-0010'!I533</f>
        <v>0</v>
      </c>
      <c r="Q533" s="86">
        <f t="shared" si="92"/>
        <v>0</v>
      </c>
      <c r="R533" s="84">
        <f>'9400015894 PONEERS'!$AE$3*'9400015894 PONEERS'!AE533+'9400016451 VIDAFORM'!$Q$3*'9400016451 VIDAFORM'!Q533+'PO 94000171374 MASTER'!$P$3*'PO 94000171374 MASTER'!P533+'PR-0004'!$P$3*'PR-0004'!P533+'PR-0005'!$P$3*'PR-0005'!P533+'PR-0006'!$P$3*'PR-0006'!P533+'PR-0007'!$P$3*'PR-0007'!P533+'PR-0008'!$P$3*'PR-0008'!P533+'PR-0009'!$P$3*'PR-0009'!P533+'PR-0010'!$P$3*'PR-0010'!P533</f>
        <v>0</v>
      </c>
      <c r="S533" s="84">
        <f t="shared" si="93"/>
        <v>0</v>
      </c>
      <c r="T533" s="84">
        <f>'9400015894 PONEERS'!$E$4*'9400015894 PONEERS'!E533+'9400016451 VIDAFORM'!$E$4*'9400016451 VIDAFORM'!E533+'PO 94000171374 MASTER'!$E$4*'PO 94000171374 MASTER'!E533+'PR-0004'!$E$4*'PR-0004'!E533+'PR-0005'!$E$4*'PR-0005'!E533+'PR-0006'!$E$4*'PR-0006'!E533+'PR-0007'!$E$4*'PR-0007'!E533+'PR-0008'!$E$4*'PR-0008'!E533+'PR-0009'!$E$4*'PR-0009'!E533+'PR-0010'!$E$4*'PR-0010'!E533</f>
        <v>0</v>
      </c>
      <c r="U533" s="85">
        <f>'9400015894 PONEERS'!$X$4*'9400015894 PONEERS'!X533+'9400016451 VIDAFORM'!$J$4*'9400016451 VIDAFORM'!J533+'PO 94000171374 MASTER'!$I$4*'PO 94000171374 MASTER'!I533+'PR-0004'!$I$4*'PR-0004'!I533+'PR-0005'!$I$4*'PR-0005'!I533+'PR-0006'!$I$4*'PR-0006'!I533+'PR-0007'!$I$4*'PR-0007'!I533+'PR-0008'!$I$4*'PR-0008'!I533+'PR-0009'!$I$4*'PR-0009'!I533+'PR-0010'!$I$4*'PR-0010'!I533</f>
        <v>0</v>
      </c>
      <c r="V533" s="86">
        <f t="shared" si="94"/>
        <v>0</v>
      </c>
      <c r="W533" s="84">
        <f>'9400015894 PONEERS'!$AE$4*'9400015894 PONEERS'!AE533+'9400016451 VIDAFORM'!$Q$4*'9400016451 VIDAFORM'!Q533+'PO 94000171374 MASTER'!$P$4*'PO 94000171374 MASTER'!P533+'PR-0004'!$P$4*'PR-0004'!P533+'PR-0005'!$P$4*'PR-0005'!P533+'PR-0006'!$P$4*'PR-0006'!P533+'PR-0007'!$P$4*'PR-0007'!P533+'PR-0008'!$P$4*'PR-0008'!P533+'PR-0009'!$P$4*'PR-0009'!P533+'PR-0010'!$P$4*'PR-0010'!P533</f>
        <v>0</v>
      </c>
      <c r="X533" s="84">
        <f t="shared" si="95"/>
        <v>0</v>
      </c>
      <c r="Z533" s="37">
        <f t="shared" si="96"/>
        <v>0</v>
      </c>
      <c r="AA533" s="32">
        <f t="shared" si="97"/>
        <v>0</v>
      </c>
      <c r="AB533" s="38">
        <f t="shared" si="98"/>
        <v>0</v>
      </c>
    </row>
    <row r="534" spans="1:28" ht="16.5" x14ac:dyDescent="0.25">
      <c r="A534" s="45">
        <v>526</v>
      </c>
      <c r="B534" s="47" t="str">
        <f>'Unit Prices'!B534</f>
        <v>HQ0015</v>
      </c>
      <c r="C534" s="47" t="str">
        <f>'Unit Prices'!C534</f>
        <v>14.80.01.26.35.15.05.000001</v>
      </c>
      <c r="D534" s="80" t="str">
        <f>'Unit Prices'!D534</f>
        <v>Trapez. perforated sheet 35x207mm 1.03x4.500m</v>
      </c>
      <c r="E534" s="84">
        <f>'9400015894 PONEERS'!$E$1*'9400015894 PONEERS'!E534+'9400016451 VIDAFORM'!$E$1*'9400016451 VIDAFORM'!E534+'PO 94000171374 MASTER'!$E$1*'PO 94000171374 MASTER'!E534+'PR-0004'!$E$1*'PR-0004'!E534+'PR-0005'!$E$1*'PR-0005'!E534+'PR-0006'!$E$1*'PR-0006'!E534+'PR-0007'!$E$1*'PR-0007'!E534+'PR-0008'!$E$1*'PR-0008'!E534+'PR-0009'!$E$1*'PR-0009'!E534+'PR-0010'!$E$1*'PR-0010'!E534</f>
        <v>0</v>
      </c>
      <c r="F534" s="85">
        <f>'9400015894 PONEERS'!$X$1*'9400015894 PONEERS'!X534+'9400016451 VIDAFORM'!$J$1*'9400016451 VIDAFORM'!J534+'PO 94000171374 MASTER'!$I$1*'PO 94000171374 MASTER'!I534+'PR-0004'!$I$1*'PR-0004'!I534+'PR-0005'!$I$1*'PR-0005'!I534+'PR-0006'!$I$1*'PR-0006'!I534+'PR-0007'!$I$1*'PR-0007'!I534+'PR-0008'!$I$1*'PR-0008'!I534+'PR-0009'!$I$1*'PR-0009'!I534+'PR-0010'!$I$1*'PR-0010'!I534</f>
        <v>0</v>
      </c>
      <c r="G534" s="86">
        <f t="shared" si="88"/>
        <v>0</v>
      </c>
      <c r="H534" s="84">
        <f>'9400015894 PONEERS'!$AE$1*'9400015894 PONEERS'!AE534+'9400016451 VIDAFORM'!$Q$1*'9400016451 VIDAFORM'!Q534+'PO 94000171374 MASTER'!$P$1*'PO 94000171374 MASTER'!P534+'PR-0004'!$P$1*'PR-0004'!P534+'PR-0005'!$P$1*'PR-0005'!P534+'PR-0006'!$P$1*'PR-0006'!P534+'PR-0007'!$P$1*'PR-0007'!P534+'PR-0008'!$P$1*'PR-0008'!P534+'PR-0009'!$P$1*'PR-0009'!P534+'PR-0010'!$P$1*'PR-0010'!P534</f>
        <v>0</v>
      </c>
      <c r="I534" s="84">
        <f t="shared" si="89"/>
        <v>0</v>
      </c>
      <c r="J534" s="84">
        <f>'9400015894 PONEERS'!$E$2*'9400015894 PONEERS'!E534+'9400016451 VIDAFORM'!$E$2*'9400016451 VIDAFORM'!E534+'PO 94000171374 MASTER'!$E$2*'PO 94000171374 MASTER'!E534+'PR-0004'!$E$2*'PR-0004'!E534+'PR-0005'!$E$2*'PR-0005'!E534+'PR-0006'!$E$2*'PR-0006'!E534+'PR-0007'!$E$2*'PR-0007'!E534+'PR-0008'!$E$2*'PR-0008'!E534+'PR-0009'!$E$2*'PR-0009'!E534+'PR-0010'!$E$2*'PR-0010'!E534</f>
        <v>0</v>
      </c>
      <c r="K534" s="85">
        <f>'9400015894 PONEERS'!$X$2*'9400015894 PONEERS'!X534+'9400016451 VIDAFORM'!$J$2*'9400016451 VIDAFORM'!J534+'PO 94000171374 MASTER'!$I$2*'PO 94000171374 MASTER'!I534+'PR-0004'!$I$2*'PR-0004'!I534+'PR-0005'!$I$2*'PR-0005'!I534+'PR-0006'!$I$2*'PR-0006'!I534+'PR-0007'!$I$2*'PR-0007'!I534+'PR-0008'!$I$2*'PR-0008'!I534+'PR-0009'!$I$2*'PR-0009'!I534+'PR-0010'!$I$2*'PR-0010'!I534</f>
        <v>0</v>
      </c>
      <c r="L534" s="86">
        <f t="shared" si="90"/>
        <v>0</v>
      </c>
      <c r="M534" s="84">
        <f>'9400015894 PONEERS'!$AE$2*'9400015894 PONEERS'!AE534+'9400016451 VIDAFORM'!$Q$2*'9400016451 VIDAFORM'!Q534+'PO 94000171374 MASTER'!$P$2*'PO 94000171374 MASTER'!P534+'PR-0004'!$P$2*'PR-0004'!P534+'PR-0005'!$P$2*'PR-0005'!P534+'PR-0006'!$P$2*'PR-0006'!P534+'PR-0007'!$P$2*'PR-0007'!P534+'PR-0008'!$P$2*'PR-0008'!P534+'PR-0009'!$P$2*'PR-0009'!P534+'PR-0010'!$P$2*'PR-0010'!P534</f>
        <v>0</v>
      </c>
      <c r="N534" s="84">
        <f t="shared" si="91"/>
        <v>0</v>
      </c>
      <c r="O534" s="84">
        <f>'9400015894 PONEERS'!$E$3*'9400015894 PONEERS'!E534+'9400016451 VIDAFORM'!$E$3*'9400016451 VIDAFORM'!E534+'PO 94000171374 MASTER'!$E$3*'PO 94000171374 MASTER'!E534+'PR-0004'!$E$3*'PR-0004'!E534+'PR-0005'!$E$3*'PR-0005'!E534+'PR-0006'!$E$3*'PR-0006'!E534+'PR-0007'!$E$3*'PR-0007'!E534+'PR-0008'!$E$3*'PR-0008'!E534+'PR-0009'!$E$3*'PR-0009'!E534+'PR-0010'!$E$3*'PR-0010'!E534</f>
        <v>0</v>
      </c>
      <c r="P534" s="85">
        <f>'9400015894 PONEERS'!$X$3*'9400015894 PONEERS'!X534+'9400016451 VIDAFORM'!$J$3*'9400016451 VIDAFORM'!J534+'PO 94000171374 MASTER'!$I$3*'PO 94000171374 MASTER'!I534+'PR-0004'!$I$3*'PR-0004'!I534+'PR-0005'!$I$3*'PR-0005'!I534+'PR-0006'!$I$3*'PR-0006'!I534+'PR-0007'!$I$3*'PR-0007'!I534+'PR-0008'!$I$3*'PR-0008'!I534+'PR-0009'!$I$3*'PR-0009'!I534+'PR-0010'!$I$3*'PR-0010'!I534</f>
        <v>0</v>
      </c>
      <c r="Q534" s="86">
        <f t="shared" si="92"/>
        <v>0</v>
      </c>
      <c r="R534" s="84">
        <f>'9400015894 PONEERS'!$AE$3*'9400015894 PONEERS'!AE534+'9400016451 VIDAFORM'!$Q$3*'9400016451 VIDAFORM'!Q534+'PO 94000171374 MASTER'!$P$3*'PO 94000171374 MASTER'!P534+'PR-0004'!$P$3*'PR-0004'!P534+'PR-0005'!$P$3*'PR-0005'!P534+'PR-0006'!$P$3*'PR-0006'!P534+'PR-0007'!$P$3*'PR-0007'!P534+'PR-0008'!$P$3*'PR-0008'!P534+'PR-0009'!$P$3*'PR-0009'!P534+'PR-0010'!$P$3*'PR-0010'!P534</f>
        <v>0</v>
      </c>
      <c r="S534" s="84">
        <f t="shared" si="93"/>
        <v>0</v>
      </c>
      <c r="T534" s="84">
        <f>'9400015894 PONEERS'!$E$4*'9400015894 PONEERS'!E534+'9400016451 VIDAFORM'!$E$4*'9400016451 VIDAFORM'!E534+'PO 94000171374 MASTER'!$E$4*'PO 94000171374 MASTER'!E534+'PR-0004'!$E$4*'PR-0004'!E534+'PR-0005'!$E$4*'PR-0005'!E534+'PR-0006'!$E$4*'PR-0006'!E534+'PR-0007'!$E$4*'PR-0007'!E534+'PR-0008'!$E$4*'PR-0008'!E534+'PR-0009'!$E$4*'PR-0009'!E534+'PR-0010'!$E$4*'PR-0010'!E534</f>
        <v>0</v>
      </c>
      <c r="U534" s="85">
        <f>'9400015894 PONEERS'!$X$4*'9400015894 PONEERS'!X534+'9400016451 VIDAFORM'!$J$4*'9400016451 VIDAFORM'!J534+'PO 94000171374 MASTER'!$I$4*'PO 94000171374 MASTER'!I534+'PR-0004'!$I$4*'PR-0004'!I534+'PR-0005'!$I$4*'PR-0005'!I534+'PR-0006'!$I$4*'PR-0006'!I534+'PR-0007'!$I$4*'PR-0007'!I534+'PR-0008'!$I$4*'PR-0008'!I534+'PR-0009'!$I$4*'PR-0009'!I534+'PR-0010'!$I$4*'PR-0010'!I534</f>
        <v>0</v>
      </c>
      <c r="V534" s="86">
        <f t="shared" si="94"/>
        <v>0</v>
      </c>
      <c r="W534" s="84">
        <f>'9400015894 PONEERS'!$AE$4*'9400015894 PONEERS'!AE534+'9400016451 VIDAFORM'!$Q$4*'9400016451 VIDAFORM'!Q534+'PO 94000171374 MASTER'!$P$4*'PO 94000171374 MASTER'!P534+'PR-0004'!$P$4*'PR-0004'!P534+'PR-0005'!$P$4*'PR-0005'!P534+'PR-0006'!$P$4*'PR-0006'!P534+'PR-0007'!$P$4*'PR-0007'!P534+'PR-0008'!$P$4*'PR-0008'!P534+'PR-0009'!$P$4*'PR-0009'!P534+'PR-0010'!$P$4*'PR-0010'!P534</f>
        <v>0</v>
      </c>
      <c r="X534" s="84">
        <f t="shared" si="95"/>
        <v>0</v>
      </c>
      <c r="Z534" s="37">
        <f t="shared" si="96"/>
        <v>0</v>
      </c>
      <c r="AA534" s="32">
        <f t="shared" si="97"/>
        <v>0</v>
      </c>
      <c r="AB534" s="38">
        <f t="shared" si="98"/>
        <v>0</v>
      </c>
    </row>
    <row r="535" spans="1:28" ht="16.5" x14ac:dyDescent="0.25">
      <c r="A535" s="45">
        <v>527</v>
      </c>
      <c r="B535" s="47" t="str">
        <f>'Unit Prices'!B535</f>
        <v>HQ0016</v>
      </c>
      <c r="C535" s="47" t="str">
        <f>'Unit Prices'!C535</f>
        <v>14.80.01.26.36.05.10.000001</v>
      </c>
      <c r="D535" s="80" t="str">
        <f>'Unit Prices'!D535</f>
        <v>Rubber sheet 0.32x10.00m</v>
      </c>
      <c r="E535" s="84">
        <f>'9400015894 PONEERS'!$E$1*'9400015894 PONEERS'!E535+'9400016451 VIDAFORM'!$E$1*'9400016451 VIDAFORM'!E535+'PO 94000171374 MASTER'!$E$1*'PO 94000171374 MASTER'!E535+'PR-0004'!$E$1*'PR-0004'!E535+'PR-0005'!$E$1*'PR-0005'!E535+'PR-0006'!$E$1*'PR-0006'!E535+'PR-0007'!$E$1*'PR-0007'!E535+'PR-0008'!$E$1*'PR-0008'!E535+'PR-0009'!$E$1*'PR-0009'!E535+'PR-0010'!$E$1*'PR-0010'!E535</f>
        <v>0</v>
      </c>
      <c r="F535" s="85">
        <f>'9400015894 PONEERS'!$X$1*'9400015894 PONEERS'!X535+'9400016451 VIDAFORM'!$J$1*'9400016451 VIDAFORM'!J535+'PO 94000171374 MASTER'!$I$1*'PO 94000171374 MASTER'!I535+'PR-0004'!$I$1*'PR-0004'!I535+'PR-0005'!$I$1*'PR-0005'!I535+'PR-0006'!$I$1*'PR-0006'!I535+'PR-0007'!$I$1*'PR-0007'!I535+'PR-0008'!$I$1*'PR-0008'!I535+'PR-0009'!$I$1*'PR-0009'!I535+'PR-0010'!$I$1*'PR-0010'!I535</f>
        <v>0</v>
      </c>
      <c r="G535" s="86">
        <f t="shared" si="88"/>
        <v>0</v>
      </c>
      <c r="H535" s="84">
        <f>'9400015894 PONEERS'!$AE$1*'9400015894 PONEERS'!AE535+'9400016451 VIDAFORM'!$Q$1*'9400016451 VIDAFORM'!Q535+'PO 94000171374 MASTER'!$P$1*'PO 94000171374 MASTER'!P535+'PR-0004'!$P$1*'PR-0004'!P535+'PR-0005'!$P$1*'PR-0005'!P535+'PR-0006'!$P$1*'PR-0006'!P535+'PR-0007'!$P$1*'PR-0007'!P535+'PR-0008'!$P$1*'PR-0008'!P535+'PR-0009'!$P$1*'PR-0009'!P535+'PR-0010'!$P$1*'PR-0010'!P535</f>
        <v>0</v>
      </c>
      <c r="I535" s="84">
        <f t="shared" si="89"/>
        <v>0</v>
      </c>
      <c r="J535" s="84">
        <f>'9400015894 PONEERS'!$E$2*'9400015894 PONEERS'!E535+'9400016451 VIDAFORM'!$E$2*'9400016451 VIDAFORM'!E535+'PO 94000171374 MASTER'!$E$2*'PO 94000171374 MASTER'!E535+'PR-0004'!$E$2*'PR-0004'!E535+'PR-0005'!$E$2*'PR-0005'!E535+'PR-0006'!$E$2*'PR-0006'!E535+'PR-0007'!$E$2*'PR-0007'!E535+'PR-0008'!$E$2*'PR-0008'!E535+'PR-0009'!$E$2*'PR-0009'!E535+'PR-0010'!$E$2*'PR-0010'!E535</f>
        <v>0</v>
      </c>
      <c r="K535" s="85">
        <f>'9400015894 PONEERS'!$X$2*'9400015894 PONEERS'!X535+'9400016451 VIDAFORM'!$J$2*'9400016451 VIDAFORM'!J535+'PO 94000171374 MASTER'!$I$2*'PO 94000171374 MASTER'!I535+'PR-0004'!$I$2*'PR-0004'!I535+'PR-0005'!$I$2*'PR-0005'!I535+'PR-0006'!$I$2*'PR-0006'!I535+'PR-0007'!$I$2*'PR-0007'!I535+'PR-0008'!$I$2*'PR-0008'!I535+'PR-0009'!$I$2*'PR-0009'!I535+'PR-0010'!$I$2*'PR-0010'!I535</f>
        <v>0</v>
      </c>
      <c r="L535" s="86">
        <f t="shared" si="90"/>
        <v>0</v>
      </c>
      <c r="M535" s="84">
        <f>'9400015894 PONEERS'!$AE$2*'9400015894 PONEERS'!AE535+'9400016451 VIDAFORM'!$Q$2*'9400016451 VIDAFORM'!Q535+'PO 94000171374 MASTER'!$P$2*'PO 94000171374 MASTER'!P535+'PR-0004'!$P$2*'PR-0004'!P535+'PR-0005'!$P$2*'PR-0005'!P535+'PR-0006'!$P$2*'PR-0006'!P535+'PR-0007'!$P$2*'PR-0007'!P535+'PR-0008'!$P$2*'PR-0008'!P535+'PR-0009'!$P$2*'PR-0009'!P535+'PR-0010'!$P$2*'PR-0010'!P535</f>
        <v>0</v>
      </c>
      <c r="N535" s="84">
        <f t="shared" si="91"/>
        <v>0</v>
      </c>
      <c r="O535" s="84">
        <f>'9400015894 PONEERS'!$E$3*'9400015894 PONEERS'!E535+'9400016451 VIDAFORM'!$E$3*'9400016451 VIDAFORM'!E535+'PO 94000171374 MASTER'!$E$3*'PO 94000171374 MASTER'!E535+'PR-0004'!$E$3*'PR-0004'!E535+'PR-0005'!$E$3*'PR-0005'!E535+'PR-0006'!$E$3*'PR-0006'!E535+'PR-0007'!$E$3*'PR-0007'!E535+'PR-0008'!$E$3*'PR-0008'!E535+'PR-0009'!$E$3*'PR-0009'!E535+'PR-0010'!$E$3*'PR-0010'!E535</f>
        <v>0</v>
      </c>
      <c r="P535" s="85">
        <f>'9400015894 PONEERS'!$X$3*'9400015894 PONEERS'!X535+'9400016451 VIDAFORM'!$J$3*'9400016451 VIDAFORM'!J535+'PO 94000171374 MASTER'!$I$3*'PO 94000171374 MASTER'!I535+'PR-0004'!$I$3*'PR-0004'!I535+'PR-0005'!$I$3*'PR-0005'!I535+'PR-0006'!$I$3*'PR-0006'!I535+'PR-0007'!$I$3*'PR-0007'!I535+'PR-0008'!$I$3*'PR-0008'!I535+'PR-0009'!$I$3*'PR-0009'!I535+'PR-0010'!$I$3*'PR-0010'!I535</f>
        <v>0</v>
      </c>
      <c r="Q535" s="86">
        <f t="shared" si="92"/>
        <v>0</v>
      </c>
      <c r="R535" s="84">
        <f>'9400015894 PONEERS'!$AE$3*'9400015894 PONEERS'!AE535+'9400016451 VIDAFORM'!$Q$3*'9400016451 VIDAFORM'!Q535+'PO 94000171374 MASTER'!$P$3*'PO 94000171374 MASTER'!P535+'PR-0004'!$P$3*'PR-0004'!P535+'PR-0005'!$P$3*'PR-0005'!P535+'PR-0006'!$P$3*'PR-0006'!P535+'PR-0007'!$P$3*'PR-0007'!P535+'PR-0008'!$P$3*'PR-0008'!P535+'PR-0009'!$P$3*'PR-0009'!P535+'PR-0010'!$P$3*'PR-0010'!P535</f>
        <v>0</v>
      </c>
      <c r="S535" s="84">
        <f t="shared" si="93"/>
        <v>0</v>
      </c>
      <c r="T535" s="84">
        <f>'9400015894 PONEERS'!$E$4*'9400015894 PONEERS'!E535+'9400016451 VIDAFORM'!$E$4*'9400016451 VIDAFORM'!E535+'PO 94000171374 MASTER'!$E$4*'PO 94000171374 MASTER'!E535+'PR-0004'!$E$4*'PR-0004'!E535+'PR-0005'!$E$4*'PR-0005'!E535+'PR-0006'!$E$4*'PR-0006'!E535+'PR-0007'!$E$4*'PR-0007'!E535+'PR-0008'!$E$4*'PR-0008'!E535+'PR-0009'!$E$4*'PR-0009'!E535+'PR-0010'!$E$4*'PR-0010'!E535</f>
        <v>0</v>
      </c>
      <c r="U535" s="85">
        <f>'9400015894 PONEERS'!$X$4*'9400015894 PONEERS'!X535+'9400016451 VIDAFORM'!$J$4*'9400016451 VIDAFORM'!J535+'PO 94000171374 MASTER'!$I$4*'PO 94000171374 MASTER'!I535+'PR-0004'!$I$4*'PR-0004'!I535+'PR-0005'!$I$4*'PR-0005'!I535+'PR-0006'!$I$4*'PR-0006'!I535+'PR-0007'!$I$4*'PR-0007'!I535+'PR-0008'!$I$4*'PR-0008'!I535+'PR-0009'!$I$4*'PR-0009'!I535+'PR-0010'!$I$4*'PR-0010'!I535</f>
        <v>0</v>
      </c>
      <c r="V535" s="86">
        <f t="shared" si="94"/>
        <v>0</v>
      </c>
      <c r="W535" s="84">
        <f>'9400015894 PONEERS'!$AE$4*'9400015894 PONEERS'!AE535+'9400016451 VIDAFORM'!$Q$4*'9400016451 VIDAFORM'!Q535+'PO 94000171374 MASTER'!$P$4*'PO 94000171374 MASTER'!P535+'PR-0004'!$P$4*'PR-0004'!P535+'PR-0005'!$P$4*'PR-0005'!P535+'PR-0006'!$P$4*'PR-0006'!P535+'PR-0007'!$P$4*'PR-0007'!P535+'PR-0008'!$P$4*'PR-0008'!P535+'PR-0009'!$P$4*'PR-0009'!P535+'PR-0010'!$P$4*'PR-0010'!P535</f>
        <v>0</v>
      </c>
      <c r="X535" s="84">
        <f t="shared" si="95"/>
        <v>0</v>
      </c>
      <c r="Z535" s="37">
        <f t="shared" si="96"/>
        <v>0</v>
      </c>
      <c r="AA535" s="32">
        <f t="shared" si="97"/>
        <v>0</v>
      </c>
      <c r="AB535" s="38">
        <f t="shared" si="98"/>
        <v>0</v>
      </c>
    </row>
    <row r="536" spans="1:28" ht="16.5" x14ac:dyDescent="0.25">
      <c r="A536" s="45">
        <v>528</v>
      </c>
      <c r="B536" s="47" t="str">
        <f>'Unit Prices'!B536</f>
        <v>HQ0017</v>
      </c>
      <c r="C536" s="47" t="str">
        <f>'Unit Prices'!C536</f>
        <v>14.80.01.26.37.05.20.000001</v>
      </c>
      <c r="D536" s="80" t="str">
        <f>'Unit Prices'!D536</f>
        <v>Disassembly set for stop-anchor cone 20.0</v>
      </c>
      <c r="E536" s="84">
        <f>'9400015894 PONEERS'!$E$1*'9400015894 PONEERS'!E536+'9400016451 VIDAFORM'!$E$1*'9400016451 VIDAFORM'!E536+'PO 94000171374 MASTER'!$E$1*'PO 94000171374 MASTER'!E536+'PR-0004'!$E$1*'PR-0004'!E536+'PR-0005'!$E$1*'PR-0005'!E536+'PR-0006'!$E$1*'PR-0006'!E536+'PR-0007'!$E$1*'PR-0007'!E536+'PR-0008'!$E$1*'PR-0008'!E536+'PR-0009'!$E$1*'PR-0009'!E536+'PR-0010'!$E$1*'PR-0010'!E536</f>
        <v>0</v>
      </c>
      <c r="F536" s="85">
        <f>'9400015894 PONEERS'!$X$1*'9400015894 PONEERS'!X536+'9400016451 VIDAFORM'!$J$1*'9400016451 VIDAFORM'!J536+'PO 94000171374 MASTER'!$I$1*'PO 94000171374 MASTER'!I536+'PR-0004'!$I$1*'PR-0004'!I536+'PR-0005'!$I$1*'PR-0005'!I536+'PR-0006'!$I$1*'PR-0006'!I536+'PR-0007'!$I$1*'PR-0007'!I536+'PR-0008'!$I$1*'PR-0008'!I536+'PR-0009'!$I$1*'PR-0009'!I536+'PR-0010'!$I$1*'PR-0010'!I536</f>
        <v>0</v>
      </c>
      <c r="G536" s="86">
        <f t="shared" si="88"/>
        <v>0</v>
      </c>
      <c r="H536" s="84">
        <f>'9400015894 PONEERS'!$AE$1*'9400015894 PONEERS'!AE536+'9400016451 VIDAFORM'!$Q$1*'9400016451 VIDAFORM'!Q536+'PO 94000171374 MASTER'!$P$1*'PO 94000171374 MASTER'!P536+'PR-0004'!$P$1*'PR-0004'!P536+'PR-0005'!$P$1*'PR-0005'!P536+'PR-0006'!$P$1*'PR-0006'!P536+'PR-0007'!$P$1*'PR-0007'!P536+'PR-0008'!$P$1*'PR-0008'!P536+'PR-0009'!$P$1*'PR-0009'!P536+'PR-0010'!$P$1*'PR-0010'!P536</f>
        <v>0</v>
      </c>
      <c r="I536" s="84">
        <f t="shared" si="89"/>
        <v>0</v>
      </c>
      <c r="J536" s="84">
        <f>'9400015894 PONEERS'!$E$2*'9400015894 PONEERS'!E536+'9400016451 VIDAFORM'!$E$2*'9400016451 VIDAFORM'!E536+'PO 94000171374 MASTER'!$E$2*'PO 94000171374 MASTER'!E536+'PR-0004'!$E$2*'PR-0004'!E536+'PR-0005'!$E$2*'PR-0005'!E536+'PR-0006'!$E$2*'PR-0006'!E536+'PR-0007'!$E$2*'PR-0007'!E536+'PR-0008'!$E$2*'PR-0008'!E536+'PR-0009'!$E$2*'PR-0009'!E536+'PR-0010'!$E$2*'PR-0010'!E536</f>
        <v>0</v>
      </c>
      <c r="K536" s="85">
        <f>'9400015894 PONEERS'!$X$2*'9400015894 PONEERS'!X536+'9400016451 VIDAFORM'!$J$2*'9400016451 VIDAFORM'!J536+'PO 94000171374 MASTER'!$I$2*'PO 94000171374 MASTER'!I536+'PR-0004'!$I$2*'PR-0004'!I536+'PR-0005'!$I$2*'PR-0005'!I536+'PR-0006'!$I$2*'PR-0006'!I536+'PR-0007'!$I$2*'PR-0007'!I536+'PR-0008'!$I$2*'PR-0008'!I536+'PR-0009'!$I$2*'PR-0009'!I536+'PR-0010'!$I$2*'PR-0010'!I536</f>
        <v>0</v>
      </c>
      <c r="L536" s="86">
        <f t="shared" si="90"/>
        <v>0</v>
      </c>
      <c r="M536" s="84">
        <f>'9400015894 PONEERS'!$AE$2*'9400015894 PONEERS'!AE536+'9400016451 VIDAFORM'!$Q$2*'9400016451 VIDAFORM'!Q536+'PO 94000171374 MASTER'!$P$2*'PO 94000171374 MASTER'!P536+'PR-0004'!$P$2*'PR-0004'!P536+'PR-0005'!$P$2*'PR-0005'!P536+'PR-0006'!$P$2*'PR-0006'!P536+'PR-0007'!$P$2*'PR-0007'!P536+'PR-0008'!$P$2*'PR-0008'!P536+'PR-0009'!$P$2*'PR-0009'!P536+'PR-0010'!$P$2*'PR-0010'!P536</f>
        <v>0</v>
      </c>
      <c r="N536" s="84">
        <f t="shared" si="91"/>
        <v>0</v>
      </c>
      <c r="O536" s="84">
        <f>'9400015894 PONEERS'!$E$3*'9400015894 PONEERS'!E536+'9400016451 VIDAFORM'!$E$3*'9400016451 VIDAFORM'!E536+'PO 94000171374 MASTER'!$E$3*'PO 94000171374 MASTER'!E536+'PR-0004'!$E$3*'PR-0004'!E536+'PR-0005'!$E$3*'PR-0005'!E536+'PR-0006'!$E$3*'PR-0006'!E536+'PR-0007'!$E$3*'PR-0007'!E536+'PR-0008'!$E$3*'PR-0008'!E536+'PR-0009'!$E$3*'PR-0009'!E536+'PR-0010'!$E$3*'PR-0010'!E536</f>
        <v>0</v>
      </c>
      <c r="P536" s="85">
        <f>'9400015894 PONEERS'!$X$3*'9400015894 PONEERS'!X536+'9400016451 VIDAFORM'!$J$3*'9400016451 VIDAFORM'!J536+'PO 94000171374 MASTER'!$I$3*'PO 94000171374 MASTER'!I536+'PR-0004'!$I$3*'PR-0004'!I536+'PR-0005'!$I$3*'PR-0005'!I536+'PR-0006'!$I$3*'PR-0006'!I536+'PR-0007'!$I$3*'PR-0007'!I536+'PR-0008'!$I$3*'PR-0008'!I536+'PR-0009'!$I$3*'PR-0009'!I536+'PR-0010'!$I$3*'PR-0010'!I536</f>
        <v>0</v>
      </c>
      <c r="Q536" s="86">
        <f t="shared" si="92"/>
        <v>0</v>
      </c>
      <c r="R536" s="84">
        <f>'9400015894 PONEERS'!$AE$3*'9400015894 PONEERS'!AE536+'9400016451 VIDAFORM'!$Q$3*'9400016451 VIDAFORM'!Q536+'PO 94000171374 MASTER'!$P$3*'PO 94000171374 MASTER'!P536+'PR-0004'!$P$3*'PR-0004'!P536+'PR-0005'!$P$3*'PR-0005'!P536+'PR-0006'!$P$3*'PR-0006'!P536+'PR-0007'!$P$3*'PR-0007'!P536+'PR-0008'!$P$3*'PR-0008'!P536+'PR-0009'!$P$3*'PR-0009'!P536+'PR-0010'!$P$3*'PR-0010'!P536</f>
        <v>0</v>
      </c>
      <c r="S536" s="84">
        <f t="shared" si="93"/>
        <v>0</v>
      </c>
      <c r="T536" s="84">
        <f>'9400015894 PONEERS'!$E$4*'9400015894 PONEERS'!E536+'9400016451 VIDAFORM'!$E$4*'9400016451 VIDAFORM'!E536+'PO 94000171374 MASTER'!$E$4*'PO 94000171374 MASTER'!E536+'PR-0004'!$E$4*'PR-0004'!E536+'PR-0005'!$E$4*'PR-0005'!E536+'PR-0006'!$E$4*'PR-0006'!E536+'PR-0007'!$E$4*'PR-0007'!E536+'PR-0008'!$E$4*'PR-0008'!E536+'PR-0009'!$E$4*'PR-0009'!E536+'PR-0010'!$E$4*'PR-0010'!E536</f>
        <v>0</v>
      </c>
      <c r="U536" s="85">
        <f>'9400015894 PONEERS'!$X$4*'9400015894 PONEERS'!X536+'9400016451 VIDAFORM'!$J$4*'9400016451 VIDAFORM'!J536+'PO 94000171374 MASTER'!$I$4*'PO 94000171374 MASTER'!I536+'PR-0004'!$I$4*'PR-0004'!I536+'PR-0005'!$I$4*'PR-0005'!I536+'PR-0006'!$I$4*'PR-0006'!I536+'PR-0007'!$I$4*'PR-0007'!I536+'PR-0008'!$I$4*'PR-0008'!I536+'PR-0009'!$I$4*'PR-0009'!I536+'PR-0010'!$I$4*'PR-0010'!I536</f>
        <v>0</v>
      </c>
      <c r="V536" s="86">
        <f t="shared" si="94"/>
        <v>0</v>
      </c>
      <c r="W536" s="84">
        <f>'9400015894 PONEERS'!$AE$4*'9400015894 PONEERS'!AE536+'9400016451 VIDAFORM'!$Q$4*'9400016451 VIDAFORM'!Q536+'PO 94000171374 MASTER'!$P$4*'PO 94000171374 MASTER'!P536+'PR-0004'!$P$4*'PR-0004'!P536+'PR-0005'!$P$4*'PR-0005'!P536+'PR-0006'!$P$4*'PR-0006'!P536+'PR-0007'!$P$4*'PR-0007'!P536+'PR-0008'!$P$4*'PR-0008'!P536+'PR-0009'!$P$4*'PR-0009'!P536+'PR-0010'!$P$4*'PR-0010'!P536</f>
        <v>0</v>
      </c>
      <c r="X536" s="84">
        <f t="shared" si="95"/>
        <v>0</v>
      </c>
      <c r="Z536" s="37">
        <f t="shared" si="96"/>
        <v>0</v>
      </c>
      <c r="AA536" s="32">
        <f t="shared" si="97"/>
        <v>0</v>
      </c>
      <c r="AB536" s="38">
        <f t="shared" si="98"/>
        <v>0</v>
      </c>
    </row>
    <row r="537" spans="1:28" ht="16.5" x14ac:dyDescent="0.25">
      <c r="A537" s="45">
        <v>529</v>
      </c>
      <c r="B537" s="47" t="str">
        <f>'Unit Prices'!B537</f>
        <v>HQ0018</v>
      </c>
      <c r="C537" s="47" t="str">
        <f>'Unit Prices'!C537</f>
        <v>14.80.01.26.38.16.05.000001</v>
      </c>
      <c r="D537" s="80" t="str">
        <f>'Unit Prices'!D537</f>
        <v>Floor support Xclimb 60 rigid</v>
      </c>
      <c r="E537" s="84">
        <f>'9400015894 PONEERS'!$E$1*'9400015894 PONEERS'!E537+'9400016451 VIDAFORM'!$E$1*'9400016451 VIDAFORM'!E537+'PO 94000171374 MASTER'!$E$1*'PO 94000171374 MASTER'!E537+'PR-0004'!$E$1*'PR-0004'!E537+'PR-0005'!$E$1*'PR-0005'!E537+'PR-0006'!$E$1*'PR-0006'!E537+'PR-0007'!$E$1*'PR-0007'!E537+'PR-0008'!$E$1*'PR-0008'!E537+'PR-0009'!$E$1*'PR-0009'!E537+'PR-0010'!$E$1*'PR-0010'!E537</f>
        <v>0</v>
      </c>
      <c r="F537" s="85">
        <f>'9400015894 PONEERS'!$X$1*'9400015894 PONEERS'!X537+'9400016451 VIDAFORM'!$J$1*'9400016451 VIDAFORM'!J537+'PO 94000171374 MASTER'!$I$1*'PO 94000171374 MASTER'!I537+'PR-0004'!$I$1*'PR-0004'!I537+'PR-0005'!$I$1*'PR-0005'!I537+'PR-0006'!$I$1*'PR-0006'!I537+'PR-0007'!$I$1*'PR-0007'!I537+'PR-0008'!$I$1*'PR-0008'!I537+'PR-0009'!$I$1*'PR-0009'!I537+'PR-0010'!$I$1*'PR-0010'!I537</f>
        <v>0</v>
      </c>
      <c r="G537" s="86">
        <f t="shared" si="88"/>
        <v>0</v>
      </c>
      <c r="H537" s="84">
        <f>'9400015894 PONEERS'!$AE$1*'9400015894 PONEERS'!AE537+'9400016451 VIDAFORM'!$Q$1*'9400016451 VIDAFORM'!Q537+'PO 94000171374 MASTER'!$P$1*'PO 94000171374 MASTER'!P537+'PR-0004'!$P$1*'PR-0004'!P537+'PR-0005'!$P$1*'PR-0005'!P537+'PR-0006'!$P$1*'PR-0006'!P537+'PR-0007'!$P$1*'PR-0007'!P537+'PR-0008'!$P$1*'PR-0008'!P537+'PR-0009'!$P$1*'PR-0009'!P537+'PR-0010'!$P$1*'PR-0010'!P537</f>
        <v>0</v>
      </c>
      <c r="I537" s="84">
        <f t="shared" si="89"/>
        <v>0</v>
      </c>
      <c r="J537" s="84">
        <f>'9400015894 PONEERS'!$E$2*'9400015894 PONEERS'!E537+'9400016451 VIDAFORM'!$E$2*'9400016451 VIDAFORM'!E537+'PO 94000171374 MASTER'!$E$2*'PO 94000171374 MASTER'!E537+'PR-0004'!$E$2*'PR-0004'!E537+'PR-0005'!$E$2*'PR-0005'!E537+'PR-0006'!$E$2*'PR-0006'!E537+'PR-0007'!$E$2*'PR-0007'!E537+'PR-0008'!$E$2*'PR-0008'!E537+'PR-0009'!$E$2*'PR-0009'!E537+'PR-0010'!$E$2*'PR-0010'!E537</f>
        <v>0</v>
      </c>
      <c r="K537" s="85">
        <f>'9400015894 PONEERS'!$X$2*'9400015894 PONEERS'!X537+'9400016451 VIDAFORM'!$J$2*'9400016451 VIDAFORM'!J537+'PO 94000171374 MASTER'!$I$2*'PO 94000171374 MASTER'!I537+'PR-0004'!$I$2*'PR-0004'!I537+'PR-0005'!$I$2*'PR-0005'!I537+'PR-0006'!$I$2*'PR-0006'!I537+'PR-0007'!$I$2*'PR-0007'!I537+'PR-0008'!$I$2*'PR-0008'!I537+'PR-0009'!$I$2*'PR-0009'!I537+'PR-0010'!$I$2*'PR-0010'!I537</f>
        <v>0</v>
      </c>
      <c r="L537" s="86">
        <f t="shared" si="90"/>
        <v>0</v>
      </c>
      <c r="M537" s="84">
        <f>'9400015894 PONEERS'!$AE$2*'9400015894 PONEERS'!AE537+'9400016451 VIDAFORM'!$Q$2*'9400016451 VIDAFORM'!Q537+'PO 94000171374 MASTER'!$P$2*'PO 94000171374 MASTER'!P537+'PR-0004'!$P$2*'PR-0004'!P537+'PR-0005'!$P$2*'PR-0005'!P537+'PR-0006'!$P$2*'PR-0006'!P537+'PR-0007'!$P$2*'PR-0007'!P537+'PR-0008'!$P$2*'PR-0008'!P537+'PR-0009'!$P$2*'PR-0009'!P537+'PR-0010'!$P$2*'PR-0010'!P537</f>
        <v>0</v>
      </c>
      <c r="N537" s="84">
        <f t="shared" si="91"/>
        <v>0</v>
      </c>
      <c r="O537" s="84">
        <f>'9400015894 PONEERS'!$E$3*'9400015894 PONEERS'!E537+'9400016451 VIDAFORM'!$E$3*'9400016451 VIDAFORM'!E537+'PO 94000171374 MASTER'!$E$3*'PO 94000171374 MASTER'!E537+'PR-0004'!$E$3*'PR-0004'!E537+'PR-0005'!$E$3*'PR-0005'!E537+'PR-0006'!$E$3*'PR-0006'!E537+'PR-0007'!$E$3*'PR-0007'!E537+'PR-0008'!$E$3*'PR-0008'!E537+'PR-0009'!$E$3*'PR-0009'!E537+'PR-0010'!$E$3*'PR-0010'!E537</f>
        <v>0</v>
      </c>
      <c r="P537" s="85">
        <f>'9400015894 PONEERS'!$X$3*'9400015894 PONEERS'!X537+'9400016451 VIDAFORM'!$J$3*'9400016451 VIDAFORM'!J537+'PO 94000171374 MASTER'!$I$3*'PO 94000171374 MASTER'!I537+'PR-0004'!$I$3*'PR-0004'!I537+'PR-0005'!$I$3*'PR-0005'!I537+'PR-0006'!$I$3*'PR-0006'!I537+'PR-0007'!$I$3*'PR-0007'!I537+'PR-0008'!$I$3*'PR-0008'!I537+'PR-0009'!$I$3*'PR-0009'!I537+'PR-0010'!$I$3*'PR-0010'!I537</f>
        <v>0</v>
      </c>
      <c r="Q537" s="86">
        <f t="shared" si="92"/>
        <v>0</v>
      </c>
      <c r="R537" s="84">
        <f>'9400015894 PONEERS'!$AE$3*'9400015894 PONEERS'!AE537+'9400016451 VIDAFORM'!$Q$3*'9400016451 VIDAFORM'!Q537+'PO 94000171374 MASTER'!$P$3*'PO 94000171374 MASTER'!P537+'PR-0004'!$P$3*'PR-0004'!P537+'PR-0005'!$P$3*'PR-0005'!P537+'PR-0006'!$P$3*'PR-0006'!P537+'PR-0007'!$P$3*'PR-0007'!P537+'PR-0008'!$P$3*'PR-0008'!P537+'PR-0009'!$P$3*'PR-0009'!P537+'PR-0010'!$P$3*'PR-0010'!P537</f>
        <v>0</v>
      </c>
      <c r="S537" s="84">
        <f t="shared" si="93"/>
        <v>0</v>
      </c>
      <c r="T537" s="84">
        <f>'9400015894 PONEERS'!$E$4*'9400015894 PONEERS'!E537+'9400016451 VIDAFORM'!$E$4*'9400016451 VIDAFORM'!E537+'PO 94000171374 MASTER'!$E$4*'PO 94000171374 MASTER'!E537+'PR-0004'!$E$4*'PR-0004'!E537+'PR-0005'!$E$4*'PR-0005'!E537+'PR-0006'!$E$4*'PR-0006'!E537+'PR-0007'!$E$4*'PR-0007'!E537+'PR-0008'!$E$4*'PR-0008'!E537+'PR-0009'!$E$4*'PR-0009'!E537+'PR-0010'!$E$4*'PR-0010'!E537</f>
        <v>0</v>
      </c>
      <c r="U537" s="85">
        <f>'9400015894 PONEERS'!$X$4*'9400015894 PONEERS'!X537+'9400016451 VIDAFORM'!$J$4*'9400016451 VIDAFORM'!J537+'PO 94000171374 MASTER'!$I$4*'PO 94000171374 MASTER'!I537+'PR-0004'!$I$4*'PR-0004'!I537+'PR-0005'!$I$4*'PR-0005'!I537+'PR-0006'!$I$4*'PR-0006'!I537+'PR-0007'!$I$4*'PR-0007'!I537+'PR-0008'!$I$4*'PR-0008'!I537+'PR-0009'!$I$4*'PR-0009'!I537+'PR-0010'!$I$4*'PR-0010'!I537</f>
        <v>0</v>
      </c>
      <c r="V537" s="86">
        <f t="shared" si="94"/>
        <v>0</v>
      </c>
      <c r="W537" s="84">
        <f>'9400015894 PONEERS'!$AE$4*'9400015894 PONEERS'!AE537+'9400016451 VIDAFORM'!$Q$4*'9400016451 VIDAFORM'!Q537+'PO 94000171374 MASTER'!$P$4*'PO 94000171374 MASTER'!P537+'PR-0004'!$P$4*'PR-0004'!P537+'PR-0005'!$P$4*'PR-0005'!P537+'PR-0006'!$P$4*'PR-0006'!P537+'PR-0007'!$P$4*'PR-0007'!P537+'PR-0008'!$P$4*'PR-0008'!P537+'PR-0009'!$P$4*'PR-0009'!P537+'PR-0010'!$P$4*'PR-0010'!P537</f>
        <v>0</v>
      </c>
      <c r="X537" s="84">
        <f t="shared" si="95"/>
        <v>0</v>
      </c>
      <c r="Z537" s="37">
        <f t="shared" si="96"/>
        <v>0</v>
      </c>
      <c r="AA537" s="32">
        <f t="shared" si="97"/>
        <v>0</v>
      </c>
      <c r="AB537" s="38">
        <f t="shared" si="98"/>
        <v>0</v>
      </c>
    </row>
    <row r="538" spans="1:28" ht="16.5" x14ac:dyDescent="0.25">
      <c r="A538" s="45">
        <v>530</v>
      </c>
      <c r="B538" s="47" t="str">
        <f>'Unit Prices'!B538</f>
        <v>HQ0019</v>
      </c>
      <c r="C538" s="47" t="str">
        <f>'Unit Prices'!C538</f>
        <v>14.80.01.26.35.15.17.000001</v>
      </c>
      <c r="D538" s="80" t="str">
        <f>'Unit Prices'!D538</f>
        <v>Trapez. perforated sheet 35x207mm 1.03x1.800m</v>
      </c>
      <c r="E538" s="84">
        <f>'9400015894 PONEERS'!$E$1*'9400015894 PONEERS'!E538+'9400016451 VIDAFORM'!$E$1*'9400016451 VIDAFORM'!E538+'PO 94000171374 MASTER'!$E$1*'PO 94000171374 MASTER'!E538+'PR-0004'!$E$1*'PR-0004'!E538+'PR-0005'!$E$1*'PR-0005'!E538+'PR-0006'!$E$1*'PR-0006'!E538+'PR-0007'!$E$1*'PR-0007'!E538+'PR-0008'!$E$1*'PR-0008'!E538+'PR-0009'!$E$1*'PR-0009'!E538+'PR-0010'!$E$1*'PR-0010'!E538</f>
        <v>0</v>
      </c>
      <c r="F538" s="85">
        <f>'9400015894 PONEERS'!$X$1*'9400015894 PONEERS'!X538+'9400016451 VIDAFORM'!$J$1*'9400016451 VIDAFORM'!J538+'PO 94000171374 MASTER'!$I$1*'PO 94000171374 MASTER'!I538+'PR-0004'!$I$1*'PR-0004'!I538+'PR-0005'!$I$1*'PR-0005'!I538+'PR-0006'!$I$1*'PR-0006'!I538+'PR-0007'!$I$1*'PR-0007'!I538+'PR-0008'!$I$1*'PR-0008'!I538+'PR-0009'!$I$1*'PR-0009'!I538+'PR-0010'!$I$1*'PR-0010'!I538</f>
        <v>0</v>
      </c>
      <c r="G538" s="86">
        <f t="shared" si="88"/>
        <v>0</v>
      </c>
      <c r="H538" s="84">
        <f>'9400015894 PONEERS'!$AE$1*'9400015894 PONEERS'!AE538+'9400016451 VIDAFORM'!$Q$1*'9400016451 VIDAFORM'!Q538+'PO 94000171374 MASTER'!$P$1*'PO 94000171374 MASTER'!P538+'PR-0004'!$P$1*'PR-0004'!P538+'PR-0005'!$P$1*'PR-0005'!P538+'PR-0006'!$P$1*'PR-0006'!P538+'PR-0007'!$P$1*'PR-0007'!P538+'PR-0008'!$P$1*'PR-0008'!P538+'PR-0009'!$P$1*'PR-0009'!P538+'PR-0010'!$P$1*'PR-0010'!P538</f>
        <v>0</v>
      </c>
      <c r="I538" s="84">
        <f t="shared" si="89"/>
        <v>0</v>
      </c>
      <c r="J538" s="84">
        <f>'9400015894 PONEERS'!$E$2*'9400015894 PONEERS'!E538+'9400016451 VIDAFORM'!$E$2*'9400016451 VIDAFORM'!E538+'PO 94000171374 MASTER'!$E$2*'PO 94000171374 MASTER'!E538+'PR-0004'!$E$2*'PR-0004'!E538+'PR-0005'!$E$2*'PR-0005'!E538+'PR-0006'!$E$2*'PR-0006'!E538+'PR-0007'!$E$2*'PR-0007'!E538+'PR-0008'!$E$2*'PR-0008'!E538+'PR-0009'!$E$2*'PR-0009'!E538+'PR-0010'!$E$2*'PR-0010'!E538</f>
        <v>0</v>
      </c>
      <c r="K538" s="85">
        <f>'9400015894 PONEERS'!$X$2*'9400015894 PONEERS'!X538+'9400016451 VIDAFORM'!$J$2*'9400016451 VIDAFORM'!J538+'PO 94000171374 MASTER'!$I$2*'PO 94000171374 MASTER'!I538+'PR-0004'!$I$2*'PR-0004'!I538+'PR-0005'!$I$2*'PR-0005'!I538+'PR-0006'!$I$2*'PR-0006'!I538+'PR-0007'!$I$2*'PR-0007'!I538+'PR-0008'!$I$2*'PR-0008'!I538+'PR-0009'!$I$2*'PR-0009'!I538+'PR-0010'!$I$2*'PR-0010'!I538</f>
        <v>0</v>
      </c>
      <c r="L538" s="86">
        <f t="shared" si="90"/>
        <v>0</v>
      </c>
      <c r="M538" s="84">
        <f>'9400015894 PONEERS'!$AE$2*'9400015894 PONEERS'!AE538+'9400016451 VIDAFORM'!$Q$2*'9400016451 VIDAFORM'!Q538+'PO 94000171374 MASTER'!$P$2*'PO 94000171374 MASTER'!P538+'PR-0004'!$P$2*'PR-0004'!P538+'PR-0005'!$P$2*'PR-0005'!P538+'PR-0006'!$P$2*'PR-0006'!P538+'PR-0007'!$P$2*'PR-0007'!P538+'PR-0008'!$P$2*'PR-0008'!P538+'PR-0009'!$P$2*'PR-0009'!P538+'PR-0010'!$P$2*'PR-0010'!P538</f>
        <v>0</v>
      </c>
      <c r="N538" s="84">
        <f t="shared" si="91"/>
        <v>0</v>
      </c>
      <c r="O538" s="84">
        <f>'9400015894 PONEERS'!$E$3*'9400015894 PONEERS'!E538+'9400016451 VIDAFORM'!$E$3*'9400016451 VIDAFORM'!E538+'PO 94000171374 MASTER'!$E$3*'PO 94000171374 MASTER'!E538+'PR-0004'!$E$3*'PR-0004'!E538+'PR-0005'!$E$3*'PR-0005'!E538+'PR-0006'!$E$3*'PR-0006'!E538+'PR-0007'!$E$3*'PR-0007'!E538+'PR-0008'!$E$3*'PR-0008'!E538+'PR-0009'!$E$3*'PR-0009'!E538+'PR-0010'!$E$3*'PR-0010'!E538</f>
        <v>0</v>
      </c>
      <c r="P538" s="85">
        <f>'9400015894 PONEERS'!$X$3*'9400015894 PONEERS'!X538+'9400016451 VIDAFORM'!$J$3*'9400016451 VIDAFORM'!J538+'PO 94000171374 MASTER'!$I$3*'PO 94000171374 MASTER'!I538+'PR-0004'!$I$3*'PR-0004'!I538+'PR-0005'!$I$3*'PR-0005'!I538+'PR-0006'!$I$3*'PR-0006'!I538+'PR-0007'!$I$3*'PR-0007'!I538+'PR-0008'!$I$3*'PR-0008'!I538+'PR-0009'!$I$3*'PR-0009'!I538+'PR-0010'!$I$3*'PR-0010'!I538</f>
        <v>0</v>
      </c>
      <c r="Q538" s="86">
        <f t="shared" si="92"/>
        <v>0</v>
      </c>
      <c r="R538" s="84">
        <f>'9400015894 PONEERS'!$AE$3*'9400015894 PONEERS'!AE538+'9400016451 VIDAFORM'!$Q$3*'9400016451 VIDAFORM'!Q538+'PO 94000171374 MASTER'!$P$3*'PO 94000171374 MASTER'!P538+'PR-0004'!$P$3*'PR-0004'!P538+'PR-0005'!$P$3*'PR-0005'!P538+'PR-0006'!$P$3*'PR-0006'!P538+'PR-0007'!$P$3*'PR-0007'!P538+'PR-0008'!$P$3*'PR-0008'!P538+'PR-0009'!$P$3*'PR-0009'!P538+'PR-0010'!$P$3*'PR-0010'!P538</f>
        <v>0</v>
      </c>
      <c r="S538" s="84">
        <f t="shared" si="93"/>
        <v>0</v>
      </c>
      <c r="T538" s="84">
        <f>'9400015894 PONEERS'!$E$4*'9400015894 PONEERS'!E538+'9400016451 VIDAFORM'!$E$4*'9400016451 VIDAFORM'!E538+'PO 94000171374 MASTER'!$E$4*'PO 94000171374 MASTER'!E538+'PR-0004'!$E$4*'PR-0004'!E538+'PR-0005'!$E$4*'PR-0005'!E538+'PR-0006'!$E$4*'PR-0006'!E538+'PR-0007'!$E$4*'PR-0007'!E538+'PR-0008'!$E$4*'PR-0008'!E538+'PR-0009'!$E$4*'PR-0009'!E538+'PR-0010'!$E$4*'PR-0010'!E538</f>
        <v>0</v>
      </c>
      <c r="U538" s="85">
        <f>'9400015894 PONEERS'!$X$4*'9400015894 PONEERS'!X538+'9400016451 VIDAFORM'!$J$4*'9400016451 VIDAFORM'!J538+'PO 94000171374 MASTER'!$I$4*'PO 94000171374 MASTER'!I538+'PR-0004'!$I$4*'PR-0004'!I538+'PR-0005'!$I$4*'PR-0005'!I538+'PR-0006'!$I$4*'PR-0006'!I538+'PR-0007'!$I$4*'PR-0007'!I538+'PR-0008'!$I$4*'PR-0008'!I538+'PR-0009'!$I$4*'PR-0009'!I538+'PR-0010'!$I$4*'PR-0010'!I538</f>
        <v>0</v>
      </c>
      <c r="V538" s="86">
        <f t="shared" si="94"/>
        <v>0</v>
      </c>
      <c r="W538" s="84">
        <f>'9400015894 PONEERS'!$AE$4*'9400015894 PONEERS'!AE538+'9400016451 VIDAFORM'!$Q$4*'9400016451 VIDAFORM'!Q538+'PO 94000171374 MASTER'!$P$4*'PO 94000171374 MASTER'!P538+'PR-0004'!$P$4*'PR-0004'!P538+'PR-0005'!$P$4*'PR-0005'!P538+'PR-0006'!$P$4*'PR-0006'!P538+'PR-0007'!$P$4*'PR-0007'!P538+'PR-0008'!$P$4*'PR-0008'!P538+'PR-0009'!$P$4*'PR-0009'!P538+'PR-0010'!$P$4*'PR-0010'!P538</f>
        <v>0</v>
      </c>
      <c r="X538" s="84">
        <f t="shared" si="95"/>
        <v>0</v>
      </c>
      <c r="Z538" s="37">
        <f t="shared" si="96"/>
        <v>0</v>
      </c>
      <c r="AA538" s="32">
        <f t="shared" si="97"/>
        <v>0</v>
      </c>
      <c r="AB538" s="38">
        <f t="shared" si="98"/>
        <v>0</v>
      </c>
    </row>
    <row r="539" spans="1:28" ht="16.5" x14ac:dyDescent="0.25">
      <c r="A539" s="45">
        <v>531</v>
      </c>
      <c r="B539" s="47" t="str">
        <f>'Unit Prices'!B539</f>
        <v>HQ0020</v>
      </c>
      <c r="C539" s="47" t="str">
        <f>'Unit Prices'!C539</f>
        <v>14.80.01.26.39.06.05.000001</v>
      </c>
      <c r="D539" s="80" t="str">
        <f>'Unit Prices'!D539</f>
        <v>Shackle Xclimb 60 6.5t</v>
      </c>
      <c r="E539" s="84">
        <f>'9400015894 PONEERS'!$E$1*'9400015894 PONEERS'!E539+'9400016451 VIDAFORM'!$E$1*'9400016451 VIDAFORM'!E539+'PO 94000171374 MASTER'!$E$1*'PO 94000171374 MASTER'!E539+'PR-0004'!$E$1*'PR-0004'!E539+'PR-0005'!$E$1*'PR-0005'!E539+'PR-0006'!$E$1*'PR-0006'!E539+'PR-0007'!$E$1*'PR-0007'!E539+'PR-0008'!$E$1*'PR-0008'!E539+'PR-0009'!$E$1*'PR-0009'!E539+'PR-0010'!$E$1*'PR-0010'!E539</f>
        <v>0</v>
      </c>
      <c r="F539" s="85">
        <f>'9400015894 PONEERS'!$X$1*'9400015894 PONEERS'!X539+'9400016451 VIDAFORM'!$J$1*'9400016451 VIDAFORM'!J539+'PO 94000171374 MASTER'!$I$1*'PO 94000171374 MASTER'!I539+'PR-0004'!$I$1*'PR-0004'!I539+'PR-0005'!$I$1*'PR-0005'!I539+'PR-0006'!$I$1*'PR-0006'!I539+'PR-0007'!$I$1*'PR-0007'!I539+'PR-0008'!$I$1*'PR-0008'!I539+'PR-0009'!$I$1*'PR-0009'!I539+'PR-0010'!$I$1*'PR-0010'!I539</f>
        <v>0</v>
      </c>
      <c r="G539" s="86">
        <f t="shared" si="88"/>
        <v>0</v>
      </c>
      <c r="H539" s="84">
        <f>'9400015894 PONEERS'!$AE$1*'9400015894 PONEERS'!AE539+'9400016451 VIDAFORM'!$Q$1*'9400016451 VIDAFORM'!Q539+'PO 94000171374 MASTER'!$P$1*'PO 94000171374 MASTER'!P539+'PR-0004'!$P$1*'PR-0004'!P539+'PR-0005'!$P$1*'PR-0005'!P539+'PR-0006'!$P$1*'PR-0006'!P539+'PR-0007'!$P$1*'PR-0007'!P539+'PR-0008'!$P$1*'PR-0008'!P539+'PR-0009'!$P$1*'PR-0009'!P539+'PR-0010'!$P$1*'PR-0010'!P539</f>
        <v>0</v>
      </c>
      <c r="I539" s="84">
        <f t="shared" si="89"/>
        <v>0</v>
      </c>
      <c r="J539" s="84">
        <f>'9400015894 PONEERS'!$E$2*'9400015894 PONEERS'!E539+'9400016451 VIDAFORM'!$E$2*'9400016451 VIDAFORM'!E539+'PO 94000171374 MASTER'!$E$2*'PO 94000171374 MASTER'!E539+'PR-0004'!$E$2*'PR-0004'!E539+'PR-0005'!$E$2*'PR-0005'!E539+'PR-0006'!$E$2*'PR-0006'!E539+'PR-0007'!$E$2*'PR-0007'!E539+'PR-0008'!$E$2*'PR-0008'!E539+'PR-0009'!$E$2*'PR-0009'!E539+'PR-0010'!$E$2*'PR-0010'!E539</f>
        <v>0</v>
      </c>
      <c r="K539" s="85">
        <f>'9400015894 PONEERS'!$X$2*'9400015894 PONEERS'!X539+'9400016451 VIDAFORM'!$J$2*'9400016451 VIDAFORM'!J539+'PO 94000171374 MASTER'!$I$2*'PO 94000171374 MASTER'!I539+'PR-0004'!$I$2*'PR-0004'!I539+'PR-0005'!$I$2*'PR-0005'!I539+'PR-0006'!$I$2*'PR-0006'!I539+'PR-0007'!$I$2*'PR-0007'!I539+'PR-0008'!$I$2*'PR-0008'!I539+'PR-0009'!$I$2*'PR-0009'!I539+'PR-0010'!$I$2*'PR-0010'!I539</f>
        <v>0</v>
      </c>
      <c r="L539" s="86">
        <f t="shared" si="90"/>
        <v>0</v>
      </c>
      <c r="M539" s="84">
        <f>'9400015894 PONEERS'!$AE$2*'9400015894 PONEERS'!AE539+'9400016451 VIDAFORM'!$Q$2*'9400016451 VIDAFORM'!Q539+'PO 94000171374 MASTER'!$P$2*'PO 94000171374 MASTER'!P539+'PR-0004'!$P$2*'PR-0004'!P539+'PR-0005'!$P$2*'PR-0005'!P539+'PR-0006'!$P$2*'PR-0006'!P539+'PR-0007'!$P$2*'PR-0007'!P539+'PR-0008'!$P$2*'PR-0008'!P539+'PR-0009'!$P$2*'PR-0009'!P539+'PR-0010'!$P$2*'PR-0010'!P539</f>
        <v>0</v>
      </c>
      <c r="N539" s="84">
        <f t="shared" si="91"/>
        <v>0</v>
      </c>
      <c r="O539" s="84">
        <f>'9400015894 PONEERS'!$E$3*'9400015894 PONEERS'!E539+'9400016451 VIDAFORM'!$E$3*'9400016451 VIDAFORM'!E539+'PO 94000171374 MASTER'!$E$3*'PO 94000171374 MASTER'!E539+'PR-0004'!$E$3*'PR-0004'!E539+'PR-0005'!$E$3*'PR-0005'!E539+'PR-0006'!$E$3*'PR-0006'!E539+'PR-0007'!$E$3*'PR-0007'!E539+'PR-0008'!$E$3*'PR-0008'!E539+'PR-0009'!$E$3*'PR-0009'!E539+'PR-0010'!$E$3*'PR-0010'!E539</f>
        <v>0</v>
      </c>
      <c r="P539" s="85">
        <f>'9400015894 PONEERS'!$X$3*'9400015894 PONEERS'!X539+'9400016451 VIDAFORM'!$J$3*'9400016451 VIDAFORM'!J539+'PO 94000171374 MASTER'!$I$3*'PO 94000171374 MASTER'!I539+'PR-0004'!$I$3*'PR-0004'!I539+'PR-0005'!$I$3*'PR-0005'!I539+'PR-0006'!$I$3*'PR-0006'!I539+'PR-0007'!$I$3*'PR-0007'!I539+'PR-0008'!$I$3*'PR-0008'!I539+'PR-0009'!$I$3*'PR-0009'!I539+'PR-0010'!$I$3*'PR-0010'!I539</f>
        <v>0</v>
      </c>
      <c r="Q539" s="86">
        <f t="shared" si="92"/>
        <v>0</v>
      </c>
      <c r="R539" s="84">
        <f>'9400015894 PONEERS'!$AE$3*'9400015894 PONEERS'!AE539+'9400016451 VIDAFORM'!$Q$3*'9400016451 VIDAFORM'!Q539+'PO 94000171374 MASTER'!$P$3*'PO 94000171374 MASTER'!P539+'PR-0004'!$P$3*'PR-0004'!P539+'PR-0005'!$P$3*'PR-0005'!P539+'PR-0006'!$P$3*'PR-0006'!P539+'PR-0007'!$P$3*'PR-0007'!P539+'PR-0008'!$P$3*'PR-0008'!P539+'PR-0009'!$P$3*'PR-0009'!P539+'PR-0010'!$P$3*'PR-0010'!P539</f>
        <v>0</v>
      </c>
      <c r="S539" s="84">
        <f t="shared" si="93"/>
        <v>0</v>
      </c>
      <c r="T539" s="84">
        <f>'9400015894 PONEERS'!$E$4*'9400015894 PONEERS'!E539+'9400016451 VIDAFORM'!$E$4*'9400016451 VIDAFORM'!E539+'PO 94000171374 MASTER'!$E$4*'PO 94000171374 MASTER'!E539+'PR-0004'!$E$4*'PR-0004'!E539+'PR-0005'!$E$4*'PR-0005'!E539+'PR-0006'!$E$4*'PR-0006'!E539+'PR-0007'!$E$4*'PR-0007'!E539+'PR-0008'!$E$4*'PR-0008'!E539+'PR-0009'!$E$4*'PR-0009'!E539+'PR-0010'!$E$4*'PR-0010'!E539</f>
        <v>0</v>
      </c>
      <c r="U539" s="85">
        <f>'9400015894 PONEERS'!$X$4*'9400015894 PONEERS'!X539+'9400016451 VIDAFORM'!$J$4*'9400016451 VIDAFORM'!J539+'PO 94000171374 MASTER'!$I$4*'PO 94000171374 MASTER'!I539+'PR-0004'!$I$4*'PR-0004'!I539+'PR-0005'!$I$4*'PR-0005'!I539+'PR-0006'!$I$4*'PR-0006'!I539+'PR-0007'!$I$4*'PR-0007'!I539+'PR-0008'!$I$4*'PR-0008'!I539+'PR-0009'!$I$4*'PR-0009'!I539+'PR-0010'!$I$4*'PR-0010'!I539</f>
        <v>0</v>
      </c>
      <c r="V539" s="86">
        <f t="shared" si="94"/>
        <v>0</v>
      </c>
      <c r="W539" s="84">
        <f>'9400015894 PONEERS'!$AE$4*'9400015894 PONEERS'!AE539+'9400016451 VIDAFORM'!$Q$4*'9400016451 VIDAFORM'!Q539+'PO 94000171374 MASTER'!$P$4*'PO 94000171374 MASTER'!P539+'PR-0004'!$P$4*'PR-0004'!P539+'PR-0005'!$P$4*'PR-0005'!P539+'PR-0006'!$P$4*'PR-0006'!P539+'PR-0007'!$P$4*'PR-0007'!P539+'PR-0008'!$P$4*'PR-0008'!P539+'PR-0009'!$P$4*'PR-0009'!P539+'PR-0010'!$P$4*'PR-0010'!P539</f>
        <v>0</v>
      </c>
      <c r="X539" s="84">
        <f t="shared" si="95"/>
        <v>0</v>
      </c>
      <c r="Z539" s="37">
        <f t="shared" si="96"/>
        <v>0</v>
      </c>
      <c r="AA539" s="32">
        <f t="shared" si="97"/>
        <v>0</v>
      </c>
      <c r="AB539" s="38">
        <f t="shared" si="98"/>
        <v>0</v>
      </c>
    </row>
    <row r="540" spans="1:28" ht="16.5" x14ac:dyDescent="0.25">
      <c r="A540" s="45">
        <v>532</v>
      </c>
      <c r="B540" s="47" t="str">
        <f>'Unit Prices'!B540</f>
        <v>HQ0021</v>
      </c>
      <c r="C540" s="47" t="str">
        <f>'Unit Prices'!C540</f>
        <v>14.80.01.26.40.06.15.000001</v>
      </c>
      <c r="D540" s="80" t="str">
        <f>'Unit Prices'!D540</f>
        <v>Strengthening profile Xclimb 60 2.00m</v>
      </c>
      <c r="E540" s="84">
        <f>'9400015894 PONEERS'!$E$1*'9400015894 PONEERS'!E540+'9400016451 VIDAFORM'!$E$1*'9400016451 VIDAFORM'!E540+'PO 94000171374 MASTER'!$E$1*'PO 94000171374 MASTER'!E540+'PR-0004'!$E$1*'PR-0004'!E540+'PR-0005'!$E$1*'PR-0005'!E540+'PR-0006'!$E$1*'PR-0006'!E540+'PR-0007'!$E$1*'PR-0007'!E540+'PR-0008'!$E$1*'PR-0008'!E540+'PR-0009'!$E$1*'PR-0009'!E540+'PR-0010'!$E$1*'PR-0010'!E540</f>
        <v>0</v>
      </c>
      <c r="F540" s="85">
        <f>'9400015894 PONEERS'!$X$1*'9400015894 PONEERS'!X540+'9400016451 VIDAFORM'!$J$1*'9400016451 VIDAFORM'!J540+'PO 94000171374 MASTER'!$I$1*'PO 94000171374 MASTER'!I540+'PR-0004'!$I$1*'PR-0004'!I540+'PR-0005'!$I$1*'PR-0005'!I540+'PR-0006'!$I$1*'PR-0006'!I540+'PR-0007'!$I$1*'PR-0007'!I540+'PR-0008'!$I$1*'PR-0008'!I540+'PR-0009'!$I$1*'PR-0009'!I540+'PR-0010'!$I$1*'PR-0010'!I540</f>
        <v>0</v>
      </c>
      <c r="G540" s="86">
        <f t="shared" si="88"/>
        <v>0</v>
      </c>
      <c r="H540" s="84">
        <f>'9400015894 PONEERS'!$AE$1*'9400015894 PONEERS'!AE540+'9400016451 VIDAFORM'!$Q$1*'9400016451 VIDAFORM'!Q540+'PO 94000171374 MASTER'!$P$1*'PO 94000171374 MASTER'!P540+'PR-0004'!$P$1*'PR-0004'!P540+'PR-0005'!$P$1*'PR-0005'!P540+'PR-0006'!$P$1*'PR-0006'!P540+'PR-0007'!$P$1*'PR-0007'!P540+'PR-0008'!$P$1*'PR-0008'!P540+'PR-0009'!$P$1*'PR-0009'!P540+'PR-0010'!$P$1*'PR-0010'!P540</f>
        <v>0</v>
      </c>
      <c r="I540" s="84">
        <f t="shared" si="89"/>
        <v>0</v>
      </c>
      <c r="J540" s="84">
        <f>'9400015894 PONEERS'!$E$2*'9400015894 PONEERS'!E540+'9400016451 VIDAFORM'!$E$2*'9400016451 VIDAFORM'!E540+'PO 94000171374 MASTER'!$E$2*'PO 94000171374 MASTER'!E540+'PR-0004'!$E$2*'PR-0004'!E540+'PR-0005'!$E$2*'PR-0005'!E540+'PR-0006'!$E$2*'PR-0006'!E540+'PR-0007'!$E$2*'PR-0007'!E540+'PR-0008'!$E$2*'PR-0008'!E540+'PR-0009'!$E$2*'PR-0009'!E540+'PR-0010'!$E$2*'PR-0010'!E540</f>
        <v>0</v>
      </c>
      <c r="K540" s="85">
        <f>'9400015894 PONEERS'!$X$2*'9400015894 PONEERS'!X540+'9400016451 VIDAFORM'!$J$2*'9400016451 VIDAFORM'!J540+'PO 94000171374 MASTER'!$I$2*'PO 94000171374 MASTER'!I540+'PR-0004'!$I$2*'PR-0004'!I540+'PR-0005'!$I$2*'PR-0005'!I540+'PR-0006'!$I$2*'PR-0006'!I540+'PR-0007'!$I$2*'PR-0007'!I540+'PR-0008'!$I$2*'PR-0008'!I540+'PR-0009'!$I$2*'PR-0009'!I540+'PR-0010'!$I$2*'PR-0010'!I540</f>
        <v>0</v>
      </c>
      <c r="L540" s="86">
        <f t="shared" si="90"/>
        <v>0</v>
      </c>
      <c r="M540" s="84">
        <f>'9400015894 PONEERS'!$AE$2*'9400015894 PONEERS'!AE540+'9400016451 VIDAFORM'!$Q$2*'9400016451 VIDAFORM'!Q540+'PO 94000171374 MASTER'!$P$2*'PO 94000171374 MASTER'!P540+'PR-0004'!$P$2*'PR-0004'!P540+'PR-0005'!$P$2*'PR-0005'!P540+'PR-0006'!$P$2*'PR-0006'!P540+'PR-0007'!$P$2*'PR-0007'!P540+'PR-0008'!$P$2*'PR-0008'!P540+'PR-0009'!$P$2*'PR-0009'!P540+'PR-0010'!$P$2*'PR-0010'!P540</f>
        <v>0</v>
      </c>
      <c r="N540" s="84">
        <f t="shared" si="91"/>
        <v>0</v>
      </c>
      <c r="O540" s="84">
        <f>'9400015894 PONEERS'!$E$3*'9400015894 PONEERS'!E540+'9400016451 VIDAFORM'!$E$3*'9400016451 VIDAFORM'!E540+'PO 94000171374 MASTER'!$E$3*'PO 94000171374 MASTER'!E540+'PR-0004'!$E$3*'PR-0004'!E540+'PR-0005'!$E$3*'PR-0005'!E540+'PR-0006'!$E$3*'PR-0006'!E540+'PR-0007'!$E$3*'PR-0007'!E540+'PR-0008'!$E$3*'PR-0008'!E540+'PR-0009'!$E$3*'PR-0009'!E540+'PR-0010'!$E$3*'PR-0010'!E540</f>
        <v>0</v>
      </c>
      <c r="P540" s="85">
        <f>'9400015894 PONEERS'!$X$3*'9400015894 PONEERS'!X540+'9400016451 VIDAFORM'!$J$3*'9400016451 VIDAFORM'!J540+'PO 94000171374 MASTER'!$I$3*'PO 94000171374 MASTER'!I540+'PR-0004'!$I$3*'PR-0004'!I540+'PR-0005'!$I$3*'PR-0005'!I540+'PR-0006'!$I$3*'PR-0006'!I540+'PR-0007'!$I$3*'PR-0007'!I540+'PR-0008'!$I$3*'PR-0008'!I540+'PR-0009'!$I$3*'PR-0009'!I540+'PR-0010'!$I$3*'PR-0010'!I540</f>
        <v>0</v>
      </c>
      <c r="Q540" s="86">
        <f t="shared" si="92"/>
        <v>0</v>
      </c>
      <c r="R540" s="84">
        <f>'9400015894 PONEERS'!$AE$3*'9400015894 PONEERS'!AE540+'9400016451 VIDAFORM'!$Q$3*'9400016451 VIDAFORM'!Q540+'PO 94000171374 MASTER'!$P$3*'PO 94000171374 MASTER'!P540+'PR-0004'!$P$3*'PR-0004'!P540+'PR-0005'!$P$3*'PR-0005'!P540+'PR-0006'!$P$3*'PR-0006'!P540+'PR-0007'!$P$3*'PR-0007'!P540+'PR-0008'!$P$3*'PR-0008'!P540+'PR-0009'!$P$3*'PR-0009'!P540+'PR-0010'!$P$3*'PR-0010'!P540</f>
        <v>0</v>
      </c>
      <c r="S540" s="84">
        <f t="shared" si="93"/>
        <v>0</v>
      </c>
      <c r="T540" s="84">
        <f>'9400015894 PONEERS'!$E$4*'9400015894 PONEERS'!E540+'9400016451 VIDAFORM'!$E$4*'9400016451 VIDAFORM'!E540+'PO 94000171374 MASTER'!$E$4*'PO 94000171374 MASTER'!E540+'PR-0004'!$E$4*'PR-0004'!E540+'PR-0005'!$E$4*'PR-0005'!E540+'PR-0006'!$E$4*'PR-0006'!E540+'PR-0007'!$E$4*'PR-0007'!E540+'PR-0008'!$E$4*'PR-0008'!E540+'PR-0009'!$E$4*'PR-0009'!E540+'PR-0010'!$E$4*'PR-0010'!E540</f>
        <v>0</v>
      </c>
      <c r="U540" s="85">
        <f>'9400015894 PONEERS'!$X$4*'9400015894 PONEERS'!X540+'9400016451 VIDAFORM'!$J$4*'9400016451 VIDAFORM'!J540+'PO 94000171374 MASTER'!$I$4*'PO 94000171374 MASTER'!I540+'PR-0004'!$I$4*'PR-0004'!I540+'PR-0005'!$I$4*'PR-0005'!I540+'PR-0006'!$I$4*'PR-0006'!I540+'PR-0007'!$I$4*'PR-0007'!I540+'PR-0008'!$I$4*'PR-0008'!I540+'PR-0009'!$I$4*'PR-0009'!I540+'PR-0010'!$I$4*'PR-0010'!I540</f>
        <v>0</v>
      </c>
      <c r="V540" s="86">
        <f t="shared" si="94"/>
        <v>0</v>
      </c>
      <c r="W540" s="84">
        <f>'9400015894 PONEERS'!$AE$4*'9400015894 PONEERS'!AE540+'9400016451 VIDAFORM'!$Q$4*'9400016451 VIDAFORM'!Q540+'PO 94000171374 MASTER'!$P$4*'PO 94000171374 MASTER'!P540+'PR-0004'!$P$4*'PR-0004'!P540+'PR-0005'!$P$4*'PR-0005'!P540+'PR-0006'!$P$4*'PR-0006'!P540+'PR-0007'!$P$4*'PR-0007'!P540+'PR-0008'!$P$4*'PR-0008'!P540+'PR-0009'!$P$4*'PR-0009'!P540+'PR-0010'!$P$4*'PR-0010'!P540</f>
        <v>0</v>
      </c>
      <c r="X540" s="84">
        <f t="shared" si="95"/>
        <v>0</v>
      </c>
      <c r="Z540" s="37">
        <f t="shared" si="96"/>
        <v>0</v>
      </c>
      <c r="AA540" s="32">
        <f t="shared" si="97"/>
        <v>0</v>
      </c>
      <c r="AB540" s="38">
        <f t="shared" si="98"/>
        <v>0</v>
      </c>
    </row>
    <row r="541" spans="1:28" ht="16.5" x14ac:dyDescent="0.25">
      <c r="A541" s="45">
        <v>533</v>
      </c>
      <c r="B541" s="47" t="str">
        <f>'Unit Prices'!B541</f>
        <v>HQ0022</v>
      </c>
      <c r="C541" s="47" t="str">
        <f>'Unit Prices'!C541</f>
        <v>14.80.01.26.41.05.05.000001</v>
      </c>
      <c r="D541" s="80" t="str">
        <f>'Unit Prices'!D541</f>
        <v>Guiding shoe Xclimb 60 rigid</v>
      </c>
      <c r="E541" s="84">
        <f>'9400015894 PONEERS'!$E$1*'9400015894 PONEERS'!E541+'9400016451 VIDAFORM'!$E$1*'9400016451 VIDAFORM'!E541+'PO 94000171374 MASTER'!$E$1*'PO 94000171374 MASTER'!E541+'PR-0004'!$E$1*'PR-0004'!E541+'PR-0005'!$E$1*'PR-0005'!E541+'PR-0006'!$E$1*'PR-0006'!E541+'PR-0007'!$E$1*'PR-0007'!E541+'PR-0008'!$E$1*'PR-0008'!E541+'PR-0009'!$E$1*'PR-0009'!E541+'PR-0010'!$E$1*'PR-0010'!E541</f>
        <v>0</v>
      </c>
      <c r="F541" s="85">
        <f>'9400015894 PONEERS'!$X$1*'9400015894 PONEERS'!X541+'9400016451 VIDAFORM'!$J$1*'9400016451 VIDAFORM'!J541+'PO 94000171374 MASTER'!$I$1*'PO 94000171374 MASTER'!I541+'PR-0004'!$I$1*'PR-0004'!I541+'PR-0005'!$I$1*'PR-0005'!I541+'PR-0006'!$I$1*'PR-0006'!I541+'PR-0007'!$I$1*'PR-0007'!I541+'PR-0008'!$I$1*'PR-0008'!I541+'PR-0009'!$I$1*'PR-0009'!I541+'PR-0010'!$I$1*'PR-0010'!I541</f>
        <v>0</v>
      </c>
      <c r="G541" s="86">
        <f t="shared" si="88"/>
        <v>0</v>
      </c>
      <c r="H541" s="84">
        <f>'9400015894 PONEERS'!$AE$1*'9400015894 PONEERS'!AE541+'9400016451 VIDAFORM'!$Q$1*'9400016451 VIDAFORM'!Q541+'PO 94000171374 MASTER'!$P$1*'PO 94000171374 MASTER'!P541+'PR-0004'!$P$1*'PR-0004'!P541+'PR-0005'!$P$1*'PR-0005'!P541+'PR-0006'!$P$1*'PR-0006'!P541+'PR-0007'!$P$1*'PR-0007'!P541+'PR-0008'!$P$1*'PR-0008'!P541+'PR-0009'!$P$1*'PR-0009'!P541+'PR-0010'!$P$1*'PR-0010'!P541</f>
        <v>0</v>
      </c>
      <c r="I541" s="84">
        <f t="shared" si="89"/>
        <v>0</v>
      </c>
      <c r="J541" s="84">
        <f>'9400015894 PONEERS'!$E$2*'9400015894 PONEERS'!E541+'9400016451 VIDAFORM'!$E$2*'9400016451 VIDAFORM'!E541+'PO 94000171374 MASTER'!$E$2*'PO 94000171374 MASTER'!E541+'PR-0004'!$E$2*'PR-0004'!E541+'PR-0005'!$E$2*'PR-0005'!E541+'PR-0006'!$E$2*'PR-0006'!E541+'PR-0007'!$E$2*'PR-0007'!E541+'PR-0008'!$E$2*'PR-0008'!E541+'PR-0009'!$E$2*'PR-0009'!E541+'PR-0010'!$E$2*'PR-0010'!E541</f>
        <v>0</v>
      </c>
      <c r="K541" s="85">
        <f>'9400015894 PONEERS'!$X$2*'9400015894 PONEERS'!X541+'9400016451 VIDAFORM'!$J$2*'9400016451 VIDAFORM'!J541+'PO 94000171374 MASTER'!$I$2*'PO 94000171374 MASTER'!I541+'PR-0004'!$I$2*'PR-0004'!I541+'PR-0005'!$I$2*'PR-0005'!I541+'PR-0006'!$I$2*'PR-0006'!I541+'PR-0007'!$I$2*'PR-0007'!I541+'PR-0008'!$I$2*'PR-0008'!I541+'PR-0009'!$I$2*'PR-0009'!I541+'PR-0010'!$I$2*'PR-0010'!I541</f>
        <v>0</v>
      </c>
      <c r="L541" s="86">
        <f t="shared" si="90"/>
        <v>0</v>
      </c>
      <c r="M541" s="84">
        <f>'9400015894 PONEERS'!$AE$2*'9400015894 PONEERS'!AE541+'9400016451 VIDAFORM'!$Q$2*'9400016451 VIDAFORM'!Q541+'PO 94000171374 MASTER'!$P$2*'PO 94000171374 MASTER'!P541+'PR-0004'!$P$2*'PR-0004'!P541+'PR-0005'!$P$2*'PR-0005'!P541+'PR-0006'!$P$2*'PR-0006'!P541+'PR-0007'!$P$2*'PR-0007'!P541+'PR-0008'!$P$2*'PR-0008'!P541+'PR-0009'!$P$2*'PR-0009'!P541+'PR-0010'!$P$2*'PR-0010'!P541</f>
        <v>0</v>
      </c>
      <c r="N541" s="84">
        <f t="shared" si="91"/>
        <v>0</v>
      </c>
      <c r="O541" s="84">
        <f>'9400015894 PONEERS'!$E$3*'9400015894 PONEERS'!E541+'9400016451 VIDAFORM'!$E$3*'9400016451 VIDAFORM'!E541+'PO 94000171374 MASTER'!$E$3*'PO 94000171374 MASTER'!E541+'PR-0004'!$E$3*'PR-0004'!E541+'PR-0005'!$E$3*'PR-0005'!E541+'PR-0006'!$E$3*'PR-0006'!E541+'PR-0007'!$E$3*'PR-0007'!E541+'PR-0008'!$E$3*'PR-0008'!E541+'PR-0009'!$E$3*'PR-0009'!E541+'PR-0010'!$E$3*'PR-0010'!E541</f>
        <v>0</v>
      </c>
      <c r="P541" s="85">
        <f>'9400015894 PONEERS'!$X$3*'9400015894 PONEERS'!X541+'9400016451 VIDAFORM'!$J$3*'9400016451 VIDAFORM'!J541+'PO 94000171374 MASTER'!$I$3*'PO 94000171374 MASTER'!I541+'PR-0004'!$I$3*'PR-0004'!I541+'PR-0005'!$I$3*'PR-0005'!I541+'PR-0006'!$I$3*'PR-0006'!I541+'PR-0007'!$I$3*'PR-0007'!I541+'PR-0008'!$I$3*'PR-0008'!I541+'PR-0009'!$I$3*'PR-0009'!I541+'PR-0010'!$I$3*'PR-0010'!I541</f>
        <v>0</v>
      </c>
      <c r="Q541" s="86">
        <f t="shared" si="92"/>
        <v>0</v>
      </c>
      <c r="R541" s="84">
        <f>'9400015894 PONEERS'!$AE$3*'9400015894 PONEERS'!AE541+'9400016451 VIDAFORM'!$Q$3*'9400016451 VIDAFORM'!Q541+'PO 94000171374 MASTER'!$P$3*'PO 94000171374 MASTER'!P541+'PR-0004'!$P$3*'PR-0004'!P541+'PR-0005'!$P$3*'PR-0005'!P541+'PR-0006'!$P$3*'PR-0006'!P541+'PR-0007'!$P$3*'PR-0007'!P541+'PR-0008'!$P$3*'PR-0008'!P541+'PR-0009'!$P$3*'PR-0009'!P541+'PR-0010'!$P$3*'PR-0010'!P541</f>
        <v>0</v>
      </c>
      <c r="S541" s="84">
        <f t="shared" si="93"/>
        <v>0</v>
      </c>
      <c r="T541" s="84">
        <f>'9400015894 PONEERS'!$E$4*'9400015894 PONEERS'!E541+'9400016451 VIDAFORM'!$E$4*'9400016451 VIDAFORM'!E541+'PO 94000171374 MASTER'!$E$4*'PO 94000171374 MASTER'!E541+'PR-0004'!$E$4*'PR-0004'!E541+'PR-0005'!$E$4*'PR-0005'!E541+'PR-0006'!$E$4*'PR-0006'!E541+'PR-0007'!$E$4*'PR-0007'!E541+'PR-0008'!$E$4*'PR-0008'!E541+'PR-0009'!$E$4*'PR-0009'!E541+'PR-0010'!$E$4*'PR-0010'!E541</f>
        <v>0</v>
      </c>
      <c r="U541" s="85">
        <f>'9400015894 PONEERS'!$X$4*'9400015894 PONEERS'!X541+'9400016451 VIDAFORM'!$J$4*'9400016451 VIDAFORM'!J541+'PO 94000171374 MASTER'!$I$4*'PO 94000171374 MASTER'!I541+'PR-0004'!$I$4*'PR-0004'!I541+'PR-0005'!$I$4*'PR-0005'!I541+'PR-0006'!$I$4*'PR-0006'!I541+'PR-0007'!$I$4*'PR-0007'!I541+'PR-0008'!$I$4*'PR-0008'!I541+'PR-0009'!$I$4*'PR-0009'!I541+'PR-0010'!$I$4*'PR-0010'!I541</f>
        <v>0</v>
      </c>
      <c r="V541" s="86">
        <f t="shared" si="94"/>
        <v>0</v>
      </c>
      <c r="W541" s="84">
        <f>'9400015894 PONEERS'!$AE$4*'9400015894 PONEERS'!AE541+'9400016451 VIDAFORM'!$Q$4*'9400016451 VIDAFORM'!Q541+'PO 94000171374 MASTER'!$P$4*'PO 94000171374 MASTER'!P541+'PR-0004'!$P$4*'PR-0004'!P541+'PR-0005'!$P$4*'PR-0005'!P541+'PR-0006'!$P$4*'PR-0006'!P541+'PR-0007'!$P$4*'PR-0007'!P541+'PR-0008'!$P$4*'PR-0008'!P541+'PR-0009'!$P$4*'PR-0009'!P541+'PR-0010'!$P$4*'PR-0010'!P541</f>
        <v>0</v>
      </c>
      <c r="X541" s="84">
        <f t="shared" si="95"/>
        <v>0</v>
      </c>
      <c r="Z541" s="37">
        <f t="shared" si="96"/>
        <v>0</v>
      </c>
      <c r="AA541" s="32">
        <f t="shared" si="97"/>
        <v>0</v>
      </c>
      <c r="AB541" s="38">
        <f t="shared" si="98"/>
        <v>0</v>
      </c>
    </row>
    <row r="542" spans="1:28" ht="16.5" x14ac:dyDescent="0.25">
      <c r="A542" s="45">
        <v>534</v>
      </c>
      <c r="B542" s="47" t="str">
        <f>'Unit Prices'!B542</f>
        <v>HQ0023</v>
      </c>
      <c r="C542" s="47" t="str">
        <f>'Unit Prices'!C542</f>
        <v>14.80.01.26.95.05.05.000001</v>
      </c>
      <c r="D542" s="80" t="str">
        <f>'Unit Prices'!D542</f>
        <v>Strengthening profile screw-set Xclimb 60</v>
      </c>
      <c r="E542" s="84">
        <f>'9400015894 PONEERS'!$E$1*'9400015894 PONEERS'!E542+'9400016451 VIDAFORM'!$E$1*'9400016451 VIDAFORM'!E542+'PO 94000171374 MASTER'!$E$1*'PO 94000171374 MASTER'!E542+'PR-0004'!$E$1*'PR-0004'!E542+'PR-0005'!$E$1*'PR-0005'!E542+'PR-0006'!$E$1*'PR-0006'!E542+'PR-0007'!$E$1*'PR-0007'!E542+'PR-0008'!$E$1*'PR-0008'!E542+'PR-0009'!$E$1*'PR-0009'!E542+'PR-0010'!$E$1*'PR-0010'!E542</f>
        <v>0</v>
      </c>
      <c r="F542" s="85">
        <f>'9400015894 PONEERS'!$X$1*'9400015894 PONEERS'!X542+'9400016451 VIDAFORM'!$J$1*'9400016451 VIDAFORM'!J542+'PO 94000171374 MASTER'!$I$1*'PO 94000171374 MASTER'!I542+'PR-0004'!$I$1*'PR-0004'!I542+'PR-0005'!$I$1*'PR-0005'!I542+'PR-0006'!$I$1*'PR-0006'!I542+'PR-0007'!$I$1*'PR-0007'!I542+'PR-0008'!$I$1*'PR-0008'!I542+'PR-0009'!$I$1*'PR-0009'!I542+'PR-0010'!$I$1*'PR-0010'!I542</f>
        <v>0</v>
      </c>
      <c r="G542" s="86">
        <f t="shared" si="88"/>
        <v>0</v>
      </c>
      <c r="H542" s="84">
        <f>'9400015894 PONEERS'!$AE$1*'9400015894 PONEERS'!AE542+'9400016451 VIDAFORM'!$Q$1*'9400016451 VIDAFORM'!Q542+'PO 94000171374 MASTER'!$P$1*'PO 94000171374 MASTER'!P542+'PR-0004'!$P$1*'PR-0004'!P542+'PR-0005'!$P$1*'PR-0005'!P542+'PR-0006'!$P$1*'PR-0006'!P542+'PR-0007'!$P$1*'PR-0007'!P542+'PR-0008'!$P$1*'PR-0008'!P542+'PR-0009'!$P$1*'PR-0009'!P542+'PR-0010'!$P$1*'PR-0010'!P542</f>
        <v>0</v>
      </c>
      <c r="I542" s="84">
        <f t="shared" si="89"/>
        <v>0</v>
      </c>
      <c r="J542" s="84">
        <f>'9400015894 PONEERS'!$E$2*'9400015894 PONEERS'!E542+'9400016451 VIDAFORM'!$E$2*'9400016451 VIDAFORM'!E542+'PO 94000171374 MASTER'!$E$2*'PO 94000171374 MASTER'!E542+'PR-0004'!$E$2*'PR-0004'!E542+'PR-0005'!$E$2*'PR-0005'!E542+'PR-0006'!$E$2*'PR-0006'!E542+'PR-0007'!$E$2*'PR-0007'!E542+'PR-0008'!$E$2*'PR-0008'!E542+'PR-0009'!$E$2*'PR-0009'!E542+'PR-0010'!$E$2*'PR-0010'!E542</f>
        <v>0</v>
      </c>
      <c r="K542" s="85">
        <f>'9400015894 PONEERS'!$X$2*'9400015894 PONEERS'!X542+'9400016451 VIDAFORM'!$J$2*'9400016451 VIDAFORM'!J542+'PO 94000171374 MASTER'!$I$2*'PO 94000171374 MASTER'!I542+'PR-0004'!$I$2*'PR-0004'!I542+'PR-0005'!$I$2*'PR-0005'!I542+'PR-0006'!$I$2*'PR-0006'!I542+'PR-0007'!$I$2*'PR-0007'!I542+'PR-0008'!$I$2*'PR-0008'!I542+'PR-0009'!$I$2*'PR-0009'!I542+'PR-0010'!$I$2*'PR-0010'!I542</f>
        <v>0</v>
      </c>
      <c r="L542" s="86">
        <f t="shared" si="90"/>
        <v>0</v>
      </c>
      <c r="M542" s="84">
        <f>'9400015894 PONEERS'!$AE$2*'9400015894 PONEERS'!AE542+'9400016451 VIDAFORM'!$Q$2*'9400016451 VIDAFORM'!Q542+'PO 94000171374 MASTER'!$P$2*'PO 94000171374 MASTER'!P542+'PR-0004'!$P$2*'PR-0004'!P542+'PR-0005'!$P$2*'PR-0005'!P542+'PR-0006'!$P$2*'PR-0006'!P542+'PR-0007'!$P$2*'PR-0007'!P542+'PR-0008'!$P$2*'PR-0008'!P542+'PR-0009'!$P$2*'PR-0009'!P542+'PR-0010'!$P$2*'PR-0010'!P542</f>
        <v>0</v>
      </c>
      <c r="N542" s="84">
        <f t="shared" si="91"/>
        <v>0</v>
      </c>
      <c r="O542" s="84">
        <f>'9400015894 PONEERS'!$E$3*'9400015894 PONEERS'!E542+'9400016451 VIDAFORM'!$E$3*'9400016451 VIDAFORM'!E542+'PO 94000171374 MASTER'!$E$3*'PO 94000171374 MASTER'!E542+'PR-0004'!$E$3*'PR-0004'!E542+'PR-0005'!$E$3*'PR-0005'!E542+'PR-0006'!$E$3*'PR-0006'!E542+'PR-0007'!$E$3*'PR-0007'!E542+'PR-0008'!$E$3*'PR-0008'!E542+'PR-0009'!$E$3*'PR-0009'!E542+'PR-0010'!$E$3*'PR-0010'!E542</f>
        <v>0</v>
      </c>
      <c r="P542" s="85">
        <f>'9400015894 PONEERS'!$X$3*'9400015894 PONEERS'!X542+'9400016451 VIDAFORM'!$J$3*'9400016451 VIDAFORM'!J542+'PO 94000171374 MASTER'!$I$3*'PO 94000171374 MASTER'!I542+'PR-0004'!$I$3*'PR-0004'!I542+'PR-0005'!$I$3*'PR-0005'!I542+'PR-0006'!$I$3*'PR-0006'!I542+'PR-0007'!$I$3*'PR-0007'!I542+'PR-0008'!$I$3*'PR-0008'!I542+'PR-0009'!$I$3*'PR-0009'!I542+'PR-0010'!$I$3*'PR-0010'!I542</f>
        <v>0</v>
      </c>
      <c r="Q542" s="86">
        <f t="shared" si="92"/>
        <v>0</v>
      </c>
      <c r="R542" s="84">
        <f>'9400015894 PONEERS'!$AE$3*'9400015894 PONEERS'!AE542+'9400016451 VIDAFORM'!$Q$3*'9400016451 VIDAFORM'!Q542+'PO 94000171374 MASTER'!$P$3*'PO 94000171374 MASTER'!P542+'PR-0004'!$P$3*'PR-0004'!P542+'PR-0005'!$P$3*'PR-0005'!P542+'PR-0006'!$P$3*'PR-0006'!P542+'PR-0007'!$P$3*'PR-0007'!P542+'PR-0008'!$P$3*'PR-0008'!P542+'PR-0009'!$P$3*'PR-0009'!P542+'PR-0010'!$P$3*'PR-0010'!P542</f>
        <v>0</v>
      </c>
      <c r="S542" s="84">
        <f t="shared" si="93"/>
        <v>0</v>
      </c>
      <c r="T542" s="84">
        <f>'9400015894 PONEERS'!$E$4*'9400015894 PONEERS'!E542+'9400016451 VIDAFORM'!$E$4*'9400016451 VIDAFORM'!E542+'PO 94000171374 MASTER'!$E$4*'PO 94000171374 MASTER'!E542+'PR-0004'!$E$4*'PR-0004'!E542+'PR-0005'!$E$4*'PR-0005'!E542+'PR-0006'!$E$4*'PR-0006'!E542+'PR-0007'!$E$4*'PR-0007'!E542+'PR-0008'!$E$4*'PR-0008'!E542+'PR-0009'!$E$4*'PR-0009'!E542+'PR-0010'!$E$4*'PR-0010'!E542</f>
        <v>0</v>
      </c>
      <c r="U542" s="85">
        <f>'9400015894 PONEERS'!$X$4*'9400015894 PONEERS'!X542+'9400016451 VIDAFORM'!$J$4*'9400016451 VIDAFORM'!J542+'PO 94000171374 MASTER'!$I$4*'PO 94000171374 MASTER'!I542+'PR-0004'!$I$4*'PR-0004'!I542+'PR-0005'!$I$4*'PR-0005'!I542+'PR-0006'!$I$4*'PR-0006'!I542+'PR-0007'!$I$4*'PR-0007'!I542+'PR-0008'!$I$4*'PR-0008'!I542+'PR-0009'!$I$4*'PR-0009'!I542+'PR-0010'!$I$4*'PR-0010'!I542</f>
        <v>0</v>
      </c>
      <c r="V542" s="86">
        <f t="shared" si="94"/>
        <v>0</v>
      </c>
      <c r="W542" s="84">
        <f>'9400015894 PONEERS'!$AE$4*'9400015894 PONEERS'!AE542+'9400016451 VIDAFORM'!$Q$4*'9400016451 VIDAFORM'!Q542+'PO 94000171374 MASTER'!$P$4*'PO 94000171374 MASTER'!P542+'PR-0004'!$P$4*'PR-0004'!P542+'PR-0005'!$P$4*'PR-0005'!P542+'PR-0006'!$P$4*'PR-0006'!P542+'PR-0007'!$P$4*'PR-0007'!P542+'PR-0008'!$P$4*'PR-0008'!P542+'PR-0009'!$P$4*'PR-0009'!P542+'PR-0010'!$P$4*'PR-0010'!P542</f>
        <v>0</v>
      </c>
      <c r="X542" s="84">
        <f t="shared" si="95"/>
        <v>0</v>
      </c>
      <c r="Z542" s="37">
        <f t="shared" si="96"/>
        <v>0</v>
      </c>
      <c r="AA542" s="32">
        <f t="shared" si="97"/>
        <v>0</v>
      </c>
      <c r="AB542" s="38">
        <f t="shared" si="98"/>
        <v>0</v>
      </c>
    </row>
    <row r="543" spans="1:28" ht="16.5" x14ac:dyDescent="0.25">
      <c r="A543" s="45">
        <v>535</v>
      </c>
      <c r="B543" s="47" t="str">
        <f>'Unit Prices'!B543</f>
        <v>HQ0024</v>
      </c>
      <c r="C543" s="47" t="str">
        <f>'Unit Prices'!C543</f>
        <v>14.80.01.26.95.06.05.000001</v>
      </c>
      <c r="D543" s="80" t="str">
        <f>'Unit Prices'!D543</f>
        <v>Lifting beam 110kN 6.00m</v>
      </c>
      <c r="E543" s="84">
        <f>'9400015894 PONEERS'!$E$1*'9400015894 PONEERS'!E543+'9400016451 VIDAFORM'!$E$1*'9400016451 VIDAFORM'!E543+'PO 94000171374 MASTER'!$E$1*'PO 94000171374 MASTER'!E543+'PR-0004'!$E$1*'PR-0004'!E543+'PR-0005'!$E$1*'PR-0005'!E543+'PR-0006'!$E$1*'PR-0006'!E543+'PR-0007'!$E$1*'PR-0007'!E543+'PR-0008'!$E$1*'PR-0008'!E543+'PR-0009'!$E$1*'PR-0009'!E543+'PR-0010'!$E$1*'PR-0010'!E543</f>
        <v>0</v>
      </c>
      <c r="F543" s="85">
        <f>'9400015894 PONEERS'!$X$1*'9400015894 PONEERS'!X543+'9400016451 VIDAFORM'!$J$1*'9400016451 VIDAFORM'!J543+'PO 94000171374 MASTER'!$I$1*'PO 94000171374 MASTER'!I543+'PR-0004'!$I$1*'PR-0004'!I543+'PR-0005'!$I$1*'PR-0005'!I543+'PR-0006'!$I$1*'PR-0006'!I543+'PR-0007'!$I$1*'PR-0007'!I543+'PR-0008'!$I$1*'PR-0008'!I543+'PR-0009'!$I$1*'PR-0009'!I543+'PR-0010'!$I$1*'PR-0010'!I543</f>
        <v>0</v>
      </c>
      <c r="G543" s="86">
        <f t="shared" si="88"/>
        <v>0</v>
      </c>
      <c r="H543" s="84">
        <f>'9400015894 PONEERS'!$AE$1*'9400015894 PONEERS'!AE543+'9400016451 VIDAFORM'!$Q$1*'9400016451 VIDAFORM'!Q543+'PO 94000171374 MASTER'!$P$1*'PO 94000171374 MASTER'!P543+'PR-0004'!$P$1*'PR-0004'!P543+'PR-0005'!$P$1*'PR-0005'!P543+'PR-0006'!$P$1*'PR-0006'!P543+'PR-0007'!$P$1*'PR-0007'!P543+'PR-0008'!$P$1*'PR-0008'!P543+'PR-0009'!$P$1*'PR-0009'!P543+'PR-0010'!$P$1*'PR-0010'!P543</f>
        <v>0</v>
      </c>
      <c r="I543" s="84">
        <f t="shared" si="89"/>
        <v>0</v>
      </c>
      <c r="J543" s="84">
        <f>'9400015894 PONEERS'!$E$2*'9400015894 PONEERS'!E543+'9400016451 VIDAFORM'!$E$2*'9400016451 VIDAFORM'!E543+'PO 94000171374 MASTER'!$E$2*'PO 94000171374 MASTER'!E543+'PR-0004'!$E$2*'PR-0004'!E543+'PR-0005'!$E$2*'PR-0005'!E543+'PR-0006'!$E$2*'PR-0006'!E543+'PR-0007'!$E$2*'PR-0007'!E543+'PR-0008'!$E$2*'PR-0008'!E543+'PR-0009'!$E$2*'PR-0009'!E543+'PR-0010'!$E$2*'PR-0010'!E543</f>
        <v>0</v>
      </c>
      <c r="K543" s="85">
        <f>'9400015894 PONEERS'!$X$2*'9400015894 PONEERS'!X543+'9400016451 VIDAFORM'!$J$2*'9400016451 VIDAFORM'!J543+'PO 94000171374 MASTER'!$I$2*'PO 94000171374 MASTER'!I543+'PR-0004'!$I$2*'PR-0004'!I543+'PR-0005'!$I$2*'PR-0005'!I543+'PR-0006'!$I$2*'PR-0006'!I543+'PR-0007'!$I$2*'PR-0007'!I543+'PR-0008'!$I$2*'PR-0008'!I543+'PR-0009'!$I$2*'PR-0009'!I543+'PR-0010'!$I$2*'PR-0010'!I543</f>
        <v>0</v>
      </c>
      <c r="L543" s="86">
        <f t="shared" si="90"/>
        <v>0</v>
      </c>
      <c r="M543" s="84">
        <f>'9400015894 PONEERS'!$AE$2*'9400015894 PONEERS'!AE543+'9400016451 VIDAFORM'!$Q$2*'9400016451 VIDAFORM'!Q543+'PO 94000171374 MASTER'!$P$2*'PO 94000171374 MASTER'!P543+'PR-0004'!$P$2*'PR-0004'!P543+'PR-0005'!$P$2*'PR-0005'!P543+'PR-0006'!$P$2*'PR-0006'!P543+'PR-0007'!$P$2*'PR-0007'!P543+'PR-0008'!$P$2*'PR-0008'!P543+'PR-0009'!$P$2*'PR-0009'!P543+'PR-0010'!$P$2*'PR-0010'!P543</f>
        <v>0</v>
      </c>
      <c r="N543" s="84">
        <f t="shared" si="91"/>
        <v>0</v>
      </c>
      <c r="O543" s="84">
        <f>'9400015894 PONEERS'!$E$3*'9400015894 PONEERS'!E543+'9400016451 VIDAFORM'!$E$3*'9400016451 VIDAFORM'!E543+'PO 94000171374 MASTER'!$E$3*'PO 94000171374 MASTER'!E543+'PR-0004'!$E$3*'PR-0004'!E543+'PR-0005'!$E$3*'PR-0005'!E543+'PR-0006'!$E$3*'PR-0006'!E543+'PR-0007'!$E$3*'PR-0007'!E543+'PR-0008'!$E$3*'PR-0008'!E543+'PR-0009'!$E$3*'PR-0009'!E543+'PR-0010'!$E$3*'PR-0010'!E543</f>
        <v>0</v>
      </c>
      <c r="P543" s="85">
        <f>'9400015894 PONEERS'!$X$3*'9400015894 PONEERS'!X543+'9400016451 VIDAFORM'!$J$3*'9400016451 VIDAFORM'!J543+'PO 94000171374 MASTER'!$I$3*'PO 94000171374 MASTER'!I543+'PR-0004'!$I$3*'PR-0004'!I543+'PR-0005'!$I$3*'PR-0005'!I543+'PR-0006'!$I$3*'PR-0006'!I543+'PR-0007'!$I$3*'PR-0007'!I543+'PR-0008'!$I$3*'PR-0008'!I543+'PR-0009'!$I$3*'PR-0009'!I543+'PR-0010'!$I$3*'PR-0010'!I543</f>
        <v>0</v>
      </c>
      <c r="Q543" s="86">
        <f t="shared" si="92"/>
        <v>0</v>
      </c>
      <c r="R543" s="84">
        <f>'9400015894 PONEERS'!$AE$3*'9400015894 PONEERS'!AE543+'9400016451 VIDAFORM'!$Q$3*'9400016451 VIDAFORM'!Q543+'PO 94000171374 MASTER'!$P$3*'PO 94000171374 MASTER'!P543+'PR-0004'!$P$3*'PR-0004'!P543+'PR-0005'!$P$3*'PR-0005'!P543+'PR-0006'!$P$3*'PR-0006'!P543+'PR-0007'!$P$3*'PR-0007'!P543+'PR-0008'!$P$3*'PR-0008'!P543+'PR-0009'!$P$3*'PR-0009'!P543+'PR-0010'!$P$3*'PR-0010'!P543</f>
        <v>0</v>
      </c>
      <c r="S543" s="84">
        <f t="shared" si="93"/>
        <v>0</v>
      </c>
      <c r="T543" s="84">
        <f>'9400015894 PONEERS'!$E$4*'9400015894 PONEERS'!E543+'9400016451 VIDAFORM'!$E$4*'9400016451 VIDAFORM'!E543+'PO 94000171374 MASTER'!$E$4*'PO 94000171374 MASTER'!E543+'PR-0004'!$E$4*'PR-0004'!E543+'PR-0005'!$E$4*'PR-0005'!E543+'PR-0006'!$E$4*'PR-0006'!E543+'PR-0007'!$E$4*'PR-0007'!E543+'PR-0008'!$E$4*'PR-0008'!E543+'PR-0009'!$E$4*'PR-0009'!E543+'PR-0010'!$E$4*'PR-0010'!E543</f>
        <v>0</v>
      </c>
      <c r="U543" s="85">
        <f>'9400015894 PONEERS'!$X$4*'9400015894 PONEERS'!X543+'9400016451 VIDAFORM'!$J$4*'9400016451 VIDAFORM'!J543+'PO 94000171374 MASTER'!$I$4*'PO 94000171374 MASTER'!I543+'PR-0004'!$I$4*'PR-0004'!I543+'PR-0005'!$I$4*'PR-0005'!I543+'PR-0006'!$I$4*'PR-0006'!I543+'PR-0007'!$I$4*'PR-0007'!I543+'PR-0008'!$I$4*'PR-0008'!I543+'PR-0009'!$I$4*'PR-0009'!I543+'PR-0010'!$I$4*'PR-0010'!I543</f>
        <v>0</v>
      </c>
      <c r="V543" s="86">
        <f t="shared" si="94"/>
        <v>0</v>
      </c>
      <c r="W543" s="84">
        <f>'9400015894 PONEERS'!$AE$4*'9400015894 PONEERS'!AE543+'9400016451 VIDAFORM'!$Q$4*'9400016451 VIDAFORM'!Q543+'PO 94000171374 MASTER'!$P$4*'PO 94000171374 MASTER'!P543+'PR-0004'!$P$4*'PR-0004'!P543+'PR-0005'!$P$4*'PR-0005'!P543+'PR-0006'!$P$4*'PR-0006'!P543+'PR-0007'!$P$4*'PR-0007'!P543+'PR-0008'!$P$4*'PR-0008'!P543+'PR-0009'!$P$4*'PR-0009'!P543+'PR-0010'!$P$4*'PR-0010'!P543</f>
        <v>0</v>
      </c>
      <c r="X543" s="84">
        <f t="shared" si="95"/>
        <v>0</v>
      </c>
      <c r="Z543" s="37">
        <f t="shared" si="96"/>
        <v>0</v>
      </c>
      <c r="AA543" s="32">
        <f t="shared" si="97"/>
        <v>0</v>
      </c>
      <c r="AB543" s="38">
        <f t="shared" si="98"/>
        <v>0</v>
      </c>
    </row>
    <row r="544" spans="1:28" ht="16.5" x14ac:dyDescent="0.25">
      <c r="A544" s="45">
        <v>536</v>
      </c>
      <c r="B544" s="47" t="str">
        <f>'Unit Prices'!B544</f>
        <v>HQ0025</v>
      </c>
      <c r="C544" s="47" t="str">
        <f>'Unit Prices'!C544</f>
        <v>14.80.01.26.95.07.05.000001</v>
      </c>
      <c r="D544" s="80" t="str">
        <f>'Unit Prices'!D544</f>
        <v>Univ. countersunk screw Torx 8x160 St galv. []</v>
      </c>
      <c r="E544" s="84">
        <f>'9400015894 PONEERS'!$E$1*'9400015894 PONEERS'!E544+'9400016451 VIDAFORM'!$E$1*'9400016451 VIDAFORM'!E544+'PO 94000171374 MASTER'!$E$1*'PO 94000171374 MASTER'!E544+'PR-0004'!$E$1*'PR-0004'!E544+'PR-0005'!$E$1*'PR-0005'!E544+'PR-0006'!$E$1*'PR-0006'!E544+'PR-0007'!$E$1*'PR-0007'!E544+'PR-0008'!$E$1*'PR-0008'!E544+'PR-0009'!$E$1*'PR-0009'!E544+'PR-0010'!$E$1*'PR-0010'!E544</f>
        <v>0</v>
      </c>
      <c r="F544" s="85">
        <f>'9400015894 PONEERS'!$X$1*'9400015894 PONEERS'!X544+'9400016451 VIDAFORM'!$J$1*'9400016451 VIDAFORM'!J544+'PO 94000171374 MASTER'!$I$1*'PO 94000171374 MASTER'!I544+'PR-0004'!$I$1*'PR-0004'!I544+'PR-0005'!$I$1*'PR-0005'!I544+'PR-0006'!$I$1*'PR-0006'!I544+'PR-0007'!$I$1*'PR-0007'!I544+'PR-0008'!$I$1*'PR-0008'!I544+'PR-0009'!$I$1*'PR-0009'!I544+'PR-0010'!$I$1*'PR-0010'!I544</f>
        <v>0</v>
      </c>
      <c r="G544" s="86">
        <f t="shared" si="88"/>
        <v>0</v>
      </c>
      <c r="H544" s="84">
        <f>'9400015894 PONEERS'!$AE$1*'9400015894 PONEERS'!AE544+'9400016451 VIDAFORM'!$Q$1*'9400016451 VIDAFORM'!Q544+'PO 94000171374 MASTER'!$P$1*'PO 94000171374 MASTER'!P544+'PR-0004'!$P$1*'PR-0004'!P544+'PR-0005'!$P$1*'PR-0005'!P544+'PR-0006'!$P$1*'PR-0006'!P544+'PR-0007'!$P$1*'PR-0007'!P544+'PR-0008'!$P$1*'PR-0008'!P544+'PR-0009'!$P$1*'PR-0009'!P544+'PR-0010'!$P$1*'PR-0010'!P544</f>
        <v>0</v>
      </c>
      <c r="I544" s="84">
        <f t="shared" si="89"/>
        <v>0</v>
      </c>
      <c r="J544" s="84">
        <f>'9400015894 PONEERS'!$E$2*'9400015894 PONEERS'!E544+'9400016451 VIDAFORM'!$E$2*'9400016451 VIDAFORM'!E544+'PO 94000171374 MASTER'!$E$2*'PO 94000171374 MASTER'!E544+'PR-0004'!$E$2*'PR-0004'!E544+'PR-0005'!$E$2*'PR-0005'!E544+'PR-0006'!$E$2*'PR-0006'!E544+'PR-0007'!$E$2*'PR-0007'!E544+'PR-0008'!$E$2*'PR-0008'!E544+'PR-0009'!$E$2*'PR-0009'!E544+'PR-0010'!$E$2*'PR-0010'!E544</f>
        <v>0</v>
      </c>
      <c r="K544" s="85">
        <f>'9400015894 PONEERS'!$X$2*'9400015894 PONEERS'!X544+'9400016451 VIDAFORM'!$J$2*'9400016451 VIDAFORM'!J544+'PO 94000171374 MASTER'!$I$2*'PO 94000171374 MASTER'!I544+'PR-0004'!$I$2*'PR-0004'!I544+'PR-0005'!$I$2*'PR-0005'!I544+'PR-0006'!$I$2*'PR-0006'!I544+'PR-0007'!$I$2*'PR-0007'!I544+'PR-0008'!$I$2*'PR-0008'!I544+'PR-0009'!$I$2*'PR-0009'!I544+'PR-0010'!$I$2*'PR-0010'!I544</f>
        <v>0</v>
      </c>
      <c r="L544" s="86">
        <f t="shared" si="90"/>
        <v>0</v>
      </c>
      <c r="M544" s="84">
        <f>'9400015894 PONEERS'!$AE$2*'9400015894 PONEERS'!AE544+'9400016451 VIDAFORM'!$Q$2*'9400016451 VIDAFORM'!Q544+'PO 94000171374 MASTER'!$P$2*'PO 94000171374 MASTER'!P544+'PR-0004'!$P$2*'PR-0004'!P544+'PR-0005'!$P$2*'PR-0005'!P544+'PR-0006'!$P$2*'PR-0006'!P544+'PR-0007'!$P$2*'PR-0007'!P544+'PR-0008'!$P$2*'PR-0008'!P544+'PR-0009'!$P$2*'PR-0009'!P544+'PR-0010'!$P$2*'PR-0010'!P544</f>
        <v>0</v>
      </c>
      <c r="N544" s="84">
        <f t="shared" si="91"/>
        <v>0</v>
      </c>
      <c r="O544" s="84">
        <f>'9400015894 PONEERS'!$E$3*'9400015894 PONEERS'!E544+'9400016451 VIDAFORM'!$E$3*'9400016451 VIDAFORM'!E544+'PO 94000171374 MASTER'!$E$3*'PO 94000171374 MASTER'!E544+'PR-0004'!$E$3*'PR-0004'!E544+'PR-0005'!$E$3*'PR-0005'!E544+'PR-0006'!$E$3*'PR-0006'!E544+'PR-0007'!$E$3*'PR-0007'!E544+'PR-0008'!$E$3*'PR-0008'!E544+'PR-0009'!$E$3*'PR-0009'!E544+'PR-0010'!$E$3*'PR-0010'!E544</f>
        <v>0</v>
      </c>
      <c r="P544" s="85">
        <f>'9400015894 PONEERS'!$X$3*'9400015894 PONEERS'!X544+'9400016451 VIDAFORM'!$J$3*'9400016451 VIDAFORM'!J544+'PO 94000171374 MASTER'!$I$3*'PO 94000171374 MASTER'!I544+'PR-0004'!$I$3*'PR-0004'!I544+'PR-0005'!$I$3*'PR-0005'!I544+'PR-0006'!$I$3*'PR-0006'!I544+'PR-0007'!$I$3*'PR-0007'!I544+'PR-0008'!$I$3*'PR-0008'!I544+'PR-0009'!$I$3*'PR-0009'!I544+'PR-0010'!$I$3*'PR-0010'!I544</f>
        <v>0</v>
      </c>
      <c r="Q544" s="86">
        <f t="shared" si="92"/>
        <v>0</v>
      </c>
      <c r="R544" s="84">
        <f>'9400015894 PONEERS'!$AE$3*'9400015894 PONEERS'!AE544+'9400016451 VIDAFORM'!$Q$3*'9400016451 VIDAFORM'!Q544+'PO 94000171374 MASTER'!$P$3*'PO 94000171374 MASTER'!P544+'PR-0004'!$P$3*'PR-0004'!P544+'PR-0005'!$P$3*'PR-0005'!P544+'PR-0006'!$P$3*'PR-0006'!P544+'PR-0007'!$P$3*'PR-0007'!P544+'PR-0008'!$P$3*'PR-0008'!P544+'PR-0009'!$P$3*'PR-0009'!P544+'PR-0010'!$P$3*'PR-0010'!P544</f>
        <v>0</v>
      </c>
      <c r="S544" s="84">
        <f t="shared" si="93"/>
        <v>0</v>
      </c>
      <c r="T544" s="84">
        <f>'9400015894 PONEERS'!$E$4*'9400015894 PONEERS'!E544+'9400016451 VIDAFORM'!$E$4*'9400016451 VIDAFORM'!E544+'PO 94000171374 MASTER'!$E$4*'PO 94000171374 MASTER'!E544+'PR-0004'!$E$4*'PR-0004'!E544+'PR-0005'!$E$4*'PR-0005'!E544+'PR-0006'!$E$4*'PR-0006'!E544+'PR-0007'!$E$4*'PR-0007'!E544+'PR-0008'!$E$4*'PR-0008'!E544+'PR-0009'!$E$4*'PR-0009'!E544+'PR-0010'!$E$4*'PR-0010'!E544</f>
        <v>0</v>
      </c>
      <c r="U544" s="85">
        <f>'9400015894 PONEERS'!$X$4*'9400015894 PONEERS'!X544+'9400016451 VIDAFORM'!$J$4*'9400016451 VIDAFORM'!J544+'PO 94000171374 MASTER'!$I$4*'PO 94000171374 MASTER'!I544+'PR-0004'!$I$4*'PR-0004'!I544+'PR-0005'!$I$4*'PR-0005'!I544+'PR-0006'!$I$4*'PR-0006'!I544+'PR-0007'!$I$4*'PR-0007'!I544+'PR-0008'!$I$4*'PR-0008'!I544+'PR-0009'!$I$4*'PR-0009'!I544+'PR-0010'!$I$4*'PR-0010'!I544</f>
        <v>0</v>
      </c>
      <c r="V544" s="86">
        <f t="shared" si="94"/>
        <v>0</v>
      </c>
      <c r="W544" s="84">
        <f>'9400015894 PONEERS'!$AE$4*'9400015894 PONEERS'!AE544+'9400016451 VIDAFORM'!$Q$4*'9400016451 VIDAFORM'!Q544+'PO 94000171374 MASTER'!$P$4*'PO 94000171374 MASTER'!P544+'PR-0004'!$P$4*'PR-0004'!P544+'PR-0005'!$P$4*'PR-0005'!P544+'PR-0006'!$P$4*'PR-0006'!P544+'PR-0007'!$P$4*'PR-0007'!P544+'PR-0008'!$P$4*'PR-0008'!P544+'PR-0009'!$P$4*'PR-0009'!P544+'PR-0010'!$P$4*'PR-0010'!P544</f>
        <v>0</v>
      </c>
      <c r="X544" s="84">
        <f t="shared" si="95"/>
        <v>0</v>
      </c>
      <c r="Z544" s="37">
        <f t="shared" si="96"/>
        <v>0</v>
      </c>
      <c r="AA544" s="32">
        <f t="shared" si="97"/>
        <v>0</v>
      </c>
      <c r="AB544" s="38">
        <f t="shared" si="98"/>
        <v>0</v>
      </c>
    </row>
    <row r="545" spans="1:28" ht="16.5" x14ac:dyDescent="0.25">
      <c r="A545" s="45">
        <v>537</v>
      </c>
      <c r="B545" s="47" t="str">
        <f>'Unit Prices'!B545</f>
        <v>HQ0026</v>
      </c>
      <c r="C545" s="47" t="str">
        <f>'Unit Prices'!C545</f>
        <v>14.80.01.26.95.08.05.000001</v>
      </c>
      <c r="D545" s="80" t="str">
        <f>'Unit Prices'!D545</f>
        <v>Cup square bolt DIN 603 M10x200 4.6 galv. []</v>
      </c>
      <c r="E545" s="84">
        <f>'9400015894 PONEERS'!$E$1*'9400015894 PONEERS'!E545+'9400016451 VIDAFORM'!$E$1*'9400016451 VIDAFORM'!E545+'PO 94000171374 MASTER'!$E$1*'PO 94000171374 MASTER'!E545+'PR-0004'!$E$1*'PR-0004'!E545+'PR-0005'!$E$1*'PR-0005'!E545+'PR-0006'!$E$1*'PR-0006'!E545+'PR-0007'!$E$1*'PR-0007'!E545+'PR-0008'!$E$1*'PR-0008'!E545+'PR-0009'!$E$1*'PR-0009'!E545+'PR-0010'!$E$1*'PR-0010'!E545</f>
        <v>0</v>
      </c>
      <c r="F545" s="85">
        <f>'9400015894 PONEERS'!$X$1*'9400015894 PONEERS'!X545+'9400016451 VIDAFORM'!$J$1*'9400016451 VIDAFORM'!J545+'PO 94000171374 MASTER'!$I$1*'PO 94000171374 MASTER'!I545+'PR-0004'!$I$1*'PR-0004'!I545+'PR-0005'!$I$1*'PR-0005'!I545+'PR-0006'!$I$1*'PR-0006'!I545+'PR-0007'!$I$1*'PR-0007'!I545+'PR-0008'!$I$1*'PR-0008'!I545+'PR-0009'!$I$1*'PR-0009'!I545+'PR-0010'!$I$1*'PR-0010'!I545</f>
        <v>0</v>
      </c>
      <c r="G545" s="86">
        <f t="shared" si="88"/>
        <v>0</v>
      </c>
      <c r="H545" s="84">
        <f>'9400015894 PONEERS'!$AE$1*'9400015894 PONEERS'!AE545+'9400016451 VIDAFORM'!$Q$1*'9400016451 VIDAFORM'!Q545+'PO 94000171374 MASTER'!$P$1*'PO 94000171374 MASTER'!P545+'PR-0004'!$P$1*'PR-0004'!P545+'PR-0005'!$P$1*'PR-0005'!P545+'PR-0006'!$P$1*'PR-0006'!P545+'PR-0007'!$P$1*'PR-0007'!P545+'PR-0008'!$P$1*'PR-0008'!P545+'PR-0009'!$P$1*'PR-0009'!P545+'PR-0010'!$P$1*'PR-0010'!P545</f>
        <v>0</v>
      </c>
      <c r="I545" s="84">
        <f t="shared" si="89"/>
        <v>0</v>
      </c>
      <c r="J545" s="84">
        <f>'9400015894 PONEERS'!$E$2*'9400015894 PONEERS'!E545+'9400016451 VIDAFORM'!$E$2*'9400016451 VIDAFORM'!E545+'PO 94000171374 MASTER'!$E$2*'PO 94000171374 MASTER'!E545+'PR-0004'!$E$2*'PR-0004'!E545+'PR-0005'!$E$2*'PR-0005'!E545+'PR-0006'!$E$2*'PR-0006'!E545+'PR-0007'!$E$2*'PR-0007'!E545+'PR-0008'!$E$2*'PR-0008'!E545+'PR-0009'!$E$2*'PR-0009'!E545+'PR-0010'!$E$2*'PR-0010'!E545</f>
        <v>0</v>
      </c>
      <c r="K545" s="85">
        <f>'9400015894 PONEERS'!$X$2*'9400015894 PONEERS'!X545+'9400016451 VIDAFORM'!$J$2*'9400016451 VIDAFORM'!J545+'PO 94000171374 MASTER'!$I$2*'PO 94000171374 MASTER'!I545+'PR-0004'!$I$2*'PR-0004'!I545+'PR-0005'!$I$2*'PR-0005'!I545+'PR-0006'!$I$2*'PR-0006'!I545+'PR-0007'!$I$2*'PR-0007'!I545+'PR-0008'!$I$2*'PR-0008'!I545+'PR-0009'!$I$2*'PR-0009'!I545+'PR-0010'!$I$2*'PR-0010'!I545</f>
        <v>0</v>
      </c>
      <c r="L545" s="86">
        <f t="shared" si="90"/>
        <v>0</v>
      </c>
      <c r="M545" s="84">
        <f>'9400015894 PONEERS'!$AE$2*'9400015894 PONEERS'!AE545+'9400016451 VIDAFORM'!$Q$2*'9400016451 VIDAFORM'!Q545+'PO 94000171374 MASTER'!$P$2*'PO 94000171374 MASTER'!P545+'PR-0004'!$P$2*'PR-0004'!P545+'PR-0005'!$P$2*'PR-0005'!P545+'PR-0006'!$P$2*'PR-0006'!P545+'PR-0007'!$P$2*'PR-0007'!P545+'PR-0008'!$P$2*'PR-0008'!P545+'PR-0009'!$P$2*'PR-0009'!P545+'PR-0010'!$P$2*'PR-0010'!P545</f>
        <v>0</v>
      </c>
      <c r="N545" s="84">
        <f t="shared" si="91"/>
        <v>0</v>
      </c>
      <c r="O545" s="84">
        <f>'9400015894 PONEERS'!$E$3*'9400015894 PONEERS'!E545+'9400016451 VIDAFORM'!$E$3*'9400016451 VIDAFORM'!E545+'PO 94000171374 MASTER'!$E$3*'PO 94000171374 MASTER'!E545+'PR-0004'!$E$3*'PR-0004'!E545+'PR-0005'!$E$3*'PR-0005'!E545+'PR-0006'!$E$3*'PR-0006'!E545+'PR-0007'!$E$3*'PR-0007'!E545+'PR-0008'!$E$3*'PR-0008'!E545+'PR-0009'!$E$3*'PR-0009'!E545+'PR-0010'!$E$3*'PR-0010'!E545</f>
        <v>0</v>
      </c>
      <c r="P545" s="85">
        <f>'9400015894 PONEERS'!$X$3*'9400015894 PONEERS'!X545+'9400016451 VIDAFORM'!$J$3*'9400016451 VIDAFORM'!J545+'PO 94000171374 MASTER'!$I$3*'PO 94000171374 MASTER'!I545+'PR-0004'!$I$3*'PR-0004'!I545+'PR-0005'!$I$3*'PR-0005'!I545+'PR-0006'!$I$3*'PR-0006'!I545+'PR-0007'!$I$3*'PR-0007'!I545+'PR-0008'!$I$3*'PR-0008'!I545+'PR-0009'!$I$3*'PR-0009'!I545+'PR-0010'!$I$3*'PR-0010'!I545</f>
        <v>0</v>
      </c>
      <c r="Q545" s="86">
        <f t="shared" si="92"/>
        <v>0</v>
      </c>
      <c r="R545" s="84">
        <f>'9400015894 PONEERS'!$AE$3*'9400015894 PONEERS'!AE545+'9400016451 VIDAFORM'!$Q$3*'9400016451 VIDAFORM'!Q545+'PO 94000171374 MASTER'!$P$3*'PO 94000171374 MASTER'!P545+'PR-0004'!$P$3*'PR-0004'!P545+'PR-0005'!$P$3*'PR-0005'!P545+'PR-0006'!$P$3*'PR-0006'!P545+'PR-0007'!$P$3*'PR-0007'!P545+'PR-0008'!$P$3*'PR-0008'!P545+'PR-0009'!$P$3*'PR-0009'!P545+'PR-0010'!$P$3*'PR-0010'!P545</f>
        <v>0</v>
      </c>
      <c r="S545" s="84">
        <f t="shared" si="93"/>
        <v>0</v>
      </c>
      <c r="T545" s="84">
        <f>'9400015894 PONEERS'!$E$4*'9400015894 PONEERS'!E545+'9400016451 VIDAFORM'!$E$4*'9400016451 VIDAFORM'!E545+'PO 94000171374 MASTER'!$E$4*'PO 94000171374 MASTER'!E545+'PR-0004'!$E$4*'PR-0004'!E545+'PR-0005'!$E$4*'PR-0005'!E545+'PR-0006'!$E$4*'PR-0006'!E545+'PR-0007'!$E$4*'PR-0007'!E545+'PR-0008'!$E$4*'PR-0008'!E545+'PR-0009'!$E$4*'PR-0009'!E545+'PR-0010'!$E$4*'PR-0010'!E545</f>
        <v>0</v>
      </c>
      <c r="U545" s="85">
        <f>'9400015894 PONEERS'!$X$4*'9400015894 PONEERS'!X545+'9400016451 VIDAFORM'!$J$4*'9400016451 VIDAFORM'!J545+'PO 94000171374 MASTER'!$I$4*'PO 94000171374 MASTER'!I545+'PR-0004'!$I$4*'PR-0004'!I545+'PR-0005'!$I$4*'PR-0005'!I545+'PR-0006'!$I$4*'PR-0006'!I545+'PR-0007'!$I$4*'PR-0007'!I545+'PR-0008'!$I$4*'PR-0008'!I545+'PR-0009'!$I$4*'PR-0009'!I545+'PR-0010'!$I$4*'PR-0010'!I545</f>
        <v>0</v>
      </c>
      <c r="V545" s="86">
        <f t="shared" si="94"/>
        <v>0</v>
      </c>
      <c r="W545" s="84">
        <f>'9400015894 PONEERS'!$AE$4*'9400015894 PONEERS'!AE545+'9400016451 VIDAFORM'!$Q$4*'9400016451 VIDAFORM'!Q545+'PO 94000171374 MASTER'!$P$4*'PO 94000171374 MASTER'!P545+'PR-0004'!$P$4*'PR-0004'!P545+'PR-0005'!$P$4*'PR-0005'!P545+'PR-0006'!$P$4*'PR-0006'!P545+'PR-0007'!$P$4*'PR-0007'!P545+'PR-0008'!$P$4*'PR-0008'!P545+'PR-0009'!$P$4*'PR-0009'!P545+'PR-0010'!$P$4*'PR-0010'!P545</f>
        <v>0</v>
      </c>
      <c r="X545" s="84">
        <f t="shared" si="95"/>
        <v>0</v>
      </c>
      <c r="Z545" s="37">
        <f t="shared" si="96"/>
        <v>0</v>
      </c>
      <c r="AA545" s="32">
        <f t="shared" si="97"/>
        <v>0</v>
      </c>
      <c r="AB545" s="38">
        <f t="shared" si="98"/>
        <v>0</v>
      </c>
    </row>
    <row r="546" spans="1:28" ht="16.5" x14ac:dyDescent="0.25">
      <c r="A546" s="45">
        <v>538</v>
      </c>
      <c r="B546" s="47" t="str">
        <f>'Unit Prices'!B546</f>
        <v>PP0007</v>
      </c>
      <c r="C546" s="47" t="str">
        <f>'Unit Prices'!C546</f>
        <v>14.80.02.13.50.20.35.000001</v>
      </c>
      <c r="D546" s="80" t="str">
        <f>'Unit Prices'!D546</f>
        <v>Doka floor prop Eurex 20 eco 350</v>
      </c>
      <c r="E546" s="84">
        <f>'9400015894 PONEERS'!$E$1*'9400015894 PONEERS'!E546+'9400016451 VIDAFORM'!$E$1*'9400016451 VIDAFORM'!E546+'PO 94000171374 MASTER'!$E$1*'PO 94000171374 MASTER'!E546+'PR-0004'!$E$1*'PR-0004'!E546+'PR-0005'!$E$1*'PR-0005'!E546+'PR-0006'!$E$1*'PR-0006'!E546+'PR-0007'!$E$1*'PR-0007'!E546+'PR-0008'!$E$1*'PR-0008'!E546+'PR-0009'!$E$1*'PR-0009'!E546+'PR-0010'!$E$1*'PR-0010'!E546</f>
        <v>0</v>
      </c>
      <c r="F546" s="85">
        <f>'9400015894 PONEERS'!$X$1*'9400015894 PONEERS'!X546+'9400016451 VIDAFORM'!$J$1*'9400016451 VIDAFORM'!J546+'PO 94000171374 MASTER'!$I$1*'PO 94000171374 MASTER'!I546+'PR-0004'!$I$1*'PR-0004'!I546+'PR-0005'!$I$1*'PR-0005'!I546+'PR-0006'!$I$1*'PR-0006'!I546+'PR-0007'!$I$1*'PR-0007'!I546+'PR-0008'!$I$1*'PR-0008'!I546+'PR-0009'!$I$1*'PR-0009'!I546+'PR-0010'!$I$1*'PR-0010'!I546</f>
        <v>0</v>
      </c>
      <c r="G546" s="86">
        <f t="shared" si="88"/>
        <v>0</v>
      </c>
      <c r="H546" s="84">
        <f>'9400015894 PONEERS'!$AE$1*'9400015894 PONEERS'!AE546+'9400016451 VIDAFORM'!$Q$1*'9400016451 VIDAFORM'!Q546+'PO 94000171374 MASTER'!$P$1*'PO 94000171374 MASTER'!P546+'PR-0004'!$P$1*'PR-0004'!P546+'PR-0005'!$P$1*'PR-0005'!P546+'PR-0006'!$P$1*'PR-0006'!P546+'PR-0007'!$P$1*'PR-0007'!P546+'PR-0008'!$P$1*'PR-0008'!P546+'PR-0009'!$P$1*'PR-0009'!P546+'PR-0010'!$P$1*'PR-0010'!P546</f>
        <v>0</v>
      </c>
      <c r="I546" s="84">
        <f t="shared" si="89"/>
        <v>0</v>
      </c>
      <c r="J546" s="84">
        <f>'9400015894 PONEERS'!$E$2*'9400015894 PONEERS'!E546+'9400016451 VIDAFORM'!$E$2*'9400016451 VIDAFORM'!E546+'PO 94000171374 MASTER'!$E$2*'PO 94000171374 MASTER'!E546+'PR-0004'!$E$2*'PR-0004'!E546+'PR-0005'!$E$2*'PR-0005'!E546+'PR-0006'!$E$2*'PR-0006'!E546+'PR-0007'!$E$2*'PR-0007'!E546+'PR-0008'!$E$2*'PR-0008'!E546+'PR-0009'!$E$2*'PR-0009'!E546+'PR-0010'!$E$2*'PR-0010'!E546</f>
        <v>0</v>
      </c>
      <c r="K546" s="85">
        <f>'9400015894 PONEERS'!$X$2*'9400015894 PONEERS'!X546+'9400016451 VIDAFORM'!$J$2*'9400016451 VIDAFORM'!J546+'PO 94000171374 MASTER'!$I$2*'PO 94000171374 MASTER'!I546+'PR-0004'!$I$2*'PR-0004'!I546+'PR-0005'!$I$2*'PR-0005'!I546+'PR-0006'!$I$2*'PR-0006'!I546+'PR-0007'!$I$2*'PR-0007'!I546+'PR-0008'!$I$2*'PR-0008'!I546+'PR-0009'!$I$2*'PR-0009'!I546+'PR-0010'!$I$2*'PR-0010'!I546</f>
        <v>0</v>
      </c>
      <c r="L546" s="86">
        <f t="shared" si="90"/>
        <v>0</v>
      </c>
      <c r="M546" s="84">
        <f>'9400015894 PONEERS'!$AE$2*'9400015894 PONEERS'!AE546+'9400016451 VIDAFORM'!$Q$2*'9400016451 VIDAFORM'!Q546+'PO 94000171374 MASTER'!$P$2*'PO 94000171374 MASTER'!P546+'PR-0004'!$P$2*'PR-0004'!P546+'PR-0005'!$P$2*'PR-0005'!P546+'PR-0006'!$P$2*'PR-0006'!P546+'PR-0007'!$P$2*'PR-0007'!P546+'PR-0008'!$P$2*'PR-0008'!P546+'PR-0009'!$P$2*'PR-0009'!P546+'PR-0010'!$P$2*'PR-0010'!P546</f>
        <v>0</v>
      </c>
      <c r="N546" s="84">
        <f t="shared" si="91"/>
        <v>0</v>
      </c>
      <c r="O546" s="84">
        <f>'9400015894 PONEERS'!$E$3*'9400015894 PONEERS'!E546+'9400016451 VIDAFORM'!$E$3*'9400016451 VIDAFORM'!E546+'PO 94000171374 MASTER'!$E$3*'PO 94000171374 MASTER'!E546+'PR-0004'!$E$3*'PR-0004'!E546+'PR-0005'!$E$3*'PR-0005'!E546+'PR-0006'!$E$3*'PR-0006'!E546+'PR-0007'!$E$3*'PR-0007'!E546+'PR-0008'!$E$3*'PR-0008'!E546+'PR-0009'!$E$3*'PR-0009'!E546+'PR-0010'!$E$3*'PR-0010'!E546</f>
        <v>0</v>
      </c>
      <c r="P546" s="85">
        <f>'9400015894 PONEERS'!$X$3*'9400015894 PONEERS'!X546+'9400016451 VIDAFORM'!$J$3*'9400016451 VIDAFORM'!J546+'PO 94000171374 MASTER'!$I$3*'PO 94000171374 MASTER'!I546+'PR-0004'!$I$3*'PR-0004'!I546+'PR-0005'!$I$3*'PR-0005'!I546+'PR-0006'!$I$3*'PR-0006'!I546+'PR-0007'!$I$3*'PR-0007'!I546+'PR-0008'!$I$3*'PR-0008'!I546+'PR-0009'!$I$3*'PR-0009'!I546+'PR-0010'!$I$3*'PR-0010'!I546</f>
        <v>0</v>
      </c>
      <c r="Q546" s="86">
        <f t="shared" si="92"/>
        <v>0</v>
      </c>
      <c r="R546" s="84">
        <f>'9400015894 PONEERS'!$AE$3*'9400015894 PONEERS'!AE546+'9400016451 VIDAFORM'!$Q$3*'9400016451 VIDAFORM'!Q546+'PO 94000171374 MASTER'!$P$3*'PO 94000171374 MASTER'!P546+'PR-0004'!$P$3*'PR-0004'!P546+'PR-0005'!$P$3*'PR-0005'!P546+'PR-0006'!$P$3*'PR-0006'!P546+'PR-0007'!$P$3*'PR-0007'!P546+'PR-0008'!$P$3*'PR-0008'!P546+'PR-0009'!$P$3*'PR-0009'!P546+'PR-0010'!$P$3*'PR-0010'!P546</f>
        <v>0</v>
      </c>
      <c r="S546" s="84">
        <f t="shared" si="93"/>
        <v>0</v>
      </c>
      <c r="T546" s="84">
        <f>'9400015894 PONEERS'!$E$4*'9400015894 PONEERS'!E546+'9400016451 VIDAFORM'!$E$4*'9400016451 VIDAFORM'!E546+'PO 94000171374 MASTER'!$E$4*'PO 94000171374 MASTER'!E546+'PR-0004'!$E$4*'PR-0004'!E546+'PR-0005'!$E$4*'PR-0005'!E546+'PR-0006'!$E$4*'PR-0006'!E546+'PR-0007'!$E$4*'PR-0007'!E546+'PR-0008'!$E$4*'PR-0008'!E546+'PR-0009'!$E$4*'PR-0009'!E546+'PR-0010'!$E$4*'PR-0010'!E546</f>
        <v>0</v>
      </c>
      <c r="U546" s="85">
        <f>'9400015894 PONEERS'!$X$4*'9400015894 PONEERS'!X546+'9400016451 VIDAFORM'!$J$4*'9400016451 VIDAFORM'!J546+'PO 94000171374 MASTER'!$I$4*'PO 94000171374 MASTER'!I546+'PR-0004'!$I$4*'PR-0004'!I546+'PR-0005'!$I$4*'PR-0005'!I546+'PR-0006'!$I$4*'PR-0006'!I546+'PR-0007'!$I$4*'PR-0007'!I546+'PR-0008'!$I$4*'PR-0008'!I546+'PR-0009'!$I$4*'PR-0009'!I546+'PR-0010'!$I$4*'PR-0010'!I546</f>
        <v>0</v>
      </c>
      <c r="V546" s="86">
        <f t="shared" si="94"/>
        <v>0</v>
      </c>
      <c r="W546" s="84">
        <f>'9400015894 PONEERS'!$AE$4*'9400015894 PONEERS'!AE546+'9400016451 VIDAFORM'!$Q$4*'9400016451 VIDAFORM'!Q546+'PO 94000171374 MASTER'!$P$4*'PO 94000171374 MASTER'!P546+'PR-0004'!$P$4*'PR-0004'!P546+'PR-0005'!$P$4*'PR-0005'!P546+'PR-0006'!$P$4*'PR-0006'!P546+'PR-0007'!$P$4*'PR-0007'!P546+'PR-0008'!$P$4*'PR-0008'!P546+'PR-0009'!$P$4*'PR-0009'!P546+'PR-0010'!$P$4*'PR-0010'!P546</f>
        <v>0</v>
      </c>
      <c r="X546" s="84">
        <f t="shared" si="95"/>
        <v>0</v>
      </c>
      <c r="Z546" s="37">
        <f t="shared" si="96"/>
        <v>0</v>
      </c>
      <c r="AA546" s="32">
        <f t="shared" si="97"/>
        <v>0</v>
      </c>
      <c r="AB546" s="38">
        <f t="shared" si="98"/>
        <v>0</v>
      </c>
    </row>
    <row r="547" spans="1:28" ht="16.5" x14ac:dyDescent="0.25">
      <c r="A547" s="45">
        <v>539</v>
      </c>
      <c r="B547" s="47" t="str">
        <f>'Unit Prices'!B547</f>
        <v>PP0008</v>
      </c>
      <c r="C547" s="47" t="str">
        <f>'Unit Prices'!C547</f>
        <v>14.80.02.13.02.00.00.000001</v>
      </c>
      <c r="D547" s="80" t="e">
        <f>'Unit Prices'!D547</f>
        <v>#N/A</v>
      </c>
      <c r="E547" s="84">
        <f>'9400015894 PONEERS'!$E$1*'9400015894 PONEERS'!E547+'9400016451 VIDAFORM'!$E$1*'9400016451 VIDAFORM'!E547+'PO 94000171374 MASTER'!$E$1*'PO 94000171374 MASTER'!E547+'PR-0004'!$E$1*'PR-0004'!E547+'PR-0005'!$E$1*'PR-0005'!E547+'PR-0006'!$E$1*'PR-0006'!E547+'PR-0007'!$E$1*'PR-0007'!E547+'PR-0008'!$E$1*'PR-0008'!E547+'PR-0009'!$E$1*'PR-0009'!E547+'PR-0010'!$E$1*'PR-0010'!E547</f>
        <v>0</v>
      </c>
      <c r="F547" s="85">
        <f>'9400015894 PONEERS'!$X$1*'9400015894 PONEERS'!X547+'9400016451 VIDAFORM'!$J$1*'9400016451 VIDAFORM'!J547+'PO 94000171374 MASTER'!$I$1*'PO 94000171374 MASTER'!I547+'PR-0004'!$I$1*'PR-0004'!I547+'PR-0005'!$I$1*'PR-0005'!I547+'PR-0006'!$I$1*'PR-0006'!I547+'PR-0007'!$I$1*'PR-0007'!I547+'PR-0008'!$I$1*'PR-0008'!I547+'PR-0009'!$I$1*'PR-0009'!I547+'PR-0010'!$I$1*'PR-0010'!I547</f>
        <v>0</v>
      </c>
      <c r="G547" s="86">
        <f t="shared" si="88"/>
        <v>0</v>
      </c>
      <c r="H547" s="84">
        <f>'9400015894 PONEERS'!$AE$1*'9400015894 PONEERS'!AE547+'9400016451 VIDAFORM'!$Q$1*'9400016451 VIDAFORM'!Q547+'PO 94000171374 MASTER'!$P$1*'PO 94000171374 MASTER'!P547+'PR-0004'!$P$1*'PR-0004'!P547+'PR-0005'!$P$1*'PR-0005'!P547+'PR-0006'!$P$1*'PR-0006'!P547+'PR-0007'!$P$1*'PR-0007'!P547+'PR-0008'!$P$1*'PR-0008'!P547+'PR-0009'!$P$1*'PR-0009'!P547+'PR-0010'!$P$1*'PR-0010'!P547</f>
        <v>0</v>
      </c>
      <c r="I547" s="84">
        <f t="shared" si="89"/>
        <v>0</v>
      </c>
      <c r="J547" s="84">
        <f>'9400015894 PONEERS'!$E$2*'9400015894 PONEERS'!E547+'9400016451 VIDAFORM'!$E$2*'9400016451 VIDAFORM'!E547+'PO 94000171374 MASTER'!$E$2*'PO 94000171374 MASTER'!E547+'PR-0004'!$E$2*'PR-0004'!E547+'PR-0005'!$E$2*'PR-0005'!E547+'PR-0006'!$E$2*'PR-0006'!E547+'PR-0007'!$E$2*'PR-0007'!E547+'PR-0008'!$E$2*'PR-0008'!E547+'PR-0009'!$E$2*'PR-0009'!E547+'PR-0010'!$E$2*'PR-0010'!E547</f>
        <v>0</v>
      </c>
      <c r="K547" s="85">
        <f>'9400015894 PONEERS'!$X$2*'9400015894 PONEERS'!X547+'9400016451 VIDAFORM'!$J$2*'9400016451 VIDAFORM'!J547+'PO 94000171374 MASTER'!$I$2*'PO 94000171374 MASTER'!I547+'PR-0004'!$I$2*'PR-0004'!I547+'PR-0005'!$I$2*'PR-0005'!I547+'PR-0006'!$I$2*'PR-0006'!I547+'PR-0007'!$I$2*'PR-0007'!I547+'PR-0008'!$I$2*'PR-0008'!I547+'PR-0009'!$I$2*'PR-0009'!I547+'PR-0010'!$I$2*'PR-0010'!I547</f>
        <v>0</v>
      </c>
      <c r="L547" s="86">
        <f t="shared" si="90"/>
        <v>0</v>
      </c>
      <c r="M547" s="84">
        <f>'9400015894 PONEERS'!$AE$2*'9400015894 PONEERS'!AE547+'9400016451 VIDAFORM'!$Q$2*'9400016451 VIDAFORM'!Q547+'PO 94000171374 MASTER'!$P$2*'PO 94000171374 MASTER'!P547+'PR-0004'!$P$2*'PR-0004'!P547+'PR-0005'!$P$2*'PR-0005'!P547+'PR-0006'!$P$2*'PR-0006'!P547+'PR-0007'!$P$2*'PR-0007'!P547+'PR-0008'!$P$2*'PR-0008'!P547+'PR-0009'!$P$2*'PR-0009'!P547+'PR-0010'!$P$2*'PR-0010'!P547</f>
        <v>0</v>
      </c>
      <c r="N547" s="84">
        <f t="shared" si="91"/>
        <v>0</v>
      </c>
      <c r="O547" s="84">
        <f>'9400015894 PONEERS'!$E$3*'9400015894 PONEERS'!E547+'9400016451 VIDAFORM'!$E$3*'9400016451 VIDAFORM'!E547+'PO 94000171374 MASTER'!$E$3*'PO 94000171374 MASTER'!E547+'PR-0004'!$E$3*'PR-0004'!E547+'PR-0005'!$E$3*'PR-0005'!E547+'PR-0006'!$E$3*'PR-0006'!E547+'PR-0007'!$E$3*'PR-0007'!E547+'PR-0008'!$E$3*'PR-0008'!E547+'PR-0009'!$E$3*'PR-0009'!E547+'PR-0010'!$E$3*'PR-0010'!E547</f>
        <v>0</v>
      </c>
      <c r="P547" s="85">
        <f>'9400015894 PONEERS'!$X$3*'9400015894 PONEERS'!X547+'9400016451 VIDAFORM'!$J$3*'9400016451 VIDAFORM'!J547+'PO 94000171374 MASTER'!$I$3*'PO 94000171374 MASTER'!I547+'PR-0004'!$I$3*'PR-0004'!I547+'PR-0005'!$I$3*'PR-0005'!I547+'PR-0006'!$I$3*'PR-0006'!I547+'PR-0007'!$I$3*'PR-0007'!I547+'PR-0008'!$I$3*'PR-0008'!I547+'PR-0009'!$I$3*'PR-0009'!I547+'PR-0010'!$I$3*'PR-0010'!I547</f>
        <v>0</v>
      </c>
      <c r="Q547" s="86">
        <f t="shared" si="92"/>
        <v>0</v>
      </c>
      <c r="R547" s="84">
        <f>'9400015894 PONEERS'!$AE$3*'9400015894 PONEERS'!AE547+'9400016451 VIDAFORM'!$Q$3*'9400016451 VIDAFORM'!Q547+'PO 94000171374 MASTER'!$P$3*'PO 94000171374 MASTER'!P547+'PR-0004'!$P$3*'PR-0004'!P547+'PR-0005'!$P$3*'PR-0005'!P547+'PR-0006'!$P$3*'PR-0006'!P547+'PR-0007'!$P$3*'PR-0007'!P547+'PR-0008'!$P$3*'PR-0008'!P547+'PR-0009'!$P$3*'PR-0009'!P547+'PR-0010'!$P$3*'PR-0010'!P547</f>
        <v>0</v>
      </c>
      <c r="S547" s="84">
        <f t="shared" si="93"/>
        <v>0</v>
      </c>
      <c r="T547" s="84">
        <f>'9400015894 PONEERS'!$E$4*'9400015894 PONEERS'!E547+'9400016451 VIDAFORM'!$E$4*'9400016451 VIDAFORM'!E547+'PO 94000171374 MASTER'!$E$4*'PO 94000171374 MASTER'!E547+'PR-0004'!$E$4*'PR-0004'!E547+'PR-0005'!$E$4*'PR-0005'!E547+'PR-0006'!$E$4*'PR-0006'!E547+'PR-0007'!$E$4*'PR-0007'!E547+'PR-0008'!$E$4*'PR-0008'!E547+'PR-0009'!$E$4*'PR-0009'!E547+'PR-0010'!$E$4*'PR-0010'!E547</f>
        <v>0</v>
      </c>
      <c r="U547" s="85">
        <f>'9400015894 PONEERS'!$X$4*'9400015894 PONEERS'!X547+'9400016451 VIDAFORM'!$J$4*'9400016451 VIDAFORM'!J547+'PO 94000171374 MASTER'!$I$4*'PO 94000171374 MASTER'!I547+'PR-0004'!$I$4*'PR-0004'!I547+'PR-0005'!$I$4*'PR-0005'!I547+'PR-0006'!$I$4*'PR-0006'!I547+'PR-0007'!$I$4*'PR-0007'!I547+'PR-0008'!$I$4*'PR-0008'!I547+'PR-0009'!$I$4*'PR-0009'!I547+'PR-0010'!$I$4*'PR-0010'!I547</f>
        <v>0</v>
      </c>
      <c r="V547" s="86">
        <f t="shared" si="94"/>
        <v>0</v>
      </c>
      <c r="W547" s="84">
        <f>'9400015894 PONEERS'!$AE$4*'9400015894 PONEERS'!AE547+'9400016451 VIDAFORM'!$Q$4*'9400016451 VIDAFORM'!Q547+'PO 94000171374 MASTER'!$P$4*'PO 94000171374 MASTER'!P547+'PR-0004'!$P$4*'PR-0004'!P547+'PR-0005'!$P$4*'PR-0005'!P547+'PR-0006'!$P$4*'PR-0006'!P547+'PR-0007'!$P$4*'PR-0007'!P547+'PR-0008'!$P$4*'PR-0008'!P547+'PR-0009'!$P$4*'PR-0009'!P547+'PR-0010'!$P$4*'PR-0010'!P547</f>
        <v>0</v>
      </c>
      <c r="X547" s="84">
        <f t="shared" si="95"/>
        <v>0</v>
      </c>
      <c r="Z547" s="37">
        <f t="shared" si="96"/>
        <v>0</v>
      </c>
      <c r="AA547" s="32">
        <f t="shared" si="97"/>
        <v>0</v>
      </c>
      <c r="AB547" s="38">
        <f t="shared" si="98"/>
        <v>0</v>
      </c>
    </row>
    <row r="548" spans="1:28" ht="16.5" x14ac:dyDescent="0.25">
      <c r="A548" s="45">
        <v>540</v>
      </c>
      <c r="B548" s="47" t="str">
        <f>'Unit Prices'!B548</f>
        <v>PP0009</v>
      </c>
      <c r="C548" s="47" t="str">
        <f>'Unit Prices'!C548</f>
        <v>14.80.02.13.03.00.00.000001</v>
      </c>
      <c r="D548" s="80" t="e">
        <f>'Unit Prices'!D548</f>
        <v>#N/A</v>
      </c>
      <c r="E548" s="84">
        <f>'9400015894 PONEERS'!$E$1*'9400015894 PONEERS'!E548+'9400016451 VIDAFORM'!$E$1*'9400016451 VIDAFORM'!E548+'PO 94000171374 MASTER'!$E$1*'PO 94000171374 MASTER'!E548+'PR-0004'!$E$1*'PR-0004'!E548+'PR-0005'!$E$1*'PR-0005'!E548+'PR-0006'!$E$1*'PR-0006'!E548+'PR-0007'!$E$1*'PR-0007'!E548+'PR-0008'!$E$1*'PR-0008'!E548+'PR-0009'!$E$1*'PR-0009'!E548+'PR-0010'!$E$1*'PR-0010'!E548</f>
        <v>0</v>
      </c>
      <c r="F548" s="85">
        <f>'9400015894 PONEERS'!$X$1*'9400015894 PONEERS'!X548+'9400016451 VIDAFORM'!$J$1*'9400016451 VIDAFORM'!J548+'PO 94000171374 MASTER'!$I$1*'PO 94000171374 MASTER'!I548+'PR-0004'!$I$1*'PR-0004'!I548+'PR-0005'!$I$1*'PR-0005'!I548+'PR-0006'!$I$1*'PR-0006'!I548+'PR-0007'!$I$1*'PR-0007'!I548+'PR-0008'!$I$1*'PR-0008'!I548+'PR-0009'!$I$1*'PR-0009'!I548+'PR-0010'!$I$1*'PR-0010'!I548</f>
        <v>0</v>
      </c>
      <c r="G548" s="86">
        <f t="shared" si="88"/>
        <v>0</v>
      </c>
      <c r="H548" s="84">
        <f>'9400015894 PONEERS'!$AE$1*'9400015894 PONEERS'!AE548+'9400016451 VIDAFORM'!$Q$1*'9400016451 VIDAFORM'!Q548+'PO 94000171374 MASTER'!$P$1*'PO 94000171374 MASTER'!P548+'PR-0004'!$P$1*'PR-0004'!P548+'PR-0005'!$P$1*'PR-0005'!P548+'PR-0006'!$P$1*'PR-0006'!P548+'PR-0007'!$P$1*'PR-0007'!P548+'PR-0008'!$P$1*'PR-0008'!P548+'PR-0009'!$P$1*'PR-0009'!P548+'PR-0010'!$P$1*'PR-0010'!P548</f>
        <v>0</v>
      </c>
      <c r="I548" s="84">
        <f t="shared" si="89"/>
        <v>0</v>
      </c>
      <c r="J548" s="84">
        <f>'9400015894 PONEERS'!$E$2*'9400015894 PONEERS'!E548+'9400016451 VIDAFORM'!$E$2*'9400016451 VIDAFORM'!E548+'PO 94000171374 MASTER'!$E$2*'PO 94000171374 MASTER'!E548+'PR-0004'!$E$2*'PR-0004'!E548+'PR-0005'!$E$2*'PR-0005'!E548+'PR-0006'!$E$2*'PR-0006'!E548+'PR-0007'!$E$2*'PR-0007'!E548+'PR-0008'!$E$2*'PR-0008'!E548+'PR-0009'!$E$2*'PR-0009'!E548+'PR-0010'!$E$2*'PR-0010'!E548</f>
        <v>0</v>
      </c>
      <c r="K548" s="85">
        <f>'9400015894 PONEERS'!$X$2*'9400015894 PONEERS'!X548+'9400016451 VIDAFORM'!$J$2*'9400016451 VIDAFORM'!J548+'PO 94000171374 MASTER'!$I$2*'PO 94000171374 MASTER'!I548+'PR-0004'!$I$2*'PR-0004'!I548+'PR-0005'!$I$2*'PR-0005'!I548+'PR-0006'!$I$2*'PR-0006'!I548+'PR-0007'!$I$2*'PR-0007'!I548+'PR-0008'!$I$2*'PR-0008'!I548+'PR-0009'!$I$2*'PR-0009'!I548+'PR-0010'!$I$2*'PR-0010'!I548</f>
        <v>0</v>
      </c>
      <c r="L548" s="86">
        <f t="shared" si="90"/>
        <v>0</v>
      </c>
      <c r="M548" s="84">
        <f>'9400015894 PONEERS'!$AE$2*'9400015894 PONEERS'!AE548+'9400016451 VIDAFORM'!$Q$2*'9400016451 VIDAFORM'!Q548+'PO 94000171374 MASTER'!$P$2*'PO 94000171374 MASTER'!P548+'PR-0004'!$P$2*'PR-0004'!P548+'PR-0005'!$P$2*'PR-0005'!P548+'PR-0006'!$P$2*'PR-0006'!P548+'PR-0007'!$P$2*'PR-0007'!P548+'PR-0008'!$P$2*'PR-0008'!P548+'PR-0009'!$P$2*'PR-0009'!P548+'PR-0010'!$P$2*'PR-0010'!P548</f>
        <v>0</v>
      </c>
      <c r="N548" s="84">
        <f t="shared" si="91"/>
        <v>0</v>
      </c>
      <c r="O548" s="84">
        <f>'9400015894 PONEERS'!$E$3*'9400015894 PONEERS'!E548+'9400016451 VIDAFORM'!$E$3*'9400016451 VIDAFORM'!E548+'PO 94000171374 MASTER'!$E$3*'PO 94000171374 MASTER'!E548+'PR-0004'!$E$3*'PR-0004'!E548+'PR-0005'!$E$3*'PR-0005'!E548+'PR-0006'!$E$3*'PR-0006'!E548+'PR-0007'!$E$3*'PR-0007'!E548+'PR-0008'!$E$3*'PR-0008'!E548+'PR-0009'!$E$3*'PR-0009'!E548+'PR-0010'!$E$3*'PR-0010'!E548</f>
        <v>0</v>
      </c>
      <c r="P548" s="85">
        <f>'9400015894 PONEERS'!$X$3*'9400015894 PONEERS'!X548+'9400016451 VIDAFORM'!$J$3*'9400016451 VIDAFORM'!J548+'PO 94000171374 MASTER'!$I$3*'PO 94000171374 MASTER'!I548+'PR-0004'!$I$3*'PR-0004'!I548+'PR-0005'!$I$3*'PR-0005'!I548+'PR-0006'!$I$3*'PR-0006'!I548+'PR-0007'!$I$3*'PR-0007'!I548+'PR-0008'!$I$3*'PR-0008'!I548+'PR-0009'!$I$3*'PR-0009'!I548+'PR-0010'!$I$3*'PR-0010'!I548</f>
        <v>0</v>
      </c>
      <c r="Q548" s="86">
        <f t="shared" si="92"/>
        <v>0</v>
      </c>
      <c r="R548" s="84">
        <f>'9400015894 PONEERS'!$AE$3*'9400015894 PONEERS'!AE548+'9400016451 VIDAFORM'!$Q$3*'9400016451 VIDAFORM'!Q548+'PO 94000171374 MASTER'!$P$3*'PO 94000171374 MASTER'!P548+'PR-0004'!$P$3*'PR-0004'!P548+'PR-0005'!$P$3*'PR-0005'!P548+'PR-0006'!$P$3*'PR-0006'!P548+'PR-0007'!$P$3*'PR-0007'!P548+'PR-0008'!$P$3*'PR-0008'!P548+'PR-0009'!$P$3*'PR-0009'!P548+'PR-0010'!$P$3*'PR-0010'!P548</f>
        <v>0</v>
      </c>
      <c r="S548" s="84">
        <f t="shared" si="93"/>
        <v>0</v>
      </c>
      <c r="T548" s="84">
        <f>'9400015894 PONEERS'!$E$4*'9400015894 PONEERS'!E548+'9400016451 VIDAFORM'!$E$4*'9400016451 VIDAFORM'!E548+'PO 94000171374 MASTER'!$E$4*'PO 94000171374 MASTER'!E548+'PR-0004'!$E$4*'PR-0004'!E548+'PR-0005'!$E$4*'PR-0005'!E548+'PR-0006'!$E$4*'PR-0006'!E548+'PR-0007'!$E$4*'PR-0007'!E548+'PR-0008'!$E$4*'PR-0008'!E548+'PR-0009'!$E$4*'PR-0009'!E548+'PR-0010'!$E$4*'PR-0010'!E548</f>
        <v>0</v>
      </c>
      <c r="U548" s="85">
        <f>'9400015894 PONEERS'!$X$4*'9400015894 PONEERS'!X548+'9400016451 VIDAFORM'!$J$4*'9400016451 VIDAFORM'!J548+'PO 94000171374 MASTER'!$I$4*'PO 94000171374 MASTER'!I548+'PR-0004'!$I$4*'PR-0004'!I548+'PR-0005'!$I$4*'PR-0005'!I548+'PR-0006'!$I$4*'PR-0006'!I548+'PR-0007'!$I$4*'PR-0007'!I548+'PR-0008'!$I$4*'PR-0008'!I548+'PR-0009'!$I$4*'PR-0009'!I548+'PR-0010'!$I$4*'PR-0010'!I548</f>
        <v>0</v>
      </c>
      <c r="V548" s="86">
        <f t="shared" si="94"/>
        <v>0</v>
      </c>
      <c r="W548" s="84">
        <f>'9400015894 PONEERS'!$AE$4*'9400015894 PONEERS'!AE548+'9400016451 VIDAFORM'!$Q$4*'9400016451 VIDAFORM'!Q548+'PO 94000171374 MASTER'!$P$4*'PO 94000171374 MASTER'!P548+'PR-0004'!$P$4*'PR-0004'!P548+'PR-0005'!$P$4*'PR-0005'!P548+'PR-0006'!$P$4*'PR-0006'!P548+'PR-0007'!$P$4*'PR-0007'!P548+'PR-0008'!$P$4*'PR-0008'!P548+'PR-0009'!$P$4*'PR-0009'!P548+'PR-0010'!$P$4*'PR-0010'!P548</f>
        <v>0</v>
      </c>
      <c r="X548" s="84">
        <f t="shared" si="95"/>
        <v>0</v>
      </c>
      <c r="Z548" s="37">
        <f t="shared" si="96"/>
        <v>0</v>
      </c>
      <c r="AA548" s="32">
        <f t="shared" si="97"/>
        <v>0</v>
      </c>
      <c r="AB548" s="38">
        <f t="shared" si="98"/>
        <v>0</v>
      </c>
    </row>
    <row r="549" spans="1:28" ht="16.5" x14ac:dyDescent="0.25">
      <c r="A549" s="45">
        <v>541</v>
      </c>
      <c r="B549" s="47" t="str">
        <f>'Unit Prices'!B549</f>
        <v>PP0010</v>
      </c>
      <c r="C549" s="47" t="str">
        <f>'Unit Prices'!C549</f>
        <v>14.80.02.13.04.00.00.000001</v>
      </c>
      <c r="D549" s="80" t="e">
        <f>'Unit Prices'!D549</f>
        <v>#N/A</v>
      </c>
      <c r="E549" s="84">
        <f>'9400015894 PONEERS'!$E$1*'9400015894 PONEERS'!E549+'9400016451 VIDAFORM'!$E$1*'9400016451 VIDAFORM'!E549+'PO 94000171374 MASTER'!$E$1*'PO 94000171374 MASTER'!E549+'PR-0004'!$E$1*'PR-0004'!E549+'PR-0005'!$E$1*'PR-0005'!E549+'PR-0006'!$E$1*'PR-0006'!E549+'PR-0007'!$E$1*'PR-0007'!E549+'PR-0008'!$E$1*'PR-0008'!E549+'PR-0009'!$E$1*'PR-0009'!E549+'PR-0010'!$E$1*'PR-0010'!E549</f>
        <v>0</v>
      </c>
      <c r="F549" s="85">
        <f>'9400015894 PONEERS'!$X$1*'9400015894 PONEERS'!X549+'9400016451 VIDAFORM'!$J$1*'9400016451 VIDAFORM'!J549+'PO 94000171374 MASTER'!$I$1*'PO 94000171374 MASTER'!I549+'PR-0004'!$I$1*'PR-0004'!I549+'PR-0005'!$I$1*'PR-0005'!I549+'PR-0006'!$I$1*'PR-0006'!I549+'PR-0007'!$I$1*'PR-0007'!I549+'PR-0008'!$I$1*'PR-0008'!I549+'PR-0009'!$I$1*'PR-0009'!I549+'PR-0010'!$I$1*'PR-0010'!I549</f>
        <v>0</v>
      </c>
      <c r="G549" s="86">
        <f t="shared" si="88"/>
        <v>0</v>
      </c>
      <c r="H549" s="84">
        <f>'9400015894 PONEERS'!$AE$1*'9400015894 PONEERS'!AE549+'9400016451 VIDAFORM'!$Q$1*'9400016451 VIDAFORM'!Q549+'PO 94000171374 MASTER'!$P$1*'PO 94000171374 MASTER'!P549+'PR-0004'!$P$1*'PR-0004'!P549+'PR-0005'!$P$1*'PR-0005'!P549+'PR-0006'!$P$1*'PR-0006'!P549+'PR-0007'!$P$1*'PR-0007'!P549+'PR-0008'!$P$1*'PR-0008'!P549+'PR-0009'!$P$1*'PR-0009'!P549+'PR-0010'!$P$1*'PR-0010'!P549</f>
        <v>0</v>
      </c>
      <c r="I549" s="84">
        <f t="shared" si="89"/>
        <v>0</v>
      </c>
      <c r="J549" s="84">
        <f>'9400015894 PONEERS'!$E$2*'9400015894 PONEERS'!E549+'9400016451 VIDAFORM'!$E$2*'9400016451 VIDAFORM'!E549+'PO 94000171374 MASTER'!$E$2*'PO 94000171374 MASTER'!E549+'PR-0004'!$E$2*'PR-0004'!E549+'PR-0005'!$E$2*'PR-0005'!E549+'PR-0006'!$E$2*'PR-0006'!E549+'PR-0007'!$E$2*'PR-0007'!E549+'PR-0008'!$E$2*'PR-0008'!E549+'PR-0009'!$E$2*'PR-0009'!E549+'PR-0010'!$E$2*'PR-0010'!E549</f>
        <v>0</v>
      </c>
      <c r="K549" s="85">
        <f>'9400015894 PONEERS'!$X$2*'9400015894 PONEERS'!X549+'9400016451 VIDAFORM'!$J$2*'9400016451 VIDAFORM'!J549+'PO 94000171374 MASTER'!$I$2*'PO 94000171374 MASTER'!I549+'PR-0004'!$I$2*'PR-0004'!I549+'PR-0005'!$I$2*'PR-0005'!I549+'PR-0006'!$I$2*'PR-0006'!I549+'PR-0007'!$I$2*'PR-0007'!I549+'PR-0008'!$I$2*'PR-0008'!I549+'PR-0009'!$I$2*'PR-0009'!I549+'PR-0010'!$I$2*'PR-0010'!I549</f>
        <v>0</v>
      </c>
      <c r="L549" s="86">
        <f t="shared" si="90"/>
        <v>0</v>
      </c>
      <c r="M549" s="84">
        <f>'9400015894 PONEERS'!$AE$2*'9400015894 PONEERS'!AE549+'9400016451 VIDAFORM'!$Q$2*'9400016451 VIDAFORM'!Q549+'PO 94000171374 MASTER'!$P$2*'PO 94000171374 MASTER'!P549+'PR-0004'!$P$2*'PR-0004'!P549+'PR-0005'!$P$2*'PR-0005'!P549+'PR-0006'!$P$2*'PR-0006'!P549+'PR-0007'!$P$2*'PR-0007'!P549+'PR-0008'!$P$2*'PR-0008'!P549+'PR-0009'!$P$2*'PR-0009'!P549+'PR-0010'!$P$2*'PR-0010'!P549</f>
        <v>0</v>
      </c>
      <c r="N549" s="84">
        <f t="shared" si="91"/>
        <v>0</v>
      </c>
      <c r="O549" s="84">
        <f>'9400015894 PONEERS'!$E$3*'9400015894 PONEERS'!E549+'9400016451 VIDAFORM'!$E$3*'9400016451 VIDAFORM'!E549+'PO 94000171374 MASTER'!$E$3*'PO 94000171374 MASTER'!E549+'PR-0004'!$E$3*'PR-0004'!E549+'PR-0005'!$E$3*'PR-0005'!E549+'PR-0006'!$E$3*'PR-0006'!E549+'PR-0007'!$E$3*'PR-0007'!E549+'PR-0008'!$E$3*'PR-0008'!E549+'PR-0009'!$E$3*'PR-0009'!E549+'PR-0010'!$E$3*'PR-0010'!E549</f>
        <v>0</v>
      </c>
      <c r="P549" s="85">
        <f>'9400015894 PONEERS'!$X$3*'9400015894 PONEERS'!X549+'9400016451 VIDAFORM'!$J$3*'9400016451 VIDAFORM'!J549+'PO 94000171374 MASTER'!$I$3*'PO 94000171374 MASTER'!I549+'PR-0004'!$I$3*'PR-0004'!I549+'PR-0005'!$I$3*'PR-0005'!I549+'PR-0006'!$I$3*'PR-0006'!I549+'PR-0007'!$I$3*'PR-0007'!I549+'PR-0008'!$I$3*'PR-0008'!I549+'PR-0009'!$I$3*'PR-0009'!I549+'PR-0010'!$I$3*'PR-0010'!I549</f>
        <v>0</v>
      </c>
      <c r="Q549" s="86">
        <f t="shared" si="92"/>
        <v>0</v>
      </c>
      <c r="R549" s="84">
        <f>'9400015894 PONEERS'!$AE$3*'9400015894 PONEERS'!AE549+'9400016451 VIDAFORM'!$Q$3*'9400016451 VIDAFORM'!Q549+'PO 94000171374 MASTER'!$P$3*'PO 94000171374 MASTER'!P549+'PR-0004'!$P$3*'PR-0004'!P549+'PR-0005'!$P$3*'PR-0005'!P549+'PR-0006'!$P$3*'PR-0006'!P549+'PR-0007'!$P$3*'PR-0007'!P549+'PR-0008'!$P$3*'PR-0008'!P549+'PR-0009'!$P$3*'PR-0009'!P549+'PR-0010'!$P$3*'PR-0010'!P549</f>
        <v>0</v>
      </c>
      <c r="S549" s="84">
        <f t="shared" si="93"/>
        <v>0</v>
      </c>
      <c r="T549" s="84">
        <f>'9400015894 PONEERS'!$E$4*'9400015894 PONEERS'!E549+'9400016451 VIDAFORM'!$E$4*'9400016451 VIDAFORM'!E549+'PO 94000171374 MASTER'!$E$4*'PO 94000171374 MASTER'!E549+'PR-0004'!$E$4*'PR-0004'!E549+'PR-0005'!$E$4*'PR-0005'!E549+'PR-0006'!$E$4*'PR-0006'!E549+'PR-0007'!$E$4*'PR-0007'!E549+'PR-0008'!$E$4*'PR-0008'!E549+'PR-0009'!$E$4*'PR-0009'!E549+'PR-0010'!$E$4*'PR-0010'!E549</f>
        <v>0</v>
      </c>
      <c r="U549" s="85">
        <f>'9400015894 PONEERS'!$X$4*'9400015894 PONEERS'!X549+'9400016451 VIDAFORM'!$J$4*'9400016451 VIDAFORM'!J549+'PO 94000171374 MASTER'!$I$4*'PO 94000171374 MASTER'!I549+'PR-0004'!$I$4*'PR-0004'!I549+'PR-0005'!$I$4*'PR-0005'!I549+'PR-0006'!$I$4*'PR-0006'!I549+'PR-0007'!$I$4*'PR-0007'!I549+'PR-0008'!$I$4*'PR-0008'!I549+'PR-0009'!$I$4*'PR-0009'!I549+'PR-0010'!$I$4*'PR-0010'!I549</f>
        <v>0</v>
      </c>
      <c r="V549" s="86">
        <f t="shared" si="94"/>
        <v>0</v>
      </c>
      <c r="W549" s="84">
        <f>'9400015894 PONEERS'!$AE$4*'9400015894 PONEERS'!AE549+'9400016451 VIDAFORM'!$Q$4*'9400016451 VIDAFORM'!Q549+'PO 94000171374 MASTER'!$P$4*'PO 94000171374 MASTER'!P549+'PR-0004'!$P$4*'PR-0004'!P549+'PR-0005'!$P$4*'PR-0005'!P549+'PR-0006'!$P$4*'PR-0006'!P549+'PR-0007'!$P$4*'PR-0007'!P549+'PR-0008'!$P$4*'PR-0008'!P549+'PR-0009'!$P$4*'PR-0009'!P549+'PR-0010'!$P$4*'PR-0010'!P549</f>
        <v>0</v>
      </c>
      <c r="X549" s="84">
        <f t="shared" si="95"/>
        <v>0</v>
      </c>
      <c r="Z549" s="37">
        <f t="shared" si="96"/>
        <v>0</v>
      </c>
      <c r="AA549" s="32">
        <f t="shared" si="97"/>
        <v>0</v>
      </c>
      <c r="AB549" s="38">
        <f t="shared" si="98"/>
        <v>0</v>
      </c>
    </row>
    <row r="550" spans="1:28" ht="16.5" x14ac:dyDescent="0.25">
      <c r="A550" s="45">
        <v>542</v>
      </c>
      <c r="B550" s="47" t="str">
        <f>'Unit Prices'!B550</f>
        <v>PP0011</v>
      </c>
      <c r="C550" s="47" t="str">
        <f>'Unit Prices'!C550</f>
        <v>14.80.02.13.05.00.00.000001</v>
      </c>
      <c r="D550" s="80" t="e">
        <f>'Unit Prices'!D550</f>
        <v>#N/A</v>
      </c>
      <c r="E550" s="84">
        <f>'9400015894 PONEERS'!$E$1*'9400015894 PONEERS'!E550+'9400016451 VIDAFORM'!$E$1*'9400016451 VIDAFORM'!E550+'PO 94000171374 MASTER'!$E$1*'PO 94000171374 MASTER'!E550+'PR-0004'!$E$1*'PR-0004'!E550+'PR-0005'!$E$1*'PR-0005'!E550+'PR-0006'!$E$1*'PR-0006'!E550+'PR-0007'!$E$1*'PR-0007'!E550+'PR-0008'!$E$1*'PR-0008'!E550+'PR-0009'!$E$1*'PR-0009'!E550+'PR-0010'!$E$1*'PR-0010'!E550</f>
        <v>0</v>
      </c>
      <c r="F550" s="85">
        <f>'9400015894 PONEERS'!$X$1*'9400015894 PONEERS'!X550+'9400016451 VIDAFORM'!$J$1*'9400016451 VIDAFORM'!J550+'PO 94000171374 MASTER'!$I$1*'PO 94000171374 MASTER'!I550+'PR-0004'!$I$1*'PR-0004'!I550+'PR-0005'!$I$1*'PR-0005'!I550+'PR-0006'!$I$1*'PR-0006'!I550+'PR-0007'!$I$1*'PR-0007'!I550+'PR-0008'!$I$1*'PR-0008'!I550+'PR-0009'!$I$1*'PR-0009'!I550+'PR-0010'!$I$1*'PR-0010'!I550</f>
        <v>0</v>
      </c>
      <c r="G550" s="86">
        <f t="shared" si="88"/>
        <v>0</v>
      </c>
      <c r="H550" s="84">
        <f>'9400015894 PONEERS'!$AE$1*'9400015894 PONEERS'!AE550+'9400016451 VIDAFORM'!$Q$1*'9400016451 VIDAFORM'!Q550+'PO 94000171374 MASTER'!$P$1*'PO 94000171374 MASTER'!P550+'PR-0004'!$P$1*'PR-0004'!P550+'PR-0005'!$P$1*'PR-0005'!P550+'PR-0006'!$P$1*'PR-0006'!P550+'PR-0007'!$P$1*'PR-0007'!P550+'PR-0008'!$P$1*'PR-0008'!P550+'PR-0009'!$P$1*'PR-0009'!P550+'PR-0010'!$P$1*'PR-0010'!P550</f>
        <v>0</v>
      </c>
      <c r="I550" s="84">
        <f t="shared" si="89"/>
        <v>0</v>
      </c>
      <c r="J550" s="84">
        <f>'9400015894 PONEERS'!$E$2*'9400015894 PONEERS'!E550+'9400016451 VIDAFORM'!$E$2*'9400016451 VIDAFORM'!E550+'PO 94000171374 MASTER'!$E$2*'PO 94000171374 MASTER'!E550+'PR-0004'!$E$2*'PR-0004'!E550+'PR-0005'!$E$2*'PR-0005'!E550+'PR-0006'!$E$2*'PR-0006'!E550+'PR-0007'!$E$2*'PR-0007'!E550+'PR-0008'!$E$2*'PR-0008'!E550+'PR-0009'!$E$2*'PR-0009'!E550+'PR-0010'!$E$2*'PR-0010'!E550</f>
        <v>0</v>
      </c>
      <c r="K550" s="85">
        <f>'9400015894 PONEERS'!$X$2*'9400015894 PONEERS'!X550+'9400016451 VIDAFORM'!$J$2*'9400016451 VIDAFORM'!J550+'PO 94000171374 MASTER'!$I$2*'PO 94000171374 MASTER'!I550+'PR-0004'!$I$2*'PR-0004'!I550+'PR-0005'!$I$2*'PR-0005'!I550+'PR-0006'!$I$2*'PR-0006'!I550+'PR-0007'!$I$2*'PR-0007'!I550+'PR-0008'!$I$2*'PR-0008'!I550+'PR-0009'!$I$2*'PR-0009'!I550+'PR-0010'!$I$2*'PR-0010'!I550</f>
        <v>0</v>
      </c>
      <c r="L550" s="86">
        <f t="shared" si="90"/>
        <v>0</v>
      </c>
      <c r="M550" s="84">
        <f>'9400015894 PONEERS'!$AE$2*'9400015894 PONEERS'!AE550+'9400016451 VIDAFORM'!$Q$2*'9400016451 VIDAFORM'!Q550+'PO 94000171374 MASTER'!$P$2*'PO 94000171374 MASTER'!P550+'PR-0004'!$P$2*'PR-0004'!P550+'PR-0005'!$P$2*'PR-0005'!P550+'PR-0006'!$P$2*'PR-0006'!P550+'PR-0007'!$P$2*'PR-0007'!P550+'PR-0008'!$P$2*'PR-0008'!P550+'PR-0009'!$P$2*'PR-0009'!P550+'PR-0010'!$P$2*'PR-0010'!P550</f>
        <v>0</v>
      </c>
      <c r="N550" s="84">
        <f t="shared" si="91"/>
        <v>0</v>
      </c>
      <c r="O550" s="84">
        <f>'9400015894 PONEERS'!$E$3*'9400015894 PONEERS'!E550+'9400016451 VIDAFORM'!$E$3*'9400016451 VIDAFORM'!E550+'PO 94000171374 MASTER'!$E$3*'PO 94000171374 MASTER'!E550+'PR-0004'!$E$3*'PR-0004'!E550+'PR-0005'!$E$3*'PR-0005'!E550+'PR-0006'!$E$3*'PR-0006'!E550+'PR-0007'!$E$3*'PR-0007'!E550+'PR-0008'!$E$3*'PR-0008'!E550+'PR-0009'!$E$3*'PR-0009'!E550+'PR-0010'!$E$3*'PR-0010'!E550</f>
        <v>0</v>
      </c>
      <c r="P550" s="85">
        <f>'9400015894 PONEERS'!$X$3*'9400015894 PONEERS'!X550+'9400016451 VIDAFORM'!$J$3*'9400016451 VIDAFORM'!J550+'PO 94000171374 MASTER'!$I$3*'PO 94000171374 MASTER'!I550+'PR-0004'!$I$3*'PR-0004'!I550+'PR-0005'!$I$3*'PR-0005'!I550+'PR-0006'!$I$3*'PR-0006'!I550+'PR-0007'!$I$3*'PR-0007'!I550+'PR-0008'!$I$3*'PR-0008'!I550+'PR-0009'!$I$3*'PR-0009'!I550+'PR-0010'!$I$3*'PR-0010'!I550</f>
        <v>0</v>
      </c>
      <c r="Q550" s="86">
        <f t="shared" si="92"/>
        <v>0</v>
      </c>
      <c r="R550" s="84">
        <f>'9400015894 PONEERS'!$AE$3*'9400015894 PONEERS'!AE550+'9400016451 VIDAFORM'!$Q$3*'9400016451 VIDAFORM'!Q550+'PO 94000171374 MASTER'!$P$3*'PO 94000171374 MASTER'!P550+'PR-0004'!$P$3*'PR-0004'!P550+'PR-0005'!$P$3*'PR-0005'!P550+'PR-0006'!$P$3*'PR-0006'!P550+'PR-0007'!$P$3*'PR-0007'!P550+'PR-0008'!$P$3*'PR-0008'!P550+'PR-0009'!$P$3*'PR-0009'!P550+'PR-0010'!$P$3*'PR-0010'!P550</f>
        <v>0</v>
      </c>
      <c r="S550" s="84">
        <f t="shared" si="93"/>
        <v>0</v>
      </c>
      <c r="T550" s="84">
        <f>'9400015894 PONEERS'!$E$4*'9400015894 PONEERS'!E550+'9400016451 VIDAFORM'!$E$4*'9400016451 VIDAFORM'!E550+'PO 94000171374 MASTER'!$E$4*'PO 94000171374 MASTER'!E550+'PR-0004'!$E$4*'PR-0004'!E550+'PR-0005'!$E$4*'PR-0005'!E550+'PR-0006'!$E$4*'PR-0006'!E550+'PR-0007'!$E$4*'PR-0007'!E550+'PR-0008'!$E$4*'PR-0008'!E550+'PR-0009'!$E$4*'PR-0009'!E550+'PR-0010'!$E$4*'PR-0010'!E550</f>
        <v>0</v>
      </c>
      <c r="U550" s="85">
        <f>'9400015894 PONEERS'!$X$4*'9400015894 PONEERS'!X550+'9400016451 VIDAFORM'!$J$4*'9400016451 VIDAFORM'!J550+'PO 94000171374 MASTER'!$I$4*'PO 94000171374 MASTER'!I550+'PR-0004'!$I$4*'PR-0004'!I550+'PR-0005'!$I$4*'PR-0005'!I550+'PR-0006'!$I$4*'PR-0006'!I550+'PR-0007'!$I$4*'PR-0007'!I550+'PR-0008'!$I$4*'PR-0008'!I550+'PR-0009'!$I$4*'PR-0009'!I550+'PR-0010'!$I$4*'PR-0010'!I550</f>
        <v>0</v>
      </c>
      <c r="V550" s="86">
        <f t="shared" si="94"/>
        <v>0</v>
      </c>
      <c r="W550" s="84">
        <f>'9400015894 PONEERS'!$AE$4*'9400015894 PONEERS'!AE550+'9400016451 VIDAFORM'!$Q$4*'9400016451 VIDAFORM'!Q550+'PO 94000171374 MASTER'!$P$4*'PO 94000171374 MASTER'!P550+'PR-0004'!$P$4*'PR-0004'!P550+'PR-0005'!$P$4*'PR-0005'!P550+'PR-0006'!$P$4*'PR-0006'!P550+'PR-0007'!$P$4*'PR-0007'!P550+'PR-0008'!$P$4*'PR-0008'!P550+'PR-0009'!$P$4*'PR-0009'!P550+'PR-0010'!$P$4*'PR-0010'!P550</f>
        <v>0</v>
      </c>
      <c r="X550" s="84">
        <f t="shared" si="95"/>
        <v>0</v>
      </c>
      <c r="Z550" s="37">
        <f t="shared" si="96"/>
        <v>0</v>
      </c>
      <c r="AA550" s="32">
        <f t="shared" si="97"/>
        <v>0</v>
      </c>
      <c r="AB550" s="38">
        <f t="shared" si="98"/>
        <v>0</v>
      </c>
    </row>
    <row r="551" spans="1:28" ht="16.5" x14ac:dyDescent="0.25">
      <c r="A551" s="45">
        <v>543</v>
      </c>
      <c r="B551" s="47" t="str">
        <f>'Unit Prices'!B551</f>
        <v>PS0011</v>
      </c>
      <c r="C551" s="47" t="str">
        <f>'Unit Prices'!C551</f>
        <v>14.80.01.13.09.34.00.000001</v>
      </c>
      <c r="D551" s="80" t="str">
        <f>'Unit Prices'!D551</f>
        <v>Panel strut 340 IB</v>
      </c>
      <c r="E551" s="84">
        <f>'9400015894 PONEERS'!$E$1*'9400015894 PONEERS'!E551+'9400016451 VIDAFORM'!$E$1*'9400016451 VIDAFORM'!E551+'PO 94000171374 MASTER'!$E$1*'PO 94000171374 MASTER'!E551+'PR-0004'!$E$1*'PR-0004'!E551+'PR-0005'!$E$1*'PR-0005'!E551+'PR-0006'!$E$1*'PR-0006'!E551+'PR-0007'!$E$1*'PR-0007'!E551+'PR-0008'!$E$1*'PR-0008'!E551+'PR-0009'!$E$1*'PR-0009'!E551+'PR-0010'!$E$1*'PR-0010'!E551</f>
        <v>0</v>
      </c>
      <c r="F551" s="85">
        <f>'9400015894 PONEERS'!$X$1*'9400015894 PONEERS'!X551+'9400016451 VIDAFORM'!$J$1*'9400016451 VIDAFORM'!J551+'PO 94000171374 MASTER'!$I$1*'PO 94000171374 MASTER'!I551+'PR-0004'!$I$1*'PR-0004'!I551+'PR-0005'!$I$1*'PR-0005'!I551+'PR-0006'!$I$1*'PR-0006'!I551+'PR-0007'!$I$1*'PR-0007'!I551+'PR-0008'!$I$1*'PR-0008'!I551+'PR-0009'!$I$1*'PR-0009'!I551+'PR-0010'!$I$1*'PR-0010'!I551</f>
        <v>0</v>
      </c>
      <c r="G551" s="86">
        <f t="shared" si="88"/>
        <v>0</v>
      </c>
      <c r="H551" s="84">
        <f>'9400015894 PONEERS'!$AE$1*'9400015894 PONEERS'!AE551+'9400016451 VIDAFORM'!$Q$1*'9400016451 VIDAFORM'!Q551+'PO 94000171374 MASTER'!$P$1*'PO 94000171374 MASTER'!P551+'PR-0004'!$P$1*'PR-0004'!P551+'PR-0005'!$P$1*'PR-0005'!P551+'PR-0006'!$P$1*'PR-0006'!P551+'PR-0007'!$P$1*'PR-0007'!P551+'PR-0008'!$P$1*'PR-0008'!P551+'PR-0009'!$P$1*'PR-0009'!P551+'PR-0010'!$P$1*'PR-0010'!P551</f>
        <v>0</v>
      </c>
      <c r="I551" s="84">
        <f t="shared" si="89"/>
        <v>0</v>
      </c>
      <c r="J551" s="84">
        <f>'9400015894 PONEERS'!$E$2*'9400015894 PONEERS'!E551+'9400016451 VIDAFORM'!$E$2*'9400016451 VIDAFORM'!E551+'PO 94000171374 MASTER'!$E$2*'PO 94000171374 MASTER'!E551+'PR-0004'!$E$2*'PR-0004'!E551+'PR-0005'!$E$2*'PR-0005'!E551+'PR-0006'!$E$2*'PR-0006'!E551+'PR-0007'!$E$2*'PR-0007'!E551+'PR-0008'!$E$2*'PR-0008'!E551+'PR-0009'!$E$2*'PR-0009'!E551+'PR-0010'!$E$2*'PR-0010'!E551</f>
        <v>0</v>
      </c>
      <c r="K551" s="85">
        <f>'9400015894 PONEERS'!$X$2*'9400015894 PONEERS'!X551+'9400016451 VIDAFORM'!$J$2*'9400016451 VIDAFORM'!J551+'PO 94000171374 MASTER'!$I$2*'PO 94000171374 MASTER'!I551+'PR-0004'!$I$2*'PR-0004'!I551+'PR-0005'!$I$2*'PR-0005'!I551+'PR-0006'!$I$2*'PR-0006'!I551+'PR-0007'!$I$2*'PR-0007'!I551+'PR-0008'!$I$2*'PR-0008'!I551+'PR-0009'!$I$2*'PR-0009'!I551+'PR-0010'!$I$2*'PR-0010'!I551</f>
        <v>0</v>
      </c>
      <c r="L551" s="86">
        <f t="shared" si="90"/>
        <v>0</v>
      </c>
      <c r="M551" s="84">
        <f>'9400015894 PONEERS'!$AE$2*'9400015894 PONEERS'!AE551+'9400016451 VIDAFORM'!$Q$2*'9400016451 VIDAFORM'!Q551+'PO 94000171374 MASTER'!$P$2*'PO 94000171374 MASTER'!P551+'PR-0004'!$P$2*'PR-0004'!P551+'PR-0005'!$P$2*'PR-0005'!P551+'PR-0006'!$P$2*'PR-0006'!P551+'PR-0007'!$P$2*'PR-0007'!P551+'PR-0008'!$P$2*'PR-0008'!P551+'PR-0009'!$P$2*'PR-0009'!P551+'PR-0010'!$P$2*'PR-0010'!P551</f>
        <v>0</v>
      </c>
      <c r="N551" s="84">
        <f t="shared" si="91"/>
        <v>0</v>
      </c>
      <c r="O551" s="84">
        <f>'9400015894 PONEERS'!$E$3*'9400015894 PONEERS'!E551+'9400016451 VIDAFORM'!$E$3*'9400016451 VIDAFORM'!E551+'PO 94000171374 MASTER'!$E$3*'PO 94000171374 MASTER'!E551+'PR-0004'!$E$3*'PR-0004'!E551+'PR-0005'!$E$3*'PR-0005'!E551+'PR-0006'!$E$3*'PR-0006'!E551+'PR-0007'!$E$3*'PR-0007'!E551+'PR-0008'!$E$3*'PR-0008'!E551+'PR-0009'!$E$3*'PR-0009'!E551+'PR-0010'!$E$3*'PR-0010'!E551</f>
        <v>0</v>
      </c>
      <c r="P551" s="85">
        <f>'9400015894 PONEERS'!$X$3*'9400015894 PONEERS'!X551+'9400016451 VIDAFORM'!$J$3*'9400016451 VIDAFORM'!J551+'PO 94000171374 MASTER'!$I$3*'PO 94000171374 MASTER'!I551+'PR-0004'!$I$3*'PR-0004'!I551+'PR-0005'!$I$3*'PR-0005'!I551+'PR-0006'!$I$3*'PR-0006'!I551+'PR-0007'!$I$3*'PR-0007'!I551+'PR-0008'!$I$3*'PR-0008'!I551+'PR-0009'!$I$3*'PR-0009'!I551+'PR-0010'!$I$3*'PR-0010'!I551</f>
        <v>0</v>
      </c>
      <c r="Q551" s="86">
        <f t="shared" si="92"/>
        <v>0</v>
      </c>
      <c r="R551" s="84">
        <f>'9400015894 PONEERS'!$AE$3*'9400015894 PONEERS'!AE551+'9400016451 VIDAFORM'!$Q$3*'9400016451 VIDAFORM'!Q551+'PO 94000171374 MASTER'!$P$3*'PO 94000171374 MASTER'!P551+'PR-0004'!$P$3*'PR-0004'!P551+'PR-0005'!$P$3*'PR-0005'!P551+'PR-0006'!$P$3*'PR-0006'!P551+'PR-0007'!$P$3*'PR-0007'!P551+'PR-0008'!$P$3*'PR-0008'!P551+'PR-0009'!$P$3*'PR-0009'!P551+'PR-0010'!$P$3*'PR-0010'!P551</f>
        <v>0</v>
      </c>
      <c r="S551" s="84">
        <f t="shared" si="93"/>
        <v>0</v>
      </c>
      <c r="T551" s="84">
        <f>'9400015894 PONEERS'!$E$4*'9400015894 PONEERS'!E551+'9400016451 VIDAFORM'!$E$4*'9400016451 VIDAFORM'!E551+'PO 94000171374 MASTER'!$E$4*'PO 94000171374 MASTER'!E551+'PR-0004'!$E$4*'PR-0004'!E551+'PR-0005'!$E$4*'PR-0005'!E551+'PR-0006'!$E$4*'PR-0006'!E551+'PR-0007'!$E$4*'PR-0007'!E551+'PR-0008'!$E$4*'PR-0008'!E551+'PR-0009'!$E$4*'PR-0009'!E551+'PR-0010'!$E$4*'PR-0010'!E551</f>
        <v>0</v>
      </c>
      <c r="U551" s="85">
        <f>'9400015894 PONEERS'!$X$4*'9400015894 PONEERS'!X551+'9400016451 VIDAFORM'!$J$4*'9400016451 VIDAFORM'!J551+'PO 94000171374 MASTER'!$I$4*'PO 94000171374 MASTER'!I551+'PR-0004'!$I$4*'PR-0004'!I551+'PR-0005'!$I$4*'PR-0005'!I551+'PR-0006'!$I$4*'PR-0006'!I551+'PR-0007'!$I$4*'PR-0007'!I551+'PR-0008'!$I$4*'PR-0008'!I551+'PR-0009'!$I$4*'PR-0009'!I551+'PR-0010'!$I$4*'PR-0010'!I551</f>
        <v>0</v>
      </c>
      <c r="V551" s="86">
        <f t="shared" si="94"/>
        <v>0</v>
      </c>
      <c r="W551" s="84">
        <f>'9400015894 PONEERS'!$AE$4*'9400015894 PONEERS'!AE551+'9400016451 VIDAFORM'!$Q$4*'9400016451 VIDAFORM'!Q551+'PO 94000171374 MASTER'!$P$4*'PO 94000171374 MASTER'!P551+'PR-0004'!$P$4*'PR-0004'!P551+'PR-0005'!$P$4*'PR-0005'!P551+'PR-0006'!$P$4*'PR-0006'!P551+'PR-0007'!$P$4*'PR-0007'!P551+'PR-0008'!$P$4*'PR-0008'!P551+'PR-0009'!$P$4*'PR-0009'!P551+'PR-0010'!$P$4*'PR-0010'!P551</f>
        <v>0</v>
      </c>
      <c r="X551" s="84">
        <f t="shared" si="95"/>
        <v>0</v>
      </c>
      <c r="Z551" s="37">
        <f t="shared" si="96"/>
        <v>0</v>
      </c>
      <c r="AA551" s="32">
        <f t="shared" si="97"/>
        <v>0</v>
      </c>
      <c r="AB551" s="38">
        <f t="shared" si="98"/>
        <v>0</v>
      </c>
    </row>
    <row r="552" spans="1:28" ht="16.5" x14ac:dyDescent="0.25">
      <c r="A552" s="45">
        <v>544</v>
      </c>
      <c r="B552" s="47" t="str">
        <f>'Unit Prices'!B552</f>
        <v>PS0012</v>
      </c>
      <c r="C552" s="47" t="str">
        <f>'Unit Prices'!C552</f>
        <v>14.80.01.13.15.05.00.000001</v>
      </c>
      <c r="D552" s="80" t="str">
        <f>'Unit Prices'!D552</f>
        <v>Prop head EB</v>
      </c>
      <c r="E552" s="84">
        <f>'9400015894 PONEERS'!$E$1*'9400015894 PONEERS'!E552+'9400016451 VIDAFORM'!$E$1*'9400016451 VIDAFORM'!E552+'PO 94000171374 MASTER'!$E$1*'PO 94000171374 MASTER'!E552+'PR-0004'!$E$1*'PR-0004'!E552+'PR-0005'!$E$1*'PR-0005'!E552+'PR-0006'!$E$1*'PR-0006'!E552+'PR-0007'!$E$1*'PR-0007'!E552+'PR-0008'!$E$1*'PR-0008'!E552+'PR-0009'!$E$1*'PR-0009'!E552+'PR-0010'!$E$1*'PR-0010'!E552</f>
        <v>0</v>
      </c>
      <c r="F552" s="85">
        <f>'9400015894 PONEERS'!$X$1*'9400015894 PONEERS'!X552+'9400016451 VIDAFORM'!$J$1*'9400016451 VIDAFORM'!J552+'PO 94000171374 MASTER'!$I$1*'PO 94000171374 MASTER'!I552+'PR-0004'!$I$1*'PR-0004'!I552+'PR-0005'!$I$1*'PR-0005'!I552+'PR-0006'!$I$1*'PR-0006'!I552+'PR-0007'!$I$1*'PR-0007'!I552+'PR-0008'!$I$1*'PR-0008'!I552+'PR-0009'!$I$1*'PR-0009'!I552+'PR-0010'!$I$1*'PR-0010'!I552</f>
        <v>0</v>
      </c>
      <c r="G552" s="86">
        <f t="shared" si="88"/>
        <v>0</v>
      </c>
      <c r="H552" s="84">
        <f>'9400015894 PONEERS'!$AE$1*'9400015894 PONEERS'!AE552+'9400016451 VIDAFORM'!$Q$1*'9400016451 VIDAFORM'!Q552+'PO 94000171374 MASTER'!$P$1*'PO 94000171374 MASTER'!P552+'PR-0004'!$P$1*'PR-0004'!P552+'PR-0005'!$P$1*'PR-0005'!P552+'PR-0006'!$P$1*'PR-0006'!P552+'PR-0007'!$P$1*'PR-0007'!P552+'PR-0008'!$P$1*'PR-0008'!P552+'PR-0009'!$P$1*'PR-0009'!P552+'PR-0010'!$P$1*'PR-0010'!P552</f>
        <v>0</v>
      </c>
      <c r="I552" s="84">
        <f t="shared" si="89"/>
        <v>0</v>
      </c>
      <c r="J552" s="84">
        <f>'9400015894 PONEERS'!$E$2*'9400015894 PONEERS'!E552+'9400016451 VIDAFORM'!$E$2*'9400016451 VIDAFORM'!E552+'PO 94000171374 MASTER'!$E$2*'PO 94000171374 MASTER'!E552+'PR-0004'!$E$2*'PR-0004'!E552+'PR-0005'!$E$2*'PR-0005'!E552+'PR-0006'!$E$2*'PR-0006'!E552+'PR-0007'!$E$2*'PR-0007'!E552+'PR-0008'!$E$2*'PR-0008'!E552+'PR-0009'!$E$2*'PR-0009'!E552+'PR-0010'!$E$2*'PR-0010'!E552</f>
        <v>0</v>
      </c>
      <c r="K552" s="85">
        <f>'9400015894 PONEERS'!$X$2*'9400015894 PONEERS'!X552+'9400016451 VIDAFORM'!$J$2*'9400016451 VIDAFORM'!J552+'PO 94000171374 MASTER'!$I$2*'PO 94000171374 MASTER'!I552+'PR-0004'!$I$2*'PR-0004'!I552+'PR-0005'!$I$2*'PR-0005'!I552+'PR-0006'!$I$2*'PR-0006'!I552+'PR-0007'!$I$2*'PR-0007'!I552+'PR-0008'!$I$2*'PR-0008'!I552+'PR-0009'!$I$2*'PR-0009'!I552+'PR-0010'!$I$2*'PR-0010'!I552</f>
        <v>0</v>
      </c>
      <c r="L552" s="86">
        <f t="shared" si="90"/>
        <v>0</v>
      </c>
      <c r="M552" s="84">
        <f>'9400015894 PONEERS'!$AE$2*'9400015894 PONEERS'!AE552+'9400016451 VIDAFORM'!$Q$2*'9400016451 VIDAFORM'!Q552+'PO 94000171374 MASTER'!$P$2*'PO 94000171374 MASTER'!P552+'PR-0004'!$P$2*'PR-0004'!P552+'PR-0005'!$P$2*'PR-0005'!P552+'PR-0006'!$P$2*'PR-0006'!P552+'PR-0007'!$P$2*'PR-0007'!P552+'PR-0008'!$P$2*'PR-0008'!P552+'PR-0009'!$P$2*'PR-0009'!P552+'PR-0010'!$P$2*'PR-0010'!P552</f>
        <v>0</v>
      </c>
      <c r="N552" s="84">
        <f t="shared" si="91"/>
        <v>0</v>
      </c>
      <c r="O552" s="84">
        <f>'9400015894 PONEERS'!$E$3*'9400015894 PONEERS'!E552+'9400016451 VIDAFORM'!$E$3*'9400016451 VIDAFORM'!E552+'PO 94000171374 MASTER'!$E$3*'PO 94000171374 MASTER'!E552+'PR-0004'!$E$3*'PR-0004'!E552+'PR-0005'!$E$3*'PR-0005'!E552+'PR-0006'!$E$3*'PR-0006'!E552+'PR-0007'!$E$3*'PR-0007'!E552+'PR-0008'!$E$3*'PR-0008'!E552+'PR-0009'!$E$3*'PR-0009'!E552+'PR-0010'!$E$3*'PR-0010'!E552</f>
        <v>0</v>
      </c>
      <c r="P552" s="85">
        <f>'9400015894 PONEERS'!$X$3*'9400015894 PONEERS'!X552+'9400016451 VIDAFORM'!$J$3*'9400016451 VIDAFORM'!J552+'PO 94000171374 MASTER'!$I$3*'PO 94000171374 MASTER'!I552+'PR-0004'!$I$3*'PR-0004'!I552+'PR-0005'!$I$3*'PR-0005'!I552+'PR-0006'!$I$3*'PR-0006'!I552+'PR-0007'!$I$3*'PR-0007'!I552+'PR-0008'!$I$3*'PR-0008'!I552+'PR-0009'!$I$3*'PR-0009'!I552+'PR-0010'!$I$3*'PR-0010'!I552</f>
        <v>0</v>
      </c>
      <c r="Q552" s="86">
        <f t="shared" si="92"/>
        <v>0</v>
      </c>
      <c r="R552" s="84">
        <f>'9400015894 PONEERS'!$AE$3*'9400015894 PONEERS'!AE552+'9400016451 VIDAFORM'!$Q$3*'9400016451 VIDAFORM'!Q552+'PO 94000171374 MASTER'!$P$3*'PO 94000171374 MASTER'!P552+'PR-0004'!$P$3*'PR-0004'!P552+'PR-0005'!$P$3*'PR-0005'!P552+'PR-0006'!$P$3*'PR-0006'!P552+'PR-0007'!$P$3*'PR-0007'!P552+'PR-0008'!$P$3*'PR-0008'!P552+'PR-0009'!$P$3*'PR-0009'!P552+'PR-0010'!$P$3*'PR-0010'!P552</f>
        <v>0</v>
      </c>
      <c r="S552" s="84">
        <f t="shared" si="93"/>
        <v>0</v>
      </c>
      <c r="T552" s="84">
        <f>'9400015894 PONEERS'!$E$4*'9400015894 PONEERS'!E552+'9400016451 VIDAFORM'!$E$4*'9400016451 VIDAFORM'!E552+'PO 94000171374 MASTER'!$E$4*'PO 94000171374 MASTER'!E552+'PR-0004'!$E$4*'PR-0004'!E552+'PR-0005'!$E$4*'PR-0005'!E552+'PR-0006'!$E$4*'PR-0006'!E552+'PR-0007'!$E$4*'PR-0007'!E552+'PR-0008'!$E$4*'PR-0008'!E552+'PR-0009'!$E$4*'PR-0009'!E552+'PR-0010'!$E$4*'PR-0010'!E552</f>
        <v>0</v>
      </c>
      <c r="U552" s="85">
        <f>'9400015894 PONEERS'!$X$4*'9400015894 PONEERS'!X552+'9400016451 VIDAFORM'!$J$4*'9400016451 VIDAFORM'!J552+'PO 94000171374 MASTER'!$I$4*'PO 94000171374 MASTER'!I552+'PR-0004'!$I$4*'PR-0004'!I552+'PR-0005'!$I$4*'PR-0005'!I552+'PR-0006'!$I$4*'PR-0006'!I552+'PR-0007'!$I$4*'PR-0007'!I552+'PR-0008'!$I$4*'PR-0008'!I552+'PR-0009'!$I$4*'PR-0009'!I552+'PR-0010'!$I$4*'PR-0010'!I552</f>
        <v>0</v>
      </c>
      <c r="V552" s="86">
        <f t="shared" si="94"/>
        <v>0</v>
      </c>
      <c r="W552" s="84">
        <f>'9400015894 PONEERS'!$AE$4*'9400015894 PONEERS'!AE552+'9400016451 VIDAFORM'!$Q$4*'9400016451 VIDAFORM'!Q552+'PO 94000171374 MASTER'!$P$4*'PO 94000171374 MASTER'!P552+'PR-0004'!$P$4*'PR-0004'!P552+'PR-0005'!$P$4*'PR-0005'!P552+'PR-0006'!$P$4*'PR-0006'!P552+'PR-0007'!$P$4*'PR-0007'!P552+'PR-0008'!$P$4*'PR-0008'!P552+'PR-0009'!$P$4*'PR-0009'!P552+'PR-0010'!$P$4*'PR-0010'!P552</f>
        <v>0</v>
      </c>
      <c r="X552" s="84">
        <f t="shared" si="95"/>
        <v>0</v>
      </c>
      <c r="Z552" s="37">
        <f t="shared" si="96"/>
        <v>0</v>
      </c>
      <c r="AA552" s="32">
        <f t="shared" si="97"/>
        <v>0</v>
      </c>
      <c r="AB552" s="38">
        <f t="shared" si="98"/>
        <v>0</v>
      </c>
    </row>
    <row r="553" spans="1:28" ht="16.5" x14ac:dyDescent="0.25">
      <c r="A553" s="45">
        <v>545</v>
      </c>
      <c r="B553" s="47" t="str">
        <f>'Unit Prices'!B553</f>
        <v>SZ0003</v>
      </c>
      <c r="C553" s="47" t="str">
        <f>'Unit Prices'!C553</f>
        <v>14.80.50.28.03.05.01.000001</v>
      </c>
      <c r="D553" s="80" t="str">
        <f>'Unit Prices'!D553</f>
        <v>Ladder adapter SK</v>
      </c>
      <c r="E553" s="84">
        <f>'9400015894 PONEERS'!$E$1*'9400015894 PONEERS'!E553+'9400016451 VIDAFORM'!$E$1*'9400016451 VIDAFORM'!E553+'PO 94000171374 MASTER'!$E$1*'PO 94000171374 MASTER'!E553+'PR-0004'!$E$1*'PR-0004'!E553+'PR-0005'!$E$1*'PR-0005'!E553+'PR-0006'!$E$1*'PR-0006'!E553+'PR-0007'!$E$1*'PR-0007'!E553+'PR-0008'!$E$1*'PR-0008'!E553+'PR-0009'!$E$1*'PR-0009'!E553+'PR-0010'!$E$1*'PR-0010'!E553</f>
        <v>0</v>
      </c>
      <c r="F553" s="85">
        <f>'9400015894 PONEERS'!$X$1*'9400015894 PONEERS'!X553+'9400016451 VIDAFORM'!$J$1*'9400016451 VIDAFORM'!J553+'PO 94000171374 MASTER'!$I$1*'PO 94000171374 MASTER'!I553+'PR-0004'!$I$1*'PR-0004'!I553+'PR-0005'!$I$1*'PR-0005'!I553+'PR-0006'!$I$1*'PR-0006'!I553+'PR-0007'!$I$1*'PR-0007'!I553+'PR-0008'!$I$1*'PR-0008'!I553+'PR-0009'!$I$1*'PR-0009'!I553+'PR-0010'!$I$1*'PR-0010'!I553</f>
        <v>0</v>
      </c>
      <c r="G553" s="86">
        <f t="shared" si="88"/>
        <v>0</v>
      </c>
      <c r="H553" s="84">
        <f>'9400015894 PONEERS'!$AE$1*'9400015894 PONEERS'!AE553+'9400016451 VIDAFORM'!$Q$1*'9400016451 VIDAFORM'!Q553+'PO 94000171374 MASTER'!$P$1*'PO 94000171374 MASTER'!P553+'PR-0004'!$P$1*'PR-0004'!P553+'PR-0005'!$P$1*'PR-0005'!P553+'PR-0006'!$P$1*'PR-0006'!P553+'PR-0007'!$P$1*'PR-0007'!P553+'PR-0008'!$P$1*'PR-0008'!P553+'PR-0009'!$P$1*'PR-0009'!P553+'PR-0010'!$P$1*'PR-0010'!P553</f>
        <v>0</v>
      </c>
      <c r="I553" s="84">
        <f t="shared" si="89"/>
        <v>0</v>
      </c>
      <c r="J553" s="84">
        <f>'9400015894 PONEERS'!$E$2*'9400015894 PONEERS'!E553+'9400016451 VIDAFORM'!$E$2*'9400016451 VIDAFORM'!E553+'PO 94000171374 MASTER'!$E$2*'PO 94000171374 MASTER'!E553+'PR-0004'!$E$2*'PR-0004'!E553+'PR-0005'!$E$2*'PR-0005'!E553+'PR-0006'!$E$2*'PR-0006'!E553+'PR-0007'!$E$2*'PR-0007'!E553+'PR-0008'!$E$2*'PR-0008'!E553+'PR-0009'!$E$2*'PR-0009'!E553+'PR-0010'!$E$2*'PR-0010'!E553</f>
        <v>0</v>
      </c>
      <c r="K553" s="85">
        <f>'9400015894 PONEERS'!$X$2*'9400015894 PONEERS'!X553+'9400016451 VIDAFORM'!$J$2*'9400016451 VIDAFORM'!J553+'PO 94000171374 MASTER'!$I$2*'PO 94000171374 MASTER'!I553+'PR-0004'!$I$2*'PR-0004'!I553+'PR-0005'!$I$2*'PR-0005'!I553+'PR-0006'!$I$2*'PR-0006'!I553+'PR-0007'!$I$2*'PR-0007'!I553+'PR-0008'!$I$2*'PR-0008'!I553+'PR-0009'!$I$2*'PR-0009'!I553+'PR-0010'!$I$2*'PR-0010'!I553</f>
        <v>0</v>
      </c>
      <c r="L553" s="86">
        <f t="shared" si="90"/>
        <v>0</v>
      </c>
      <c r="M553" s="84">
        <f>'9400015894 PONEERS'!$AE$2*'9400015894 PONEERS'!AE553+'9400016451 VIDAFORM'!$Q$2*'9400016451 VIDAFORM'!Q553+'PO 94000171374 MASTER'!$P$2*'PO 94000171374 MASTER'!P553+'PR-0004'!$P$2*'PR-0004'!P553+'PR-0005'!$P$2*'PR-0005'!P553+'PR-0006'!$P$2*'PR-0006'!P553+'PR-0007'!$P$2*'PR-0007'!P553+'PR-0008'!$P$2*'PR-0008'!P553+'PR-0009'!$P$2*'PR-0009'!P553+'PR-0010'!$P$2*'PR-0010'!P553</f>
        <v>0</v>
      </c>
      <c r="N553" s="84">
        <f t="shared" si="91"/>
        <v>0</v>
      </c>
      <c r="O553" s="84">
        <f>'9400015894 PONEERS'!$E$3*'9400015894 PONEERS'!E553+'9400016451 VIDAFORM'!$E$3*'9400016451 VIDAFORM'!E553+'PO 94000171374 MASTER'!$E$3*'PO 94000171374 MASTER'!E553+'PR-0004'!$E$3*'PR-0004'!E553+'PR-0005'!$E$3*'PR-0005'!E553+'PR-0006'!$E$3*'PR-0006'!E553+'PR-0007'!$E$3*'PR-0007'!E553+'PR-0008'!$E$3*'PR-0008'!E553+'PR-0009'!$E$3*'PR-0009'!E553+'PR-0010'!$E$3*'PR-0010'!E553</f>
        <v>0</v>
      </c>
      <c r="P553" s="85">
        <f>'9400015894 PONEERS'!$X$3*'9400015894 PONEERS'!X553+'9400016451 VIDAFORM'!$J$3*'9400016451 VIDAFORM'!J553+'PO 94000171374 MASTER'!$I$3*'PO 94000171374 MASTER'!I553+'PR-0004'!$I$3*'PR-0004'!I553+'PR-0005'!$I$3*'PR-0005'!I553+'PR-0006'!$I$3*'PR-0006'!I553+'PR-0007'!$I$3*'PR-0007'!I553+'PR-0008'!$I$3*'PR-0008'!I553+'PR-0009'!$I$3*'PR-0009'!I553+'PR-0010'!$I$3*'PR-0010'!I553</f>
        <v>0</v>
      </c>
      <c r="Q553" s="86">
        <f t="shared" si="92"/>
        <v>0</v>
      </c>
      <c r="R553" s="84">
        <f>'9400015894 PONEERS'!$AE$3*'9400015894 PONEERS'!AE553+'9400016451 VIDAFORM'!$Q$3*'9400016451 VIDAFORM'!Q553+'PO 94000171374 MASTER'!$P$3*'PO 94000171374 MASTER'!P553+'PR-0004'!$P$3*'PR-0004'!P553+'PR-0005'!$P$3*'PR-0005'!P553+'PR-0006'!$P$3*'PR-0006'!P553+'PR-0007'!$P$3*'PR-0007'!P553+'PR-0008'!$P$3*'PR-0008'!P553+'PR-0009'!$P$3*'PR-0009'!P553+'PR-0010'!$P$3*'PR-0010'!P553</f>
        <v>0</v>
      </c>
      <c r="S553" s="84">
        <f t="shared" si="93"/>
        <v>0</v>
      </c>
      <c r="T553" s="84">
        <f>'9400015894 PONEERS'!$E$4*'9400015894 PONEERS'!E553+'9400016451 VIDAFORM'!$E$4*'9400016451 VIDAFORM'!E553+'PO 94000171374 MASTER'!$E$4*'PO 94000171374 MASTER'!E553+'PR-0004'!$E$4*'PR-0004'!E553+'PR-0005'!$E$4*'PR-0005'!E553+'PR-0006'!$E$4*'PR-0006'!E553+'PR-0007'!$E$4*'PR-0007'!E553+'PR-0008'!$E$4*'PR-0008'!E553+'PR-0009'!$E$4*'PR-0009'!E553+'PR-0010'!$E$4*'PR-0010'!E553</f>
        <v>0</v>
      </c>
      <c r="U553" s="85">
        <f>'9400015894 PONEERS'!$X$4*'9400015894 PONEERS'!X553+'9400016451 VIDAFORM'!$J$4*'9400016451 VIDAFORM'!J553+'PO 94000171374 MASTER'!$I$4*'PO 94000171374 MASTER'!I553+'PR-0004'!$I$4*'PR-0004'!I553+'PR-0005'!$I$4*'PR-0005'!I553+'PR-0006'!$I$4*'PR-0006'!I553+'PR-0007'!$I$4*'PR-0007'!I553+'PR-0008'!$I$4*'PR-0008'!I553+'PR-0009'!$I$4*'PR-0009'!I553+'PR-0010'!$I$4*'PR-0010'!I553</f>
        <v>0</v>
      </c>
      <c r="V553" s="86">
        <f t="shared" si="94"/>
        <v>0</v>
      </c>
      <c r="W553" s="84">
        <f>'9400015894 PONEERS'!$AE$4*'9400015894 PONEERS'!AE553+'9400016451 VIDAFORM'!$Q$4*'9400016451 VIDAFORM'!Q553+'PO 94000171374 MASTER'!$P$4*'PO 94000171374 MASTER'!P553+'PR-0004'!$P$4*'PR-0004'!P553+'PR-0005'!$P$4*'PR-0005'!P553+'PR-0006'!$P$4*'PR-0006'!P553+'PR-0007'!$P$4*'PR-0007'!P553+'PR-0008'!$P$4*'PR-0008'!P553+'PR-0009'!$P$4*'PR-0009'!P553+'PR-0010'!$P$4*'PR-0010'!P553</f>
        <v>0</v>
      </c>
      <c r="X553" s="84">
        <f t="shared" si="95"/>
        <v>0</v>
      </c>
      <c r="Z553" s="37">
        <f t="shared" si="96"/>
        <v>0</v>
      </c>
      <c r="AA553" s="32">
        <f t="shared" si="97"/>
        <v>0</v>
      </c>
      <c r="AB553" s="38">
        <f t="shared" si="98"/>
        <v>0</v>
      </c>
    </row>
    <row r="554" spans="1:28" ht="16.5" x14ac:dyDescent="0.25">
      <c r="A554" s="45">
        <v>546</v>
      </c>
      <c r="B554" s="47" t="str">
        <f>'Unit Prices'!B554</f>
        <v>SZ0004</v>
      </c>
      <c r="C554" s="47" t="str">
        <f>'Unit Prices'!C554</f>
        <v>14.80.50.28.03.07.01.000001</v>
      </c>
      <c r="D554" s="80" t="str">
        <f>'Unit Prices'!D554</f>
        <v>Ladder holder SK</v>
      </c>
      <c r="E554" s="84">
        <f>'9400015894 PONEERS'!$E$1*'9400015894 PONEERS'!E554+'9400016451 VIDAFORM'!$E$1*'9400016451 VIDAFORM'!E554+'PO 94000171374 MASTER'!$E$1*'PO 94000171374 MASTER'!E554+'PR-0004'!$E$1*'PR-0004'!E554+'PR-0005'!$E$1*'PR-0005'!E554+'PR-0006'!$E$1*'PR-0006'!E554+'PR-0007'!$E$1*'PR-0007'!E554+'PR-0008'!$E$1*'PR-0008'!E554+'PR-0009'!$E$1*'PR-0009'!E554+'PR-0010'!$E$1*'PR-0010'!E554</f>
        <v>0</v>
      </c>
      <c r="F554" s="85">
        <f>'9400015894 PONEERS'!$X$1*'9400015894 PONEERS'!X554+'9400016451 VIDAFORM'!$J$1*'9400016451 VIDAFORM'!J554+'PO 94000171374 MASTER'!$I$1*'PO 94000171374 MASTER'!I554+'PR-0004'!$I$1*'PR-0004'!I554+'PR-0005'!$I$1*'PR-0005'!I554+'PR-0006'!$I$1*'PR-0006'!I554+'PR-0007'!$I$1*'PR-0007'!I554+'PR-0008'!$I$1*'PR-0008'!I554+'PR-0009'!$I$1*'PR-0009'!I554+'PR-0010'!$I$1*'PR-0010'!I554</f>
        <v>0</v>
      </c>
      <c r="G554" s="86">
        <f t="shared" si="88"/>
        <v>0</v>
      </c>
      <c r="H554" s="84">
        <f>'9400015894 PONEERS'!$AE$1*'9400015894 PONEERS'!AE554+'9400016451 VIDAFORM'!$Q$1*'9400016451 VIDAFORM'!Q554+'PO 94000171374 MASTER'!$P$1*'PO 94000171374 MASTER'!P554+'PR-0004'!$P$1*'PR-0004'!P554+'PR-0005'!$P$1*'PR-0005'!P554+'PR-0006'!$P$1*'PR-0006'!P554+'PR-0007'!$P$1*'PR-0007'!P554+'PR-0008'!$P$1*'PR-0008'!P554+'PR-0009'!$P$1*'PR-0009'!P554+'PR-0010'!$P$1*'PR-0010'!P554</f>
        <v>0</v>
      </c>
      <c r="I554" s="84">
        <f t="shared" si="89"/>
        <v>0</v>
      </c>
      <c r="J554" s="84">
        <f>'9400015894 PONEERS'!$E$2*'9400015894 PONEERS'!E554+'9400016451 VIDAFORM'!$E$2*'9400016451 VIDAFORM'!E554+'PO 94000171374 MASTER'!$E$2*'PO 94000171374 MASTER'!E554+'PR-0004'!$E$2*'PR-0004'!E554+'PR-0005'!$E$2*'PR-0005'!E554+'PR-0006'!$E$2*'PR-0006'!E554+'PR-0007'!$E$2*'PR-0007'!E554+'PR-0008'!$E$2*'PR-0008'!E554+'PR-0009'!$E$2*'PR-0009'!E554+'PR-0010'!$E$2*'PR-0010'!E554</f>
        <v>0</v>
      </c>
      <c r="K554" s="85">
        <f>'9400015894 PONEERS'!$X$2*'9400015894 PONEERS'!X554+'9400016451 VIDAFORM'!$J$2*'9400016451 VIDAFORM'!J554+'PO 94000171374 MASTER'!$I$2*'PO 94000171374 MASTER'!I554+'PR-0004'!$I$2*'PR-0004'!I554+'PR-0005'!$I$2*'PR-0005'!I554+'PR-0006'!$I$2*'PR-0006'!I554+'PR-0007'!$I$2*'PR-0007'!I554+'PR-0008'!$I$2*'PR-0008'!I554+'PR-0009'!$I$2*'PR-0009'!I554+'PR-0010'!$I$2*'PR-0010'!I554</f>
        <v>0</v>
      </c>
      <c r="L554" s="86">
        <f t="shared" si="90"/>
        <v>0</v>
      </c>
      <c r="M554" s="84">
        <f>'9400015894 PONEERS'!$AE$2*'9400015894 PONEERS'!AE554+'9400016451 VIDAFORM'!$Q$2*'9400016451 VIDAFORM'!Q554+'PO 94000171374 MASTER'!$P$2*'PO 94000171374 MASTER'!P554+'PR-0004'!$P$2*'PR-0004'!P554+'PR-0005'!$P$2*'PR-0005'!P554+'PR-0006'!$P$2*'PR-0006'!P554+'PR-0007'!$P$2*'PR-0007'!P554+'PR-0008'!$P$2*'PR-0008'!P554+'PR-0009'!$P$2*'PR-0009'!P554+'PR-0010'!$P$2*'PR-0010'!P554</f>
        <v>0</v>
      </c>
      <c r="N554" s="84">
        <f t="shared" si="91"/>
        <v>0</v>
      </c>
      <c r="O554" s="84">
        <f>'9400015894 PONEERS'!$E$3*'9400015894 PONEERS'!E554+'9400016451 VIDAFORM'!$E$3*'9400016451 VIDAFORM'!E554+'PO 94000171374 MASTER'!$E$3*'PO 94000171374 MASTER'!E554+'PR-0004'!$E$3*'PR-0004'!E554+'PR-0005'!$E$3*'PR-0005'!E554+'PR-0006'!$E$3*'PR-0006'!E554+'PR-0007'!$E$3*'PR-0007'!E554+'PR-0008'!$E$3*'PR-0008'!E554+'PR-0009'!$E$3*'PR-0009'!E554+'PR-0010'!$E$3*'PR-0010'!E554</f>
        <v>0</v>
      </c>
      <c r="P554" s="85">
        <f>'9400015894 PONEERS'!$X$3*'9400015894 PONEERS'!X554+'9400016451 VIDAFORM'!$J$3*'9400016451 VIDAFORM'!J554+'PO 94000171374 MASTER'!$I$3*'PO 94000171374 MASTER'!I554+'PR-0004'!$I$3*'PR-0004'!I554+'PR-0005'!$I$3*'PR-0005'!I554+'PR-0006'!$I$3*'PR-0006'!I554+'PR-0007'!$I$3*'PR-0007'!I554+'PR-0008'!$I$3*'PR-0008'!I554+'PR-0009'!$I$3*'PR-0009'!I554+'PR-0010'!$I$3*'PR-0010'!I554</f>
        <v>0</v>
      </c>
      <c r="Q554" s="86">
        <f t="shared" si="92"/>
        <v>0</v>
      </c>
      <c r="R554" s="84">
        <f>'9400015894 PONEERS'!$AE$3*'9400015894 PONEERS'!AE554+'9400016451 VIDAFORM'!$Q$3*'9400016451 VIDAFORM'!Q554+'PO 94000171374 MASTER'!$P$3*'PO 94000171374 MASTER'!P554+'PR-0004'!$P$3*'PR-0004'!P554+'PR-0005'!$P$3*'PR-0005'!P554+'PR-0006'!$P$3*'PR-0006'!P554+'PR-0007'!$P$3*'PR-0007'!P554+'PR-0008'!$P$3*'PR-0008'!P554+'PR-0009'!$P$3*'PR-0009'!P554+'PR-0010'!$P$3*'PR-0010'!P554</f>
        <v>0</v>
      </c>
      <c r="S554" s="84">
        <f t="shared" si="93"/>
        <v>0</v>
      </c>
      <c r="T554" s="84">
        <f>'9400015894 PONEERS'!$E$4*'9400015894 PONEERS'!E554+'9400016451 VIDAFORM'!$E$4*'9400016451 VIDAFORM'!E554+'PO 94000171374 MASTER'!$E$4*'PO 94000171374 MASTER'!E554+'PR-0004'!$E$4*'PR-0004'!E554+'PR-0005'!$E$4*'PR-0005'!E554+'PR-0006'!$E$4*'PR-0006'!E554+'PR-0007'!$E$4*'PR-0007'!E554+'PR-0008'!$E$4*'PR-0008'!E554+'PR-0009'!$E$4*'PR-0009'!E554+'PR-0010'!$E$4*'PR-0010'!E554</f>
        <v>0</v>
      </c>
      <c r="U554" s="85">
        <f>'9400015894 PONEERS'!$X$4*'9400015894 PONEERS'!X554+'9400016451 VIDAFORM'!$J$4*'9400016451 VIDAFORM'!J554+'PO 94000171374 MASTER'!$I$4*'PO 94000171374 MASTER'!I554+'PR-0004'!$I$4*'PR-0004'!I554+'PR-0005'!$I$4*'PR-0005'!I554+'PR-0006'!$I$4*'PR-0006'!I554+'PR-0007'!$I$4*'PR-0007'!I554+'PR-0008'!$I$4*'PR-0008'!I554+'PR-0009'!$I$4*'PR-0009'!I554+'PR-0010'!$I$4*'PR-0010'!I554</f>
        <v>0</v>
      </c>
      <c r="V554" s="86">
        <f t="shared" si="94"/>
        <v>0</v>
      </c>
      <c r="W554" s="84">
        <f>'9400015894 PONEERS'!$AE$4*'9400015894 PONEERS'!AE554+'9400016451 VIDAFORM'!$Q$4*'9400016451 VIDAFORM'!Q554+'PO 94000171374 MASTER'!$P$4*'PO 94000171374 MASTER'!P554+'PR-0004'!$P$4*'PR-0004'!P554+'PR-0005'!$P$4*'PR-0005'!P554+'PR-0006'!$P$4*'PR-0006'!P554+'PR-0007'!$P$4*'PR-0007'!P554+'PR-0008'!$P$4*'PR-0008'!P554+'PR-0009'!$P$4*'PR-0009'!P554+'PR-0010'!$P$4*'PR-0010'!P554</f>
        <v>0</v>
      </c>
      <c r="X554" s="84">
        <f t="shared" si="95"/>
        <v>0</v>
      </c>
      <c r="Z554" s="37">
        <f t="shared" si="96"/>
        <v>0</v>
      </c>
      <c r="AA554" s="32">
        <f t="shared" si="97"/>
        <v>0</v>
      </c>
      <c r="AB554" s="38">
        <f t="shared" si="98"/>
        <v>0</v>
      </c>
    </row>
    <row r="555" spans="1:28" ht="16.5" x14ac:dyDescent="0.25">
      <c r="A555" s="45">
        <v>547</v>
      </c>
      <c r="B555" s="47" t="str">
        <f>'Unit Prices'!B555</f>
        <v>SZ0005</v>
      </c>
      <c r="C555" s="47" t="str">
        <f>'Unit Prices'!C555</f>
        <v>14.80.50.28.04.39.00.000001</v>
      </c>
      <c r="D555" s="80" t="str">
        <f>'Unit Prices'!D555</f>
        <v>Planking hinge 39cm</v>
      </c>
      <c r="E555" s="84">
        <f>'9400015894 PONEERS'!$E$1*'9400015894 PONEERS'!E555+'9400016451 VIDAFORM'!$E$1*'9400016451 VIDAFORM'!E555+'PO 94000171374 MASTER'!$E$1*'PO 94000171374 MASTER'!E555+'PR-0004'!$E$1*'PR-0004'!E555+'PR-0005'!$E$1*'PR-0005'!E555+'PR-0006'!$E$1*'PR-0006'!E555+'PR-0007'!$E$1*'PR-0007'!E555+'PR-0008'!$E$1*'PR-0008'!E555+'PR-0009'!$E$1*'PR-0009'!E555+'PR-0010'!$E$1*'PR-0010'!E555</f>
        <v>0</v>
      </c>
      <c r="F555" s="85">
        <f>'9400015894 PONEERS'!$X$1*'9400015894 PONEERS'!X555+'9400016451 VIDAFORM'!$J$1*'9400016451 VIDAFORM'!J555+'PO 94000171374 MASTER'!$I$1*'PO 94000171374 MASTER'!I555+'PR-0004'!$I$1*'PR-0004'!I555+'PR-0005'!$I$1*'PR-0005'!I555+'PR-0006'!$I$1*'PR-0006'!I555+'PR-0007'!$I$1*'PR-0007'!I555+'PR-0008'!$I$1*'PR-0008'!I555+'PR-0009'!$I$1*'PR-0009'!I555+'PR-0010'!$I$1*'PR-0010'!I555</f>
        <v>0</v>
      </c>
      <c r="G555" s="86">
        <f t="shared" si="88"/>
        <v>0</v>
      </c>
      <c r="H555" s="84">
        <f>'9400015894 PONEERS'!$AE$1*'9400015894 PONEERS'!AE555+'9400016451 VIDAFORM'!$Q$1*'9400016451 VIDAFORM'!Q555+'PO 94000171374 MASTER'!$P$1*'PO 94000171374 MASTER'!P555+'PR-0004'!$P$1*'PR-0004'!P555+'PR-0005'!$P$1*'PR-0005'!P555+'PR-0006'!$P$1*'PR-0006'!P555+'PR-0007'!$P$1*'PR-0007'!P555+'PR-0008'!$P$1*'PR-0008'!P555+'PR-0009'!$P$1*'PR-0009'!P555+'PR-0010'!$P$1*'PR-0010'!P555</f>
        <v>0</v>
      </c>
      <c r="I555" s="84">
        <f t="shared" si="89"/>
        <v>0</v>
      </c>
      <c r="J555" s="84">
        <f>'9400015894 PONEERS'!$E$2*'9400015894 PONEERS'!E555+'9400016451 VIDAFORM'!$E$2*'9400016451 VIDAFORM'!E555+'PO 94000171374 MASTER'!$E$2*'PO 94000171374 MASTER'!E555+'PR-0004'!$E$2*'PR-0004'!E555+'PR-0005'!$E$2*'PR-0005'!E555+'PR-0006'!$E$2*'PR-0006'!E555+'PR-0007'!$E$2*'PR-0007'!E555+'PR-0008'!$E$2*'PR-0008'!E555+'PR-0009'!$E$2*'PR-0009'!E555+'PR-0010'!$E$2*'PR-0010'!E555</f>
        <v>0</v>
      </c>
      <c r="K555" s="85">
        <f>'9400015894 PONEERS'!$X$2*'9400015894 PONEERS'!X555+'9400016451 VIDAFORM'!$J$2*'9400016451 VIDAFORM'!J555+'PO 94000171374 MASTER'!$I$2*'PO 94000171374 MASTER'!I555+'PR-0004'!$I$2*'PR-0004'!I555+'PR-0005'!$I$2*'PR-0005'!I555+'PR-0006'!$I$2*'PR-0006'!I555+'PR-0007'!$I$2*'PR-0007'!I555+'PR-0008'!$I$2*'PR-0008'!I555+'PR-0009'!$I$2*'PR-0009'!I555+'PR-0010'!$I$2*'PR-0010'!I555</f>
        <v>0</v>
      </c>
      <c r="L555" s="86">
        <f t="shared" si="90"/>
        <v>0</v>
      </c>
      <c r="M555" s="84">
        <f>'9400015894 PONEERS'!$AE$2*'9400015894 PONEERS'!AE555+'9400016451 VIDAFORM'!$Q$2*'9400016451 VIDAFORM'!Q555+'PO 94000171374 MASTER'!$P$2*'PO 94000171374 MASTER'!P555+'PR-0004'!$P$2*'PR-0004'!P555+'PR-0005'!$P$2*'PR-0005'!P555+'PR-0006'!$P$2*'PR-0006'!P555+'PR-0007'!$P$2*'PR-0007'!P555+'PR-0008'!$P$2*'PR-0008'!P555+'PR-0009'!$P$2*'PR-0009'!P555+'PR-0010'!$P$2*'PR-0010'!P555</f>
        <v>0</v>
      </c>
      <c r="N555" s="84">
        <f t="shared" si="91"/>
        <v>0</v>
      </c>
      <c r="O555" s="84">
        <f>'9400015894 PONEERS'!$E$3*'9400015894 PONEERS'!E555+'9400016451 VIDAFORM'!$E$3*'9400016451 VIDAFORM'!E555+'PO 94000171374 MASTER'!$E$3*'PO 94000171374 MASTER'!E555+'PR-0004'!$E$3*'PR-0004'!E555+'PR-0005'!$E$3*'PR-0005'!E555+'PR-0006'!$E$3*'PR-0006'!E555+'PR-0007'!$E$3*'PR-0007'!E555+'PR-0008'!$E$3*'PR-0008'!E555+'PR-0009'!$E$3*'PR-0009'!E555+'PR-0010'!$E$3*'PR-0010'!E555</f>
        <v>0</v>
      </c>
      <c r="P555" s="85">
        <f>'9400015894 PONEERS'!$X$3*'9400015894 PONEERS'!X555+'9400016451 VIDAFORM'!$J$3*'9400016451 VIDAFORM'!J555+'PO 94000171374 MASTER'!$I$3*'PO 94000171374 MASTER'!I555+'PR-0004'!$I$3*'PR-0004'!I555+'PR-0005'!$I$3*'PR-0005'!I555+'PR-0006'!$I$3*'PR-0006'!I555+'PR-0007'!$I$3*'PR-0007'!I555+'PR-0008'!$I$3*'PR-0008'!I555+'PR-0009'!$I$3*'PR-0009'!I555+'PR-0010'!$I$3*'PR-0010'!I555</f>
        <v>0</v>
      </c>
      <c r="Q555" s="86">
        <f t="shared" si="92"/>
        <v>0</v>
      </c>
      <c r="R555" s="84">
        <f>'9400015894 PONEERS'!$AE$3*'9400015894 PONEERS'!AE555+'9400016451 VIDAFORM'!$Q$3*'9400016451 VIDAFORM'!Q555+'PO 94000171374 MASTER'!$P$3*'PO 94000171374 MASTER'!P555+'PR-0004'!$P$3*'PR-0004'!P555+'PR-0005'!$P$3*'PR-0005'!P555+'PR-0006'!$P$3*'PR-0006'!P555+'PR-0007'!$P$3*'PR-0007'!P555+'PR-0008'!$P$3*'PR-0008'!P555+'PR-0009'!$P$3*'PR-0009'!P555+'PR-0010'!$P$3*'PR-0010'!P555</f>
        <v>0</v>
      </c>
      <c r="S555" s="84">
        <f t="shared" si="93"/>
        <v>0</v>
      </c>
      <c r="T555" s="84">
        <f>'9400015894 PONEERS'!$E$4*'9400015894 PONEERS'!E555+'9400016451 VIDAFORM'!$E$4*'9400016451 VIDAFORM'!E555+'PO 94000171374 MASTER'!$E$4*'PO 94000171374 MASTER'!E555+'PR-0004'!$E$4*'PR-0004'!E555+'PR-0005'!$E$4*'PR-0005'!E555+'PR-0006'!$E$4*'PR-0006'!E555+'PR-0007'!$E$4*'PR-0007'!E555+'PR-0008'!$E$4*'PR-0008'!E555+'PR-0009'!$E$4*'PR-0009'!E555+'PR-0010'!$E$4*'PR-0010'!E555</f>
        <v>0</v>
      </c>
      <c r="U555" s="85">
        <f>'9400015894 PONEERS'!$X$4*'9400015894 PONEERS'!X555+'9400016451 VIDAFORM'!$J$4*'9400016451 VIDAFORM'!J555+'PO 94000171374 MASTER'!$I$4*'PO 94000171374 MASTER'!I555+'PR-0004'!$I$4*'PR-0004'!I555+'PR-0005'!$I$4*'PR-0005'!I555+'PR-0006'!$I$4*'PR-0006'!I555+'PR-0007'!$I$4*'PR-0007'!I555+'PR-0008'!$I$4*'PR-0008'!I555+'PR-0009'!$I$4*'PR-0009'!I555+'PR-0010'!$I$4*'PR-0010'!I555</f>
        <v>0</v>
      </c>
      <c r="V555" s="86">
        <f t="shared" si="94"/>
        <v>0</v>
      </c>
      <c r="W555" s="84">
        <f>'9400015894 PONEERS'!$AE$4*'9400015894 PONEERS'!AE555+'9400016451 VIDAFORM'!$Q$4*'9400016451 VIDAFORM'!Q555+'PO 94000171374 MASTER'!$P$4*'PO 94000171374 MASTER'!P555+'PR-0004'!$P$4*'PR-0004'!P555+'PR-0005'!$P$4*'PR-0005'!P555+'PR-0006'!$P$4*'PR-0006'!P555+'PR-0007'!$P$4*'PR-0007'!P555+'PR-0008'!$P$4*'PR-0008'!P555+'PR-0009'!$P$4*'PR-0009'!P555+'PR-0010'!$P$4*'PR-0010'!P555</f>
        <v>0</v>
      </c>
      <c r="X555" s="84">
        <f t="shared" si="95"/>
        <v>0</v>
      </c>
      <c r="Z555" s="37">
        <f t="shared" si="96"/>
        <v>0</v>
      </c>
      <c r="AA555" s="32">
        <f t="shared" si="97"/>
        <v>0</v>
      </c>
      <c r="AB555" s="38">
        <f t="shared" si="98"/>
        <v>0</v>
      </c>
    </row>
    <row r="556" spans="1:28" ht="16.5" x14ac:dyDescent="0.25">
      <c r="A556" s="45">
        <v>548</v>
      </c>
      <c r="B556" s="47" t="str">
        <f>'Unit Prices'!B556</f>
        <v>TR0045</v>
      </c>
      <c r="C556" s="47" t="str">
        <f>'Unit Prices'!C556</f>
        <v>14.80.50.08.06.20.00.000001</v>
      </c>
      <c r="D556" s="80" t="str">
        <f>'Unit Prices'!D556</f>
        <v>Stop-anchor cone 20.0</v>
      </c>
      <c r="E556" s="84">
        <f>'9400015894 PONEERS'!$E$1*'9400015894 PONEERS'!E556+'9400016451 VIDAFORM'!$E$1*'9400016451 VIDAFORM'!E556+'PO 94000171374 MASTER'!$E$1*'PO 94000171374 MASTER'!E556+'PR-0004'!$E$1*'PR-0004'!E556+'PR-0005'!$E$1*'PR-0005'!E556+'PR-0006'!$E$1*'PR-0006'!E556+'PR-0007'!$E$1*'PR-0007'!E556+'PR-0008'!$E$1*'PR-0008'!E556+'PR-0009'!$E$1*'PR-0009'!E556+'PR-0010'!$E$1*'PR-0010'!E556</f>
        <v>0</v>
      </c>
      <c r="F556" s="85">
        <f>'9400015894 PONEERS'!$X$1*'9400015894 PONEERS'!X556+'9400016451 VIDAFORM'!$J$1*'9400016451 VIDAFORM'!J556+'PO 94000171374 MASTER'!$I$1*'PO 94000171374 MASTER'!I556+'PR-0004'!$I$1*'PR-0004'!I556+'PR-0005'!$I$1*'PR-0005'!I556+'PR-0006'!$I$1*'PR-0006'!I556+'PR-0007'!$I$1*'PR-0007'!I556+'PR-0008'!$I$1*'PR-0008'!I556+'PR-0009'!$I$1*'PR-0009'!I556+'PR-0010'!$I$1*'PR-0010'!I556</f>
        <v>0</v>
      </c>
      <c r="G556" s="86">
        <f t="shared" si="88"/>
        <v>0</v>
      </c>
      <c r="H556" s="84">
        <f>'9400015894 PONEERS'!$AE$1*'9400015894 PONEERS'!AE556+'9400016451 VIDAFORM'!$Q$1*'9400016451 VIDAFORM'!Q556+'PO 94000171374 MASTER'!$P$1*'PO 94000171374 MASTER'!P556+'PR-0004'!$P$1*'PR-0004'!P556+'PR-0005'!$P$1*'PR-0005'!P556+'PR-0006'!$P$1*'PR-0006'!P556+'PR-0007'!$P$1*'PR-0007'!P556+'PR-0008'!$P$1*'PR-0008'!P556+'PR-0009'!$P$1*'PR-0009'!P556+'PR-0010'!$P$1*'PR-0010'!P556</f>
        <v>0</v>
      </c>
      <c r="I556" s="84">
        <f t="shared" si="89"/>
        <v>0</v>
      </c>
      <c r="J556" s="84">
        <f>'9400015894 PONEERS'!$E$2*'9400015894 PONEERS'!E556+'9400016451 VIDAFORM'!$E$2*'9400016451 VIDAFORM'!E556+'PO 94000171374 MASTER'!$E$2*'PO 94000171374 MASTER'!E556+'PR-0004'!$E$2*'PR-0004'!E556+'PR-0005'!$E$2*'PR-0005'!E556+'PR-0006'!$E$2*'PR-0006'!E556+'PR-0007'!$E$2*'PR-0007'!E556+'PR-0008'!$E$2*'PR-0008'!E556+'PR-0009'!$E$2*'PR-0009'!E556+'PR-0010'!$E$2*'PR-0010'!E556</f>
        <v>0</v>
      </c>
      <c r="K556" s="85">
        <f>'9400015894 PONEERS'!$X$2*'9400015894 PONEERS'!X556+'9400016451 VIDAFORM'!$J$2*'9400016451 VIDAFORM'!J556+'PO 94000171374 MASTER'!$I$2*'PO 94000171374 MASTER'!I556+'PR-0004'!$I$2*'PR-0004'!I556+'PR-0005'!$I$2*'PR-0005'!I556+'PR-0006'!$I$2*'PR-0006'!I556+'PR-0007'!$I$2*'PR-0007'!I556+'PR-0008'!$I$2*'PR-0008'!I556+'PR-0009'!$I$2*'PR-0009'!I556+'PR-0010'!$I$2*'PR-0010'!I556</f>
        <v>0</v>
      </c>
      <c r="L556" s="86">
        <f t="shared" si="90"/>
        <v>0</v>
      </c>
      <c r="M556" s="84">
        <f>'9400015894 PONEERS'!$AE$2*'9400015894 PONEERS'!AE556+'9400016451 VIDAFORM'!$Q$2*'9400016451 VIDAFORM'!Q556+'PO 94000171374 MASTER'!$P$2*'PO 94000171374 MASTER'!P556+'PR-0004'!$P$2*'PR-0004'!P556+'PR-0005'!$P$2*'PR-0005'!P556+'PR-0006'!$P$2*'PR-0006'!P556+'PR-0007'!$P$2*'PR-0007'!P556+'PR-0008'!$P$2*'PR-0008'!P556+'PR-0009'!$P$2*'PR-0009'!P556+'PR-0010'!$P$2*'PR-0010'!P556</f>
        <v>0</v>
      </c>
      <c r="N556" s="84">
        <f t="shared" si="91"/>
        <v>0</v>
      </c>
      <c r="O556" s="84">
        <f>'9400015894 PONEERS'!$E$3*'9400015894 PONEERS'!E556+'9400016451 VIDAFORM'!$E$3*'9400016451 VIDAFORM'!E556+'PO 94000171374 MASTER'!$E$3*'PO 94000171374 MASTER'!E556+'PR-0004'!$E$3*'PR-0004'!E556+'PR-0005'!$E$3*'PR-0005'!E556+'PR-0006'!$E$3*'PR-0006'!E556+'PR-0007'!$E$3*'PR-0007'!E556+'PR-0008'!$E$3*'PR-0008'!E556+'PR-0009'!$E$3*'PR-0009'!E556+'PR-0010'!$E$3*'PR-0010'!E556</f>
        <v>0</v>
      </c>
      <c r="P556" s="85">
        <f>'9400015894 PONEERS'!$X$3*'9400015894 PONEERS'!X556+'9400016451 VIDAFORM'!$J$3*'9400016451 VIDAFORM'!J556+'PO 94000171374 MASTER'!$I$3*'PO 94000171374 MASTER'!I556+'PR-0004'!$I$3*'PR-0004'!I556+'PR-0005'!$I$3*'PR-0005'!I556+'PR-0006'!$I$3*'PR-0006'!I556+'PR-0007'!$I$3*'PR-0007'!I556+'PR-0008'!$I$3*'PR-0008'!I556+'PR-0009'!$I$3*'PR-0009'!I556+'PR-0010'!$I$3*'PR-0010'!I556</f>
        <v>0</v>
      </c>
      <c r="Q556" s="86">
        <f t="shared" si="92"/>
        <v>0</v>
      </c>
      <c r="R556" s="84">
        <f>'9400015894 PONEERS'!$AE$3*'9400015894 PONEERS'!AE556+'9400016451 VIDAFORM'!$Q$3*'9400016451 VIDAFORM'!Q556+'PO 94000171374 MASTER'!$P$3*'PO 94000171374 MASTER'!P556+'PR-0004'!$P$3*'PR-0004'!P556+'PR-0005'!$P$3*'PR-0005'!P556+'PR-0006'!$P$3*'PR-0006'!P556+'PR-0007'!$P$3*'PR-0007'!P556+'PR-0008'!$P$3*'PR-0008'!P556+'PR-0009'!$P$3*'PR-0009'!P556+'PR-0010'!$P$3*'PR-0010'!P556</f>
        <v>0</v>
      </c>
      <c r="S556" s="84">
        <f t="shared" si="93"/>
        <v>0</v>
      </c>
      <c r="T556" s="84">
        <f>'9400015894 PONEERS'!$E$4*'9400015894 PONEERS'!E556+'9400016451 VIDAFORM'!$E$4*'9400016451 VIDAFORM'!E556+'PO 94000171374 MASTER'!$E$4*'PO 94000171374 MASTER'!E556+'PR-0004'!$E$4*'PR-0004'!E556+'PR-0005'!$E$4*'PR-0005'!E556+'PR-0006'!$E$4*'PR-0006'!E556+'PR-0007'!$E$4*'PR-0007'!E556+'PR-0008'!$E$4*'PR-0008'!E556+'PR-0009'!$E$4*'PR-0009'!E556+'PR-0010'!$E$4*'PR-0010'!E556</f>
        <v>0</v>
      </c>
      <c r="U556" s="85">
        <f>'9400015894 PONEERS'!$X$4*'9400015894 PONEERS'!X556+'9400016451 VIDAFORM'!$J$4*'9400016451 VIDAFORM'!J556+'PO 94000171374 MASTER'!$I$4*'PO 94000171374 MASTER'!I556+'PR-0004'!$I$4*'PR-0004'!I556+'PR-0005'!$I$4*'PR-0005'!I556+'PR-0006'!$I$4*'PR-0006'!I556+'PR-0007'!$I$4*'PR-0007'!I556+'PR-0008'!$I$4*'PR-0008'!I556+'PR-0009'!$I$4*'PR-0009'!I556+'PR-0010'!$I$4*'PR-0010'!I556</f>
        <v>0</v>
      </c>
      <c r="V556" s="86">
        <f t="shared" si="94"/>
        <v>0</v>
      </c>
      <c r="W556" s="84">
        <f>'9400015894 PONEERS'!$AE$4*'9400015894 PONEERS'!AE556+'9400016451 VIDAFORM'!$Q$4*'9400016451 VIDAFORM'!Q556+'PO 94000171374 MASTER'!$P$4*'PO 94000171374 MASTER'!P556+'PR-0004'!$P$4*'PR-0004'!P556+'PR-0005'!$P$4*'PR-0005'!P556+'PR-0006'!$P$4*'PR-0006'!P556+'PR-0007'!$P$4*'PR-0007'!P556+'PR-0008'!$P$4*'PR-0008'!P556+'PR-0009'!$P$4*'PR-0009'!P556+'PR-0010'!$P$4*'PR-0010'!P556</f>
        <v>0</v>
      </c>
      <c r="X556" s="84">
        <f t="shared" si="95"/>
        <v>0</v>
      </c>
      <c r="Z556" s="37">
        <f t="shared" si="96"/>
        <v>0</v>
      </c>
      <c r="AA556" s="32">
        <f t="shared" si="97"/>
        <v>0</v>
      </c>
      <c r="AB556" s="38">
        <f t="shared" si="98"/>
        <v>0</v>
      </c>
    </row>
    <row r="557" spans="1:28" ht="16.5" x14ac:dyDescent="0.25">
      <c r="A557" s="45">
        <v>549</v>
      </c>
      <c r="B557" s="47" t="str">
        <f>'Unit Prices'!B557</f>
        <v>TR0046</v>
      </c>
      <c r="C557" s="47" t="str">
        <f>'Unit Prices'!C557</f>
        <v>14.80.50.08.06.20.17.000001</v>
      </c>
      <c r="D557" s="80" t="str">
        <f>'Unit Prices'!D557</f>
        <v>Stop anchor 20.0 C17</v>
      </c>
      <c r="E557" s="84">
        <f>'9400015894 PONEERS'!$E$1*'9400015894 PONEERS'!E557+'9400016451 VIDAFORM'!$E$1*'9400016451 VIDAFORM'!E557+'PO 94000171374 MASTER'!$E$1*'PO 94000171374 MASTER'!E557+'PR-0004'!$E$1*'PR-0004'!E557+'PR-0005'!$E$1*'PR-0005'!E557+'PR-0006'!$E$1*'PR-0006'!E557+'PR-0007'!$E$1*'PR-0007'!E557+'PR-0008'!$E$1*'PR-0008'!E557+'PR-0009'!$E$1*'PR-0009'!E557+'PR-0010'!$E$1*'PR-0010'!E557</f>
        <v>0</v>
      </c>
      <c r="F557" s="85">
        <f>'9400015894 PONEERS'!$X$1*'9400015894 PONEERS'!X557+'9400016451 VIDAFORM'!$J$1*'9400016451 VIDAFORM'!J557+'PO 94000171374 MASTER'!$I$1*'PO 94000171374 MASTER'!I557+'PR-0004'!$I$1*'PR-0004'!I557+'PR-0005'!$I$1*'PR-0005'!I557+'PR-0006'!$I$1*'PR-0006'!I557+'PR-0007'!$I$1*'PR-0007'!I557+'PR-0008'!$I$1*'PR-0008'!I557+'PR-0009'!$I$1*'PR-0009'!I557+'PR-0010'!$I$1*'PR-0010'!I557</f>
        <v>0</v>
      </c>
      <c r="G557" s="86">
        <f t="shared" si="88"/>
        <v>0</v>
      </c>
      <c r="H557" s="84">
        <f>'9400015894 PONEERS'!$AE$1*'9400015894 PONEERS'!AE557+'9400016451 VIDAFORM'!$Q$1*'9400016451 VIDAFORM'!Q557+'PO 94000171374 MASTER'!$P$1*'PO 94000171374 MASTER'!P557+'PR-0004'!$P$1*'PR-0004'!P557+'PR-0005'!$P$1*'PR-0005'!P557+'PR-0006'!$P$1*'PR-0006'!P557+'PR-0007'!$P$1*'PR-0007'!P557+'PR-0008'!$P$1*'PR-0008'!P557+'PR-0009'!$P$1*'PR-0009'!P557+'PR-0010'!$P$1*'PR-0010'!P557</f>
        <v>0</v>
      </c>
      <c r="I557" s="84">
        <f t="shared" si="89"/>
        <v>0</v>
      </c>
      <c r="J557" s="84">
        <f>'9400015894 PONEERS'!$E$2*'9400015894 PONEERS'!E557+'9400016451 VIDAFORM'!$E$2*'9400016451 VIDAFORM'!E557+'PO 94000171374 MASTER'!$E$2*'PO 94000171374 MASTER'!E557+'PR-0004'!$E$2*'PR-0004'!E557+'PR-0005'!$E$2*'PR-0005'!E557+'PR-0006'!$E$2*'PR-0006'!E557+'PR-0007'!$E$2*'PR-0007'!E557+'PR-0008'!$E$2*'PR-0008'!E557+'PR-0009'!$E$2*'PR-0009'!E557+'PR-0010'!$E$2*'PR-0010'!E557</f>
        <v>0</v>
      </c>
      <c r="K557" s="85">
        <f>'9400015894 PONEERS'!$X$2*'9400015894 PONEERS'!X557+'9400016451 VIDAFORM'!$J$2*'9400016451 VIDAFORM'!J557+'PO 94000171374 MASTER'!$I$2*'PO 94000171374 MASTER'!I557+'PR-0004'!$I$2*'PR-0004'!I557+'PR-0005'!$I$2*'PR-0005'!I557+'PR-0006'!$I$2*'PR-0006'!I557+'PR-0007'!$I$2*'PR-0007'!I557+'PR-0008'!$I$2*'PR-0008'!I557+'PR-0009'!$I$2*'PR-0009'!I557+'PR-0010'!$I$2*'PR-0010'!I557</f>
        <v>0</v>
      </c>
      <c r="L557" s="86">
        <f t="shared" si="90"/>
        <v>0</v>
      </c>
      <c r="M557" s="84">
        <f>'9400015894 PONEERS'!$AE$2*'9400015894 PONEERS'!AE557+'9400016451 VIDAFORM'!$Q$2*'9400016451 VIDAFORM'!Q557+'PO 94000171374 MASTER'!$P$2*'PO 94000171374 MASTER'!P557+'PR-0004'!$P$2*'PR-0004'!P557+'PR-0005'!$P$2*'PR-0005'!P557+'PR-0006'!$P$2*'PR-0006'!P557+'PR-0007'!$P$2*'PR-0007'!P557+'PR-0008'!$P$2*'PR-0008'!P557+'PR-0009'!$P$2*'PR-0009'!P557+'PR-0010'!$P$2*'PR-0010'!P557</f>
        <v>0</v>
      </c>
      <c r="N557" s="84">
        <f t="shared" si="91"/>
        <v>0</v>
      </c>
      <c r="O557" s="84">
        <f>'9400015894 PONEERS'!$E$3*'9400015894 PONEERS'!E557+'9400016451 VIDAFORM'!$E$3*'9400016451 VIDAFORM'!E557+'PO 94000171374 MASTER'!$E$3*'PO 94000171374 MASTER'!E557+'PR-0004'!$E$3*'PR-0004'!E557+'PR-0005'!$E$3*'PR-0005'!E557+'PR-0006'!$E$3*'PR-0006'!E557+'PR-0007'!$E$3*'PR-0007'!E557+'PR-0008'!$E$3*'PR-0008'!E557+'PR-0009'!$E$3*'PR-0009'!E557+'PR-0010'!$E$3*'PR-0010'!E557</f>
        <v>0</v>
      </c>
      <c r="P557" s="85">
        <f>'9400015894 PONEERS'!$X$3*'9400015894 PONEERS'!X557+'9400016451 VIDAFORM'!$J$3*'9400016451 VIDAFORM'!J557+'PO 94000171374 MASTER'!$I$3*'PO 94000171374 MASTER'!I557+'PR-0004'!$I$3*'PR-0004'!I557+'PR-0005'!$I$3*'PR-0005'!I557+'PR-0006'!$I$3*'PR-0006'!I557+'PR-0007'!$I$3*'PR-0007'!I557+'PR-0008'!$I$3*'PR-0008'!I557+'PR-0009'!$I$3*'PR-0009'!I557+'PR-0010'!$I$3*'PR-0010'!I557</f>
        <v>0</v>
      </c>
      <c r="Q557" s="86">
        <f t="shared" si="92"/>
        <v>0</v>
      </c>
      <c r="R557" s="84">
        <f>'9400015894 PONEERS'!$AE$3*'9400015894 PONEERS'!AE557+'9400016451 VIDAFORM'!$Q$3*'9400016451 VIDAFORM'!Q557+'PO 94000171374 MASTER'!$P$3*'PO 94000171374 MASTER'!P557+'PR-0004'!$P$3*'PR-0004'!P557+'PR-0005'!$P$3*'PR-0005'!P557+'PR-0006'!$P$3*'PR-0006'!P557+'PR-0007'!$P$3*'PR-0007'!P557+'PR-0008'!$P$3*'PR-0008'!P557+'PR-0009'!$P$3*'PR-0009'!P557+'PR-0010'!$P$3*'PR-0010'!P557</f>
        <v>0</v>
      </c>
      <c r="S557" s="84">
        <f t="shared" si="93"/>
        <v>0</v>
      </c>
      <c r="T557" s="84">
        <f>'9400015894 PONEERS'!$E$4*'9400015894 PONEERS'!E557+'9400016451 VIDAFORM'!$E$4*'9400016451 VIDAFORM'!E557+'PO 94000171374 MASTER'!$E$4*'PO 94000171374 MASTER'!E557+'PR-0004'!$E$4*'PR-0004'!E557+'PR-0005'!$E$4*'PR-0005'!E557+'PR-0006'!$E$4*'PR-0006'!E557+'PR-0007'!$E$4*'PR-0007'!E557+'PR-0008'!$E$4*'PR-0008'!E557+'PR-0009'!$E$4*'PR-0009'!E557+'PR-0010'!$E$4*'PR-0010'!E557</f>
        <v>0</v>
      </c>
      <c r="U557" s="85">
        <f>'9400015894 PONEERS'!$X$4*'9400015894 PONEERS'!X557+'9400016451 VIDAFORM'!$J$4*'9400016451 VIDAFORM'!J557+'PO 94000171374 MASTER'!$I$4*'PO 94000171374 MASTER'!I557+'PR-0004'!$I$4*'PR-0004'!I557+'PR-0005'!$I$4*'PR-0005'!I557+'PR-0006'!$I$4*'PR-0006'!I557+'PR-0007'!$I$4*'PR-0007'!I557+'PR-0008'!$I$4*'PR-0008'!I557+'PR-0009'!$I$4*'PR-0009'!I557+'PR-0010'!$I$4*'PR-0010'!I557</f>
        <v>0</v>
      </c>
      <c r="V557" s="86">
        <f t="shared" si="94"/>
        <v>0</v>
      </c>
      <c r="W557" s="84">
        <f>'9400015894 PONEERS'!$AE$4*'9400015894 PONEERS'!AE557+'9400016451 VIDAFORM'!$Q$4*'9400016451 VIDAFORM'!Q557+'PO 94000171374 MASTER'!$P$4*'PO 94000171374 MASTER'!P557+'PR-0004'!$P$4*'PR-0004'!P557+'PR-0005'!$P$4*'PR-0005'!P557+'PR-0006'!$P$4*'PR-0006'!P557+'PR-0007'!$P$4*'PR-0007'!P557+'PR-0008'!$P$4*'PR-0008'!P557+'PR-0009'!$P$4*'PR-0009'!P557+'PR-0010'!$P$4*'PR-0010'!P557</f>
        <v>0</v>
      </c>
      <c r="X557" s="84">
        <f t="shared" si="95"/>
        <v>0</v>
      </c>
      <c r="Z557" s="37">
        <f t="shared" si="96"/>
        <v>0</v>
      </c>
      <c r="AA557" s="32">
        <f t="shared" si="97"/>
        <v>0</v>
      </c>
      <c r="AB557" s="38">
        <f t="shared" si="98"/>
        <v>0</v>
      </c>
    </row>
    <row r="558" spans="1:28" ht="16.5" x14ac:dyDescent="0.25">
      <c r="A558" s="45">
        <v>550</v>
      </c>
      <c r="B558" s="47" t="str">
        <f>'Unit Prices'!B558</f>
        <v>AS0003</v>
      </c>
      <c r="C558" s="47" t="str">
        <f>'Unit Prices'!C558</f>
        <v>14.80.01.04.06.05.00.000001</v>
      </c>
      <c r="D558" s="80" t="str">
        <f>'Unit Prices'!D558</f>
        <v>Folding bracket K</v>
      </c>
      <c r="E558" s="84">
        <f>'9400015894 PONEERS'!$E$1*'9400015894 PONEERS'!E558+'9400016451 VIDAFORM'!$E$1*'9400016451 VIDAFORM'!E558+'PO 94000171374 MASTER'!$E$1*'PO 94000171374 MASTER'!E558+'PR-0004'!$E$1*'PR-0004'!E558+'PR-0005'!$E$1*'PR-0005'!E558+'PR-0006'!$E$1*'PR-0006'!E558+'PR-0007'!$E$1*'PR-0007'!E558+'PR-0008'!$E$1*'PR-0008'!E558+'PR-0009'!$E$1*'PR-0009'!E558+'PR-0010'!$E$1*'PR-0010'!E558</f>
        <v>0</v>
      </c>
      <c r="F558" s="85">
        <f>'9400015894 PONEERS'!$X$1*'9400015894 PONEERS'!X558+'9400016451 VIDAFORM'!$J$1*'9400016451 VIDAFORM'!J558+'PO 94000171374 MASTER'!$I$1*'PO 94000171374 MASTER'!I558+'PR-0004'!$I$1*'PR-0004'!I558+'PR-0005'!$I$1*'PR-0005'!I558+'PR-0006'!$I$1*'PR-0006'!I558+'PR-0007'!$I$1*'PR-0007'!I558+'PR-0008'!$I$1*'PR-0008'!I558+'PR-0009'!$I$1*'PR-0009'!I558+'PR-0010'!$I$1*'PR-0010'!I558</f>
        <v>0</v>
      </c>
      <c r="G558" s="86">
        <f t="shared" si="88"/>
        <v>0</v>
      </c>
      <c r="H558" s="84">
        <f>'9400015894 PONEERS'!$AE$1*'9400015894 PONEERS'!AE558+'9400016451 VIDAFORM'!$Q$1*'9400016451 VIDAFORM'!Q558+'PO 94000171374 MASTER'!$P$1*'PO 94000171374 MASTER'!P558+'PR-0004'!$P$1*'PR-0004'!P558+'PR-0005'!$P$1*'PR-0005'!P558+'PR-0006'!$P$1*'PR-0006'!P558+'PR-0007'!$P$1*'PR-0007'!P558+'PR-0008'!$P$1*'PR-0008'!P558+'PR-0009'!$P$1*'PR-0009'!P558+'PR-0010'!$P$1*'PR-0010'!P558</f>
        <v>0</v>
      </c>
      <c r="I558" s="84">
        <f t="shared" si="89"/>
        <v>0</v>
      </c>
      <c r="J558" s="84">
        <f>'9400015894 PONEERS'!$E$2*'9400015894 PONEERS'!E558+'9400016451 VIDAFORM'!$E$2*'9400016451 VIDAFORM'!E558+'PO 94000171374 MASTER'!$E$2*'PO 94000171374 MASTER'!E558+'PR-0004'!$E$2*'PR-0004'!E558+'PR-0005'!$E$2*'PR-0005'!E558+'PR-0006'!$E$2*'PR-0006'!E558+'PR-0007'!$E$2*'PR-0007'!E558+'PR-0008'!$E$2*'PR-0008'!E558+'PR-0009'!$E$2*'PR-0009'!E558+'PR-0010'!$E$2*'PR-0010'!E558</f>
        <v>0</v>
      </c>
      <c r="K558" s="85">
        <f>'9400015894 PONEERS'!$X$2*'9400015894 PONEERS'!X558+'9400016451 VIDAFORM'!$J$2*'9400016451 VIDAFORM'!J558+'PO 94000171374 MASTER'!$I$2*'PO 94000171374 MASTER'!I558+'PR-0004'!$I$2*'PR-0004'!I558+'PR-0005'!$I$2*'PR-0005'!I558+'PR-0006'!$I$2*'PR-0006'!I558+'PR-0007'!$I$2*'PR-0007'!I558+'PR-0008'!$I$2*'PR-0008'!I558+'PR-0009'!$I$2*'PR-0009'!I558+'PR-0010'!$I$2*'PR-0010'!I558</f>
        <v>0</v>
      </c>
      <c r="L558" s="86">
        <f t="shared" si="90"/>
        <v>0</v>
      </c>
      <c r="M558" s="84">
        <f>'9400015894 PONEERS'!$AE$2*'9400015894 PONEERS'!AE558+'9400016451 VIDAFORM'!$Q$2*'9400016451 VIDAFORM'!Q558+'PO 94000171374 MASTER'!$P$2*'PO 94000171374 MASTER'!P558+'PR-0004'!$P$2*'PR-0004'!P558+'PR-0005'!$P$2*'PR-0005'!P558+'PR-0006'!$P$2*'PR-0006'!P558+'PR-0007'!$P$2*'PR-0007'!P558+'PR-0008'!$P$2*'PR-0008'!P558+'PR-0009'!$P$2*'PR-0009'!P558+'PR-0010'!$P$2*'PR-0010'!P558</f>
        <v>0</v>
      </c>
      <c r="N558" s="84">
        <f t="shared" si="91"/>
        <v>0</v>
      </c>
      <c r="O558" s="84">
        <f>'9400015894 PONEERS'!$E$3*'9400015894 PONEERS'!E558+'9400016451 VIDAFORM'!$E$3*'9400016451 VIDAFORM'!E558+'PO 94000171374 MASTER'!$E$3*'PO 94000171374 MASTER'!E558+'PR-0004'!$E$3*'PR-0004'!E558+'PR-0005'!$E$3*'PR-0005'!E558+'PR-0006'!$E$3*'PR-0006'!E558+'PR-0007'!$E$3*'PR-0007'!E558+'PR-0008'!$E$3*'PR-0008'!E558+'PR-0009'!$E$3*'PR-0009'!E558+'PR-0010'!$E$3*'PR-0010'!E558</f>
        <v>0</v>
      </c>
      <c r="P558" s="85">
        <f>'9400015894 PONEERS'!$X$3*'9400015894 PONEERS'!X558+'9400016451 VIDAFORM'!$J$3*'9400016451 VIDAFORM'!J558+'PO 94000171374 MASTER'!$I$3*'PO 94000171374 MASTER'!I558+'PR-0004'!$I$3*'PR-0004'!I558+'PR-0005'!$I$3*'PR-0005'!I558+'PR-0006'!$I$3*'PR-0006'!I558+'PR-0007'!$I$3*'PR-0007'!I558+'PR-0008'!$I$3*'PR-0008'!I558+'PR-0009'!$I$3*'PR-0009'!I558+'PR-0010'!$I$3*'PR-0010'!I558</f>
        <v>0</v>
      </c>
      <c r="Q558" s="86">
        <f t="shared" si="92"/>
        <v>0</v>
      </c>
      <c r="R558" s="84">
        <f>'9400015894 PONEERS'!$AE$3*'9400015894 PONEERS'!AE558+'9400016451 VIDAFORM'!$Q$3*'9400016451 VIDAFORM'!Q558+'PO 94000171374 MASTER'!$P$3*'PO 94000171374 MASTER'!P558+'PR-0004'!$P$3*'PR-0004'!P558+'PR-0005'!$P$3*'PR-0005'!P558+'PR-0006'!$P$3*'PR-0006'!P558+'PR-0007'!$P$3*'PR-0007'!P558+'PR-0008'!$P$3*'PR-0008'!P558+'PR-0009'!$P$3*'PR-0009'!P558+'PR-0010'!$P$3*'PR-0010'!P558</f>
        <v>0</v>
      </c>
      <c r="S558" s="84">
        <f t="shared" si="93"/>
        <v>0</v>
      </c>
      <c r="T558" s="84">
        <f>'9400015894 PONEERS'!$E$4*'9400015894 PONEERS'!E558+'9400016451 VIDAFORM'!$E$4*'9400016451 VIDAFORM'!E558+'PO 94000171374 MASTER'!$E$4*'PO 94000171374 MASTER'!E558+'PR-0004'!$E$4*'PR-0004'!E558+'PR-0005'!$E$4*'PR-0005'!E558+'PR-0006'!$E$4*'PR-0006'!E558+'PR-0007'!$E$4*'PR-0007'!E558+'PR-0008'!$E$4*'PR-0008'!E558+'PR-0009'!$E$4*'PR-0009'!E558+'PR-0010'!$E$4*'PR-0010'!E558</f>
        <v>0</v>
      </c>
      <c r="U558" s="85">
        <f>'9400015894 PONEERS'!$X$4*'9400015894 PONEERS'!X558+'9400016451 VIDAFORM'!$J$4*'9400016451 VIDAFORM'!J558+'PO 94000171374 MASTER'!$I$4*'PO 94000171374 MASTER'!I558+'PR-0004'!$I$4*'PR-0004'!I558+'PR-0005'!$I$4*'PR-0005'!I558+'PR-0006'!$I$4*'PR-0006'!I558+'PR-0007'!$I$4*'PR-0007'!I558+'PR-0008'!$I$4*'PR-0008'!I558+'PR-0009'!$I$4*'PR-0009'!I558+'PR-0010'!$I$4*'PR-0010'!I558</f>
        <v>0</v>
      </c>
      <c r="V558" s="86">
        <f t="shared" si="94"/>
        <v>0</v>
      </c>
      <c r="W558" s="84">
        <f>'9400015894 PONEERS'!$AE$4*'9400015894 PONEERS'!AE558+'9400016451 VIDAFORM'!$Q$4*'9400016451 VIDAFORM'!Q558+'PO 94000171374 MASTER'!$P$4*'PO 94000171374 MASTER'!P558+'PR-0004'!$P$4*'PR-0004'!P558+'PR-0005'!$P$4*'PR-0005'!P558+'PR-0006'!$P$4*'PR-0006'!P558+'PR-0007'!$P$4*'PR-0007'!P558+'PR-0008'!$P$4*'PR-0008'!P558+'PR-0009'!$P$4*'PR-0009'!P558+'PR-0010'!$P$4*'PR-0010'!P558</f>
        <v>0</v>
      </c>
      <c r="X558" s="84">
        <f t="shared" si="95"/>
        <v>0</v>
      </c>
      <c r="Z558" s="37">
        <f t="shared" si="96"/>
        <v>0</v>
      </c>
      <c r="AA558" s="32">
        <f t="shared" si="97"/>
        <v>0</v>
      </c>
      <c r="AB558" s="38">
        <f t="shared" si="98"/>
        <v>0</v>
      </c>
    </row>
    <row r="559" spans="1:28" ht="16.5" x14ac:dyDescent="0.25">
      <c r="A559" s="45">
        <v>551</v>
      </c>
      <c r="B559" s="47" t="str">
        <f>'Unit Prices'!B559</f>
        <v>CL0002</v>
      </c>
      <c r="C559" s="47" t="str">
        <f>'Unit Prices'!C559</f>
        <v>14.80.50.24.02.05.05.000001</v>
      </c>
      <c r="D559" s="80" t="str">
        <f>'Unit Prices'!D559</f>
        <v>Loading Platform 2.50 Ton Fixed []</v>
      </c>
      <c r="E559" s="84">
        <f>'9400015894 PONEERS'!$E$1*'9400015894 PONEERS'!E559+'9400016451 VIDAFORM'!$E$1*'9400016451 VIDAFORM'!E559+'PO 94000171374 MASTER'!$E$1*'PO 94000171374 MASTER'!E559+'PR-0004'!$E$1*'PR-0004'!E559+'PR-0005'!$E$1*'PR-0005'!E559+'PR-0006'!$E$1*'PR-0006'!E559+'PR-0007'!$E$1*'PR-0007'!E559+'PR-0008'!$E$1*'PR-0008'!E559+'PR-0009'!$E$1*'PR-0009'!E559+'PR-0010'!$E$1*'PR-0010'!E559</f>
        <v>0</v>
      </c>
      <c r="F559" s="85">
        <f>'9400015894 PONEERS'!$X$1*'9400015894 PONEERS'!X559+'9400016451 VIDAFORM'!$J$1*'9400016451 VIDAFORM'!J559+'PO 94000171374 MASTER'!$I$1*'PO 94000171374 MASTER'!I559+'PR-0004'!$I$1*'PR-0004'!I559+'PR-0005'!$I$1*'PR-0005'!I559+'PR-0006'!$I$1*'PR-0006'!I559+'PR-0007'!$I$1*'PR-0007'!I559+'PR-0008'!$I$1*'PR-0008'!I559+'PR-0009'!$I$1*'PR-0009'!I559+'PR-0010'!$I$1*'PR-0010'!I559</f>
        <v>0</v>
      </c>
      <c r="G559" s="86">
        <f t="shared" si="88"/>
        <v>0</v>
      </c>
      <c r="H559" s="84">
        <f>'9400015894 PONEERS'!$AE$1*'9400015894 PONEERS'!AE559+'9400016451 VIDAFORM'!$Q$1*'9400016451 VIDAFORM'!Q559+'PO 94000171374 MASTER'!$P$1*'PO 94000171374 MASTER'!P559+'PR-0004'!$P$1*'PR-0004'!P559+'PR-0005'!$P$1*'PR-0005'!P559+'PR-0006'!$P$1*'PR-0006'!P559+'PR-0007'!$P$1*'PR-0007'!P559+'PR-0008'!$P$1*'PR-0008'!P559+'PR-0009'!$P$1*'PR-0009'!P559+'PR-0010'!$P$1*'PR-0010'!P559</f>
        <v>0</v>
      </c>
      <c r="I559" s="84">
        <f t="shared" si="89"/>
        <v>0</v>
      </c>
      <c r="J559" s="84">
        <f>'9400015894 PONEERS'!$E$2*'9400015894 PONEERS'!E559+'9400016451 VIDAFORM'!$E$2*'9400016451 VIDAFORM'!E559+'PO 94000171374 MASTER'!$E$2*'PO 94000171374 MASTER'!E559+'PR-0004'!$E$2*'PR-0004'!E559+'PR-0005'!$E$2*'PR-0005'!E559+'PR-0006'!$E$2*'PR-0006'!E559+'PR-0007'!$E$2*'PR-0007'!E559+'PR-0008'!$E$2*'PR-0008'!E559+'PR-0009'!$E$2*'PR-0009'!E559+'PR-0010'!$E$2*'PR-0010'!E559</f>
        <v>0</v>
      </c>
      <c r="K559" s="85">
        <f>'9400015894 PONEERS'!$X$2*'9400015894 PONEERS'!X559+'9400016451 VIDAFORM'!$J$2*'9400016451 VIDAFORM'!J559+'PO 94000171374 MASTER'!$I$2*'PO 94000171374 MASTER'!I559+'PR-0004'!$I$2*'PR-0004'!I559+'PR-0005'!$I$2*'PR-0005'!I559+'PR-0006'!$I$2*'PR-0006'!I559+'PR-0007'!$I$2*'PR-0007'!I559+'PR-0008'!$I$2*'PR-0008'!I559+'PR-0009'!$I$2*'PR-0009'!I559+'PR-0010'!$I$2*'PR-0010'!I559</f>
        <v>0</v>
      </c>
      <c r="L559" s="86">
        <f t="shared" si="90"/>
        <v>0</v>
      </c>
      <c r="M559" s="84">
        <f>'9400015894 PONEERS'!$AE$2*'9400015894 PONEERS'!AE559+'9400016451 VIDAFORM'!$Q$2*'9400016451 VIDAFORM'!Q559+'PO 94000171374 MASTER'!$P$2*'PO 94000171374 MASTER'!P559+'PR-0004'!$P$2*'PR-0004'!P559+'PR-0005'!$P$2*'PR-0005'!P559+'PR-0006'!$P$2*'PR-0006'!P559+'PR-0007'!$P$2*'PR-0007'!P559+'PR-0008'!$P$2*'PR-0008'!P559+'PR-0009'!$P$2*'PR-0009'!P559+'PR-0010'!$P$2*'PR-0010'!P559</f>
        <v>0</v>
      </c>
      <c r="N559" s="84">
        <f t="shared" si="91"/>
        <v>0</v>
      </c>
      <c r="O559" s="84">
        <f>'9400015894 PONEERS'!$E$3*'9400015894 PONEERS'!E559+'9400016451 VIDAFORM'!$E$3*'9400016451 VIDAFORM'!E559+'PO 94000171374 MASTER'!$E$3*'PO 94000171374 MASTER'!E559+'PR-0004'!$E$3*'PR-0004'!E559+'PR-0005'!$E$3*'PR-0005'!E559+'PR-0006'!$E$3*'PR-0006'!E559+'PR-0007'!$E$3*'PR-0007'!E559+'PR-0008'!$E$3*'PR-0008'!E559+'PR-0009'!$E$3*'PR-0009'!E559+'PR-0010'!$E$3*'PR-0010'!E559</f>
        <v>0</v>
      </c>
      <c r="P559" s="85">
        <f>'9400015894 PONEERS'!$X$3*'9400015894 PONEERS'!X559+'9400016451 VIDAFORM'!$J$3*'9400016451 VIDAFORM'!J559+'PO 94000171374 MASTER'!$I$3*'PO 94000171374 MASTER'!I559+'PR-0004'!$I$3*'PR-0004'!I559+'PR-0005'!$I$3*'PR-0005'!I559+'PR-0006'!$I$3*'PR-0006'!I559+'PR-0007'!$I$3*'PR-0007'!I559+'PR-0008'!$I$3*'PR-0008'!I559+'PR-0009'!$I$3*'PR-0009'!I559+'PR-0010'!$I$3*'PR-0010'!I559</f>
        <v>0</v>
      </c>
      <c r="Q559" s="86">
        <f t="shared" si="92"/>
        <v>0</v>
      </c>
      <c r="R559" s="84">
        <f>'9400015894 PONEERS'!$AE$3*'9400015894 PONEERS'!AE559+'9400016451 VIDAFORM'!$Q$3*'9400016451 VIDAFORM'!Q559+'PO 94000171374 MASTER'!$P$3*'PO 94000171374 MASTER'!P559+'PR-0004'!$P$3*'PR-0004'!P559+'PR-0005'!$P$3*'PR-0005'!P559+'PR-0006'!$P$3*'PR-0006'!P559+'PR-0007'!$P$3*'PR-0007'!P559+'PR-0008'!$P$3*'PR-0008'!P559+'PR-0009'!$P$3*'PR-0009'!P559+'PR-0010'!$P$3*'PR-0010'!P559</f>
        <v>0</v>
      </c>
      <c r="S559" s="84">
        <f t="shared" si="93"/>
        <v>0</v>
      </c>
      <c r="T559" s="84">
        <f>'9400015894 PONEERS'!$E$4*'9400015894 PONEERS'!E559+'9400016451 VIDAFORM'!$E$4*'9400016451 VIDAFORM'!E559+'PO 94000171374 MASTER'!$E$4*'PO 94000171374 MASTER'!E559+'PR-0004'!$E$4*'PR-0004'!E559+'PR-0005'!$E$4*'PR-0005'!E559+'PR-0006'!$E$4*'PR-0006'!E559+'PR-0007'!$E$4*'PR-0007'!E559+'PR-0008'!$E$4*'PR-0008'!E559+'PR-0009'!$E$4*'PR-0009'!E559+'PR-0010'!$E$4*'PR-0010'!E559</f>
        <v>0</v>
      </c>
      <c r="U559" s="85">
        <f>'9400015894 PONEERS'!$X$4*'9400015894 PONEERS'!X559+'9400016451 VIDAFORM'!$J$4*'9400016451 VIDAFORM'!J559+'PO 94000171374 MASTER'!$I$4*'PO 94000171374 MASTER'!I559+'PR-0004'!$I$4*'PR-0004'!I559+'PR-0005'!$I$4*'PR-0005'!I559+'PR-0006'!$I$4*'PR-0006'!I559+'PR-0007'!$I$4*'PR-0007'!I559+'PR-0008'!$I$4*'PR-0008'!I559+'PR-0009'!$I$4*'PR-0009'!I559+'PR-0010'!$I$4*'PR-0010'!I559</f>
        <v>0</v>
      </c>
      <c r="V559" s="86">
        <f t="shared" si="94"/>
        <v>0</v>
      </c>
      <c r="W559" s="84">
        <f>'9400015894 PONEERS'!$AE$4*'9400015894 PONEERS'!AE559+'9400016451 VIDAFORM'!$Q$4*'9400016451 VIDAFORM'!Q559+'PO 94000171374 MASTER'!$P$4*'PO 94000171374 MASTER'!P559+'PR-0004'!$P$4*'PR-0004'!P559+'PR-0005'!$P$4*'PR-0005'!P559+'PR-0006'!$P$4*'PR-0006'!P559+'PR-0007'!$P$4*'PR-0007'!P559+'PR-0008'!$P$4*'PR-0008'!P559+'PR-0009'!$P$4*'PR-0009'!P559+'PR-0010'!$P$4*'PR-0010'!P559</f>
        <v>0</v>
      </c>
      <c r="X559" s="84">
        <f t="shared" si="95"/>
        <v>0</v>
      </c>
      <c r="Z559" s="37">
        <f t="shared" si="96"/>
        <v>0</v>
      </c>
      <c r="AA559" s="32">
        <f t="shared" si="97"/>
        <v>0</v>
      </c>
      <c r="AB559" s="38">
        <f t="shared" si="98"/>
        <v>0</v>
      </c>
    </row>
    <row r="560" spans="1:28" ht="16.5" x14ac:dyDescent="0.25">
      <c r="A560" s="45">
        <v>552</v>
      </c>
      <c r="B560" s="47" t="str">
        <f>'Unit Prices'!B560</f>
        <v>EF0005</v>
      </c>
      <c r="C560" s="47" t="str">
        <f>'Unit Prices'!C560</f>
        <v>14.80.50.16.08.06.00.000001</v>
      </c>
      <c r="D560" s="80" t="str">
        <f>'Unit Prices'!D560</f>
        <v>Flat head screw 6x60mm</v>
      </c>
      <c r="E560" s="84">
        <f>'9400015894 PONEERS'!$E$1*'9400015894 PONEERS'!E560+'9400016451 VIDAFORM'!$E$1*'9400016451 VIDAFORM'!E560+'PO 94000171374 MASTER'!$E$1*'PO 94000171374 MASTER'!E560+'PR-0004'!$E$1*'PR-0004'!E560+'PR-0005'!$E$1*'PR-0005'!E560+'PR-0006'!$E$1*'PR-0006'!E560+'PR-0007'!$E$1*'PR-0007'!E560+'PR-0008'!$E$1*'PR-0008'!E560+'PR-0009'!$E$1*'PR-0009'!E560+'PR-0010'!$E$1*'PR-0010'!E560</f>
        <v>0</v>
      </c>
      <c r="F560" s="85">
        <f>'9400015894 PONEERS'!$X$1*'9400015894 PONEERS'!X560+'9400016451 VIDAFORM'!$J$1*'9400016451 VIDAFORM'!J560+'PO 94000171374 MASTER'!$I$1*'PO 94000171374 MASTER'!I560+'PR-0004'!$I$1*'PR-0004'!I560+'PR-0005'!$I$1*'PR-0005'!I560+'PR-0006'!$I$1*'PR-0006'!I560+'PR-0007'!$I$1*'PR-0007'!I560+'PR-0008'!$I$1*'PR-0008'!I560+'PR-0009'!$I$1*'PR-0009'!I560+'PR-0010'!$I$1*'PR-0010'!I560</f>
        <v>0</v>
      </c>
      <c r="G560" s="86">
        <f t="shared" si="88"/>
        <v>0</v>
      </c>
      <c r="H560" s="84">
        <f>'9400015894 PONEERS'!$AE$1*'9400015894 PONEERS'!AE560+'9400016451 VIDAFORM'!$Q$1*'9400016451 VIDAFORM'!Q560+'PO 94000171374 MASTER'!$P$1*'PO 94000171374 MASTER'!P560+'PR-0004'!$P$1*'PR-0004'!P560+'PR-0005'!$P$1*'PR-0005'!P560+'PR-0006'!$P$1*'PR-0006'!P560+'PR-0007'!$P$1*'PR-0007'!P560+'PR-0008'!$P$1*'PR-0008'!P560+'PR-0009'!$P$1*'PR-0009'!P560+'PR-0010'!$P$1*'PR-0010'!P560</f>
        <v>0</v>
      </c>
      <c r="I560" s="84">
        <f t="shared" si="89"/>
        <v>0</v>
      </c>
      <c r="J560" s="84">
        <f>'9400015894 PONEERS'!$E$2*'9400015894 PONEERS'!E560+'9400016451 VIDAFORM'!$E$2*'9400016451 VIDAFORM'!E560+'PO 94000171374 MASTER'!$E$2*'PO 94000171374 MASTER'!E560+'PR-0004'!$E$2*'PR-0004'!E560+'PR-0005'!$E$2*'PR-0005'!E560+'PR-0006'!$E$2*'PR-0006'!E560+'PR-0007'!$E$2*'PR-0007'!E560+'PR-0008'!$E$2*'PR-0008'!E560+'PR-0009'!$E$2*'PR-0009'!E560+'PR-0010'!$E$2*'PR-0010'!E560</f>
        <v>0</v>
      </c>
      <c r="K560" s="85">
        <f>'9400015894 PONEERS'!$X$2*'9400015894 PONEERS'!X560+'9400016451 VIDAFORM'!$J$2*'9400016451 VIDAFORM'!J560+'PO 94000171374 MASTER'!$I$2*'PO 94000171374 MASTER'!I560+'PR-0004'!$I$2*'PR-0004'!I560+'PR-0005'!$I$2*'PR-0005'!I560+'PR-0006'!$I$2*'PR-0006'!I560+'PR-0007'!$I$2*'PR-0007'!I560+'PR-0008'!$I$2*'PR-0008'!I560+'PR-0009'!$I$2*'PR-0009'!I560+'PR-0010'!$I$2*'PR-0010'!I560</f>
        <v>0</v>
      </c>
      <c r="L560" s="86">
        <f t="shared" si="90"/>
        <v>0</v>
      </c>
      <c r="M560" s="84">
        <f>'9400015894 PONEERS'!$AE$2*'9400015894 PONEERS'!AE560+'9400016451 VIDAFORM'!$Q$2*'9400016451 VIDAFORM'!Q560+'PO 94000171374 MASTER'!$P$2*'PO 94000171374 MASTER'!P560+'PR-0004'!$P$2*'PR-0004'!P560+'PR-0005'!$P$2*'PR-0005'!P560+'PR-0006'!$P$2*'PR-0006'!P560+'PR-0007'!$P$2*'PR-0007'!P560+'PR-0008'!$P$2*'PR-0008'!P560+'PR-0009'!$P$2*'PR-0009'!P560+'PR-0010'!$P$2*'PR-0010'!P560</f>
        <v>0</v>
      </c>
      <c r="N560" s="84">
        <f t="shared" si="91"/>
        <v>0</v>
      </c>
      <c r="O560" s="84">
        <f>'9400015894 PONEERS'!$E$3*'9400015894 PONEERS'!E560+'9400016451 VIDAFORM'!$E$3*'9400016451 VIDAFORM'!E560+'PO 94000171374 MASTER'!$E$3*'PO 94000171374 MASTER'!E560+'PR-0004'!$E$3*'PR-0004'!E560+'PR-0005'!$E$3*'PR-0005'!E560+'PR-0006'!$E$3*'PR-0006'!E560+'PR-0007'!$E$3*'PR-0007'!E560+'PR-0008'!$E$3*'PR-0008'!E560+'PR-0009'!$E$3*'PR-0009'!E560+'PR-0010'!$E$3*'PR-0010'!E560</f>
        <v>0</v>
      </c>
      <c r="P560" s="85">
        <f>'9400015894 PONEERS'!$X$3*'9400015894 PONEERS'!X560+'9400016451 VIDAFORM'!$J$3*'9400016451 VIDAFORM'!J560+'PO 94000171374 MASTER'!$I$3*'PO 94000171374 MASTER'!I560+'PR-0004'!$I$3*'PR-0004'!I560+'PR-0005'!$I$3*'PR-0005'!I560+'PR-0006'!$I$3*'PR-0006'!I560+'PR-0007'!$I$3*'PR-0007'!I560+'PR-0008'!$I$3*'PR-0008'!I560+'PR-0009'!$I$3*'PR-0009'!I560+'PR-0010'!$I$3*'PR-0010'!I560</f>
        <v>0</v>
      </c>
      <c r="Q560" s="86">
        <f t="shared" si="92"/>
        <v>0</v>
      </c>
      <c r="R560" s="84">
        <f>'9400015894 PONEERS'!$AE$3*'9400015894 PONEERS'!AE560+'9400016451 VIDAFORM'!$Q$3*'9400016451 VIDAFORM'!Q560+'PO 94000171374 MASTER'!$P$3*'PO 94000171374 MASTER'!P560+'PR-0004'!$P$3*'PR-0004'!P560+'PR-0005'!$P$3*'PR-0005'!P560+'PR-0006'!$P$3*'PR-0006'!P560+'PR-0007'!$P$3*'PR-0007'!P560+'PR-0008'!$P$3*'PR-0008'!P560+'PR-0009'!$P$3*'PR-0009'!P560+'PR-0010'!$P$3*'PR-0010'!P560</f>
        <v>0</v>
      </c>
      <c r="S560" s="84">
        <f t="shared" si="93"/>
        <v>0</v>
      </c>
      <c r="T560" s="84">
        <f>'9400015894 PONEERS'!$E$4*'9400015894 PONEERS'!E560+'9400016451 VIDAFORM'!$E$4*'9400016451 VIDAFORM'!E560+'PO 94000171374 MASTER'!$E$4*'PO 94000171374 MASTER'!E560+'PR-0004'!$E$4*'PR-0004'!E560+'PR-0005'!$E$4*'PR-0005'!E560+'PR-0006'!$E$4*'PR-0006'!E560+'PR-0007'!$E$4*'PR-0007'!E560+'PR-0008'!$E$4*'PR-0008'!E560+'PR-0009'!$E$4*'PR-0009'!E560+'PR-0010'!$E$4*'PR-0010'!E560</f>
        <v>0</v>
      </c>
      <c r="U560" s="85">
        <f>'9400015894 PONEERS'!$X$4*'9400015894 PONEERS'!X560+'9400016451 VIDAFORM'!$J$4*'9400016451 VIDAFORM'!J560+'PO 94000171374 MASTER'!$I$4*'PO 94000171374 MASTER'!I560+'PR-0004'!$I$4*'PR-0004'!I560+'PR-0005'!$I$4*'PR-0005'!I560+'PR-0006'!$I$4*'PR-0006'!I560+'PR-0007'!$I$4*'PR-0007'!I560+'PR-0008'!$I$4*'PR-0008'!I560+'PR-0009'!$I$4*'PR-0009'!I560+'PR-0010'!$I$4*'PR-0010'!I560</f>
        <v>0</v>
      </c>
      <c r="V560" s="86">
        <f t="shared" si="94"/>
        <v>0</v>
      </c>
      <c r="W560" s="84">
        <f>'9400015894 PONEERS'!$AE$4*'9400015894 PONEERS'!AE560+'9400016451 VIDAFORM'!$Q$4*'9400016451 VIDAFORM'!Q560+'PO 94000171374 MASTER'!$P$4*'PO 94000171374 MASTER'!P560+'PR-0004'!$P$4*'PR-0004'!P560+'PR-0005'!$P$4*'PR-0005'!P560+'PR-0006'!$P$4*'PR-0006'!P560+'PR-0007'!$P$4*'PR-0007'!P560+'PR-0008'!$P$4*'PR-0008'!P560+'PR-0009'!$P$4*'PR-0009'!P560+'PR-0010'!$P$4*'PR-0010'!P560</f>
        <v>0</v>
      </c>
      <c r="X560" s="84">
        <f t="shared" si="95"/>
        <v>0</v>
      </c>
      <c r="Z560" s="37">
        <f t="shared" si="96"/>
        <v>0</v>
      </c>
      <c r="AA560" s="32">
        <f t="shared" si="97"/>
        <v>0</v>
      </c>
      <c r="AB560" s="38">
        <f t="shared" si="98"/>
        <v>0</v>
      </c>
    </row>
    <row r="561" spans="1:28" ht="16.5" x14ac:dyDescent="0.25">
      <c r="A561" s="45">
        <v>553</v>
      </c>
      <c r="B561" s="47" t="str">
        <f>'Unit Prices'!B561</f>
        <v>EF0006</v>
      </c>
      <c r="C561" s="47" t="str">
        <f>'Unit Prices'!C561</f>
        <v>14.80.50.16.09.01.01.000001</v>
      </c>
      <c r="D561" s="80" t="str">
        <f>'Unit Prices'!D561</f>
        <v>New Slab Attachment []</v>
      </c>
      <c r="E561" s="84">
        <f>'9400015894 PONEERS'!$E$1*'9400015894 PONEERS'!E561+'9400016451 VIDAFORM'!$E$1*'9400016451 VIDAFORM'!E561+'PO 94000171374 MASTER'!$E$1*'PO 94000171374 MASTER'!E561+'PR-0004'!$E$1*'PR-0004'!E561+'PR-0005'!$E$1*'PR-0005'!E561+'PR-0006'!$E$1*'PR-0006'!E561+'PR-0007'!$E$1*'PR-0007'!E561+'PR-0008'!$E$1*'PR-0008'!E561+'PR-0009'!$E$1*'PR-0009'!E561+'PR-0010'!$E$1*'PR-0010'!E561</f>
        <v>0</v>
      </c>
      <c r="F561" s="85">
        <f>'9400015894 PONEERS'!$X$1*'9400015894 PONEERS'!X561+'9400016451 VIDAFORM'!$J$1*'9400016451 VIDAFORM'!J561+'PO 94000171374 MASTER'!$I$1*'PO 94000171374 MASTER'!I561+'PR-0004'!$I$1*'PR-0004'!I561+'PR-0005'!$I$1*'PR-0005'!I561+'PR-0006'!$I$1*'PR-0006'!I561+'PR-0007'!$I$1*'PR-0007'!I561+'PR-0008'!$I$1*'PR-0008'!I561+'PR-0009'!$I$1*'PR-0009'!I561+'PR-0010'!$I$1*'PR-0010'!I561</f>
        <v>0</v>
      </c>
      <c r="G561" s="86">
        <f t="shared" si="88"/>
        <v>0</v>
      </c>
      <c r="H561" s="84">
        <f>'9400015894 PONEERS'!$AE$1*'9400015894 PONEERS'!AE561+'9400016451 VIDAFORM'!$Q$1*'9400016451 VIDAFORM'!Q561+'PO 94000171374 MASTER'!$P$1*'PO 94000171374 MASTER'!P561+'PR-0004'!$P$1*'PR-0004'!P561+'PR-0005'!$P$1*'PR-0005'!P561+'PR-0006'!$P$1*'PR-0006'!P561+'PR-0007'!$P$1*'PR-0007'!P561+'PR-0008'!$P$1*'PR-0008'!P561+'PR-0009'!$P$1*'PR-0009'!P561+'PR-0010'!$P$1*'PR-0010'!P561</f>
        <v>0</v>
      </c>
      <c r="I561" s="84">
        <f t="shared" si="89"/>
        <v>0</v>
      </c>
      <c r="J561" s="84">
        <f>'9400015894 PONEERS'!$E$2*'9400015894 PONEERS'!E561+'9400016451 VIDAFORM'!$E$2*'9400016451 VIDAFORM'!E561+'PO 94000171374 MASTER'!$E$2*'PO 94000171374 MASTER'!E561+'PR-0004'!$E$2*'PR-0004'!E561+'PR-0005'!$E$2*'PR-0005'!E561+'PR-0006'!$E$2*'PR-0006'!E561+'PR-0007'!$E$2*'PR-0007'!E561+'PR-0008'!$E$2*'PR-0008'!E561+'PR-0009'!$E$2*'PR-0009'!E561+'PR-0010'!$E$2*'PR-0010'!E561</f>
        <v>0</v>
      </c>
      <c r="K561" s="85">
        <f>'9400015894 PONEERS'!$X$2*'9400015894 PONEERS'!X561+'9400016451 VIDAFORM'!$J$2*'9400016451 VIDAFORM'!J561+'PO 94000171374 MASTER'!$I$2*'PO 94000171374 MASTER'!I561+'PR-0004'!$I$2*'PR-0004'!I561+'PR-0005'!$I$2*'PR-0005'!I561+'PR-0006'!$I$2*'PR-0006'!I561+'PR-0007'!$I$2*'PR-0007'!I561+'PR-0008'!$I$2*'PR-0008'!I561+'PR-0009'!$I$2*'PR-0009'!I561+'PR-0010'!$I$2*'PR-0010'!I561</f>
        <v>0</v>
      </c>
      <c r="L561" s="86">
        <f t="shared" si="90"/>
        <v>0</v>
      </c>
      <c r="M561" s="84">
        <f>'9400015894 PONEERS'!$AE$2*'9400015894 PONEERS'!AE561+'9400016451 VIDAFORM'!$Q$2*'9400016451 VIDAFORM'!Q561+'PO 94000171374 MASTER'!$P$2*'PO 94000171374 MASTER'!P561+'PR-0004'!$P$2*'PR-0004'!P561+'PR-0005'!$P$2*'PR-0005'!P561+'PR-0006'!$P$2*'PR-0006'!P561+'PR-0007'!$P$2*'PR-0007'!P561+'PR-0008'!$P$2*'PR-0008'!P561+'PR-0009'!$P$2*'PR-0009'!P561+'PR-0010'!$P$2*'PR-0010'!P561</f>
        <v>0</v>
      </c>
      <c r="N561" s="84">
        <f t="shared" si="91"/>
        <v>0</v>
      </c>
      <c r="O561" s="84">
        <f>'9400015894 PONEERS'!$E$3*'9400015894 PONEERS'!E561+'9400016451 VIDAFORM'!$E$3*'9400016451 VIDAFORM'!E561+'PO 94000171374 MASTER'!$E$3*'PO 94000171374 MASTER'!E561+'PR-0004'!$E$3*'PR-0004'!E561+'PR-0005'!$E$3*'PR-0005'!E561+'PR-0006'!$E$3*'PR-0006'!E561+'PR-0007'!$E$3*'PR-0007'!E561+'PR-0008'!$E$3*'PR-0008'!E561+'PR-0009'!$E$3*'PR-0009'!E561+'PR-0010'!$E$3*'PR-0010'!E561</f>
        <v>0</v>
      </c>
      <c r="P561" s="85">
        <f>'9400015894 PONEERS'!$X$3*'9400015894 PONEERS'!X561+'9400016451 VIDAFORM'!$J$3*'9400016451 VIDAFORM'!J561+'PO 94000171374 MASTER'!$I$3*'PO 94000171374 MASTER'!I561+'PR-0004'!$I$3*'PR-0004'!I561+'PR-0005'!$I$3*'PR-0005'!I561+'PR-0006'!$I$3*'PR-0006'!I561+'PR-0007'!$I$3*'PR-0007'!I561+'PR-0008'!$I$3*'PR-0008'!I561+'PR-0009'!$I$3*'PR-0009'!I561+'PR-0010'!$I$3*'PR-0010'!I561</f>
        <v>0</v>
      </c>
      <c r="Q561" s="86">
        <f t="shared" si="92"/>
        <v>0</v>
      </c>
      <c r="R561" s="84">
        <f>'9400015894 PONEERS'!$AE$3*'9400015894 PONEERS'!AE561+'9400016451 VIDAFORM'!$Q$3*'9400016451 VIDAFORM'!Q561+'PO 94000171374 MASTER'!$P$3*'PO 94000171374 MASTER'!P561+'PR-0004'!$P$3*'PR-0004'!P561+'PR-0005'!$P$3*'PR-0005'!P561+'PR-0006'!$P$3*'PR-0006'!P561+'PR-0007'!$P$3*'PR-0007'!P561+'PR-0008'!$P$3*'PR-0008'!P561+'PR-0009'!$P$3*'PR-0009'!P561+'PR-0010'!$P$3*'PR-0010'!P561</f>
        <v>0</v>
      </c>
      <c r="S561" s="84">
        <f t="shared" si="93"/>
        <v>0</v>
      </c>
      <c r="T561" s="84">
        <f>'9400015894 PONEERS'!$E$4*'9400015894 PONEERS'!E561+'9400016451 VIDAFORM'!$E$4*'9400016451 VIDAFORM'!E561+'PO 94000171374 MASTER'!$E$4*'PO 94000171374 MASTER'!E561+'PR-0004'!$E$4*'PR-0004'!E561+'PR-0005'!$E$4*'PR-0005'!E561+'PR-0006'!$E$4*'PR-0006'!E561+'PR-0007'!$E$4*'PR-0007'!E561+'PR-0008'!$E$4*'PR-0008'!E561+'PR-0009'!$E$4*'PR-0009'!E561+'PR-0010'!$E$4*'PR-0010'!E561</f>
        <v>0</v>
      </c>
      <c r="U561" s="85">
        <f>'9400015894 PONEERS'!$X$4*'9400015894 PONEERS'!X561+'9400016451 VIDAFORM'!$J$4*'9400016451 VIDAFORM'!J561+'PO 94000171374 MASTER'!$I$4*'PO 94000171374 MASTER'!I561+'PR-0004'!$I$4*'PR-0004'!I561+'PR-0005'!$I$4*'PR-0005'!I561+'PR-0006'!$I$4*'PR-0006'!I561+'PR-0007'!$I$4*'PR-0007'!I561+'PR-0008'!$I$4*'PR-0008'!I561+'PR-0009'!$I$4*'PR-0009'!I561+'PR-0010'!$I$4*'PR-0010'!I561</f>
        <v>0</v>
      </c>
      <c r="V561" s="86">
        <f t="shared" si="94"/>
        <v>0</v>
      </c>
      <c r="W561" s="84">
        <f>'9400015894 PONEERS'!$AE$4*'9400015894 PONEERS'!AE561+'9400016451 VIDAFORM'!$Q$4*'9400016451 VIDAFORM'!Q561+'PO 94000171374 MASTER'!$P$4*'PO 94000171374 MASTER'!P561+'PR-0004'!$P$4*'PR-0004'!P561+'PR-0005'!$P$4*'PR-0005'!P561+'PR-0006'!$P$4*'PR-0006'!P561+'PR-0007'!$P$4*'PR-0007'!P561+'PR-0008'!$P$4*'PR-0008'!P561+'PR-0009'!$P$4*'PR-0009'!P561+'PR-0010'!$P$4*'PR-0010'!P561</f>
        <v>0</v>
      </c>
      <c r="X561" s="84">
        <f t="shared" si="95"/>
        <v>0</v>
      </c>
      <c r="Z561" s="37">
        <f t="shared" si="96"/>
        <v>0</v>
      </c>
      <c r="AA561" s="32">
        <f t="shared" si="97"/>
        <v>0</v>
      </c>
      <c r="AB561" s="38">
        <f t="shared" si="98"/>
        <v>0</v>
      </c>
    </row>
    <row r="562" spans="1:28" ht="16.5" x14ac:dyDescent="0.25">
      <c r="A562" s="45">
        <v>554</v>
      </c>
      <c r="B562" s="47" t="str">
        <f>'Unit Prices'!B562</f>
        <v>EF0007</v>
      </c>
      <c r="C562" s="47" t="str">
        <f>'Unit Prices'!C562</f>
        <v>14.80.50.16.10.05.05.000001</v>
      </c>
      <c r="D562" s="80" t="str">
        <f>'Unit Prices'!D562</f>
        <v>Anchor plate 12/12</v>
      </c>
      <c r="E562" s="84">
        <f>'9400015894 PONEERS'!$E$1*'9400015894 PONEERS'!E562+'9400016451 VIDAFORM'!$E$1*'9400016451 VIDAFORM'!E562+'PO 94000171374 MASTER'!$E$1*'PO 94000171374 MASTER'!E562+'PR-0004'!$E$1*'PR-0004'!E562+'PR-0005'!$E$1*'PR-0005'!E562+'PR-0006'!$E$1*'PR-0006'!E562+'PR-0007'!$E$1*'PR-0007'!E562+'PR-0008'!$E$1*'PR-0008'!E562+'PR-0009'!$E$1*'PR-0009'!E562+'PR-0010'!$E$1*'PR-0010'!E562</f>
        <v>0</v>
      </c>
      <c r="F562" s="85">
        <f>'9400015894 PONEERS'!$X$1*'9400015894 PONEERS'!X562+'9400016451 VIDAFORM'!$J$1*'9400016451 VIDAFORM'!J562+'PO 94000171374 MASTER'!$I$1*'PO 94000171374 MASTER'!I562+'PR-0004'!$I$1*'PR-0004'!I562+'PR-0005'!$I$1*'PR-0005'!I562+'PR-0006'!$I$1*'PR-0006'!I562+'PR-0007'!$I$1*'PR-0007'!I562+'PR-0008'!$I$1*'PR-0008'!I562+'PR-0009'!$I$1*'PR-0009'!I562+'PR-0010'!$I$1*'PR-0010'!I562</f>
        <v>0</v>
      </c>
      <c r="G562" s="86">
        <f t="shared" si="88"/>
        <v>0</v>
      </c>
      <c r="H562" s="84">
        <f>'9400015894 PONEERS'!$AE$1*'9400015894 PONEERS'!AE562+'9400016451 VIDAFORM'!$Q$1*'9400016451 VIDAFORM'!Q562+'PO 94000171374 MASTER'!$P$1*'PO 94000171374 MASTER'!P562+'PR-0004'!$P$1*'PR-0004'!P562+'PR-0005'!$P$1*'PR-0005'!P562+'PR-0006'!$P$1*'PR-0006'!P562+'PR-0007'!$P$1*'PR-0007'!P562+'PR-0008'!$P$1*'PR-0008'!P562+'PR-0009'!$P$1*'PR-0009'!P562+'PR-0010'!$P$1*'PR-0010'!P562</f>
        <v>0</v>
      </c>
      <c r="I562" s="84">
        <f t="shared" si="89"/>
        <v>0</v>
      </c>
      <c r="J562" s="84">
        <f>'9400015894 PONEERS'!$E$2*'9400015894 PONEERS'!E562+'9400016451 VIDAFORM'!$E$2*'9400016451 VIDAFORM'!E562+'PO 94000171374 MASTER'!$E$2*'PO 94000171374 MASTER'!E562+'PR-0004'!$E$2*'PR-0004'!E562+'PR-0005'!$E$2*'PR-0005'!E562+'PR-0006'!$E$2*'PR-0006'!E562+'PR-0007'!$E$2*'PR-0007'!E562+'PR-0008'!$E$2*'PR-0008'!E562+'PR-0009'!$E$2*'PR-0009'!E562+'PR-0010'!$E$2*'PR-0010'!E562</f>
        <v>0</v>
      </c>
      <c r="K562" s="85">
        <f>'9400015894 PONEERS'!$X$2*'9400015894 PONEERS'!X562+'9400016451 VIDAFORM'!$J$2*'9400016451 VIDAFORM'!J562+'PO 94000171374 MASTER'!$I$2*'PO 94000171374 MASTER'!I562+'PR-0004'!$I$2*'PR-0004'!I562+'PR-0005'!$I$2*'PR-0005'!I562+'PR-0006'!$I$2*'PR-0006'!I562+'PR-0007'!$I$2*'PR-0007'!I562+'PR-0008'!$I$2*'PR-0008'!I562+'PR-0009'!$I$2*'PR-0009'!I562+'PR-0010'!$I$2*'PR-0010'!I562</f>
        <v>0</v>
      </c>
      <c r="L562" s="86">
        <f t="shared" si="90"/>
        <v>0</v>
      </c>
      <c r="M562" s="84">
        <f>'9400015894 PONEERS'!$AE$2*'9400015894 PONEERS'!AE562+'9400016451 VIDAFORM'!$Q$2*'9400016451 VIDAFORM'!Q562+'PO 94000171374 MASTER'!$P$2*'PO 94000171374 MASTER'!P562+'PR-0004'!$P$2*'PR-0004'!P562+'PR-0005'!$P$2*'PR-0005'!P562+'PR-0006'!$P$2*'PR-0006'!P562+'PR-0007'!$P$2*'PR-0007'!P562+'PR-0008'!$P$2*'PR-0008'!P562+'PR-0009'!$P$2*'PR-0009'!P562+'PR-0010'!$P$2*'PR-0010'!P562</f>
        <v>0</v>
      </c>
      <c r="N562" s="84">
        <f t="shared" si="91"/>
        <v>0</v>
      </c>
      <c r="O562" s="84">
        <f>'9400015894 PONEERS'!$E$3*'9400015894 PONEERS'!E562+'9400016451 VIDAFORM'!$E$3*'9400016451 VIDAFORM'!E562+'PO 94000171374 MASTER'!$E$3*'PO 94000171374 MASTER'!E562+'PR-0004'!$E$3*'PR-0004'!E562+'PR-0005'!$E$3*'PR-0005'!E562+'PR-0006'!$E$3*'PR-0006'!E562+'PR-0007'!$E$3*'PR-0007'!E562+'PR-0008'!$E$3*'PR-0008'!E562+'PR-0009'!$E$3*'PR-0009'!E562+'PR-0010'!$E$3*'PR-0010'!E562</f>
        <v>0</v>
      </c>
      <c r="P562" s="85">
        <f>'9400015894 PONEERS'!$X$3*'9400015894 PONEERS'!X562+'9400016451 VIDAFORM'!$J$3*'9400016451 VIDAFORM'!J562+'PO 94000171374 MASTER'!$I$3*'PO 94000171374 MASTER'!I562+'PR-0004'!$I$3*'PR-0004'!I562+'PR-0005'!$I$3*'PR-0005'!I562+'PR-0006'!$I$3*'PR-0006'!I562+'PR-0007'!$I$3*'PR-0007'!I562+'PR-0008'!$I$3*'PR-0008'!I562+'PR-0009'!$I$3*'PR-0009'!I562+'PR-0010'!$I$3*'PR-0010'!I562</f>
        <v>0</v>
      </c>
      <c r="Q562" s="86">
        <f t="shared" si="92"/>
        <v>0</v>
      </c>
      <c r="R562" s="84">
        <f>'9400015894 PONEERS'!$AE$3*'9400015894 PONEERS'!AE562+'9400016451 VIDAFORM'!$Q$3*'9400016451 VIDAFORM'!Q562+'PO 94000171374 MASTER'!$P$3*'PO 94000171374 MASTER'!P562+'PR-0004'!$P$3*'PR-0004'!P562+'PR-0005'!$P$3*'PR-0005'!P562+'PR-0006'!$P$3*'PR-0006'!P562+'PR-0007'!$P$3*'PR-0007'!P562+'PR-0008'!$P$3*'PR-0008'!P562+'PR-0009'!$P$3*'PR-0009'!P562+'PR-0010'!$P$3*'PR-0010'!P562</f>
        <v>0</v>
      </c>
      <c r="S562" s="84">
        <f t="shared" si="93"/>
        <v>0</v>
      </c>
      <c r="T562" s="84">
        <f>'9400015894 PONEERS'!$E$4*'9400015894 PONEERS'!E562+'9400016451 VIDAFORM'!$E$4*'9400016451 VIDAFORM'!E562+'PO 94000171374 MASTER'!$E$4*'PO 94000171374 MASTER'!E562+'PR-0004'!$E$4*'PR-0004'!E562+'PR-0005'!$E$4*'PR-0005'!E562+'PR-0006'!$E$4*'PR-0006'!E562+'PR-0007'!$E$4*'PR-0007'!E562+'PR-0008'!$E$4*'PR-0008'!E562+'PR-0009'!$E$4*'PR-0009'!E562+'PR-0010'!$E$4*'PR-0010'!E562</f>
        <v>0</v>
      </c>
      <c r="U562" s="85">
        <f>'9400015894 PONEERS'!$X$4*'9400015894 PONEERS'!X562+'9400016451 VIDAFORM'!$J$4*'9400016451 VIDAFORM'!J562+'PO 94000171374 MASTER'!$I$4*'PO 94000171374 MASTER'!I562+'PR-0004'!$I$4*'PR-0004'!I562+'PR-0005'!$I$4*'PR-0005'!I562+'PR-0006'!$I$4*'PR-0006'!I562+'PR-0007'!$I$4*'PR-0007'!I562+'PR-0008'!$I$4*'PR-0008'!I562+'PR-0009'!$I$4*'PR-0009'!I562+'PR-0010'!$I$4*'PR-0010'!I562</f>
        <v>0</v>
      </c>
      <c r="V562" s="86">
        <f t="shared" si="94"/>
        <v>0</v>
      </c>
      <c r="W562" s="84">
        <f>'9400015894 PONEERS'!$AE$4*'9400015894 PONEERS'!AE562+'9400016451 VIDAFORM'!$Q$4*'9400016451 VIDAFORM'!Q562+'PO 94000171374 MASTER'!$P$4*'PO 94000171374 MASTER'!P562+'PR-0004'!$P$4*'PR-0004'!P562+'PR-0005'!$P$4*'PR-0005'!P562+'PR-0006'!$P$4*'PR-0006'!P562+'PR-0007'!$P$4*'PR-0007'!P562+'PR-0008'!$P$4*'PR-0008'!P562+'PR-0009'!$P$4*'PR-0009'!P562+'PR-0010'!$P$4*'PR-0010'!P562</f>
        <v>0</v>
      </c>
      <c r="X562" s="84">
        <f t="shared" si="95"/>
        <v>0</v>
      </c>
      <c r="Z562" s="37">
        <f t="shared" si="96"/>
        <v>0</v>
      </c>
      <c r="AA562" s="32">
        <f t="shared" si="97"/>
        <v>0</v>
      </c>
      <c r="AB562" s="38">
        <f t="shared" si="98"/>
        <v>0</v>
      </c>
    </row>
    <row r="563" spans="1:28" ht="16.5" x14ac:dyDescent="0.25">
      <c r="A563" s="45">
        <v>555</v>
      </c>
      <c r="B563" s="47" t="str">
        <f>'Unit Prices'!B563</f>
        <v>EF0008</v>
      </c>
      <c r="C563" s="47" t="str">
        <f>'Unit Prices'!C563</f>
        <v>14.80.50.16.11.12.00.000001</v>
      </c>
      <c r="D563" s="80" t="str">
        <f>'Unit Prices'!D563</f>
        <v>Flat washer 12/12</v>
      </c>
      <c r="E563" s="84">
        <f>'9400015894 PONEERS'!$E$1*'9400015894 PONEERS'!E563+'9400016451 VIDAFORM'!$E$1*'9400016451 VIDAFORM'!E563+'PO 94000171374 MASTER'!$E$1*'PO 94000171374 MASTER'!E563+'PR-0004'!$E$1*'PR-0004'!E563+'PR-0005'!$E$1*'PR-0005'!E563+'PR-0006'!$E$1*'PR-0006'!E563+'PR-0007'!$E$1*'PR-0007'!E563+'PR-0008'!$E$1*'PR-0008'!E563+'PR-0009'!$E$1*'PR-0009'!E563+'PR-0010'!$E$1*'PR-0010'!E563</f>
        <v>0</v>
      </c>
      <c r="F563" s="85">
        <f>'9400015894 PONEERS'!$X$1*'9400015894 PONEERS'!X563+'9400016451 VIDAFORM'!$J$1*'9400016451 VIDAFORM'!J563+'PO 94000171374 MASTER'!$I$1*'PO 94000171374 MASTER'!I563+'PR-0004'!$I$1*'PR-0004'!I563+'PR-0005'!$I$1*'PR-0005'!I563+'PR-0006'!$I$1*'PR-0006'!I563+'PR-0007'!$I$1*'PR-0007'!I563+'PR-0008'!$I$1*'PR-0008'!I563+'PR-0009'!$I$1*'PR-0009'!I563+'PR-0010'!$I$1*'PR-0010'!I563</f>
        <v>0</v>
      </c>
      <c r="G563" s="86">
        <f t="shared" si="88"/>
        <v>0</v>
      </c>
      <c r="H563" s="84">
        <f>'9400015894 PONEERS'!$AE$1*'9400015894 PONEERS'!AE563+'9400016451 VIDAFORM'!$Q$1*'9400016451 VIDAFORM'!Q563+'PO 94000171374 MASTER'!$P$1*'PO 94000171374 MASTER'!P563+'PR-0004'!$P$1*'PR-0004'!P563+'PR-0005'!$P$1*'PR-0005'!P563+'PR-0006'!$P$1*'PR-0006'!P563+'PR-0007'!$P$1*'PR-0007'!P563+'PR-0008'!$P$1*'PR-0008'!P563+'PR-0009'!$P$1*'PR-0009'!P563+'PR-0010'!$P$1*'PR-0010'!P563</f>
        <v>0</v>
      </c>
      <c r="I563" s="84">
        <f t="shared" si="89"/>
        <v>0</v>
      </c>
      <c r="J563" s="84">
        <f>'9400015894 PONEERS'!$E$2*'9400015894 PONEERS'!E563+'9400016451 VIDAFORM'!$E$2*'9400016451 VIDAFORM'!E563+'PO 94000171374 MASTER'!$E$2*'PO 94000171374 MASTER'!E563+'PR-0004'!$E$2*'PR-0004'!E563+'PR-0005'!$E$2*'PR-0005'!E563+'PR-0006'!$E$2*'PR-0006'!E563+'PR-0007'!$E$2*'PR-0007'!E563+'PR-0008'!$E$2*'PR-0008'!E563+'PR-0009'!$E$2*'PR-0009'!E563+'PR-0010'!$E$2*'PR-0010'!E563</f>
        <v>0</v>
      </c>
      <c r="K563" s="85">
        <f>'9400015894 PONEERS'!$X$2*'9400015894 PONEERS'!X563+'9400016451 VIDAFORM'!$J$2*'9400016451 VIDAFORM'!J563+'PO 94000171374 MASTER'!$I$2*'PO 94000171374 MASTER'!I563+'PR-0004'!$I$2*'PR-0004'!I563+'PR-0005'!$I$2*'PR-0005'!I563+'PR-0006'!$I$2*'PR-0006'!I563+'PR-0007'!$I$2*'PR-0007'!I563+'PR-0008'!$I$2*'PR-0008'!I563+'PR-0009'!$I$2*'PR-0009'!I563+'PR-0010'!$I$2*'PR-0010'!I563</f>
        <v>0</v>
      </c>
      <c r="L563" s="86">
        <f t="shared" si="90"/>
        <v>0</v>
      </c>
      <c r="M563" s="84">
        <f>'9400015894 PONEERS'!$AE$2*'9400015894 PONEERS'!AE563+'9400016451 VIDAFORM'!$Q$2*'9400016451 VIDAFORM'!Q563+'PO 94000171374 MASTER'!$P$2*'PO 94000171374 MASTER'!P563+'PR-0004'!$P$2*'PR-0004'!P563+'PR-0005'!$P$2*'PR-0005'!P563+'PR-0006'!$P$2*'PR-0006'!P563+'PR-0007'!$P$2*'PR-0007'!P563+'PR-0008'!$P$2*'PR-0008'!P563+'PR-0009'!$P$2*'PR-0009'!P563+'PR-0010'!$P$2*'PR-0010'!P563</f>
        <v>0</v>
      </c>
      <c r="N563" s="84">
        <f t="shared" si="91"/>
        <v>0</v>
      </c>
      <c r="O563" s="84">
        <f>'9400015894 PONEERS'!$E$3*'9400015894 PONEERS'!E563+'9400016451 VIDAFORM'!$E$3*'9400016451 VIDAFORM'!E563+'PO 94000171374 MASTER'!$E$3*'PO 94000171374 MASTER'!E563+'PR-0004'!$E$3*'PR-0004'!E563+'PR-0005'!$E$3*'PR-0005'!E563+'PR-0006'!$E$3*'PR-0006'!E563+'PR-0007'!$E$3*'PR-0007'!E563+'PR-0008'!$E$3*'PR-0008'!E563+'PR-0009'!$E$3*'PR-0009'!E563+'PR-0010'!$E$3*'PR-0010'!E563</f>
        <v>0</v>
      </c>
      <c r="P563" s="85">
        <f>'9400015894 PONEERS'!$X$3*'9400015894 PONEERS'!X563+'9400016451 VIDAFORM'!$J$3*'9400016451 VIDAFORM'!J563+'PO 94000171374 MASTER'!$I$3*'PO 94000171374 MASTER'!I563+'PR-0004'!$I$3*'PR-0004'!I563+'PR-0005'!$I$3*'PR-0005'!I563+'PR-0006'!$I$3*'PR-0006'!I563+'PR-0007'!$I$3*'PR-0007'!I563+'PR-0008'!$I$3*'PR-0008'!I563+'PR-0009'!$I$3*'PR-0009'!I563+'PR-0010'!$I$3*'PR-0010'!I563</f>
        <v>0</v>
      </c>
      <c r="Q563" s="86">
        <f t="shared" si="92"/>
        <v>0</v>
      </c>
      <c r="R563" s="84">
        <f>'9400015894 PONEERS'!$AE$3*'9400015894 PONEERS'!AE563+'9400016451 VIDAFORM'!$Q$3*'9400016451 VIDAFORM'!Q563+'PO 94000171374 MASTER'!$P$3*'PO 94000171374 MASTER'!P563+'PR-0004'!$P$3*'PR-0004'!P563+'PR-0005'!$P$3*'PR-0005'!P563+'PR-0006'!$P$3*'PR-0006'!P563+'PR-0007'!$P$3*'PR-0007'!P563+'PR-0008'!$P$3*'PR-0008'!P563+'PR-0009'!$P$3*'PR-0009'!P563+'PR-0010'!$P$3*'PR-0010'!P563</f>
        <v>0</v>
      </c>
      <c r="S563" s="84">
        <f t="shared" si="93"/>
        <v>0</v>
      </c>
      <c r="T563" s="84">
        <f>'9400015894 PONEERS'!$E$4*'9400015894 PONEERS'!E563+'9400016451 VIDAFORM'!$E$4*'9400016451 VIDAFORM'!E563+'PO 94000171374 MASTER'!$E$4*'PO 94000171374 MASTER'!E563+'PR-0004'!$E$4*'PR-0004'!E563+'PR-0005'!$E$4*'PR-0005'!E563+'PR-0006'!$E$4*'PR-0006'!E563+'PR-0007'!$E$4*'PR-0007'!E563+'PR-0008'!$E$4*'PR-0008'!E563+'PR-0009'!$E$4*'PR-0009'!E563+'PR-0010'!$E$4*'PR-0010'!E563</f>
        <v>0</v>
      </c>
      <c r="U563" s="85">
        <f>'9400015894 PONEERS'!$X$4*'9400015894 PONEERS'!X563+'9400016451 VIDAFORM'!$J$4*'9400016451 VIDAFORM'!J563+'PO 94000171374 MASTER'!$I$4*'PO 94000171374 MASTER'!I563+'PR-0004'!$I$4*'PR-0004'!I563+'PR-0005'!$I$4*'PR-0005'!I563+'PR-0006'!$I$4*'PR-0006'!I563+'PR-0007'!$I$4*'PR-0007'!I563+'PR-0008'!$I$4*'PR-0008'!I563+'PR-0009'!$I$4*'PR-0009'!I563+'PR-0010'!$I$4*'PR-0010'!I563</f>
        <v>0</v>
      </c>
      <c r="V563" s="86">
        <f t="shared" si="94"/>
        <v>0</v>
      </c>
      <c r="W563" s="84">
        <f>'9400015894 PONEERS'!$AE$4*'9400015894 PONEERS'!AE563+'9400016451 VIDAFORM'!$Q$4*'9400016451 VIDAFORM'!Q563+'PO 94000171374 MASTER'!$P$4*'PO 94000171374 MASTER'!P563+'PR-0004'!$P$4*'PR-0004'!P563+'PR-0005'!$P$4*'PR-0005'!P563+'PR-0006'!$P$4*'PR-0006'!P563+'PR-0007'!$P$4*'PR-0007'!P563+'PR-0008'!$P$4*'PR-0008'!P563+'PR-0009'!$P$4*'PR-0009'!P563+'PR-0010'!$P$4*'PR-0010'!P563</f>
        <v>0</v>
      </c>
      <c r="X563" s="84">
        <f t="shared" si="95"/>
        <v>0</v>
      </c>
      <c r="Z563" s="37">
        <f t="shared" si="96"/>
        <v>0</v>
      </c>
      <c r="AA563" s="32">
        <f t="shared" si="97"/>
        <v>0</v>
      </c>
      <c r="AB563" s="38">
        <f t="shared" si="98"/>
        <v>0</v>
      </c>
    </row>
    <row r="564" spans="1:28" ht="16.5" x14ac:dyDescent="0.25">
      <c r="A564" s="45">
        <v>556</v>
      </c>
      <c r="B564" s="47" t="str">
        <f>'Unit Prices'!B564</f>
        <v>EK0002</v>
      </c>
      <c r="C564" s="47" t="str">
        <f>'Unit Prices'!C564</f>
        <v>14.80.50.23.09.05.05.000001</v>
      </c>
      <c r="D564" s="80" t="str">
        <f>'Unit Prices'!D564</f>
        <v>Assembly stool SNF</v>
      </c>
      <c r="E564" s="84">
        <f>'9400015894 PONEERS'!$E$1*'9400015894 PONEERS'!E564+'9400016451 VIDAFORM'!$E$1*'9400016451 VIDAFORM'!E564+'PO 94000171374 MASTER'!$E$1*'PO 94000171374 MASTER'!E564+'PR-0004'!$E$1*'PR-0004'!E564+'PR-0005'!$E$1*'PR-0005'!E564+'PR-0006'!$E$1*'PR-0006'!E564+'PR-0007'!$E$1*'PR-0007'!E564+'PR-0008'!$E$1*'PR-0008'!E564+'PR-0009'!$E$1*'PR-0009'!E564+'PR-0010'!$E$1*'PR-0010'!E564</f>
        <v>0</v>
      </c>
      <c r="F564" s="85">
        <f>'9400015894 PONEERS'!$X$1*'9400015894 PONEERS'!X564+'9400016451 VIDAFORM'!$J$1*'9400016451 VIDAFORM'!J564+'PO 94000171374 MASTER'!$I$1*'PO 94000171374 MASTER'!I564+'PR-0004'!$I$1*'PR-0004'!I564+'PR-0005'!$I$1*'PR-0005'!I564+'PR-0006'!$I$1*'PR-0006'!I564+'PR-0007'!$I$1*'PR-0007'!I564+'PR-0008'!$I$1*'PR-0008'!I564+'PR-0009'!$I$1*'PR-0009'!I564+'PR-0010'!$I$1*'PR-0010'!I564</f>
        <v>0</v>
      </c>
      <c r="G564" s="86">
        <f t="shared" si="88"/>
        <v>0</v>
      </c>
      <c r="H564" s="84">
        <f>'9400015894 PONEERS'!$AE$1*'9400015894 PONEERS'!AE564+'9400016451 VIDAFORM'!$Q$1*'9400016451 VIDAFORM'!Q564+'PO 94000171374 MASTER'!$P$1*'PO 94000171374 MASTER'!P564+'PR-0004'!$P$1*'PR-0004'!P564+'PR-0005'!$P$1*'PR-0005'!P564+'PR-0006'!$P$1*'PR-0006'!P564+'PR-0007'!$P$1*'PR-0007'!P564+'PR-0008'!$P$1*'PR-0008'!P564+'PR-0009'!$P$1*'PR-0009'!P564+'PR-0010'!$P$1*'PR-0010'!P564</f>
        <v>0</v>
      </c>
      <c r="I564" s="84">
        <f t="shared" si="89"/>
        <v>0</v>
      </c>
      <c r="J564" s="84">
        <f>'9400015894 PONEERS'!$E$2*'9400015894 PONEERS'!E564+'9400016451 VIDAFORM'!$E$2*'9400016451 VIDAFORM'!E564+'PO 94000171374 MASTER'!$E$2*'PO 94000171374 MASTER'!E564+'PR-0004'!$E$2*'PR-0004'!E564+'PR-0005'!$E$2*'PR-0005'!E564+'PR-0006'!$E$2*'PR-0006'!E564+'PR-0007'!$E$2*'PR-0007'!E564+'PR-0008'!$E$2*'PR-0008'!E564+'PR-0009'!$E$2*'PR-0009'!E564+'PR-0010'!$E$2*'PR-0010'!E564</f>
        <v>0</v>
      </c>
      <c r="K564" s="85">
        <f>'9400015894 PONEERS'!$X$2*'9400015894 PONEERS'!X564+'9400016451 VIDAFORM'!$J$2*'9400016451 VIDAFORM'!J564+'PO 94000171374 MASTER'!$I$2*'PO 94000171374 MASTER'!I564+'PR-0004'!$I$2*'PR-0004'!I564+'PR-0005'!$I$2*'PR-0005'!I564+'PR-0006'!$I$2*'PR-0006'!I564+'PR-0007'!$I$2*'PR-0007'!I564+'PR-0008'!$I$2*'PR-0008'!I564+'PR-0009'!$I$2*'PR-0009'!I564+'PR-0010'!$I$2*'PR-0010'!I564</f>
        <v>0</v>
      </c>
      <c r="L564" s="86">
        <f t="shared" si="90"/>
        <v>0</v>
      </c>
      <c r="M564" s="84">
        <f>'9400015894 PONEERS'!$AE$2*'9400015894 PONEERS'!AE564+'9400016451 VIDAFORM'!$Q$2*'9400016451 VIDAFORM'!Q564+'PO 94000171374 MASTER'!$P$2*'PO 94000171374 MASTER'!P564+'PR-0004'!$P$2*'PR-0004'!P564+'PR-0005'!$P$2*'PR-0005'!P564+'PR-0006'!$P$2*'PR-0006'!P564+'PR-0007'!$P$2*'PR-0007'!P564+'PR-0008'!$P$2*'PR-0008'!P564+'PR-0009'!$P$2*'PR-0009'!P564+'PR-0010'!$P$2*'PR-0010'!P564</f>
        <v>0</v>
      </c>
      <c r="N564" s="84">
        <f t="shared" si="91"/>
        <v>0</v>
      </c>
      <c r="O564" s="84">
        <f>'9400015894 PONEERS'!$E$3*'9400015894 PONEERS'!E564+'9400016451 VIDAFORM'!$E$3*'9400016451 VIDAFORM'!E564+'PO 94000171374 MASTER'!$E$3*'PO 94000171374 MASTER'!E564+'PR-0004'!$E$3*'PR-0004'!E564+'PR-0005'!$E$3*'PR-0005'!E564+'PR-0006'!$E$3*'PR-0006'!E564+'PR-0007'!$E$3*'PR-0007'!E564+'PR-0008'!$E$3*'PR-0008'!E564+'PR-0009'!$E$3*'PR-0009'!E564+'PR-0010'!$E$3*'PR-0010'!E564</f>
        <v>0</v>
      </c>
      <c r="P564" s="85">
        <f>'9400015894 PONEERS'!$X$3*'9400015894 PONEERS'!X564+'9400016451 VIDAFORM'!$J$3*'9400016451 VIDAFORM'!J564+'PO 94000171374 MASTER'!$I$3*'PO 94000171374 MASTER'!I564+'PR-0004'!$I$3*'PR-0004'!I564+'PR-0005'!$I$3*'PR-0005'!I564+'PR-0006'!$I$3*'PR-0006'!I564+'PR-0007'!$I$3*'PR-0007'!I564+'PR-0008'!$I$3*'PR-0008'!I564+'PR-0009'!$I$3*'PR-0009'!I564+'PR-0010'!$I$3*'PR-0010'!I564</f>
        <v>0</v>
      </c>
      <c r="Q564" s="86">
        <f t="shared" si="92"/>
        <v>0</v>
      </c>
      <c r="R564" s="84">
        <f>'9400015894 PONEERS'!$AE$3*'9400015894 PONEERS'!AE564+'9400016451 VIDAFORM'!$Q$3*'9400016451 VIDAFORM'!Q564+'PO 94000171374 MASTER'!$P$3*'PO 94000171374 MASTER'!P564+'PR-0004'!$P$3*'PR-0004'!P564+'PR-0005'!$P$3*'PR-0005'!P564+'PR-0006'!$P$3*'PR-0006'!P564+'PR-0007'!$P$3*'PR-0007'!P564+'PR-0008'!$P$3*'PR-0008'!P564+'PR-0009'!$P$3*'PR-0009'!P564+'PR-0010'!$P$3*'PR-0010'!P564</f>
        <v>0</v>
      </c>
      <c r="S564" s="84">
        <f t="shared" si="93"/>
        <v>0</v>
      </c>
      <c r="T564" s="84">
        <f>'9400015894 PONEERS'!$E$4*'9400015894 PONEERS'!E564+'9400016451 VIDAFORM'!$E$4*'9400016451 VIDAFORM'!E564+'PO 94000171374 MASTER'!$E$4*'PO 94000171374 MASTER'!E564+'PR-0004'!$E$4*'PR-0004'!E564+'PR-0005'!$E$4*'PR-0005'!E564+'PR-0006'!$E$4*'PR-0006'!E564+'PR-0007'!$E$4*'PR-0007'!E564+'PR-0008'!$E$4*'PR-0008'!E564+'PR-0009'!$E$4*'PR-0009'!E564+'PR-0010'!$E$4*'PR-0010'!E564</f>
        <v>0</v>
      </c>
      <c r="U564" s="85">
        <f>'9400015894 PONEERS'!$X$4*'9400015894 PONEERS'!X564+'9400016451 VIDAFORM'!$J$4*'9400016451 VIDAFORM'!J564+'PO 94000171374 MASTER'!$I$4*'PO 94000171374 MASTER'!I564+'PR-0004'!$I$4*'PR-0004'!I564+'PR-0005'!$I$4*'PR-0005'!I564+'PR-0006'!$I$4*'PR-0006'!I564+'PR-0007'!$I$4*'PR-0007'!I564+'PR-0008'!$I$4*'PR-0008'!I564+'PR-0009'!$I$4*'PR-0009'!I564+'PR-0010'!$I$4*'PR-0010'!I564</f>
        <v>0</v>
      </c>
      <c r="V564" s="86">
        <f t="shared" si="94"/>
        <v>0</v>
      </c>
      <c r="W564" s="84">
        <f>'9400015894 PONEERS'!$AE$4*'9400015894 PONEERS'!AE564+'9400016451 VIDAFORM'!$Q$4*'9400016451 VIDAFORM'!Q564+'PO 94000171374 MASTER'!$P$4*'PO 94000171374 MASTER'!P564+'PR-0004'!$P$4*'PR-0004'!P564+'PR-0005'!$P$4*'PR-0005'!P564+'PR-0006'!$P$4*'PR-0006'!P564+'PR-0007'!$P$4*'PR-0007'!P564+'PR-0008'!$P$4*'PR-0008'!P564+'PR-0009'!$P$4*'PR-0009'!P564+'PR-0010'!$P$4*'PR-0010'!P564</f>
        <v>0</v>
      </c>
      <c r="X564" s="84">
        <f t="shared" si="95"/>
        <v>0</v>
      </c>
      <c r="Z564" s="37">
        <f t="shared" si="96"/>
        <v>0</v>
      </c>
      <c r="AA564" s="32">
        <f t="shared" si="97"/>
        <v>0</v>
      </c>
      <c r="AB564" s="38">
        <f t="shared" si="98"/>
        <v>0</v>
      </c>
    </row>
    <row r="565" spans="1:28" ht="16.5" x14ac:dyDescent="0.25">
      <c r="A565" s="45">
        <v>557</v>
      </c>
      <c r="B565" s="47" t="str">
        <f>'Unit Prices'!B565</f>
        <v>EK0003</v>
      </c>
      <c r="C565" s="47" t="str">
        <f>'Unit Prices'!C565</f>
        <v>14.80.50.23.09.06.05.000001</v>
      </c>
      <c r="D565" s="80" t="str">
        <f>'Unit Prices'!D565</f>
        <v>Body 2.75m SNF</v>
      </c>
      <c r="E565" s="84">
        <f>'9400015894 PONEERS'!$E$1*'9400015894 PONEERS'!E565+'9400016451 VIDAFORM'!$E$1*'9400016451 VIDAFORM'!E565+'PO 94000171374 MASTER'!$E$1*'PO 94000171374 MASTER'!E565+'PR-0004'!$E$1*'PR-0004'!E565+'PR-0005'!$E$1*'PR-0005'!E565+'PR-0006'!$E$1*'PR-0006'!E565+'PR-0007'!$E$1*'PR-0007'!E565+'PR-0008'!$E$1*'PR-0008'!E565+'PR-0009'!$E$1*'PR-0009'!E565+'PR-0010'!$E$1*'PR-0010'!E565</f>
        <v>0</v>
      </c>
      <c r="F565" s="85">
        <f>'9400015894 PONEERS'!$X$1*'9400015894 PONEERS'!X565+'9400016451 VIDAFORM'!$J$1*'9400016451 VIDAFORM'!J565+'PO 94000171374 MASTER'!$I$1*'PO 94000171374 MASTER'!I565+'PR-0004'!$I$1*'PR-0004'!I565+'PR-0005'!$I$1*'PR-0005'!I565+'PR-0006'!$I$1*'PR-0006'!I565+'PR-0007'!$I$1*'PR-0007'!I565+'PR-0008'!$I$1*'PR-0008'!I565+'PR-0009'!$I$1*'PR-0009'!I565+'PR-0010'!$I$1*'PR-0010'!I565</f>
        <v>0</v>
      </c>
      <c r="G565" s="86">
        <f t="shared" si="88"/>
        <v>0</v>
      </c>
      <c r="H565" s="84">
        <f>'9400015894 PONEERS'!$AE$1*'9400015894 PONEERS'!AE565+'9400016451 VIDAFORM'!$Q$1*'9400016451 VIDAFORM'!Q565+'PO 94000171374 MASTER'!$P$1*'PO 94000171374 MASTER'!P565+'PR-0004'!$P$1*'PR-0004'!P565+'PR-0005'!$P$1*'PR-0005'!P565+'PR-0006'!$P$1*'PR-0006'!P565+'PR-0007'!$P$1*'PR-0007'!P565+'PR-0008'!$P$1*'PR-0008'!P565+'PR-0009'!$P$1*'PR-0009'!P565+'PR-0010'!$P$1*'PR-0010'!P565</f>
        <v>0</v>
      </c>
      <c r="I565" s="84">
        <f t="shared" si="89"/>
        <v>0</v>
      </c>
      <c r="J565" s="84">
        <f>'9400015894 PONEERS'!$E$2*'9400015894 PONEERS'!E565+'9400016451 VIDAFORM'!$E$2*'9400016451 VIDAFORM'!E565+'PO 94000171374 MASTER'!$E$2*'PO 94000171374 MASTER'!E565+'PR-0004'!$E$2*'PR-0004'!E565+'PR-0005'!$E$2*'PR-0005'!E565+'PR-0006'!$E$2*'PR-0006'!E565+'PR-0007'!$E$2*'PR-0007'!E565+'PR-0008'!$E$2*'PR-0008'!E565+'PR-0009'!$E$2*'PR-0009'!E565+'PR-0010'!$E$2*'PR-0010'!E565</f>
        <v>0</v>
      </c>
      <c r="K565" s="85">
        <f>'9400015894 PONEERS'!$X$2*'9400015894 PONEERS'!X565+'9400016451 VIDAFORM'!$J$2*'9400016451 VIDAFORM'!J565+'PO 94000171374 MASTER'!$I$2*'PO 94000171374 MASTER'!I565+'PR-0004'!$I$2*'PR-0004'!I565+'PR-0005'!$I$2*'PR-0005'!I565+'PR-0006'!$I$2*'PR-0006'!I565+'PR-0007'!$I$2*'PR-0007'!I565+'PR-0008'!$I$2*'PR-0008'!I565+'PR-0009'!$I$2*'PR-0009'!I565+'PR-0010'!$I$2*'PR-0010'!I565</f>
        <v>0</v>
      </c>
      <c r="L565" s="86">
        <f t="shared" si="90"/>
        <v>0</v>
      </c>
      <c r="M565" s="84">
        <f>'9400015894 PONEERS'!$AE$2*'9400015894 PONEERS'!AE565+'9400016451 VIDAFORM'!$Q$2*'9400016451 VIDAFORM'!Q565+'PO 94000171374 MASTER'!$P$2*'PO 94000171374 MASTER'!P565+'PR-0004'!$P$2*'PR-0004'!P565+'PR-0005'!$P$2*'PR-0005'!P565+'PR-0006'!$P$2*'PR-0006'!P565+'PR-0007'!$P$2*'PR-0007'!P565+'PR-0008'!$P$2*'PR-0008'!P565+'PR-0009'!$P$2*'PR-0009'!P565+'PR-0010'!$P$2*'PR-0010'!P565</f>
        <v>0</v>
      </c>
      <c r="N565" s="84">
        <f t="shared" si="91"/>
        <v>0</v>
      </c>
      <c r="O565" s="84">
        <f>'9400015894 PONEERS'!$E$3*'9400015894 PONEERS'!E565+'9400016451 VIDAFORM'!$E$3*'9400016451 VIDAFORM'!E565+'PO 94000171374 MASTER'!$E$3*'PO 94000171374 MASTER'!E565+'PR-0004'!$E$3*'PR-0004'!E565+'PR-0005'!$E$3*'PR-0005'!E565+'PR-0006'!$E$3*'PR-0006'!E565+'PR-0007'!$E$3*'PR-0007'!E565+'PR-0008'!$E$3*'PR-0008'!E565+'PR-0009'!$E$3*'PR-0009'!E565+'PR-0010'!$E$3*'PR-0010'!E565</f>
        <v>0</v>
      </c>
      <c r="P565" s="85">
        <f>'9400015894 PONEERS'!$X$3*'9400015894 PONEERS'!X565+'9400016451 VIDAFORM'!$J$3*'9400016451 VIDAFORM'!J565+'PO 94000171374 MASTER'!$I$3*'PO 94000171374 MASTER'!I565+'PR-0004'!$I$3*'PR-0004'!I565+'PR-0005'!$I$3*'PR-0005'!I565+'PR-0006'!$I$3*'PR-0006'!I565+'PR-0007'!$I$3*'PR-0007'!I565+'PR-0008'!$I$3*'PR-0008'!I565+'PR-0009'!$I$3*'PR-0009'!I565+'PR-0010'!$I$3*'PR-0010'!I565</f>
        <v>0</v>
      </c>
      <c r="Q565" s="86">
        <f t="shared" si="92"/>
        <v>0</v>
      </c>
      <c r="R565" s="84">
        <f>'9400015894 PONEERS'!$AE$3*'9400015894 PONEERS'!AE565+'9400016451 VIDAFORM'!$Q$3*'9400016451 VIDAFORM'!Q565+'PO 94000171374 MASTER'!$P$3*'PO 94000171374 MASTER'!P565+'PR-0004'!$P$3*'PR-0004'!P565+'PR-0005'!$P$3*'PR-0005'!P565+'PR-0006'!$P$3*'PR-0006'!P565+'PR-0007'!$P$3*'PR-0007'!P565+'PR-0008'!$P$3*'PR-0008'!P565+'PR-0009'!$P$3*'PR-0009'!P565+'PR-0010'!$P$3*'PR-0010'!P565</f>
        <v>0</v>
      </c>
      <c r="S565" s="84">
        <f t="shared" si="93"/>
        <v>0</v>
      </c>
      <c r="T565" s="84">
        <f>'9400015894 PONEERS'!$E$4*'9400015894 PONEERS'!E565+'9400016451 VIDAFORM'!$E$4*'9400016451 VIDAFORM'!E565+'PO 94000171374 MASTER'!$E$4*'PO 94000171374 MASTER'!E565+'PR-0004'!$E$4*'PR-0004'!E565+'PR-0005'!$E$4*'PR-0005'!E565+'PR-0006'!$E$4*'PR-0006'!E565+'PR-0007'!$E$4*'PR-0007'!E565+'PR-0008'!$E$4*'PR-0008'!E565+'PR-0009'!$E$4*'PR-0009'!E565+'PR-0010'!$E$4*'PR-0010'!E565</f>
        <v>0</v>
      </c>
      <c r="U565" s="85">
        <f>'9400015894 PONEERS'!$X$4*'9400015894 PONEERS'!X565+'9400016451 VIDAFORM'!$J$4*'9400016451 VIDAFORM'!J565+'PO 94000171374 MASTER'!$I$4*'PO 94000171374 MASTER'!I565+'PR-0004'!$I$4*'PR-0004'!I565+'PR-0005'!$I$4*'PR-0005'!I565+'PR-0006'!$I$4*'PR-0006'!I565+'PR-0007'!$I$4*'PR-0007'!I565+'PR-0008'!$I$4*'PR-0008'!I565+'PR-0009'!$I$4*'PR-0009'!I565+'PR-0010'!$I$4*'PR-0010'!I565</f>
        <v>0</v>
      </c>
      <c r="V565" s="86">
        <f t="shared" si="94"/>
        <v>0</v>
      </c>
      <c r="W565" s="84">
        <f>'9400015894 PONEERS'!$AE$4*'9400015894 PONEERS'!AE565+'9400016451 VIDAFORM'!$Q$4*'9400016451 VIDAFORM'!Q565+'PO 94000171374 MASTER'!$P$4*'PO 94000171374 MASTER'!P565+'PR-0004'!$P$4*'PR-0004'!P565+'PR-0005'!$P$4*'PR-0005'!P565+'PR-0006'!$P$4*'PR-0006'!P565+'PR-0007'!$P$4*'PR-0007'!P565+'PR-0008'!$P$4*'PR-0008'!P565+'PR-0009'!$P$4*'PR-0009'!P565+'PR-0010'!$P$4*'PR-0010'!P565</f>
        <v>0</v>
      </c>
      <c r="X565" s="84">
        <f t="shared" si="95"/>
        <v>0</v>
      </c>
      <c r="Z565" s="37">
        <f t="shared" si="96"/>
        <v>0</v>
      </c>
      <c r="AA565" s="32">
        <f t="shared" si="97"/>
        <v>0</v>
      </c>
      <c r="AB565" s="38">
        <f t="shared" si="98"/>
        <v>0</v>
      </c>
    </row>
    <row r="566" spans="1:28" ht="16.5" x14ac:dyDescent="0.25">
      <c r="A566" s="45">
        <v>558</v>
      </c>
      <c r="B566" s="47" t="str">
        <f>'Unit Prices'!B566</f>
        <v>EK0004</v>
      </c>
      <c r="C566" s="47" t="str">
        <f>'Unit Prices'!C566</f>
        <v>14.80.50.23.09.07.05.000001</v>
      </c>
      <c r="D566" s="80" t="str">
        <f>'Unit Prices'!D566</f>
        <v>Knee brace SNF</v>
      </c>
      <c r="E566" s="84">
        <f>'9400015894 PONEERS'!$E$1*'9400015894 PONEERS'!E566+'9400016451 VIDAFORM'!$E$1*'9400016451 VIDAFORM'!E566+'PO 94000171374 MASTER'!$E$1*'PO 94000171374 MASTER'!E566+'PR-0004'!$E$1*'PR-0004'!E566+'PR-0005'!$E$1*'PR-0005'!E566+'PR-0006'!$E$1*'PR-0006'!E566+'PR-0007'!$E$1*'PR-0007'!E566+'PR-0008'!$E$1*'PR-0008'!E566+'PR-0009'!$E$1*'PR-0009'!E566+'PR-0010'!$E$1*'PR-0010'!E566</f>
        <v>0</v>
      </c>
      <c r="F566" s="85">
        <f>'9400015894 PONEERS'!$X$1*'9400015894 PONEERS'!X566+'9400016451 VIDAFORM'!$J$1*'9400016451 VIDAFORM'!J566+'PO 94000171374 MASTER'!$I$1*'PO 94000171374 MASTER'!I566+'PR-0004'!$I$1*'PR-0004'!I566+'PR-0005'!$I$1*'PR-0005'!I566+'PR-0006'!$I$1*'PR-0006'!I566+'PR-0007'!$I$1*'PR-0007'!I566+'PR-0008'!$I$1*'PR-0008'!I566+'PR-0009'!$I$1*'PR-0009'!I566+'PR-0010'!$I$1*'PR-0010'!I566</f>
        <v>0</v>
      </c>
      <c r="G566" s="86">
        <f t="shared" si="88"/>
        <v>0</v>
      </c>
      <c r="H566" s="84">
        <f>'9400015894 PONEERS'!$AE$1*'9400015894 PONEERS'!AE566+'9400016451 VIDAFORM'!$Q$1*'9400016451 VIDAFORM'!Q566+'PO 94000171374 MASTER'!$P$1*'PO 94000171374 MASTER'!P566+'PR-0004'!$P$1*'PR-0004'!P566+'PR-0005'!$P$1*'PR-0005'!P566+'PR-0006'!$P$1*'PR-0006'!P566+'PR-0007'!$P$1*'PR-0007'!P566+'PR-0008'!$P$1*'PR-0008'!P566+'PR-0009'!$P$1*'PR-0009'!P566+'PR-0010'!$P$1*'PR-0010'!P566</f>
        <v>0</v>
      </c>
      <c r="I566" s="84">
        <f t="shared" si="89"/>
        <v>0</v>
      </c>
      <c r="J566" s="84">
        <f>'9400015894 PONEERS'!$E$2*'9400015894 PONEERS'!E566+'9400016451 VIDAFORM'!$E$2*'9400016451 VIDAFORM'!E566+'PO 94000171374 MASTER'!$E$2*'PO 94000171374 MASTER'!E566+'PR-0004'!$E$2*'PR-0004'!E566+'PR-0005'!$E$2*'PR-0005'!E566+'PR-0006'!$E$2*'PR-0006'!E566+'PR-0007'!$E$2*'PR-0007'!E566+'PR-0008'!$E$2*'PR-0008'!E566+'PR-0009'!$E$2*'PR-0009'!E566+'PR-0010'!$E$2*'PR-0010'!E566</f>
        <v>0</v>
      </c>
      <c r="K566" s="85">
        <f>'9400015894 PONEERS'!$X$2*'9400015894 PONEERS'!X566+'9400016451 VIDAFORM'!$J$2*'9400016451 VIDAFORM'!J566+'PO 94000171374 MASTER'!$I$2*'PO 94000171374 MASTER'!I566+'PR-0004'!$I$2*'PR-0004'!I566+'PR-0005'!$I$2*'PR-0005'!I566+'PR-0006'!$I$2*'PR-0006'!I566+'PR-0007'!$I$2*'PR-0007'!I566+'PR-0008'!$I$2*'PR-0008'!I566+'PR-0009'!$I$2*'PR-0009'!I566+'PR-0010'!$I$2*'PR-0010'!I566</f>
        <v>0</v>
      </c>
      <c r="L566" s="86">
        <f t="shared" si="90"/>
        <v>0</v>
      </c>
      <c r="M566" s="84">
        <f>'9400015894 PONEERS'!$AE$2*'9400015894 PONEERS'!AE566+'9400016451 VIDAFORM'!$Q$2*'9400016451 VIDAFORM'!Q566+'PO 94000171374 MASTER'!$P$2*'PO 94000171374 MASTER'!P566+'PR-0004'!$P$2*'PR-0004'!P566+'PR-0005'!$P$2*'PR-0005'!P566+'PR-0006'!$P$2*'PR-0006'!P566+'PR-0007'!$P$2*'PR-0007'!P566+'PR-0008'!$P$2*'PR-0008'!P566+'PR-0009'!$P$2*'PR-0009'!P566+'PR-0010'!$P$2*'PR-0010'!P566</f>
        <v>0</v>
      </c>
      <c r="N566" s="84">
        <f t="shared" si="91"/>
        <v>0</v>
      </c>
      <c r="O566" s="84">
        <f>'9400015894 PONEERS'!$E$3*'9400015894 PONEERS'!E566+'9400016451 VIDAFORM'!$E$3*'9400016451 VIDAFORM'!E566+'PO 94000171374 MASTER'!$E$3*'PO 94000171374 MASTER'!E566+'PR-0004'!$E$3*'PR-0004'!E566+'PR-0005'!$E$3*'PR-0005'!E566+'PR-0006'!$E$3*'PR-0006'!E566+'PR-0007'!$E$3*'PR-0007'!E566+'PR-0008'!$E$3*'PR-0008'!E566+'PR-0009'!$E$3*'PR-0009'!E566+'PR-0010'!$E$3*'PR-0010'!E566</f>
        <v>0</v>
      </c>
      <c r="P566" s="85">
        <f>'9400015894 PONEERS'!$X$3*'9400015894 PONEERS'!X566+'9400016451 VIDAFORM'!$J$3*'9400016451 VIDAFORM'!J566+'PO 94000171374 MASTER'!$I$3*'PO 94000171374 MASTER'!I566+'PR-0004'!$I$3*'PR-0004'!I566+'PR-0005'!$I$3*'PR-0005'!I566+'PR-0006'!$I$3*'PR-0006'!I566+'PR-0007'!$I$3*'PR-0007'!I566+'PR-0008'!$I$3*'PR-0008'!I566+'PR-0009'!$I$3*'PR-0009'!I566+'PR-0010'!$I$3*'PR-0010'!I566</f>
        <v>0</v>
      </c>
      <c r="Q566" s="86">
        <f t="shared" si="92"/>
        <v>0</v>
      </c>
      <c r="R566" s="84">
        <f>'9400015894 PONEERS'!$AE$3*'9400015894 PONEERS'!AE566+'9400016451 VIDAFORM'!$Q$3*'9400016451 VIDAFORM'!Q566+'PO 94000171374 MASTER'!$P$3*'PO 94000171374 MASTER'!P566+'PR-0004'!$P$3*'PR-0004'!P566+'PR-0005'!$P$3*'PR-0005'!P566+'PR-0006'!$P$3*'PR-0006'!P566+'PR-0007'!$P$3*'PR-0007'!P566+'PR-0008'!$P$3*'PR-0008'!P566+'PR-0009'!$P$3*'PR-0009'!P566+'PR-0010'!$P$3*'PR-0010'!P566</f>
        <v>0</v>
      </c>
      <c r="S566" s="84">
        <f t="shared" si="93"/>
        <v>0</v>
      </c>
      <c r="T566" s="84">
        <f>'9400015894 PONEERS'!$E$4*'9400015894 PONEERS'!E566+'9400016451 VIDAFORM'!$E$4*'9400016451 VIDAFORM'!E566+'PO 94000171374 MASTER'!$E$4*'PO 94000171374 MASTER'!E566+'PR-0004'!$E$4*'PR-0004'!E566+'PR-0005'!$E$4*'PR-0005'!E566+'PR-0006'!$E$4*'PR-0006'!E566+'PR-0007'!$E$4*'PR-0007'!E566+'PR-0008'!$E$4*'PR-0008'!E566+'PR-0009'!$E$4*'PR-0009'!E566+'PR-0010'!$E$4*'PR-0010'!E566</f>
        <v>0</v>
      </c>
      <c r="U566" s="85">
        <f>'9400015894 PONEERS'!$X$4*'9400015894 PONEERS'!X566+'9400016451 VIDAFORM'!$J$4*'9400016451 VIDAFORM'!J566+'PO 94000171374 MASTER'!$I$4*'PO 94000171374 MASTER'!I566+'PR-0004'!$I$4*'PR-0004'!I566+'PR-0005'!$I$4*'PR-0005'!I566+'PR-0006'!$I$4*'PR-0006'!I566+'PR-0007'!$I$4*'PR-0007'!I566+'PR-0008'!$I$4*'PR-0008'!I566+'PR-0009'!$I$4*'PR-0009'!I566+'PR-0010'!$I$4*'PR-0010'!I566</f>
        <v>0</v>
      </c>
      <c r="V566" s="86">
        <f t="shared" si="94"/>
        <v>0</v>
      </c>
      <c r="W566" s="84">
        <f>'9400015894 PONEERS'!$AE$4*'9400015894 PONEERS'!AE566+'9400016451 VIDAFORM'!$Q$4*'9400016451 VIDAFORM'!Q566+'PO 94000171374 MASTER'!$P$4*'PO 94000171374 MASTER'!P566+'PR-0004'!$P$4*'PR-0004'!P566+'PR-0005'!$P$4*'PR-0005'!P566+'PR-0006'!$P$4*'PR-0006'!P566+'PR-0007'!$P$4*'PR-0007'!P566+'PR-0008'!$P$4*'PR-0008'!P566+'PR-0009'!$P$4*'PR-0009'!P566+'PR-0010'!$P$4*'PR-0010'!P566</f>
        <v>0</v>
      </c>
      <c r="X566" s="84">
        <f t="shared" si="95"/>
        <v>0</v>
      </c>
      <c r="Z566" s="37">
        <f t="shared" si="96"/>
        <v>0</v>
      </c>
      <c r="AA566" s="32">
        <f t="shared" si="97"/>
        <v>0</v>
      </c>
      <c r="AB566" s="38">
        <f t="shared" si="98"/>
        <v>0</v>
      </c>
    </row>
    <row r="567" spans="1:28" ht="16.5" x14ac:dyDescent="0.25">
      <c r="A567" s="45">
        <v>559</v>
      </c>
      <c r="B567" s="47" t="str">
        <f>'Unit Prices'!B567</f>
        <v>EK0005</v>
      </c>
      <c r="C567" s="47" t="str">
        <f>'Unit Prices'!C567</f>
        <v>14.80.50.23.09.08.05.000001</v>
      </c>
      <c r="D567" s="80" t="str">
        <f>'Unit Prices'!D567</f>
        <v>Diagonal tube 4.25m SNF</v>
      </c>
      <c r="E567" s="84">
        <f>'9400015894 PONEERS'!$E$1*'9400015894 PONEERS'!E567+'9400016451 VIDAFORM'!$E$1*'9400016451 VIDAFORM'!E567+'PO 94000171374 MASTER'!$E$1*'PO 94000171374 MASTER'!E567+'PR-0004'!$E$1*'PR-0004'!E567+'PR-0005'!$E$1*'PR-0005'!E567+'PR-0006'!$E$1*'PR-0006'!E567+'PR-0007'!$E$1*'PR-0007'!E567+'PR-0008'!$E$1*'PR-0008'!E567+'PR-0009'!$E$1*'PR-0009'!E567+'PR-0010'!$E$1*'PR-0010'!E567</f>
        <v>0</v>
      </c>
      <c r="F567" s="85">
        <f>'9400015894 PONEERS'!$X$1*'9400015894 PONEERS'!X567+'9400016451 VIDAFORM'!$J$1*'9400016451 VIDAFORM'!J567+'PO 94000171374 MASTER'!$I$1*'PO 94000171374 MASTER'!I567+'PR-0004'!$I$1*'PR-0004'!I567+'PR-0005'!$I$1*'PR-0005'!I567+'PR-0006'!$I$1*'PR-0006'!I567+'PR-0007'!$I$1*'PR-0007'!I567+'PR-0008'!$I$1*'PR-0008'!I567+'PR-0009'!$I$1*'PR-0009'!I567+'PR-0010'!$I$1*'PR-0010'!I567</f>
        <v>0</v>
      </c>
      <c r="G567" s="86">
        <f t="shared" si="88"/>
        <v>0</v>
      </c>
      <c r="H567" s="84">
        <f>'9400015894 PONEERS'!$AE$1*'9400015894 PONEERS'!AE567+'9400016451 VIDAFORM'!$Q$1*'9400016451 VIDAFORM'!Q567+'PO 94000171374 MASTER'!$P$1*'PO 94000171374 MASTER'!P567+'PR-0004'!$P$1*'PR-0004'!P567+'PR-0005'!$P$1*'PR-0005'!P567+'PR-0006'!$P$1*'PR-0006'!P567+'PR-0007'!$P$1*'PR-0007'!P567+'PR-0008'!$P$1*'PR-0008'!P567+'PR-0009'!$P$1*'PR-0009'!P567+'PR-0010'!$P$1*'PR-0010'!P567</f>
        <v>0</v>
      </c>
      <c r="I567" s="84">
        <f t="shared" si="89"/>
        <v>0</v>
      </c>
      <c r="J567" s="84">
        <f>'9400015894 PONEERS'!$E$2*'9400015894 PONEERS'!E567+'9400016451 VIDAFORM'!$E$2*'9400016451 VIDAFORM'!E567+'PO 94000171374 MASTER'!$E$2*'PO 94000171374 MASTER'!E567+'PR-0004'!$E$2*'PR-0004'!E567+'PR-0005'!$E$2*'PR-0005'!E567+'PR-0006'!$E$2*'PR-0006'!E567+'PR-0007'!$E$2*'PR-0007'!E567+'PR-0008'!$E$2*'PR-0008'!E567+'PR-0009'!$E$2*'PR-0009'!E567+'PR-0010'!$E$2*'PR-0010'!E567</f>
        <v>0</v>
      </c>
      <c r="K567" s="85">
        <f>'9400015894 PONEERS'!$X$2*'9400015894 PONEERS'!X567+'9400016451 VIDAFORM'!$J$2*'9400016451 VIDAFORM'!J567+'PO 94000171374 MASTER'!$I$2*'PO 94000171374 MASTER'!I567+'PR-0004'!$I$2*'PR-0004'!I567+'PR-0005'!$I$2*'PR-0005'!I567+'PR-0006'!$I$2*'PR-0006'!I567+'PR-0007'!$I$2*'PR-0007'!I567+'PR-0008'!$I$2*'PR-0008'!I567+'PR-0009'!$I$2*'PR-0009'!I567+'PR-0010'!$I$2*'PR-0010'!I567</f>
        <v>0</v>
      </c>
      <c r="L567" s="86">
        <f t="shared" si="90"/>
        <v>0</v>
      </c>
      <c r="M567" s="84">
        <f>'9400015894 PONEERS'!$AE$2*'9400015894 PONEERS'!AE567+'9400016451 VIDAFORM'!$Q$2*'9400016451 VIDAFORM'!Q567+'PO 94000171374 MASTER'!$P$2*'PO 94000171374 MASTER'!P567+'PR-0004'!$P$2*'PR-0004'!P567+'PR-0005'!$P$2*'PR-0005'!P567+'PR-0006'!$P$2*'PR-0006'!P567+'PR-0007'!$P$2*'PR-0007'!P567+'PR-0008'!$P$2*'PR-0008'!P567+'PR-0009'!$P$2*'PR-0009'!P567+'PR-0010'!$P$2*'PR-0010'!P567</f>
        <v>0</v>
      </c>
      <c r="N567" s="84">
        <f t="shared" si="91"/>
        <v>0</v>
      </c>
      <c r="O567" s="84">
        <f>'9400015894 PONEERS'!$E$3*'9400015894 PONEERS'!E567+'9400016451 VIDAFORM'!$E$3*'9400016451 VIDAFORM'!E567+'PO 94000171374 MASTER'!$E$3*'PO 94000171374 MASTER'!E567+'PR-0004'!$E$3*'PR-0004'!E567+'PR-0005'!$E$3*'PR-0005'!E567+'PR-0006'!$E$3*'PR-0006'!E567+'PR-0007'!$E$3*'PR-0007'!E567+'PR-0008'!$E$3*'PR-0008'!E567+'PR-0009'!$E$3*'PR-0009'!E567+'PR-0010'!$E$3*'PR-0010'!E567</f>
        <v>0</v>
      </c>
      <c r="P567" s="85">
        <f>'9400015894 PONEERS'!$X$3*'9400015894 PONEERS'!X567+'9400016451 VIDAFORM'!$J$3*'9400016451 VIDAFORM'!J567+'PO 94000171374 MASTER'!$I$3*'PO 94000171374 MASTER'!I567+'PR-0004'!$I$3*'PR-0004'!I567+'PR-0005'!$I$3*'PR-0005'!I567+'PR-0006'!$I$3*'PR-0006'!I567+'PR-0007'!$I$3*'PR-0007'!I567+'PR-0008'!$I$3*'PR-0008'!I567+'PR-0009'!$I$3*'PR-0009'!I567+'PR-0010'!$I$3*'PR-0010'!I567</f>
        <v>0</v>
      </c>
      <c r="Q567" s="86">
        <f t="shared" si="92"/>
        <v>0</v>
      </c>
      <c r="R567" s="84">
        <f>'9400015894 PONEERS'!$AE$3*'9400015894 PONEERS'!AE567+'9400016451 VIDAFORM'!$Q$3*'9400016451 VIDAFORM'!Q567+'PO 94000171374 MASTER'!$P$3*'PO 94000171374 MASTER'!P567+'PR-0004'!$P$3*'PR-0004'!P567+'PR-0005'!$P$3*'PR-0005'!P567+'PR-0006'!$P$3*'PR-0006'!P567+'PR-0007'!$P$3*'PR-0007'!P567+'PR-0008'!$P$3*'PR-0008'!P567+'PR-0009'!$P$3*'PR-0009'!P567+'PR-0010'!$P$3*'PR-0010'!P567</f>
        <v>0</v>
      </c>
      <c r="S567" s="84">
        <f t="shared" si="93"/>
        <v>0</v>
      </c>
      <c r="T567" s="84">
        <f>'9400015894 PONEERS'!$E$4*'9400015894 PONEERS'!E567+'9400016451 VIDAFORM'!$E$4*'9400016451 VIDAFORM'!E567+'PO 94000171374 MASTER'!$E$4*'PO 94000171374 MASTER'!E567+'PR-0004'!$E$4*'PR-0004'!E567+'PR-0005'!$E$4*'PR-0005'!E567+'PR-0006'!$E$4*'PR-0006'!E567+'PR-0007'!$E$4*'PR-0007'!E567+'PR-0008'!$E$4*'PR-0008'!E567+'PR-0009'!$E$4*'PR-0009'!E567+'PR-0010'!$E$4*'PR-0010'!E567</f>
        <v>0</v>
      </c>
      <c r="U567" s="85">
        <f>'9400015894 PONEERS'!$X$4*'9400015894 PONEERS'!X567+'9400016451 VIDAFORM'!$J$4*'9400016451 VIDAFORM'!J567+'PO 94000171374 MASTER'!$I$4*'PO 94000171374 MASTER'!I567+'PR-0004'!$I$4*'PR-0004'!I567+'PR-0005'!$I$4*'PR-0005'!I567+'PR-0006'!$I$4*'PR-0006'!I567+'PR-0007'!$I$4*'PR-0007'!I567+'PR-0008'!$I$4*'PR-0008'!I567+'PR-0009'!$I$4*'PR-0009'!I567+'PR-0010'!$I$4*'PR-0010'!I567</f>
        <v>0</v>
      </c>
      <c r="V567" s="86">
        <f t="shared" si="94"/>
        <v>0</v>
      </c>
      <c r="W567" s="84">
        <f>'9400015894 PONEERS'!$AE$4*'9400015894 PONEERS'!AE567+'9400016451 VIDAFORM'!$Q$4*'9400016451 VIDAFORM'!Q567+'PO 94000171374 MASTER'!$P$4*'PO 94000171374 MASTER'!P567+'PR-0004'!$P$4*'PR-0004'!P567+'PR-0005'!$P$4*'PR-0005'!P567+'PR-0006'!$P$4*'PR-0006'!P567+'PR-0007'!$P$4*'PR-0007'!P567+'PR-0008'!$P$4*'PR-0008'!P567+'PR-0009'!$P$4*'PR-0009'!P567+'PR-0010'!$P$4*'PR-0010'!P567</f>
        <v>0</v>
      </c>
      <c r="X567" s="84">
        <f t="shared" si="95"/>
        <v>0</v>
      </c>
      <c r="Z567" s="37">
        <f t="shared" si="96"/>
        <v>0</v>
      </c>
      <c r="AA567" s="32">
        <f t="shared" si="97"/>
        <v>0</v>
      </c>
      <c r="AB567" s="38">
        <f t="shared" si="98"/>
        <v>0</v>
      </c>
    </row>
    <row r="568" spans="1:28" ht="16.5" x14ac:dyDescent="0.25">
      <c r="A568" s="45">
        <v>560</v>
      </c>
      <c r="B568" s="47" t="str">
        <f>'Unit Prices'!B568</f>
        <v>EK0006</v>
      </c>
      <c r="C568" s="47" t="str">
        <f>'Unit Prices'!C568</f>
        <v>14.80.50.23.09.09.05.000001</v>
      </c>
      <c r="D568" s="80" t="str">
        <f>'Unit Prices'!D568</f>
        <v>Wind lock SNF</v>
      </c>
      <c r="E568" s="84">
        <f>'9400015894 PONEERS'!$E$1*'9400015894 PONEERS'!E568+'9400016451 VIDAFORM'!$E$1*'9400016451 VIDAFORM'!E568+'PO 94000171374 MASTER'!$E$1*'PO 94000171374 MASTER'!E568+'PR-0004'!$E$1*'PR-0004'!E568+'PR-0005'!$E$1*'PR-0005'!E568+'PR-0006'!$E$1*'PR-0006'!E568+'PR-0007'!$E$1*'PR-0007'!E568+'PR-0008'!$E$1*'PR-0008'!E568+'PR-0009'!$E$1*'PR-0009'!E568+'PR-0010'!$E$1*'PR-0010'!E568</f>
        <v>0</v>
      </c>
      <c r="F568" s="85">
        <f>'9400015894 PONEERS'!$X$1*'9400015894 PONEERS'!X568+'9400016451 VIDAFORM'!$J$1*'9400016451 VIDAFORM'!J568+'PO 94000171374 MASTER'!$I$1*'PO 94000171374 MASTER'!I568+'PR-0004'!$I$1*'PR-0004'!I568+'PR-0005'!$I$1*'PR-0005'!I568+'PR-0006'!$I$1*'PR-0006'!I568+'PR-0007'!$I$1*'PR-0007'!I568+'PR-0008'!$I$1*'PR-0008'!I568+'PR-0009'!$I$1*'PR-0009'!I568+'PR-0010'!$I$1*'PR-0010'!I568</f>
        <v>0</v>
      </c>
      <c r="G568" s="86">
        <f t="shared" si="88"/>
        <v>0</v>
      </c>
      <c r="H568" s="84">
        <f>'9400015894 PONEERS'!$AE$1*'9400015894 PONEERS'!AE568+'9400016451 VIDAFORM'!$Q$1*'9400016451 VIDAFORM'!Q568+'PO 94000171374 MASTER'!$P$1*'PO 94000171374 MASTER'!P568+'PR-0004'!$P$1*'PR-0004'!P568+'PR-0005'!$P$1*'PR-0005'!P568+'PR-0006'!$P$1*'PR-0006'!P568+'PR-0007'!$P$1*'PR-0007'!P568+'PR-0008'!$P$1*'PR-0008'!P568+'PR-0009'!$P$1*'PR-0009'!P568+'PR-0010'!$P$1*'PR-0010'!P568</f>
        <v>0</v>
      </c>
      <c r="I568" s="84">
        <f t="shared" si="89"/>
        <v>0</v>
      </c>
      <c r="J568" s="84">
        <f>'9400015894 PONEERS'!$E$2*'9400015894 PONEERS'!E568+'9400016451 VIDAFORM'!$E$2*'9400016451 VIDAFORM'!E568+'PO 94000171374 MASTER'!$E$2*'PO 94000171374 MASTER'!E568+'PR-0004'!$E$2*'PR-0004'!E568+'PR-0005'!$E$2*'PR-0005'!E568+'PR-0006'!$E$2*'PR-0006'!E568+'PR-0007'!$E$2*'PR-0007'!E568+'PR-0008'!$E$2*'PR-0008'!E568+'PR-0009'!$E$2*'PR-0009'!E568+'PR-0010'!$E$2*'PR-0010'!E568</f>
        <v>0</v>
      </c>
      <c r="K568" s="85">
        <f>'9400015894 PONEERS'!$X$2*'9400015894 PONEERS'!X568+'9400016451 VIDAFORM'!$J$2*'9400016451 VIDAFORM'!J568+'PO 94000171374 MASTER'!$I$2*'PO 94000171374 MASTER'!I568+'PR-0004'!$I$2*'PR-0004'!I568+'PR-0005'!$I$2*'PR-0005'!I568+'PR-0006'!$I$2*'PR-0006'!I568+'PR-0007'!$I$2*'PR-0007'!I568+'PR-0008'!$I$2*'PR-0008'!I568+'PR-0009'!$I$2*'PR-0009'!I568+'PR-0010'!$I$2*'PR-0010'!I568</f>
        <v>0</v>
      </c>
      <c r="L568" s="86">
        <f t="shared" si="90"/>
        <v>0</v>
      </c>
      <c r="M568" s="84">
        <f>'9400015894 PONEERS'!$AE$2*'9400015894 PONEERS'!AE568+'9400016451 VIDAFORM'!$Q$2*'9400016451 VIDAFORM'!Q568+'PO 94000171374 MASTER'!$P$2*'PO 94000171374 MASTER'!P568+'PR-0004'!$P$2*'PR-0004'!P568+'PR-0005'!$P$2*'PR-0005'!P568+'PR-0006'!$P$2*'PR-0006'!P568+'PR-0007'!$P$2*'PR-0007'!P568+'PR-0008'!$P$2*'PR-0008'!P568+'PR-0009'!$P$2*'PR-0009'!P568+'PR-0010'!$P$2*'PR-0010'!P568</f>
        <v>0</v>
      </c>
      <c r="N568" s="84">
        <f t="shared" si="91"/>
        <v>0</v>
      </c>
      <c r="O568" s="84">
        <f>'9400015894 PONEERS'!$E$3*'9400015894 PONEERS'!E568+'9400016451 VIDAFORM'!$E$3*'9400016451 VIDAFORM'!E568+'PO 94000171374 MASTER'!$E$3*'PO 94000171374 MASTER'!E568+'PR-0004'!$E$3*'PR-0004'!E568+'PR-0005'!$E$3*'PR-0005'!E568+'PR-0006'!$E$3*'PR-0006'!E568+'PR-0007'!$E$3*'PR-0007'!E568+'PR-0008'!$E$3*'PR-0008'!E568+'PR-0009'!$E$3*'PR-0009'!E568+'PR-0010'!$E$3*'PR-0010'!E568</f>
        <v>0</v>
      </c>
      <c r="P568" s="85">
        <f>'9400015894 PONEERS'!$X$3*'9400015894 PONEERS'!X568+'9400016451 VIDAFORM'!$J$3*'9400016451 VIDAFORM'!J568+'PO 94000171374 MASTER'!$I$3*'PO 94000171374 MASTER'!I568+'PR-0004'!$I$3*'PR-0004'!I568+'PR-0005'!$I$3*'PR-0005'!I568+'PR-0006'!$I$3*'PR-0006'!I568+'PR-0007'!$I$3*'PR-0007'!I568+'PR-0008'!$I$3*'PR-0008'!I568+'PR-0009'!$I$3*'PR-0009'!I568+'PR-0010'!$I$3*'PR-0010'!I568</f>
        <v>0</v>
      </c>
      <c r="Q568" s="86">
        <f t="shared" si="92"/>
        <v>0</v>
      </c>
      <c r="R568" s="84">
        <f>'9400015894 PONEERS'!$AE$3*'9400015894 PONEERS'!AE568+'9400016451 VIDAFORM'!$Q$3*'9400016451 VIDAFORM'!Q568+'PO 94000171374 MASTER'!$P$3*'PO 94000171374 MASTER'!P568+'PR-0004'!$P$3*'PR-0004'!P568+'PR-0005'!$P$3*'PR-0005'!P568+'PR-0006'!$P$3*'PR-0006'!P568+'PR-0007'!$P$3*'PR-0007'!P568+'PR-0008'!$P$3*'PR-0008'!P568+'PR-0009'!$P$3*'PR-0009'!P568+'PR-0010'!$P$3*'PR-0010'!P568</f>
        <v>0</v>
      </c>
      <c r="S568" s="84">
        <f t="shared" si="93"/>
        <v>0</v>
      </c>
      <c r="T568" s="84">
        <f>'9400015894 PONEERS'!$E$4*'9400015894 PONEERS'!E568+'9400016451 VIDAFORM'!$E$4*'9400016451 VIDAFORM'!E568+'PO 94000171374 MASTER'!$E$4*'PO 94000171374 MASTER'!E568+'PR-0004'!$E$4*'PR-0004'!E568+'PR-0005'!$E$4*'PR-0005'!E568+'PR-0006'!$E$4*'PR-0006'!E568+'PR-0007'!$E$4*'PR-0007'!E568+'PR-0008'!$E$4*'PR-0008'!E568+'PR-0009'!$E$4*'PR-0009'!E568+'PR-0010'!$E$4*'PR-0010'!E568</f>
        <v>0</v>
      </c>
      <c r="U568" s="85">
        <f>'9400015894 PONEERS'!$X$4*'9400015894 PONEERS'!X568+'9400016451 VIDAFORM'!$J$4*'9400016451 VIDAFORM'!J568+'PO 94000171374 MASTER'!$I$4*'PO 94000171374 MASTER'!I568+'PR-0004'!$I$4*'PR-0004'!I568+'PR-0005'!$I$4*'PR-0005'!I568+'PR-0006'!$I$4*'PR-0006'!I568+'PR-0007'!$I$4*'PR-0007'!I568+'PR-0008'!$I$4*'PR-0008'!I568+'PR-0009'!$I$4*'PR-0009'!I568+'PR-0010'!$I$4*'PR-0010'!I568</f>
        <v>0</v>
      </c>
      <c r="V568" s="86">
        <f t="shared" si="94"/>
        <v>0</v>
      </c>
      <c r="W568" s="84">
        <f>'9400015894 PONEERS'!$AE$4*'9400015894 PONEERS'!AE568+'9400016451 VIDAFORM'!$Q$4*'9400016451 VIDAFORM'!Q568+'PO 94000171374 MASTER'!$P$4*'PO 94000171374 MASTER'!P568+'PR-0004'!$P$4*'PR-0004'!P568+'PR-0005'!$P$4*'PR-0005'!P568+'PR-0006'!$P$4*'PR-0006'!P568+'PR-0007'!$P$4*'PR-0007'!P568+'PR-0008'!$P$4*'PR-0008'!P568+'PR-0009'!$P$4*'PR-0009'!P568+'PR-0010'!$P$4*'PR-0010'!P568</f>
        <v>0</v>
      </c>
      <c r="X568" s="84">
        <f t="shared" si="95"/>
        <v>0</v>
      </c>
      <c r="Z568" s="37">
        <f t="shared" si="96"/>
        <v>0</v>
      </c>
      <c r="AA568" s="32">
        <f t="shared" si="97"/>
        <v>0</v>
      </c>
      <c r="AB568" s="38">
        <f t="shared" si="98"/>
        <v>0</v>
      </c>
    </row>
    <row r="569" spans="1:28" ht="16.5" x14ac:dyDescent="0.25">
      <c r="A569" s="45">
        <v>561</v>
      </c>
      <c r="B569" s="47" t="str">
        <f>'Unit Prices'!B569</f>
        <v>EK0007</v>
      </c>
      <c r="C569" s="47" t="str">
        <f>'Unit Prices'!C569</f>
        <v>14.80.50.23.09.10.05.000001</v>
      </c>
      <c r="D569" s="80" t="str">
        <f>'Unit Prices'!D569</f>
        <v>Supporting shoe SNF</v>
      </c>
      <c r="E569" s="84">
        <f>'9400015894 PONEERS'!$E$1*'9400015894 PONEERS'!E569+'9400016451 VIDAFORM'!$E$1*'9400016451 VIDAFORM'!E569+'PO 94000171374 MASTER'!$E$1*'PO 94000171374 MASTER'!E569+'PR-0004'!$E$1*'PR-0004'!E569+'PR-0005'!$E$1*'PR-0005'!E569+'PR-0006'!$E$1*'PR-0006'!E569+'PR-0007'!$E$1*'PR-0007'!E569+'PR-0008'!$E$1*'PR-0008'!E569+'PR-0009'!$E$1*'PR-0009'!E569+'PR-0010'!$E$1*'PR-0010'!E569</f>
        <v>0</v>
      </c>
      <c r="F569" s="85">
        <f>'9400015894 PONEERS'!$X$1*'9400015894 PONEERS'!X569+'9400016451 VIDAFORM'!$J$1*'9400016451 VIDAFORM'!J569+'PO 94000171374 MASTER'!$I$1*'PO 94000171374 MASTER'!I569+'PR-0004'!$I$1*'PR-0004'!I569+'PR-0005'!$I$1*'PR-0005'!I569+'PR-0006'!$I$1*'PR-0006'!I569+'PR-0007'!$I$1*'PR-0007'!I569+'PR-0008'!$I$1*'PR-0008'!I569+'PR-0009'!$I$1*'PR-0009'!I569+'PR-0010'!$I$1*'PR-0010'!I569</f>
        <v>0</v>
      </c>
      <c r="G569" s="86">
        <f t="shared" si="88"/>
        <v>0</v>
      </c>
      <c r="H569" s="84">
        <f>'9400015894 PONEERS'!$AE$1*'9400015894 PONEERS'!AE569+'9400016451 VIDAFORM'!$Q$1*'9400016451 VIDAFORM'!Q569+'PO 94000171374 MASTER'!$P$1*'PO 94000171374 MASTER'!P569+'PR-0004'!$P$1*'PR-0004'!P569+'PR-0005'!$P$1*'PR-0005'!P569+'PR-0006'!$P$1*'PR-0006'!P569+'PR-0007'!$P$1*'PR-0007'!P569+'PR-0008'!$P$1*'PR-0008'!P569+'PR-0009'!$P$1*'PR-0009'!P569+'PR-0010'!$P$1*'PR-0010'!P569</f>
        <v>0</v>
      </c>
      <c r="I569" s="84">
        <f t="shared" si="89"/>
        <v>0</v>
      </c>
      <c r="J569" s="84">
        <f>'9400015894 PONEERS'!$E$2*'9400015894 PONEERS'!E569+'9400016451 VIDAFORM'!$E$2*'9400016451 VIDAFORM'!E569+'PO 94000171374 MASTER'!$E$2*'PO 94000171374 MASTER'!E569+'PR-0004'!$E$2*'PR-0004'!E569+'PR-0005'!$E$2*'PR-0005'!E569+'PR-0006'!$E$2*'PR-0006'!E569+'PR-0007'!$E$2*'PR-0007'!E569+'PR-0008'!$E$2*'PR-0008'!E569+'PR-0009'!$E$2*'PR-0009'!E569+'PR-0010'!$E$2*'PR-0010'!E569</f>
        <v>0</v>
      </c>
      <c r="K569" s="85">
        <f>'9400015894 PONEERS'!$X$2*'9400015894 PONEERS'!X569+'9400016451 VIDAFORM'!$J$2*'9400016451 VIDAFORM'!J569+'PO 94000171374 MASTER'!$I$2*'PO 94000171374 MASTER'!I569+'PR-0004'!$I$2*'PR-0004'!I569+'PR-0005'!$I$2*'PR-0005'!I569+'PR-0006'!$I$2*'PR-0006'!I569+'PR-0007'!$I$2*'PR-0007'!I569+'PR-0008'!$I$2*'PR-0008'!I569+'PR-0009'!$I$2*'PR-0009'!I569+'PR-0010'!$I$2*'PR-0010'!I569</f>
        <v>0</v>
      </c>
      <c r="L569" s="86">
        <f t="shared" si="90"/>
        <v>0</v>
      </c>
      <c r="M569" s="84">
        <f>'9400015894 PONEERS'!$AE$2*'9400015894 PONEERS'!AE569+'9400016451 VIDAFORM'!$Q$2*'9400016451 VIDAFORM'!Q569+'PO 94000171374 MASTER'!$P$2*'PO 94000171374 MASTER'!P569+'PR-0004'!$P$2*'PR-0004'!P569+'PR-0005'!$P$2*'PR-0005'!P569+'PR-0006'!$P$2*'PR-0006'!P569+'PR-0007'!$P$2*'PR-0007'!P569+'PR-0008'!$P$2*'PR-0008'!P569+'PR-0009'!$P$2*'PR-0009'!P569+'PR-0010'!$P$2*'PR-0010'!P569</f>
        <v>0</v>
      </c>
      <c r="N569" s="84">
        <f t="shared" si="91"/>
        <v>0</v>
      </c>
      <c r="O569" s="84">
        <f>'9400015894 PONEERS'!$E$3*'9400015894 PONEERS'!E569+'9400016451 VIDAFORM'!$E$3*'9400016451 VIDAFORM'!E569+'PO 94000171374 MASTER'!$E$3*'PO 94000171374 MASTER'!E569+'PR-0004'!$E$3*'PR-0004'!E569+'PR-0005'!$E$3*'PR-0005'!E569+'PR-0006'!$E$3*'PR-0006'!E569+'PR-0007'!$E$3*'PR-0007'!E569+'PR-0008'!$E$3*'PR-0008'!E569+'PR-0009'!$E$3*'PR-0009'!E569+'PR-0010'!$E$3*'PR-0010'!E569</f>
        <v>0</v>
      </c>
      <c r="P569" s="85">
        <f>'9400015894 PONEERS'!$X$3*'9400015894 PONEERS'!X569+'9400016451 VIDAFORM'!$J$3*'9400016451 VIDAFORM'!J569+'PO 94000171374 MASTER'!$I$3*'PO 94000171374 MASTER'!I569+'PR-0004'!$I$3*'PR-0004'!I569+'PR-0005'!$I$3*'PR-0005'!I569+'PR-0006'!$I$3*'PR-0006'!I569+'PR-0007'!$I$3*'PR-0007'!I569+'PR-0008'!$I$3*'PR-0008'!I569+'PR-0009'!$I$3*'PR-0009'!I569+'PR-0010'!$I$3*'PR-0010'!I569</f>
        <v>0</v>
      </c>
      <c r="Q569" s="86">
        <f t="shared" si="92"/>
        <v>0</v>
      </c>
      <c r="R569" s="84">
        <f>'9400015894 PONEERS'!$AE$3*'9400015894 PONEERS'!AE569+'9400016451 VIDAFORM'!$Q$3*'9400016451 VIDAFORM'!Q569+'PO 94000171374 MASTER'!$P$3*'PO 94000171374 MASTER'!P569+'PR-0004'!$P$3*'PR-0004'!P569+'PR-0005'!$P$3*'PR-0005'!P569+'PR-0006'!$P$3*'PR-0006'!P569+'PR-0007'!$P$3*'PR-0007'!P569+'PR-0008'!$P$3*'PR-0008'!P569+'PR-0009'!$P$3*'PR-0009'!P569+'PR-0010'!$P$3*'PR-0010'!P569</f>
        <v>0</v>
      </c>
      <c r="S569" s="84">
        <f t="shared" si="93"/>
        <v>0</v>
      </c>
      <c r="T569" s="84">
        <f>'9400015894 PONEERS'!$E$4*'9400015894 PONEERS'!E569+'9400016451 VIDAFORM'!$E$4*'9400016451 VIDAFORM'!E569+'PO 94000171374 MASTER'!$E$4*'PO 94000171374 MASTER'!E569+'PR-0004'!$E$4*'PR-0004'!E569+'PR-0005'!$E$4*'PR-0005'!E569+'PR-0006'!$E$4*'PR-0006'!E569+'PR-0007'!$E$4*'PR-0007'!E569+'PR-0008'!$E$4*'PR-0008'!E569+'PR-0009'!$E$4*'PR-0009'!E569+'PR-0010'!$E$4*'PR-0010'!E569</f>
        <v>0</v>
      </c>
      <c r="U569" s="85">
        <f>'9400015894 PONEERS'!$X$4*'9400015894 PONEERS'!X569+'9400016451 VIDAFORM'!$J$4*'9400016451 VIDAFORM'!J569+'PO 94000171374 MASTER'!$I$4*'PO 94000171374 MASTER'!I569+'PR-0004'!$I$4*'PR-0004'!I569+'PR-0005'!$I$4*'PR-0005'!I569+'PR-0006'!$I$4*'PR-0006'!I569+'PR-0007'!$I$4*'PR-0007'!I569+'PR-0008'!$I$4*'PR-0008'!I569+'PR-0009'!$I$4*'PR-0009'!I569+'PR-0010'!$I$4*'PR-0010'!I569</f>
        <v>0</v>
      </c>
      <c r="V569" s="86">
        <f t="shared" si="94"/>
        <v>0</v>
      </c>
      <c r="W569" s="84">
        <f>'9400015894 PONEERS'!$AE$4*'9400015894 PONEERS'!AE569+'9400016451 VIDAFORM'!$Q$4*'9400016451 VIDAFORM'!Q569+'PO 94000171374 MASTER'!$P$4*'PO 94000171374 MASTER'!P569+'PR-0004'!$P$4*'PR-0004'!P569+'PR-0005'!$P$4*'PR-0005'!P569+'PR-0006'!$P$4*'PR-0006'!P569+'PR-0007'!$P$4*'PR-0007'!P569+'PR-0008'!$P$4*'PR-0008'!P569+'PR-0009'!$P$4*'PR-0009'!P569+'PR-0010'!$P$4*'PR-0010'!P569</f>
        <v>0</v>
      </c>
      <c r="X569" s="84">
        <f t="shared" si="95"/>
        <v>0</v>
      </c>
      <c r="Z569" s="37">
        <f t="shared" si="96"/>
        <v>0</v>
      </c>
      <c r="AA569" s="32">
        <f t="shared" si="97"/>
        <v>0</v>
      </c>
      <c r="AB569" s="38">
        <f t="shared" si="98"/>
        <v>0</v>
      </c>
    </row>
    <row r="570" spans="1:28" ht="16.5" x14ac:dyDescent="0.25">
      <c r="A570" s="45">
        <v>562</v>
      </c>
      <c r="B570" s="47" t="str">
        <f>'Unit Prices'!B570</f>
        <v>EK0008</v>
      </c>
      <c r="C570" s="47" t="str">
        <f>'Unit Prices'!C570</f>
        <v>14.80.50.23.09.11.05.000001</v>
      </c>
      <c r="D570" s="80" t="str">
        <f>'Unit Prices'!D570</f>
        <v>Safety net fan 3.10x4.00m SNF</v>
      </c>
      <c r="E570" s="84">
        <f>'9400015894 PONEERS'!$E$1*'9400015894 PONEERS'!E570+'9400016451 VIDAFORM'!$E$1*'9400016451 VIDAFORM'!E570+'PO 94000171374 MASTER'!$E$1*'PO 94000171374 MASTER'!E570+'PR-0004'!$E$1*'PR-0004'!E570+'PR-0005'!$E$1*'PR-0005'!E570+'PR-0006'!$E$1*'PR-0006'!E570+'PR-0007'!$E$1*'PR-0007'!E570+'PR-0008'!$E$1*'PR-0008'!E570+'PR-0009'!$E$1*'PR-0009'!E570+'PR-0010'!$E$1*'PR-0010'!E570</f>
        <v>0</v>
      </c>
      <c r="F570" s="85">
        <f>'9400015894 PONEERS'!$X$1*'9400015894 PONEERS'!X570+'9400016451 VIDAFORM'!$J$1*'9400016451 VIDAFORM'!J570+'PO 94000171374 MASTER'!$I$1*'PO 94000171374 MASTER'!I570+'PR-0004'!$I$1*'PR-0004'!I570+'PR-0005'!$I$1*'PR-0005'!I570+'PR-0006'!$I$1*'PR-0006'!I570+'PR-0007'!$I$1*'PR-0007'!I570+'PR-0008'!$I$1*'PR-0008'!I570+'PR-0009'!$I$1*'PR-0009'!I570+'PR-0010'!$I$1*'PR-0010'!I570</f>
        <v>0</v>
      </c>
      <c r="G570" s="86">
        <f t="shared" si="88"/>
        <v>0</v>
      </c>
      <c r="H570" s="84">
        <f>'9400015894 PONEERS'!$AE$1*'9400015894 PONEERS'!AE570+'9400016451 VIDAFORM'!$Q$1*'9400016451 VIDAFORM'!Q570+'PO 94000171374 MASTER'!$P$1*'PO 94000171374 MASTER'!P570+'PR-0004'!$P$1*'PR-0004'!P570+'PR-0005'!$P$1*'PR-0005'!P570+'PR-0006'!$P$1*'PR-0006'!P570+'PR-0007'!$P$1*'PR-0007'!P570+'PR-0008'!$P$1*'PR-0008'!P570+'PR-0009'!$P$1*'PR-0009'!P570+'PR-0010'!$P$1*'PR-0010'!P570</f>
        <v>0</v>
      </c>
      <c r="I570" s="84">
        <f t="shared" si="89"/>
        <v>0</v>
      </c>
      <c r="J570" s="84">
        <f>'9400015894 PONEERS'!$E$2*'9400015894 PONEERS'!E570+'9400016451 VIDAFORM'!$E$2*'9400016451 VIDAFORM'!E570+'PO 94000171374 MASTER'!$E$2*'PO 94000171374 MASTER'!E570+'PR-0004'!$E$2*'PR-0004'!E570+'PR-0005'!$E$2*'PR-0005'!E570+'PR-0006'!$E$2*'PR-0006'!E570+'PR-0007'!$E$2*'PR-0007'!E570+'PR-0008'!$E$2*'PR-0008'!E570+'PR-0009'!$E$2*'PR-0009'!E570+'PR-0010'!$E$2*'PR-0010'!E570</f>
        <v>0</v>
      </c>
      <c r="K570" s="85">
        <f>'9400015894 PONEERS'!$X$2*'9400015894 PONEERS'!X570+'9400016451 VIDAFORM'!$J$2*'9400016451 VIDAFORM'!J570+'PO 94000171374 MASTER'!$I$2*'PO 94000171374 MASTER'!I570+'PR-0004'!$I$2*'PR-0004'!I570+'PR-0005'!$I$2*'PR-0005'!I570+'PR-0006'!$I$2*'PR-0006'!I570+'PR-0007'!$I$2*'PR-0007'!I570+'PR-0008'!$I$2*'PR-0008'!I570+'PR-0009'!$I$2*'PR-0009'!I570+'PR-0010'!$I$2*'PR-0010'!I570</f>
        <v>0</v>
      </c>
      <c r="L570" s="86">
        <f t="shared" si="90"/>
        <v>0</v>
      </c>
      <c r="M570" s="84">
        <f>'9400015894 PONEERS'!$AE$2*'9400015894 PONEERS'!AE570+'9400016451 VIDAFORM'!$Q$2*'9400016451 VIDAFORM'!Q570+'PO 94000171374 MASTER'!$P$2*'PO 94000171374 MASTER'!P570+'PR-0004'!$P$2*'PR-0004'!P570+'PR-0005'!$P$2*'PR-0005'!P570+'PR-0006'!$P$2*'PR-0006'!P570+'PR-0007'!$P$2*'PR-0007'!P570+'PR-0008'!$P$2*'PR-0008'!P570+'PR-0009'!$P$2*'PR-0009'!P570+'PR-0010'!$P$2*'PR-0010'!P570</f>
        <v>0</v>
      </c>
      <c r="N570" s="84">
        <f t="shared" si="91"/>
        <v>0</v>
      </c>
      <c r="O570" s="84">
        <f>'9400015894 PONEERS'!$E$3*'9400015894 PONEERS'!E570+'9400016451 VIDAFORM'!$E$3*'9400016451 VIDAFORM'!E570+'PO 94000171374 MASTER'!$E$3*'PO 94000171374 MASTER'!E570+'PR-0004'!$E$3*'PR-0004'!E570+'PR-0005'!$E$3*'PR-0005'!E570+'PR-0006'!$E$3*'PR-0006'!E570+'PR-0007'!$E$3*'PR-0007'!E570+'PR-0008'!$E$3*'PR-0008'!E570+'PR-0009'!$E$3*'PR-0009'!E570+'PR-0010'!$E$3*'PR-0010'!E570</f>
        <v>0</v>
      </c>
      <c r="P570" s="85">
        <f>'9400015894 PONEERS'!$X$3*'9400015894 PONEERS'!X570+'9400016451 VIDAFORM'!$J$3*'9400016451 VIDAFORM'!J570+'PO 94000171374 MASTER'!$I$3*'PO 94000171374 MASTER'!I570+'PR-0004'!$I$3*'PR-0004'!I570+'PR-0005'!$I$3*'PR-0005'!I570+'PR-0006'!$I$3*'PR-0006'!I570+'PR-0007'!$I$3*'PR-0007'!I570+'PR-0008'!$I$3*'PR-0008'!I570+'PR-0009'!$I$3*'PR-0009'!I570+'PR-0010'!$I$3*'PR-0010'!I570</f>
        <v>0</v>
      </c>
      <c r="Q570" s="86">
        <f t="shared" si="92"/>
        <v>0</v>
      </c>
      <c r="R570" s="84">
        <f>'9400015894 PONEERS'!$AE$3*'9400015894 PONEERS'!AE570+'9400016451 VIDAFORM'!$Q$3*'9400016451 VIDAFORM'!Q570+'PO 94000171374 MASTER'!$P$3*'PO 94000171374 MASTER'!P570+'PR-0004'!$P$3*'PR-0004'!P570+'PR-0005'!$P$3*'PR-0005'!P570+'PR-0006'!$P$3*'PR-0006'!P570+'PR-0007'!$P$3*'PR-0007'!P570+'PR-0008'!$P$3*'PR-0008'!P570+'PR-0009'!$P$3*'PR-0009'!P570+'PR-0010'!$P$3*'PR-0010'!P570</f>
        <v>0</v>
      </c>
      <c r="S570" s="84">
        <f t="shared" si="93"/>
        <v>0</v>
      </c>
      <c r="T570" s="84">
        <f>'9400015894 PONEERS'!$E$4*'9400015894 PONEERS'!E570+'9400016451 VIDAFORM'!$E$4*'9400016451 VIDAFORM'!E570+'PO 94000171374 MASTER'!$E$4*'PO 94000171374 MASTER'!E570+'PR-0004'!$E$4*'PR-0004'!E570+'PR-0005'!$E$4*'PR-0005'!E570+'PR-0006'!$E$4*'PR-0006'!E570+'PR-0007'!$E$4*'PR-0007'!E570+'PR-0008'!$E$4*'PR-0008'!E570+'PR-0009'!$E$4*'PR-0009'!E570+'PR-0010'!$E$4*'PR-0010'!E570</f>
        <v>0</v>
      </c>
      <c r="U570" s="85">
        <f>'9400015894 PONEERS'!$X$4*'9400015894 PONEERS'!X570+'9400016451 VIDAFORM'!$J$4*'9400016451 VIDAFORM'!J570+'PO 94000171374 MASTER'!$I$4*'PO 94000171374 MASTER'!I570+'PR-0004'!$I$4*'PR-0004'!I570+'PR-0005'!$I$4*'PR-0005'!I570+'PR-0006'!$I$4*'PR-0006'!I570+'PR-0007'!$I$4*'PR-0007'!I570+'PR-0008'!$I$4*'PR-0008'!I570+'PR-0009'!$I$4*'PR-0009'!I570+'PR-0010'!$I$4*'PR-0010'!I570</f>
        <v>0</v>
      </c>
      <c r="V570" s="86">
        <f t="shared" si="94"/>
        <v>0</v>
      </c>
      <c r="W570" s="84">
        <f>'9400015894 PONEERS'!$AE$4*'9400015894 PONEERS'!AE570+'9400016451 VIDAFORM'!$Q$4*'9400016451 VIDAFORM'!Q570+'PO 94000171374 MASTER'!$P$4*'PO 94000171374 MASTER'!P570+'PR-0004'!$P$4*'PR-0004'!P570+'PR-0005'!$P$4*'PR-0005'!P570+'PR-0006'!$P$4*'PR-0006'!P570+'PR-0007'!$P$4*'PR-0007'!P570+'PR-0008'!$P$4*'PR-0008'!P570+'PR-0009'!$P$4*'PR-0009'!P570+'PR-0010'!$P$4*'PR-0010'!P570</f>
        <v>0</v>
      </c>
      <c r="X570" s="84">
        <f t="shared" si="95"/>
        <v>0</v>
      </c>
      <c r="Z570" s="37">
        <f t="shared" si="96"/>
        <v>0</v>
      </c>
      <c r="AA570" s="32">
        <f t="shared" si="97"/>
        <v>0</v>
      </c>
      <c r="AB570" s="38">
        <f t="shared" si="98"/>
        <v>0</v>
      </c>
    </row>
    <row r="571" spans="1:28" ht="16.5" x14ac:dyDescent="0.25">
      <c r="A571" s="45">
        <v>563</v>
      </c>
      <c r="B571" s="47" t="str">
        <f>'Unit Prices'!B571</f>
        <v>EK0009</v>
      </c>
      <c r="C571" s="47" t="str">
        <f>'Unit Prices'!C571</f>
        <v>14.80.50.23.09.12.05.000001</v>
      </c>
      <c r="D571" s="80" t="str">
        <f>'Unit Prices'!D571</f>
        <v>Corner unit kit SNF</v>
      </c>
      <c r="E571" s="84">
        <f>'9400015894 PONEERS'!$E$1*'9400015894 PONEERS'!E571+'9400016451 VIDAFORM'!$E$1*'9400016451 VIDAFORM'!E571+'PO 94000171374 MASTER'!$E$1*'PO 94000171374 MASTER'!E571+'PR-0004'!$E$1*'PR-0004'!E571+'PR-0005'!$E$1*'PR-0005'!E571+'PR-0006'!$E$1*'PR-0006'!E571+'PR-0007'!$E$1*'PR-0007'!E571+'PR-0008'!$E$1*'PR-0008'!E571+'PR-0009'!$E$1*'PR-0009'!E571+'PR-0010'!$E$1*'PR-0010'!E571</f>
        <v>0</v>
      </c>
      <c r="F571" s="85">
        <f>'9400015894 PONEERS'!$X$1*'9400015894 PONEERS'!X571+'9400016451 VIDAFORM'!$J$1*'9400016451 VIDAFORM'!J571+'PO 94000171374 MASTER'!$I$1*'PO 94000171374 MASTER'!I571+'PR-0004'!$I$1*'PR-0004'!I571+'PR-0005'!$I$1*'PR-0005'!I571+'PR-0006'!$I$1*'PR-0006'!I571+'PR-0007'!$I$1*'PR-0007'!I571+'PR-0008'!$I$1*'PR-0008'!I571+'PR-0009'!$I$1*'PR-0009'!I571+'PR-0010'!$I$1*'PR-0010'!I571</f>
        <v>0</v>
      </c>
      <c r="G571" s="86">
        <f t="shared" si="88"/>
        <v>0</v>
      </c>
      <c r="H571" s="84">
        <f>'9400015894 PONEERS'!$AE$1*'9400015894 PONEERS'!AE571+'9400016451 VIDAFORM'!$Q$1*'9400016451 VIDAFORM'!Q571+'PO 94000171374 MASTER'!$P$1*'PO 94000171374 MASTER'!P571+'PR-0004'!$P$1*'PR-0004'!P571+'PR-0005'!$P$1*'PR-0005'!P571+'PR-0006'!$P$1*'PR-0006'!P571+'PR-0007'!$P$1*'PR-0007'!P571+'PR-0008'!$P$1*'PR-0008'!P571+'PR-0009'!$P$1*'PR-0009'!P571+'PR-0010'!$P$1*'PR-0010'!P571</f>
        <v>0</v>
      </c>
      <c r="I571" s="84">
        <f t="shared" si="89"/>
        <v>0</v>
      </c>
      <c r="J571" s="84">
        <f>'9400015894 PONEERS'!$E$2*'9400015894 PONEERS'!E571+'9400016451 VIDAFORM'!$E$2*'9400016451 VIDAFORM'!E571+'PO 94000171374 MASTER'!$E$2*'PO 94000171374 MASTER'!E571+'PR-0004'!$E$2*'PR-0004'!E571+'PR-0005'!$E$2*'PR-0005'!E571+'PR-0006'!$E$2*'PR-0006'!E571+'PR-0007'!$E$2*'PR-0007'!E571+'PR-0008'!$E$2*'PR-0008'!E571+'PR-0009'!$E$2*'PR-0009'!E571+'PR-0010'!$E$2*'PR-0010'!E571</f>
        <v>0</v>
      </c>
      <c r="K571" s="85">
        <f>'9400015894 PONEERS'!$X$2*'9400015894 PONEERS'!X571+'9400016451 VIDAFORM'!$J$2*'9400016451 VIDAFORM'!J571+'PO 94000171374 MASTER'!$I$2*'PO 94000171374 MASTER'!I571+'PR-0004'!$I$2*'PR-0004'!I571+'PR-0005'!$I$2*'PR-0005'!I571+'PR-0006'!$I$2*'PR-0006'!I571+'PR-0007'!$I$2*'PR-0007'!I571+'PR-0008'!$I$2*'PR-0008'!I571+'PR-0009'!$I$2*'PR-0009'!I571+'PR-0010'!$I$2*'PR-0010'!I571</f>
        <v>0</v>
      </c>
      <c r="L571" s="86">
        <f t="shared" si="90"/>
        <v>0</v>
      </c>
      <c r="M571" s="84">
        <f>'9400015894 PONEERS'!$AE$2*'9400015894 PONEERS'!AE571+'9400016451 VIDAFORM'!$Q$2*'9400016451 VIDAFORM'!Q571+'PO 94000171374 MASTER'!$P$2*'PO 94000171374 MASTER'!P571+'PR-0004'!$P$2*'PR-0004'!P571+'PR-0005'!$P$2*'PR-0005'!P571+'PR-0006'!$P$2*'PR-0006'!P571+'PR-0007'!$P$2*'PR-0007'!P571+'PR-0008'!$P$2*'PR-0008'!P571+'PR-0009'!$P$2*'PR-0009'!P571+'PR-0010'!$P$2*'PR-0010'!P571</f>
        <v>0</v>
      </c>
      <c r="N571" s="84">
        <f t="shared" si="91"/>
        <v>0</v>
      </c>
      <c r="O571" s="84">
        <f>'9400015894 PONEERS'!$E$3*'9400015894 PONEERS'!E571+'9400016451 VIDAFORM'!$E$3*'9400016451 VIDAFORM'!E571+'PO 94000171374 MASTER'!$E$3*'PO 94000171374 MASTER'!E571+'PR-0004'!$E$3*'PR-0004'!E571+'PR-0005'!$E$3*'PR-0005'!E571+'PR-0006'!$E$3*'PR-0006'!E571+'PR-0007'!$E$3*'PR-0007'!E571+'PR-0008'!$E$3*'PR-0008'!E571+'PR-0009'!$E$3*'PR-0009'!E571+'PR-0010'!$E$3*'PR-0010'!E571</f>
        <v>0</v>
      </c>
      <c r="P571" s="85">
        <f>'9400015894 PONEERS'!$X$3*'9400015894 PONEERS'!X571+'9400016451 VIDAFORM'!$J$3*'9400016451 VIDAFORM'!J571+'PO 94000171374 MASTER'!$I$3*'PO 94000171374 MASTER'!I571+'PR-0004'!$I$3*'PR-0004'!I571+'PR-0005'!$I$3*'PR-0005'!I571+'PR-0006'!$I$3*'PR-0006'!I571+'PR-0007'!$I$3*'PR-0007'!I571+'PR-0008'!$I$3*'PR-0008'!I571+'PR-0009'!$I$3*'PR-0009'!I571+'PR-0010'!$I$3*'PR-0010'!I571</f>
        <v>0</v>
      </c>
      <c r="Q571" s="86">
        <f t="shared" si="92"/>
        <v>0</v>
      </c>
      <c r="R571" s="84">
        <f>'9400015894 PONEERS'!$AE$3*'9400015894 PONEERS'!AE571+'9400016451 VIDAFORM'!$Q$3*'9400016451 VIDAFORM'!Q571+'PO 94000171374 MASTER'!$P$3*'PO 94000171374 MASTER'!P571+'PR-0004'!$P$3*'PR-0004'!P571+'PR-0005'!$P$3*'PR-0005'!P571+'PR-0006'!$P$3*'PR-0006'!P571+'PR-0007'!$P$3*'PR-0007'!P571+'PR-0008'!$P$3*'PR-0008'!P571+'PR-0009'!$P$3*'PR-0009'!P571+'PR-0010'!$P$3*'PR-0010'!P571</f>
        <v>0</v>
      </c>
      <c r="S571" s="84">
        <f t="shared" si="93"/>
        <v>0</v>
      </c>
      <c r="T571" s="84">
        <f>'9400015894 PONEERS'!$E$4*'9400015894 PONEERS'!E571+'9400016451 VIDAFORM'!$E$4*'9400016451 VIDAFORM'!E571+'PO 94000171374 MASTER'!$E$4*'PO 94000171374 MASTER'!E571+'PR-0004'!$E$4*'PR-0004'!E571+'PR-0005'!$E$4*'PR-0005'!E571+'PR-0006'!$E$4*'PR-0006'!E571+'PR-0007'!$E$4*'PR-0007'!E571+'PR-0008'!$E$4*'PR-0008'!E571+'PR-0009'!$E$4*'PR-0009'!E571+'PR-0010'!$E$4*'PR-0010'!E571</f>
        <v>0</v>
      </c>
      <c r="U571" s="85">
        <f>'9400015894 PONEERS'!$X$4*'9400015894 PONEERS'!X571+'9400016451 VIDAFORM'!$J$4*'9400016451 VIDAFORM'!J571+'PO 94000171374 MASTER'!$I$4*'PO 94000171374 MASTER'!I571+'PR-0004'!$I$4*'PR-0004'!I571+'PR-0005'!$I$4*'PR-0005'!I571+'PR-0006'!$I$4*'PR-0006'!I571+'PR-0007'!$I$4*'PR-0007'!I571+'PR-0008'!$I$4*'PR-0008'!I571+'PR-0009'!$I$4*'PR-0009'!I571+'PR-0010'!$I$4*'PR-0010'!I571</f>
        <v>0</v>
      </c>
      <c r="V571" s="86">
        <f t="shared" si="94"/>
        <v>0</v>
      </c>
      <c r="W571" s="84">
        <f>'9400015894 PONEERS'!$AE$4*'9400015894 PONEERS'!AE571+'9400016451 VIDAFORM'!$Q$4*'9400016451 VIDAFORM'!Q571+'PO 94000171374 MASTER'!$P$4*'PO 94000171374 MASTER'!P571+'PR-0004'!$P$4*'PR-0004'!P571+'PR-0005'!$P$4*'PR-0005'!P571+'PR-0006'!$P$4*'PR-0006'!P571+'PR-0007'!$P$4*'PR-0007'!P571+'PR-0008'!$P$4*'PR-0008'!P571+'PR-0009'!$P$4*'PR-0009'!P571+'PR-0010'!$P$4*'PR-0010'!P571</f>
        <v>0</v>
      </c>
      <c r="X571" s="84">
        <f t="shared" si="95"/>
        <v>0</v>
      </c>
      <c r="Z571" s="37">
        <f t="shared" si="96"/>
        <v>0</v>
      </c>
      <c r="AA571" s="32">
        <f t="shared" si="97"/>
        <v>0</v>
      </c>
      <c r="AB571" s="38">
        <f t="shared" si="98"/>
        <v>0</v>
      </c>
    </row>
    <row r="572" spans="1:28" ht="16.5" x14ac:dyDescent="0.25">
      <c r="A572" s="45">
        <v>564</v>
      </c>
      <c r="B572" s="47" t="str">
        <f>'Unit Prices'!B572</f>
        <v>EK0010</v>
      </c>
      <c r="C572" s="47" t="str">
        <f>'Unit Prices'!C572</f>
        <v>14.80.50.23.09.13.05.000001</v>
      </c>
      <c r="D572" s="80" t="str">
        <f>'Unit Prices'!D572</f>
        <v>Wall attachment SNF</v>
      </c>
      <c r="E572" s="84">
        <f>'9400015894 PONEERS'!$E$1*'9400015894 PONEERS'!E572+'9400016451 VIDAFORM'!$E$1*'9400016451 VIDAFORM'!E572+'PO 94000171374 MASTER'!$E$1*'PO 94000171374 MASTER'!E572+'PR-0004'!$E$1*'PR-0004'!E572+'PR-0005'!$E$1*'PR-0005'!E572+'PR-0006'!$E$1*'PR-0006'!E572+'PR-0007'!$E$1*'PR-0007'!E572+'PR-0008'!$E$1*'PR-0008'!E572+'PR-0009'!$E$1*'PR-0009'!E572+'PR-0010'!$E$1*'PR-0010'!E572</f>
        <v>0</v>
      </c>
      <c r="F572" s="85">
        <f>'9400015894 PONEERS'!$X$1*'9400015894 PONEERS'!X572+'9400016451 VIDAFORM'!$J$1*'9400016451 VIDAFORM'!J572+'PO 94000171374 MASTER'!$I$1*'PO 94000171374 MASTER'!I572+'PR-0004'!$I$1*'PR-0004'!I572+'PR-0005'!$I$1*'PR-0005'!I572+'PR-0006'!$I$1*'PR-0006'!I572+'PR-0007'!$I$1*'PR-0007'!I572+'PR-0008'!$I$1*'PR-0008'!I572+'PR-0009'!$I$1*'PR-0009'!I572+'PR-0010'!$I$1*'PR-0010'!I572</f>
        <v>0</v>
      </c>
      <c r="G572" s="86">
        <f t="shared" si="88"/>
        <v>0</v>
      </c>
      <c r="H572" s="84">
        <f>'9400015894 PONEERS'!$AE$1*'9400015894 PONEERS'!AE572+'9400016451 VIDAFORM'!$Q$1*'9400016451 VIDAFORM'!Q572+'PO 94000171374 MASTER'!$P$1*'PO 94000171374 MASTER'!P572+'PR-0004'!$P$1*'PR-0004'!P572+'PR-0005'!$P$1*'PR-0005'!P572+'PR-0006'!$P$1*'PR-0006'!P572+'PR-0007'!$P$1*'PR-0007'!P572+'PR-0008'!$P$1*'PR-0008'!P572+'PR-0009'!$P$1*'PR-0009'!P572+'PR-0010'!$P$1*'PR-0010'!P572</f>
        <v>0</v>
      </c>
      <c r="I572" s="84">
        <f t="shared" si="89"/>
        <v>0</v>
      </c>
      <c r="J572" s="84">
        <f>'9400015894 PONEERS'!$E$2*'9400015894 PONEERS'!E572+'9400016451 VIDAFORM'!$E$2*'9400016451 VIDAFORM'!E572+'PO 94000171374 MASTER'!$E$2*'PO 94000171374 MASTER'!E572+'PR-0004'!$E$2*'PR-0004'!E572+'PR-0005'!$E$2*'PR-0005'!E572+'PR-0006'!$E$2*'PR-0006'!E572+'PR-0007'!$E$2*'PR-0007'!E572+'PR-0008'!$E$2*'PR-0008'!E572+'PR-0009'!$E$2*'PR-0009'!E572+'PR-0010'!$E$2*'PR-0010'!E572</f>
        <v>0</v>
      </c>
      <c r="K572" s="85">
        <f>'9400015894 PONEERS'!$X$2*'9400015894 PONEERS'!X572+'9400016451 VIDAFORM'!$J$2*'9400016451 VIDAFORM'!J572+'PO 94000171374 MASTER'!$I$2*'PO 94000171374 MASTER'!I572+'PR-0004'!$I$2*'PR-0004'!I572+'PR-0005'!$I$2*'PR-0005'!I572+'PR-0006'!$I$2*'PR-0006'!I572+'PR-0007'!$I$2*'PR-0007'!I572+'PR-0008'!$I$2*'PR-0008'!I572+'PR-0009'!$I$2*'PR-0009'!I572+'PR-0010'!$I$2*'PR-0010'!I572</f>
        <v>0</v>
      </c>
      <c r="L572" s="86">
        <f t="shared" si="90"/>
        <v>0</v>
      </c>
      <c r="M572" s="84">
        <f>'9400015894 PONEERS'!$AE$2*'9400015894 PONEERS'!AE572+'9400016451 VIDAFORM'!$Q$2*'9400016451 VIDAFORM'!Q572+'PO 94000171374 MASTER'!$P$2*'PO 94000171374 MASTER'!P572+'PR-0004'!$P$2*'PR-0004'!P572+'PR-0005'!$P$2*'PR-0005'!P572+'PR-0006'!$P$2*'PR-0006'!P572+'PR-0007'!$P$2*'PR-0007'!P572+'PR-0008'!$P$2*'PR-0008'!P572+'PR-0009'!$P$2*'PR-0009'!P572+'PR-0010'!$P$2*'PR-0010'!P572</f>
        <v>0</v>
      </c>
      <c r="N572" s="84">
        <f t="shared" si="91"/>
        <v>0</v>
      </c>
      <c r="O572" s="84">
        <f>'9400015894 PONEERS'!$E$3*'9400015894 PONEERS'!E572+'9400016451 VIDAFORM'!$E$3*'9400016451 VIDAFORM'!E572+'PO 94000171374 MASTER'!$E$3*'PO 94000171374 MASTER'!E572+'PR-0004'!$E$3*'PR-0004'!E572+'PR-0005'!$E$3*'PR-0005'!E572+'PR-0006'!$E$3*'PR-0006'!E572+'PR-0007'!$E$3*'PR-0007'!E572+'PR-0008'!$E$3*'PR-0008'!E572+'PR-0009'!$E$3*'PR-0009'!E572+'PR-0010'!$E$3*'PR-0010'!E572</f>
        <v>0</v>
      </c>
      <c r="P572" s="85">
        <f>'9400015894 PONEERS'!$X$3*'9400015894 PONEERS'!X572+'9400016451 VIDAFORM'!$J$3*'9400016451 VIDAFORM'!J572+'PO 94000171374 MASTER'!$I$3*'PO 94000171374 MASTER'!I572+'PR-0004'!$I$3*'PR-0004'!I572+'PR-0005'!$I$3*'PR-0005'!I572+'PR-0006'!$I$3*'PR-0006'!I572+'PR-0007'!$I$3*'PR-0007'!I572+'PR-0008'!$I$3*'PR-0008'!I572+'PR-0009'!$I$3*'PR-0009'!I572+'PR-0010'!$I$3*'PR-0010'!I572</f>
        <v>0</v>
      </c>
      <c r="Q572" s="86">
        <f t="shared" si="92"/>
        <v>0</v>
      </c>
      <c r="R572" s="84">
        <f>'9400015894 PONEERS'!$AE$3*'9400015894 PONEERS'!AE572+'9400016451 VIDAFORM'!$Q$3*'9400016451 VIDAFORM'!Q572+'PO 94000171374 MASTER'!$P$3*'PO 94000171374 MASTER'!P572+'PR-0004'!$P$3*'PR-0004'!P572+'PR-0005'!$P$3*'PR-0005'!P572+'PR-0006'!$P$3*'PR-0006'!P572+'PR-0007'!$P$3*'PR-0007'!P572+'PR-0008'!$P$3*'PR-0008'!P572+'PR-0009'!$P$3*'PR-0009'!P572+'PR-0010'!$P$3*'PR-0010'!P572</f>
        <v>0</v>
      </c>
      <c r="S572" s="84">
        <f t="shared" si="93"/>
        <v>0</v>
      </c>
      <c r="T572" s="84">
        <f>'9400015894 PONEERS'!$E$4*'9400015894 PONEERS'!E572+'9400016451 VIDAFORM'!$E$4*'9400016451 VIDAFORM'!E572+'PO 94000171374 MASTER'!$E$4*'PO 94000171374 MASTER'!E572+'PR-0004'!$E$4*'PR-0004'!E572+'PR-0005'!$E$4*'PR-0005'!E572+'PR-0006'!$E$4*'PR-0006'!E572+'PR-0007'!$E$4*'PR-0007'!E572+'PR-0008'!$E$4*'PR-0008'!E572+'PR-0009'!$E$4*'PR-0009'!E572+'PR-0010'!$E$4*'PR-0010'!E572</f>
        <v>0</v>
      </c>
      <c r="U572" s="85">
        <f>'9400015894 PONEERS'!$X$4*'9400015894 PONEERS'!X572+'9400016451 VIDAFORM'!$J$4*'9400016451 VIDAFORM'!J572+'PO 94000171374 MASTER'!$I$4*'PO 94000171374 MASTER'!I572+'PR-0004'!$I$4*'PR-0004'!I572+'PR-0005'!$I$4*'PR-0005'!I572+'PR-0006'!$I$4*'PR-0006'!I572+'PR-0007'!$I$4*'PR-0007'!I572+'PR-0008'!$I$4*'PR-0008'!I572+'PR-0009'!$I$4*'PR-0009'!I572+'PR-0010'!$I$4*'PR-0010'!I572</f>
        <v>0</v>
      </c>
      <c r="V572" s="86">
        <f t="shared" si="94"/>
        <v>0</v>
      </c>
      <c r="W572" s="84">
        <f>'9400015894 PONEERS'!$AE$4*'9400015894 PONEERS'!AE572+'9400016451 VIDAFORM'!$Q$4*'9400016451 VIDAFORM'!Q572+'PO 94000171374 MASTER'!$P$4*'PO 94000171374 MASTER'!P572+'PR-0004'!$P$4*'PR-0004'!P572+'PR-0005'!$P$4*'PR-0005'!P572+'PR-0006'!$P$4*'PR-0006'!P572+'PR-0007'!$P$4*'PR-0007'!P572+'PR-0008'!$P$4*'PR-0008'!P572+'PR-0009'!$P$4*'PR-0009'!P572+'PR-0010'!$P$4*'PR-0010'!P572</f>
        <v>0</v>
      </c>
      <c r="X572" s="84">
        <f t="shared" si="95"/>
        <v>0</v>
      </c>
      <c r="Z572" s="37">
        <f t="shared" si="96"/>
        <v>0</v>
      </c>
      <c r="AA572" s="32">
        <f t="shared" si="97"/>
        <v>0</v>
      </c>
      <c r="AB572" s="38">
        <f t="shared" si="98"/>
        <v>0</v>
      </c>
    </row>
    <row r="573" spans="1:28" ht="16.5" x14ac:dyDescent="0.25">
      <c r="A573" s="45">
        <v>565</v>
      </c>
      <c r="B573" s="47" t="str">
        <f>'Unit Prices'!B573</f>
        <v>EK0011</v>
      </c>
      <c r="C573" s="47" t="str">
        <f>'Unit Prices'!C573</f>
        <v>14.80.50.23.09.14.05.000001</v>
      </c>
      <c r="D573" s="80" t="str">
        <f>'Unit Prices'!D573</f>
        <v>Extension arm tube SNF</v>
      </c>
      <c r="E573" s="84">
        <f>'9400015894 PONEERS'!$E$1*'9400015894 PONEERS'!E573+'9400016451 VIDAFORM'!$E$1*'9400016451 VIDAFORM'!E573+'PO 94000171374 MASTER'!$E$1*'PO 94000171374 MASTER'!E573+'PR-0004'!$E$1*'PR-0004'!E573+'PR-0005'!$E$1*'PR-0005'!E573+'PR-0006'!$E$1*'PR-0006'!E573+'PR-0007'!$E$1*'PR-0007'!E573+'PR-0008'!$E$1*'PR-0008'!E573+'PR-0009'!$E$1*'PR-0009'!E573+'PR-0010'!$E$1*'PR-0010'!E573</f>
        <v>0</v>
      </c>
      <c r="F573" s="85">
        <f>'9400015894 PONEERS'!$X$1*'9400015894 PONEERS'!X573+'9400016451 VIDAFORM'!$J$1*'9400016451 VIDAFORM'!J573+'PO 94000171374 MASTER'!$I$1*'PO 94000171374 MASTER'!I573+'PR-0004'!$I$1*'PR-0004'!I573+'PR-0005'!$I$1*'PR-0005'!I573+'PR-0006'!$I$1*'PR-0006'!I573+'PR-0007'!$I$1*'PR-0007'!I573+'PR-0008'!$I$1*'PR-0008'!I573+'PR-0009'!$I$1*'PR-0009'!I573+'PR-0010'!$I$1*'PR-0010'!I573</f>
        <v>0</v>
      </c>
      <c r="G573" s="86">
        <f t="shared" si="88"/>
        <v>0</v>
      </c>
      <c r="H573" s="84">
        <f>'9400015894 PONEERS'!$AE$1*'9400015894 PONEERS'!AE573+'9400016451 VIDAFORM'!$Q$1*'9400016451 VIDAFORM'!Q573+'PO 94000171374 MASTER'!$P$1*'PO 94000171374 MASTER'!P573+'PR-0004'!$P$1*'PR-0004'!P573+'PR-0005'!$P$1*'PR-0005'!P573+'PR-0006'!$P$1*'PR-0006'!P573+'PR-0007'!$P$1*'PR-0007'!P573+'PR-0008'!$P$1*'PR-0008'!P573+'PR-0009'!$P$1*'PR-0009'!P573+'PR-0010'!$P$1*'PR-0010'!P573</f>
        <v>0</v>
      </c>
      <c r="I573" s="84">
        <f t="shared" si="89"/>
        <v>0</v>
      </c>
      <c r="J573" s="84">
        <f>'9400015894 PONEERS'!$E$2*'9400015894 PONEERS'!E573+'9400016451 VIDAFORM'!$E$2*'9400016451 VIDAFORM'!E573+'PO 94000171374 MASTER'!$E$2*'PO 94000171374 MASTER'!E573+'PR-0004'!$E$2*'PR-0004'!E573+'PR-0005'!$E$2*'PR-0005'!E573+'PR-0006'!$E$2*'PR-0006'!E573+'PR-0007'!$E$2*'PR-0007'!E573+'PR-0008'!$E$2*'PR-0008'!E573+'PR-0009'!$E$2*'PR-0009'!E573+'PR-0010'!$E$2*'PR-0010'!E573</f>
        <v>0</v>
      </c>
      <c r="K573" s="85">
        <f>'9400015894 PONEERS'!$X$2*'9400015894 PONEERS'!X573+'9400016451 VIDAFORM'!$J$2*'9400016451 VIDAFORM'!J573+'PO 94000171374 MASTER'!$I$2*'PO 94000171374 MASTER'!I573+'PR-0004'!$I$2*'PR-0004'!I573+'PR-0005'!$I$2*'PR-0005'!I573+'PR-0006'!$I$2*'PR-0006'!I573+'PR-0007'!$I$2*'PR-0007'!I573+'PR-0008'!$I$2*'PR-0008'!I573+'PR-0009'!$I$2*'PR-0009'!I573+'PR-0010'!$I$2*'PR-0010'!I573</f>
        <v>0</v>
      </c>
      <c r="L573" s="86">
        <f t="shared" si="90"/>
        <v>0</v>
      </c>
      <c r="M573" s="84">
        <f>'9400015894 PONEERS'!$AE$2*'9400015894 PONEERS'!AE573+'9400016451 VIDAFORM'!$Q$2*'9400016451 VIDAFORM'!Q573+'PO 94000171374 MASTER'!$P$2*'PO 94000171374 MASTER'!P573+'PR-0004'!$P$2*'PR-0004'!P573+'PR-0005'!$P$2*'PR-0005'!P573+'PR-0006'!$P$2*'PR-0006'!P573+'PR-0007'!$P$2*'PR-0007'!P573+'PR-0008'!$P$2*'PR-0008'!P573+'PR-0009'!$P$2*'PR-0009'!P573+'PR-0010'!$P$2*'PR-0010'!P573</f>
        <v>0</v>
      </c>
      <c r="N573" s="84">
        <f t="shared" si="91"/>
        <v>0</v>
      </c>
      <c r="O573" s="84">
        <f>'9400015894 PONEERS'!$E$3*'9400015894 PONEERS'!E573+'9400016451 VIDAFORM'!$E$3*'9400016451 VIDAFORM'!E573+'PO 94000171374 MASTER'!$E$3*'PO 94000171374 MASTER'!E573+'PR-0004'!$E$3*'PR-0004'!E573+'PR-0005'!$E$3*'PR-0005'!E573+'PR-0006'!$E$3*'PR-0006'!E573+'PR-0007'!$E$3*'PR-0007'!E573+'PR-0008'!$E$3*'PR-0008'!E573+'PR-0009'!$E$3*'PR-0009'!E573+'PR-0010'!$E$3*'PR-0010'!E573</f>
        <v>0</v>
      </c>
      <c r="P573" s="85">
        <f>'9400015894 PONEERS'!$X$3*'9400015894 PONEERS'!X573+'9400016451 VIDAFORM'!$J$3*'9400016451 VIDAFORM'!J573+'PO 94000171374 MASTER'!$I$3*'PO 94000171374 MASTER'!I573+'PR-0004'!$I$3*'PR-0004'!I573+'PR-0005'!$I$3*'PR-0005'!I573+'PR-0006'!$I$3*'PR-0006'!I573+'PR-0007'!$I$3*'PR-0007'!I573+'PR-0008'!$I$3*'PR-0008'!I573+'PR-0009'!$I$3*'PR-0009'!I573+'PR-0010'!$I$3*'PR-0010'!I573</f>
        <v>0</v>
      </c>
      <c r="Q573" s="86">
        <f t="shared" si="92"/>
        <v>0</v>
      </c>
      <c r="R573" s="84">
        <f>'9400015894 PONEERS'!$AE$3*'9400015894 PONEERS'!AE573+'9400016451 VIDAFORM'!$Q$3*'9400016451 VIDAFORM'!Q573+'PO 94000171374 MASTER'!$P$3*'PO 94000171374 MASTER'!P573+'PR-0004'!$P$3*'PR-0004'!P573+'PR-0005'!$P$3*'PR-0005'!P573+'PR-0006'!$P$3*'PR-0006'!P573+'PR-0007'!$P$3*'PR-0007'!P573+'PR-0008'!$P$3*'PR-0008'!P573+'PR-0009'!$P$3*'PR-0009'!P573+'PR-0010'!$P$3*'PR-0010'!P573</f>
        <v>0</v>
      </c>
      <c r="S573" s="84">
        <f t="shared" si="93"/>
        <v>0</v>
      </c>
      <c r="T573" s="84">
        <f>'9400015894 PONEERS'!$E$4*'9400015894 PONEERS'!E573+'9400016451 VIDAFORM'!$E$4*'9400016451 VIDAFORM'!E573+'PO 94000171374 MASTER'!$E$4*'PO 94000171374 MASTER'!E573+'PR-0004'!$E$4*'PR-0004'!E573+'PR-0005'!$E$4*'PR-0005'!E573+'PR-0006'!$E$4*'PR-0006'!E573+'PR-0007'!$E$4*'PR-0007'!E573+'PR-0008'!$E$4*'PR-0008'!E573+'PR-0009'!$E$4*'PR-0009'!E573+'PR-0010'!$E$4*'PR-0010'!E573</f>
        <v>0</v>
      </c>
      <c r="U573" s="85">
        <f>'9400015894 PONEERS'!$X$4*'9400015894 PONEERS'!X573+'9400016451 VIDAFORM'!$J$4*'9400016451 VIDAFORM'!J573+'PO 94000171374 MASTER'!$I$4*'PO 94000171374 MASTER'!I573+'PR-0004'!$I$4*'PR-0004'!I573+'PR-0005'!$I$4*'PR-0005'!I573+'PR-0006'!$I$4*'PR-0006'!I573+'PR-0007'!$I$4*'PR-0007'!I573+'PR-0008'!$I$4*'PR-0008'!I573+'PR-0009'!$I$4*'PR-0009'!I573+'PR-0010'!$I$4*'PR-0010'!I573</f>
        <v>0</v>
      </c>
      <c r="V573" s="86">
        <f t="shared" si="94"/>
        <v>0</v>
      </c>
      <c r="W573" s="84">
        <f>'9400015894 PONEERS'!$AE$4*'9400015894 PONEERS'!AE573+'9400016451 VIDAFORM'!$Q$4*'9400016451 VIDAFORM'!Q573+'PO 94000171374 MASTER'!$P$4*'PO 94000171374 MASTER'!P573+'PR-0004'!$P$4*'PR-0004'!P573+'PR-0005'!$P$4*'PR-0005'!P573+'PR-0006'!$P$4*'PR-0006'!P573+'PR-0007'!$P$4*'PR-0007'!P573+'PR-0008'!$P$4*'PR-0008'!P573+'PR-0009'!$P$4*'PR-0009'!P573+'PR-0010'!$P$4*'PR-0010'!P573</f>
        <v>0</v>
      </c>
      <c r="X573" s="84">
        <f t="shared" si="95"/>
        <v>0</v>
      </c>
      <c r="Z573" s="37">
        <f t="shared" si="96"/>
        <v>0</v>
      </c>
      <c r="AA573" s="32">
        <f t="shared" si="97"/>
        <v>0</v>
      </c>
      <c r="AB573" s="38">
        <f t="shared" si="98"/>
        <v>0</v>
      </c>
    </row>
    <row r="574" spans="1:28" ht="16.5" x14ac:dyDescent="0.25">
      <c r="A574" s="45">
        <v>566</v>
      </c>
      <c r="B574" s="47" t="str">
        <f>'Unit Prices'!B574</f>
        <v>EK0012</v>
      </c>
      <c r="C574" s="47" t="str">
        <f>'Unit Prices'!C574</f>
        <v>14.80.50.23.09.15.05.000001</v>
      </c>
      <c r="D574" s="80" t="str">
        <f>'Unit Prices'!D574</f>
        <v>Safety net fan 3.10x6.00m SNF</v>
      </c>
      <c r="E574" s="84">
        <f>'9400015894 PONEERS'!$E$1*'9400015894 PONEERS'!E574+'9400016451 VIDAFORM'!$E$1*'9400016451 VIDAFORM'!E574+'PO 94000171374 MASTER'!$E$1*'PO 94000171374 MASTER'!E574+'PR-0004'!$E$1*'PR-0004'!E574+'PR-0005'!$E$1*'PR-0005'!E574+'PR-0006'!$E$1*'PR-0006'!E574+'PR-0007'!$E$1*'PR-0007'!E574+'PR-0008'!$E$1*'PR-0008'!E574+'PR-0009'!$E$1*'PR-0009'!E574+'PR-0010'!$E$1*'PR-0010'!E574</f>
        <v>0</v>
      </c>
      <c r="F574" s="85">
        <f>'9400015894 PONEERS'!$X$1*'9400015894 PONEERS'!X574+'9400016451 VIDAFORM'!$J$1*'9400016451 VIDAFORM'!J574+'PO 94000171374 MASTER'!$I$1*'PO 94000171374 MASTER'!I574+'PR-0004'!$I$1*'PR-0004'!I574+'PR-0005'!$I$1*'PR-0005'!I574+'PR-0006'!$I$1*'PR-0006'!I574+'PR-0007'!$I$1*'PR-0007'!I574+'PR-0008'!$I$1*'PR-0008'!I574+'PR-0009'!$I$1*'PR-0009'!I574+'PR-0010'!$I$1*'PR-0010'!I574</f>
        <v>0</v>
      </c>
      <c r="G574" s="86">
        <f t="shared" si="88"/>
        <v>0</v>
      </c>
      <c r="H574" s="84">
        <f>'9400015894 PONEERS'!$AE$1*'9400015894 PONEERS'!AE574+'9400016451 VIDAFORM'!$Q$1*'9400016451 VIDAFORM'!Q574+'PO 94000171374 MASTER'!$P$1*'PO 94000171374 MASTER'!P574+'PR-0004'!$P$1*'PR-0004'!P574+'PR-0005'!$P$1*'PR-0005'!P574+'PR-0006'!$P$1*'PR-0006'!P574+'PR-0007'!$P$1*'PR-0007'!P574+'PR-0008'!$P$1*'PR-0008'!P574+'PR-0009'!$P$1*'PR-0009'!P574+'PR-0010'!$P$1*'PR-0010'!P574</f>
        <v>0</v>
      </c>
      <c r="I574" s="84">
        <f t="shared" si="89"/>
        <v>0</v>
      </c>
      <c r="J574" s="84">
        <f>'9400015894 PONEERS'!$E$2*'9400015894 PONEERS'!E574+'9400016451 VIDAFORM'!$E$2*'9400016451 VIDAFORM'!E574+'PO 94000171374 MASTER'!$E$2*'PO 94000171374 MASTER'!E574+'PR-0004'!$E$2*'PR-0004'!E574+'PR-0005'!$E$2*'PR-0005'!E574+'PR-0006'!$E$2*'PR-0006'!E574+'PR-0007'!$E$2*'PR-0007'!E574+'PR-0008'!$E$2*'PR-0008'!E574+'PR-0009'!$E$2*'PR-0009'!E574+'PR-0010'!$E$2*'PR-0010'!E574</f>
        <v>0</v>
      </c>
      <c r="K574" s="85">
        <f>'9400015894 PONEERS'!$X$2*'9400015894 PONEERS'!X574+'9400016451 VIDAFORM'!$J$2*'9400016451 VIDAFORM'!J574+'PO 94000171374 MASTER'!$I$2*'PO 94000171374 MASTER'!I574+'PR-0004'!$I$2*'PR-0004'!I574+'PR-0005'!$I$2*'PR-0005'!I574+'PR-0006'!$I$2*'PR-0006'!I574+'PR-0007'!$I$2*'PR-0007'!I574+'PR-0008'!$I$2*'PR-0008'!I574+'PR-0009'!$I$2*'PR-0009'!I574+'PR-0010'!$I$2*'PR-0010'!I574</f>
        <v>0</v>
      </c>
      <c r="L574" s="86">
        <f t="shared" si="90"/>
        <v>0</v>
      </c>
      <c r="M574" s="84">
        <f>'9400015894 PONEERS'!$AE$2*'9400015894 PONEERS'!AE574+'9400016451 VIDAFORM'!$Q$2*'9400016451 VIDAFORM'!Q574+'PO 94000171374 MASTER'!$P$2*'PO 94000171374 MASTER'!P574+'PR-0004'!$P$2*'PR-0004'!P574+'PR-0005'!$P$2*'PR-0005'!P574+'PR-0006'!$P$2*'PR-0006'!P574+'PR-0007'!$P$2*'PR-0007'!P574+'PR-0008'!$P$2*'PR-0008'!P574+'PR-0009'!$P$2*'PR-0009'!P574+'PR-0010'!$P$2*'PR-0010'!P574</f>
        <v>0</v>
      </c>
      <c r="N574" s="84">
        <f t="shared" si="91"/>
        <v>0</v>
      </c>
      <c r="O574" s="84">
        <f>'9400015894 PONEERS'!$E$3*'9400015894 PONEERS'!E574+'9400016451 VIDAFORM'!$E$3*'9400016451 VIDAFORM'!E574+'PO 94000171374 MASTER'!$E$3*'PO 94000171374 MASTER'!E574+'PR-0004'!$E$3*'PR-0004'!E574+'PR-0005'!$E$3*'PR-0005'!E574+'PR-0006'!$E$3*'PR-0006'!E574+'PR-0007'!$E$3*'PR-0007'!E574+'PR-0008'!$E$3*'PR-0008'!E574+'PR-0009'!$E$3*'PR-0009'!E574+'PR-0010'!$E$3*'PR-0010'!E574</f>
        <v>0</v>
      </c>
      <c r="P574" s="85">
        <f>'9400015894 PONEERS'!$X$3*'9400015894 PONEERS'!X574+'9400016451 VIDAFORM'!$J$3*'9400016451 VIDAFORM'!J574+'PO 94000171374 MASTER'!$I$3*'PO 94000171374 MASTER'!I574+'PR-0004'!$I$3*'PR-0004'!I574+'PR-0005'!$I$3*'PR-0005'!I574+'PR-0006'!$I$3*'PR-0006'!I574+'PR-0007'!$I$3*'PR-0007'!I574+'PR-0008'!$I$3*'PR-0008'!I574+'PR-0009'!$I$3*'PR-0009'!I574+'PR-0010'!$I$3*'PR-0010'!I574</f>
        <v>0</v>
      </c>
      <c r="Q574" s="86">
        <f t="shared" si="92"/>
        <v>0</v>
      </c>
      <c r="R574" s="84">
        <f>'9400015894 PONEERS'!$AE$3*'9400015894 PONEERS'!AE574+'9400016451 VIDAFORM'!$Q$3*'9400016451 VIDAFORM'!Q574+'PO 94000171374 MASTER'!$P$3*'PO 94000171374 MASTER'!P574+'PR-0004'!$P$3*'PR-0004'!P574+'PR-0005'!$P$3*'PR-0005'!P574+'PR-0006'!$P$3*'PR-0006'!P574+'PR-0007'!$P$3*'PR-0007'!P574+'PR-0008'!$P$3*'PR-0008'!P574+'PR-0009'!$P$3*'PR-0009'!P574+'PR-0010'!$P$3*'PR-0010'!P574</f>
        <v>0</v>
      </c>
      <c r="S574" s="84">
        <f t="shared" si="93"/>
        <v>0</v>
      </c>
      <c r="T574" s="84">
        <f>'9400015894 PONEERS'!$E$4*'9400015894 PONEERS'!E574+'9400016451 VIDAFORM'!$E$4*'9400016451 VIDAFORM'!E574+'PO 94000171374 MASTER'!$E$4*'PO 94000171374 MASTER'!E574+'PR-0004'!$E$4*'PR-0004'!E574+'PR-0005'!$E$4*'PR-0005'!E574+'PR-0006'!$E$4*'PR-0006'!E574+'PR-0007'!$E$4*'PR-0007'!E574+'PR-0008'!$E$4*'PR-0008'!E574+'PR-0009'!$E$4*'PR-0009'!E574+'PR-0010'!$E$4*'PR-0010'!E574</f>
        <v>0</v>
      </c>
      <c r="U574" s="85">
        <f>'9400015894 PONEERS'!$X$4*'9400015894 PONEERS'!X574+'9400016451 VIDAFORM'!$J$4*'9400016451 VIDAFORM'!J574+'PO 94000171374 MASTER'!$I$4*'PO 94000171374 MASTER'!I574+'PR-0004'!$I$4*'PR-0004'!I574+'PR-0005'!$I$4*'PR-0005'!I574+'PR-0006'!$I$4*'PR-0006'!I574+'PR-0007'!$I$4*'PR-0007'!I574+'PR-0008'!$I$4*'PR-0008'!I574+'PR-0009'!$I$4*'PR-0009'!I574+'PR-0010'!$I$4*'PR-0010'!I574</f>
        <v>0</v>
      </c>
      <c r="V574" s="86">
        <f t="shared" si="94"/>
        <v>0</v>
      </c>
      <c r="W574" s="84">
        <f>'9400015894 PONEERS'!$AE$4*'9400015894 PONEERS'!AE574+'9400016451 VIDAFORM'!$Q$4*'9400016451 VIDAFORM'!Q574+'PO 94000171374 MASTER'!$P$4*'PO 94000171374 MASTER'!P574+'PR-0004'!$P$4*'PR-0004'!P574+'PR-0005'!$P$4*'PR-0005'!P574+'PR-0006'!$P$4*'PR-0006'!P574+'PR-0007'!$P$4*'PR-0007'!P574+'PR-0008'!$P$4*'PR-0008'!P574+'PR-0009'!$P$4*'PR-0009'!P574+'PR-0010'!$P$4*'PR-0010'!P574</f>
        <v>0</v>
      </c>
      <c r="X574" s="84">
        <f t="shared" si="95"/>
        <v>0</v>
      </c>
      <c r="Z574" s="37">
        <f t="shared" si="96"/>
        <v>0</v>
      </c>
      <c r="AA574" s="32">
        <f t="shared" si="97"/>
        <v>0</v>
      </c>
      <c r="AB574" s="38">
        <f t="shared" si="98"/>
        <v>0</v>
      </c>
    </row>
    <row r="575" spans="1:28" ht="16.5" x14ac:dyDescent="0.25">
      <c r="A575" s="45">
        <v>567</v>
      </c>
      <c r="B575" s="47" t="str">
        <f>'Unit Prices'!B575</f>
        <v>EK0013</v>
      </c>
      <c r="C575" s="47" t="str">
        <f>'Unit Prices'!C575</f>
        <v>14.80.50.23.09.80.05.000001</v>
      </c>
      <c r="D575" s="80" t="str">
        <f>'Unit Prices'!D575</f>
        <v>Lifting sling SNF</v>
      </c>
      <c r="E575" s="84">
        <f>'9400015894 PONEERS'!$E$1*'9400015894 PONEERS'!E575+'9400016451 VIDAFORM'!$E$1*'9400016451 VIDAFORM'!E575+'PO 94000171374 MASTER'!$E$1*'PO 94000171374 MASTER'!E575+'PR-0004'!$E$1*'PR-0004'!E575+'PR-0005'!$E$1*'PR-0005'!E575+'PR-0006'!$E$1*'PR-0006'!E575+'PR-0007'!$E$1*'PR-0007'!E575+'PR-0008'!$E$1*'PR-0008'!E575+'PR-0009'!$E$1*'PR-0009'!E575+'PR-0010'!$E$1*'PR-0010'!E575</f>
        <v>0</v>
      </c>
      <c r="F575" s="85">
        <f>'9400015894 PONEERS'!$X$1*'9400015894 PONEERS'!X575+'9400016451 VIDAFORM'!$J$1*'9400016451 VIDAFORM'!J575+'PO 94000171374 MASTER'!$I$1*'PO 94000171374 MASTER'!I575+'PR-0004'!$I$1*'PR-0004'!I575+'PR-0005'!$I$1*'PR-0005'!I575+'PR-0006'!$I$1*'PR-0006'!I575+'PR-0007'!$I$1*'PR-0007'!I575+'PR-0008'!$I$1*'PR-0008'!I575+'PR-0009'!$I$1*'PR-0009'!I575+'PR-0010'!$I$1*'PR-0010'!I575</f>
        <v>0</v>
      </c>
      <c r="G575" s="86">
        <f t="shared" si="88"/>
        <v>0</v>
      </c>
      <c r="H575" s="84">
        <f>'9400015894 PONEERS'!$AE$1*'9400015894 PONEERS'!AE575+'9400016451 VIDAFORM'!$Q$1*'9400016451 VIDAFORM'!Q575+'PO 94000171374 MASTER'!$P$1*'PO 94000171374 MASTER'!P575+'PR-0004'!$P$1*'PR-0004'!P575+'PR-0005'!$P$1*'PR-0005'!P575+'PR-0006'!$P$1*'PR-0006'!P575+'PR-0007'!$P$1*'PR-0007'!P575+'PR-0008'!$P$1*'PR-0008'!P575+'PR-0009'!$P$1*'PR-0009'!P575+'PR-0010'!$P$1*'PR-0010'!P575</f>
        <v>0</v>
      </c>
      <c r="I575" s="84">
        <f t="shared" si="89"/>
        <v>0</v>
      </c>
      <c r="J575" s="84">
        <f>'9400015894 PONEERS'!$E$2*'9400015894 PONEERS'!E575+'9400016451 VIDAFORM'!$E$2*'9400016451 VIDAFORM'!E575+'PO 94000171374 MASTER'!$E$2*'PO 94000171374 MASTER'!E575+'PR-0004'!$E$2*'PR-0004'!E575+'PR-0005'!$E$2*'PR-0005'!E575+'PR-0006'!$E$2*'PR-0006'!E575+'PR-0007'!$E$2*'PR-0007'!E575+'PR-0008'!$E$2*'PR-0008'!E575+'PR-0009'!$E$2*'PR-0009'!E575+'PR-0010'!$E$2*'PR-0010'!E575</f>
        <v>0</v>
      </c>
      <c r="K575" s="85">
        <f>'9400015894 PONEERS'!$X$2*'9400015894 PONEERS'!X575+'9400016451 VIDAFORM'!$J$2*'9400016451 VIDAFORM'!J575+'PO 94000171374 MASTER'!$I$2*'PO 94000171374 MASTER'!I575+'PR-0004'!$I$2*'PR-0004'!I575+'PR-0005'!$I$2*'PR-0005'!I575+'PR-0006'!$I$2*'PR-0006'!I575+'PR-0007'!$I$2*'PR-0007'!I575+'PR-0008'!$I$2*'PR-0008'!I575+'PR-0009'!$I$2*'PR-0009'!I575+'PR-0010'!$I$2*'PR-0010'!I575</f>
        <v>0</v>
      </c>
      <c r="L575" s="86">
        <f t="shared" si="90"/>
        <v>0</v>
      </c>
      <c r="M575" s="84">
        <f>'9400015894 PONEERS'!$AE$2*'9400015894 PONEERS'!AE575+'9400016451 VIDAFORM'!$Q$2*'9400016451 VIDAFORM'!Q575+'PO 94000171374 MASTER'!$P$2*'PO 94000171374 MASTER'!P575+'PR-0004'!$P$2*'PR-0004'!P575+'PR-0005'!$P$2*'PR-0005'!P575+'PR-0006'!$P$2*'PR-0006'!P575+'PR-0007'!$P$2*'PR-0007'!P575+'PR-0008'!$P$2*'PR-0008'!P575+'PR-0009'!$P$2*'PR-0009'!P575+'PR-0010'!$P$2*'PR-0010'!P575</f>
        <v>0</v>
      </c>
      <c r="N575" s="84">
        <f t="shared" si="91"/>
        <v>0</v>
      </c>
      <c r="O575" s="84">
        <f>'9400015894 PONEERS'!$E$3*'9400015894 PONEERS'!E575+'9400016451 VIDAFORM'!$E$3*'9400016451 VIDAFORM'!E575+'PO 94000171374 MASTER'!$E$3*'PO 94000171374 MASTER'!E575+'PR-0004'!$E$3*'PR-0004'!E575+'PR-0005'!$E$3*'PR-0005'!E575+'PR-0006'!$E$3*'PR-0006'!E575+'PR-0007'!$E$3*'PR-0007'!E575+'PR-0008'!$E$3*'PR-0008'!E575+'PR-0009'!$E$3*'PR-0009'!E575+'PR-0010'!$E$3*'PR-0010'!E575</f>
        <v>0</v>
      </c>
      <c r="P575" s="85">
        <f>'9400015894 PONEERS'!$X$3*'9400015894 PONEERS'!X575+'9400016451 VIDAFORM'!$J$3*'9400016451 VIDAFORM'!J575+'PO 94000171374 MASTER'!$I$3*'PO 94000171374 MASTER'!I575+'PR-0004'!$I$3*'PR-0004'!I575+'PR-0005'!$I$3*'PR-0005'!I575+'PR-0006'!$I$3*'PR-0006'!I575+'PR-0007'!$I$3*'PR-0007'!I575+'PR-0008'!$I$3*'PR-0008'!I575+'PR-0009'!$I$3*'PR-0009'!I575+'PR-0010'!$I$3*'PR-0010'!I575</f>
        <v>0</v>
      </c>
      <c r="Q575" s="86">
        <f t="shared" si="92"/>
        <v>0</v>
      </c>
      <c r="R575" s="84">
        <f>'9400015894 PONEERS'!$AE$3*'9400015894 PONEERS'!AE575+'9400016451 VIDAFORM'!$Q$3*'9400016451 VIDAFORM'!Q575+'PO 94000171374 MASTER'!$P$3*'PO 94000171374 MASTER'!P575+'PR-0004'!$P$3*'PR-0004'!P575+'PR-0005'!$P$3*'PR-0005'!P575+'PR-0006'!$P$3*'PR-0006'!P575+'PR-0007'!$P$3*'PR-0007'!P575+'PR-0008'!$P$3*'PR-0008'!P575+'PR-0009'!$P$3*'PR-0009'!P575+'PR-0010'!$P$3*'PR-0010'!P575</f>
        <v>0</v>
      </c>
      <c r="S575" s="84">
        <f t="shared" si="93"/>
        <v>0</v>
      </c>
      <c r="T575" s="84">
        <f>'9400015894 PONEERS'!$E$4*'9400015894 PONEERS'!E575+'9400016451 VIDAFORM'!$E$4*'9400016451 VIDAFORM'!E575+'PO 94000171374 MASTER'!$E$4*'PO 94000171374 MASTER'!E575+'PR-0004'!$E$4*'PR-0004'!E575+'PR-0005'!$E$4*'PR-0005'!E575+'PR-0006'!$E$4*'PR-0006'!E575+'PR-0007'!$E$4*'PR-0007'!E575+'PR-0008'!$E$4*'PR-0008'!E575+'PR-0009'!$E$4*'PR-0009'!E575+'PR-0010'!$E$4*'PR-0010'!E575</f>
        <v>0</v>
      </c>
      <c r="U575" s="85">
        <f>'9400015894 PONEERS'!$X$4*'9400015894 PONEERS'!X575+'9400016451 VIDAFORM'!$J$4*'9400016451 VIDAFORM'!J575+'PO 94000171374 MASTER'!$I$4*'PO 94000171374 MASTER'!I575+'PR-0004'!$I$4*'PR-0004'!I575+'PR-0005'!$I$4*'PR-0005'!I575+'PR-0006'!$I$4*'PR-0006'!I575+'PR-0007'!$I$4*'PR-0007'!I575+'PR-0008'!$I$4*'PR-0008'!I575+'PR-0009'!$I$4*'PR-0009'!I575+'PR-0010'!$I$4*'PR-0010'!I575</f>
        <v>0</v>
      </c>
      <c r="V575" s="86">
        <f t="shared" si="94"/>
        <v>0</v>
      </c>
      <c r="W575" s="84">
        <f>'9400015894 PONEERS'!$AE$4*'9400015894 PONEERS'!AE575+'9400016451 VIDAFORM'!$Q$4*'9400016451 VIDAFORM'!Q575+'PO 94000171374 MASTER'!$P$4*'PO 94000171374 MASTER'!P575+'PR-0004'!$P$4*'PR-0004'!P575+'PR-0005'!$P$4*'PR-0005'!P575+'PR-0006'!$P$4*'PR-0006'!P575+'PR-0007'!$P$4*'PR-0007'!P575+'PR-0008'!$P$4*'PR-0008'!P575+'PR-0009'!$P$4*'PR-0009'!P575+'PR-0010'!$P$4*'PR-0010'!P575</f>
        <v>0</v>
      </c>
      <c r="X575" s="84">
        <f t="shared" si="95"/>
        <v>0</v>
      </c>
      <c r="Z575" s="37">
        <f t="shared" si="96"/>
        <v>0</v>
      </c>
      <c r="AA575" s="32">
        <f t="shared" si="97"/>
        <v>0</v>
      </c>
      <c r="AB575" s="38">
        <f t="shared" si="98"/>
        <v>0</v>
      </c>
    </row>
    <row r="576" spans="1:28" ht="16.5" x14ac:dyDescent="0.25">
      <c r="A576" s="45">
        <v>568</v>
      </c>
      <c r="B576" s="47" t="str">
        <f>'Unit Prices'!B576</f>
        <v>EK0014</v>
      </c>
      <c r="C576" s="47" t="str">
        <f>'Unit Prices'!C576</f>
        <v>14.80.50.23.09.80.06.000001</v>
      </c>
      <c r="D576" s="80" t="str">
        <f>'Unit Prices'!D576</f>
        <v>Double coupler 48/60mm SNF</v>
      </c>
      <c r="E576" s="84">
        <f>'9400015894 PONEERS'!$E$1*'9400015894 PONEERS'!E576+'9400016451 VIDAFORM'!$E$1*'9400016451 VIDAFORM'!E576+'PO 94000171374 MASTER'!$E$1*'PO 94000171374 MASTER'!E576+'PR-0004'!$E$1*'PR-0004'!E576+'PR-0005'!$E$1*'PR-0005'!E576+'PR-0006'!$E$1*'PR-0006'!E576+'PR-0007'!$E$1*'PR-0007'!E576+'PR-0008'!$E$1*'PR-0008'!E576+'PR-0009'!$E$1*'PR-0009'!E576+'PR-0010'!$E$1*'PR-0010'!E576</f>
        <v>0</v>
      </c>
      <c r="F576" s="85">
        <f>'9400015894 PONEERS'!$X$1*'9400015894 PONEERS'!X576+'9400016451 VIDAFORM'!$J$1*'9400016451 VIDAFORM'!J576+'PO 94000171374 MASTER'!$I$1*'PO 94000171374 MASTER'!I576+'PR-0004'!$I$1*'PR-0004'!I576+'PR-0005'!$I$1*'PR-0005'!I576+'PR-0006'!$I$1*'PR-0006'!I576+'PR-0007'!$I$1*'PR-0007'!I576+'PR-0008'!$I$1*'PR-0008'!I576+'PR-0009'!$I$1*'PR-0009'!I576+'PR-0010'!$I$1*'PR-0010'!I576</f>
        <v>0</v>
      </c>
      <c r="G576" s="86">
        <f t="shared" si="88"/>
        <v>0</v>
      </c>
      <c r="H576" s="84">
        <f>'9400015894 PONEERS'!$AE$1*'9400015894 PONEERS'!AE576+'9400016451 VIDAFORM'!$Q$1*'9400016451 VIDAFORM'!Q576+'PO 94000171374 MASTER'!$P$1*'PO 94000171374 MASTER'!P576+'PR-0004'!$P$1*'PR-0004'!P576+'PR-0005'!$P$1*'PR-0005'!P576+'PR-0006'!$P$1*'PR-0006'!P576+'PR-0007'!$P$1*'PR-0007'!P576+'PR-0008'!$P$1*'PR-0008'!P576+'PR-0009'!$P$1*'PR-0009'!P576+'PR-0010'!$P$1*'PR-0010'!P576</f>
        <v>0</v>
      </c>
      <c r="I576" s="84">
        <f t="shared" si="89"/>
        <v>0</v>
      </c>
      <c r="J576" s="84">
        <f>'9400015894 PONEERS'!$E$2*'9400015894 PONEERS'!E576+'9400016451 VIDAFORM'!$E$2*'9400016451 VIDAFORM'!E576+'PO 94000171374 MASTER'!$E$2*'PO 94000171374 MASTER'!E576+'PR-0004'!$E$2*'PR-0004'!E576+'PR-0005'!$E$2*'PR-0005'!E576+'PR-0006'!$E$2*'PR-0006'!E576+'PR-0007'!$E$2*'PR-0007'!E576+'PR-0008'!$E$2*'PR-0008'!E576+'PR-0009'!$E$2*'PR-0009'!E576+'PR-0010'!$E$2*'PR-0010'!E576</f>
        <v>0</v>
      </c>
      <c r="K576" s="85">
        <f>'9400015894 PONEERS'!$X$2*'9400015894 PONEERS'!X576+'9400016451 VIDAFORM'!$J$2*'9400016451 VIDAFORM'!J576+'PO 94000171374 MASTER'!$I$2*'PO 94000171374 MASTER'!I576+'PR-0004'!$I$2*'PR-0004'!I576+'PR-0005'!$I$2*'PR-0005'!I576+'PR-0006'!$I$2*'PR-0006'!I576+'PR-0007'!$I$2*'PR-0007'!I576+'PR-0008'!$I$2*'PR-0008'!I576+'PR-0009'!$I$2*'PR-0009'!I576+'PR-0010'!$I$2*'PR-0010'!I576</f>
        <v>0</v>
      </c>
      <c r="L576" s="86">
        <f t="shared" si="90"/>
        <v>0</v>
      </c>
      <c r="M576" s="84">
        <f>'9400015894 PONEERS'!$AE$2*'9400015894 PONEERS'!AE576+'9400016451 VIDAFORM'!$Q$2*'9400016451 VIDAFORM'!Q576+'PO 94000171374 MASTER'!$P$2*'PO 94000171374 MASTER'!P576+'PR-0004'!$P$2*'PR-0004'!P576+'PR-0005'!$P$2*'PR-0005'!P576+'PR-0006'!$P$2*'PR-0006'!P576+'PR-0007'!$P$2*'PR-0007'!P576+'PR-0008'!$P$2*'PR-0008'!P576+'PR-0009'!$P$2*'PR-0009'!P576+'PR-0010'!$P$2*'PR-0010'!P576</f>
        <v>0</v>
      </c>
      <c r="N576" s="84">
        <f t="shared" si="91"/>
        <v>0</v>
      </c>
      <c r="O576" s="84">
        <f>'9400015894 PONEERS'!$E$3*'9400015894 PONEERS'!E576+'9400016451 VIDAFORM'!$E$3*'9400016451 VIDAFORM'!E576+'PO 94000171374 MASTER'!$E$3*'PO 94000171374 MASTER'!E576+'PR-0004'!$E$3*'PR-0004'!E576+'PR-0005'!$E$3*'PR-0005'!E576+'PR-0006'!$E$3*'PR-0006'!E576+'PR-0007'!$E$3*'PR-0007'!E576+'PR-0008'!$E$3*'PR-0008'!E576+'PR-0009'!$E$3*'PR-0009'!E576+'PR-0010'!$E$3*'PR-0010'!E576</f>
        <v>0</v>
      </c>
      <c r="P576" s="85">
        <f>'9400015894 PONEERS'!$X$3*'9400015894 PONEERS'!X576+'9400016451 VIDAFORM'!$J$3*'9400016451 VIDAFORM'!J576+'PO 94000171374 MASTER'!$I$3*'PO 94000171374 MASTER'!I576+'PR-0004'!$I$3*'PR-0004'!I576+'PR-0005'!$I$3*'PR-0005'!I576+'PR-0006'!$I$3*'PR-0006'!I576+'PR-0007'!$I$3*'PR-0007'!I576+'PR-0008'!$I$3*'PR-0008'!I576+'PR-0009'!$I$3*'PR-0009'!I576+'PR-0010'!$I$3*'PR-0010'!I576</f>
        <v>0</v>
      </c>
      <c r="Q576" s="86">
        <f t="shared" si="92"/>
        <v>0</v>
      </c>
      <c r="R576" s="84">
        <f>'9400015894 PONEERS'!$AE$3*'9400015894 PONEERS'!AE576+'9400016451 VIDAFORM'!$Q$3*'9400016451 VIDAFORM'!Q576+'PO 94000171374 MASTER'!$P$3*'PO 94000171374 MASTER'!P576+'PR-0004'!$P$3*'PR-0004'!P576+'PR-0005'!$P$3*'PR-0005'!P576+'PR-0006'!$P$3*'PR-0006'!P576+'PR-0007'!$P$3*'PR-0007'!P576+'PR-0008'!$P$3*'PR-0008'!P576+'PR-0009'!$P$3*'PR-0009'!P576+'PR-0010'!$P$3*'PR-0010'!P576</f>
        <v>0</v>
      </c>
      <c r="S576" s="84">
        <f t="shared" si="93"/>
        <v>0</v>
      </c>
      <c r="T576" s="84">
        <f>'9400015894 PONEERS'!$E$4*'9400015894 PONEERS'!E576+'9400016451 VIDAFORM'!$E$4*'9400016451 VIDAFORM'!E576+'PO 94000171374 MASTER'!$E$4*'PO 94000171374 MASTER'!E576+'PR-0004'!$E$4*'PR-0004'!E576+'PR-0005'!$E$4*'PR-0005'!E576+'PR-0006'!$E$4*'PR-0006'!E576+'PR-0007'!$E$4*'PR-0007'!E576+'PR-0008'!$E$4*'PR-0008'!E576+'PR-0009'!$E$4*'PR-0009'!E576+'PR-0010'!$E$4*'PR-0010'!E576</f>
        <v>0</v>
      </c>
      <c r="U576" s="85">
        <f>'9400015894 PONEERS'!$X$4*'9400015894 PONEERS'!X576+'9400016451 VIDAFORM'!$J$4*'9400016451 VIDAFORM'!J576+'PO 94000171374 MASTER'!$I$4*'PO 94000171374 MASTER'!I576+'PR-0004'!$I$4*'PR-0004'!I576+'PR-0005'!$I$4*'PR-0005'!I576+'PR-0006'!$I$4*'PR-0006'!I576+'PR-0007'!$I$4*'PR-0007'!I576+'PR-0008'!$I$4*'PR-0008'!I576+'PR-0009'!$I$4*'PR-0009'!I576+'PR-0010'!$I$4*'PR-0010'!I576</f>
        <v>0</v>
      </c>
      <c r="V576" s="86">
        <f t="shared" si="94"/>
        <v>0</v>
      </c>
      <c r="W576" s="84">
        <f>'9400015894 PONEERS'!$AE$4*'9400015894 PONEERS'!AE576+'9400016451 VIDAFORM'!$Q$4*'9400016451 VIDAFORM'!Q576+'PO 94000171374 MASTER'!$P$4*'PO 94000171374 MASTER'!P576+'PR-0004'!$P$4*'PR-0004'!P576+'PR-0005'!$P$4*'PR-0005'!P576+'PR-0006'!$P$4*'PR-0006'!P576+'PR-0007'!$P$4*'PR-0007'!P576+'PR-0008'!$P$4*'PR-0008'!P576+'PR-0009'!$P$4*'PR-0009'!P576+'PR-0010'!$P$4*'PR-0010'!P576</f>
        <v>0</v>
      </c>
      <c r="X576" s="84">
        <f t="shared" si="95"/>
        <v>0</v>
      </c>
      <c r="Z576" s="37">
        <f t="shared" si="96"/>
        <v>0</v>
      </c>
      <c r="AA576" s="32">
        <f t="shared" si="97"/>
        <v>0</v>
      </c>
      <c r="AB576" s="38">
        <f t="shared" si="98"/>
        <v>0</v>
      </c>
    </row>
    <row r="577" spans="1:28" ht="16.5" x14ac:dyDescent="0.25">
      <c r="A577" s="45">
        <v>569</v>
      </c>
      <c r="B577" s="47" t="str">
        <f>'Unit Prices'!B577</f>
        <v>EK0015</v>
      </c>
      <c r="C577" s="47" t="str">
        <f>'Unit Prices'!C577</f>
        <v>14.80.50.23.09.80.07.000001</v>
      </c>
      <c r="D577" s="80" t="str">
        <f>'Unit Prices'!D577</f>
        <v>Anchor bolt M12x120 SNF2</v>
      </c>
      <c r="E577" s="84">
        <f>'9400015894 PONEERS'!$E$1*'9400015894 PONEERS'!E577+'9400016451 VIDAFORM'!$E$1*'9400016451 VIDAFORM'!E577+'PO 94000171374 MASTER'!$E$1*'PO 94000171374 MASTER'!E577+'PR-0004'!$E$1*'PR-0004'!E577+'PR-0005'!$E$1*'PR-0005'!E577+'PR-0006'!$E$1*'PR-0006'!E577+'PR-0007'!$E$1*'PR-0007'!E577+'PR-0008'!$E$1*'PR-0008'!E577+'PR-0009'!$E$1*'PR-0009'!E577+'PR-0010'!$E$1*'PR-0010'!E577</f>
        <v>0</v>
      </c>
      <c r="F577" s="85">
        <f>'9400015894 PONEERS'!$X$1*'9400015894 PONEERS'!X577+'9400016451 VIDAFORM'!$J$1*'9400016451 VIDAFORM'!J577+'PO 94000171374 MASTER'!$I$1*'PO 94000171374 MASTER'!I577+'PR-0004'!$I$1*'PR-0004'!I577+'PR-0005'!$I$1*'PR-0005'!I577+'PR-0006'!$I$1*'PR-0006'!I577+'PR-0007'!$I$1*'PR-0007'!I577+'PR-0008'!$I$1*'PR-0008'!I577+'PR-0009'!$I$1*'PR-0009'!I577+'PR-0010'!$I$1*'PR-0010'!I577</f>
        <v>0</v>
      </c>
      <c r="G577" s="86">
        <f t="shared" si="88"/>
        <v>0</v>
      </c>
      <c r="H577" s="84">
        <f>'9400015894 PONEERS'!$AE$1*'9400015894 PONEERS'!AE577+'9400016451 VIDAFORM'!$Q$1*'9400016451 VIDAFORM'!Q577+'PO 94000171374 MASTER'!$P$1*'PO 94000171374 MASTER'!P577+'PR-0004'!$P$1*'PR-0004'!P577+'PR-0005'!$P$1*'PR-0005'!P577+'PR-0006'!$P$1*'PR-0006'!P577+'PR-0007'!$P$1*'PR-0007'!P577+'PR-0008'!$P$1*'PR-0008'!P577+'PR-0009'!$P$1*'PR-0009'!P577+'PR-0010'!$P$1*'PR-0010'!P577</f>
        <v>0</v>
      </c>
      <c r="I577" s="84">
        <f t="shared" si="89"/>
        <v>0</v>
      </c>
      <c r="J577" s="84">
        <f>'9400015894 PONEERS'!$E$2*'9400015894 PONEERS'!E577+'9400016451 VIDAFORM'!$E$2*'9400016451 VIDAFORM'!E577+'PO 94000171374 MASTER'!$E$2*'PO 94000171374 MASTER'!E577+'PR-0004'!$E$2*'PR-0004'!E577+'PR-0005'!$E$2*'PR-0005'!E577+'PR-0006'!$E$2*'PR-0006'!E577+'PR-0007'!$E$2*'PR-0007'!E577+'PR-0008'!$E$2*'PR-0008'!E577+'PR-0009'!$E$2*'PR-0009'!E577+'PR-0010'!$E$2*'PR-0010'!E577</f>
        <v>0</v>
      </c>
      <c r="K577" s="85">
        <f>'9400015894 PONEERS'!$X$2*'9400015894 PONEERS'!X577+'9400016451 VIDAFORM'!$J$2*'9400016451 VIDAFORM'!J577+'PO 94000171374 MASTER'!$I$2*'PO 94000171374 MASTER'!I577+'PR-0004'!$I$2*'PR-0004'!I577+'PR-0005'!$I$2*'PR-0005'!I577+'PR-0006'!$I$2*'PR-0006'!I577+'PR-0007'!$I$2*'PR-0007'!I577+'PR-0008'!$I$2*'PR-0008'!I577+'PR-0009'!$I$2*'PR-0009'!I577+'PR-0010'!$I$2*'PR-0010'!I577</f>
        <v>0</v>
      </c>
      <c r="L577" s="86">
        <f t="shared" si="90"/>
        <v>0</v>
      </c>
      <c r="M577" s="84">
        <f>'9400015894 PONEERS'!$AE$2*'9400015894 PONEERS'!AE577+'9400016451 VIDAFORM'!$Q$2*'9400016451 VIDAFORM'!Q577+'PO 94000171374 MASTER'!$P$2*'PO 94000171374 MASTER'!P577+'PR-0004'!$P$2*'PR-0004'!P577+'PR-0005'!$P$2*'PR-0005'!P577+'PR-0006'!$P$2*'PR-0006'!P577+'PR-0007'!$P$2*'PR-0007'!P577+'PR-0008'!$P$2*'PR-0008'!P577+'PR-0009'!$P$2*'PR-0009'!P577+'PR-0010'!$P$2*'PR-0010'!P577</f>
        <v>0</v>
      </c>
      <c r="N577" s="84">
        <f t="shared" si="91"/>
        <v>0</v>
      </c>
      <c r="O577" s="84">
        <f>'9400015894 PONEERS'!$E$3*'9400015894 PONEERS'!E577+'9400016451 VIDAFORM'!$E$3*'9400016451 VIDAFORM'!E577+'PO 94000171374 MASTER'!$E$3*'PO 94000171374 MASTER'!E577+'PR-0004'!$E$3*'PR-0004'!E577+'PR-0005'!$E$3*'PR-0005'!E577+'PR-0006'!$E$3*'PR-0006'!E577+'PR-0007'!$E$3*'PR-0007'!E577+'PR-0008'!$E$3*'PR-0008'!E577+'PR-0009'!$E$3*'PR-0009'!E577+'PR-0010'!$E$3*'PR-0010'!E577</f>
        <v>0</v>
      </c>
      <c r="P577" s="85">
        <f>'9400015894 PONEERS'!$X$3*'9400015894 PONEERS'!X577+'9400016451 VIDAFORM'!$J$3*'9400016451 VIDAFORM'!J577+'PO 94000171374 MASTER'!$I$3*'PO 94000171374 MASTER'!I577+'PR-0004'!$I$3*'PR-0004'!I577+'PR-0005'!$I$3*'PR-0005'!I577+'PR-0006'!$I$3*'PR-0006'!I577+'PR-0007'!$I$3*'PR-0007'!I577+'PR-0008'!$I$3*'PR-0008'!I577+'PR-0009'!$I$3*'PR-0009'!I577+'PR-0010'!$I$3*'PR-0010'!I577</f>
        <v>0</v>
      </c>
      <c r="Q577" s="86">
        <f t="shared" si="92"/>
        <v>0</v>
      </c>
      <c r="R577" s="84">
        <f>'9400015894 PONEERS'!$AE$3*'9400015894 PONEERS'!AE577+'9400016451 VIDAFORM'!$Q$3*'9400016451 VIDAFORM'!Q577+'PO 94000171374 MASTER'!$P$3*'PO 94000171374 MASTER'!P577+'PR-0004'!$P$3*'PR-0004'!P577+'PR-0005'!$P$3*'PR-0005'!P577+'PR-0006'!$P$3*'PR-0006'!P577+'PR-0007'!$P$3*'PR-0007'!P577+'PR-0008'!$P$3*'PR-0008'!P577+'PR-0009'!$P$3*'PR-0009'!P577+'PR-0010'!$P$3*'PR-0010'!P577</f>
        <v>0</v>
      </c>
      <c r="S577" s="84">
        <f t="shared" si="93"/>
        <v>0</v>
      </c>
      <c r="T577" s="84">
        <f>'9400015894 PONEERS'!$E$4*'9400015894 PONEERS'!E577+'9400016451 VIDAFORM'!$E$4*'9400016451 VIDAFORM'!E577+'PO 94000171374 MASTER'!$E$4*'PO 94000171374 MASTER'!E577+'PR-0004'!$E$4*'PR-0004'!E577+'PR-0005'!$E$4*'PR-0005'!E577+'PR-0006'!$E$4*'PR-0006'!E577+'PR-0007'!$E$4*'PR-0007'!E577+'PR-0008'!$E$4*'PR-0008'!E577+'PR-0009'!$E$4*'PR-0009'!E577+'PR-0010'!$E$4*'PR-0010'!E577</f>
        <v>0</v>
      </c>
      <c r="U577" s="85">
        <f>'9400015894 PONEERS'!$X$4*'9400015894 PONEERS'!X577+'9400016451 VIDAFORM'!$J$4*'9400016451 VIDAFORM'!J577+'PO 94000171374 MASTER'!$I$4*'PO 94000171374 MASTER'!I577+'PR-0004'!$I$4*'PR-0004'!I577+'PR-0005'!$I$4*'PR-0005'!I577+'PR-0006'!$I$4*'PR-0006'!I577+'PR-0007'!$I$4*'PR-0007'!I577+'PR-0008'!$I$4*'PR-0008'!I577+'PR-0009'!$I$4*'PR-0009'!I577+'PR-0010'!$I$4*'PR-0010'!I577</f>
        <v>0</v>
      </c>
      <c r="V577" s="86">
        <f t="shared" si="94"/>
        <v>0</v>
      </c>
      <c r="W577" s="84">
        <f>'9400015894 PONEERS'!$AE$4*'9400015894 PONEERS'!AE577+'9400016451 VIDAFORM'!$Q$4*'9400016451 VIDAFORM'!Q577+'PO 94000171374 MASTER'!$P$4*'PO 94000171374 MASTER'!P577+'PR-0004'!$P$4*'PR-0004'!P577+'PR-0005'!$P$4*'PR-0005'!P577+'PR-0006'!$P$4*'PR-0006'!P577+'PR-0007'!$P$4*'PR-0007'!P577+'PR-0008'!$P$4*'PR-0008'!P577+'PR-0009'!$P$4*'PR-0009'!P577+'PR-0010'!$P$4*'PR-0010'!P577</f>
        <v>0</v>
      </c>
      <c r="X577" s="84">
        <f t="shared" si="95"/>
        <v>0</v>
      </c>
      <c r="Z577" s="37">
        <f t="shared" si="96"/>
        <v>0</v>
      </c>
      <c r="AA577" s="32">
        <f t="shared" si="97"/>
        <v>0</v>
      </c>
      <c r="AB577" s="38">
        <f t="shared" si="98"/>
        <v>0</v>
      </c>
    </row>
    <row r="578" spans="1:28" ht="16.5" x14ac:dyDescent="0.25">
      <c r="A578" s="45">
        <v>570</v>
      </c>
      <c r="B578" s="47" t="str">
        <f>'Unit Prices'!B578</f>
        <v>FH0004</v>
      </c>
      <c r="C578" s="47" t="str">
        <f>'Unit Prices'!C578</f>
        <v>14.80.02.11.90.05.05.000001</v>
      </c>
      <c r="D578" s="80" t="str">
        <f>'Unit Prices'!D578</f>
        <v>Alu beam fork H20</v>
      </c>
      <c r="E578" s="84">
        <f>'9400015894 PONEERS'!$E$1*'9400015894 PONEERS'!E578+'9400016451 VIDAFORM'!$E$1*'9400016451 VIDAFORM'!E578+'PO 94000171374 MASTER'!$E$1*'PO 94000171374 MASTER'!E578+'PR-0004'!$E$1*'PR-0004'!E578+'PR-0005'!$E$1*'PR-0005'!E578+'PR-0006'!$E$1*'PR-0006'!E578+'PR-0007'!$E$1*'PR-0007'!E578+'PR-0008'!$E$1*'PR-0008'!E578+'PR-0009'!$E$1*'PR-0009'!E578+'PR-0010'!$E$1*'PR-0010'!E578</f>
        <v>0</v>
      </c>
      <c r="F578" s="85">
        <f>'9400015894 PONEERS'!$X$1*'9400015894 PONEERS'!X578+'9400016451 VIDAFORM'!$J$1*'9400016451 VIDAFORM'!J578+'PO 94000171374 MASTER'!$I$1*'PO 94000171374 MASTER'!I578+'PR-0004'!$I$1*'PR-0004'!I578+'PR-0005'!$I$1*'PR-0005'!I578+'PR-0006'!$I$1*'PR-0006'!I578+'PR-0007'!$I$1*'PR-0007'!I578+'PR-0008'!$I$1*'PR-0008'!I578+'PR-0009'!$I$1*'PR-0009'!I578+'PR-0010'!$I$1*'PR-0010'!I578</f>
        <v>0</v>
      </c>
      <c r="G578" s="86">
        <f t="shared" si="88"/>
        <v>0</v>
      </c>
      <c r="H578" s="84">
        <f>'9400015894 PONEERS'!$AE$1*'9400015894 PONEERS'!AE578+'9400016451 VIDAFORM'!$Q$1*'9400016451 VIDAFORM'!Q578+'PO 94000171374 MASTER'!$P$1*'PO 94000171374 MASTER'!P578+'PR-0004'!$P$1*'PR-0004'!P578+'PR-0005'!$P$1*'PR-0005'!P578+'PR-0006'!$P$1*'PR-0006'!P578+'PR-0007'!$P$1*'PR-0007'!P578+'PR-0008'!$P$1*'PR-0008'!P578+'PR-0009'!$P$1*'PR-0009'!P578+'PR-0010'!$P$1*'PR-0010'!P578</f>
        <v>0</v>
      </c>
      <c r="I578" s="84">
        <f t="shared" si="89"/>
        <v>0</v>
      </c>
      <c r="J578" s="84">
        <f>'9400015894 PONEERS'!$E$2*'9400015894 PONEERS'!E578+'9400016451 VIDAFORM'!$E$2*'9400016451 VIDAFORM'!E578+'PO 94000171374 MASTER'!$E$2*'PO 94000171374 MASTER'!E578+'PR-0004'!$E$2*'PR-0004'!E578+'PR-0005'!$E$2*'PR-0005'!E578+'PR-0006'!$E$2*'PR-0006'!E578+'PR-0007'!$E$2*'PR-0007'!E578+'PR-0008'!$E$2*'PR-0008'!E578+'PR-0009'!$E$2*'PR-0009'!E578+'PR-0010'!$E$2*'PR-0010'!E578</f>
        <v>0</v>
      </c>
      <c r="K578" s="85">
        <f>'9400015894 PONEERS'!$X$2*'9400015894 PONEERS'!X578+'9400016451 VIDAFORM'!$J$2*'9400016451 VIDAFORM'!J578+'PO 94000171374 MASTER'!$I$2*'PO 94000171374 MASTER'!I578+'PR-0004'!$I$2*'PR-0004'!I578+'PR-0005'!$I$2*'PR-0005'!I578+'PR-0006'!$I$2*'PR-0006'!I578+'PR-0007'!$I$2*'PR-0007'!I578+'PR-0008'!$I$2*'PR-0008'!I578+'PR-0009'!$I$2*'PR-0009'!I578+'PR-0010'!$I$2*'PR-0010'!I578</f>
        <v>0</v>
      </c>
      <c r="L578" s="86">
        <f t="shared" si="90"/>
        <v>0</v>
      </c>
      <c r="M578" s="84">
        <f>'9400015894 PONEERS'!$AE$2*'9400015894 PONEERS'!AE578+'9400016451 VIDAFORM'!$Q$2*'9400016451 VIDAFORM'!Q578+'PO 94000171374 MASTER'!$P$2*'PO 94000171374 MASTER'!P578+'PR-0004'!$P$2*'PR-0004'!P578+'PR-0005'!$P$2*'PR-0005'!P578+'PR-0006'!$P$2*'PR-0006'!P578+'PR-0007'!$P$2*'PR-0007'!P578+'PR-0008'!$P$2*'PR-0008'!P578+'PR-0009'!$P$2*'PR-0009'!P578+'PR-0010'!$P$2*'PR-0010'!P578</f>
        <v>0</v>
      </c>
      <c r="N578" s="84">
        <f t="shared" si="91"/>
        <v>0</v>
      </c>
      <c r="O578" s="84">
        <f>'9400015894 PONEERS'!$E$3*'9400015894 PONEERS'!E578+'9400016451 VIDAFORM'!$E$3*'9400016451 VIDAFORM'!E578+'PO 94000171374 MASTER'!$E$3*'PO 94000171374 MASTER'!E578+'PR-0004'!$E$3*'PR-0004'!E578+'PR-0005'!$E$3*'PR-0005'!E578+'PR-0006'!$E$3*'PR-0006'!E578+'PR-0007'!$E$3*'PR-0007'!E578+'PR-0008'!$E$3*'PR-0008'!E578+'PR-0009'!$E$3*'PR-0009'!E578+'PR-0010'!$E$3*'PR-0010'!E578</f>
        <v>0</v>
      </c>
      <c r="P578" s="85">
        <f>'9400015894 PONEERS'!$X$3*'9400015894 PONEERS'!X578+'9400016451 VIDAFORM'!$J$3*'9400016451 VIDAFORM'!J578+'PO 94000171374 MASTER'!$I$3*'PO 94000171374 MASTER'!I578+'PR-0004'!$I$3*'PR-0004'!I578+'PR-0005'!$I$3*'PR-0005'!I578+'PR-0006'!$I$3*'PR-0006'!I578+'PR-0007'!$I$3*'PR-0007'!I578+'PR-0008'!$I$3*'PR-0008'!I578+'PR-0009'!$I$3*'PR-0009'!I578+'PR-0010'!$I$3*'PR-0010'!I578</f>
        <v>0</v>
      </c>
      <c r="Q578" s="86">
        <f t="shared" si="92"/>
        <v>0</v>
      </c>
      <c r="R578" s="84">
        <f>'9400015894 PONEERS'!$AE$3*'9400015894 PONEERS'!AE578+'9400016451 VIDAFORM'!$Q$3*'9400016451 VIDAFORM'!Q578+'PO 94000171374 MASTER'!$P$3*'PO 94000171374 MASTER'!P578+'PR-0004'!$P$3*'PR-0004'!P578+'PR-0005'!$P$3*'PR-0005'!P578+'PR-0006'!$P$3*'PR-0006'!P578+'PR-0007'!$P$3*'PR-0007'!P578+'PR-0008'!$P$3*'PR-0008'!P578+'PR-0009'!$P$3*'PR-0009'!P578+'PR-0010'!$P$3*'PR-0010'!P578</f>
        <v>0</v>
      </c>
      <c r="S578" s="84">
        <f t="shared" si="93"/>
        <v>0</v>
      </c>
      <c r="T578" s="84">
        <f>'9400015894 PONEERS'!$E$4*'9400015894 PONEERS'!E578+'9400016451 VIDAFORM'!$E$4*'9400016451 VIDAFORM'!E578+'PO 94000171374 MASTER'!$E$4*'PO 94000171374 MASTER'!E578+'PR-0004'!$E$4*'PR-0004'!E578+'PR-0005'!$E$4*'PR-0005'!E578+'PR-0006'!$E$4*'PR-0006'!E578+'PR-0007'!$E$4*'PR-0007'!E578+'PR-0008'!$E$4*'PR-0008'!E578+'PR-0009'!$E$4*'PR-0009'!E578+'PR-0010'!$E$4*'PR-0010'!E578</f>
        <v>0</v>
      </c>
      <c r="U578" s="85">
        <f>'9400015894 PONEERS'!$X$4*'9400015894 PONEERS'!X578+'9400016451 VIDAFORM'!$J$4*'9400016451 VIDAFORM'!J578+'PO 94000171374 MASTER'!$I$4*'PO 94000171374 MASTER'!I578+'PR-0004'!$I$4*'PR-0004'!I578+'PR-0005'!$I$4*'PR-0005'!I578+'PR-0006'!$I$4*'PR-0006'!I578+'PR-0007'!$I$4*'PR-0007'!I578+'PR-0008'!$I$4*'PR-0008'!I578+'PR-0009'!$I$4*'PR-0009'!I578+'PR-0010'!$I$4*'PR-0010'!I578</f>
        <v>0</v>
      </c>
      <c r="V578" s="86">
        <f t="shared" si="94"/>
        <v>0</v>
      </c>
      <c r="W578" s="84">
        <f>'9400015894 PONEERS'!$AE$4*'9400015894 PONEERS'!AE578+'9400016451 VIDAFORM'!$Q$4*'9400016451 VIDAFORM'!Q578+'PO 94000171374 MASTER'!$P$4*'PO 94000171374 MASTER'!P578+'PR-0004'!$P$4*'PR-0004'!P578+'PR-0005'!$P$4*'PR-0005'!P578+'PR-0006'!$P$4*'PR-0006'!P578+'PR-0007'!$P$4*'PR-0007'!P578+'PR-0008'!$P$4*'PR-0008'!P578+'PR-0009'!$P$4*'PR-0009'!P578+'PR-0010'!$P$4*'PR-0010'!P578</f>
        <v>0</v>
      </c>
      <c r="X578" s="84">
        <f t="shared" si="95"/>
        <v>0</v>
      </c>
      <c r="Z578" s="37">
        <f t="shared" si="96"/>
        <v>0</v>
      </c>
      <c r="AA578" s="32">
        <f t="shared" si="97"/>
        <v>0</v>
      </c>
      <c r="AB578" s="38">
        <f t="shared" si="98"/>
        <v>0</v>
      </c>
    </row>
    <row r="579" spans="1:28" ht="16.5" x14ac:dyDescent="0.25">
      <c r="A579" s="45">
        <v>571</v>
      </c>
      <c r="B579" s="47" t="str">
        <f>'Unit Prices'!B579</f>
        <v>HF0001</v>
      </c>
      <c r="C579" s="47" t="str">
        <f>'Unit Prices'!C579</f>
        <v>14.80.50.40.05.02.15.000001</v>
      </c>
      <c r="D579" s="80" t="str">
        <f>'Unit Prices'!D579</f>
        <v>Waling-to-bracket holder 9-15cm</v>
      </c>
      <c r="E579" s="84">
        <f>'9400015894 PONEERS'!$E$1*'9400015894 PONEERS'!E579+'9400016451 VIDAFORM'!$E$1*'9400016451 VIDAFORM'!E579+'PO 94000171374 MASTER'!$E$1*'PO 94000171374 MASTER'!E579+'PR-0004'!$E$1*'PR-0004'!E579+'PR-0005'!$E$1*'PR-0005'!E579+'PR-0006'!$E$1*'PR-0006'!E579+'PR-0007'!$E$1*'PR-0007'!E579+'PR-0008'!$E$1*'PR-0008'!E579+'PR-0009'!$E$1*'PR-0009'!E579+'PR-0010'!$E$1*'PR-0010'!E579</f>
        <v>0</v>
      </c>
      <c r="F579" s="85">
        <f>'9400015894 PONEERS'!$X$1*'9400015894 PONEERS'!X579+'9400016451 VIDAFORM'!$J$1*'9400016451 VIDAFORM'!J579+'PO 94000171374 MASTER'!$I$1*'PO 94000171374 MASTER'!I579+'PR-0004'!$I$1*'PR-0004'!I579+'PR-0005'!$I$1*'PR-0005'!I579+'PR-0006'!$I$1*'PR-0006'!I579+'PR-0007'!$I$1*'PR-0007'!I579+'PR-0008'!$I$1*'PR-0008'!I579+'PR-0009'!$I$1*'PR-0009'!I579+'PR-0010'!$I$1*'PR-0010'!I579</f>
        <v>0</v>
      </c>
      <c r="G579" s="86">
        <f t="shared" si="88"/>
        <v>0</v>
      </c>
      <c r="H579" s="84">
        <f>'9400015894 PONEERS'!$AE$1*'9400015894 PONEERS'!AE579+'9400016451 VIDAFORM'!$Q$1*'9400016451 VIDAFORM'!Q579+'PO 94000171374 MASTER'!$P$1*'PO 94000171374 MASTER'!P579+'PR-0004'!$P$1*'PR-0004'!P579+'PR-0005'!$P$1*'PR-0005'!P579+'PR-0006'!$P$1*'PR-0006'!P579+'PR-0007'!$P$1*'PR-0007'!P579+'PR-0008'!$P$1*'PR-0008'!P579+'PR-0009'!$P$1*'PR-0009'!P579+'PR-0010'!$P$1*'PR-0010'!P579</f>
        <v>0</v>
      </c>
      <c r="I579" s="84">
        <f t="shared" si="89"/>
        <v>0</v>
      </c>
      <c r="J579" s="84">
        <f>'9400015894 PONEERS'!$E$2*'9400015894 PONEERS'!E579+'9400016451 VIDAFORM'!$E$2*'9400016451 VIDAFORM'!E579+'PO 94000171374 MASTER'!$E$2*'PO 94000171374 MASTER'!E579+'PR-0004'!$E$2*'PR-0004'!E579+'PR-0005'!$E$2*'PR-0005'!E579+'PR-0006'!$E$2*'PR-0006'!E579+'PR-0007'!$E$2*'PR-0007'!E579+'PR-0008'!$E$2*'PR-0008'!E579+'PR-0009'!$E$2*'PR-0009'!E579+'PR-0010'!$E$2*'PR-0010'!E579</f>
        <v>0</v>
      </c>
      <c r="K579" s="85">
        <f>'9400015894 PONEERS'!$X$2*'9400015894 PONEERS'!X579+'9400016451 VIDAFORM'!$J$2*'9400016451 VIDAFORM'!J579+'PO 94000171374 MASTER'!$I$2*'PO 94000171374 MASTER'!I579+'PR-0004'!$I$2*'PR-0004'!I579+'PR-0005'!$I$2*'PR-0005'!I579+'PR-0006'!$I$2*'PR-0006'!I579+'PR-0007'!$I$2*'PR-0007'!I579+'PR-0008'!$I$2*'PR-0008'!I579+'PR-0009'!$I$2*'PR-0009'!I579+'PR-0010'!$I$2*'PR-0010'!I579</f>
        <v>0</v>
      </c>
      <c r="L579" s="86">
        <f t="shared" si="90"/>
        <v>0</v>
      </c>
      <c r="M579" s="84">
        <f>'9400015894 PONEERS'!$AE$2*'9400015894 PONEERS'!AE579+'9400016451 VIDAFORM'!$Q$2*'9400016451 VIDAFORM'!Q579+'PO 94000171374 MASTER'!$P$2*'PO 94000171374 MASTER'!P579+'PR-0004'!$P$2*'PR-0004'!P579+'PR-0005'!$P$2*'PR-0005'!P579+'PR-0006'!$P$2*'PR-0006'!P579+'PR-0007'!$P$2*'PR-0007'!P579+'PR-0008'!$P$2*'PR-0008'!P579+'PR-0009'!$P$2*'PR-0009'!P579+'PR-0010'!$P$2*'PR-0010'!P579</f>
        <v>0</v>
      </c>
      <c r="N579" s="84">
        <f t="shared" si="91"/>
        <v>0</v>
      </c>
      <c r="O579" s="84">
        <f>'9400015894 PONEERS'!$E$3*'9400015894 PONEERS'!E579+'9400016451 VIDAFORM'!$E$3*'9400016451 VIDAFORM'!E579+'PO 94000171374 MASTER'!$E$3*'PO 94000171374 MASTER'!E579+'PR-0004'!$E$3*'PR-0004'!E579+'PR-0005'!$E$3*'PR-0005'!E579+'PR-0006'!$E$3*'PR-0006'!E579+'PR-0007'!$E$3*'PR-0007'!E579+'PR-0008'!$E$3*'PR-0008'!E579+'PR-0009'!$E$3*'PR-0009'!E579+'PR-0010'!$E$3*'PR-0010'!E579</f>
        <v>0</v>
      </c>
      <c r="P579" s="85">
        <f>'9400015894 PONEERS'!$X$3*'9400015894 PONEERS'!X579+'9400016451 VIDAFORM'!$J$3*'9400016451 VIDAFORM'!J579+'PO 94000171374 MASTER'!$I$3*'PO 94000171374 MASTER'!I579+'PR-0004'!$I$3*'PR-0004'!I579+'PR-0005'!$I$3*'PR-0005'!I579+'PR-0006'!$I$3*'PR-0006'!I579+'PR-0007'!$I$3*'PR-0007'!I579+'PR-0008'!$I$3*'PR-0008'!I579+'PR-0009'!$I$3*'PR-0009'!I579+'PR-0010'!$I$3*'PR-0010'!I579</f>
        <v>0</v>
      </c>
      <c r="Q579" s="86">
        <f t="shared" si="92"/>
        <v>0</v>
      </c>
      <c r="R579" s="84">
        <f>'9400015894 PONEERS'!$AE$3*'9400015894 PONEERS'!AE579+'9400016451 VIDAFORM'!$Q$3*'9400016451 VIDAFORM'!Q579+'PO 94000171374 MASTER'!$P$3*'PO 94000171374 MASTER'!P579+'PR-0004'!$P$3*'PR-0004'!P579+'PR-0005'!$P$3*'PR-0005'!P579+'PR-0006'!$P$3*'PR-0006'!P579+'PR-0007'!$P$3*'PR-0007'!P579+'PR-0008'!$P$3*'PR-0008'!P579+'PR-0009'!$P$3*'PR-0009'!P579+'PR-0010'!$P$3*'PR-0010'!P579</f>
        <v>0</v>
      </c>
      <c r="S579" s="84">
        <f t="shared" si="93"/>
        <v>0</v>
      </c>
      <c r="T579" s="84">
        <f>'9400015894 PONEERS'!$E$4*'9400015894 PONEERS'!E579+'9400016451 VIDAFORM'!$E$4*'9400016451 VIDAFORM'!E579+'PO 94000171374 MASTER'!$E$4*'PO 94000171374 MASTER'!E579+'PR-0004'!$E$4*'PR-0004'!E579+'PR-0005'!$E$4*'PR-0005'!E579+'PR-0006'!$E$4*'PR-0006'!E579+'PR-0007'!$E$4*'PR-0007'!E579+'PR-0008'!$E$4*'PR-0008'!E579+'PR-0009'!$E$4*'PR-0009'!E579+'PR-0010'!$E$4*'PR-0010'!E579</f>
        <v>0</v>
      </c>
      <c r="U579" s="85">
        <f>'9400015894 PONEERS'!$X$4*'9400015894 PONEERS'!X579+'9400016451 VIDAFORM'!$J$4*'9400016451 VIDAFORM'!J579+'PO 94000171374 MASTER'!$I$4*'PO 94000171374 MASTER'!I579+'PR-0004'!$I$4*'PR-0004'!I579+'PR-0005'!$I$4*'PR-0005'!I579+'PR-0006'!$I$4*'PR-0006'!I579+'PR-0007'!$I$4*'PR-0007'!I579+'PR-0008'!$I$4*'PR-0008'!I579+'PR-0009'!$I$4*'PR-0009'!I579+'PR-0010'!$I$4*'PR-0010'!I579</f>
        <v>0</v>
      </c>
      <c r="V579" s="86">
        <f t="shared" si="94"/>
        <v>0</v>
      </c>
      <c r="W579" s="84">
        <f>'9400015894 PONEERS'!$AE$4*'9400015894 PONEERS'!AE579+'9400016451 VIDAFORM'!$Q$4*'9400016451 VIDAFORM'!Q579+'PO 94000171374 MASTER'!$P$4*'PO 94000171374 MASTER'!P579+'PR-0004'!$P$4*'PR-0004'!P579+'PR-0005'!$P$4*'PR-0005'!P579+'PR-0006'!$P$4*'PR-0006'!P579+'PR-0007'!$P$4*'PR-0007'!P579+'PR-0008'!$P$4*'PR-0008'!P579+'PR-0009'!$P$4*'PR-0009'!P579+'PR-0010'!$P$4*'PR-0010'!P579</f>
        <v>0</v>
      </c>
      <c r="X579" s="84">
        <f t="shared" si="95"/>
        <v>0</v>
      </c>
      <c r="Z579" s="37">
        <f t="shared" si="96"/>
        <v>0</v>
      </c>
      <c r="AA579" s="32">
        <f t="shared" si="97"/>
        <v>0</v>
      </c>
      <c r="AB579" s="38">
        <f t="shared" si="98"/>
        <v>0</v>
      </c>
    </row>
    <row r="580" spans="1:28" ht="16.5" x14ac:dyDescent="0.25">
      <c r="A580" s="45">
        <v>572</v>
      </c>
      <c r="B580" s="47" t="str">
        <f>'Unit Prices'!B580</f>
        <v>HF0002</v>
      </c>
      <c r="C580" s="47" t="str">
        <f>'Unit Prices'!C580</f>
        <v>14.80.50.40.10.05.05.000001</v>
      </c>
      <c r="D580" s="80" t="str">
        <f>'Unit Prices'!D580</f>
        <v>Strut head EB</v>
      </c>
      <c r="E580" s="84">
        <f>'9400015894 PONEERS'!$E$1*'9400015894 PONEERS'!E580+'9400016451 VIDAFORM'!$E$1*'9400016451 VIDAFORM'!E580+'PO 94000171374 MASTER'!$E$1*'PO 94000171374 MASTER'!E580+'PR-0004'!$E$1*'PR-0004'!E580+'PR-0005'!$E$1*'PR-0005'!E580+'PR-0006'!$E$1*'PR-0006'!E580+'PR-0007'!$E$1*'PR-0007'!E580+'PR-0008'!$E$1*'PR-0008'!E580+'PR-0009'!$E$1*'PR-0009'!E580+'PR-0010'!$E$1*'PR-0010'!E580</f>
        <v>0</v>
      </c>
      <c r="F580" s="85">
        <f>'9400015894 PONEERS'!$X$1*'9400015894 PONEERS'!X580+'9400016451 VIDAFORM'!$J$1*'9400016451 VIDAFORM'!J580+'PO 94000171374 MASTER'!$I$1*'PO 94000171374 MASTER'!I580+'PR-0004'!$I$1*'PR-0004'!I580+'PR-0005'!$I$1*'PR-0005'!I580+'PR-0006'!$I$1*'PR-0006'!I580+'PR-0007'!$I$1*'PR-0007'!I580+'PR-0008'!$I$1*'PR-0008'!I580+'PR-0009'!$I$1*'PR-0009'!I580+'PR-0010'!$I$1*'PR-0010'!I580</f>
        <v>0</v>
      </c>
      <c r="G580" s="86">
        <f t="shared" si="88"/>
        <v>0</v>
      </c>
      <c r="H580" s="84">
        <f>'9400015894 PONEERS'!$AE$1*'9400015894 PONEERS'!AE580+'9400016451 VIDAFORM'!$Q$1*'9400016451 VIDAFORM'!Q580+'PO 94000171374 MASTER'!$P$1*'PO 94000171374 MASTER'!P580+'PR-0004'!$P$1*'PR-0004'!P580+'PR-0005'!$P$1*'PR-0005'!P580+'PR-0006'!$P$1*'PR-0006'!P580+'PR-0007'!$P$1*'PR-0007'!P580+'PR-0008'!$P$1*'PR-0008'!P580+'PR-0009'!$P$1*'PR-0009'!P580+'PR-0010'!$P$1*'PR-0010'!P580</f>
        <v>0</v>
      </c>
      <c r="I580" s="84">
        <f t="shared" si="89"/>
        <v>0</v>
      </c>
      <c r="J580" s="84">
        <f>'9400015894 PONEERS'!$E$2*'9400015894 PONEERS'!E580+'9400016451 VIDAFORM'!$E$2*'9400016451 VIDAFORM'!E580+'PO 94000171374 MASTER'!$E$2*'PO 94000171374 MASTER'!E580+'PR-0004'!$E$2*'PR-0004'!E580+'PR-0005'!$E$2*'PR-0005'!E580+'PR-0006'!$E$2*'PR-0006'!E580+'PR-0007'!$E$2*'PR-0007'!E580+'PR-0008'!$E$2*'PR-0008'!E580+'PR-0009'!$E$2*'PR-0009'!E580+'PR-0010'!$E$2*'PR-0010'!E580</f>
        <v>0</v>
      </c>
      <c r="K580" s="85">
        <f>'9400015894 PONEERS'!$X$2*'9400015894 PONEERS'!X580+'9400016451 VIDAFORM'!$J$2*'9400016451 VIDAFORM'!J580+'PO 94000171374 MASTER'!$I$2*'PO 94000171374 MASTER'!I580+'PR-0004'!$I$2*'PR-0004'!I580+'PR-0005'!$I$2*'PR-0005'!I580+'PR-0006'!$I$2*'PR-0006'!I580+'PR-0007'!$I$2*'PR-0007'!I580+'PR-0008'!$I$2*'PR-0008'!I580+'PR-0009'!$I$2*'PR-0009'!I580+'PR-0010'!$I$2*'PR-0010'!I580</f>
        <v>0</v>
      </c>
      <c r="L580" s="86">
        <f t="shared" si="90"/>
        <v>0</v>
      </c>
      <c r="M580" s="84">
        <f>'9400015894 PONEERS'!$AE$2*'9400015894 PONEERS'!AE580+'9400016451 VIDAFORM'!$Q$2*'9400016451 VIDAFORM'!Q580+'PO 94000171374 MASTER'!$P$2*'PO 94000171374 MASTER'!P580+'PR-0004'!$P$2*'PR-0004'!P580+'PR-0005'!$P$2*'PR-0005'!P580+'PR-0006'!$P$2*'PR-0006'!P580+'PR-0007'!$P$2*'PR-0007'!P580+'PR-0008'!$P$2*'PR-0008'!P580+'PR-0009'!$P$2*'PR-0009'!P580+'PR-0010'!$P$2*'PR-0010'!P580</f>
        <v>0</v>
      </c>
      <c r="N580" s="84">
        <f t="shared" si="91"/>
        <v>0</v>
      </c>
      <c r="O580" s="84">
        <f>'9400015894 PONEERS'!$E$3*'9400015894 PONEERS'!E580+'9400016451 VIDAFORM'!$E$3*'9400016451 VIDAFORM'!E580+'PO 94000171374 MASTER'!$E$3*'PO 94000171374 MASTER'!E580+'PR-0004'!$E$3*'PR-0004'!E580+'PR-0005'!$E$3*'PR-0005'!E580+'PR-0006'!$E$3*'PR-0006'!E580+'PR-0007'!$E$3*'PR-0007'!E580+'PR-0008'!$E$3*'PR-0008'!E580+'PR-0009'!$E$3*'PR-0009'!E580+'PR-0010'!$E$3*'PR-0010'!E580</f>
        <v>0</v>
      </c>
      <c r="P580" s="85">
        <f>'9400015894 PONEERS'!$X$3*'9400015894 PONEERS'!X580+'9400016451 VIDAFORM'!$J$3*'9400016451 VIDAFORM'!J580+'PO 94000171374 MASTER'!$I$3*'PO 94000171374 MASTER'!I580+'PR-0004'!$I$3*'PR-0004'!I580+'PR-0005'!$I$3*'PR-0005'!I580+'PR-0006'!$I$3*'PR-0006'!I580+'PR-0007'!$I$3*'PR-0007'!I580+'PR-0008'!$I$3*'PR-0008'!I580+'PR-0009'!$I$3*'PR-0009'!I580+'PR-0010'!$I$3*'PR-0010'!I580</f>
        <v>0</v>
      </c>
      <c r="Q580" s="86">
        <f t="shared" si="92"/>
        <v>0</v>
      </c>
      <c r="R580" s="84">
        <f>'9400015894 PONEERS'!$AE$3*'9400015894 PONEERS'!AE580+'9400016451 VIDAFORM'!$Q$3*'9400016451 VIDAFORM'!Q580+'PO 94000171374 MASTER'!$P$3*'PO 94000171374 MASTER'!P580+'PR-0004'!$P$3*'PR-0004'!P580+'PR-0005'!$P$3*'PR-0005'!P580+'PR-0006'!$P$3*'PR-0006'!P580+'PR-0007'!$P$3*'PR-0007'!P580+'PR-0008'!$P$3*'PR-0008'!P580+'PR-0009'!$P$3*'PR-0009'!P580+'PR-0010'!$P$3*'PR-0010'!P580</f>
        <v>0</v>
      </c>
      <c r="S580" s="84">
        <f t="shared" si="93"/>
        <v>0</v>
      </c>
      <c r="T580" s="84">
        <f>'9400015894 PONEERS'!$E$4*'9400015894 PONEERS'!E580+'9400016451 VIDAFORM'!$E$4*'9400016451 VIDAFORM'!E580+'PO 94000171374 MASTER'!$E$4*'PO 94000171374 MASTER'!E580+'PR-0004'!$E$4*'PR-0004'!E580+'PR-0005'!$E$4*'PR-0005'!E580+'PR-0006'!$E$4*'PR-0006'!E580+'PR-0007'!$E$4*'PR-0007'!E580+'PR-0008'!$E$4*'PR-0008'!E580+'PR-0009'!$E$4*'PR-0009'!E580+'PR-0010'!$E$4*'PR-0010'!E580</f>
        <v>0</v>
      </c>
      <c r="U580" s="85">
        <f>'9400015894 PONEERS'!$X$4*'9400015894 PONEERS'!X580+'9400016451 VIDAFORM'!$J$4*'9400016451 VIDAFORM'!J580+'PO 94000171374 MASTER'!$I$4*'PO 94000171374 MASTER'!I580+'PR-0004'!$I$4*'PR-0004'!I580+'PR-0005'!$I$4*'PR-0005'!I580+'PR-0006'!$I$4*'PR-0006'!I580+'PR-0007'!$I$4*'PR-0007'!I580+'PR-0008'!$I$4*'PR-0008'!I580+'PR-0009'!$I$4*'PR-0009'!I580+'PR-0010'!$I$4*'PR-0010'!I580</f>
        <v>0</v>
      </c>
      <c r="V580" s="86">
        <f t="shared" si="94"/>
        <v>0</v>
      </c>
      <c r="W580" s="84">
        <f>'9400015894 PONEERS'!$AE$4*'9400015894 PONEERS'!AE580+'9400016451 VIDAFORM'!$Q$4*'9400016451 VIDAFORM'!Q580+'PO 94000171374 MASTER'!$P$4*'PO 94000171374 MASTER'!P580+'PR-0004'!$P$4*'PR-0004'!P580+'PR-0005'!$P$4*'PR-0005'!P580+'PR-0006'!$P$4*'PR-0006'!P580+'PR-0007'!$P$4*'PR-0007'!P580+'PR-0008'!$P$4*'PR-0008'!P580+'PR-0009'!$P$4*'PR-0009'!P580+'PR-0010'!$P$4*'PR-0010'!P580</f>
        <v>0</v>
      </c>
      <c r="X580" s="84">
        <f t="shared" si="95"/>
        <v>0</v>
      </c>
      <c r="Z580" s="37">
        <f t="shared" si="96"/>
        <v>0</v>
      </c>
      <c r="AA580" s="32">
        <f t="shared" si="97"/>
        <v>0</v>
      </c>
      <c r="AB580" s="38">
        <f t="shared" si="98"/>
        <v>0</v>
      </c>
    </row>
    <row r="581" spans="1:28" ht="16.5" x14ac:dyDescent="0.25">
      <c r="A581" s="45">
        <v>573</v>
      </c>
      <c r="B581" s="47" t="str">
        <f>'Unit Prices'!B581</f>
        <v>HF0003</v>
      </c>
      <c r="C581" s="47" t="str">
        <f>'Unit Prices'!C581</f>
        <v>14.80.50.40.10.07.05.000001</v>
      </c>
      <c r="D581" s="80" t="str">
        <f>'Unit Prices'!D581</f>
        <v>Frami adjustable clamp</v>
      </c>
      <c r="E581" s="84">
        <f>'9400015894 PONEERS'!$E$1*'9400015894 PONEERS'!E581+'9400016451 VIDAFORM'!$E$1*'9400016451 VIDAFORM'!E581+'PO 94000171374 MASTER'!$E$1*'PO 94000171374 MASTER'!E581+'PR-0004'!$E$1*'PR-0004'!E581+'PR-0005'!$E$1*'PR-0005'!E581+'PR-0006'!$E$1*'PR-0006'!E581+'PR-0007'!$E$1*'PR-0007'!E581+'PR-0008'!$E$1*'PR-0008'!E581+'PR-0009'!$E$1*'PR-0009'!E581+'PR-0010'!$E$1*'PR-0010'!E581</f>
        <v>0</v>
      </c>
      <c r="F581" s="85">
        <f>'9400015894 PONEERS'!$X$1*'9400015894 PONEERS'!X581+'9400016451 VIDAFORM'!$J$1*'9400016451 VIDAFORM'!J581+'PO 94000171374 MASTER'!$I$1*'PO 94000171374 MASTER'!I581+'PR-0004'!$I$1*'PR-0004'!I581+'PR-0005'!$I$1*'PR-0005'!I581+'PR-0006'!$I$1*'PR-0006'!I581+'PR-0007'!$I$1*'PR-0007'!I581+'PR-0008'!$I$1*'PR-0008'!I581+'PR-0009'!$I$1*'PR-0009'!I581+'PR-0010'!$I$1*'PR-0010'!I581</f>
        <v>0</v>
      </c>
      <c r="G581" s="86">
        <f t="shared" si="88"/>
        <v>0</v>
      </c>
      <c r="H581" s="84">
        <f>'9400015894 PONEERS'!$AE$1*'9400015894 PONEERS'!AE581+'9400016451 VIDAFORM'!$Q$1*'9400016451 VIDAFORM'!Q581+'PO 94000171374 MASTER'!$P$1*'PO 94000171374 MASTER'!P581+'PR-0004'!$P$1*'PR-0004'!P581+'PR-0005'!$P$1*'PR-0005'!P581+'PR-0006'!$P$1*'PR-0006'!P581+'PR-0007'!$P$1*'PR-0007'!P581+'PR-0008'!$P$1*'PR-0008'!P581+'PR-0009'!$P$1*'PR-0009'!P581+'PR-0010'!$P$1*'PR-0010'!P581</f>
        <v>0</v>
      </c>
      <c r="I581" s="84">
        <f t="shared" si="89"/>
        <v>0</v>
      </c>
      <c r="J581" s="84">
        <f>'9400015894 PONEERS'!$E$2*'9400015894 PONEERS'!E581+'9400016451 VIDAFORM'!$E$2*'9400016451 VIDAFORM'!E581+'PO 94000171374 MASTER'!$E$2*'PO 94000171374 MASTER'!E581+'PR-0004'!$E$2*'PR-0004'!E581+'PR-0005'!$E$2*'PR-0005'!E581+'PR-0006'!$E$2*'PR-0006'!E581+'PR-0007'!$E$2*'PR-0007'!E581+'PR-0008'!$E$2*'PR-0008'!E581+'PR-0009'!$E$2*'PR-0009'!E581+'PR-0010'!$E$2*'PR-0010'!E581</f>
        <v>0</v>
      </c>
      <c r="K581" s="85">
        <f>'9400015894 PONEERS'!$X$2*'9400015894 PONEERS'!X581+'9400016451 VIDAFORM'!$J$2*'9400016451 VIDAFORM'!J581+'PO 94000171374 MASTER'!$I$2*'PO 94000171374 MASTER'!I581+'PR-0004'!$I$2*'PR-0004'!I581+'PR-0005'!$I$2*'PR-0005'!I581+'PR-0006'!$I$2*'PR-0006'!I581+'PR-0007'!$I$2*'PR-0007'!I581+'PR-0008'!$I$2*'PR-0008'!I581+'PR-0009'!$I$2*'PR-0009'!I581+'PR-0010'!$I$2*'PR-0010'!I581</f>
        <v>0</v>
      </c>
      <c r="L581" s="86">
        <f t="shared" si="90"/>
        <v>0</v>
      </c>
      <c r="M581" s="84">
        <f>'9400015894 PONEERS'!$AE$2*'9400015894 PONEERS'!AE581+'9400016451 VIDAFORM'!$Q$2*'9400016451 VIDAFORM'!Q581+'PO 94000171374 MASTER'!$P$2*'PO 94000171374 MASTER'!P581+'PR-0004'!$P$2*'PR-0004'!P581+'PR-0005'!$P$2*'PR-0005'!P581+'PR-0006'!$P$2*'PR-0006'!P581+'PR-0007'!$P$2*'PR-0007'!P581+'PR-0008'!$P$2*'PR-0008'!P581+'PR-0009'!$P$2*'PR-0009'!P581+'PR-0010'!$P$2*'PR-0010'!P581</f>
        <v>0</v>
      </c>
      <c r="N581" s="84">
        <f t="shared" si="91"/>
        <v>0</v>
      </c>
      <c r="O581" s="84">
        <f>'9400015894 PONEERS'!$E$3*'9400015894 PONEERS'!E581+'9400016451 VIDAFORM'!$E$3*'9400016451 VIDAFORM'!E581+'PO 94000171374 MASTER'!$E$3*'PO 94000171374 MASTER'!E581+'PR-0004'!$E$3*'PR-0004'!E581+'PR-0005'!$E$3*'PR-0005'!E581+'PR-0006'!$E$3*'PR-0006'!E581+'PR-0007'!$E$3*'PR-0007'!E581+'PR-0008'!$E$3*'PR-0008'!E581+'PR-0009'!$E$3*'PR-0009'!E581+'PR-0010'!$E$3*'PR-0010'!E581</f>
        <v>0</v>
      </c>
      <c r="P581" s="85">
        <f>'9400015894 PONEERS'!$X$3*'9400015894 PONEERS'!X581+'9400016451 VIDAFORM'!$J$3*'9400016451 VIDAFORM'!J581+'PO 94000171374 MASTER'!$I$3*'PO 94000171374 MASTER'!I581+'PR-0004'!$I$3*'PR-0004'!I581+'PR-0005'!$I$3*'PR-0005'!I581+'PR-0006'!$I$3*'PR-0006'!I581+'PR-0007'!$I$3*'PR-0007'!I581+'PR-0008'!$I$3*'PR-0008'!I581+'PR-0009'!$I$3*'PR-0009'!I581+'PR-0010'!$I$3*'PR-0010'!I581</f>
        <v>0</v>
      </c>
      <c r="Q581" s="86">
        <f t="shared" si="92"/>
        <v>0</v>
      </c>
      <c r="R581" s="84">
        <f>'9400015894 PONEERS'!$AE$3*'9400015894 PONEERS'!AE581+'9400016451 VIDAFORM'!$Q$3*'9400016451 VIDAFORM'!Q581+'PO 94000171374 MASTER'!$P$3*'PO 94000171374 MASTER'!P581+'PR-0004'!$P$3*'PR-0004'!P581+'PR-0005'!$P$3*'PR-0005'!P581+'PR-0006'!$P$3*'PR-0006'!P581+'PR-0007'!$P$3*'PR-0007'!P581+'PR-0008'!$P$3*'PR-0008'!P581+'PR-0009'!$P$3*'PR-0009'!P581+'PR-0010'!$P$3*'PR-0010'!P581</f>
        <v>0</v>
      </c>
      <c r="S581" s="84">
        <f t="shared" si="93"/>
        <v>0</v>
      </c>
      <c r="T581" s="84">
        <f>'9400015894 PONEERS'!$E$4*'9400015894 PONEERS'!E581+'9400016451 VIDAFORM'!$E$4*'9400016451 VIDAFORM'!E581+'PO 94000171374 MASTER'!$E$4*'PO 94000171374 MASTER'!E581+'PR-0004'!$E$4*'PR-0004'!E581+'PR-0005'!$E$4*'PR-0005'!E581+'PR-0006'!$E$4*'PR-0006'!E581+'PR-0007'!$E$4*'PR-0007'!E581+'PR-0008'!$E$4*'PR-0008'!E581+'PR-0009'!$E$4*'PR-0009'!E581+'PR-0010'!$E$4*'PR-0010'!E581</f>
        <v>0</v>
      </c>
      <c r="U581" s="85">
        <f>'9400015894 PONEERS'!$X$4*'9400015894 PONEERS'!X581+'9400016451 VIDAFORM'!$J$4*'9400016451 VIDAFORM'!J581+'PO 94000171374 MASTER'!$I$4*'PO 94000171374 MASTER'!I581+'PR-0004'!$I$4*'PR-0004'!I581+'PR-0005'!$I$4*'PR-0005'!I581+'PR-0006'!$I$4*'PR-0006'!I581+'PR-0007'!$I$4*'PR-0007'!I581+'PR-0008'!$I$4*'PR-0008'!I581+'PR-0009'!$I$4*'PR-0009'!I581+'PR-0010'!$I$4*'PR-0010'!I581</f>
        <v>0</v>
      </c>
      <c r="V581" s="86">
        <f t="shared" si="94"/>
        <v>0</v>
      </c>
      <c r="W581" s="84">
        <f>'9400015894 PONEERS'!$AE$4*'9400015894 PONEERS'!AE581+'9400016451 VIDAFORM'!$Q$4*'9400016451 VIDAFORM'!Q581+'PO 94000171374 MASTER'!$P$4*'PO 94000171374 MASTER'!P581+'PR-0004'!$P$4*'PR-0004'!P581+'PR-0005'!$P$4*'PR-0005'!P581+'PR-0006'!$P$4*'PR-0006'!P581+'PR-0007'!$P$4*'PR-0007'!P581+'PR-0008'!$P$4*'PR-0008'!P581+'PR-0009'!$P$4*'PR-0009'!P581+'PR-0010'!$P$4*'PR-0010'!P581</f>
        <v>0</v>
      </c>
      <c r="X581" s="84">
        <f t="shared" si="95"/>
        <v>0</v>
      </c>
      <c r="Z581" s="37">
        <f t="shared" si="96"/>
        <v>0</v>
      </c>
      <c r="AA581" s="32">
        <f t="shared" si="97"/>
        <v>0</v>
      </c>
      <c r="AB581" s="38">
        <f t="shared" si="98"/>
        <v>0</v>
      </c>
    </row>
    <row r="582" spans="1:28" ht="16.5" x14ac:dyDescent="0.25">
      <c r="A582" s="45">
        <v>574</v>
      </c>
      <c r="B582" s="47" t="str">
        <f>'Unit Prices'!B582</f>
        <v>HF0004</v>
      </c>
      <c r="C582" s="47" t="str">
        <f>'Unit Prices'!C582</f>
        <v>14.80.50.40.10.07.07.000001</v>
      </c>
      <c r="D582" s="80" t="str">
        <f>'Unit Prices'!D582</f>
        <v>Frami wedge clamp</v>
      </c>
      <c r="E582" s="84">
        <f>'9400015894 PONEERS'!$E$1*'9400015894 PONEERS'!E582+'9400016451 VIDAFORM'!$E$1*'9400016451 VIDAFORM'!E582+'PO 94000171374 MASTER'!$E$1*'PO 94000171374 MASTER'!E582+'PR-0004'!$E$1*'PR-0004'!E582+'PR-0005'!$E$1*'PR-0005'!E582+'PR-0006'!$E$1*'PR-0006'!E582+'PR-0007'!$E$1*'PR-0007'!E582+'PR-0008'!$E$1*'PR-0008'!E582+'PR-0009'!$E$1*'PR-0009'!E582+'PR-0010'!$E$1*'PR-0010'!E582</f>
        <v>0</v>
      </c>
      <c r="F582" s="85">
        <f>'9400015894 PONEERS'!$X$1*'9400015894 PONEERS'!X582+'9400016451 VIDAFORM'!$J$1*'9400016451 VIDAFORM'!J582+'PO 94000171374 MASTER'!$I$1*'PO 94000171374 MASTER'!I582+'PR-0004'!$I$1*'PR-0004'!I582+'PR-0005'!$I$1*'PR-0005'!I582+'PR-0006'!$I$1*'PR-0006'!I582+'PR-0007'!$I$1*'PR-0007'!I582+'PR-0008'!$I$1*'PR-0008'!I582+'PR-0009'!$I$1*'PR-0009'!I582+'PR-0010'!$I$1*'PR-0010'!I582</f>
        <v>0</v>
      </c>
      <c r="G582" s="86">
        <f t="shared" si="88"/>
        <v>0</v>
      </c>
      <c r="H582" s="84">
        <f>'9400015894 PONEERS'!$AE$1*'9400015894 PONEERS'!AE582+'9400016451 VIDAFORM'!$Q$1*'9400016451 VIDAFORM'!Q582+'PO 94000171374 MASTER'!$P$1*'PO 94000171374 MASTER'!P582+'PR-0004'!$P$1*'PR-0004'!P582+'PR-0005'!$P$1*'PR-0005'!P582+'PR-0006'!$P$1*'PR-0006'!P582+'PR-0007'!$P$1*'PR-0007'!P582+'PR-0008'!$P$1*'PR-0008'!P582+'PR-0009'!$P$1*'PR-0009'!P582+'PR-0010'!$P$1*'PR-0010'!P582</f>
        <v>0</v>
      </c>
      <c r="I582" s="84">
        <f t="shared" si="89"/>
        <v>0</v>
      </c>
      <c r="J582" s="84">
        <f>'9400015894 PONEERS'!$E$2*'9400015894 PONEERS'!E582+'9400016451 VIDAFORM'!$E$2*'9400016451 VIDAFORM'!E582+'PO 94000171374 MASTER'!$E$2*'PO 94000171374 MASTER'!E582+'PR-0004'!$E$2*'PR-0004'!E582+'PR-0005'!$E$2*'PR-0005'!E582+'PR-0006'!$E$2*'PR-0006'!E582+'PR-0007'!$E$2*'PR-0007'!E582+'PR-0008'!$E$2*'PR-0008'!E582+'PR-0009'!$E$2*'PR-0009'!E582+'PR-0010'!$E$2*'PR-0010'!E582</f>
        <v>0</v>
      </c>
      <c r="K582" s="85">
        <f>'9400015894 PONEERS'!$X$2*'9400015894 PONEERS'!X582+'9400016451 VIDAFORM'!$J$2*'9400016451 VIDAFORM'!J582+'PO 94000171374 MASTER'!$I$2*'PO 94000171374 MASTER'!I582+'PR-0004'!$I$2*'PR-0004'!I582+'PR-0005'!$I$2*'PR-0005'!I582+'PR-0006'!$I$2*'PR-0006'!I582+'PR-0007'!$I$2*'PR-0007'!I582+'PR-0008'!$I$2*'PR-0008'!I582+'PR-0009'!$I$2*'PR-0009'!I582+'PR-0010'!$I$2*'PR-0010'!I582</f>
        <v>0</v>
      </c>
      <c r="L582" s="86">
        <f t="shared" si="90"/>
        <v>0</v>
      </c>
      <c r="M582" s="84">
        <f>'9400015894 PONEERS'!$AE$2*'9400015894 PONEERS'!AE582+'9400016451 VIDAFORM'!$Q$2*'9400016451 VIDAFORM'!Q582+'PO 94000171374 MASTER'!$P$2*'PO 94000171374 MASTER'!P582+'PR-0004'!$P$2*'PR-0004'!P582+'PR-0005'!$P$2*'PR-0005'!P582+'PR-0006'!$P$2*'PR-0006'!P582+'PR-0007'!$P$2*'PR-0007'!P582+'PR-0008'!$P$2*'PR-0008'!P582+'PR-0009'!$P$2*'PR-0009'!P582+'PR-0010'!$P$2*'PR-0010'!P582</f>
        <v>0</v>
      </c>
      <c r="N582" s="84">
        <f t="shared" si="91"/>
        <v>0</v>
      </c>
      <c r="O582" s="84">
        <f>'9400015894 PONEERS'!$E$3*'9400015894 PONEERS'!E582+'9400016451 VIDAFORM'!$E$3*'9400016451 VIDAFORM'!E582+'PO 94000171374 MASTER'!$E$3*'PO 94000171374 MASTER'!E582+'PR-0004'!$E$3*'PR-0004'!E582+'PR-0005'!$E$3*'PR-0005'!E582+'PR-0006'!$E$3*'PR-0006'!E582+'PR-0007'!$E$3*'PR-0007'!E582+'PR-0008'!$E$3*'PR-0008'!E582+'PR-0009'!$E$3*'PR-0009'!E582+'PR-0010'!$E$3*'PR-0010'!E582</f>
        <v>0</v>
      </c>
      <c r="P582" s="85">
        <f>'9400015894 PONEERS'!$X$3*'9400015894 PONEERS'!X582+'9400016451 VIDAFORM'!$J$3*'9400016451 VIDAFORM'!J582+'PO 94000171374 MASTER'!$I$3*'PO 94000171374 MASTER'!I582+'PR-0004'!$I$3*'PR-0004'!I582+'PR-0005'!$I$3*'PR-0005'!I582+'PR-0006'!$I$3*'PR-0006'!I582+'PR-0007'!$I$3*'PR-0007'!I582+'PR-0008'!$I$3*'PR-0008'!I582+'PR-0009'!$I$3*'PR-0009'!I582+'PR-0010'!$I$3*'PR-0010'!I582</f>
        <v>0</v>
      </c>
      <c r="Q582" s="86">
        <f t="shared" si="92"/>
        <v>0</v>
      </c>
      <c r="R582" s="84">
        <f>'9400015894 PONEERS'!$AE$3*'9400015894 PONEERS'!AE582+'9400016451 VIDAFORM'!$Q$3*'9400016451 VIDAFORM'!Q582+'PO 94000171374 MASTER'!$P$3*'PO 94000171374 MASTER'!P582+'PR-0004'!$P$3*'PR-0004'!P582+'PR-0005'!$P$3*'PR-0005'!P582+'PR-0006'!$P$3*'PR-0006'!P582+'PR-0007'!$P$3*'PR-0007'!P582+'PR-0008'!$P$3*'PR-0008'!P582+'PR-0009'!$P$3*'PR-0009'!P582+'PR-0010'!$P$3*'PR-0010'!P582</f>
        <v>0</v>
      </c>
      <c r="S582" s="84">
        <f t="shared" si="93"/>
        <v>0</v>
      </c>
      <c r="T582" s="84">
        <f>'9400015894 PONEERS'!$E$4*'9400015894 PONEERS'!E582+'9400016451 VIDAFORM'!$E$4*'9400016451 VIDAFORM'!E582+'PO 94000171374 MASTER'!$E$4*'PO 94000171374 MASTER'!E582+'PR-0004'!$E$4*'PR-0004'!E582+'PR-0005'!$E$4*'PR-0005'!E582+'PR-0006'!$E$4*'PR-0006'!E582+'PR-0007'!$E$4*'PR-0007'!E582+'PR-0008'!$E$4*'PR-0008'!E582+'PR-0009'!$E$4*'PR-0009'!E582+'PR-0010'!$E$4*'PR-0010'!E582</f>
        <v>0</v>
      </c>
      <c r="U582" s="85">
        <f>'9400015894 PONEERS'!$X$4*'9400015894 PONEERS'!X582+'9400016451 VIDAFORM'!$J$4*'9400016451 VIDAFORM'!J582+'PO 94000171374 MASTER'!$I$4*'PO 94000171374 MASTER'!I582+'PR-0004'!$I$4*'PR-0004'!I582+'PR-0005'!$I$4*'PR-0005'!I582+'PR-0006'!$I$4*'PR-0006'!I582+'PR-0007'!$I$4*'PR-0007'!I582+'PR-0008'!$I$4*'PR-0008'!I582+'PR-0009'!$I$4*'PR-0009'!I582+'PR-0010'!$I$4*'PR-0010'!I582</f>
        <v>0</v>
      </c>
      <c r="V582" s="86">
        <f t="shared" si="94"/>
        <v>0</v>
      </c>
      <c r="W582" s="84">
        <f>'9400015894 PONEERS'!$AE$4*'9400015894 PONEERS'!AE582+'9400016451 VIDAFORM'!$Q$4*'9400016451 VIDAFORM'!Q582+'PO 94000171374 MASTER'!$P$4*'PO 94000171374 MASTER'!P582+'PR-0004'!$P$4*'PR-0004'!P582+'PR-0005'!$P$4*'PR-0005'!P582+'PR-0006'!$P$4*'PR-0006'!P582+'PR-0007'!$P$4*'PR-0007'!P582+'PR-0008'!$P$4*'PR-0008'!P582+'PR-0009'!$P$4*'PR-0009'!P582+'PR-0010'!$P$4*'PR-0010'!P582</f>
        <v>0</v>
      </c>
      <c r="X582" s="84">
        <f t="shared" si="95"/>
        <v>0</v>
      </c>
      <c r="Z582" s="37">
        <f t="shared" si="96"/>
        <v>0</v>
      </c>
      <c r="AA582" s="32">
        <f t="shared" si="97"/>
        <v>0</v>
      </c>
      <c r="AB582" s="38">
        <f t="shared" si="98"/>
        <v>0</v>
      </c>
    </row>
    <row r="583" spans="1:28" ht="16.5" x14ac:dyDescent="0.25">
      <c r="A583" s="45">
        <v>575</v>
      </c>
      <c r="B583" s="47" t="str">
        <f>'Unit Prices'!B583</f>
        <v>HF0005</v>
      </c>
      <c r="C583" s="47" t="str">
        <f>'Unit Prices'!C583</f>
        <v>14.80.50.40.10.10.16.000001</v>
      </c>
      <c r="D583" s="80" t="str">
        <f>'Unit Prices'!D583</f>
        <v>Frami bracket 60</v>
      </c>
      <c r="E583" s="84">
        <f>'9400015894 PONEERS'!$E$1*'9400015894 PONEERS'!E583+'9400016451 VIDAFORM'!$E$1*'9400016451 VIDAFORM'!E583+'PO 94000171374 MASTER'!$E$1*'PO 94000171374 MASTER'!E583+'PR-0004'!$E$1*'PR-0004'!E583+'PR-0005'!$E$1*'PR-0005'!E583+'PR-0006'!$E$1*'PR-0006'!E583+'PR-0007'!$E$1*'PR-0007'!E583+'PR-0008'!$E$1*'PR-0008'!E583+'PR-0009'!$E$1*'PR-0009'!E583+'PR-0010'!$E$1*'PR-0010'!E583</f>
        <v>0</v>
      </c>
      <c r="F583" s="85">
        <f>'9400015894 PONEERS'!$X$1*'9400015894 PONEERS'!X583+'9400016451 VIDAFORM'!$J$1*'9400016451 VIDAFORM'!J583+'PO 94000171374 MASTER'!$I$1*'PO 94000171374 MASTER'!I583+'PR-0004'!$I$1*'PR-0004'!I583+'PR-0005'!$I$1*'PR-0005'!I583+'PR-0006'!$I$1*'PR-0006'!I583+'PR-0007'!$I$1*'PR-0007'!I583+'PR-0008'!$I$1*'PR-0008'!I583+'PR-0009'!$I$1*'PR-0009'!I583+'PR-0010'!$I$1*'PR-0010'!I583</f>
        <v>0</v>
      </c>
      <c r="G583" s="86">
        <f t="shared" si="88"/>
        <v>0</v>
      </c>
      <c r="H583" s="84">
        <f>'9400015894 PONEERS'!$AE$1*'9400015894 PONEERS'!AE583+'9400016451 VIDAFORM'!$Q$1*'9400016451 VIDAFORM'!Q583+'PO 94000171374 MASTER'!$P$1*'PO 94000171374 MASTER'!P583+'PR-0004'!$P$1*'PR-0004'!P583+'PR-0005'!$P$1*'PR-0005'!P583+'PR-0006'!$P$1*'PR-0006'!P583+'PR-0007'!$P$1*'PR-0007'!P583+'PR-0008'!$P$1*'PR-0008'!P583+'PR-0009'!$P$1*'PR-0009'!P583+'PR-0010'!$P$1*'PR-0010'!P583</f>
        <v>0</v>
      </c>
      <c r="I583" s="84">
        <f t="shared" si="89"/>
        <v>0</v>
      </c>
      <c r="J583" s="84">
        <f>'9400015894 PONEERS'!$E$2*'9400015894 PONEERS'!E583+'9400016451 VIDAFORM'!$E$2*'9400016451 VIDAFORM'!E583+'PO 94000171374 MASTER'!$E$2*'PO 94000171374 MASTER'!E583+'PR-0004'!$E$2*'PR-0004'!E583+'PR-0005'!$E$2*'PR-0005'!E583+'PR-0006'!$E$2*'PR-0006'!E583+'PR-0007'!$E$2*'PR-0007'!E583+'PR-0008'!$E$2*'PR-0008'!E583+'PR-0009'!$E$2*'PR-0009'!E583+'PR-0010'!$E$2*'PR-0010'!E583</f>
        <v>0</v>
      </c>
      <c r="K583" s="85">
        <f>'9400015894 PONEERS'!$X$2*'9400015894 PONEERS'!X583+'9400016451 VIDAFORM'!$J$2*'9400016451 VIDAFORM'!J583+'PO 94000171374 MASTER'!$I$2*'PO 94000171374 MASTER'!I583+'PR-0004'!$I$2*'PR-0004'!I583+'PR-0005'!$I$2*'PR-0005'!I583+'PR-0006'!$I$2*'PR-0006'!I583+'PR-0007'!$I$2*'PR-0007'!I583+'PR-0008'!$I$2*'PR-0008'!I583+'PR-0009'!$I$2*'PR-0009'!I583+'PR-0010'!$I$2*'PR-0010'!I583</f>
        <v>0</v>
      </c>
      <c r="L583" s="86">
        <f t="shared" si="90"/>
        <v>0</v>
      </c>
      <c r="M583" s="84">
        <f>'9400015894 PONEERS'!$AE$2*'9400015894 PONEERS'!AE583+'9400016451 VIDAFORM'!$Q$2*'9400016451 VIDAFORM'!Q583+'PO 94000171374 MASTER'!$P$2*'PO 94000171374 MASTER'!P583+'PR-0004'!$P$2*'PR-0004'!P583+'PR-0005'!$P$2*'PR-0005'!P583+'PR-0006'!$P$2*'PR-0006'!P583+'PR-0007'!$P$2*'PR-0007'!P583+'PR-0008'!$P$2*'PR-0008'!P583+'PR-0009'!$P$2*'PR-0009'!P583+'PR-0010'!$P$2*'PR-0010'!P583</f>
        <v>0</v>
      </c>
      <c r="N583" s="84">
        <f t="shared" si="91"/>
        <v>0</v>
      </c>
      <c r="O583" s="84">
        <f>'9400015894 PONEERS'!$E$3*'9400015894 PONEERS'!E583+'9400016451 VIDAFORM'!$E$3*'9400016451 VIDAFORM'!E583+'PO 94000171374 MASTER'!$E$3*'PO 94000171374 MASTER'!E583+'PR-0004'!$E$3*'PR-0004'!E583+'PR-0005'!$E$3*'PR-0005'!E583+'PR-0006'!$E$3*'PR-0006'!E583+'PR-0007'!$E$3*'PR-0007'!E583+'PR-0008'!$E$3*'PR-0008'!E583+'PR-0009'!$E$3*'PR-0009'!E583+'PR-0010'!$E$3*'PR-0010'!E583</f>
        <v>0</v>
      </c>
      <c r="P583" s="85">
        <f>'9400015894 PONEERS'!$X$3*'9400015894 PONEERS'!X583+'9400016451 VIDAFORM'!$J$3*'9400016451 VIDAFORM'!J583+'PO 94000171374 MASTER'!$I$3*'PO 94000171374 MASTER'!I583+'PR-0004'!$I$3*'PR-0004'!I583+'PR-0005'!$I$3*'PR-0005'!I583+'PR-0006'!$I$3*'PR-0006'!I583+'PR-0007'!$I$3*'PR-0007'!I583+'PR-0008'!$I$3*'PR-0008'!I583+'PR-0009'!$I$3*'PR-0009'!I583+'PR-0010'!$I$3*'PR-0010'!I583</f>
        <v>0</v>
      </c>
      <c r="Q583" s="86">
        <f t="shared" si="92"/>
        <v>0</v>
      </c>
      <c r="R583" s="84">
        <f>'9400015894 PONEERS'!$AE$3*'9400015894 PONEERS'!AE583+'9400016451 VIDAFORM'!$Q$3*'9400016451 VIDAFORM'!Q583+'PO 94000171374 MASTER'!$P$3*'PO 94000171374 MASTER'!P583+'PR-0004'!$P$3*'PR-0004'!P583+'PR-0005'!$P$3*'PR-0005'!P583+'PR-0006'!$P$3*'PR-0006'!P583+'PR-0007'!$P$3*'PR-0007'!P583+'PR-0008'!$P$3*'PR-0008'!P583+'PR-0009'!$P$3*'PR-0009'!P583+'PR-0010'!$P$3*'PR-0010'!P583</f>
        <v>0</v>
      </c>
      <c r="S583" s="84">
        <f t="shared" si="93"/>
        <v>0</v>
      </c>
      <c r="T583" s="84">
        <f>'9400015894 PONEERS'!$E$4*'9400015894 PONEERS'!E583+'9400016451 VIDAFORM'!$E$4*'9400016451 VIDAFORM'!E583+'PO 94000171374 MASTER'!$E$4*'PO 94000171374 MASTER'!E583+'PR-0004'!$E$4*'PR-0004'!E583+'PR-0005'!$E$4*'PR-0005'!E583+'PR-0006'!$E$4*'PR-0006'!E583+'PR-0007'!$E$4*'PR-0007'!E583+'PR-0008'!$E$4*'PR-0008'!E583+'PR-0009'!$E$4*'PR-0009'!E583+'PR-0010'!$E$4*'PR-0010'!E583</f>
        <v>0</v>
      </c>
      <c r="U583" s="85">
        <f>'9400015894 PONEERS'!$X$4*'9400015894 PONEERS'!X583+'9400016451 VIDAFORM'!$J$4*'9400016451 VIDAFORM'!J583+'PO 94000171374 MASTER'!$I$4*'PO 94000171374 MASTER'!I583+'PR-0004'!$I$4*'PR-0004'!I583+'PR-0005'!$I$4*'PR-0005'!I583+'PR-0006'!$I$4*'PR-0006'!I583+'PR-0007'!$I$4*'PR-0007'!I583+'PR-0008'!$I$4*'PR-0008'!I583+'PR-0009'!$I$4*'PR-0009'!I583+'PR-0010'!$I$4*'PR-0010'!I583</f>
        <v>0</v>
      </c>
      <c r="V583" s="86">
        <f t="shared" si="94"/>
        <v>0</v>
      </c>
      <c r="W583" s="84">
        <f>'9400015894 PONEERS'!$AE$4*'9400015894 PONEERS'!AE583+'9400016451 VIDAFORM'!$Q$4*'9400016451 VIDAFORM'!Q583+'PO 94000171374 MASTER'!$P$4*'PO 94000171374 MASTER'!P583+'PR-0004'!$P$4*'PR-0004'!P583+'PR-0005'!$P$4*'PR-0005'!P583+'PR-0006'!$P$4*'PR-0006'!P583+'PR-0007'!$P$4*'PR-0007'!P583+'PR-0008'!$P$4*'PR-0008'!P583+'PR-0009'!$P$4*'PR-0009'!P583+'PR-0010'!$P$4*'PR-0010'!P583</f>
        <v>0</v>
      </c>
      <c r="X583" s="84">
        <f t="shared" si="95"/>
        <v>0</v>
      </c>
      <c r="Z583" s="37">
        <f t="shared" si="96"/>
        <v>0</v>
      </c>
      <c r="AA583" s="32">
        <f t="shared" si="97"/>
        <v>0</v>
      </c>
      <c r="AB583" s="38">
        <f t="shared" si="98"/>
        <v>0</v>
      </c>
    </row>
    <row r="584" spans="1:28" ht="16.5" x14ac:dyDescent="0.25">
      <c r="A584" s="45">
        <v>576</v>
      </c>
      <c r="B584" s="47" t="str">
        <f>'Unit Prices'!B584</f>
        <v>HF0006</v>
      </c>
      <c r="C584" s="47" t="str">
        <f>'Unit Prices'!C584</f>
        <v>14.80.50.40.10.12.00.000001</v>
      </c>
      <c r="D584" s="80" t="str">
        <f>'Unit Prices'!D584</f>
        <v>Frami lifting hook</v>
      </c>
      <c r="E584" s="84">
        <f>'9400015894 PONEERS'!$E$1*'9400015894 PONEERS'!E584+'9400016451 VIDAFORM'!$E$1*'9400016451 VIDAFORM'!E584+'PO 94000171374 MASTER'!$E$1*'PO 94000171374 MASTER'!E584+'PR-0004'!$E$1*'PR-0004'!E584+'PR-0005'!$E$1*'PR-0005'!E584+'PR-0006'!$E$1*'PR-0006'!E584+'PR-0007'!$E$1*'PR-0007'!E584+'PR-0008'!$E$1*'PR-0008'!E584+'PR-0009'!$E$1*'PR-0009'!E584+'PR-0010'!$E$1*'PR-0010'!E584</f>
        <v>0</v>
      </c>
      <c r="F584" s="85">
        <f>'9400015894 PONEERS'!$X$1*'9400015894 PONEERS'!X584+'9400016451 VIDAFORM'!$J$1*'9400016451 VIDAFORM'!J584+'PO 94000171374 MASTER'!$I$1*'PO 94000171374 MASTER'!I584+'PR-0004'!$I$1*'PR-0004'!I584+'PR-0005'!$I$1*'PR-0005'!I584+'PR-0006'!$I$1*'PR-0006'!I584+'PR-0007'!$I$1*'PR-0007'!I584+'PR-0008'!$I$1*'PR-0008'!I584+'PR-0009'!$I$1*'PR-0009'!I584+'PR-0010'!$I$1*'PR-0010'!I584</f>
        <v>0</v>
      </c>
      <c r="G584" s="86">
        <f t="shared" si="88"/>
        <v>0</v>
      </c>
      <c r="H584" s="84">
        <f>'9400015894 PONEERS'!$AE$1*'9400015894 PONEERS'!AE584+'9400016451 VIDAFORM'!$Q$1*'9400016451 VIDAFORM'!Q584+'PO 94000171374 MASTER'!$P$1*'PO 94000171374 MASTER'!P584+'PR-0004'!$P$1*'PR-0004'!P584+'PR-0005'!$P$1*'PR-0005'!P584+'PR-0006'!$P$1*'PR-0006'!P584+'PR-0007'!$P$1*'PR-0007'!P584+'PR-0008'!$P$1*'PR-0008'!P584+'PR-0009'!$P$1*'PR-0009'!P584+'PR-0010'!$P$1*'PR-0010'!P584</f>
        <v>0</v>
      </c>
      <c r="I584" s="84">
        <f t="shared" si="89"/>
        <v>0</v>
      </c>
      <c r="J584" s="84">
        <f>'9400015894 PONEERS'!$E$2*'9400015894 PONEERS'!E584+'9400016451 VIDAFORM'!$E$2*'9400016451 VIDAFORM'!E584+'PO 94000171374 MASTER'!$E$2*'PO 94000171374 MASTER'!E584+'PR-0004'!$E$2*'PR-0004'!E584+'PR-0005'!$E$2*'PR-0005'!E584+'PR-0006'!$E$2*'PR-0006'!E584+'PR-0007'!$E$2*'PR-0007'!E584+'PR-0008'!$E$2*'PR-0008'!E584+'PR-0009'!$E$2*'PR-0009'!E584+'PR-0010'!$E$2*'PR-0010'!E584</f>
        <v>0</v>
      </c>
      <c r="K584" s="85">
        <f>'9400015894 PONEERS'!$X$2*'9400015894 PONEERS'!X584+'9400016451 VIDAFORM'!$J$2*'9400016451 VIDAFORM'!J584+'PO 94000171374 MASTER'!$I$2*'PO 94000171374 MASTER'!I584+'PR-0004'!$I$2*'PR-0004'!I584+'PR-0005'!$I$2*'PR-0005'!I584+'PR-0006'!$I$2*'PR-0006'!I584+'PR-0007'!$I$2*'PR-0007'!I584+'PR-0008'!$I$2*'PR-0008'!I584+'PR-0009'!$I$2*'PR-0009'!I584+'PR-0010'!$I$2*'PR-0010'!I584</f>
        <v>0</v>
      </c>
      <c r="L584" s="86">
        <f t="shared" si="90"/>
        <v>0</v>
      </c>
      <c r="M584" s="84">
        <f>'9400015894 PONEERS'!$AE$2*'9400015894 PONEERS'!AE584+'9400016451 VIDAFORM'!$Q$2*'9400016451 VIDAFORM'!Q584+'PO 94000171374 MASTER'!$P$2*'PO 94000171374 MASTER'!P584+'PR-0004'!$P$2*'PR-0004'!P584+'PR-0005'!$P$2*'PR-0005'!P584+'PR-0006'!$P$2*'PR-0006'!P584+'PR-0007'!$P$2*'PR-0007'!P584+'PR-0008'!$P$2*'PR-0008'!P584+'PR-0009'!$P$2*'PR-0009'!P584+'PR-0010'!$P$2*'PR-0010'!P584</f>
        <v>0</v>
      </c>
      <c r="N584" s="84">
        <f t="shared" si="91"/>
        <v>0</v>
      </c>
      <c r="O584" s="84">
        <f>'9400015894 PONEERS'!$E$3*'9400015894 PONEERS'!E584+'9400016451 VIDAFORM'!$E$3*'9400016451 VIDAFORM'!E584+'PO 94000171374 MASTER'!$E$3*'PO 94000171374 MASTER'!E584+'PR-0004'!$E$3*'PR-0004'!E584+'PR-0005'!$E$3*'PR-0005'!E584+'PR-0006'!$E$3*'PR-0006'!E584+'PR-0007'!$E$3*'PR-0007'!E584+'PR-0008'!$E$3*'PR-0008'!E584+'PR-0009'!$E$3*'PR-0009'!E584+'PR-0010'!$E$3*'PR-0010'!E584</f>
        <v>0</v>
      </c>
      <c r="P584" s="85">
        <f>'9400015894 PONEERS'!$X$3*'9400015894 PONEERS'!X584+'9400016451 VIDAFORM'!$J$3*'9400016451 VIDAFORM'!J584+'PO 94000171374 MASTER'!$I$3*'PO 94000171374 MASTER'!I584+'PR-0004'!$I$3*'PR-0004'!I584+'PR-0005'!$I$3*'PR-0005'!I584+'PR-0006'!$I$3*'PR-0006'!I584+'PR-0007'!$I$3*'PR-0007'!I584+'PR-0008'!$I$3*'PR-0008'!I584+'PR-0009'!$I$3*'PR-0009'!I584+'PR-0010'!$I$3*'PR-0010'!I584</f>
        <v>0</v>
      </c>
      <c r="Q584" s="86">
        <f t="shared" si="92"/>
        <v>0</v>
      </c>
      <c r="R584" s="84">
        <f>'9400015894 PONEERS'!$AE$3*'9400015894 PONEERS'!AE584+'9400016451 VIDAFORM'!$Q$3*'9400016451 VIDAFORM'!Q584+'PO 94000171374 MASTER'!$P$3*'PO 94000171374 MASTER'!P584+'PR-0004'!$P$3*'PR-0004'!P584+'PR-0005'!$P$3*'PR-0005'!P584+'PR-0006'!$P$3*'PR-0006'!P584+'PR-0007'!$P$3*'PR-0007'!P584+'PR-0008'!$P$3*'PR-0008'!P584+'PR-0009'!$P$3*'PR-0009'!P584+'PR-0010'!$P$3*'PR-0010'!P584</f>
        <v>0</v>
      </c>
      <c r="S584" s="84">
        <f t="shared" si="93"/>
        <v>0</v>
      </c>
      <c r="T584" s="84">
        <f>'9400015894 PONEERS'!$E$4*'9400015894 PONEERS'!E584+'9400016451 VIDAFORM'!$E$4*'9400016451 VIDAFORM'!E584+'PO 94000171374 MASTER'!$E$4*'PO 94000171374 MASTER'!E584+'PR-0004'!$E$4*'PR-0004'!E584+'PR-0005'!$E$4*'PR-0005'!E584+'PR-0006'!$E$4*'PR-0006'!E584+'PR-0007'!$E$4*'PR-0007'!E584+'PR-0008'!$E$4*'PR-0008'!E584+'PR-0009'!$E$4*'PR-0009'!E584+'PR-0010'!$E$4*'PR-0010'!E584</f>
        <v>0</v>
      </c>
      <c r="U584" s="85">
        <f>'9400015894 PONEERS'!$X$4*'9400015894 PONEERS'!X584+'9400016451 VIDAFORM'!$J$4*'9400016451 VIDAFORM'!J584+'PO 94000171374 MASTER'!$I$4*'PO 94000171374 MASTER'!I584+'PR-0004'!$I$4*'PR-0004'!I584+'PR-0005'!$I$4*'PR-0005'!I584+'PR-0006'!$I$4*'PR-0006'!I584+'PR-0007'!$I$4*'PR-0007'!I584+'PR-0008'!$I$4*'PR-0008'!I584+'PR-0009'!$I$4*'PR-0009'!I584+'PR-0010'!$I$4*'PR-0010'!I584</f>
        <v>0</v>
      </c>
      <c r="V584" s="86">
        <f t="shared" si="94"/>
        <v>0</v>
      </c>
      <c r="W584" s="84">
        <f>'9400015894 PONEERS'!$AE$4*'9400015894 PONEERS'!AE584+'9400016451 VIDAFORM'!$Q$4*'9400016451 VIDAFORM'!Q584+'PO 94000171374 MASTER'!$P$4*'PO 94000171374 MASTER'!P584+'PR-0004'!$P$4*'PR-0004'!P584+'PR-0005'!$P$4*'PR-0005'!P584+'PR-0006'!$P$4*'PR-0006'!P584+'PR-0007'!$P$4*'PR-0007'!P584+'PR-0008'!$P$4*'PR-0008'!P584+'PR-0009'!$P$4*'PR-0009'!P584+'PR-0010'!$P$4*'PR-0010'!P584</f>
        <v>0</v>
      </c>
      <c r="X584" s="84">
        <f t="shared" si="95"/>
        <v>0</v>
      </c>
      <c r="Z584" s="37">
        <f t="shared" si="96"/>
        <v>0</v>
      </c>
      <c r="AA584" s="32">
        <f t="shared" si="97"/>
        <v>0</v>
      </c>
      <c r="AB584" s="38">
        <f t="shared" si="98"/>
        <v>0</v>
      </c>
    </row>
    <row r="585" spans="1:28" ht="16.5" x14ac:dyDescent="0.25">
      <c r="A585" s="45">
        <v>577</v>
      </c>
      <c r="B585" s="47" t="str">
        <f>'Unit Prices'!B585</f>
        <v>HF0007</v>
      </c>
      <c r="C585" s="47" t="str">
        <f>'Unit Prices'!C585</f>
        <v>14.80.50.40.10.15.09.000001</v>
      </c>
      <c r="D585" s="80" t="str">
        <f>'Unit Prices'!D585</f>
        <v>Frami universal waling 0.70m</v>
      </c>
      <c r="E585" s="84">
        <f>'9400015894 PONEERS'!$E$1*'9400015894 PONEERS'!E585+'9400016451 VIDAFORM'!$E$1*'9400016451 VIDAFORM'!E585+'PO 94000171374 MASTER'!$E$1*'PO 94000171374 MASTER'!E585+'PR-0004'!$E$1*'PR-0004'!E585+'PR-0005'!$E$1*'PR-0005'!E585+'PR-0006'!$E$1*'PR-0006'!E585+'PR-0007'!$E$1*'PR-0007'!E585+'PR-0008'!$E$1*'PR-0008'!E585+'PR-0009'!$E$1*'PR-0009'!E585+'PR-0010'!$E$1*'PR-0010'!E585</f>
        <v>0</v>
      </c>
      <c r="F585" s="85">
        <f>'9400015894 PONEERS'!$X$1*'9400015894 PONEERS'!X585+'9400016451 VIDAFORM'!$J$1*'9400016451 VIDAFORM'!J585+'PO 94000171374 MASTER'!$I$1*'PO 94000171374 MASTER'!I585+'PR-0004'!$I$1*'PR-0004'!I585+'PR-0005'!$I$1*'PR-0005'!I585+'PR-0006'!$I$1*'PR-0006'!I585+'PR-0007'!$I$1*'PR-0007'!I585+'PR-0008'!$I$1*'PR-0008'!I585+'PR-0009'!$I$1*'PR-0009'!I585+'PR-0010'!$I$1*'PR-0010'!I585</f>
        <v>0</v>
      </c>
      <c r="G585" s="86">
        <f t="shared" si="88"/>
        <v>0</v>
      </c>
      <c r="H585" s="84">
        <f>'9400015894 PONEERS'!$AE$1*'9400015894 PONEERS'!AE585+'9400016451 VIDAFORM'!$Q$1*'9400016451 VIDAFORM'!Q585+'PO 94000171374 MASTER'!$P$1*'PO 94000171374 MASTER'!P585+'PR-0004'!$P$1*'PR-0004'!P585+'PR-0005'!$P$1*'PR-0005'!P585+'PR-0006'!$P$1*'PR-0006'!P585+'PR-0007'!$P$1*'PR-0007'!P585+'PR-0008'!$P$1*'PR-0008'!P585+'PR-0009'!$P$1*'PR-0009'!P585+'PR-0010'!$P$1*'PR-0010'!P585</f>
        <v>0</v>
      </c>
      <c r="I585" s="84">
        <f t="shared" si="89"/>
        <v>0</v>
      </c>
      <c r="J585" s="84">
        <f>'9400015894 PONEERS'!$E$2*'9400015894 PONEERS'!E585+'9400016451 VIDAFORM'!$E$2*'9400016451 VIDAFORM'!E585+'PO 94000171374 MASTER'!$E$2*'PO 94000171374 MASTER'!E585+'PR-0004'!$E$2*'PR-0004'!E585+'PR-0005'!$E$2*'PR-0005'!E585+'PR-0006'!$E$2*'PR-0006'!E585+'PR-0007'!$E$2*'PR-0007'!E585+'PR-0008'!$E$2*'PR-0008'!E585+'PR-0009'!$E$2*'PR-0009'!E585+'PR-0010'!$E$2*'PR-0010'!E585</f>
        <v>0</v>
      </c>
      <c r="K585" s="85">
        <f>'9400015894 PONEERS'!$X$2*'9400015894 PONEERS'!X585+'9400016451 VIDAFORM'!$J$2*'9400016451 VIDAFORM'!J585+'PO 94000171374 MASTER'!$I$2*'PO 94000171374 MASTER'!I585+'PR-0004'!$I$2*'PR-0004'!I585+'PR-0005'!$I$2*'PR-0005'!I585+'PR-0006'!$I$2*'PR-0006'!I585+'PR-0007'!$I$2*'PR-0007'!I585+'PR-0008'!$I$2*'PR-0008'!I585+'PR-0009'!$I$2*'PR-0009'!I585+'PR-0010'!$I$2*'PR-0010'!I585</f>
        <v>0</v>
      </c>
      <c r="L585" s="86">
        <f t="shared" si="90"/>
        <v>0</v>
      </c>
      <c r="M585" s="84">
        <f>'9400015894 PONEERS'!$AE$2*'9400015894 PONEERS'!AE585+'9400016451 VIDAFORM'!$Q$2*'9400016451 VIDAFORM'!Q585+'PO 94000171374 MASTER'!$P$2*'PO 94000171374 MASTER'!P585+'PR-0004'!$P$2*'PR-0004'!P585+'PR-0005'!$P$2*'PR-0005'!P585+'PR-0006'!$P$2*'PR-0006'!P585+'PR-0007'!$P$2*'PR-0007'!P585+'PR-0008'!$P$2*'PR-0008'!P585+'PR-0009'!$P$2*'PR-0009'!P585+'PR-0010'!$P$2*'PR-0010'!P585</f>
        <v>0</v>
      </c>
      <c r="N585" s="84">
        <f t="shared" si="91"/>
        <v>0</v>
      </c>
      <c r="O585" s="84">
        <f>'9400015894 PONEERS'!$E$3*'9400015894 PONEERS'!E585+'9400016451 VIDAFORM'!$E$3*'9400016451 VIDAFORM'!E585+'PO 94000171374 MASTER'!$E$3*'PO 94000171374 MASTER'!E585+'PR-0004'!$E$3*'PR-0004'!E585+'PR-0005'!$E$3*'PR-0005'!E585+'PR-0006'!$E$3*'PR-0006'!E585+'PR-0007'!$E$3*'PR-0007'!E585+'PR-0008'!$E$3*'PR-0008'!E585+'PR-0009'!$E$3*'PR-0009'!E585+'PR-0010'!$E$3*'PR-0010'!E585</f>
        <v>0</v>
      </c>
      <c r="P585" s="85">
        <f>'9400015894 PONEERS'!$X$3*'9400015894 PONEERS'!X585+'9400016451 VIDAFORM'!$J$3*'9400016451 VIDAFORM'!J585+'PO 94000171374 MASTER'!$I$3*'PO 94000171374 MASTER'!I585+'PR-0004'!$I$3*'PR-0004'!I585+'PR-0005'!$I$3*'PR-0005'!I585+'PR-0006'!$I$3*'PR-0006'!I585+'PR-0007'!$I$3*'PR-0007'!I585+'PR-0008'!$I$3*'PR-0008'!I585+'PR-0009'!$I$3*'PR-0009'!I585+'PR-0010'!$I$3*'PR-0010'!I585</f>
        <v>0</v>
      </c>
      <c r="Q585" s="86">
        <f t="shared" si="92"/>
        <v>0</v>
      </c>
      <c r="R585" s="84">
        <f>'9400015894 PONEERS'!$AE$3*'9400015894 PONEERS'!AE585+'9400016451 VIDAFORM'!$Q$3*'9400016451 VIDAFORM'!Q585+'PO 94000171374 MASTER'!$P$3*'PO 94000171374 MASTER'!P585+'PR-0004'!$P$3*'PR-0004'!P585+'PR-0005'!$P$3*'PR-0005'!P585+'PR-0006'!$P$3*'PR-0006'!P585+'PR-0007'!$P$3*'PR-0007'!P585+'PR-0008'!$P$3*'PR-0008'!P585+'PR-0009'!$P$3*'PR-0009'!P585+'PR-0010'!$P$3*'PR-0010'!P585</f>
        <v>0</v>
      </c>
      <c r="S585" s="84">
        <f t="shared" si="93"/>
        <v>0</v>
      </c>
      <c r="T585" s="84">
        <f>'9400015894 PONEERS'!$E$4*'9400015894 PONEERS'!E585+'9400016451 VIDAFORM'!$E$4*'9400016451 VIDAFORM'!E585+'PO 94000171374 MASTER'!$E$4*'PO 94000171374 MASTER'!E585+'PR-0004'!$E$4*'PR-0004'!E585+'PR-0005'!$E$4*'PR-0005'!E585+'PR-0006'!$E$4*'PR-0006'!E585+'PR-0007'!$E$4*'PR-0007'!E585+'PR-0008'!$E$4*'PR-0008'!E585+'PR-0009'!$E$4*'PR-0009'!E585+'PR-0010'!$E$4*'PR-0010'!E585</f>
        <v>0</v>
      </c>
      <c r="U585" s="85">
        <f>'9400015894 PONEERS'!$X$4*'9400015894 PONEERS'!X585+'9400016451 VIDAFORM'!$J$4*'9400016451 VIDAFORM'!J585+'PO 94000171374 MASTER'!$I$4*'PO 94000171374 MASTER'!I585+'PR-0004'!$I$4*'PR-0004'!I585+'PR-0005'!$I$4*'PR-0005'!I585+'PR-0006'!$I$4*'PR-0006'!I585+'PR-0007'!$I$4*'PR-0007'!I585+'PR-0008'!$I$4*'PR-0008'!I585+'PR-0009'!$I$4*'PR-0009'!I585+'PR-0010'!$I$4*'PR-0010'!I585</f>
        <v>0</v>
      </c>
      <c r="V585" s="86">
        <f t="shared" si="94"/>
        <v>0</v>
      </c>
      <c r="W585" s="84">
        <f>'9400015894 PONEERS'!$AE$4*'9400015894 PONEERS'!AE585+'9400016451 VIDAFORM'!$Q$4*'9400016451 VIDAFORM'!Q585+'PO 94000171374 MASTER'!$P$4*'PO 94000171374 MASTER'!P585+'PR-0004'!$P$4*'PR-0004'!P585+'PR-0005'!$P$4*'PR-0005'!P585+'PR-0006'!$P$4*'PR-0006'!P585+'PR-0007'!$P$4*'PR-0007'!P585+'PR-0008'!$P$4*'PR-0008'!P585+'PR-0009'!$P$4*'PR-0009'!P585+'PR-0010'!$P$4*'PR-0010'!P585</f>
        <v>0</v>
      </c>
      <c r="X585" s="84">
        <f t="shared" si="95"/>
        <v>0</v>
      </c>
      <c r="Z585" s="37">
        <f t="shared" si="96"/>
        <v>0</v>
      </c>
      <c r="AA585" s="32">
        <f t="shared" si="97"/>
        <v>0</v>
      </c>
      <c r="AB585" s="38">
        <f t="shared" si="98"/>
        <v>0</v>
      </c>
    </row>
    <row r="586" spans="1:28" ht="16.5" x14ac:dyDescent="0.25">
      <c r="A586" s="45">
        <v>578</v>
      </c>
      <c r="B586" s="47" t="str">
        <f>'Unit Prices'!B586</f>
        <v>HF0008</v>
      </c>
      <c r="C586" s="47" t="str">
        <f>'Unit Prices'!C586</f>
        <v>14.80.50.40.10.15.18.000001</v>
      </c>
      <c r="D586" s="80" t="str">
        <f>'Unit Prices'!D586</f>
        <v>Frami universal waling 1.25m</v>
      </c>
      <c r="E586" s="84">
        <f>'9400015894 PONEERS'!$E$1*'9400015894 PONEERS'!E586+'9400016451 VIDAFORM'!$E$1*'9400016451 VIDAFORM'!E586+'PO 94000171374 MASTER'!$E$1*'PO 94000171374 MASTER'!E586+'PR-0004'!$E$1*'PR-0004'!E586+'PR-0005'!$E$1*'PR-0005'!E586+'PR-0006'!$E$1*'PR-0006'!E586+'PR-0007'!$E$1*'PR-0007'!E586+'PR-0008'!$E$1*'PR-0008'!E586+'PR-0009'!$E$1*'PR-0009'!E586+'PR-0010'!$E$1*'PR-0010'!E586</f>
        <v>0</v>
      </c>
      <c r="F586" s="85">
        <f>'9400015894 PONEERS'!$X$1*'9400015894 PONEERS'!X586+'9400016451 VIDAFORM'!$J$1*'9400016451 VIDAFORM'!J586+'PO 94000171374 MASTER'!$I$1*'PO 94000171374 MASTER'!I586+'PR-0004'!$I$1*'PR-0004'!I586+'PR-0005'!$I$1*'PR-0005'!I586+'PR-0006'!$I$1*'PR-0006'!I586+'PR-0007'!$I$1*'PR-0007'!I586+'PR-0008'!$I$1*'PR-0008'!I586+'PR-0009'!$I$1*'PR-0009'!I586+'PR-0010'!$I$1*'PR-0010'!I586</f>
        <v>0</v>
      </c>
      <c r="G586" s="86">
        <f t="shared" ref="G586:G649" si="99">E586-F586</f>
        <v>0</v>
      </c>
      <c r="H586" s="84">
        <f>'9400015894 PONEERS'!$AE$1*'9400015894 PONEERS'!AE586+'9400016451 VIDAFORM'!$Q$1*'9400016451 VIDAFORM'!Q586+'PO 94000171374 MASTER'!$P$1*'PO 94000171374 MASTER'!P586+'PR-0004'!$P$1*'PR-0004'!P586+'PR-0005'!$P$1*'PR-0005'!P586+'PR-0006'!$P$1*'PR-0006'!P586+'PR-0007'!$P$1*'PR-0007'!P586+'PR-0008'!$P$1*'PR-0008'!P586+'PR-0009'!$P$1*'PR-0009'!P586+'PR-0010'!$P$1*'PR-0010'!P586</f>
        <v>0</v>
      </c>
      <c r="I586" s="84">
        <f t="shared" ref="I586:I649" si="100">F586-H586</f>
        <v>0</v>
      </c>
      <c r="J586" s="84">
        <f>'9400015894 PONEERS'!$E$2*'9400015894 PONEERS'!E586+'9400016451 VIDAFORM'!$E$2*'9400016451 VIDAFORM'!E586+'PO 94000171374 MASTER'!$E$2*'PO 94000171374 MASTER'!E586+'PR-0004'!$E$2*'PR-0004'!E586+'PR-0005'!$E$2*'PR-0005'!E586+'PR-0006'!$E$2*'PR-0006'!E586+'PR-0007'!$E$2*'PR-0007'!E586+'PR-0008'!$E$2*'PR-0008'!E586+'PR-0009'!$E$2*'PR-0009'!E586+'PR-0010'!$E$2*'PR-0010'!E586</f>
        <v>0</v>
      </c>
      <c r="K586" s="85">
        <f>'9400015894 PONEERS'!$X$2*'9400015894 PONEERS'!X586+'9400016451 VIDAFORM'!$J$2*'9400016451 VIDAFORM'!J586+'PO 94000171374 MASTER'!$I$2*'PO 94000171374 MASTER'!I586+'PR-0004'!$I$2*'PR-0004'!I586+'PR-0005'!$I$2*'PR-0005'!I586+'PR-0006'!$I$2*'PR-0006'!I586+'PR-0007'!$I$2*'PR-0007'!I586+'PR-0008'!$I$2*'PR-0008'!I586+'PR-0009'!$I$2*'PR-0009'!I586+'PR-0010'!$I$2*'PR-0010'!I586</f>
        <v>0</v>
      </c>
      <c r="L586" s="86">
        <f t="shared" ref="L586:L649" si="101">J586-K586</f>
        <v>0</v>
      </c>
      <c r="M586" s="84">
        <f>'9400015894 PONEERS'!$AE$2*'9400015894 PONEERS'!AE586+'9400016451 VIDAFORM'!$Q$2*'9400016451 VIDAFORM'!Q586+'PO 94000171374 MASTER'!$P$2*'PO 94000171374 MASTER'!P586+'PR-0004'!$P$2*'PR-0004'!P586+'PR-0005'!$P$2*'PR-0005'!P586+'PR-0006'!$P$2*'PR-0006'!P586+'PR-0007'!$P$2*'PR-0007'!P586+'PR-0008'!$P$2*'PR-0008'!P586+'PR-0009'!$P$2*'PR-0009'!P586+'PR-0010'!$P$2*'PR-0010'!P586</f>
        <v>0</v>
      </c>
      <c r="N586" s="84">
        <f t="shared" ref="N586:N649" si="102">K586-M586</f>
        <v>0</v>
      </c>
      <c r="O586" s="84">
        <f>'9400015894 PONEERS'!$E$3*'9400015894 PONEERS'!E586+'9400016451 VIDAFORM'!$E$3*'9400016451 VIDAFORM'!E586+'PO 94000171374 MASTER'!$E$3*'PO 94000171374 MASTER'!E586+'PR-0004'!$E$3*'PR-0004'!E586+'PR-0005'!$E$3*'PR-0005'!E586+'PR-0006'!$E$3*'PR-0006'!E586+'PR-0007'!$E$3*'PR-0007'!E586+'PR-0008'!$E$3*'PR-0008'!E586+'PR-0009'!$E$3*'PR-0009'!E586+'PR-0010'!$E$3*'PR-0010'!E586</f>
        <v>0</v>
      </c>
      <c r="P586" s="85">
        <f>'9400015894 PONEERS'!$X$3*'9400015894 PONEERS'!X586+'9400016451 VIDAFORM'!$J$3*'9400016451 VIDAFORM'!J586+'PO 94000171374 MASTER'!$I$3*'PO 94000171374 MASTER'!I586+'PR-0004'!$I$3*'PR-0004'!I586+'PR-0005'!$I$3*'PR-0005'!I586+'PR-0006'!$I$3*'PR-0006'!I586+'PR-0007'!$I$3*'PR-0007'!I586+'PR-0008'!$I$3*'PR-0008'!I586+'PR-0009'!$I$3*'PR-0009'!I586+'PR-0010'!$I$3*'PR-0010'!I586</f>
        <v>0</v>
      </c>
      <c r="Q586" s="86">
        <f t="shared" ref="Q586:Q649" si="103">O586-P586</f>
        <v>0</v>
      </c>
      <c r="R586" s="84">
        <f>'9400015894 PONEERS'!$AE$3*'9400015894 PONEERS'!AE586+'9400016451 VIDAFORM'!$Q$3*'9400016451 VIDAFORM'!Q586+'PO 94000171374 MASTER'!$P$3*'PO 94000171374 MASTER'!P586+'PR-0004'!$P$3*'PR-0004'!P586+'PR-0005'!$P$3*'PR-0005'!P586+'PR-0006'!$P$3*'PR-0006'!P586+'PR-0007'!$P$3*'PR-0007'!P586+'PR-0008'!$P$3*'PR-0008'!P586+'PR-0009'!$P$3*'PR-0009'!P586+'PR-0010'!$P$3*'PR-0010'!P586</f>
        <v>0</v>
      </c>
      <c r="S586" s="84">
        <f t="shared" ref="S586:S649" si="104">P586-R586</f>
        <v>0</v>
      </c>
      <c r="T586" s="84">
        <f>'9400015894 PONEERS'!$E$4*'9400015894 PONEERS'!E586+'9400016451 VIDAFORM'!$E$4*'9400016451 VIDAFORM'!E586+'PO 94000171374 MASTER'!$E$4*'PO 94000171374 MASTER'!E586+'PR-0004'!$E$4*'PR-0004'!E586+'PR-0005'!$E$4*'PR-0005'!E586+'PR-0006'!$E$4*'PR-0006'!E586+'PR-0007'!$E$4*'PR-0007'!E586+'PR-0008'!$E$4*'PR-0008'!E586+'PR-0009'!$E$4*'PR-0009'!E586+'PR-0010'!$E$4*'PR-0010'!E586</f>
        <v>0</v>
      </c>
      <c r="U586" s="85">
        <f>'9400015894 PONEERS'!$X$4*'9400015894 PONEERS'!X586+'9400016451 VIDAFORM'!$J$4*'9400016451 VIDAFORM'!J586+'PO 94000171374 MASTER'!$I$4*'PO 94000171374 MASTER'!I586+'PR-0004'!$I$4*'PR-0004'!I586+'PR-0005'!$I$4*'PR-0005'!I586+'PR-0006'!$I$4*'PR-0006'!I586+'PR-0007'!$I$4*'PR-0007'!I586+'PR-0008'!$I$4*'PR-0008'!I586+'PR-0009'!$I$4*'PR-0009'!I586+'PR-0010'!$I$4*'PR-0010'!I586</f>
        <v>0</v>
      </c>
      <c r="V586" s="86">
        <f t="shared" ref="V586:V649" si="105">T586-U586</f>
        <v>0</v>
      </c>
      <c r="W586" s="84">
        <f>'9400015894 PONEERS'!$AE$4*'9400015894 PONEERS'!AE586+'9400016451 VIDAFORM'!$Q$4*'9400016451 VIDAFORM'!Q586+'PO 94000171374 MASTER'!$P$4*'PO 94000171374 MASTER'!P586+'PR-0004'!$P$4*'PR-0004'!P586+'PR-0005'!$P$4*'PR-0005'!P586+'PR-0006'!$P$4*'PR-0006'!P586+'PR-0007'!$P$4*'PR-0007'!P586+'PR-0008'!$P$4*'PR-0008'!P586+'PR-0009'!$P$4*'PR-0009'!P586+'PR-0010'!$P$4*'PR-0010'!P586</f>
        <v>0</v>
      </c>
      <c r="X586" s="84">
        <f t="shared" ref="X586:X649" si="106">U586-W586</f>
        <v>0</v>
      </c>
      <c r="Z586" s="37">
        <f t="shared" ref="Z586:Z649" si="107">E586+J586+O586+T586</f>
        <v>0</v>
      </c>
      <c r="AA586" s="32">
        <f t="shared" ref="AA586:AA649" si="108">F586+K586+P586+U586</f>
        <v>0</v>
      </c>
      <c r="AB586" s="38">
        <f t="shared" ref="AB586:AB649" si="109">Z586-AA586</f>
        <v>0</v>
      </c>
    </row>
    <row r="587" spans="1:28" ht="16.5" x14ac:dyDescent="0.25">
      <c r="A587" s="45">
        <v>579</v>
      </c>
      <c r="B587" s="47" t="str">
        <f>'Unit Prices'!B587</f>
        <v>HF0009</v>
      </c>
      <c r="C587" s="47" t="str">
        <f>'Unit Prices'!C587</f>
        <v>14.80.50.40.10.18.12.000001</v>
      </c>
      <c r="D587" s="80" t="str">
        <f>'Unit Prices'!D587</f>
        <v>Frami universal fixing bolt 5-12cm</v>
      </c>
      <c r="E587" s="84">
        <f>'9400015894 PONEERS'!$E$1*'9400015894 PONEERS'!E587+'9400016451 VIDAFORM'!$E$1*'9400016451 VIDAFORM'!E587+'PO 94000171374 MASTER'!$E$1*'PO 94000171374 MASTER'!E587+'PR-0004'!$E$1*'PR-0004'!E587+'PR-0005'!$E$1*'PR-0005'!E587+'PR-0006'!$E$1*'PR-0006'!E587+'PR-0007'!$E$1*'PR-0007'!E587+'PR-0008'!$E$1*'PR-0008'!E587+'PR-0009'!$E$1*'PR-0009'!E587+'PR-0010'!$E$1*'PR-0010'!E587</f>
        <v>0</v>
      </c>
      <c r="F587" s="85">
        <f>'9400015894 PONEERS'!$X$1*'9400015894 PONEERS'!X587+'9400016451 VIDAFORM'!$J$1*'9400016451 VIDAFORM'!J587+'PO 94000171374 MASTER'!$I$1*'PO 94000171374 MASTER'!I587+'PR-0004'!$I$1*'PR-0004'!I587+'PR-0005'!$I$1*'PR-0005'!I587+'PR-0006'!$I$1*'PR-0006'!I587+'PR-0007'!$I$1*'PR-0007'!I587+'PR-0008'!$I$1*'PR-0008'!I587+'PR-0009'!$I$1*'PR-0009'!I587+'PR-0010'!$I$1*'PR-0010'!I587</f>
        <v>0</v>
      </c>
      <c r="G587" s="86">
        <f t="shared" si="99"/>
        <v>0</v>
      </c>
      <c r="H587" s="84">
        <f>'9400015894 PONEERS'!$AE$1*'9400015894 PONEERS'!AE587+'9400016451 VIDAFORM'!$Q$1*'9400016451 VIDAFORM'!Q587+'PO 94000171374 MASTER'!$P$1*'PO 94000171374 MASTER'!P587+'PR-0004'!$P$1*'PR-0004'!P587+'PR-0005'!$P$1*'PR-0005'!P587+'PR-0006'!$P$1*'PR-0006'!P587+'PR-0007'!$P$1*'PR-0007'!P587+'PR-0008'!$P$1*'PR-0008'!P587+'PR-0009'!$P$1*'PR-0009'!P587+'PR-0010'!$P$1*'PR-0010'!P587</f>
        <v>0</v>
      </c>
      <c r="I587" s="84">
        <f t="shared" si="100"/>
        <v>0</v>
      </c>
      <c r="J587" s="84">
        <f>'9400015894 PONEERS'!$E$2*'9400015894 PONEERS'!E587+'9400016451 VIDAFORM'!$E$2*'9400016451 VIDAFORM'!E587+'PO 94000171374 MASTER'!$E$2*'PO 94000171374 MASTER'!E587+'PR-0004'!$E$2*'PR-0004'!E587+'PR-0005'!$E$2*'PR-0005'!E587+'PR-0006'!$E$2*'PR-0006'!E587+'PR-0007'!$E$2*'PR-0007'!E587+'PR-0008'!$E$2*'PR-0008'!E587+'PR-0009'!$E$2*'PR-0009'!E587+'PR-0010'!$E$2*'PR-0010'!E587</f>
        <v>0</v>
      </c>
      <c r="K587" s="85">
        <f>'9400015894 PONEERS'!$X$2*'9400015894 PONEERS'!X587+'9400016451 VIDAFORM'!$J$2*'9400016451 VIDAFORM'!J587+'PO 94000171374 MASTER'!$I$2*'PO 94000171374 MASTER'!I587+'PR-0004'!$I$2*'PR-0004'!I587+'PR-0005'!$I$2*'PR-0005'!I587+'PR-0006'!$I$2*'PR-0006'!I587+'PR-0007'!$I$2*'PR-0007'!I587+'PR-0008'!$I$2*'PR-0008'!I587+'PR-0009'!$I$2*'PR-0009'!I587+'PR-0010'!$I$2*'PR-0010'!I587</f>
        <v>0</v>
      </c>
      <c r="L587" s="86">
        <f t="shared" si="101"/>
        <v>0</v>
      </c>
      <c r="M587" s="84">
        <f>'9400015894 PONEERS'!$AE$2*'9400015894 PONEERS'!AE587+'9400016451 VIDAFORM'!$Q$2*'9400016451 VIDAFORM'!Q587+'PO 94000171374 MASTER'!$P$2*'PO 94000171374 MASTER'!P587+'PR-0004'!$P$2*'PR-0004'!P587+'PR-0005'!$P$2*'PR-0005'!P587+'PR-0006'!$P$2*'PR-0006'!P587+'PR-0007'!$P$2*'PR-0007'!P587+'PR-0008'!$P$2*'PR-0008'!P587+'PR-0009'!$P$2*'PR-0009'!P587+'PR-0010'!$P$2*'PR-0010'!P587</f>
        <v>0</v>
      </c>
      <c r="N587" s="84">
        <f t="shared" si="102"/>
        <v>0</v>
      </c>
      <c r="O587" s="84">
        <f>'9400015894 PONEERS'!$E$3*'9400015894 PONEERS'!E587+'9400016451 VIDAFORM'!$E$3*'9400016451 VIDAFORM'!E587+'PO 94000171374 MASTER'!$E$3*'PO 94000171374 MASTER'!E587+'PR-0004'!$E$3*'PR-0004'!E587+'PR-0005'!$E$3*'PR-0005'!E587+'PR-0006'!$E$3*'PR-0006'!E587+'PR-0007'!$E$3*'PR-0007'!E587+'PR-0008'!$E$3*'PR-0008'!E587+'PR-0009'!$E$3*'PR-0009'!E587+'PR-0010'!$E$3*'PR-0010'!E587</f>
        <v>0</v>
      </c>
      <c r="P587" s="85">
        <f>'9400015894 PONEERS'!$X$3*'9400015894 PONEERS'!X587+'9400016451 VIDAFORM'!$J$3*'9400016451 VIDAFORM'!J587+'PO 94000171374 MASTER'!$I$3*'PO 94000171374 MASTER'!I587+'PR-0004'!$I$3*'PR-0004'!I587+'PR-0005'!$I$3*'PR-0005'!I587+'PR-0006'!$I$3*'PR-0006'!I587+'PR-0007'!$I$3*'PR-0007'!I587+'PR-0008'!$I$3*'PR-0008'!I587+'PR-0009'!$I$3*'PR-0009'!I587+'PR-0010'!$I$3*'PR-0010'!I587</f>
        <v>0</v>
      </c>
      <c r="Q587" s="86">
        <f t="shared" si="103"/>
        <v>0</v>
      </c>
      <c r="R587" s="84">
        <f>'9400015894 PONEERS'!$AE$3*'9400015894 PONEERS'!AE587+'9400016451 VIDAFORM'!$Q$3*'9400016451 VIDAFORM'!Q587+'PO 94000171374 MASTER'!$P$3*'PO 94000171374 MASTER'!P587+'PR-0004'!$P$3*'PR-0004'!P587+'PR-0005'!$P$3*'PR-0005'!P587+'PR-0006'!$P$3*'PR-0006'!P587+'PR-0007'!$P$3*'PR-0007'!P587+'PR-0008'!$P$3*'PR-0008'!P587+'PR-0009'!$P$3*'PR-0009'!P587+'PR-0010'!$P$3*'PR-0010'!P587</f>
        <v>0</v>
      </c>
      <c r="S587" s="84">
        <f t="shared" si="104"/>
        <v>0</v>
      </c>
      <c r="T587" s="84">
        <f>'9400015894 PONEERS'!$E$4*'9400015894 PONEERS'!E587+'9400016451 VIDAFORM'!$E$4*'9400016451 VIDAFORM'!E587+'PO 94000171374 MASTER'!$E$4*'PO 94000171374 MASTER'!E587+'PR-0004'!$E$4*'PR-0004'!E587+'PR-0005'!$E$4*'PR-0005'!E587+'PR-0006'!$E$4*'PR-0006'!E587+'PR-0007'!$E$4*'PR-0007'!E587+'PR-0008'!$E$4*'PR-0008'!E587+'PR-0009'!$E$4*'PR-0009'!E587+'PR-0010'!$E$4*'PR-0010'!E587</f>
        <v>0</v>
      </c>
      <c r="U587" s="85">
        <f>'9400015894 PONEERS'!$X$4*'9400015894 PONEERS'!X587+'9400016451 VIDAFORM'!$J$4*'9400016451 VIDAFORM'!J587+'PO 94000171374 MASTER'!$I$4*'PO 94000171374 MASTER'!I587+'PR-0004'!$I$4*'PR-0004'!I587+'PR-0005'!$I$4*'PR-0005'!I587+'PR-0006'!$I$4*'PR-0006'!I587+'PR-0007'!$I$4*'PR-0007'!I587+'PR-0008'!$I$4*'PR-0008'!I587+'PR-0009'!$I$4*'PR-0009'!I587+'PR-0010'!$I$4*'PR-0010'!I587</f>
        <v>0</v>
      </c>
      <c r="V587" s="86">
        <f t="shared" si="105"/>
        <v>0</v>
      </c>
      <c r="W587" s="84">
        <f>'9400015894 PONEERS'!$AE$4*'9400015894 PONEERS'!AE587+'9400016451 VIDAFORM'!$Q$4*'9400016451 VIDAFORM'!Q587+'PO 94000171374 MASTER'!$P$4*'PO 94000171374 MASTER'!P587+'PR-0004'!$P$4*'PR-0004'!P587+'PR-0005'!$P$4*'PR-0005'!P587+'PR-0006'!$P$4*'PR-0006'!P587+'PR-0007'!$P$4*'PR-0007'!P587+'PR-0008'!$P$4*'PR-0008'!P587+'PR-0009'!$P$4*'PR-0009'!P587+'PR-0010'!$P$4*'PR-0010'!P587</f>
        <v>0</v>
      </c>
      <c r="X587" s="84">
        <f t="shared" si="106"/>
        <v>0</v>
      </c>
      <c r="Z587" s="37">
        <f t="shared" si="107"/>
        <v>0</v>
      </c>
      <c r="AA587" s="32">
        <f t="shared" si="108"/>
        <v>0</v>
      </c>
      <c r="AB587" s="38">
        <f t="shared" si="109"/>
        <v>0</v>
      </c>
    </row>
    <row r="588" spans="1:28" ht="16.5" x14ac:dyDescent="0.25">
      <c r="A588" s="45">
        <v>580</v>
      </c>
      <c r="B588" s="47" t="str">
        <f>'Unit Prices'!B588</f>
        <v>HF0010</v>
      </c>
      <c r="C588" s="47" t="str">
        <f>'Unit Prices'!C588</f>
        <v>14.80.50.40.10.20.05.000001</v>
      </c>
      <c r="D588" s="80" t="str">
        <f>'Unit Prices'!D588</f>
        <v>Frami tie-holder bracket</v>
      </c>
      <c r="E588" s="84">
        <f>'9400015894 PONEERS'!$E$1*'9400015894 PONEERS'!E588+'9400016451 VIDAFORM'!$E$1*'9400016451 VIDAFORM'!E588+'PO 94000171374 MASTER'!$E$1*'PO 94000171374 MASTER'!E588+'PR-0004'!$E$1*'PR-0004'!E588+'PR-0005'!$E$1*'PR-0005'!E588+'PR-0006'!$E$1*'PR-0006'!E588+'PR-0007'!$E$1*'PR-0007'!E588+'PR-0008'!$E$1*'PR-0008'!E588+'PR-0009'!$E$1*'PR-0009'!E588+'PR-0010'!$E$1*'PR-0010'!E588</f>
        <v>0</v>
      </c>
      <c r="F588" s="85">
        <f>'9400015894 PONEERS'!$X$1*'9400015894 PONEERS'!X588+'9400016451 VIDAFORM'!$J$1*'9400016451 VIDAFORM'!J588+'PO 94000171374 MASTER'!$I$1*'PO 94000171374 MASTER'!I588+'PR-0004'!$I$1*'PR-0004'!I588+'PR-0005'!$I$1*'PR-0005'!I588+'PR-0006'!$I$1*'PR-0006'!I588+'PR-0007'!$I$1*'PR-0007'!I588+'PR-0008'!$I$1*'PR-0008'!I588+'PR-0009'!$I$1*'PR-0009'!I588+'PR-0010'!$I$1*'PR-0010'!I588</f>
        <v>0</v>
      </c>
      <c r="G588" s="86">
        <f t="shared" si="99"/>
        <v>0</v>
      </c>
      <c r="H588" s="84">
        <f>'9400015894 PONEERS'!$AE$1*'9400015894 PONEERS'!AE588+'9400016451 VIDAFORM'!$Q$1*'9400016451 VIDAFORM'!Q588+'PO 94000171374 MASTER'!$P$1*'PO 94000171374 MASTER'!P588+'PR-0004'!$P$1*'PR-0004'!P588+'PR-0005'!$P$1*'PR-0005'!P588+'PR-0006'!$P$1*'PR-0006'!P588+'PR-0007'!$P$1*'PR-0007'!P588+'PR-0008'!$P$1*'PR-0008'!P588+'PR-0009'!$P$1*'PR-0009'!P588+'PR-0010'!$P$1*'PR-0010'!P588</f>
        <v>0</v>
      </c>
      <c r="I588" s="84">
        <f t="shared" si="100"/>
        <v>0</v>
      </c>
      <c r="J588" s="84">
        <f>'9400015894 PONEERS'!$E$2*'9400015894 PONEERS'!E588+'9400016451 VIDAFORM'!$E$2*'9400016451 VIDAFORM'!E588+'PO 94000171374 MASTER'!$E$2*'PO 94000171374 MASTER'!E588+'PR-0004'!$E$2*'PR-0004'!E588+'PR-0005'!$E$2*'PR-0005'!E588+'PR-0006'!$E$2*'PR-0006'!E588+'PR-0007'!$E$2*'PR-0007'!E588+'PR-0008'!$E$2*'PR-0008'!E588+'PR-0009'!$E$2*'PR-0009'!E588+'PR-0010'!$E$2*'PR-0010'!E588</f>
        <v>0</v>
      </c>
      <c r="K588" s="85">
        <f>'9400015894 PONEERS'!$X$2*'9400015894 PONEERS'!X588+'9400016451 VIDAFORM'!$J$2*'9400016451 VIDAFORM'!J588+'PO 94000171374 MASTER'!$I$2*'PO 94000171374 MASTER'!I588+'PR-0004'!$I$2*'PR-0004'!I588+'PR-0005'!$I$2*'PR-0005'!I588+'PR-0006'!$I$2*'PR-0006'!I588+'PR-0007'!$I$2*'PR-0007'!I588+'PR-0008'!$I$2*'PR-0008'!I588+'PR-0009'!$I$2*'PR-0009'!I588+'PR-0010'!$I$2*'PR-0010'!I588</f>
        <v>0</v>
      </c>
      <c r="L588" s="86">
        <f t="shared" si="101"/>
        <v>0</v>
      </c>
      <c r="M588" s="84">
        <f>'9400015894 PONEERS'!$AE$2*'9400015894 PONEERS'!AE588+'9400016451 VIDAFORM'!$Q$2*'9400016451 VIDAFORM'!Q588+'PO 94000171374 MASTER'!$P$2*'PO 94000171374 MASTER'!P588+'PR-0004'!$P$2*'PR-0004'!P588+'PR-0005'!$P$2*'PR-0005'!P588+'PR-0006'!$P$2*'PR-0006'!P588+'PR-0007'!$P$2*'PR-0007'!P588+'PR-0008'!$P$2*'PR-0008'!P588+'PR-0009'!$P$2*'PR-0009'!P588+'PR-0010'!$P$2*'PR-0010'!P588</f>
        <v>0</v>
      </c>
      <c r="N588" s="84">
        <f t="shared" si="102"/>
        <v>0</v>
      </c>
      <c r="O588" s="84">
        <f>'9400015894 PONEERS'!$E$3*'9400015894 PONEERS'!E588+'9400016451 VIDAFORM'!$E$3*'9400016451 VIDAFORM'!E588+'PO 94000171374 MASTER'!$E$3*'PO 94000171374 MASTER'!E588+'PR-0004'!$E$3*'PR-0004'!E588+'PR-0005'!$E$3*'PR-0005'!E588+'PR-0006'!$E$3*'PR-0006'!E588+'PR-0007'!$E$3*'PR-0007'!E588+'PR-0008'!$E$3*'PR-0008'!E588+'PR-0009'!$E$3*'PR-0009'!E588+'PR-0010'!$E$3*'PR-0010'!E588</f>
        <v>0</v>
      </c>
      <c r="P588" s="85">
        <f>'9400015894 PONEERS'!$X$3*'9400015894 PONEERS'!X588+'9400016451 VIDAFORM'!$J$3*'9400016451 VIDAFORM'!J588+'PO 94000171374 MASTER'!$I$3*'PO 94000171374 MASTER'!I588+'PR-0004'!$I$3*'PR-0004'!I588+'PR-0005'!$I$3*'PR-0005'!I588+'PR-0006'!$I$3*'PR-0006'!I588+'PR-0007'!$I$3*'PR-0007'!I588+'PR-0008'!$I$3*'PR-0008'!I588+'PR-0009'!$I$3*'PR-0009'!I588+'PR-0010'!$I$3*'PR-0010'!I588</f>
        <v>0</v>
      </c>
      <c r="Q588" s="86">
        <f t="shared" si="103"/>
        <v>0</v>
      </c>
      <c r="R588" s="84">
        <f>'9400015894 PONEERS'!$AE$3*'9400015894 PONEERS'!AE588+'9400016451 VIDAFORM'!$Q$3*'9400016451 VIDAFORM'!Q588+'PO 94000171374 MASTER'!$P$3*'PO 94000171374 MASTER'!P588+'PR-0004'!$P$3*'PR-0004'!P588+'PR-0005'!$P$3*'PR-0005'!P588+'PR-0006'!$P$3*'PR-0006'!P588+'PR-0007'!$P$3*'PR-0007'!P588+'PR-0008'!$P$3*'PR-0008'!P588+'PR-0009'!$P$3*'PR-0009'!P588+'PR-0010'!$P$3*'PR-0010'!P588</f>
        <v>0</v>
      </c>
      <c r="S588" s="84">
        <f t="shared" si="104"/>
        <v>0</v>
      </c>
      <c r="T588" s="84">
        <f>'9400015894 PONEERS'!$E$4*'9400015894 PONEERS'!E588+'9400016451 VIDAFORM'!$E$4*'9400016451 VIDAFORM'!E588+'PO 94000171374 MASTER'!$E$4*'PO 94000171374 MASTER'!E588+'PR-0004'!$E$4*'PR-0004'!E588+'PR-0005'!$E$4*'PR-0005'!E588+'PR-0006'!$E$4*'PR-0006'!E588+'PR-0007'!$E$4*'PR-0007'!E588+'PR-0008'!$E$4*'PR-0008'!E588+'PR-0009'!$E$4*'PR-0009'!E588+'PR-0010'!$E$4*'PR-0010'!E588</f>
        <v>0</v>
      </c>
      <c r="U588" s="85">
        <f>'9400015894 PONEERS'!$X$4*'9400015894 PONEERS'!X588+'9400016451 VIDAFORM'!$J$4*'9400016451 VIDAFORM'!J588+'PO 94000171374 MASTER'!$I$4*'PO 94000171374 MASTER'!I588+'PR-0004'!$I$4*'PR-0004'!I588+'PR-0005'!$I$4*'PR-0005'!I588+'PR-0006'!$I$4*'PR-0006'!I588+'PR-0007'!$I$4*'PR-0007'!I588+'PR-0008'!$I$4*'PR-0008'!I588+'PR-0009'!$I$4*'PR-0009'!I588+'PR-0010'!$I$4*'PR-0010'!I588</f>
        <v>0</v>
      </c>
      <c r="V588" s="86">
        <f t="shared" si="105"/>
        <v>0</v>
      </c>
      <c r="W588" s="84">
        <f>'9400015894 PONEERS'!$AE$4*'9400015894 PONEERS'!AE588+'9400016451 VIDAFORM'!$Q$4*'9400016451 VIDAFORM'!Q588+'PO 94000171374 MASTER'!$P$4*'PO 94000171374 MASTER'!P588+'PR-0004'!$P$4*'PR-0004'!P588+'PR-0005'!$P$4*'PR-0005'!P588+'PR-0006'!$P$4*'PR-0006'!P588+'PR-0007'!$P$4*'PR-0007'!P588+'PR-0008'!$P$4*'PR-0008'!P588+'PR-0009'!$P$4*'PR-0009'!P588+'PR-0010'!$P$4*'PR-0010'!P588</f>
        <v>0</v>
      </c>
      <c r="X588" s="84">
        <f t="shared" si="106"/>
        <v>0</v>
      </c>
      <c r="Z588" s="37">
        <f t="shared" si="107"/>
        <v>0</v>
      </c>
      <c r="AA588" s="32">
        <f t="shared" si="108"/>
        <v>0</v>
      </c>
      <c r="AB588" s="38">
        <f t="shared" si="109"/>
        <v>0</v>
      </c>
    </row>
    <row r="589" spans="1:28" ht="16.5" x14ac:dyDescent="0.25">
      <c r="A589" s="45">
        <v>581</v>
      </c>
      <c r="B589" s="47" t="str">
        <f>'Unit Prices'!B589</f>
        <v>HF0011</v>
      </c>
      <c r="C589" s="47" t="str">
        <f>'Unit Prices'!C589</f>
        <v>14.80.50.40.10.07.00.000001</v>
      </c>
      <c r="D589" s="80" t="str">
        <f>'Unit Prices'!D589</f>
        <v>Frami clamp</v>
      </c>
      <c r="E589" s="84">
        <f>'9400015894 PONEERS'!$E$1*'9400015894 PONEERS'!E589+'9400016451 VIDAFORM'!$E$1*'9400016451 VIDAFORM'!E589+'PO 94000171374 MASTER'!$E$1*'PO 94000171374 MASTER'!E589+'PR-0004'!$E$1*'PR-0004'!E589+'PR-0005'!$E$1*'PR-0005'!E589+'PR-0006'!$E$1*'PR-0006'!E589+'PR-0007'!$E$1*'PR-0007'!E589+'PR-0008'!$E$1*'PR-0008'!E589+'PR-0009'!$E$1*'PR-0009'!E589+'PR-0010'!$E$1*'PR-0010'!E589</f>
        <v>0</v>
      </c>
      <c r="F589" s="85">
        <f>'9400015894 PONEERS'!$X$1*'9400015894 PONEERS'!X589+'9400016451 VIDAFORM'!$J$1*'9400016451 VIDAFORM'!J589+'PO 94000171374 MASTER'!$I$1*'PO 94000171374 MASTER'!I589+'PR-0004'!$I$1*'PR-0004'!I589+'PR-0005'!$I$1*'PR-0005'!I589+'PR-0006'!$I$1*'PR-0006'!I589+'PR-0007'!$I$1*'PR-0007'!I589+'PR-0008'!$I$1*'PR-0008'!I589+'PR-0009'!$I$1*'PR-0009'!I589+'PR-0010'!$I$1*'PR-0010'!I589</f>
        <v>0</v>
      </c>
      <c r="G589" s="86">
        <f t="shared" si="99"/>
        <v>0</v>
      </c>
      <c r="H589" s="84">
        <f>'9400015894 PONEERS'!$AE$1*'9400015894 PONEERS'!AE589+'9400016451 VIDAFORM'!$Q$1*'9400016451 VIDAFORM'!Q589+'PO 94000171374 MASTER'!$P$1*'PO 94000171374 MASTER'!P589+'PR-0004'!$P$1*'PR-0004'!P589+'PR-0005'!$P$1*'PR-0005'!P589+'PR-0006'!$P$1*'PR-0006'!P589+'PR-0007'!$P$1*'PR-0007'!P589+'PR-0008'!$P$1*'PR-0008'!P589+'PR-0009'!$P$1*'PR-0009'!P589+'PR-0010'!$P$1*'PR-0010'!P589</f>
        <v>0</v>
      </c>
      <c r="I589" s="84">
        <f t="shared" si="100"/>
        <v>0</v>
      </c>
      <c r="J589" s="84">
        <f>'9400015894 PONEERS'!$E$2*'9400015894 PONEERS'!E589+'9400016451 VIDAFORM'!$E$2*'9400016451 VIDAFORM'!E589+'PO 94000171374 MASTER'!$E$2*'PO 94000171374 MASTER'!E589+'PR-0004'!$E$2*'PR-0004'!E589+'PR-0005'!$E$2*'PR-0005'!E589+'PR-0006'!$E$2*'PR-0006'!E589+'PR-0007'!$E$2*'PR-0007'!E589+'PR-0008'!$E$2*'PR-0008'!E589+'PR-0009'!$E$2*'PR-0009'!E589+'PR-0010'!$E$2*'PR-0010'!E589</f>
        <v>0</v>
      </c>
      <c r="K589" s="85">
        <f>'9400015894 PONEERS'!$X$2*'9400015894 PONEERS'!X589+'9400016451 VIDAFORM'!$J$2*'9400016451 VIDAFORM'!J589+'PO 94000171374 MASTER'!$I$2*'PO 94000171374 MASTER'!I589+'PR-0004'!$I$2*'PR-0004'!I589+'PR-0005'!$I$2*'PR-0005'!I589+'PR-0006'!$I$2*'PR-0006'!I589+'PR-0007'!$I$2*'PR-0007'!I589+'PR-0008'!$I$2*'PR-0008'!I589+'PR-0009'!$I$2*'PR-0009'!I589+'PR-0010'!$I$2*'PR-0010'!I589</f>
        <v>0</v>
      </c>
      <c r="L589" s="86">
        <f t="shared" si="101"/>
        <v>0</v>
      </c>
      <c r="M589" s="84">
        <f>'9400015894 PONEERS'!$AE$2*'9400015894 PONEERS'!AE589+'9400016451 VIDAFORM'!$Q$2*'9400016451 VIDAFORM'!Q589+'PO 94000171374 MASTER'!$P$2*'PO 94000171374 MASTER'!P589+'PR-0004'!$P$2*'PR-0004'!P589+'PR-0005'!$P$2*'PR-0005'!P589+'PR-0006'!$P$2*'PR-0006'!P589+'PR-0007'!$P$2*'PR-0007'!P589+'PR-0008'!$P$2*'PR-0008'!P589+'PR-0009'!$P$2*'PR-0009'!P589+'PR-0010'!$P$2*'PR-0010'!P589</f>
        <v>0</v>
      </c>
      <c r="N589" s="84">
        <f t="shared" si="102"/>
        <v>0</v>
      </c>
      <c r="O589" s="84">
        <f>'9400015894 PONEERS'!$E$3*'9400015894 PONEERS'!E589+'9400016451 VIDAFORM'!$E$3*'9400016451 VIDAFORM'!E589+'PO 94000171374 MASTER'!$E$3*'PO 94000171374 MASTER'!E589+'PR-0004'!$E$3*'PR-0004'!E589+'PR-0005'!$E$3*'PR-0005'!E589+'PR-0006'!$E$3*'PR-0006'!E589+'PR-0007'!$E$3*'PR-0007'!E589+'PR-0008'!$E$3*'PR-0008'!E589+'PR-0009'!$E$3*'PR-0009'!E589+'PR-0010'!$E$3*'PR-0010'!E589</f>
        <v>0</v>
      </c>
      <c r="P589" s="85">
        <f>'9400015894 PONEERS'!$X$3*'9400015894 PONEERS'!X589+'9400016451 VIDAFORM'!$J$3*'9400016451 VIDAFORM'!J589+'PO 94000171374 MASTER'!$I$3*'PO 94000171374 MASTER'!I589+'PR-0004'!$I$3*'PR-0004'!I589+'PR-0005'!$I$3*'PR-0005'!I589+'PR-0006'!$I$3*'PR-0006'!I589+'PR-0007'!$I$3*'PR-0007'!I589+'PR-0008'!$I$3*'PR-0008'!I589+'PR-0009'!$I$3*'PR-0009'!I589+'PR-0010'!$I$3*'PR-0010'!I589</f>
        <v>0</v>
      </c>
      <c r="Q589" s="86">
        <f t="shared" si="103"/>
        <v>0</v>
      </c>
      <c r="R589" s="84">
        <f>'9400015894 PONEERS'!$AE$3*'9400015894 PONEERS'!AE589+'9400016451 VIDAFORM'!$Q$3*'9400016451 VIDAFORM'!Q589+'PO 94000171374 MASTER'!$P$3*'PO 94000171374 MASTER'!P589+'PR-0004'!$P$3*'PR-0004'!P589+'PR-0005'!$P$3*'PR-0005'!P589+'PR-0006'!$P$3*'PR-0006'!P589+'PR-0007'!$P$3*'PR-0007'!P589+'PR-0008'!$P$3*'PR-0008'!P589+'PR-0009'!$P$3*'PR-0009'!P589+'PR-0010'!$P$3*'PR-0010'!P589</f>
        <v>0</v>
      </c>
      <c r="S589" s="84">
        <f t="shared" si="104"/>
        <v>0</v>
      </c>
      <c r="T589" s="84">
        <f>'9400015894 PONEERS'!$E$4*'9400015894 PONEERS'!E589+'9400016451 VIDAFORM'!$E$4*'9400016451 VIDAFORM'!E589+'PO 94000171374 MASTER'!$E$4*'PO 94000171374 MASTER'!E589+'PR-0004'!$E$4*'PR-0004'!E589+'PR-0005'!$E$4*'PR-0005'!E589+'PR-0006'!$E$4*'PR-0006'!E589+'PR-0007'!$E$4*'PR-0007'!E589+'PR-0008'!$E$4*'PR-0008'!E589+'PR-0009'!$E$4*'PR-0009'!E589+'PR-0010'!$E$4*'PR-0010'!E589</f>
        <v>0</v>
      </c>
      <c r="U589" s="85">
        <f>'9400015894 PONEERS'!$X$4*'9400015894 PONEERS'!X589+'9400016451 VIDAFORM'!$J$4*'9400016451 VIDAFORM'!J589+'PO 94000171374 MASTER'!$I$4*'PO 94000171374 MASTER'!I589+'PR-0004'!$I$4*'PR-0004'!I589+'PR-0005'!$I$4*'PR-0005'!I589+'PR-0006'!$I$4*'PR-0006'!I589+'PR-0007'!$I$4*'PR-0007'!I589+'PR-0008'!$I$4*'PR-0008'!I589+'PR-0009'!$I$4*'PR-0009'!I589+'PR-0010'!$I$4*'PR-0010'!I589</f>
        <v>0</v>
      </c>
      <c r="V589" s="86">
        <f t="shared" si="105"/>
        <v>0</v>
      </c>
      <c r="W589" s="84">
        <f>'9400015894 PONEERS'!$AE$4*'9400015894 PONEERS'!AE589+'9400016451 VIDAFORM'!$Q$4*'9400016451 VIDAFORM'!Q589+'PO 94000171374 MASTER'!$P$4*'PO 94000171374 MASTER'!P589+'PR-0004'!$P$4*'PR-0004'!P589+'PR-0005'!$P$4*'PR-0005'!P589+'PR-0006'!$P$4*'PR-0006'!P589+'PR-0007'!$P$4*'PR-0007'!P589+'PR-0008'!$P$4*'PR-0008'!P589+'PR-0009'!$P$4*'PR-0009'!P589+'PR-0010'!$P$4*'PR-0010'!P589</f>
        <v>0</v>
      </c>
      <c r="X589" s="84">
        <f t="shared" si="106"/>
        <v>0</v>
      </c>
      <c r="Z589" s="37">
        <f t="shared" si="107"/>
        <v>0</v>
      </c>
      <c r="AA589" s="32">
        <f t="shared" si="108"/>
        <v>0</v>
      </c>
      <c r="AB589" s="38">
        <f t="shared" si="109"/>
        <v>0</v>
      </c>
    </row>
    <row r="590" spans="1:28" ht="16.5" x14ac:dyDescent="0.25">
      <c r="A590" s="45">
        <v>582</v>
      </c>
      <c r="B590" s="47" t="str">
        <f>'Unit Prices'!B590</f>
        <v>HF0012</v>
      </c>
      <c r="C590" s="47" t="str">
        <f>'Unit Prices'!C590</f>
        <v>14.80.50.40.15.10.05.000001</v>
      </c>
      <c r="D590" s="80" t="str">
        <f>'Unit Prices'!D590</f>
        <v>Cone screw B 7cm</v>
      </c>
      <c r="E590" s="84">
        <f>'9400015894 PONEERS'!$E$1*'9400015894 PONEERS'!E590+'9400016451 VIDAFORM'!$E$1*'9400016451 VIDAFORM'!E590+'PO 94000171374 MASTER'!$E$1*'PO 94000171374 MASTER'!E590+'PR-0004'!$E$1*'PR-0004'!E590+'PR-0005'!$E$1*'PR-0005'!E590+'PR-0006'!$E$1*'PR-0006'!E590+'PR-0007'!$E$1*'PR-0007'!E590+'PR-0008'!$E$1*'PR-0008'!E590+'PR-0009'!$E$1*'PR-0009'!E590+'PR-0010'!$E$1*'PR-0010'!E590</f>
        <v>0</v>
      </c>
      <c r="F590" s="85">
        <f>'9400015894 PONEERS'!$X$1*'9400015894 PONEERS'!X590+'9400016451 VIDAFORM'!$J$1*'9400016451 VIDAFORM'!J590+'PO 94000171374 MASTER'!$I$1*'PO 94000171374 MASTER'!I590+'PR-0004'!$I$1*'PR-0004'!I590+'PR-0005'!$I$1*'PR-0005'!I590+'PR-0006'!$I$1*'PR-0006'!I590+'PR-0007'!$I$1*'PR-0007'!I590+'PR-0008'!$I$1*'PR-0008'!I590+'PR-0009'!$I$1*'PR-0009'!I590+'PR-0010'!$I$1*'PR-0010'!I590</f>
        <v>0</v>
      </c>
      <c r="G590" s="86">
        <f t="shared" si="99"/>
        <v>0</v>
      </c>
      <c r="H590" s="84">
        <f>'9400015894 PONEERS'!$AE$1*'9400015894 PONEERS'!AE590+'9400016451 VIDAFORM'!$Q$1*'9400016451 VIDAFORM'!Q590+'PO 94000171374 MASTER'!$P$1*'PO 94000171374 MASTER'!P590+'PR-0004'!$P$1*'PR-0004'!P590+'PR-0005'!$P$1*'PR-0005'!P590+'PR-0006'!$P$1*'PR-0006'!P590+'PR-0007'!$P$1*'PR-0007'!P590+'PR-0008'!$P$1*'PR-0008'!P590+'PR-0009'!$P$1*'PR-0009'!P590+'PR-0010'!$P$1*'PR-0010'!P590</f>
        <v>0</v>
      </c>
      <c r="I590" s="84">
        <f t="shared" si="100"/>
        <v>0</v>
      </c>
      <c r="J590" s="84">
        <f>'9400015894 PONEERS'!$E$2*'9400015894 PONEERS'!E590+'9400016451 VIDAFORM'!$E$2*'9400016451 VIDAFORM'!E590+'PO 94000171374 MASTER'!$E$2*'PO 94000171374 MASTER'!E590+'PR-0004'!$E$2*'PR-0004'!E590+'PR-0005'!$E$2*'PR-0005'!E590+'PR-0006'!$E$2*'PR-0006'!E590+'PR-0007'!$E$2*'PR-0007'!E590+'PR-0008'!$E$2*'PR-0008'!E590+'PR-0009'!$E$2*'PR-0009'!E590+'PR-0010'!$E$2*'PR-0010'!E590</f>
        <v>0</v>
      </c>
      <c r="K590" s="85">
        <f>'9400015894 PONEERS'!$X$2*'9400015894 PONEERS'!X590+'9400016451 VIDAFORM'!$J$2*'9400016451 VIDAFORM'!J590+'PO 94000171374 MASTER'!$I$2*'PO 94000171374 MASTER'!I590+'PR-0004'!$I$2*'PR-0004'!I590+'PR-0005'!$I$2*'PR-0005'!I590+'PR-0006'!$I$2*'PR-0006'!I590+'PR-0007'!$I$2*'PR-0007'!I590+'PR-0008'!$I$2*'PR-0008'!I590+'PR-0009'!$I$2*'PR-0009'!I590+'PR-0010'!$I$2*'PR-0010'!I590</f>
        <v>0</v>
      </c>
      <c r="L590" s="86">
        <f t="shared" si="101"/>
        <v>0</v>
      </c>
      <c r="M590" s="84">
        <f>'9400015894 PONEERS'!$AE$2*'9400015894 PONEERS'!AE590+'9400016451 VIDAFORM'!$Q$2*'9400016451 VIDAFORM'!Q590+'PO 94000171374 MASTER'!$P$2*'PO 94000171374 MASTER'!P590+'PR-0004'!$P$2*'PR-0004'!P590+'PR-0005'!$P$2*'PR-0005'!P590+'PR-0006'!$P$2*'PR-0006'!P590+'PR-0007'!$P$2*'PR-0007'!P590+'PR-0008'!$P$2*'PR-0008'!P590+'PR-0009'!$P$2*'PR-0009'!P590+'PR-0010'!$P$2*'PR-0010'!P590</f>
        <v>0</v>
      </c>
      <c r="N590" s="84">
        <f t="shared" si="102"/>
        <v>0</v>
      </c>
      <c r="O590" s="84">
        <f>'9400015894 PONEERS'!$E$3*'9400015894 PONEERS'!E590+'9400016451 VIDAFORM'!$E$3*'9400016451 VIDAFORM'!E590+'PO 94000171374 MASTER'!$E$3*'PO 94000171374 MASTER'!E590+'PR-0004'!$E$3*'PR-0004'!E590+'PR-0005'!$E$3*'PR-0005'!E590+'PR-0006'!$E$3*'PR-0006'!E590+'PR-0007'!$E$3*'PR-0007'!E590+'PR-0008'!$E$3*'PR-0008'!E590+'PR-0009'!$E$3*'PR-0009'!E590+'PR-0010'!$E$3*'PR-0010'!E590</f>
        <v>0</v>
      </c>
      <c r="P590" s="85">
        <f>'9400015894 PONEERS'!$X$3*'9400015894 PONEERS'!X590+'9400016451 VIDAFORM'!$J$3*'9400016451 VIDAFORM'!J590+'PO 94000171374 MASTER'!$I$3*'PO 94000171374 MASTER'!I590+'PR-0004'!$I$3*'PR-0004'!I590+'PR-0005'!$I$3*'PR-0005'!I590+'PR-0006'!$I$3*'PR-0006'!I590+'PR-0007'!$I$3*'PR-0007'!I590+'PR-0008'!$I$3*'PR-0008'!I590+'PR-0009'!$I$3*'PR-0009'!I590+'PR-0010'!$I$3*'PR-0010'!I590</f>
        <v>0</v>
      </c>
      <c r="Q590" s="86">
        <f t="shared" si="103"/>
        <v>0</v>
      </c>
      <c r="R590" s="84">
        <f>'9400015894 PONEERS'!$AE$3*'9400015894 PONEERS'!AE590+'9400016451 VIDAFORM'!$Q$3*'9400016451 VIDAFORM'!Q590+'PO 94000171374 MASTER'!$P$3*'PO 94000171374 MASTER'!P590+'PR-0004'!$P$3*'PR-0004'!P590+'PR-0005'!$P$3*'PR-0005'!P590+'PR-0006'!$P$3*'PR-0006'!P590+'PR-0007'!$P$3*'PR-0007'!P590+'PR-0008'!$P$3*'PR-0008'!P590+'PR-0009'!$P$3*'PR-0009'!P590+'PR-0010'!$P$3*'PR-0010'!P590</f>
        <v>0</v>
      </c>
      <c r="S590" s="84">
        <f t="shared" si="104"/>
        <v>0</v>
      </c>
      <c r="T590" s="84">
        <f>'9400015894 PONEERS'!$E$4*'9400015894 PONEERS'!E590+'9400016451 VIDAFORM'!$E$4*'9400016451 VIDAFORM'!E590+'PO 94000171374 MASTER'!$E$4*'PO 94000171374 MASTER'!E590+'PR-0004'!$E$4*'PR-0004'!E590+'PR-0005'!$E$4*'PR-0005'!E590+'PR-0006'!$E$4*'PR-0006'!E590+'PR-0007'!$E$4*'PR-0007'!E590+'PR-0008'!$E$4*'PR-0008'!E590+'PR-0009'!$E$4*'PR-0009'!E590+'PR-0010'!$E$4*'PR-0010'!E590</f>
        <v>0</v>
      </c>
      <c r="U590" s="85">
        <f>'9400015894 PONEERS'!$X$4*'9400015894 PONEERS'!X590+'9400016451 VIDAFORM'!$J$4*'9400016451 VIDAFORM'!J590+'PO 94000171374 MASTER'!$I$4*'PO 94000171374 MASTER'!I590+'PR-0004'!$I$4*'PR-0004'!I590+'PR-0005'!$I$4*'PR-0005'!I590+'PR-0006'!$I$4*'PR-0006'!I590+'PR-0007'!$I$4*'PR-0007'!I590+'PR-0008'!$I$4*'PR-0008'!I590+'PR-0009'!$I$4*'PR-0009'!I590+'PR-0010'!$I$4*'PR-0010'!I590</f>
        <v>0</v>
      </c>
      <c r="V590" s="86">
        <f t="shared" si="105"/>
        <v>0</v>
      </c>
      <c r="W590" s="84">
        <f>'9400015894 PONEERS'!$AE$4*'9400015894 PONEERS'!AE590+'9400016451 VIDAFORM'!$Q$4*'9400016451 VIDAFORM'!Q590+'PO 94000171374 MASTER'!$P$4*'PO 94000171374 MASTER'!P590+'PR-0004'!$P$4*'PR-0004'!P590+'PR-0005'!$P$4*'PR-0005'!P590+'PR-0006'!$P$4*'PR-0006'!P590+'PR-0007'!$P$4*'PR-0007'!P590+'PR-0008'!$P$4*'PR-0008'!P590+'PR-0009'!$P$4*'PR-0009'!P590+'PR-0010'!$P$4*'PR-0010'!P590</f>
        <v>0</v>
      </c>
      <c r="X590" s="84">
        <f t="shared" si="106"/>
        <v>0</v>
      </c>
      <c r="Z590" s="37">
        <f t="shared" si="107"/>
        <v>0</v>
      </c>
      <c r="AA590" s="32">
        <f t="shared" si="108"/>
        <v>0</v>
      </c>
      <c r="AB590" s="38">
        <f t="shared" si="109"/>
        <v>0</v>
      </c>
    </row>
    <row r="591" spans="1:28" ht="16.5" x14ac:dyDescent="0.25">
      <c r="A591" s="45">
        <v>583</v>
      </c>
      <c r="B591" s="47" t="str">
        <f>'Unit Prices'!B591</f>
        <v>HF0013</v>
      </c>
      <c r="C591" s="47" t="str">
        <f>'Unit Prices'!C591</f>
        <v>14.80.50.40.15.13.30.000001</v>
      </c>
      <c r="D591" s="80" t="str">
        <f>'Unit Prices'!D591</f>
        <v>Positioning disc M30</v>
      </c>
      <c r="E591" s="84">
        <f>'9400015894 PONEERS'!$E$1*'9400015894 PONEERS'!E591+'9400016451 VIDAFORM'!$E$1*'9400016451 VIDAFORM'!E591+'PO 94000171374 MASTER'!$E$1*'PO 94000171374 MASTER'!E591+'PR-0004'!$E$1*'PR-0004'!E591+'PR-0005'!$E$1*'PR-0005'!E591+'PR-0006'!$E$1*'PR-0006'!E591+'PR-0007'!$E$1*'PR-0007'!E591+'PR-0008'!$E$1*'PR-0008'!E591+'PR-0009'!$E$1*'PR-0009'!E591+'PR-0010'!$E$1*'PR-0010'!E591</f>
        <v>0</v>
      </c>
      <c r="F591" s="85">
        <f>'9400015894 PONEERS'!$X$1*'9400015894 PONEERS'!X591+'9400016451 VIDAFORM'!$J$1*'9400016451 VIDAFORM'!J591+'PO 94000171374 MASTER'!$I$1*'PO 94000171374 MASTER'!I591+'PR-0004'!$I$1*'PR-0004'!I591+'PR-0005'!$I$1*'PR-0005'!I591+'PR-0006'!$I$1*'PR-0006'!I591+'PR-0007'!$I$1*'PR-0007'!I591+'PR-0008'!$I$1*'PR-0008'!I591+'PR-0009'!$I$1*'PR-0009'!I591+'PR-0010'!$I$1*'PR-0010'!I591</f>
        <v>0</v>
      </c>
      <c r="G591" s="86">
        <f t="shared" si="99"/>
        <v>0</v>
      </c>
      <c r="H591" s="84">
        <f>'9400015894 PONEERS'!$AE$1*'9400015894 PONEERS'!AE591+'9400016451 VIDAFORM'!$Q$1*'9400016451 VIDAFORM'!Q591+'PO 94000171374 MASTER'!$P$1*'PO 94000171374 MASTER'!P591+'PR-0004'!$P$1*'PR-0004'!P591+'PR-0005'!$P$1*'PR-0005'!P591+'PR-0006'!$P$1*'PR-0006'!P591+'PR-0007'!$P$1*'PR-0007'!P591+'PR-0008'!$P$1*'PR-0008'!P591+'PR-0009'!$P$1*'PR-0009'!P591+'PR-0010'!$P$1*'PR-0010'!P591</f>
        <v>0</v>
      </c>
      <c r="I591" s="84">
        <f t="shared" si="100"/>
        <v>0</v>
      </c>
      <c r="J591" s="84">
        <f>'9400015894 PONEERS'!$E$2*'9400015894 PONEERS'!E591+'9400016451 VIDAFORM'!$E$2*'9400016451 VIDAFORM'!E591+'PO 94000171374 MASTER'!$E$2*'PO 94000171374 MASTER'!E591+'PR-0004'!$E$2*'PR-0004'!E591+'PR-0005'!$E$2*'PR-0005'!E591+'PR-0006'!$E$2*'PR-0006'!E591+'PR-0007'!$E$2*'PR-0007'!E591+'PR-0008'!$E$2*'PR-0008'!E591+'PR-0009'!$E$2*'PR-0009'!E591+'PR-0010'!$E$2*'PR-0010'!E591</f>
        <v>0</v>
      </c>
      <c r="K591" s="85">
        <f>'9400015894 PONEERS'!$X$2*'9400015894 PONEERS'!X591+'9400016451 VIDAFORM'!$J$2*'9400016451 VIDAFORM'!J591+'PO 94000171374 MASTER'!$I$2*'PO 94000171374 MASTER'!I591+'PR-0004'!$I$2*'PR-0004'!I591+'PR-0005'!$I$2*'PR-0005'!I591+'PR-0006'!$I$2*'PR-0006'!I591+'PR-0007'!$I$2*'PR-0007'!I591+'PR-0008'!$I$2*'PR-0008'!I591+'PR-0009'!$I$2*'PR-0009'!I591+'PR-0010'!$I$2*'PR-0010'!I591</f>
        <v>0</v>
      </c>
      <c r="L591" s="86">
        <f t="shared" si="101"/>
        <v>0</v>
      </c>
      <c r="M591" s="84">
        <f>'9400015894 PONEERS'!$AE$2*'9400015894 PONEERS'!AE591+'9400016451 VIDAFORM'!$Q$2*'9400016451 VIDAFORM'!Q591+'PO 94000171374 MASTER'!$P$2*'PO 94000171374 MASTER'!P591+'PR-0004'!$P$2*'PR-0004'!P591+'PR-0005'!$P$2*'PR-0005'!P591+'PR-0006'!$P$2*'PR-0006'!P591+'PR-0007'!$P$2*'PR-0007'!P591+'PR-0008'!$P$2*'PR-0008'!P591+'PR-0009'!$P$2*'PR-0009'!P591+'PR-0010'!$P$2*'PR-0010'!P591</f>
        <v>0</v>
      </c>
      <c r="N591" s="84">
        <f t="shared" si="102"/>
        <v>0</v>
      </c>
      <c r="O591" s="84">
        <f>'9400015894 PONEERS'!$E$3*'9400015894 PONEERS'!E591+'9400016451 VIDAFORM'!$E$3*'9400016451 VIDAFORM'!E591+'PO 94000171374 MASTER'!$E$3*'PO 94000171374 MASTER'!E591+'PR-0004'!$E$3*'PR-0004'!E591+'PR-0005'!$E$3*'PR-0005'!E591+'PR-0006'!$E$3*'PR-0006'!E591+'PR-0007'!$E$3*'PR-0007'!E591+'PR-0008'!$E$3*'PR-0008'!E591+'PR-0009'!$E$3*'PR-0009'!E591+'PR-0010'!$E$3*'PR-0010'!E591</f>
        <v>0</v>
      </c>
      <c r="P591" s="85">
        <f>'9400015894 PONEERS'!$X$3*'9400015894 PONEERS'!X591+'9400016451 VIDAFORM'!$J$3*'9400016451 VIDAFORM'!J591+'PO 94000171374 MASTER'!$I$3*'PO 94000171374 MASTER'!I591+'PR-0004'!$I$3*'PR-0004'!I591+'PR-0005'!$I$3*'PR-0005'!I591+'PR-0006'!$I$3*'PR-0006'!I591+'PR-0007'!$I$3*'PR-0007'!I591+'PR-0008'!$I$3*'PR-0008'!I591+'PR-0009'!$I$3*'PR-0009'!I591+'PR-0010'!$I$3*'PR-0010'!I591</f>
        <v>0</v>
      </c>
      <c r="Q591" s="86">
        <f t="shared" si="103"/>
        <v>0</v>
      </c>
      <c r="R591" s="84">
        <f>'9400015894 PONEERS'!$AE$3*'9400015894 PONEERS'!AE591+'9400016451 VIDAFORM'!$Q$3*'9400016451 VIDAFORM'!Q591+'PO 94000171374 MASTER'!$P$3*'PO 94000171374 MASTER'!P591+'PR-0004'!$P$3*'PR-0004'!P591+'PR-0005'!$P$3*'PR-0005'!P591+'PR-0006'!$P$3*'PR-0006'!P591+'PR-0007'!$P$3*'PR-0007'!P591+'PR-0008'!$P$3*'PR-0008'!P591+'PR-0009'!$P$3*'PR-0009'!P591+'PR-0010'!$P$3*'PR-0010'!P591</f>
        <v>0</v>
      </c>
      <c r="S591" s="84">
        <f t="shared" si="104"/>
        <v>0</v>
      </c>
      <c r="T591" s="84">
        <f>'9400015894 PONEERS'!$E$4*'9400015894 PONEERS'!E591+'9400016451 VIDAFORM'!$E$4*'9400016451 VIDAFORM'!E591+'PO 94000171374 MASTER'!$E$4*'PO 94000171374 MASTER'!E591+'PR-0004'!$E$4*'PR-0004'!E591+'PR-0005'!$E$4*'PR-0005'!E591+'PR-0006'!$E$4*'PR-0006'!E591+'PR-0007'!$E$4*'PR-0007'!E591+'PR-0008'!$E$4*'PR-0008'!E591+'PR-0009'!$E$4*'PR-0009'!E591+'PR-0010'!$E$4*'PR-0010'!E591</f>
        <v>0</v>
      </c>
      <c r="U591" s="85">
        <f>'9400015894 PONEERS'!$X$4*'9400015894 PONEERS'!X591+'9400016451 VIDAFORM'!$J$4*'9400016451 VIDAFORM'!J591+'PO 94000171374 MASTER'!$I$4*'PO 94000171374 MASTER'!I591+'PR-0004'!$I$4*'PR-0004'!I591+'PR-0005'!$I$4*'PR-0005'!I591+'PR-0006'!$I$4*'PR-0006'!I591+'PR-0007'!$I$4*'PR-0007'!I591+'PR-0008'!$I$4*'PR-0008'!I591+'PR-0009'!$I$4*'PR-0009'!I591+'PR-0010'!$I$4*'PR-0010'!I591</f>
        <v>0</v>
      </c>
      <c r="V591" s="86">
        <f t="shared" si="105"/>
        <v>0</v>
      </c>
      <c r="W591" s="84">
        <f>'9400015894 PONEERS'!$AE$4*'9400015894 PONEERS'!AE591+'9400016451 VIDAFORM'!$Q$4*'9400016451 VIDAFORM'!Q591+'PO 94000171374 MASTER'!$P$4*'PO 94000171374 MASTER'!P591+'PR-0004'!$P$4*'PR-0004'!P591+'PR-0005'!$P$4*'PR-0005'!P591+'PR-0006'!$P$4*'PR-0006'!P591+'PR-0007'!$P$4*'PR-0007'!P591+'PR-0008'!$P$4*'PR-0008'!P591+'PR-0009'!$P$4*'PR-0009'!P591+'PR-0010'!$P$4*'PR-0010'!P591</f>
        <v>0</v>
      </c>
      <c r="X591" s="84">
        <f t="shared" si="106"/>
        <v>0</v>
      </c>
      <c r="Z591" s="37">
        <f t="shared" si="107"/>
        <v>0</v>
      </c>
      <c r="AA591" s="32">
        <f t="shared" si="108"/>
        <v>0</v>
      </c>
      <c r="AB591" s="38">
        <f t="shared" si="109"/>
        <v>0</v>
      </c>
    </row>
    <row r="592" spans="1:28" ht="16.5" x14ac:dyDescent="0.25">
      <c r="A592" s="45">
        <v>584</v>
      </c>
      <c r="B592" s="47" t="str">
        <f>'Unit Prices'!B592</f>
        <v>HF0014</v>
      </c>
      <c r="C592" s="47" t="str">
        <f>'Unit Prices'!C592</f>
        <v>14.80.50.40.15.15.15.000001</v>
      </c>
      <c r="D592" s="80" t="str">
        <f>'Unit Prices'!D592</f>
        <v>Cantilever positioning cone 15.0 5cm</v>
      </c>
      <c r="E592" s="84">
        <f>'9400015894 PONEERS'!$E$1*'9400015894 PONEERS'!E592+'9400016451 VIDAFORM'!$E$1*'9400016451 VIDAFORM'!E592+'PO 94000171374 MASTER'!$E$1*'PO 94000171374 MASTER'!E592+'PR-0004'!$E$1*'PR-0004'!E592+'PR-0005'!$E$1*'PR-0005'!E592+'PR-0006'!$E$1*'PR-0006'!E592+'PR-0007'!$E$1*'PR-0007'!E592+'PR-0008'!$E$1*'PR-0008'!E592+'PR-0009'!$E$1*'PR-0009'!E592+'PR-0010'!$E$1*'PR-0010'!E592</f>
        <v>0</v>
      </c>
      <c r="F592" s="85">
        <f>'9400015894 PONEERS'!$X$1*'9400015894 PONEERS'!X592+'9400016451 VIDAFORM'!$J$1*'9400016451 VIDAFORM'!J592+'PO 94000171374 MASTER'!$I$1*'PO 94000171374 MASTER'!I592+'PR-0004'!$I$1*'PR-0004'!I592+'PR-0005'!$I$1*'PR-0005'!I592+'PR-0006'!$I$1*'PR-0006'!I592+'PR-0007'!$I$1*'PR-0007'!I592+'PR-0008'!$I$1*'PR-0008'!I592+'PR-0009'!$I$1*'PR-0009'!I592+'PR-0010'!$I$1*'PR-0010'!I592</f>
        <v>0</v>
      </c>
      <c r="G592" s="86">
        <f t="shared" si="99"/>
        <v>0</v>
      </c>
      <c r="H592" s="84">
        <f>'9400015894 PONEERS'!$AE$1*'9400015894 PONEERS'!AE592+'9400016451 VIDAFORM'!$Q$1*'9400016451 VIDAFORM'!Q592+'PO 94000171374 MASTER'!$P$1*'PO 94000171374 MASTER'!P592+'PR-0004'!$P$1*'PR-0004'!P592+'PR-0005'!$P$1*'PR-0005'!P592+'PR-0006'!$P$1*'PR-0006'!P592+'PR-0007'!$P$1*'PR-0007'!P592+'PR-0008'!$P$1*'PR-0008'!P592+'PR-0009'!$P$1*'PR-0009'!P592+'PR-0010'!$P$1*'PR-0010'!P592</f>
        <v>0</v>
      </c>
      <c r="I592" s="84">
        <f t="shared" si="100"/>
        <v>0</v>
      </c>
      <c r="J592" s="84">
        <f>'9400015894 PONEERS'!$E$2*'9400015894 PONEERS'!E592+'9400016451 VIDAFORM'!$E$2*'9400016451 VIDAFORM'!E592+'PO 94000171374 MASTER'!$E$2*'PO 94000171374 MASTER'!E592+'PR-0004'!$E$2*'PR-0004'!E592+'PR-0005'!$E$2*'PR-0005'!E592+'PR-0006'!$E$2*'PR-0006'!E592+'PR-0007'!$E$2*'PR-0007'!E592+'PR-0008'!$E$2*'PR-0008'!E592+'PR-0009'!$E$2*'PR-0009'!E592+'PR-0010'!$E$2*'PR-0010'!E592</f>
        <v>0</v>
      </c>
      <c r="K592" s="85">
        <f>'9400015894 PONEERS'!$X$2*'9400015894 PONEERS'!X592+'9400016451 VIDAFORM'!$J$2*'9400016451 VIDAFORM'!J592+'PO 94000171374 MASTER'!$I$2*'PO 94000171374 MASTER'!I592+'PR-0004'!$I$2*'PR-0004'!I592+'PR-0005'!$I$2*'PR-0005'!I592+'PR-0006'!$I$2*'PR-0006'!I592+'PR-0007'!$I$2*'PR-0007'!I592+'PR-0008'!$I$2*'PR-0008'!I592+'PR-0009'!$I$2*'PR-0009'!I592+'PR-0010'!$I$2*'PR-0010'!I592</f>
        <v>0</v>
      </c>
      <c r="L592" s="86">
        <f t="shared" si="101"/>
        <v>0</v>
      </c>
      <c r="M592" s="84">
        <f>'9400015894 PONEERS'!$AE$2*'9400015894 PONEERS'!AE592+'9400016451 VIDAFORM'!$Q$2*'9400016451 VIDAFORM'!Q592+'PO 94000171374 MASTER'!$P$2*'PO 94000171374 MASTER'!P592+'PR-0004'!$P$2*'PR-0004'!P592+'PR-0005'!$P$2*'PR-0005'!P592+'PR-0006'!$P$2*'PR-0006'!P592+'PR-0007'!$P$2*'PR-0007'!P592+'PR-0008'!$P$2*'PR-0008'!P592+'PR-0009'!$P$2*'PR-0009'!P592+'PR-0010'!$P$2*'PR-0010'!P592</f>
        <v>0</v>
      </c>
      <c r="N592" s="84">
        <f t="shared" si="102"/>
        <v>0</v>
      </c>
      <c r="O592" s="84">
        <f>'9400015894 PONEERS'!$E$3*'9400015894 PONEERS'!E592+'9400016451 VIDAFORM'!$E$3*'9400016451 VIDAFORM'!E592+'PO 94000171374 MASTER'!$E$3*'PO 94000171374 MASTER'!E592+'PR-0004'!$E$3*'PR-0004'!E592+'PR-0005'!$E$3*'PR-0005'!E592+'PR-0006'!$E$3*'PR-0006'!E592+'PR-0007'!$E$3*'PR-0007'!E592+'PR-0008'!$E$3*'PR-0008'!E592+'PR-0009'!$E$3*'PR-0009'!E592+'PR-0010'!$E$3*'PR-0010'!E592</f>
        <v>0</v>
      </c>
      <c r="P592" s="85">
        <f>'9400015894 PONEERS'!$X$3*'9400015894 PONEERS'!X592+'9400016451 VIDAFORM'!$J$3*'9400016451 VIDAFORM'!J592+'PO 94000171374 MASTER'!$I$3*'PO 94000171374 MASTER'!I592+'PR-0004'!$I$3*'PR-0004'!I592+'PR-0005'!$I$3*'PR-0005'!I592+'PR-0006'!$I$3*'PR-0006'!I592+'PR-0007'!$I$3*'PR-0007'!I592+'PR-0008'!$I$3*'PR-0008'!I592+'PR-0009'!$I$3*'PR-0009'!I592+'PR-0010'!$I$3*'PR-0010'!I592</f>
        <v>0</v>
      </c>
      <c r="Q592" s="86">
        <f t="shared" si="103"/>
        <v>0</v>
      </c>
      <c r="R592" s="84">
        <f>'9400015894 PONEERS'!$AE$3*'9400015894 PONEERS'!AE592+'9400016451 VIDAFORM'!$Q$3*'9400016451 VIDAFORM'!Q592+'PO 94000171374 MASTER'!$P$3*'PO 94000171374 MASTER'!P592+'PR-0004'!$P$3*'PR-0004'!P592+'PR-0005'!$P$3*'PR-0005'!P592+'PR-0006'!$P$3*'PR-0006'!P592+'PR-0007'!$P$3*'PR-0007'!P592+'PR-0008'!$P$3*'PR-0008'!P592+'PR-0009'!$P$3*'PR-0009'!P592+'PR-0010'!$P$3*'PR-0010'!P592</f>
        <v>0</v>
      </c>
      <c r="S592" s="84">
        <f t="shared" si="104"/>
        <v>0</v>
      </c>
      <c r="T592" s="84">
        <f>'9400015894 PONEERS'!$E$4*'9400015894 PONEERS'!E592+'9400016451 VIDAFORM'!$E$4*'9400016451 VIDAFORM'!E592+'PO 94000171374 MASTER'!$E$4*'PO 94000171374 MASTER'!E592+'PR-0004'!$E$4*'PR-0004'!E592+'PR-0005'!$E$4*'PR-0005'!E592+'PR-0006'!$E$4*'PR-0006'!E592+'PR-0007'!$E$4*'PR-0007'!E592+'PR-0008'!$E$4*'PR-0008'!E592+'PR-0009'!$E$4*'PR-0009'!E592+'PR-0010'!$E$4*'PR-0010'!E592</f>
        <v>0</v>
      </c>
      <c r="U592" s="85">
        <f>'9400015894 PONEERS'!$X$4*'9400015894 PONEERS'!X592+'9400016451 VIDAFORM'!$J$4*'9400016451 VIDAFORM'!J592+'PO 94000171374 MASTER'!$I$4*'PO 94000171374 MASTER'!I592+'PR-0004'!$I$4*'PR-0004'!I592+'PR-0005'!$I$4*'PR-0005'!I592+'PR-0006'!$I$4*'PR-0006'!I592+'PR-0007'!$I$4*'PR-0007'!I592+'PR-0008'!$I$4*'PR-0008'!I592+'PR-0009'!$I$4*'PR-0009'!I592+'PR-0010'!$I$4*'PR-0010'!I592</f>
        <v>0</v>
      </c>
      <c r="V592" s="86">
        <f t="shared" si="105"/>
        <v>0</v>
      </c>
      <c r="W592" s="84">
        <f>'9400015894 PONEERS'!$AE$4*'9400015894 PONEERS'!AE592+'9400016451 VIDAFORM'!$Q$4*'9400016451 VIDAFORM'!Q592+'PO 94000171374 MASTER'!$P$4*'PO 94000171374 MASTER'!P592+'PR-0004'!$P$4*'PR-0004'!P592+'PR-0005'!$P$4*'PR-0005'!P592+'PR-0006'!$P$4*'PR-0006'!P592+'PR-0007'!$P$4*'PR-0007'!P592+'PR-0008'!$P$4*'PR-0008'!P592+'PR-0009'!$P$4*'PR-0009'!P592+'PR-0010'!$P$4*'PR-0010'!P592</f>
        <v>0</v>
      </c>
      <c r="X592" s="84">
        <f t="shared" si="106"/>
        <v>0</v>
      </c>
      <c r="Z592" s="37">
        <f t="shared" si="107"/>
        <v>0</v>
      </c>
      <c r="AA592" s="32">
        <f t="shared" si="108"/>
        <v>0</v>
      </c>
      <c r="AB592" s="38">
        <f t="shared" si="109"/>
        <v>0</v>
      </c>
    </row>
    <row r="593" spans="1:28" ht="16.5" x14ac:dyDescent="0.25">
      <c r="A593" s="45">
        <v>585</v>
      </c>
      <c r="B593" s="47" t="str">
        <f>'Unit Prices'!B593</f>
        <v>HF0015</v>
      </c>
      <c r="C593" s="47" t="str">
        <f>'Unit Prices'!C593</f>
        <v>14.80.50.40.15.17.15.000001</v>
      </c>
      <c r="D593" s="80" t="str">
        <f>'Unit Prices'!D593</f>
        <v>Sealing sleeve S 15.0 5cm</v>
      </c>
      <c r="E593" s="84">
        <f>'9400015894 PONEERS'!$E$1*'9400015894 PONEERS'!E593+'9400016451 VIDAFORM'!$E$1*'9400016451 VIDAFORM'!E593+'PO 94000171374 MASTER'!$E$1*'PO 94000171374 MASTER'!E593+'PR-0004'!$E$1*'PR-0004'!E593+'PR-0005'!$E$1*'PR-0005'!E593+'PR-0006'!$E$1*'PR-0006'!E593+'PR-0007'!$E$1*'PR-0007'!E593+'PR-0008'!$E$1*'PR-0008'!E593+'PR-0009'!$E$1*'PR-0009'!E593+'PR-0010'!$E$1*'PR-0010'!E593</f>
        <v>0</v>
      </c>
      <c r="F593" s="85">
        <f>'9400015894 PONEERS'!$X$1*'9400015894 PONEERS'!X593+'9400016451 VIDAFORM'!$J$1*'9400016451 VIDAFORM'!J593+'PO 94000171374 MASTER'!$I$1*'PO 94000171374 MASTER'!I593+'PR-0004'!$I$1*'PR-0004'!I593+'PR-0005'!$I$1*'PR-0005'!I593+'PR-0006'!$I$1*'PR-0006'!I593+'PR-0007'!$I$1*'PR-0007'!I593+'PR-0008'!$I$1*'PR-0008'!I593+'PR-0009'!$I$1*'PR-0009'!I593+'PR-0010'!$I$1*'PR-0010'!I593</f>
        <v>0</v>
      </c>
      <c r="G593" s="86">
        <f t="shared" si="99"/>
        <v>0</v>
      </c>
      <c r="H593" s="84">
        <f>'9400015894 PONEERS'!$AE$1*'9400015894 PONEERS'!AE593+'9400016451 VIDAFORM'!$Q$1*'9400016451 VIDAFORM'!Q593+'PO 94000171374 MASTER'!$P$1*'PO 94000171374 MASTER'!P593+'PR-0004'!$P$1*'PR-0004'!P593+'PR-0005'!$P$1*'PR-0005'!P593+'PR-0006'!$P$1*'PR-0006'!P593+'PR-0007'!$P$1*'PR-0007'!P593+'PR-0008'!$P$1*'PR-0008'!P593+'PR-0009'!$P$1*'PR-0009'!P593+'PR-0010'!$P$1*'PR-0010'!P593</f>
        <v>0</v>
      </c>
      <c r="I593" s="84">
        <f t="shared" si="100"/>
        <v>0</v>
      </c>
      <c r="J593" s="84">
        <f>'9400015894 PONEERS'!$E$2*'9400015894 PONEERS'!E593+'9400016451 VIDAFORM'!$E$2*'9400016451 VIDAFORM'!E593+'PO 94000171374 MASTER'!$E$2*'PO 94000171374 MASTER'!E593+'PR-0004'!$E$2*'PR-0004'!E593+'PR-0005'!$E$2*'PR-0005'!E593+'PR-0006'!$E$2*'PR-0006'!E593+'PR-0007'!$E$2*'PR-0007'!E593+'PR-0008'!$E$2*'PR-0008'!E593+'PR-0009'!$E$2*'PR-0009'!E593+'PR-0010'!$E$2*'PR-0010'!E593</f>
        <v>0</v>
      </c>
      <c r="K593" s="85">
        <f>'9400015894 PONEERS'!$X$2*'9400015894 PONEERS'!X593+'9400016451 VIDAFORM'!$J$2*'9400016451 VIDAFORM'!J593+'PO 94000171374 MASTER'!$I$2*'PO 94000171374 MASTER'!I593+'PR-0004'!$I$2*'PR-0004'!I593+'PR-0005'!$I$2*'PR-0005'!I593+'PR-0006'!$I$2*'PR-0006'!I593+'PR-0007'!$I$2*'PR-0007'!I593+'PR-0008'!$I$2*'PR-0008'!I593+'PR-0009'!$I$2*'PR-0009'!I593+'PR-0010'!$I$2*'PR-0010'!I593</f>
        <v>0</v>
      </c>
      <c r="L593" s="86">
        <f t="shared" si="101"/>
        <v>0</v>
      </c>
      <c r="M593" s="84">
        <f>'9400015894 PONEERS'!$AE$2*'9400015894 PONEERS'!AE593+'9400016451 VIDAFORM'!$Q$2*'9400016451 VIDAFORM'!Q593+'PO 94000171374 MASTER'!$P$2*'PO 94000171374 MASTER'!P593+'PR-0004'!$P$2*'PR-0004'!P593+'PR-0005'!$P$2*'PR-0005'!P593+'PR-0006'!$P$2*'PR-0006'!P593+'PR-0007'!$P$2*'PR-0007'!P593+'PR-0008'!$P$2*'PR-0008'!P593+'PR-0009'!$P$2*'PR-0009'!P593+'PR-0010'!$P$2*'PR-0010'!P593</f>
        <v>0</v>
      </c>
      <c r="N593" s="84">
        <f t="shared" si="102"/>
        <v>0</v>
      </c>
      <c r="O593" s="84">
        <f>'9400015894 PONEERS'!$E$3*'9400015894 PONEERS'!E593+'9400016451 VIDAFORM'!$E$3*'9400016451 VIDAFORM'!E593+'PO 94000171374 MASTER'!$E$3*'PO 94000171374 MASTER'!E593+'PR-0004'!$E$3*'PR-0004'!E593+'PR-0005'!$E$3*'PR-0005'!E593+'PR-0006'!$E$3*'PR-0006'!E593+'PR-0007'!$E$3*'PR-0007'!E593+'PR-0008'!$E$3*'PR-0008'!E593+'PR-0009'!$E$3*'PR-0009'!E593+'PR-0010'!$E$3*'PR-0010'!E593</f>
        <v>0</v>
      </c>
      <c r="P593" s="85">
        <f>'9400015894 PONEERS'!$X$3*'9400015894 PONEERS'!X593+'9400016451 VIDAFORM'!$J$3*'9400016451 VIDAFORM'!J593+'PO 94000171374 MASTER'!$I$3*'PO 94000171374 MASTER'!I593+'PR-0004'!$I$3*'PR-0004'!I593+'PR-0005'!$I$3*'PR-0005'!I593+'PR-0006'!$I$3*'PR-0006'!I593+'PR-0007'!$I$3*'PR-0007'!I593+'PR-0008'!$I$3*'PR-0008'!I593+'PR-0009'!$I$3*'PR-0009'!I593+'PR-0010'!$I$3*'PR-0010'!I593</f>
        <v>0</v>
      </c>
      <c r="Q593" s="86">
        <f t="shared" si="103"/>
        <v>0</v>
      </c>
      <c r="R593" s="84">
        <f>'9400015894 PONEERS'!$AE$3*'9400015894 PONEERS'!AE593+'9400016451 VIDAFORM'!$Q$3*'9400016451 VIDAFORM'!Q593+'PO 94000171374 MASTER'!$P$3*'PO 94000171374 MASTER'!P593+'PR-0004'!$P$3*'PR-0004'!P593+'PR-0005'!$P$3*'PR-0005'!P593+'PR-0006'!$P$3*'PR-0006'!P593+'PR-0007'!$P$3*'PR-0007'!P593+'PR-0008'!$P$3*'PR-0008'!P593+'PR-0009'!$P$3*'PR-0009'!P593+'PR-0010'!$P$3*'PR-0010'!P593</f>
        <v>0</v>
      </c>
      <c r="S593" s="84">
        <f t="shared" si="104"/>
        <v>0</v>
      </c>
      <c r="T593" s="84">
        <f>'9400015894 PONEERS'!$E$4*'9400015894 PONEERS'!E593+'9400016451 VIDAFORM'!$E$4*'9400016451 VIDAFORM'!E593+'PO 94000171374 MASTER'!$E$4*'PO 94000171374 MASTER'!E593+'PR-0004'!$E$4*'PR-0004'!E593+'PR-0005'!$E$4*'PR-0005'!E593+'PR-0006'!$E$4*'PR-0006'!E593+'PR-0007'!$E$4*'PR-0007'!E593+'PR-0008'!$E$4*'PR-0008'!E593+'PR-0009'!$E$4*'PR-0009'!E593+'PR-0010'!$E$4*'PR-0010'!E593</f>
        <v>0</v>
      </c>
      <c r="U593" s="85">
        <f>'9400015894 PONEERS'!$X$4*'9400015894 PONEERS'!X593+'9400016451 VIDAFORM'!$J$4*'9400016451 VIDAFORM'!J593+'PO 94000171374 MASTER'!$I$4*'PO 94000171374 MASTER'!I593+'PR-0004'!$I$4*'PR-0004'!I593+'PR-0005'!$I$4*'PR-0005'!I593+'PR-0006'!$I$4*'PR-0006'!I593+'PR-0007'!$I$4*'PR-0007'!I593+'PR-0008'!$I$4*'PR-0008'!I593+'PR-0009'!$I$4*'PR-0009'!I593+'PR-0010'!$I$4*'PR-0010'!I593</f>
        <v>0</v>
      </c>
      <c r="V593" s="86">
        <f t="shared" si="105"/>
        <v>0</v>
      </c>
      <c r="W593" s="84">
        <f>'9400015894 PONEERS'!$AE$4*'9400015894 PONEERS'!AE593+'9400016451 VIDAFORM'!$Q$4*'9400016451 VIDAFORM'!Q593+'PO 94000171374 MASTER'!$P$4*'PO 94000171374 MASTER'!P593+'PR-0004'!$P$4*'PR-0004'!P593+'PR-0005'!$P$4*'PR-0005'!P593+'PR-0006'!$P$4*'PR-0006'!P593+'PR-0007'!$P$4*'PR-0007'!P593+'PR-0008'!$P$4*'PR-0008'!P593+'PR-0009'!$P$4*'PR-0009'!P593+'PR-0010'!$P$4*'PR-0010'!P593</f>
        <v>0</v>
      </c>
      <c r="X593" s="84">
        <f t="shared" si="106"/>
        <v>0</v>
      </c>
      <c r="Z593" s="37">
        <f t="shared" si="107"/>
        <v>0</v>
      </c>
      <c r="AA593" s="32">
        <f t="shared" si="108"/>
        <v>0</v>
      </c>
      <c r="AB593" s="38">
        <f t="shared" si="109"/>
        <v>0</v>
      </c>
    </row>
    <row r="594" spans="1:28" ht="16.5" x14ac:dyDescent="0.25">
      <c r="A594" s="45">
        <v>586</v>
      </c>
      <c r="B594" s="47" t="str">
        <f>'Unit Prices'!B594</f>
        <v>HF0016</v>
      </c>
      <c r="C594" s="47" t="str">
        <f>'Unit Prices'!C594</f>
        <v>14.80.50.40.15.17.20.000001</v>
      </c>
      <c r="D594" s="80" t="str">
        <f>'Unit Prices'!D594</f>
        <v>Sealing sleeve K 20.0</v>
      </c>
      <c r="E594" s="84">
        <f>'9400015894 PONEERS'!$E$1*'9400015894 PONEERS'!E594+'9400016451 VIDAFORM'!$E$1*'9400016451 VIDAFORM'!E594+'PO 94000171374 MASTER'!$E$1*'PO 94000171374 MASTER'!E594+'PR-0004'!$E$1*'PR-0004'!E594+'PR-0005'!$E$1*'PR-0005'!E594+'PR-0006'!$E$1*'PR-0006'!E594+'PR-0007'!$E$1*'PR-0007'!E594+'PR-0008'!$E$1*'PR-0008'!E594+'PR-0009'!$E$1*'PR-0009'!E594+'PR-0010'!$E$1*'PR-0010'!E594</f>
        <v>0</v>
      </c>
      <c r="F594" s="85">
        <f>'9400015894 PONEERS'!$X$1*'9400015894 PONEERS'!X594+'9400016451 VIDAFORM'!$J$1*'9400016451 VIDAFORM'!J594+'PO 94000171374 MASTER'!$I$1*'PO 94000171374 MASTER'!I594+'PR-0004'!$I$1*'PR-0004'!I594+'PR-0005'!$I$1*'PR-0005'!I594+'PR-0006'!$I$1*'PR-0006'!I594+'PR-0007'!$I$1*'PR-0007'!I594+'PR-0008'!$I$1*'PR-0008'!I594+'PR-0009'!$I$1*'PR-0009'!I594+'PR-0010'!$I$1*'PR-0010'!I594</f>
        <v>0</v>
      </c>
      <c r="G594" s="86">
        <f t="shared" si="99"/>
        <v>0</v>
      </c>
      <c r="H594" s="84">
        <f>'9400015894 PONEERS'!$AE$1*'9400015894 PONEERS'!AE594+'9400016451 VIDAFORM'!$Q$1*'9400016451 VIDAFORM'!Q594+'PO 94000171374 MASTER'!$P$1*'PO 94000171374 MASTER'!P594+'PR-0004'!$P$1*'PR-0004'!P594+'PR-0005'!$P$1*'PR-0005'!P594+'PR-0006'!$P$1*'PR-0006'!P594+'PR-0007'!$P$1*'PR-0007'!P594+'PR-0008'!$P$1*'PR-0008'!P594+'PR-0009'!$P$1*'PR-0009'!P594+'PR-0010'!$P$1*'PR-0010'!P594</f>
        <v>0</v>
      </c>
      <c r="I594" s="84">
        <f t="shared" si="100"/>
        <v>0</v>
      </c>
      <c r="J594" s="84">
        <f>'9400015894 PONEERS'!$E$2*'9400015894 PONEERS'!E594+'9400016451 VIDAFORM'!$E$2*'9400016451 VIDAFORM'!E594+'PO 94000171374 MASTER'!$E$2*'PO 94000171374 MASTER'!E594+'PR-0004'!$E$2*'PR-0004'!E594+'PR-0005'!$E$2*'PR-0005'!E594+'PR-0006'!$E$2*'PR-0006'!E594+'PR-0007'!$E$2*'PR-0007'!E594+'PR-0008'!$E$2*'PR-0008'!E594+'PR-0009'!$E$2*'PR-0009'!E594+'PR-0010'!$E$2*'PR-0010'!E594</f>
        <v>0</v>
      </c>
      <c r="K594" s="85">
        <f>'9400015894 PONEERS'!$X$2*'9400015894 PONEERS'!X594+'9400016451 VIDAFORM'!$J$2*'9400016451 VIDAFORM'!J594+'PO 94000171374 MASTER'!$I$2*'PO 94000171374 MASTER'!I594+'PR-0004'!$I$2*'PR-0004'!I594+'PR-0005'!$I$2*'PR-0005'!I594+'PR-0006'!$I$2*'PR-0006'!I594+'PR-0007'!$I$2*'PR-0007'!I594+'PR-0008'!$I$2*'PR-0008'!I594+'PR-0009'!$I$2*'PR-0009'!I594+'PR-0010'!$I$2*'PR-0010'!I594</f>
        <v>0</v>
      </c>
      <c r="L594" s="86">
        <f t="shared" si="101"/>
        <v>0</v>
      </c>
      <c r="M594" s="84">
        <f>'9400015894 PONEERS'!$AE$2*'9400015894 PONEERS'!AE594+'9400016451 VIDAFORM'!$Q$2*'9400016451 VIDAFORM'!Q594+'PO 94000171374 MASTER'!$P$2*'PO 94000171374 MASTER'!P594+'PR-0004'!$P$2*'PR-0004'!P594+'PR-0005'!$P$2*'PR-0005'!P594+'PR-0006'!$P$2*'PR-0006'!P594+'PR-0007'!$P$2*'PR-0007'!P594+'PR-0008'!$P$2*'PR-0008'!P594+'PR-0009'!$P$2*'PR-0009'!P594+'PR-0010'!$P$2*'PR-0010'!P594</f>
        <v>0</v>
      </c>
      <c r="N594" s="84">
        <f t="shared" si="102"/>
        <v>0</v>
      </c>
      <c r="O594" s="84">
        <f>'9400015894 PONEERS'!$E$3*'9400015894 PONEERS'!E594+'9400016451 VIDAFORM'!$E$3*'9400016451 VIDAFORM'!E594+'PO 94000171374 MASTER'!$E$3*'PO 94000171374 MASTER'!E594+'PR-0004'!$E$3*'PR-0004'!E594+'PR-0005'!$E$3*'PR-0005'!E594+'PR-0006'!$E$3*'PR-0006'!E594+'PR-0007'!$E$3*'PR-0007'!E594+'PR-0008'!$E$3*'PR-0008'!E594+'PR-0009'!$E$3*'PR-0009'!E594+'PR-0010'!$E$3*'PR-0010'!E594</f>
        <v>0</v>
      </c>
      <c r="P594" s="85">
        <f>'9400015894 PONEERS'!$X$3*'9400015894 PONEERS'!X594+'9400016451 VIDAFORM'!$J$3*'9400016451 VIDAFORM'!J594+'PO 94000171374 MASTER'!$I$3*'PO 94000171374 MASTER'!I594+'PR-0004'!$I$3*'PR-0004'!I594+'PR-0005'!$I$3*'PR-0005'!I594+'PR-0006'!$I$3*'PR-0006'!I594+'PR-0007'!$I$3*'PR-0007'!I594+'PR-0008'!$I$3*'PR-0008'!I594+'PR-0009'!$I$3*'PR-0009'!I594+'PR-0010'!$I$3*'PR-0010'!I594</f>
        <v>0</v>
      </c>
      <c r="Q594" s="86">
        <f t="shared" si="103"/>
        <v>0</v>
      </c>
      <c r="R594" s="84">
        <f>'9400015894 PONEERS'!$AE$3*'9400015894 PONEERS'!AE594+'9400016451 VIDAFORM'!$Q$3*'9400016451 VIDAFORM'!Q594+'PO 94000171374 MASTER'!$P$3*'PO 94000171374 MASTER'!P594+'PR-0004'!$P$3*'PR-0004'!P594+'PR-0005'!$P$3*'PR-0005'!P594+'PR-0006'!$P$3*'PR-0006'!P594+'PR-0007'!$P$3*'PR-0007'!P594+'PR-0008'!$P$3*'PR-0008'!P594+'PR-0009'!$P$3*'PR-0009'!P594+'PR-0010'!$P$3*'PR-0010'!P594</f>
        <v>0</v>
      </c>
      <c r="S594" s="84">
        <f t="shared" si="104"/>
        <v>0</v>
      </c>
      <c r="T594" s="84">
        <f>'9400015894 PONEERS'!$E$4*'9400015894 PONEERS'!E594+'9400016451 VIDAFORM'!$E$4*'9400016451 VIDAFORM'!E594+'PO 94000171374 MASTER'!$E$4*'PO 94000171374 MASTER'!E594+'PR-0004'!$E$4*'PR-0004'!E594+'PR-0005'!$E$4*'PR-0005'!E594+'PR-0006'!$E$4*'PR-0006'!E594+'PR-0007'!$E$4*'PR-0007'!E594+'PR-0008'!$E$4*'PR-0008'!E594+'PR-0009'!$E$4*'PR-0009'!E594+'PR-0010'!$E$4*'PR-0010'!E594</f>
        <v>0</v>
      </c>
      <c r="U594" s="85">
        <f>'9400015894 PONEERS'!$X$4*'9400015894 PONEERS'!X594+'9400016451 VIDAFORM'!$J$4*'9400016451 VIDAFORM'!J594+'PO 94000171374 MASTER'!$I$4*'PO 94000171374 MASTER'!I594+'PR-0004'!$I$4*'PR-0004'!I594+'PR-0005'!$I$4*'PR-0005'!I594+'PR-0006'!$I$4*'PR-0006'!I594+'PR-0007'!$I$4*'PR-0007'!I594+'PR-0008'!$I$4*'PR-0008'!I594+'PR-0009'!$I$4*'PR-0009'!I594+'PR-0010'!$I$4*'PR-0010'!I594</f>
        <v>0</v>
      </c>
      <c r="V594" s="86">
        <f t="shared" si="105"/>
        <v>0</v>
      </c>
      <c r="W594" s="84">
        <f>'9400015894 PONEERS'!$AE$4*'9400015894 PONEERS'!AE594+'9400016451 VIDAFORM'!$Q$4*'9400016451 VIDAFORM'!Q594+'PO 94000171374 MASTER'!$P$4*'PO 94000171374 MASTER'!P594+'PR-0004'!$P$4*'PR-0004'!P594+'PR-0005'!$P$4*'PR-0005'!P594+'PR-0006'!$P$4*'PR-0006'!P594+'PR-0007'!$P$4*'PR-0007'!P594+'PR-0008'!$P$4*'PR-0008'!P594+'PR-0009'!$P$4*'PR-0009'!P594+'PR-0010'!$P$4*'PR-0010'!P594</f>
        <v>0</v>
      </c>
      <c r="X594" s="84">
        <f t="shared" si="106"/>
        <v>0</v>
      </c>
      <c r="Z594" s="37">
        <f t="shared" si="107"/>
        <v>0</v>
      </c>
      <c r="AA594" s="32">
        <f t="shared" si="108"/>
        <v>0</v>
      </c>
      <c r="AB594" s="38">
        <f t="shared" si="109"/>
        <v>0</v>
      </c>
    </row>
    <row r="595" spans="1:28" ht="16.5" x14ac:dyDescent="0.25">
      <c r="A595" s="45">
        <v>587</v>
      </c>
      <c r="B595" s="47" t="str">
        <f>'Unit Prices'!B595</f>
        <v>HF0017</v>
      </c>
      <c r="C595" s="47" t="str">
        <f>'Unit Prices'!C595</f>
        <v>14.80.50.40.15.20.01.000001</v>
      </c>
      <c r="D595" s="80" t="str">
        <f>'Unit Prices'!D595</f>
        <v>Universal Climbing cone cover cap</v>
      </c>
      <c r="E595" s="84">
        <f>'9400015894 PONEERS'!$E$1*'9400015894 PONEERS'!E595+'9400016451 VIDAFORM'!$E$1*'9400016451 VIDAFORM'!E595+'PO 94000171374 MASTER'!$E$1*'PO 94000171374 MASTER'!E595+'PR-0004'!$E$1*'PR-0004'!E595+'PR-0005'!$E$1*'PR-0005'!E595+'PR-0006'!$E$1*'PR-0006'!E595+'PR-0007'!$E$1*'PR-0007'!E595+'PR-0008'!$E$1*'PR-0008'!E595+'PR-0009'!$E$1*'PR-0009'!E595+'PR-0010'!$E$1*'PR-0010'!E595</f>
        <v>0</v>
      </c>
      <c r="F595" s="85">
        <f>'9400015894 PONEERS'!$X$1*'9400015894 PONEERS'!X595+'9400016451 VIDAFORM'!$J$1*'9400016451 VIDAFORM'!J595+'PO 94000171374 MASTER'!$I$1*'PO 94000171374 MASTER'!I595+'PR-0004'!$I$1*'PR-0004'!I595+'PR-0005'!$I$1*'PR-0005'!I595+'PR-0006'!$I$1*'PR-0006'!I595+'PR-0007'!$I$1*'PR-0007'!I595+'PR-0008'!$I$1*'PR-0008'!I595+'PR-0009'!$I$1*'PR-0009'!I595+'PR-0010'!$I$1*'PR-0010'!I595</f>
        <v>0</v>
      </c>
      <c r="G595" s="86">
        <f t="shared" si="99"/>
        <v>0</v>
      </c>
      <c r="H595" s="84">
        <f>'9400015894 PONEERS'!$AE$1*'9400015894 PONEERS'!AE595+'9400016451 VIDAFORM'!$Q$1*'9400016451 VIDAFORM'!Q595+'PO 94000171374 MASTER'!$P$1*'PO 94000171374 MASTER'!P595+'PR-0004'!$P$1*'PR-0004'!P595+'PR-0005'!$P$1*'PR-0005'!P595+'PR-0006'!$P$1*'PR-0006'!P595+'PR-0007'!$P$1*'PR-0007'!P595+'PR-0008'!$P$1*'PR-0008'!P595+'PR-0009'!$P$1*'PR-0009'!P595+'PR-0010'!$P$1*'PR-0010'!P595</f>
        <v>0</v>
      </c>
      <c r="I595" s="84">
        <f t="shared" si="100"/>
        <v>0</v>
      </c>
      <c r="J595" s="84">
        <f>'9400015894 PONEERS'!$E$2*'9400015894 PONEERS'!E595+'9400016451 VIDAFORM'!$E$2*'9400016451 VIDAFORM'!E595+'PO 94000171374 MASTER'!$E$2*'PO 94000171374 MASTER'!E595+'PR-0004'!$E$2*'PR-0004'!E595+'PR-0005'!$E$2*'PR-0005'!E595+'PR-0006'!$E$2*'PR-0006'!E595+'PR-0007'!$E$2*'PR-0007'!E595+'PR-0008'!$E$2*'PR-0008'!E595+'PR-0009'!$E$2*'PR-0009'!E595+'PR-0010'!$E$2*'PR-0010'!E595</f>
        <v>0</v>
      </c>
      <c r="K595" s="85">
        <f>'9400015894 PONEERS'!$X$2*'9400015894 PONEERS'!X595+'9400016451 VIDAFORM'!$J$2*'9400016451 VIDAFORM'!J595+'PO 94000171374 MASTER'!$I$2*'PO 94000171374 MASTER'!I595+'PR-0004'!$I$2*'PR-0004'!I595+'PR-0005'!$I$2*'PR-0005'!I595+'PR-0006'!$I$2*'PR-0006'!I595+'PR-0007'!$I$2*'PR-0007'!I595+'PR-0008'!$I$2*'PR-0008'!I595+'PR-0009'!$I$2*'PR-0009'!I595+'PR-0010'!$I$2*'PR-0010'!I595</f>
        <v>0</v>
      </c>
      <c r="L595" s="86">
        <f t="shared" si="101"/>
        <v>0</v>
      </c>
      <c r="M595" s="84">
        <f>'9400015894 PONEERS'!$AE$2*'9400015894 PONEERS'!AE595+'9400016451 VIDAFORM'!$Q$2*'9400016451 VIDAFORM'!Q595+'PO 94000171374 MASTER'!$P$2*'PO 94000171374 MASTER'!P595+'PR-0004'!$P$2*'PR-0004'!P595+'PR-0005'!$P$2*'PR-0005'!P595+'PR-0006'!$P$2*'PR-0006'!P595+'PR-0007'!$P$2*'PR-0007'!P595+'PR-0008'!$P$2*'PR-0008'!P595+'PR-0009'!$P$2*'PR-0009'!P595+'PR-0010'!$P$2*'PR-0010'!P595</f>
        <v>0</v>
      </c>
      <c r="N595" s="84">
        <f t="shared" si="102"/>
        <v>0</v>
      </c>
      <c r="O595" s="84">
        <f>'9400015894 PONEERS'!$E$3*'9400015894 PONEERS'!E595+'9400016451 VIDAFORM'!$E$3*'9400016451 VIDAFORM'!E595+'PO 94000171374 MASTER'!$E$3*'PO 94000171374 MASTER'!E595+'PR-0004'!$E$3*'PR-0004'!E595+'PR-0005'!$E$3*'PR-0005'!E595+'PR-0006'!$E$3*'PR-0006'!E595+'PR-0007'!$E$3*'PR-0007'!E595+'PR-0008'!$E$3*'PR-0008'!E595+'PR-0009'!$E$3*'PR-0009'!E595+'PR-0010'!$E$3*'PR-0010'!E595</f>
        <v>0</v>
      </c>
      <c r="P595" s="85">
        <f>'9400015894 PONEERS'!$X$3*'9400015894 PONEERS'!X595+'9400016451 VIDAFORM'!$J$3*'9400016451 VIDAFORM'!J595+'PO 94000171374 MASTER'!$I$3*'PO 94000171374 MASTER'!I595+'PR-0004'!$I$3*'PR-0004'!I595+'PR-0005'!$I$3*'PR-0005'!I595+'PR-0006'!$I$3*'PR-0006'!I595+'PR-0007'!$I$3*'PR-0007'!I595+'PR-0008'!$I$3*'PR-0008'!I595+'PR-0009'!$I$3*'PR-0009'!I595+'PR-0010'!$I$3*'PR-0010'!I595</f>
        <v>0</v>
      </c>
      <c r="Q595" s="86">
        <f t="shared" si="103"/>
        <v>0</v>
      </c>
      <c r="R595" s="84">
        <f>'9400015894 PONEERS'!$AE$3*'9400015894 PONEERS'!AE595+'9400016451 VIDAFORM'!$Q$3*'9400016451 VIDAFORM'!Q595+'PO 94000171374 MASTER'!$P$3*'PO 94000171374 MASTER'!P595+'PR-0004'!$P$3*'PR-0004'!P595+'PR-0005'!$P$3*'PR-0005'!P595+'PR-0006'!$P$3*'PR-0006'!P595+'PR-0007'!$P$3*'PR-0007'!P595+'PR-0008'!$P$3*'PR-0008'!P595+'PR-0009'!$P$3*'PR-0009'!P595+'PR-0010'!$P$3*'PR-0010'!P595</f>
        <v>0</v>
      </c>
      <c r="S595" s="84">
        <f t="shared" si="104"/>
        <v>0</v>
      </c>
      <c r="T595" s="84">
        <f>'9400015894 PONEERS'!$E$4*'9400015894 PONEERS'!E595+'9400016451 VIDAFORM'!$E$4*'9400016451 VIDAFORM'!E595+'PO 94000171374 MASTER'!$E$4*'PO 94000171374 MASTER'!E595+'PR-0004'!$E$4*'PR-0004'!E595+'PR-0005'!$E$4*'PR-0005'!E595+'PR-0006'!$E$4*'PR-0006'!E595+'PR-0007'!$E$4*'PR-0007'!E595+'PR-0008'!$E$4*'PR-0008'!E595+'PR-0009'!$E$4*'PR-0009'!E595+'PR-0010'!$E$4*'PR-0010'!E595</f>
        <v>0</v>
      </c>
      <c r="U595" s="85">
        <f>'9400015894 PONEERS'!$X$4*'9400015894 PONEERS'!X595+'9400016451 VIDAFORM'!$J$4*'9400016451 VIDAFORM'!J595+'PO 94000171374 MASTER'!$I$4*'PO 94000171374 MASTER'!I595+'PR-0004'!$I$4*'PR-0004'!I595+'PR-0005'!$I$4*'PR-0005'!I595+'PR-0006'!$I$4*'PR-0006'!I595+'PR-0007'!$I$4*'PR-0007'!I595+'PR-0008'!$I$4*'PR-0008'!I595+'PR-0009'!$I$4*'PR-0009'!I595+'PR-0010'!$I$4*'PR-0010'!I595</f>
        <v>0</v>
      </c>
      <c r="V595" s="86">
        <f t="shared" si="105"/>
        <v>0</v>
      </c>
      <c r="W595" s="84">
        <f>'9400015894 PONEERS'!$AE$4*'9400015894 PONEERS'!AE595+'9400016451 VIDAFORM'!$Q$4*'9400016451 VIDAFORM'!Q595+'PO 94000171374 MASTER'!$P$4*'PO 94000171374 MASTER'!P595+'PR-0004'!$P$4*'PR-0004'!P595+'PR-0005'!$P$4*'PR-0005'!P595+'PR-0006'!$P$4*'PR-0006'!P595+'PR-0007'!$P$4*'PR-0007'!P595+'PR-0008'!$P$4*'PR-0008'!P595+'PR-0009'!$P$4*'PR-0009'!P595+'PR-0010'!$P$4*'PR-0010'!P595</f>
        <v>0</v>
      </c>
      <c r="X595" s="84">
        <f t="shared" si="106"/>
        <v>0</v>
      </c>
      <c r="Z595" s="37">
        <f t="shared" si="107"/>
        <v>0</v>
      </c>
      <c r="AA595" s="32">
        <f t="shared" si="108"/>
        <v>0</v>
      </c>
      <c r="AB595" s="38">
        <f t="shared" si="109"/>
        <v>0</v>
      </c>
    </row>
    <row r="596" spans="1:28" ht="16.5" x14ac:dyDescent="0.25">
      <c r="A596" s="45">
        <v>588</v>
      </c>
      <c r="B596" s="47" t="str">
        <f>'Unit Prices'!B596</f>
        <v>HF0018</v>
      </c>
      <c r="C596" s="47" t="str">
        <f>'Unit Prices'!C596</f>
        <v>14.80.50.40.15.20.20.000001</v>
      </c>
      <c r="D596" s="80" t="str">
        <f>'Unit Prices'!D596</f>
        <v>Universal Climbing cone 20.0 2G</v>
      </c>
      <c r="E596" s="84">
        <f>'9400015894 PONEERS'!$E$1*'9400015894 PONEERS'!E596+'9400016451 VIDAFORM'!$E$1*'9400016451 VIDAFORM'!E596+'PO 94000171374 MASTER'!$E$1*'PO 94000171374 MASTER'!E596+'PR-0004'!$E$1*'PR-0004'!E596+'PR-0005'!$E$1*'PR-0005'!E596+'PR-0006'!$E$1*'PR-0006'!E596+'PR-0007'!$E$1*'PR-0007'!E596+'PR-0008'!$E$1*'PR-0008'!E596+'PR-0009'!$E$1*'PR-0009'!E596+'PR-0010'!$E$1*'PR-0010'!E596</f>
        <v>0</v>
      </c>
      <c r="F596" s="85">
        <f>'9400015894 PONEERS'!$X$1*'9400015894 PONEERS'!X596+'9400016451 VIDAFORM'!$J$1*'9400016451 VIDAFORM'!J596+'PO 94000171374 MASTER'!$I$1*'PO 94000171374 MASTER'!I596+'PR-0004'!$I$1*'PR-0004'!I596+'PR-0005'!$I$1*'PR-0005'!I596+'PR-0006'!$I$1*'PR-0006'!I596+'PR-0007'!$I$1*'PR-0007'!I596+'PR-0008'!$I$1*'PR-0008'!I596+'PR-0009'!$I$1*'PR-0009'!I596+'PR-0010'!$I$1*'PR-0010'!I596</f>
        <v>0</v>
      </c>
      <c r="G596" s="86">
        <f t="shared" si="99"/>
        <v>0</v>
      </c>
      <c r="H596" s="84">
        <f>'9400015894 PONEERS'!$AE$1*'9400015894 PONEERS'!AE596+'9400016451 VIDAFORM'!$Q$1*'9400016451 VIDAFORM'!Q596+'PO 94000171374 MASTER'!$P$1*'PO 94000171374 MASTER'!P596+'PR-0004'!$P$1*'PR-0004'!P596+'PR-0005'!$P$1*'PR-0005'!P596+'PR-0006'!$P$1*'PR-0006'!P596+'PR-0007'!$P$1*'PR-0007'!P596+'PR-0008'!$P$1*'PR-0008'!P596+'PR-0009'!$P$1*'PR-0009'!P596+'PR-0010'!$P$1*'PR-0010'!P596</f>
        <v>0</v>
      </c>
      <c r="I596" s="84">
        <f t="shared" si="100"/>
        <v>0</v>
      </c>
      <c r="J596" s="84">
        <f>'9400015894 PONEERS'!$E$2*'9400015894 PONEERS'!E596+'9400016451 VIDAFORM'!$E$2*'9400016451 VIDAFORM'!E596+'PO 94000171374 MASTER'!$E$2*'PO 94000171374 MASTER'!E596+'PR-0004'!$E$2*'PR-0004'!E596+'PR-0005'!$E$2*'PR-0005'!E596+'PR-0006'!$E$2*'PR-0006'!E596+'PR-0007'!$E$2*'PR-0007'!E596+'PR-0008'!$E$2*'PR-0008'!E596+'PR-0009'!$E$2*'PR-0009'!E596+'PR-0010'!$E$2*'PR-0010'!E596</f>
        <v>0</v>
      </c>
      <c r="K596" s="85">
        <f>'9400015894 PONEERS'!$X$2*'9400015894 PONEERS'!X596+'9400016451 VIDAFORM'!$J$2*'9400016451 VIDAFORM'!J596+'PO 94000171374 MASTER'!$I$2*'PO 94000171374 MASTER'!I596+'PR-0004'!$I$2*'PR-0004'!I596+'PR-0005'!$I$2*'PR-0005'!I596+'PR-0006'!$I$2*'PR-0006'!I596+'PR-0007'!$I$2*'PR-0007'!I596+'PR-0008'!$I$2*'PR-0008'!I596+'PR-0009'!$I$2*'PR-0009'!I596+'PR-0010'!$I$2*'PR-0010'!I596</f>
        <v>0</v>
      </c>
      <c r="L596" s="86">
        <f t="shared" si="101"/>
        <v>0</v>
      </c>
      <c r="M596" s="84">
        <f>'9400015894 PONEERS'!$AE$2*'9400015894 PONEERS'!AE596+'9400016451 VIDAFORM'!$Q$2*'9400016451 VIDAFORM'!Q596+'PO 94000171374 MASTER'!$P$2*'PO 94000171374 MASTER'!P596+'PR-0004'!$P$2*'PR-0004'!P596+'PR-0005'!$P$2*'PR-0005'!P596+'PR-0006'!$P$2*'PR-0006'!P596+'PR-0007'!$P$2*'PR-0007'!P596+'PR-0008'!$P$2*'PR-0008'!P596+'PR-0009'!$P$2*'PR-0009'!P596+'PR-0010'!$P$2*'PR-0010'!P596</f>
        <v>0</v>
      </c>
      <c r="N596" s="84">
        <f t="shared" si="102"/>
        <v>0</v>
      </c>
      <c r="O596" s="84">
        <f>'9400015894 PONEERS'!$E$3*'9400015894 PONEERS'!E596+'9400016451 VIDAFORM'!$E$3*'9400016451 VIDAFORM'!E596+'PO 94000171374 MASTER'!$E$3*'PO 94000171374 MASTER'!E596+'PR-0004'!$E$3*'PR-0004'!E596+'PR-0005'!$E$3*'PR-0005'!E596+'PR-0006'!$E$3*'PR-0006'!E596+'PR-0007'!$E$3*'PR-0007'!E596+'PR-0008'!$E$3*'PR-0008'!E596+'PR-0009'!$E$3*'PR-0009'!E596+'PR-0010'!$E$3*'PR-0010'!E596</f>
        <v>0</v>
      </c>
      <c r="P596" s="85">
        <f>'9400015894 PONEERS'!$X$3*'9400015894 PONEERS'!X596+'9400016451 VIDAFORM'!$J$3*'9400016451 VIDAFORM'!J596+'PO 94000171374 MASTER'!$I$3*'PO 94000171374 MASTER'!I596+'PR-0004'!$I$3*'PR-0004'!I596+'PR-0005'!$I$3*'PR-0005'!I596+'PR-0006'!$I$3*'PR-0006'!I596+'PR-0007'!$I$3*'PR-0007'!I596+'PR-0008'!$I$3*'PR-0008'!I596+'PR-0009'!$I$3*'PR-0009'!I596+'PR-0010'!$I$3*'PR-0010'!I596</f>
        <v>0</v>
      </c>
      <c r="Q596" s="86">
        <f t="shared" si="103"/>
        <v>0</v>
      </c>
      <c r="R596" s="84">
        <f>'9400015894 PONEERS'!$AE$3*'9400015894 PONEERS'!AE596+'9400016451 VIDAFORM'!$Q$3*'9400016451 VIDAFORM'!Q596+'PO 94000171374 MASTER'!$P$3*'PO 94000171374 MASTER'!P596+'PR-0004'!$P$3*'PR-0004'!P596+'PR-0005'!$P$3*'PR-0005'!P596+'PR-0006'!$P$3*'PR-0006'!P596+'PR-0007'!$P$3*'PR-0007'!P596+'PR-0008'!$P$3*'PR-0008'!P596+'PR-0009'!$P$3*'PR-0009'!P596+'PR-0010'!$P$3*'PR-0010'!P596</f>
        <v>0</v>
      </c>
      <c r="S596" s="84">
        <f t="shared" si="104"/>
        <v>0</v>
      </c>
      <c r="T596" s="84">
        <f>'9400015894 PONEERS'!$E$4*'9400015894 PONEERS'!E596+'9400016451 VIDAFORM'!$E$4*'9400016451 VIDAFORM'!E596+'PO 94000171374 MASTER'!$E$4*'PO 94000171374 MASTER'!E596+'PR-0004'!$E$4*'PR-0004'!E596+'PR-0005'!$E$4*'PR-0005'!E596+'PR-0006'!$E$4*'PR-0006'!E596+'PR-0007'!$E$4*'PR-0007'!E596+'PR-0008'!$E$4*'PR-0008'!E596+'PR-0009'!$E$4*'PR-0009'!E596+'PR-0010'!$E$4*'PR-0010'!E596</f>
        <v>0</v>
      </c>
      <c r="U596" s="85">
        <f>'9400015894 PONEERS'!$X$4*'9400015894 PONEERS'!X596+'9400016451 VIDAFORM'!$J$4*'9400016451 VIDAFORM'!J596+'PO 94000171374 MASTER'!$I$4*'PO 94000171374 MASTER'!I596+'PR-0004'!$I$4*'PR-0004'!I596+'PR-0005'!$I$4*'PR-0005'!I596+'PR-0006'!$I$4*'PR-0006'!I596+'PR-0007'!$I$4*'PR-0007'!I596+'PR-0008'!$I$4*'PR-0008'!I596+'PR-0009'!$I$4*'PR-0009'!I596+'PR-0010'!$I$4*'PR-0010'!I596</f>
        <v>0</v>
      </c>
      <c r="V596" s="86">
        <f t="shared" si="105"/>
        <v>0</v>
      </c>
      <c r="W596" s="84">
        <f>'9400015894 PONEERS'!$AE$4*'9400015894 PONEERS'!AE596+'9400016451 VIDAFORM'!$Q$4*'9400016451 VIDAFORM'!Q596+'PO 94000171374 MASTER'!$P$4*'PO 94000171374 MASTER'!P596+'PR-0004'!$P$4*'PR-0004'!P596+'PR-0005'!$P$4*'PR-0005'!P596+'PR-0006'!$P$4*'PR-0006'!P596+'PR-0007'!$P$4*'PR-0007'!P596+'PR-0008'!$P$4*'PR-0008'!P596+'PR-0009'!$P$4*'PR-0009'!P596+'PR-0010'!$P$4*'PR-0010'!P596</f>
        <v>0</v>
      </c>
      <c r="X596" s="84">
        <f t="shared" si="106"/>
        <v>0</v>
      </c>
      <c r="Z596" s="37">
        <f t="shared" si="107"/>
        <v>0</v>
      </c>
      <c r="AA596" s="32">
        <f t="shared" si="108"/>
        <v>0</v>
      </c>
      <c r="AB596" s="38">
        <f t="shared" si="109"/>
        <v>0</v>
      </c>
    </row>
    <row r="597" spans="1:28" ht="16.5" x14ac:dyDescent="0.25">
      <c r="A597" s="45">
        <v>589</v>
      </c>
      <c r="B597" s="47" t="str">
        <f>'Unit Prices'!B597</f>
        <v>HF0019</v>
      </c>
      <c r="C597" s="47" t="str">
        <f>'Unit Prices'!C597</f>
        <v>14.80.50.40.16.05.06.000001</v>
      </c>
      <c r="D597" s="80" t="str">
        <f>'Unit Prices'!D597</f>
        <v>Corner connecting plate SK</v>
      </c>
      <c r="E597" s="84">
        <f>'9400015894 PONEERS'!$E$1*'9400015894 PONEERS'!E597+'9400016451 VIDAFORM'!$E$1*'9400016451 VIDAFORM'!E597+'PO 94000171374 MASTER'!$E$1*'PO 94000171374 MASTER'!E597+'PR-0004'!$E$1*'PR-0004'!E597+'PR-0005'!$E$1*'PR-0005'!E597+'PR-0006'!$E$1*'PR-0006'!E597+'PR-0007'!$E$1*'PR-0007'!E597+'PR-0008'!$E$1*'PR-0008'!E597+'PR-0009'!$E$1*'PR-0009'!E597+'PR-0010'!$E$1*'PR-0010'!E597</f>
        <v>0</v>
      </c>
      <c r="F597" s="85">
        <f>'9400015894 PONEERS'!$X$1*'9400015894 PONEERS'!X597+'9400016451 VIDAFORM'!$J$1*'9400016451 VIDAFORM'!J597+'PO 94000171374 MASTER'!$I$1*'PO 94000171374 MASTER'!I597+'PR-0004'!$I$1*'PR-0004'!I597+'PR-0005'!$I$1*'PR-0005'!I597+'PR-0006'!$I$1*'PR-0006'!I597+'PR-0007'!$I$1*'PR-0007'!I597+'PR-0008'!$I$1*'PR-0008'!I597+'PR-0009'!$I$1*'PR-0009'!I597+'PR-0010'!$I$1*'PR-0010'!I597</f>
        <v>0</v>
      </c>
      <c r="G597" s="86">
        <f t="shared" si="99"/>
        <v>0</v>
      </c>
      <c r="H597" s="84">
        <f>'9400015894 PONEERS'!$AE$1*'9400015894 PONEERS'!AE597+'9400016451 VIDAFORM'!$Q$1*'9400016451 VIDAFORM'!Q597+'PO 94000171374 MASTER'!$P$1*'PO 94000171374 MASTER'!P597+'PR-0004'!$P$1*'PR-0004'!P597+'PR-0005'!$P$1*'PR-0005'!P597+'PR-0006'!$P$1*'PR-0006'!P597+'PR-0007'!$P$1*'PR-0007'!P597+'PR-0008'!$P$1*'PR-0008'!P597+'PR-0009'!$P$1*'PR-0009'!P597+'PR-0010'!$P$1*'PR-0010'!P597</f>
        <v>0</v>
      </c>
      <c r="I597" s="84">
        <f t="shared" si="100"/>
        <v>0</v>
      </c>
      <c r="J597" s="84">
        <f>'9400015894 PONEERS'!$E$2*'9400015894 PONEERS'!E597+'9400016451 VIDAFORM'!$E$2*'9400016451 VIDAFORM'!E597+'PO 94000171374 MASTER'!$E$2*'PO 94000171374 MASTER'!E597+'PR-0004'!$E$2*'PR-0004'!E597+'PR-0005'!$E$2*'PR-0005'!E597+'PR-0006'!$E$2*'PR-0006'!E597+'PR-0007'!$E$2*'PR-0007'!E597+'PR-0008'!$E$2*'PR-0008'!E597+'PR-0009'!$E$2*'PR-0009'!E597+'PR-0010'!$E$2*'PR-0010'!E597</f>
        <v>0</v>
      </c>
      <c r="K597" s="85">
        <f>'9400015894 PONEERS'!$X$2*'9400015894 PONEERS'!X597+'9400016451 VIDAFORM'!$J$2*'9400016451 VIDAFORM'!J597+'PO 94000171374 MASTER'!$I$2*'PO 94000171374 MASTER'!I597+'PR-0004'!$I$2*'PR-0004'!I597+'PR-0005'!$I$2*'PR-0005'!I597+'PR-0006'!$I$2*'PR-0006'!I597+'PR-0007'!$I$2*'PR-0007'!I597+'PR-0008'!$I$2*'PR-0008'!I597+'PR-0009'!$I$2*'PR-0009'!I597+'PR-0010'!$I$2*'PR-0010'!I597</f>
        <v>0</v>
      </c>
      <c r="L597" s="86">
        <f t="shared" si="101"/>
        <v>0</v>
      </c>
      <c r="M597" s="84">
        <f>'9400015894 PONEERS'!$AE$2*'9400015894 PONEERS'!AE597+'9400016451 VIDAFORM'!$Q$2*'9400016451 VIDAFORM'!Q597+'PO 94000171374 MASTER'!$P$2*'PO 94000171374 MASTER'!P597+'PR-0004'!$P$2*'PR-0004'!P597+'PR-0005'!$P$2*'PR-0005'!P597+'PR-0006'!$P$2*'PR-0006'!P597+'PR-0007'!$P$2*'PR-0007'!P597+'PR-0008'!$P$2*'PR-0008'!P597+'PR-0009'!$P$2*'PR-0009'!P597+'PR-0010'!$P$2*'PR-0010'!P597</f>
        <v>0</v>
      </c>
      <c r="N597" s="84">
        <f t="shared" si="102"/>
        <v>0</v>
      </c>
      <c r="O597" s="84">
        <f>'9400015894 PONEERS'!$E$3*'9400015894 PONEERS'!E597+'9400016451 VIDAFORM'!$E$3*'9400016451 VIDAFORM'!E597+'PO 94000171374 MASTER'!$E$3*'PO 94000171374 MASTER'!E597+'PR-0004'!$E$3*'PR-0004'!E597+'PR-0005'!$E$3*'PR-0005'!E597+'PR-0006'!$E$3*'PR-0006'!E597+'PR-0007'!$E$3*'PR-0007'!E597+'PR-0008'!$E$3*'PR-0008'!E597+'PR-0009'!$E$3*'PR-0009'!E597+'PR-0010'!$E$3*'PR-0010'!E597</f>
        <v>0</v>
      </c>
      <c r="P597" s="85">
        <f>'9400015894 PONEERS'!$X$3*'9400015894 PONEERS'!X597+'9400016451 VIDAFORM'!$J$3*'9400016451 VIDAFORM'!J597+'PO 94000171374 MASTER'!$I$3*'PO 94000171374 MASTER'!I597+'PR-0004'!$I$3*'PR-0004'!I597+'PR-0005'!$I$3*'PR-0005'!I597+'PR-0006'!$I$3*'PR-0006'!I597+'PR-0007'!$I$3*'PR-0007'!I597+'PR-0008'!$I$3*'PR-0008'!I597+'PR-0009'!$I$3*'PR-0009'!I597+'PR-0010'!$I$3*'PR-0010'!I597</f>
        <v>0</v>
      </c>
      <c r="Q597" s="86">
        <f t="shared" si="103"/>
        <v>0</v>
      </c>
      <c r="R597" s="84">
        <f>'9400015894 PONEERS'!$AE$3*'9400015894 PONEERS'!AE597+'9400016451 VIDAFORM'!$Q$3*'9400016451 VIDAFORM'!Q597+'PO 94000171374 MASTER'!$P$3*'PO 94000171374 MASTER'!P597+'PR-0004'!$P$3*'PR-0004'!P597+'PR-0005'!$P$3*'PR-0005'!P597+'PR-0006'!$P$3*'PR-0006'!P597+'PR-0007'!$P$3*'PR-0007'!P597+'PR-0008'!$P$3*'PR-0008'!P597+'PR-0009'!$P$3*'PR-0009'!P597+'PR-0010'!$P$3*'PR-0010'!P597</f>
        <v>0</v>
      </c>
      <c r="S597" s="84">
        <f t="shared" si="104"/>
        <v>0</v>
      </c>
      <c r="T597" s="84">
        <f>'9400015894 PONEERS'!$E$4*'9400015894 PONEERS'!E597+'9400016451 VIDAFORM'!$E$4*'9400016451 VIDAFORM'!E597+'PO 94000171374 MASTER'!$E$4*'PO 94000171374 MASTER'!E597+'PR-0004'!$E$4*'PR-0004'!E597+'PR-0005'!$E$4*'PR-0005'!E597+'PR-0006'!$E$4*'PR-0006'!E597+'PR-0007'!$E$4*'PR-0007'!E597+'PR-0008'!$E$4*'PR-0008'!E597+'PR-0009'!$E$4*'PR-0009'!E597+'PR-0010'!$E$4*'PR-0010'!E597</f>
        <v>0</v>
      </c>
      <c r="U597" s="85">
        <f>'9400015894 PONEERS'!$X$4*'9400015894 PONEERS'!X597+'9400016451 VIDAFORM'!$J$4*'9400016451 VIDAFORM'!J597+'PO 94000171374 MASTER'!$I$4*'PO 94000171374 MASTER'!I597+'PR-0004'!$I$4*'PR-0004'!I597+'PR-0005'!$I$4*'PR-0005'!I597+'PR-0006'!$I$4*'PR-0006'!I597+'PR-0007'!$I$4*'PR-0007'!I597+'PR-0008'!$I$4*'PR-0008'!I597+'PR-0009'!$I$4*'PR-0009'!I597+'PR-0010'!$I$4*'PR-0010'!I597</f>
        <v>0</v>
      </c>
      <c r="V597" s="86">
        <f t="shared" si="105"/>
        <v>0</v>
      </c>
      <c r="W597" s="84">
        <f>'9400015894 PONEERS'!$AE$4*'9400015894 PONEERS'!AE597+'9400016451 VIDAFORM'!$Q$4*'9400016451 VIDAFORM'!Q597+'PO 94000171374 MASTER'!$P$4*'PO 94000171374 MASTER'!P597+'PR-0004'!$P$4*'PR-0004'!P597+'PR-0005'!$P$4*'PR-0005'!P597+'PR-0006'!$P$4*'PR-0006'!P597+'PR-0007'!$P$4*'PR-0007'!P597+'PR-0008'!$P$4*'PR-0008'!P597+'PR-0009'!$P$4*'PR-0009'!P597+'PR-0010'!$P$4*'PR-0010'!P597</f>
        <v>0</v>
      </c>
      <c r="X597" s="84">
        <f t="shared" si="106"/>
        <v>0</v>
      </c>
      <c r="Z597" s="37">
        <f t="shared" si="107"/>
        <v>0</v>
      </c>
      <c r="AA597" s="32">
        <f t="shared" si="108"/>
        <v>0</v>
      </c>
      <c r="AB597" s="38">
        <f t="shared" si="109"/>
        <v>0</v>
      </c>
    </row>
    <row r="598" spans="1:28" ht="16.5" x14ac:dyDescent="0.25">
      <c r="A598" s="45">
        <v>590</v>
      </c>
      <c r="B598" s="47" t="str">
        <f>'Unit Prices'!B598</f>
        <v>HF0020</v>
      </c>
      <c r="C598" s="47" t="str">
        <f>'Unit Prices'!C598</f>
        <v>14.80.50.40.17.05.00.000001</v>
      </c>
      <c r="D598" s="80" t="str">
        <f>'Unit Prices'!D598</f>
        <v>Tool box SK</v>
      </c>
      <c r="E598" s="84">
        <f>'9400015894 PONEERS'!$E$1*'9400015894 PONEERS'!E598+'9400016451 VIDAFORM'!$E$1*'9400016451 VIDAFORM'!E598+'PO 94000171374 MASTER'!$E$1*'PO 94000171374 MASTER'!E598+'PR-0004'!$E$1*'PR-0004'!E598+'PR-0005'!$E$1*'PR-0005'!E598+'PR-0006'!$E$1*'PR-0006'!E598+'PR-0007'!$E$1*'PR-0007'!E598+'PR-0008'!$E$1*'PR-0008'!E598+'PR-0009'!$E$1*'PR-0009'!E598+'PR-0010'!$E$1*'PR-0010'!E598</f>
        <v>0</v>
      </c>
      <c r="F598" s="85">
        <f>'9400015894 PONEERS'!$X$1*'9400015894 PONEERS'!X598+'9400016451 VIDAFORM'!$J$1*'9400016451 VIDAFORM'!J598+'PO 94000171374 MASTER'!$I$1*'PO 94000171374 MASTER'!I598+'PR-0004'!$I$1*'PR-0004'!I598+'PR-0005'!$I$1*'PR-0005'!I598+'PR-0006'!$I$1*'PR-0006'!I598+'PR-0007'!$I$1*'PR-0007'!I598+'PR-0008'!$I$1*'PR-0008'!I598+'PR-0009'!$I$1*'PR-0009'!I598+'PR-0010'!$I$1*'PR-0010'!I598</f>
        <v>0</v>
      </c>
      <c r="G598" s="86">
        <f t="shared" si="99"/>
        <v>0</v>
      </c>
      <c r="H598" s="84">
        <f>'9400015894 PONEERS'!$AE$1*'9400015894 PONEERS'!AE598+'9400016451 VIDAFORM'!$Q$1*'9400016451 VIDAFORM'!Q598+'PO 94000171374 MASTER'!$P$1*'PO 94000171374 MASTER'!P598+'PR-0004'!$P$1*'PR-0004'!P598+'PR-0005'!$P$1*'PR-0005'!P598+'PR-0006'!$P$1*'PR-0006'!P598+'PR-0007'!$P$1*'PR-0007'!P598+'PR-0008'!$P$1*'PR-0008'!P598+'PR-0009'!$P$1*'PR-0009'!P598+'PR-0010'!$P$1*'PR-0010'!P598</f>
        <v>0</v>
      </c>
      <c r="I598" s="84">
        <f t="shared" si="100"/>
        <v>0</v>
      </c>
      <c r="J598" s="84">
        <f>'9400015894 PONEERS'!$E$2*'9400015894 PONEERS'!E598+'9400016451 VIDAFORM'!$E$2*'9400016451 VIDAFORM'!E598+'PO 94000171374 MASTER'!$E$2*'PO 94000171374 MASTER'!E598+'PR-0004'!$E$2*'PR-0004'!E598+'PR-0005'!$E$2*'PR-0005'!E598+'PR-0006'!$E$2*'PR-0006'!E598+'PR-0007'!$E$2*'PR-0007'!E598+'PR-0008'!$E$2*'PR-0008'!E598+'PR-0009'!$E$2*'PR-0009'!E598+'PR-0010'!$E$2*'PR-0010'!E598</f>
        <v>0</v>
      </c>
      <c r="K598" s="85">
        <f>'9400015894 PONEERS'!$X$2*'9400015894 PONEERS'!X598+'9400016451 VIDAFORM'!$J$2*'9400016451 VIDAFORM'!J598+'PO 94000171374 MASTER'!$I$2*'PO 94000171374 MASTER'!I598+'PR-0004'!$I$2*'PR-0004'!I598+'PR-0005'!$I$2*'PR-0005'!I598+'PR-0006'!$I$2*'PR-0006'!I598+'PR-0007'!$I$2*'PR-0007'!I598+'PR-0008'!$I$2*'PR-0008'!I598+'PR-0009'!$I$2*'PR-0009'!I598+'PR-0010'!$I$2*'PR-0010'!I598</f>
        <v>0</v>
      </c>
      <c r="L598" s="86">
        <f t="shared" si="101"/>
        <v>0</v>
      </c>
      <c r="M598" s="84">
        <f>'9400015894 PONEERS'!$AE$2*'9400015894 PONEERS'!AE598+'9400016451 VIDAFORM'!$Q$2*'9400016451 VIDAFORM'!Q598+'PO 94000171374 MASTER'!$P$2*'PO 94000171374 MASTER'!P598+'PR-0004'!$P$2*'PR-0004'!P598+'PR-0005'!$P$2*'PR-0005'!P598+'PR-0006'!$P$2*'PR-0006'!P598+'PR-0007'!$P$2*'PR-0007'!P598+'PR-0008'!$P$2*'PR-0008'!P598+'PR-0009'!$P$2*'PR-0009'!P598+'PR-0010'!$P$2*'PR-0010'!P598</f>
        <v>0</v>
      </c>
      <c r="N598" s="84">
        <f t="shared" si="102"/>
        <v>0</v>
      </c>
      <c r="O598" s="84">
        <f>'9400015894 PONEERS'!$E$3*'9400015894 PONEERS'!E598+'9400016451 VIDAFORM'!$E$3*'9400016451 VIDAFORM'!E598+'PO 94000171374 MASTER'!$E$3*'PO 94000171374 MASTER'!E598+'PR-0004'!$E$3*'PR-0004'!E598+'PR-0005'!$E$3*'PR-0005'!E598+'PR-0006'!$E$3*'PR-0006'!E598+'PR-0007'!$E$3*'PR-0007'!E598+'PR-0008'!$E$3*'PR-0008'!E598+'PR-0009'!$E$3*'PR-0009'!E598+'PR-0010'!$E$3*'PR-0010'!E598</f>
        <v>0</v>
      </c>
      <c r="P598" s="85">
        <f>'9400015894 PONEERS'!$X$3*'9400015894 PONEERS'!X598+'9400016451 VIDAFORM'!$J$3*'9400016451 VIDAFORM'!J598+'PO 94000171374 MASTER'!$I$3*'PO 94000171374 MASTER'!I598+'PR-0004'!$I$3*'PR-0004'!I598+'PR-0005'!$I$3*'PR-0005'!I598+'PR-0006'!$I$3*'PR-0006'!I598+'PR-0007'!$I$3*'PR-0007'!I598+'PR-0008'!$I$3*'PR-0008'!I598+'PR-0009'!$I$3*'PR-0009'!I598+'PR-0010'!$I$3*'PR-0010'!I598</f>
        <v>0</v>
      </c>
      <c r="Q598" s="86">
        <f t="shared" si="103"/>
        <v>0</v>
      </c>
      <c r="R598" s="84">
        <f>'9400015894 PONEERS'!$AE$3*'9400015894 PONEERS'!AE598+'9400016451 VIDAFORM'!$Q$3*'9400016451 VIDAFORM'!Q598+'PO 94000171374 MASTER'!$P$3*'PO 94000171374 MASTER'!P598+'PR-0004'!$P$3*'PR-0004'!P598+'PR-0005'!$P$3*'PR-0005'!P598+'PR-0006'!$P$3*'PR-0006'!P598+'PR-0007'!$P$3*'PR-0007'!P598+'PR-0008'!$P$3*'PR-0008'!P598+'PR-0009'!$P$3*'PR-0009'!P598+'PR-0010'!$P$3*'PR-0010'!P598</f>
        <v>0</v>
      </c>
      <c r="S598" s="84">
        <f t="shared" si="104"/>
        <v>0</v>
      </c>
      <c r="T598" s="84">
        <f>'9400015894 PONEERS'!$E$4*'9400015894 PONEERS'!E598+'9400016451 VIDAFORM'!$E$4*'9400016451 VIDAFORM'!E598+'PO 94000171374 MASTER'!$E$4*'PO 94000171374 MASTER'!E598+'PR-0004'!$E$4*'PR-0004'!E598+'PR-0005'!$E$4*'PR-0005'!E598+'PR-0006'!$E$4*'PR-0006'!E598+'PR-0007'!$E$4*'PR-0007'!E598+'PR-0008'!$E$4*'PR-0008'!E598+'PR-0009'!$E$4*'PR-0009'!E598+'PR-0010'!$E$4*'PR-0010'!E598</f>
        <v>0</v>
      </c>
      <c r="U598" s="85">
        <f>'9400015894 PONEERS'!$X$4*'9400015894 PONEERS'!X598+'9400016451 VIDAFORM'!$J$4*'9400016451 VIDAFORM'!J598+'PO 94000171374 MASTER'!$I$4*'PO 94000171374 MASTER'!I598+'PR-0004'!$I$4*'PR-0004'!I598+'PR-0005'!$I$4*'PR-0005'!I598+'PR-0006'!$I$4*'PR-0006'!I598+'PR-0007'!$I$4*'PR-0007'!I598+'PR-0008'!$I$4*'PR-0008'!I598+'PR-0009'!$I$4*'PR-0009'!I598+'PR-0010'!$I$4*'PR-0010'!I598</f>
        <v>0</v>
      </c>
      <c r="V598" s="86">
        <f t="shared" si="105"/>
        <v>0</v>
      </c>
      <c r="W598" s="84">
        <f>'9400015894 PONEERS'!$AE$4*'9400015894 PONEERS'!AE598+'9400016451 VIDAFORM'!$Q$4*'9400016451 VIDAFORM'!Q598+'PO 94000171374 MASTER'!$P$4*'PO 94000171374 MASTER'!P598+'PR-0004'!$P$4*'PR-0004'!P598+'PR-0005'!$P$4*'PR-0005'!P598+'PR-0006'!$P$4*'PR-0006'!P598+'PR-0007'!$P$4*'PR-0007'!P598+'PR-0008'!$P$4*'PR-0008'!P598+'PR-0009'!$P$4*'PR-0009'!P598+'PR-0010'!$P$4*'PR-0010'!P598</f>
        <v>0</v>
      </c>
      <c r="X598" s="84">
        <f t="shared" si="106"/>
        <v>0</v>
      </c>
      <c r="Z598" s="37">
        <f t="shared" si="107"/>
        <v>0</v>
      </c>
      <c r="AA598" s="32">
        <f t="shared" si="108"/>
        <v>0</v>
      </c>
      <c r="AB598" s="38">
        <f t="shared" si="109"/>
        <v>0</v>
      </c>
    </row>
    <row r="599" spans="1:28" ht="16.5" x14ac:dyDescent="0.25">
      <c r="A599" s="45">
        <v>591</v>
      </c>
      <c r="B599" s="47" t="str">
        <f>'Unit Prices'!B599</f>
        <v>HF0021</v>
      </c>
      <c r="C599" s="47" t="str">
        <f>'Unit Prices'!C599</f>
        <v>14.80.50.40.18.05.05.000001</v>
      </c>
      <c r="D599" s="80" t="str">
        <f>'Unit Prices'!D599</f>
        <v>U-Washer DIN 434 11 St galv.</v>
      </c>
      <c r="E599" s="84">
        <f>'9400015894 PONEERS'!$E$1*'9400015894 PONEERS'!E599+'9400016451 VIDAFORM'!$E$1*'9400016451 VIDAFORM'!E599+'PO 94000171374 MASTER'!$E$1*'PO 94000171374 MASTER'!E599+'PR-0004'!$E$1*'PR-0004'!E599+'PR-0005'!$E$1*'PR-0005'!E599+'PR-0006'!$E$1*'PR-0006'!E599+'PR-0007'!$E$1*'PR-0007'!E599+'PR-0008'!$E$1*'PR-0008'!E599+'PR-0009'!$E$1*'PR-0009'!E599+'PR-0010'!$E$1*'PR-0010'!E599</f>
        <v>0</v>
      </c>
      <c r="F599" s="85">
        <f>'9400015894 PONEERS'!$X$1*'9400015894 PONEERS'!X599+'9400016451 VIDAFORM'!$J$1*'9400016451 VIDAFORM'!J599+'PO 94000171374 MASTER'!$I$1*'PO 94000171374 MASTER'!I599+'PR-0004'!$I$1*'PR-0004'!I599+'PR-0005'!$I$1*'PR-0005'!I599+'PR-0006'!$I$1*'PR-0006'!I599+'PR-0007'!$I$1*'PR-0007'!I599+'PR-0008'!$I$1*'PR-0008'!I599+'PR-0009'!$I$1*'PR-0009'!I599+'PR-0010'!$I$1*'PR-0010'!I599</f>
        <v>0</v>
      </c>
      <c r="G599" s="86">
        <f t="shared" si="99"/>
        <v>0</v>
      </c>
      <c r="H599" s="84">
        <f>'9400015894 PONEERS'!$AE$1*'9400015894 PONEERS'!AE599+'9400016451 VIDAFORM'!$Q$1*'9400016451 VIDAFORM'!Q599+'PO 94000171374 MASTER'!$P$1*'PO 94000171374 MASTER'!P599+'PR-0004'!$P$1*'PR-0004'!P599+'PR-0005'!$P$1*'PR-0005'!P599+'PR-0006'!$P$1*'PR-0006'!P599+'PR-0007'!$P$1*'PR-0007'!P599+'PR-0008'!$P$1*'PR-0008'!P599+'PR-0009'!$P$1*'PR-0009'!P599+'PR-0010'!$P$1*'PR-0010'!P599</f>
        <v>0</v>
      </c>
      <c r="I599" s="84">
        <f t="shared" si="100"/>
        <v>0</v>
      </c>
      <c r="J599" s="84">
        <f>'9400015894 PONEERS'!$E$2*'9400015894 PONEERS'!E599+'9400016451 VIDAFORM'!$E$2*'9400016451 VIDAFORM'!E599+'PO 94000171374 MASTER'!$E$2*'PO 94000171374 MASTER'!E599+'PR-0004'!$E$2*'PR-0004'!E599+'PR-0005'!$E$2*'PR-0005'!E599+'PR-0006'!$E$2*'PR-0006'!E599+'PR-0007'!$E$2*'PR-0007'!E599+'PR-0008'!$E$2*'PR-0008'!E599+'PR-0009'!$E$2*'PR-0009'!E599+'PR-0010'!$E$2*'PR-0010'!E599</f>
        <v>0</v>
      </c>
      <c r="K599" s="85">
        <f>'9400015894 PONEERS'!$X$2*'9400015894 PONEERS'!X599+'9400016451 VIDAFORM'!$J$2*'9400016451 VIDAFORM'!J599+'PO 94000171374 MASTER'!$I$2*'PO 94000171374 MASTER'!I599+'PR-0004'!$I$2*'PR-0004'!I599+'PR-0005'!$I$2*'PR-0005'!I599+'PR-0006'!$I$2*'PR-0006'!I599+'PR-0007'!$I$2*'PR-0007'!I599+'PR-0008'!$I$2*'PR-0008'!I599+'PR-0009'!$I$2*'PR-0009'!I599+'PR-0010'!$I$2*'PR-0010'!I599</f>
        <v>0</v>
      </c>
      <c r="L599" s="86">
        <f t="shared" si="101"/>
        <v>0</v>
      </c>
      <c r="M599" s="84">
        <f>'9400015894 PONEERS'!$AE$2*'9400015894 PONEERS'!AE599+'9400016451 VIDAFORM'!$Q$2*'9400016451 VIDAFORM'!Q599+'PO 94000171374 MASTER'!$P$2*'PO 94000171374 MASTER'!P599+'PR-0004'!$P$2*'PR-0004'!P599+'PR-0005'!$P$2*'PR-0005'!P599+'PR-0006'!$P$2*'PR-0006'!P599+'PR-0007'!$P$2*'PR-0007'!P599+'PR-0008'!$P$2*'PR-0008'!P599+'PR-0009'!$P$2*'PR-0009'!P599+'PR-0010'!$P$2*'PR-0010'!P599</f>
        <v>0</v>
      </c>
      <c r="N599" s="84">
        <f t="shared" si="102"/>
        <v>0</v>
      </c>
      <c r="O599" s="84">
        <f>'9400015894 PONEERS'!$E$3*'9400015894 PONEERS'!E599+'9400016451 VIDAFORM'!$E$3*'9400016451 VIDAFORM'!E599+'PO 94000171374 MASTER'!$E$3*'PO 94000171374 MASTER'!E599+'PR-0004'!$E$3*'PR-0004'!E599+'PR-0005'!$E$3*'PR-0005'!E599+'PR-0006'!$E$3*'PR-0006'!E599+'PR-0007'!$E$3*'PR-0007'!E599+'PR-0008'!$E$3*'PR-0008'!E599+'PR-0009'!$E$3*'PR-0009'!E599+'PR-0010'!$E$3*'PR-0010'!E599</f>
        <v>0</v>
      </c>
      <c r="P599" s="85">
        <f>'9400015894 PONEERS'!$X$3*'9400015894 PONEERS'!X599+'9400016451 VIDAFORM'!$J$3*'9400016451 VIDAFORM'!J599+'PO 94000171374 MASTER'!$I$3*'PO 94000171374 MASTER'!I599+'PR-0004'!$I$3*'PR-0004'!I599+'PR-0005'!$I$3*'PR-0005'!I599+'PR-0006'!$I$3*'PR-0006'!I599+'PR-0007'!$I$3*'PR-0007'!I599+'PR-0008'!$I$3*'PR-0008'!I599+'PR-0009'!$I$3*'PR-0009'!I599+'PR-0010'!$I$3*'PR-0010'!I599</f>
        <v>0</v>
      </c>
      <c r="Q599" s="86">
        <f t="shared" si="103"/>
        <v>0</v>
      </c>
      <c r="R599" s="84">
        <f>'9400015894 PONEERS'!$AE$3*'9400015894 PONEERS'!AE599+'9400016451 VIDAFORM'!$Q$3*'9400016451 VIDAFORM'!Q599+'PO 94000171374 MASTER'!$P$3*'PO 94000171374 MASTER'!P599+'PR-0004'!$P$3*'PR-0004'!P599+'PR-0005'!$P$3*'PR-0005'!P599+'PR-0006'!$P$3*'PR-0006'!P599+'PR-0007'!$P$3*'PR-0007'!P599+'PR-0008'!$P$3*'PR-0008'!P599+'PR-0009'!$P$3*'PR-0009'!P599+'PR-0010'!$P$3*'PR-0010'!P599</f>
        <v>0</v>
      </c>
      <c r="S599" s="84">
        <f t="shared" si="104"/>
        <v>0</v>
      </c>
      <c r="T599" s="84">
        <f>'9400015894 PONEERS'!$E$4*'9400015894 PONEERS'!E599+'9400016451 VIDAFORM'!$E$4*'9400016451 VIDAFORM'!E599+'PO 94000171374 MASTER'!$E$4*'PO 94000171374 MASTER'!E599+'PR-0004'!$E$4*'PR-0004'!E599+'PR-0005'!$E$4*'PR-0005'!E599+'PR-0006'!$E$4*'PR-0006'!E599+'PR-0007'!$E$4*'PR-0007'!E599+'PR-0008'!$E$4*'PR-0008'!E599+'PR-0009'!$E$4*'PR-0009'!E599+'PR-0010'!$E$4*'PR-0010'!E599</f>
        <v>0</v>
      </c>
      <c r="U599" s="85">
        <f>'9400015894 PONEERS'!$X$4*'9400015894 PONEERS'!X599+'9400016451 VIDAFORM'!$J$4*'9400016451 VIDAFORM'!J599+'PO 94000171374 MASTER'!$I$4*'PO 94000171374 MASTER'!I599+'PR-0004'!$I$4*'PR-0004'!I599+'PR-0005'!$I$4*'PR-0005'!I599+'PR-0006'!$I$4*'PR-0006'!I599+'PR-0007'!$I$4*'PR-0007'!I599+'PR-0008'!$I$4*'PR-0008'!I599+'PR-0009'!$I$4*'PR-0009'!I599+'PR-0010'!$I$4*'PR-0010'!I599</f>
        <v>0</v>
      </c>
      <c r="V599" s="86">
        <f t="shared" si="105"/>
        <v>0</v>
      </c>
      <c r="W599" s="84">
        <f>'9400015894 PONEERS'!$AE$4*'9400015894 PONEERS'!AE599+'9400016451 VIDAFORM'!$Q$4*'9400016451 VIDAFORM'!Q599+'PO 94000171374 MASTER'!$P$4*'PO 94000171374 MASTER'!P599+'PR-0004'!$P$4*'PR-0004'!P599+'PR-0005'!$P$4*'PR-0005'!P599+'PR-0006'!$P$4*'PR-0006'!P599+'PR-0007'!$P$4*'PR-0007'!P599+'PR-0008'!$P$4*'PR-0008'!P599+'PR-0009'!$P$4*'PR-0009'!P599+'PR-0010'!$P$4*'PR-0010'!P599</f>
        <v>0</v>
      </c>
      <c r="X599" s="84">
        <f t="shared" si="106"/>
        <v>0</v>
      </c>
      <c r="Z599" s="37">
        <f t="shared" si="107"/>
        <v>0</v>
      </c>
      <c r="AA599" s="32">
        <f t="shared" si="108"/>
        <v>0</v>
      </c>
      <c r="AB599" s="38">
        <f t="shared" si="109"/>
        <v>0</v>
      </c>
    </row>
    <row r="600" spans="1:28" ht="16.5" x14ac:dyDescent="0.25">
      <c r="A600" s="45">
        <v>592</v>
      </c>
      <c r="B600" s="47" t="str">
        <f>'Unit Prices'!B600</f>
        <v>HF0022</v>
      </c>
      <c r="C600" s="47" t="str">
        <f>'Unit Prices'!C600</f>
        <v>14.80.50.40.19.05.05.000001</v>
      </c>
      <c r="D600" s="80" t="str">
        <f>'Unit Prices'!D600</f>
        <v>Univ. countersunk screw Torx 5x70 St galv.</v>
      </c>
      <c r="E600" s="84">
        <f>'9400015894 PONEERS'!$E$1*'9400015894 PONEERS'!E600+'9400016451 VIDAFORM'!$E$1*'9400016451 VIDAFORM'!E600+'PO 94000171374 MASTER'!$E$1*'PO 94000171374 MASTER'!E600+'PR-0004'!$E$1*'PR-0004'!E600+'PR-0005'!$E$1*'PR-0005'!E600+'PR-0006'!$E$1*'PR-0006'!E600+'PR-0007'!$E$1*'PR-0007'!E600+'PR-0008'!$E$1*'PR-0008'!E600+'PR-0009'!$E$1*'PR-0009'!E600+'PR-0010'!$E$1*'PR-0010'!E600</f>
        <v>0</v>
      </c>
      <c r="F600" s="85">
        <f>'9400015894 PONEERS'!$X$1*'9400015894 PONEERS'!X600+'9400016451 VIDAFORM'!$J$1*'9400016451 VIDAFORM'!J600+'PO 94000171374 MASTER'!$I$1*'PO 94000171374 MASTER'!I600+'PR-0004'!$I$1*'PR-0004'!I600+'PR-0005'!$I$1*'PR-0005'!I600+'PR-0006'!$I$1*'PR-0006'!I600+'PR-0007'!$I$1*'PR-0007'!I600+'PR-0008'!$I$1*'PR-0008'!I600+'PR-0009'!$I$1*'PR-0009'!I600+'PR-0010'!$I$1*'PR-0010'!I600</f>
        <v>0</v>
      </c>
      <c r="G600" s="86">
        <f t="shared" si="99"/>
        <v>0</v>
      </c>
      <c r="H600" s="84">
        <f>'9400015894 PONEERS'!$AE$1*'9400015894 PONEERS'!AE600+'9400016451 VIDAFORM'!$Q$1*'9400016451 VIDAFORM'!Q600+'PO 94000171374 MASTER'!$P$1*'PO 94000171374 MASTER'!P600+'PR-0004'!$P$1*'PR-0004'!P600+'PR-0005'!$P$1*'PR-0005'!P600+'PR-0006'!$P$1*'PR-0006'!P600+'PR-0007'!$P$1*'PR-0007'!P600+'PR-0008'!$P$1*'PR-0008'!P600+'PR-0009'!$P$1*'PR-0009'!P600+'PR-0010'!$P$1*'PR-0010'!P600</f>
        <v>0</v>
      </c>
      <c r="I600" s="84">
        <f t="shared" si="100"/>
        <v>0</v>
      </c>
      <c r="J600" s="84">
        <f>'9400015894 PONEERS'!$E$2*'9400015894 PONEERS'!E600+'9400016451 VIDAFORM'!$E$2*'9400016451 VIDAFORM'!E600+'PO 94000171374 MASTER'!$E$2*'PO 94000171374 MASTER'!E600+'PR-0004'!$E$2*'PR-0004'!E600+'PR-0005'!$E$2*'PR-0005'!E600+'PR-0006'!$E$2*'PR-0006'!E600+'PR-0007'!$E$2*'PR-0007'!E600+'PR-0008'!$E$2*'PR-0008'!E600+'PR-0009'!$E$2*'PR-0009'!E600+'PR-0010'!$E$2*'PR-0010'!E600</f>
        <v>0</v>
      </c>
      <c r="K600" s="85">
        <f>'9400015894 PONEERS'!$X$2*'9400015894 PONEERS'!X600+'9400016451 VIDAFORM'!$J$2*'9400016451 VIDAFORM'!J600+'PO 94000171374 MASTER'!$I$2*'PO 94000171374 MASTER'!I600+'PR-0004'!$I$2*'PR-0004'!I600+'PR-0005'!$I$2*'PR-0005'!I600+'PR-0006'!$I$2*'PR-0006'!I600+'PR-0007'!$I$2*'PR-0007'!I600+'PR-0008'!$I$2*'PR-0008'!I600+'PR-0009'!$I$2*'PR-0009'!I600+'PR-0010'!$I$2*'PR-0010'!I600</f>
        <v>0</v>
      </c>
      <c r="L600" s="86">
        <f t="shared" si="101"/>
        <v>0</v>
      </c>
      <c r="M600" s="84">
        <f>'9400015894 PONEERS'!$AE$2*'9400015894 PONEERS'!AE600+'9400016451 VIDAFORM'!$Q$2*'9400016451 VIDAFORM'!Q600+'PO 94000171374 MASTER'!$P$2*'PO 94000171374 MASTER'!P600+'PR-0004'!$P$2*'PR-0004'!P600+'PR-0005'!$P$2*'PR-0005'!P600+'PR-0006'!$P$2*'PR-0006'!P600+'PR-0007'!$P$2*'PR-0007'!P600+'PR-0008'!$P$2*'PR-0008'!P600+'PR-0009'!$P$2*'PR-0009'!P600+'PR-0010'!$P$2*'PR-0010'!P600</f>
        <v>0</v>
      </c>
      <c r="N600" s="84">
        <f t="shared" si="102"/>
        <v>0</v>
      </c>
      <c r="O600" s="84">
        <f>'9400015894 PONEERS'!$E$3*'9400015894 PONEERS'!E600+'9400016451 VIDAFORM'!$E$3*'9400016451 VIDAFORM'!E600+'PO 94000171374 MASTER'!$E$3*'PO 94000171374 MASTER'!E600+'PR-0004'!$E$3*'PR-0004'!E600+'PR-0005'!$E$3*'PR-0005'!E600+'PR-0006'!$E$3*'PR-0006'!E600+'PR-0007'!$E$3*'PR-0007'!E600+'PR-0008'!$E$3*'PR-0008'!E600+'PR-0009'!$E$3*'PR-0009'!E600+'PR-0010'!$E$3*'PR-0010'!E600</f>
        <v>0</v>
      </c>
      <c r="P600" s="85">
        <f>'9400015894 PONEERS'!$X$3*'9400015894 PONEERS'!X600+'9400016451 VIDAFORM'!$J$3*'9400016451 VIDAFORM'!J600+'PO 94000171374 MASTER'!$I$3*'PO 94000171374 MASTER'!I600+'PR-0004'!$I$3*'PR-0004'!I600+'PR-0005'!$I$3*'PR-0005'!I600+'PR-0006'!$I$3*'PR-0006'!I600+'PR-0007'!$I$3*'PR-0007'!I600+'PR-0008'!$I$3*'PR-0008'!I600+'PR-0009'!$I$3*'PR-0009'!I600+'PR-0010'!$I$3*'PR-0010'!I600</f>
        <v>0</v>
      </c>
      <c r="Q600" s="86">
        <f t="shared" si="103"/>
        <v>0</v>
      </c>
      <c r="R600" s="84">
        <f>'9400015894 PONEERS'!$AE$3*'9400015894 PONEERS'!AE600+'9400016451 VIDAFORM'!$Q$3*'9400016451 VIDAFORM'!Q600+'PO 94000171374 MASTER'!$P$3*'PO 94000171374 MASTER'!P600+'PR-0004'!$P$3*'PR-0004'!P600+'PR-0005'!$P$3*'PR-0005'!P600+'PR-0006'!$P$3*'PR-0006'!P600+'PR-0007'!$P$3*'PR-0007'!P600+'PR-0008'!$P$3*'PR-0008'!P600+'PR-0009'!$P$3*'PR-0009'!P600+'PR-0010'!$P$3*'PR-0010'!P600</f>
        <v>0</v>
      </c>
      <c r="S600" s="84">
        <f t="shared" si="104"/>
        <v>0</v>
      </c>
      <c r="T600" s="84">
        <f>'9400015894 PONEERS'!$E$4*'9400015894 PONEERS'!E600+'9400016451 VIDAFORM'!$E$4*'9400016451 VIDAFORM'!E600+'PO 94000171374 MASTER'!$E$4*'PO 94000171374 MASTER'!E600+'PR-0004'!$E$4*'PR-0004'!E600+'PR-0005'!$E$4*'PR-0005'!E600+'PR-0006'!$E$4*'PR-0006'!E600+'PR-0007'!$E$4*'PR-0007'!E600+'PR-0008'!$E$4*'PR-0008'!E600+'PR-0009'!$E$4*'PR-0009'!E600+'PR-0010'!$E$4*'PR-0010'!E600</f>
        <v>0</v>
      </c>
      <c r="U600" s="85">
        <f>'9400015894 PONEERS'!$X$4*'9400015894 PONEERS'!X600+'9400016451 VIDAFORM'!$J$4*'9400016451 VIDAFORM'!J600+'PO 94000171374 MASTER'!$I$4*'PO 94000171374 MASTER'!I600+'PR-0004'!$I$4*'PR-0004'!I600+'PR-0005'!$I$4*'PR-0005'!I600+'PR-0006'!$I$4*'PR-0006'!I600+'PR-0007'!$I$4*'PR-0007'!I600+'PR-0008'!$I$4*'PR-0008'!I600+'PR-0009'!$I$4*'PR-0009'!I600+'PR-0010'!$I$4*'PR-0010'!I600</f>
        <v>0</v>
      </c>
      <c r="V600" s="86">
        <f t="shared" si="105"/>
        <v>0</v>
      </c>
      <c r="W600" s="84">
        <f>'9400015894 PONEERS'!$AE$4*'9400015894 PONEERS'!AE600+'9400016451 VIDAFORM'!$Q$4*'9400016451 VIDAFORM'!Q600+'PO 94000171374 MASTER'!$P$4*'PO 94000171374 MASTER'!P600+'PR-0004'!$P$4*'PR-0004'!P600+'PR-0005'!$P$4*'PR-0005'!P600+'PR-0006'!$P$4*'PR-0006'!P600+'PR-0007'!$P$4*'PR-0007'!P600+'PR-0008'!$P$4*'PR-0008'!P600+'PR-0009'!$P$4*'PR-0009'!P600+'PR-0010'!$P$4*'PR-0010'!P600</f>
        <v>0</v>
      </c>
      <c r="X600" s="84">
        <f t="shared" si="106"/>
        <v>0</v>
      </c>
      <c r="Z600" s="37">
        <f t="shared" si="107"/>
        <v>0</v>
      </c>
      <c r="AA600" s="32">
        <f t="shared" si="108"/>
        <v>0</v>
      </c>
      <c r="AB600" s="38">
        <f t="shared" si="109"/>
        <v>0</v>
      </c>
    </row>
    <row r="601" spans="1:28" ht="16.5" x14ac:dyDescent="0.25">
      <c r="A601" s="45">
        <v>593</v>
      </c>
      <c r="B601" s="47" t="str">
        <f>'Unit Prices'!B601</f>
        <v>HF0023</v>
      </c>
      <c r="C601" s="47" t="str">
        <f>'Unit Prices'!C601</f>
        <v>14.80.50.40.20.05.05.000001</v>
      </c>
      <c r="D601" s="80" t="str">
        <f>'Unit Prices'!D601</f>
        <v>Washer ISO 7094 10 St-100 HV galv.</v>
      </c>
      <c r="E601" s="84">
        <f>'9400015894 PONEERS'!$E$1*'9400015894 PONEERS'!E601+'9400016451 VIDAFORM'!$E$1*'9400016451 VIDAFORM'!E601+'PO 94000171374 MASTER'!$E$1*'PO 94000171374 MASTER'!E601+'PR-0004'!$E$1*'PR-0004'!E601+'PR-0005'!$E$1*'PR-0005'!E601+'PR-0006'!$E$1*'PR-0006'!E601+'PR-0007'!$E$1*'PR-0007'!E601+'PR-0008'!$E$1*'PR-0008'!E601+'PR-0009'!$E$1*'PR-0009'!E601+'PR-0010'!$E$1*'PR-0010'!E601</f>
        <v>0</v>
      </c>
      <c r="F601" s="85">
        <f>'9400015894 PONEERS'!$X$1*'9400015894 PONEERS'!X601+'9400016451 VIDAFORM'!$J$1*'9400016451 VIDAFORM'!J601+'PO 94000171374 MASTER'!$I$1*'PO 94000171374 MASTER'!I601+'PR-0004'!$I$1*'PR-0004'!I601+'PR-0005'!$I$1*'PR-0005'!I601+'PR-0006'!$I$1*'PR-0006'!I601+'PR-0007'!$I$1*'PR-0007'!I601+'PR-0008'!$I$1*'PR-0008'!I601+'PR-0009'!$I$1*'PR-0009'!I601+'PR-0010'!$I$1*'PR-0010'!I601</f>
        <v>0</v>
      </c>
      <c r="G601" s="86">
        <f t="shared" si="99"/>
        <v>0</v>
      </c>
      <c r="H601" s="84">
        <f>'9400015894 PONEERS'!$AE$1*'9400015894 PONEERS'!AE601+'9400016451 VIDAFORM'!$Q$1*'9400016451 VIDAFORM'!Q601+'PO 94000171374 MASTER'!$P$1*'PO 94000171374 MASTER'!P601+'PR-0004'!$P$1*'PR-0004'!P601+'PR-0005'!$P$1*'PR-0005'!P601+'PR-0006'!$P$1*'PR-0006'!P601+'PR-0007'!$P$1*'PR-0007'!P601+'PR-0008'!$P$1*'PR-0008'!P601+'PR-0009'!$P$1*'PR-0009'!P601+'PR-0010'!$P$1*'PR-0010'!P601</f>
        <v>0</v>
      </c>
      <c r="I601" s="84">
        <f t="shared" si="100"/>
        <v>0</v>
      </c>
      <c r="J601" s="84">
        <f>'9400015894 PONEERS'!$E$2*'9400015894 PONEERS'!E601+'9400016451 VIDAFORM'!$E$2*'9400016451 VIDAFORM'!E601+'PO 94000171374 MASTER'!$E$2*'PO 94000171374 MASTER'!E601+'PR-0004'!$E$2*'PR-0004'!E601+'PR-0005'!$E$2*'PR-0005'!E601+'PR-0006'!$E$2*'PR-0006'!E601+'PR-0007'!$E$2*'PR-0007'!E601+'PR-0008'!$E$2*'PR-0008'!E601+'PR-0009'!$E$2*'PR-0009'!E601+'PR-0010'!$E$2*'PR-0010'!E601</f>
        <v>0</v>
      </c>
      <c r="K601" s="85">
        <f>'9400015894 PONEERS'!$X$2*'9400015894 PONEERS'!X601+'9400016451 VIDAFORM'!$J$2*'9400016451 VIDAFORM'!J601+'PO 94000171374 MASTER'!$I$2*'PO 94000171374 MASTER'!I601+'PR-0004'!$I$2*'PR-0004'!I601+'PR-0005'!$I$2*'PR-0005'!I601+'PR-0006'!$I$2*'PR-0006'!I601+'PR-0007'!$I$2*'PR-0007'!I601+'PR-0008'!$I$2*'PR-0008'!I601+'PR-0009'!$I$2*'PR-0009'!I601+'PR-0010'!$I$2*'PR-0010'!I601</f>
        <v>0</v>
      </c>
      <c r="L601" s="86">
        <f t="shared" si="101"/>
        <v>0</v>
      </c>
      <c r="M601" s="84">
        <f>'9400015894 PONEERS'!$AE$2*'9400015894 PONEERS'!AE601+'9400016451 VIDAFORM'!$Q$2*'9400016451 VIDAFORM'!Q601+'PO 94000171374 MASTER'!$P$2*'PO 94000171374 MASTER'!P601+'PR-0004'!$P$2*'PR-0004'!P601+'PR-0005'!$P$2*'PR-0005'!P601+'PR-0006'!$P$2*'PR-0006'!P601+'PR-0007'!$P$2*'PR-0007'!P601+'PR-0008'!$P$2*'PR-0008'!P601+'PR-0009'!$P$2*'PR-0009'!P601+'PR-0010'!$P$2*'PR-0010'!P601</f>
        <v>0</v>
      </c>
      <c r="N601" s="84">
        <f t="shared" si="102"/>
        <v>0</v>
      </c>
      <c r="O601" s="84">
        <f>'9400015894 PONEERS'!$E$3*'9400015894 PONEERS'!E601+'9400016451 VIDAFORM'!$E$3*'9400016451 VIDAFORM'!E601+'PO 94000171374 MASTER'!$E$3*'PO 94000171374 MASTER'!E601+'PR-0004'!$E$3*'PR-0004'!E601+'PR-0005'!$E$3*'PR-0005'!E601+'PR-0006'!$E$3*'PR-0006'!E601+'PR-0007'!$E$3*'PR-0007'!E601+'PR-0008'!$E$3*'PR-0008'!E601+'PR-0009'!$E$3*'PR-0009'!E601+'PR-0010'!$E$3*'PR-0010'!E601</f>
        <v>0</v>
      </c>
      <c r="P601" s="85">
        <f>'9400015894 PONEERS'!$X$3*'9400015894 PONEERS'!X601+'9400016451 VIDAFORM'!$J$3*'9400016451 VIDAFORM'!J601+'PO 94000171374 MASTER'!$I$3*'PO 94000171374 MASTER'!I601+'PR-0004'!$I$3*'PR-0004'!I601+'PR-0005'!$I$3*'PR-0005'!I601+'PR-0006'!$I$3*'PR-0006'!I601+'PR-0007'!$I$3*'PR-0007'!I601+'PR-0008'!$I$3*'PR-0008'!I601+'PR-0009'!$I$3*'PR-0009'!I601+'PR-0010'!$I$3*'PR-0010'!I601</f>
        <v>0</v>
      </c>
      <c r="Q601" s="86">
        <f t="shared" si="103"/>
        <v>0</v>
      </c>
      <c r="R601" s="84">
        <f>'9400015894 PONEERS'!$AE$3*'9400015894 PONEERS'!AE601+'9400016451 VIDAFORM'!$Q$3*'9400016451 VIDAFORM'!Q601+'PO 94000171374 MASTER'!$P$3*'PO 94000171374 MASTER'!P601+'PR-0004'!$P$3*'PR-0004'!P601+'PR-0005'!$P$3*'PR-0005'!P601+'PR-0006'!$P$3*'PR-0006'!P601+'PR-0007'!$P$3*'PR-0007'!P601+'PR-0008'!$P$3*'PR-0008'!P601+'PR-0009'!$P$3*'PR-0009'!P601+'PR-0010'!$P$3*'PR-0010'!P601</f>
        <v>0</v>
      </c>
      <c r="S601" s="84">
        <f t="shared" si="104"/>
        <v>0</v>
      </c>
      <c r="T601" s="84">
        <f>'9400015894 PONEERS'!$E$4*'9400015894 PONEERS'!E601+'9400016451 VIDAFORM'!$E$4*'9400016451 VIDAFORM'!E601+'PO 94000171374 MASTER'!$E$4*'PO 94000171374 MASTER'!E601+'PR-0004'!$E$4*'PR-0004'!E601+'PR-0005'!$E$4*'PR-0005'!E601+'PR-0006'!$E$4*'PR-0006'!E601+'PR-0007'!$E$4*'PR-0007'!E601+'PR-0008'!$E$4*'PR-0008'!E601+'PR-0009'!$E$4*'PR-0009'!E601+'PR-0010'!$E$4*'PR-0010'!E601</f>
        <v>0</v>
      </c>
      <c r="U601" s="85">
        <f>'9400015894 PONEERS'!$X$4*'9400015894 PONEERS'!X601+'9400016451 VIDAFORM'!$J$4*'9400016451 VIDAFORM'!J601+'PO 94000171374 MASTER'!$I$4*'PO 94000171374 MASTER'!I601+'PR-0004'!$I$4*'PR-0004'!I601+'PR-0005'!$I$4*'PR-0005'!I601+'PR-0006'!$I$4*'PR-0006'!I601+'PR-0007'!$I$4*'PR-0007'!I601+'PR-0008'!$I$4*'PR-0008'!I601+'PR-0009'!$I$4*'PR-0009'!I601+'PR-0010'!$I$4*'PR-0010'!I601</f>
        <v>0</v>
      </c>
      <c r="V601" s="86">
        <f t="shared" si="105"/>
        <v>0</v>
      </c>
      <c r="W601" s="84">
        <f>'9400015894 PONEERS'!$AE$4*'9400015894 PONEERS'!AE601+'9400016451 VIDAFORM'!$Q$4*'9400016451 VIDAFORM'!Q601+'PO 94000171374 MASTER'!$P$4*'PO 94000171374 MASTER'!P601+'PR-0004'!$P$4*'PR-0004'!P601+'PR-0005'!$P$4*'PR-0005'!P601+'PR-0006'!$P$4*'PR-0006'!P601+'PR-0007'!$P$4*'PR-0007'!P601+'PR-0008'!$P$4*'PR-0008'!P601+'PR-0009'!$P$4*'PR-0009'!P601+'PR-0010'!$P$4*'PR-0010'!P601</f>
        <v>0</v>
      </c>
      <c r="X601" s="84">
        <f t="shared" si="106"/>
        <v>0</v>
      </c>
      <c r="Z601" s="37">
        <f t="shared" si="107"/>
        <v>0</v>
      </c>
      <c r="AA601" s="32">
        <f t="shared" si="108"/>
        <v>0</v>
      </c>
      <c r="AB601" s="38">
        <f t="shared" si="109"/>
        <v>0</v>
      </c>
    </row>
    <row r="602" spans="1:28" ht="16.5" x14ac:dyDescent="0.25">
      <c r="A602" s="45">
        <v>594</v>
      </c>
      <c r="B602" s="47" t="str">
        <f>'Unit Prices'!B602</f>
        <v>HF0024</v>
      </c>
      <c r="C602" s="47" t="str">
        <f>'Unit Prices'!C602</f>
        <v>14.80.50.40.20.06.05.000001</v>
      </c>
      <c r="D602" s="80" t="str">
        <f>'Unit Prices'!D602</f>
        <v>Washer ISO 7089 10 St-200 HV galv.</v>
      </c>
      <c r="E602" s="84">
        <f>'9400015894 PONEERS'!$E$1*'9400015894 PONEERS'!E602+'9400016451 VIDAFORM'!$E$1*'9400016451 VIDAFORM'!E602+'PO 94000171374 MASTER'!$E$1*'PO 94000171374 MASTER'!E602+'PR-0004'!$E$1*'PR-0004'!E602+'PR-0005'!$E$1*'PR-0005'!E602+'PR-0006'!$E$1*'PR-0006'!E602+'PR-0007'!$E$1*'PR-0007'!E602+'PR-0008'!$E$1*'PR-0008'!E602+'PR-0009'!$E$1*'PR-0009'!E602+'PR-0010'!$E$1*'PR-0010'!E602</f>
        <v>0</v>
      </c>
      <c r="F602" s="85">
        <f>'9400015894 PONEERS'!$X$1*'9400015894 PONEERS'!X602+'9400016451 VIDAFORM'!$J$1*'9400016451 VIDAFORM'!J602+'PO 94000171374 MASTER'!$I$1*'PO 94000171374 MASTER'!I602+'PR-0004'!$I$1*'PR-0004'!I602+'PR-0005'!$I$1*'PR-0005'!I602+'PR-0006'!$I$1*'PR-0006'!I602+'PR-0007'!$I$1*'PR-0007'!I602+'PR-0008'!$I$1*'PR-0008'!I602+'PR-0009'!$I$1*'PR-0009'!I602+'PR-0010'!$I$1*'PR-0010'!I602</f>
        <v>0</v>
      </c>
      <c r="G602" s="86">
        <f t="shared" si="99"/>
        <v>0</v>
      </c>
      <c r="H602" s="84">
        <f>'9400015894 PONEERS'!$AE$1*'9400015894 PONEERS'!AE602+'9400016451 VIDAFORM'!$Q$1*'9400016451 VIDAFORM'!Q602+'PO 94000171374 MASTER'!$P$1*'PO 94000171374 MASTER'!P602+'PR-0004'!$P$1*'PR-0004'!P602+'PR-0005'!$P$1*'PR-0005'!P602+'PR-0006'!$P$1*'PR-0006'!P602+'PR-0007'!$P$1*'PR-0007'!P602+'PR-0008'!$P$1*'PR-0008'!P602+'PR-0009'!$P$1*'PR-0009'!P602+'PR-0010'!$P$1*'PR-0010'!P602</f>
        <v>0</v>
      </c>
      <c r="I602" s="84">
        <f t="shared" si="100"/>
        <v>0</v>
      </c>
      <c r="J602" s="84">
        <f>'9400015894 PONEERS'!$E$2*'9400015894 PONEERS'!E602+'9400016451 VIDAFORM'!$E$2*'9400016451 VIDAFORM'!E602+'PO 94000171374 MASTER'!$E$2*'PO 94000171374 MASTER'!E602+'PR-0004'!$E$2*'PR-0004'!E602+'PR-0005'!$E$2*'PR-0005'!E602+'PR-0006'!$E$2*'PR-0006'!E602+'PR-0007'!$E$2*'PR-0007'!E602+'PR-0008'!$E$2*'PR-0008'!E602+'PR-0009'!$E$2*'PR-0009'!E602+'PR-0010'!$E$2*'PR-0010'!E602</f>
        <v>0</v>
      </c>
      <c r="K602" s="85">
        <f>'9400015894 PONEERS'!$X$2*'9400015894 PONEERS'!X602+'9400016451 VIDAFORM'!$J$2*'9400016451 VIDAFORM'!J602+'PO 94000171374 MASTER'!$I$2*'PO 94000171374 MASTER'!I602+'PR-0004'!$I$2*'PR-0004'!I602+'PR-0005'!$I$2*'PR-0005'!I602+'PR-0006'!$I$2*'PR-0006'!I602+'PR-0007'!$I$2*'PR-0007'!I602+'PR-0008'!$I$2*'PR-0008'!I602+'PR-0009'!$I$2*'PR-0009'!I602+'PR-0010'!$I$2*'PR-0010'!I602</f>
        <v>0</v>
      </c>
      <c r="L602" s="86">
        <f t="shared" si="101"/>
        <v>0</v>
      </c>
      <c r="M602" s="84">
        <f>'9400015894 PONEERS'!$AE$2*'9400015894 PONEERS'!AE602+'9400016451 VIDAFORM'!$Q$2*'9400016451 VIDAFORM'!Q602+'PO 94000171374 MASTER'!$P$2*'PO 94000171374 MASTER'!P602+'PR-0004'!$P$2*'PR-0004'!P602+'PR-0005'!$P$2*'PR-0005'!P602+'PR-0006'!$P$2*'PR-0006'!P602+'PR-0007'!$P$2*'PR-0007'!P602+'PR-0008'!$P$2*'PR-0008'!P602+'PR-0009'!$P$2*'PR-0009'!P602+'PR-0010'!$P$2*'PR-0010'!P602</f>
        <v>0</v>
      </c>
      <c r="N602" s="84">
        <f t="shared" si="102"/>
        <v>0</v>
      </c>
      <c r="O602" s="84">
        <f>'9400015894 PONEERS'!$E$3*'9400015894 PONEERS'!E602+'9400016451 VIDAFORM'!$E$3*'9400016451 VIDAFORM'!E602+'PO 94000171374 MASTER'!$E$3*'PO 94000171374 MASTER'!E602+'PR-0004'!$E$3*'PR-0004'!E602+'PR-0005'!$E$3*'PR-0005'!E602+'PR-0006'!$E$3*'PR-0006'!E602+'PR-0007'!$E$3*'PR-0007'!E602+'PR-0008'!$E$3*'PR-0008'!E602+'PR-0009'!$E$3*'PR-0009'!E602+'PR-0010'!$E$3*'PR-0010'!E602</f>
        <v>0</v>
      </c>
      <c r="P602" s="85">
        <f>'9400015894 PONEERS'!$X$3*'9400015894 PONEERS'!X602+'9400016451 VIDAFORM'!$J$3*'9400016451 VIDAFORM'!J602+'PO 94000171374 MASTER'!$I$3*'PO 94000171374 MASTER'!I602+'PR-0004'!$I$3*'PR-0004'!I602+'PR-0005'!$I$3*'PR-0005'!I602+'PR-0006'!$I$3*'PR-0006'!I602+'PR-0007'!$I$3*'PR-0007'!I602+'PR-0008'!$I$3*'PR-0008'!I602+'PR-0009'!$I$3*'PR-0009'!I602+'PR-0010'!$I$3*'PR-0010'!I602</f>
        <v>0</v>
      </c>
      <c r="Q602" s="86">
        <f t="shared" si="103"/>
        <v>0</v>
      </c>
      <c r="R602" s="84">
        <f>'9400015894 PONEERS'!$AE$3*'9400015894 PONEERS'!AE602+'9400016451 VIDAFORM'!$Q$3*'9400016451 VIDAFORM'!Q602+'PO 94000171374 MASTER'!$P$3*'PO 94000171374 MASTER'!P602+'PR-0004'!$P$3*'PR-0004'!P602+'PR-0005'!$P$3*'PR-0005'!P602+'PR-0006'!$P$3*'PR-0006'!P602+'PR-0007'!$P$3*'PR-0007'!P602+'PR-0008'!$P$3*'PR-0008'!P602+'PR-0009'!$P$3*'PR-0009'!P602+'PR-0010'!$P$3*'PR-0010'!P602</f>
        <v>0</v>
      </c>
      <c r="S602" s="84">
        <f t="shared" si="104"/>
        <v>0</v>
      </c>
      <c r="T602" s="84">
        <f>'9400015894 PONEERS'!$E$4*'9400015894 PONEERS'!E602+'9400016451 VIDAFORM'!$E$4*'9400016451 VIDAFORM'!E602+'PO 94000171374 MASTER'!$E$4*'PO 94000171374 MASTER'!E602+'PR-0004'!$E$4*'PR-0004'!E602+'PR-0005'!$E$4*'PR-0005'!E602+'PR-0006'!$E$4*'PR-0006'!E602+'PR-0007'!$E$4*'PR-0007'!E602+'PR-0008'!$E$4*'PR-0008'!E602+'PR-0009'!$E$4*'PR-0009'!E602+'PR-0010'!$E$4*'PR-0010'!E602</f>
        <v>0</v>
      </c>
      <c r="U602" s="85">
        <f>'9400015894 PONEERS'!$X$4*'9400015894 PONEERS'!X602+'9400016451 VIDAFORM'!$J$4*'9400016451 VIDAFORM'!J602+'PO 94000171374 MASTER'!$I$4*'PO 94000171374 MASTER'!I602+'PR-0004'!$I$4*'PR-0004'!I602+'PR-0005'!$I$4*'PR-0005'!I602+'PR-0006'!$I$4*'PR-0006'!I602+'PR-0007'!$I$4*'PR-0007'!I602+'PR-0008'!$I$4*'PR-0008'!I602+'PR-0009'!$I$4*'PR-0009'!I602+'PR-0010'!$I$4*'PR-0010'!I602</f>
        <v>0</v>
      </c>
      <c r="V602" s="86">
        <f t="shared" si="105"/>
        <v>0</v>
      </c>
      <c r="W602" s="84">
        <f>'9400015894 PONEERS'!$AE$4*'9400015894 PONEERS'!AE602+'9400016451 VIDAFORM'!$Q$4*'9400016451 VIDAFORM'!Q602+'PO 94000171374 MASTER'!$P$4*'PO 94000171374 MASTER'!P602+'PR-0004'!$P$4*'PR-0004'!P602+'PR-0005'!$P$4*'PR-0005'!P602+'PR-0006'!$P$4*'PR-0006'!P602+'PR-0007'!$P$4*'PR-0007'!P602+'PR-0008'!$P$4*'PR-0008'!P602+'PR-0009'!$P$4*'PR-0009'!P602+'PR-0010'!$P$4*'PR-0010'!P602</f>
        <v>0</v>
      </c>
      <c r="X602" s="84">
        <f t="shared" si="106"/>
        <v>0</v>
      </c>
      <c r="Z602" s="37">
        <f t="shared" si="107"/>
        <v>0</v>
      </c>
      <c r="AA602" s="32">
        <f t="shared" si="108"/>
        <v>0</v>
      </c>
      <c r="AB602" s="38">
        <f t="shared" si="109"/>
        <v>0</v>
      </c>
    </row>
    <row r="603" spans="1:28" ht="16.5" x14ac:dyDescent="0.25">
      <c r="A603" s="45">
        <v>595</v>
      </c>
      <c r="B603" s="47" t="str">
        <f>'Unit Prices'!B603</f>
        <v>HF0025</v>
      </c>
      <c r="C603" s="47" t="str">
        <f>'Unit Prices'!C603</f>
        <v>14.80.50.40.21.05.05.000001</v>
      </c>
      <c r="D603" s="80" t="str">
        <f>'Unit Prices'!D603</f>
        <v>Cup square bolt DIN 603 M10x60 4.6 galv.</v>
      </c>
      <c r="E603" s="84">
        <f>'9400015894 PONEERS'!$E$1*'9400015894 PONEERS'!E603+'9400016451 VIDAFORM'!$E$1*'9400016451 VIDAFORM'!E603+'PO 94000171374 MASTER'!$E$1*'PO 94000171374 MASTER'!E603+'PR-0004'!$E$1*'PR-0004'!E603+'PR-0005'!$E$1*'PR-0005'!E603+'PR-0006'!$E$1*'PR-0006'!E603+'PR-0007'!$E$1*'PR-0007'!E603+'PR-0008'!$E$1*'PR-0008'!E603+'PR-0009'!$E$1*'PR-0009'!E603+'PR-0010'!$E$1*'PR-0010'!E603</f>
        <v>0</v>
      </c>
      <c r="F603" s="85">
        <f>'9400015894 PONEERS'!$X$1*'9400015894 PONEERS'!X603+'9400016451 VIDAFORM'!$J$1*'9400016451 VIDAFORM'!J603+'PO 94000171374 MASTER'!$I$1*'PO 94000171374 MASTER'!I603+'PR-0004'!$I$1*'PR-0004'!I603+'PR-0005'!$I$1*'PR-0005'!I603+'PR-0006'!$I$1*'PR-0006'!I603+'PR-0007'!$I$1*'PR-0007'!I603+'PR-0008'!$I$1*'PR-0008'!I603+'PR-0009'!$I$1*'PR-0009'!I603+'PR-0010'!$I$1*'PR-0010'!I603</f>
        <v>0</v>
      </c>
      <c r="G603" s="86">
        <f t="shared" si="99"/>
        <v>0</v>
      </c>
      <c r="H603" s="84">
        <f>'9400015894 PONEERS'!$AE$1*'9400015894 PONEERS'!AE603+'9400016451 VIDAFORM'!$Q$1*'9400016451 VIDAFORM'!Q603+'PO 94000171374 MASTER'!$P$1*'PO 94000171374 MASTER'!P603+'PR-0004'!$P$1*'PR-0004'!P603+'PR-0005'!$P$1*'PR-0005'!P603+'PR-0006'!$P$1*'PR-0006'!P603+'PR-0007'!$P$1*'PR-0007'!P603+'PR-0008'!$P$1*'PR-0008'!P603+'PR-0009'!$P$1*'PR-0009'!P603+'PR-0010'!$P$1*'PR-0010'!P603</f>
        <v>0</v>
      </c>
      <c r="I603" s="84">
        <f t="shared" si="100"/>
        <v>0</v>
      </c>
      <c r="J603" s="84">
        <f>'9400015894 PONEERS'!$E$2*'9400015894 PONEERS'!E603+'9400016451 VIDAFORM'!$E$2*'9400016451 VIDAFORM'!E603+'PO 94000171374 MASTER'!$E$2*'PO 94000171374 MASTER'!E603+'PR-0004'!$E$2*'PR-0004'!E603+'PR-0005'!$E$2*'PR-0005'!E603+'PR-0006'!$E$2*'PR-0006'!E603+'PR-0007'!$E$2*'PR-0007'!E603+'PR-0008'!$E$2*'PR-0008'!E603+'PR-0009'!$E$2*'PR-0009'!E603+'PR-0010'!$E$2*'PR-0010'!E603</f>
        <v>0</v>
      </c>
      <c r="K603" s="85">
        <f>'9400015894 PONEERS'!$X$2*'9400015894 PONEERS'!X603+'9400016451 VIDAFORM'!$J$2*'9400016451 VIDAFORM'!J603+'PO 94000171374 MASTER'!$I$2*'PO 94000171374 MASTER'!I603+'PR-0004'!$I$2*'PR-0004'!I603+'PR-0005'!$I$2*'PR-0005'!I603+'PR-0006'!$I$2*'PR-0006'!I603+'PR-0007'!$I$2*'PR-0007'!I603+'PR-0008'!$I$2*'PR-0008'!I603+'PR-0009'!$I$2*'PR-0009'!I603+'PR-0010'!$I$2*'PR-0010'!I603</f>
        <v>0</v>
      </c>
      <c r="L603" s="86">
        <f t="shared" si="101"/>
        <v>0</v>
      </c>
      <c r="M603" s="84">
        <f>'9400015894 PONEERS'!$AE$2*'9400015894 PONEERS'!AE603+'9400016451 VIDAFORM'!$Q$2*'9400016451 VIDAFORM'!Q603+'PO 94000171374 MASTER'!$P$2*'PO 94000171374 MASTER'!P603+'PR-0004'!$P$2*'PR-0004'!P603+'PR-0005'!$P$2*'PR-0005'!P603+'PR-0006'!$P$2*'PR-0006'!P603+'PR-0007'!$P$2*'PR-0007'!P603+'PR-0008'!$P$2*'PR-0008'!P603+'PR-0009'!$P$2*'PR-0009'!P603+'PR-0010'!$P$2*'PR-0010'!P603</f>
        <v>0</v>
      </c>
      <c r="N603" s="84">
        <f t="shared" si="102"/>
        <v>0</v>
      </c>
      <c r="O603" s="84">
        <f>'9400015894 PONEERS'!$E$3*'9400015894 PONEERS'!E603+'9400016451 VIDAFORM'!$E$3*'9400016451 VIDAFORM'!E603+'PO 94000171374 MASTER'!$E$3*'PO 94000171374 MASTER'!E603+'PR-0004'!$E$3*'PR-0004'!E603+'PR-0005'!$E$3*'PR-0005'!E603+'PR-0006'!$E$3*'PR-0006'!E603+'PR-0007'!$E$3*'PR-0007'!E603+'PR-0008'!$E$3*'PR-0008'!E603+'PR-0009'!$E$3*'PR-0009'!E603+'PR-0010'!$E$3*'PR-0010'!E603</f>
        <v>0</v>
      </c>
      <c r="P603" s="85">
        <f>'9400015894 PONEERS'!$X$3*'9400015894 PONEERS'!X603+'9400016451 VIDAFORM'!$J$3*'9400016451 VIDAFORM'!J603+'PO 94000171374 MASTER'!$I$3*'PO 94000171374 MASTER'!I603+'PR-0004'!$I$3*'PR-0004'!I603+'PR-0005'!$I$3*'PR-0005'!I603+'PR-0006'!$I$3*'PR-0006'!I603+'PR-0007'!$I$3*'PR-0007'!I603+'PR-0008'!$I$3*'PR-0008'!I603+'PR-0009'!$I$3*'PR-0009'!I603+'PR-0010'!$I$3*'PR-0010'!I603</f>
        <v>0</v>
      </c>
      <c r="Q603" s="86">
        <f t="shared" si="103"/>
        <v>0</v>
      </c>
      <c r="R603" s="84">
        <f>'9400015894 PONEERS'!$AE$3*'9400015894 PONEERS'!AE603+'9400016451 VIDAFORM'!$Q$3*'9400016451 VIDAFORM'!Q603+'PO 94000171374 MASTER'!$P$3*'PO 94000171374 MASTER'!P603+'PR-0004'!$P$3*'PR-0004'!P603+'PR-0005'!$P$3*'PR-0005'!P603+'PR-0006'!$P$3*'PR-0006'!P603+'PR-0007'!$P$3*'PR-0007'!P603+'PR-0008'!$P$3*'PR-0008'!P603+'PR-0009'!$P$3*'PR-0009'!P603+'PR-0010'!$P$3*'PR-0010'!P603</f>
        <v>0</v>
      </c>
      <c r="S603" s="84">
        <f t="shared" si="104"/>
        <v>0</v>
      </c>
      <c r="T603" s="84">
        <f>'9400015894 PONEERS'!$E$4*'9400015894 PONEERS'!E603+'9400016451 VIDAFORM'!$E$4*'9400016451 VIDAFORM'!E603+'PO 94000171374 MASTER'!$E$4*'PO 94000171374 MASTER'!E603+'PR-0004'!$E$4*'PR-0004'!E603+'PR-0005'!$E$4*'PR-0005'!E603+'PR-0006'!$E$4*'PR-0006'!E603+'PR-0007'!$E$4*'PR-0007'!E603+'PR-0008'!$E$4*'PR-0008'!E603+'PR-0009'!$E$4*'PR-0009'!E603+'PR-0010'!$E$4*'PR-0010'!E603</f>
        <v>0</v>
      </c>
      <c r="U603" s="85">
        <f>'9400015894 PONEERS'!$X$4*'9400015894 PONEERS'!X603+'9400016451 VIDAFORM'!$J$4*'9400016451 VIDAFORM'!J603+'PO 94000171374 MASTER'!$I$4*'PO 94000171374 MASTER'!I603+'PR-0004'!$I$4*'PR-0004'!I603+'PR-0005'!$I$4*'PR-0005'!I603+'PR-0006'!$I$4*'PR-0006'!I603+'PR-0007'!$I$4*'PR-0007'!I603+'PR-0008'!$I$4*'PR-0008'!I603+'PR-0009'!$I$4*'PR-0009'!I603+'PR-0010'!$I$4*'PR-0010'!I603</f>
        <v>0</v>
      </c>
      <c r="V603" s="86">
        <f t="shared" si="105"/>
        <v>0</v>
      </c>
      <c r="W603" s="84">
        <f>'9400015894 PONEERS'!$AE$4*'9400015894 PONEERS'!AE603+'9400016451 VIDAFORM'!$Q$4*'9400016451 VIDAFORM'!Q603+'PO 94000171374 MASTER'!$P$4*'PO 94000171374 MASTER'!P603+'PR-0004'!$P$4*'PR-0004'!P603+'PR-0005'!$P$4*'PR-0005'!P603+'PR-0006'!$P$4*'PR-0006'!P603+'PR-0007'!$P$4*'PR-0007'!P603+'PR-0008'!$P$4*'PR-0008'!P603+'PR-0009'!$P$4*'PR-0009'!P603+'PR-0010'!$P$4*'PR-0010'!P603</f>
        <v>0</v>
      </c>
      <c r="X603" s="84">
        <f t="shared" si="106"/>
        <v>0</v>
      </c>
      <c r="Z603" s="37">
        <f t="shared" si="107"/>
        <v>0</v>
      </c>
      <c r="AA603" s="32">
        <f t="shared" si="108"/>
        <v>0</v>
      </c>
      <c r="AB603" s="38">
        <f t="shared" si="109"/>
        <v>0</v>
      </c>
    </row>
    <row r="604" spans="1:28" ht="16.5" x14ac:dyDescent="0.25">
      <c r="A604" s="45">
        <v>596</v>
      </c>
      <c r="B604" s="47" t="str">
        <f>'Unit Prices'!B604</f>
        <v>HF0026</v>
      </c>
      <c r="C604" s="47" t="str">
        <f>'Unit Prices'!C604</f>
        <v>14.80.50.40.21.05.06.000001</v>
      </c>
      <c r="D604" s="80" t="str">
        <f>'Unit Prices'!D604</f>
        <v>Cup square bolt DIN 603 M10x110 4.6 galv.</v>
      </c>
      <c r="E604" s="84">
        <f>'9400015894 PONEERS'!$E$1*'9400015894 PONEERS'!E604+'9400016451 VIDAFORM'!$E$1*'9400016451 VIDAFORM'!E604+'PO 94000171374 MASTER'!$E$1*'PO 94000171374 MASTER'!E604+'PR-0004'!$E$1*'PR-0004'!E604+'PR-0005'!$E$1*'PR-0005'!E604+'PR-0006'!$E$1*'PR-0006'!E604+'PR-0007'!$E$1*'PR-0007'!E604+'PR-0008'!$E$1*'PR-0008'!E604+'PR-0009'!$E$1*'PR-0009'!E604+'PR-0010'!$E$1*'PR-0010'!E604</f>
        <v>0</v>
      </c>
      <c r="F604" s="85">
        <f>'9400015894 PONEERS'!$X$1*'9400015894 PONEERS'!X604+'9400016451 VIDAFORM'!$J$1*'9400016451 VIDAFORM'!J604+'PO 94000171374 MASTER'!$I$1*'PO 94000171374 MASTER'!I604+'PR-0004'!$I$1*'PR-0004'!I604+'PR-0005'!$I$1*'PR-0005'!I604+'PR-0006'!$I$1*'PR-0006'!I604+'PR-0007'!$I$1*'PR-0007'!I604+'PR-0008'!$I$1*'PR-0008'!I604+'PR-0009'!$I$1*'PR-0009'!I604+'PR-0010'!$I$1*'PR-0010'!I604</f>
        <v>0</v>
      </c>
      <c r="G604" s="86">
        <f t="shared" si="99"/>
        <v>0</v>
      </c>
      <c r="H604" s="84">
        <f>'9400015894 PONEERS'!$AE$1*'9400015894 PONEERS'!AE604+'9400016451 VIDAFORM'!$Q$1*'9400016451 VIDAFORM'!Q604+'PO 94000171374 MASTER'!$P$1*'PO 94000171374 MASTER'!P604+'PR-0004'!$P$1*'PR-0004'!P604+'PR-0005'!$P$1*'PR-0005'!P604+'PR-0006'!$P$1*'PR-0006'!P604+'PR-0007'!$P$1*'PR-0007'!P604+'PR-0008'!$P$1*'PR-0008'!P604+'PR-0009'!$P$1*'PR-0009'!P604+'PR-0010'!$P$1*'PR-0010'!P604</f>
        <v>0</v>
      </c>
      <c r="I604" s="84">
        <f t="shared" si="100"/>
        <v>0</v>
      </c>
      <c r="J604" s="84">
        <f>'9400015894 PONEERS'!$E$2*'9400015894 PONEERS'!E604+'9400016451 VIDAFORM'!$E$2*'9400016451 VIDAFORM'!E604+'PO 94000171374 MASTER'!$E$2*'PO 94000171374 MASTER'!E604+'PR-0004'!$E$2*'PR-0004'!E604+'PR-0005'!$E$2*'PR-0005'!E604+'PR-0006'!$E$2*'PR-0006'!E604+'PR-0007'!$E$2*'PR-0007'!E604+'PR-0008'!$E$2*'PR-0008'!E604+'PR-0009'!$E$2*'PR-0009'!E604+'PR-0010'!$E$2*'PR-0010'!E604</f>
        <v>0</v>
      </c>
      <c r="K604" s="85">
        <f>'9400015894 PONEERS'!$X$2*'9400015894 PONEERS'!X604+'9400016451 VIDAFORM'!$J$2*'9400016451 VIDAFORM'!J604+'PO 94000171374 MASTER'!$I$2*'PO 94000171374 MASTER'!I604+'PR-0004'!$I$2*'PR-0004'!I604+'PR-0005'!$I$2*'PR-0005'!I604+'PR-0006'!$I$2*'PR-0006'!I604+'PR-0007'!$I$2*'PR-0007'!I604+'PR-0008'!$I$2*'PR-0008'!I604+'PR-0009'!$I$2*'PR-0009'!I604+'PR-0010'!$I$2*'PR-0010'!I604</f>
        <v>0</v>
      </c>
      <c r="L604" s="86">
        <f t="shared" si="101"/>
        <v>0</v>
      </c>
      <c r="M604" s="84">
        <f>'9400015894 PONEERS'!$AE$2*'9400015894 PONEERS'!AE604+'9400016451 VIDAFORM'!$Q$2*'9400016451 VIDAFORM'!Q604+'PO 94000171374 MASTER'!$P$2*'PO 94000171374 MASTER'!P604+'PR-0004'!$P$2*'PR-0004'!P604+'PR-0005'!$P$2*'PR-0005'!P604+'PR-0006'!$P$2*'PR-0006'!P604+'PR-0007'!$P$2*'PR-0007'!P604+'PR-0008'!$P$2*'PR-0008'!P604+'PR-0009'!$P$2*'PR-0009'!P604+'PR-0010'!$P$2*'PR-0010'!P604</f>
        <v>0</v>
      </c>
      <c r="N604" s="84">
        <f t="shared" si="102"/>
        <v>0</v>
      </c>
      <c r="O604" s="84">
        <f>'9400015894 PONEERS'!$E$3*'9400015894 PONEERS'!E604+'9400016451 VIDAFORM'!$E$3*'9400016451 VIDAFORM'!E604+'PO 94000171374 MASTER'!$E$3*'PO 94000171374 MASTER'!E604+'PR-0004'!$E$3*'PR-0004'!E604+'PR-0005'!$E$3*'PR-0005'!E604+'PR-0006'!$E$3*'PR-0006'!E604+'PR-0007'!$E$3*'PR-0007'!E604+'PR-0008'!$E$3*'PR-0008'!E604+'PR-0009'!$E$3*'PR-0009'!E604+'PR-0010'!$E$3*'PR-0010'!E604</f>
        <v>0</v>
      </c>
      <c r="P604" s="85">
        <f>'9400015894 PONEERS'!$X$3*'9400015894 PONEERS'!X604+'9400016451 VIDAFORM'!$J$3*'9400016451 VIDAFORM'!J604+'PO 94000171374 MASTER'!$I$3*'PO 94000171374 MASTER'!I604+'PR-0004'!$I$3*'PR-0004'!I604+'PR-0005'!$I$3*'PR-0005'!I604+'PR-0006'!$I$3*'PR-0006'!I604+'PR-0007'!$I$3*'PR-0007'!I604+'PR-0008'!$I$3*'PR-0008'!I604+'PR-0009'!$I$3*'PR-0009'!I604+'PR-0010'!$I$3*'PR-0010'!I604</f>
        <v>0</v>
      </c>
      <c r="Q604" s="86">
        <f t="shared" si="103"/>
        <v>0</v>
      </c>
      <c r="R604" s="84">
        <f>'9400015894 PONEERS'!$AE$3*'9400015894 PONEERS'!AE604+'9400016451 VIDAFORM'!$Q$3*'9400016451 VIDAFORM'!Q604+'PO 94000171374 MASTER'!$P$3*'PO 94000171374 MASTER'!P604+'PR-0004'!$P$3*'PR-0004'!P604+'PR-0005'!$P$3*'PR-0005'!P604+'PR-0006'!$P$3*'PR-0006'!P604+'PR-0007'!$P$3*'PR-0007'!P604+'PR-0008'!$P$3*'PR-0008'!P604+'PR-0009'!$P$3*'PR-0009'!P604+'PR-0010'!$P$3*'PR-0010'!P604</f>
        <v>0</v>
      </c>
      <c r="S604" s="84">
        <f t="shared" si="104"/>
        <v>0</v>
      </c>
      <c r="T604" s="84">
        <f>'9400015894 PONEERS'!$E$4*'9400015894 PONEERS'!E604+'9400016451 VIDAFORM'!$E$4*'9400016451 VIDAFORM'!E604+'PO 94000171374 MASTER'!$E$4*'PO 94000171374 MASTER'!E604+'PR-0004'!$E$4*'PR-0004'!E604+'PR-0005'!$E$4*'PR-0005'!E604+'PR-0006'!$E$4*'PR-0006'!E604+'PR-0007'!$E$4*'PR-0007'!E604+'PR-0008'!$E$4*'PR-0008'!E604+'PR-0009'!$E$4*'PR-0009'!E604+'PR-0010'!$E$4*'PR-0010'!E604</f>
        <v>0</v>
      </c>
      <c r="U604" s="85">
        <f>'9400015894 PONEERS'!$X$4*'9400015894 PONEERS'!X604+'9400016451 VIDAFORM'!$J$4*'9400016451 VIDAFORM'!J604+'PO 94000171374 MASTER'!$I$4*'PO 94000171374 MASTER'!I604+'PR-0004'!$I$4*'PR-0004'!I604+'PR-0005'!$I$4*'PR-0005'!I604+'PR-0006'!$I$4*'PR-0006'!I604+'PR-0007'!$I$4*'PR-0007'!I604+'PR-0008'!$I$4*'PR-0008'!I604+'PR-0009'!$I$4*'PR-0009'!I604+'PR-0010'!$I$4*'PR-0010'!I604</f>
        <v>0</v>
      </c>
      <c r="V604" s="86">
        <f t="shared" si="105"/>
        <v>0</v>
      </c>
      <c r="W604" s="84">
        <f>'9400015894 PONEERS'!$AE$4*'9400015894 PONEERS'!AE604+'9400016451 VIDAFORM'!$Q$4*'9400016451 VIDAFORM'!Q604+'PO 94000171374 MASTER'!$P$4*'PO 94000171374 MASTER'!P604+'PR-0004'!$P$4*'PR-0004'!P604+'PR-0005'!$P$4*'PR-0005'!P604+'PR-0006'!$P$4*'PR-0006'!P604+'PR-0007'!$P$4*'PR-0007'!P604+'PR-0008'!$P$4*'PR-0008'!P604+'PR-0009'!$P$4*'PR-0009'!P604+'PR-0010'!$P$4*'PR-0010'!P604</f>
        <v>0</v>
      </c>
      <c r="X604" s="84">
        <f t="shared" si="106"/>
        <v>0</v>
      </c>
      <c r="Z604" s="37">
        <f t="shared" si="107"/>
        <v>0</v>
      </c>
      <c r="AA604" s="32">
        <f t="shared" si="108"/>
        <v>0</v>
      </c>
      <c r="AB604" s="38">
        <f t="shared" si="109"/>
        <v>0</v>
      </c>
    </row>
    <row r="605" spans="1:28" ht="16.5" x14ac:dyDescent="0.25">
      <c r="A605" s="45">
        <v>597</v>
      </c>
      <c r="B605" s="47" t="str">
        <f>'Unit Prices'!B605</f>
        <v>HF0027</v>
      </c>
      <c r="C605" s="47" t="str">
        <f>'Unit Prices'!C605</f>
        <v>14.80.50.40.19.06.05.000001</v>
      </c>
      <c r="D605" s="80" t="str">
        <f>'Unit Prices'!D605</f>
        <v>Univ. countersunk screw Torx 6x90 St galv.</v>
      </c>
      <c r="E605" s="84">
        <f>'9400015894 PONEERS'!$E$1*'9400015894 PONEERS'!E605+'9400016451 VIDAFORM'!$E$1*'9400016451 VIDAFORM'!E605+'PO 94000171374 MASTER'!$E$1*'PO 94000171374 MASTER'!E605+'PR-0004'!$E$1*'PR-0004'!E605+'PR-0005'!$E$1*'PR-0005'!E605+'PR-0006'!$E$1*'PR-0006'!E605+'PR-0007'!$E$1*'PR-0007'!E605+'PR-0008'!$E$1*'PR-0008'!E605+'PR-0009'!$E$1*'PR-0009'!E605+'PR-0010'!$E$1*'PR-0010'!E605</f>
        <v>0</v>
      </c>
      <c r="F605" s="85">
        <f>'9400015894 PONEERS'!$X$1*'9400015894 PONEERS'!X605+'9400016451 VIDAFORM'!$J$1*'9400016451 VIDAFORM'!J605+'PO 94000171374 MASTER'!$I$1*'PO 94000171374 MASTER'!I605+'PR-0004'!$I$1*'PR-0004'!I605+'PR-0005'!$I$1*'PR-0005'!I605+'PR-0006'!$I$1*'PR-0006'!I605+'PR-0007'!$I$1*'PR-0007'!I605+'PR-0008'!$I$1*'PR-0008'!I605+'PR-0009'!$I$1*'PR-0009'!I605+'PR-0010'!$I$1*'PR-0010'!I605</f>
        <v>0</v>
      </c>
      <c r="G605" s="86">
        <f t="shared" si="99"/>
        <v>0</v>
      </c>
      <c r="H605" s="84">
        <f>'9400015894 PONEERS'!$AE$1*'9400015894 PONEERS'!AE605+'9400016451 VIDAFORM'!$Q$1*'9400016451 VIDAFORM'!Q605+'PO 94000171374 MASTER'!$P$1*'PO 94000171374 MASTER'!P605+'PR-0004'!$P$1*'PR-0004'!P605+'PR-0005'!$P$1*'PR-0005'!P605+'PR-0006'!$P$1*'PR-0006'!P605+'PR-0007'!$P$1*'PR-0007'!P605+'PR-0008'!$P$1*'PR-0008'!P605+'PR-0009'!$P$1*'PR-0009'!P605+'PR-0010'!$P$1*'PR-0010'!P605</f>
        <v>0</v>
      </c>
      <c r="I605" s="84">
        <f t="shared" si="100"/>
        <v>0</v>
      </c>
      <c r="J605" s="84">
        <f>'9400015894 PONEERS'!$E$2*'9400015894 PONEERS'!E605+'9400016451 VIDAFORM'!$E$2*'9400016451 VIDAFORM'!E605+'PO 94000171374 MASTER'!$E$2*'PO 94000171374 MASTER'!E605+'PR-0004'!$E$2*'PR-0004'!E605+'PR-0005'!$E$2*'PR-0005'!E605+'PR-0006'!$E$2*'PR-0006'!E605+'PR-0007'!$E$2*'PR-0007'!E605+'PR-0008'!$E$2*'PR-0008'!E605+'PR-0009'!$E$2*'PR-0009'!E605+'PR-0010'!$E$2*'PR-0010'!E605</f>
        <v>0</v>
      </c>
      <c r="K605" s="85">
        <f>'9400015894 PONEERS'!$X$2*'9400015894 PONEERS'!X605+'9400016451 VIDAFORM'!$J$2*'9400016451 VIDAFORM'!J605+'PO 94000171374 MASTER'!$I$2*'PO 94000171374 MASTER'!I605+'PR-0004'!$I$2*'PR-0004'!I605+'PR-0005'!$I$2*'PR-0005'!I605+'PR-0006'!$I$2*'PR-0006'!I605+'PR-0007'!$I$2*'PR-0007'!I605+'PR-0008'!$I$2*'PR-0008'!I605+'PR-0009'!$I$2*'PR-0009'!I605+'PR-0010'!$I$2*'PR-0010'!I605</f>
        <v>0</v>
      </c>
      <c r="L605" s="86">
        <f t="shared" si="101"/>
        <v>0</v>
      </c>
      <c r="M605" s="84">
        <f>'9400015894 PONEERS'!$AE$2*'9400015894 PONEERS'!AE605+'9400016451 VIDAFORM'!$Q$2*'9400016451 VIDAFORM'!Q605+'PO 94000171374 MASTER'!$P$2*'PO 94000171374 MASTER'!P605+'PR-0004'!$P$2*'PR-0004'!P605+'PR-0005'!$P$2*'PR-0005'!P605+'PR-0006'!$P$2*'PR-0006'!P605+'PR-0007'!$P$2*'PR-0007'!P605+'PR-0008'!$P$2*'PR-0008'!P605+'PR-0009'!$P$2*'PR-0009'!P605+'PR-0010'!$P$2*'PR-0010'!P605</f>
        <v>0</v>
      </c>
      <c r="N605" s="84">
        <f t="shared" si="102"/>
        <v>0</v>
      </c>
      <c r="O605" s="84">
        <f>'9400015894 PONEERS'!$E$3*'9400015894 PONEERS'!E605+'9400016451 VIDAFORM'!$E$3*'9400016451 VIDAFORM'!E605+'PO 94000171374 MASTER'!$E$3*'PO 94000171374 MASTER'!E605+'PR-0004'!$E$3*'PR-0004'!E605+'PR-0005'!$E$3*'PR-0005'!E605+'PR-0006'!$E$3*'PR-0006'!E605+'PR-0007'!$E$3*'PR-0007'!E605+'PR-0008'!$E$3*'PR-0008'!E605+'PR-0009'!$E$3*'PR-0009'!E605+'PR-0010'!$E$3*'PR-0010'!E605</f>
        <v>0</v>
      </c>
      <c r="P605" s="85">
        <f>'9400015894 PONEERS'!$X$3*'9400015894 PONEERS'!X605+'9400016451 VIDAFORM'!$J$3*'9400016451 VIDAFORM'!J605+'PO 94000171374 MASTER'!$I$3*'PO 94000171374 MASTER'!I605+'PR-0004'!$I$3*'PR-0004'!I605+'PR-0005'!$I$3*'PR-0005'!I605+'PR-0006'!$I$3*'PR-0006'!I605+'PR-0007'!$I$3*'PR-0007'!I605+'PR-0008'!$I$3*'PR-0008'!I605+'PR-0009'!$I$3*'PR-0009'!I605+'PR-0010'!$I$3*'PR-0010'!I605</f>
        <v>0</v>
      </c>
      <c r="Q605" s="86">
        <f t="shared" si="103"/>
        <v>0</v>
      </c>
      <c r="R605" s="84">
        <f>'9400015894 PONEERS'!$AE$3*'9400015894 PONEERS'!AE605+'9400016451 VIDAFORM'!$Q$3*'9400016451 VIDAFORM'!Q605+'PO 94000171374 MASTER'!$P$3*'PO 94000171374 MASTER'!P605+'PR-0004'!$P$3*'PR-0004'!P605+'PR-0005'!$P$3*'PR-0005'!P605+'PR-0006'!$P$3*'PR-0006'!P605+'PR-0007'!$P$3*'PR-0007'!P605+'PR-0008'!$P$3*'PR-0008'!P605+'PR-0009'!$P$3*'PR-0009'!P605+'PR-0010'!$P$3*'PR-0010'!P605</f>
        <v>0</v>
      </c>
      <c r="S605" s="84">
        <f t="shared" si="104"/>
        <v>0</v>
      </c>
      <c r="T605" s="84">
        <f>'9400015894 PONEERS'!$E$4*'9400015894 PONEERS'!E605+'9400016451 VIDAFORM'!$E$4*'9400016451 VIDAFORM'!E605+'PO 94000171374 MASTER'!$E$4*'PO 94000171374 MASTER'!E605+'PR-0004'!$E$4*'PR-0004'!E605+'PR-0005'!$E$4*'PR-0005'!E605+'PR-0006'!$E$4*'PR-0006'!E605+'PR-0007'!$E$4*'PR-0007'!E605+'PR-0008'!$E$4*'PR-0008'!E605+'PR-0009'!$E$4*'PR-0009'!E605+'PR-0010'!$E$4*'PR-0010'!E605</f>
        <v>0</v>
      </c>
      <c r="U605" s="85">
        <f>'9400015894 PONEERS'!$X$4*'9400015894 PONEERS'!X605+'9400016451 VIDAFORM'!$J$4*'9400016451 VIDAFORM'!J605+'PO 94000171374 MASTER'!$I$4*'PO 94000171374 MASTER'!I605+'PR-0004'!$I$4*'PR-0004'!I605+'PR-0005'!$I$4*'PR-0005'!I605+'PR-0006'!$I$4*'PR-0006'!I605+'PR-0007'!$I$4*'PR-0007'!I605+'PR-0008'!$I$4*'PR-0008'!I605+'PR-0009'!$I$4*'PR-0009'!I605+'PR-0010'!$I$4*'PR-0010'!I605</f>
        <v>0</v>
      </c>
      <c r="V605" s="86">
        <f t="shared" si="105"/>
        <v>0</v>
      </c>
      <c r="W605" s="84">
        <f>'9400015894 PONEERS'!$AE$4*'9400015894 PONEERS'!AE605+'9400016451 VIDAFORM'!$Q$4*'9400016451 VIDAFORM'!Q605+'PO 94000171374 MASTER'!$P$4*'PO 94000171374 MASTER'!P605+'PR-0004'!$P$4*'PR-0004'!P605+'PR-0005'!$P$4*'PR-0005'!P605+'PR-0006'!$P$4*'PR-0006'!P605+'PR-0007'!$P$4*'PR-0007'!P605+'PR-0008'!$P$4*'PR-0008'!P605+'PR-0009'!$P$4*'PR-0009'!P605+'PR-0010'!$P$4*'PR-0010'!P605</f>
        <v>0</v>
      </c>
      <c r="X605" s="84">
        <f t="shared" si="106"/>
        <v>0</v>
      </c>
      <c r="Z605" s="37">
        <f t="shared" si="107"/>
        <v>0</v>
      </c>
      <c r="AA605" s="32">
        <f t="shared" si="108"/>
        <v>0</v>
      </c>
      <c r="AB605" s="38">
        <f t="shared" si="109"/>
        <v>0</v>
      </c>
    </row>
    <row r="606" spans="1:28" ht="16.5" x14ac:dyDescent="0.25">
      <c r="A606" s="45">
        <v>598</v>
      </c>
      <c r="B606" s="47" t="str">
        <f>'Unit Prices'!B606</f>
        <v>HF0028</v>
      </c>
      <c r="C606" s="47" t="str">
        <f>'Unit Prices'!C606</f>
        <v>14.80.50.40.21.05.10.000001</v>
      </c>
      <c r="D606" s="80" t="str">
        <f>'Unit Prices'!D606</f>
        <v>Cup square bolt DIN 603 M10x220 4.6 galv.</v>
      </c>
      <c r="E606" s="84">
        <f>'9400015894 PONEERS'!$E$1*'9400015894 PONEERS'!E606+'9400016451 VIDAFORM'!$E$1*'9400016451 VIDAFORM'!E606+'PO 94000171374 MASTER'!$E$1*'PO 94000171374 MASTER'!E606+'PR-0004'!$E$1*'PR-0004'!E606+'PR-0005'!$E$1*'PR-0005'!E606+'PR-0006'!$E$1*'PR-0006'!E606+'PR-0007'!$E$1*'PR-0007'!E606+'PR-0008'!$E$1*'PR-0008'!E606+'PR-0009'!$E$1*'PR-0009'!E606+'PR-0010'!$E$1*'PR-0010'!E606</f>
        <v>0</v>
      </c>
      <c r="F606" s="85">
        <f>'9400015894 PONEERS'!$X$1*'9400015894 PONEERS'!X606+'9400016451 VIDAFORM'!$J$1*'9400016451 VIDAFORM'!J606+'PO 94000171374 MASTER'!$I$1*'PO 94000171374 MASTER'!I606+'PR-0004'!$I$1*'PR-0004'!I606+'PR-0005'!$I$1*'PR-0005'!I606+'PR-0006'!$I$1*'PR-0006'!I606+'PR-0007'!$I$1*'PR-0007'!I606+'PR-0008'!$I$1*'PR-0008'!I606+'PR-0009'!$I$1*'PR-0009'!I606+'PR-0010'!$I$1*'PR-0010'!I606</f>
        <v>0</v>
      </c>
      <c r="G606" s="86">
        <f t="shared" si="99"/>
        <v>0</v>
      </c>
      <c r="H606" s="84">
        <f>'9400015894 PONEERS'!$AE$1*'9400015894 PONEERS'!AE606+'9400016451 VIDAFORM'!$Q$1*'9400016451 VIDAFORM'!Q606+'PO 94000171374 MASTER'!$P$1*'PO 94000171374 MASTER'!P606+'PR-0004'!$P$1*'PR-0004'!P606+'PR-0005'!$P$1*'PR-0005'!P606+'PR-0006'!$P$1*'PR-0006'!P606+'PR-0007'!$P$1*'PR-0007'!P606+'PR-0008'!$P$1*'PR-0008'!P606+'PR-0009'!$P$1*'PR-0009'!P606+'PR-0010'!$P$1*'PR-0010'!P606</f>
        <v>0</v>
      </c>
      <c r="I606" s="84">
        <f t="shared" si="100"/>
        <v>0</v>
      </c>
      <c r="J606" s="84">
        <f>'9400015894 PONEERS'!$E$2*'9400015894 PONEERS'!E606+'9400016451 VIDAFORM'!$E$2*'9400016451 VIDAFORM'!E606+'PO 94000171374 MASTER'!$E$2*'PO 94000171374 MASTER'!E606+'PR-0004'!$E$2*'PR-0004'!E606+'PR-0005'!$E$2*'PR-0005'!E606+'PR-0006'!$E$2*'PR-0006'!E606+'PR-0007'!$E$2*'PR-0007'!E606+'PR-0008'!$E$2*'PR-0008'!E606+'PR-0009'!$E$2*'PR-0009'!E606+'PR-0010'!$E$2*'PR-0010'!E606</f>
        <v>0</v>
      </c>
      <c r="K606" s="85">
        <f>'9400015894 PONEERS'!$X$2*'9400015894 PONEERS'!X606+'9400016451 VIDAFORM'!$J$2*'9400016451 VIDAFORM'!J606+'PO 94000171374 MASTER'!$I$2*'PO 94000171374 MASTER'!I606+'PR-0004'!$I$2*'PR-0004'!I606+'PR-0005'!$I$2*'PR-0005'!I606+'PR-0006'!$I$2*'PR-0006'!I606+'PR-0007'!$I$2*'PR-0007'!I606+'PR-0008'!$I$2*'PR-0008'!I606+'PR-0009'!$I$2*'PR-0009'!I606+'PR-0010'!$I$2*'PR-0010'!I606</f>
        <v>0</v>
      </c>
      <c r="L606" s="86">
        <f t="shared" si="101"/>
        <v>0</v>
      </c>
      <c r="M606" s="84">
        <f>'9400015894 PONEERS'!$AE$2*'9400015894 PONEERS'!AE606+'9400016451 VIDAFORM'!$Q$2*'9400016451 VIDAFORM'!Q606+'PO 94000171374 MASTER'!$P$2*'PO 94000171374 MASTER'!P606+'PR-0004'!$P$2*'PR-0004'!P606+'PR-0005'!$P$2*'PR-0005'!P606+'PR-0006'!$P$2*'PR-0006'!P606+'PR-0007'!$P$2*'PR-0007'!P606+'PR-0008'!$P$2*'PR-0008'!P606+'PR-0009'!$P$2*'PR-0009'!P606+'PR-0010'!$P$2*'PR-0010'!P606</f>
        <v>0</v>
      </c>
      <c r="N606" s="84">
        <f t="shared" si="102"/>
        <v>0</v>
      </c>
      <c r="O606" s="84">
        <f>'9400015894 PONEERS'!$E$3*'9400015894 PONEERS'!E606+'9400016451 VIDAFORM'!$E$3*'9400016451 VIDAFORM'!E606+'PO 94000171374 MASTER'!$E$3*'PO 94000171374 MASTER'!E606+'PR-0004'!$E$3*'PR-0004'!E606+'PR-0005'!$E$3*'PR-0005'!E606+'PR-0006'!$E$3*'PR-0006'!E606+'PR-0007'!$E$3*'PR-0007'!E606+'PR-0008'!$E$3*'PR-0008'!E606+'PR-0009'!$E$3*'PR-0009'!E606+'PR-0010'!$E$3*'PR-0010'!E606</f>
        <v>0</v>
      </c>
      <c r="P606" s="85">
        <f>'9400015894 PONEERS'!$X$3*'9400015894 PONEERS'!X606+'9400016451 VIDAFORM'!$J$3*'9400016451 VIDAFORM'!J606+'PO 94000171374 MASTER'!$I$3*'PO 94000171374 MASTER'!I606+'PR-0004'!$I$3*'PR-0004'!I606+'PR-0005'!$I$3*'PR-0005'!I606+'PR-0006'!$I$3*'PR-0006'!I606+'PR-0007'!$I$3*'PR-0007'!I606+'PR-0008'!$I$3*'PR-0008'!I606+'PR-0009'!$I$3*'PR-0009'!I606+'PR-0010'!$I$3*'PR-0010'!I606</f>
        <v>0</v>
      </c>
      <c r="Q606" s="86">
        <f t="shared" si="103"/>
        <v>0</v>
      </c>
      <c r="R606" s="84">
        <f>'9400015894 PONEERS'!$AE$3*'9400015894 PONEERS'!AE606+'9400016451 VIDAFORM'!$Q$3*'9400016451 VIDAFORM'!Q606+'PO 94000171374 MASTER'!$P$3*'PO 94000171374 MASTER'!P606+'PR-0004'!$P$3*'PR-0004'!P606+'PR-0005'!$P$3*'PR-0005'!P606+'PR-0006'!$P$3*'PR-0006'!P606+'PR-0007'!$P$3*'PR-0007'!P606+'PR-0008'!$P$3*'PR-0008'!P606+'PR-0009'!$P$3*'PR-0009'!P606+'PR-0010'!$P$3*'PR-0010'!P606</f>
        <v>0</v>
      </c>
      <c r="S606" s="84">
        <f t="shared" si="104"/>
        <v>0</v>
      </c>
      <c r="T606" s="84">
        <f>'9400015894 PONEERS'!$E$4*'9400015894 PONEERS'!E606+'9400016451 VIDAFORM'!$E$4*'9400016451 VIDAFORM'!E606+'PO 94000171374 MASTER'!$E$4*'PO 94000171374 MASTER'!E606+'PR-0004'!$E$4*'PR-0004'!E606+'PR-0005'!$E$4*'PR-0005'!E606+'PR-0006'!$E$4*'PR-0006'!E606+'PR-0007'!$E$4*'PR-0007'!E606+'PR-0008'!$E$4*'PR-0008'!E606+'PR-0009'!$E$4*'PR-0009'!E606+'PR-0010'!$E$4*'PR-0010'!E606</f>
        <v>0</v>
      </c>
      <c r="U606" s="85">
        <f>'9400015894 PONEERS'!$X$4*'9400015894 PONEERS'!X606+'9400016451 VIDAFORM'!$J$4*'9400016451 VIDAFORM'!J606+'PO 94000171374 MASTER'!$I$4*'PO 94000171374 MASTER'!I606+'PR-0004'!$I$4*'PR-0004'!I606+'PR-0005'!$I$4*'PR-0005'!I606+'PR-0006'!$I$4*'PR-0006'!I606+'PR-0007'!$I$4*'PR-0007'!I606+'PR-0008'!$I$4*'PR-0008'!I606+'PR-0009'!$I$4*'PR-0009'!I606+'PR-0010'!$I$4*'PR-0010'!I606</f>
        <v>0</v>
      </c>
      <c r="V606" s="86">
        <f t="shared" si="105"/>
        <v>0</v>
      </c>
      <c r="W606" s="84">
        <f>'9400015894 PONEERS'!$AE$4*'9400015894 PONEERS'!AE606+'9400016451 VIDAFORM'!$Q$4*'9400016451 VIDAFORM'!Q606+'PO 94000171374 MASTER'!$P$4*'PO 94000171374 MASTER'!P606+'PR-0004'!$P$4*'PR-0004'!P606+'PR-0005'!$P$4*'PR-0005'!P606+'PR-0006'!$P$4*'PR-0006'!P606+'PR-0007'!$P$4*'PR-0007'!P606+'PR-0008'!$P$4*'PR-0008'!P606+'PR-0009'!$P$4*'PR-0009'!P606+'PR-0010'!$P$4*'PR-0010'!P606</f>
        <v>0</v>
      </c>
      <c r="X606" s="84">
        <f t="shared" si="106"/>
        <v>0</v>
      </c>
      <c r="Z606" s="37">
        <f t="shared" si="107"/>
        <v>0</v>
      </c>
      <c r="AA606" s="32">
        <f t="shared" si="108"/>
        <v>0</v>
      </c>
      <c r="AB606" s="38">
        <f t="shared" si="109"/>
        <v>0</v>
      </c>
    </row>
    <row r="607" spans="1:28" ht="16.5" x14ac:dyDescent="0.25">
      <c r="A607" s="45">
        <v>599</v>
      </c>
      <c r="B607" s="47" t="str">
        <f>'Unit Prices'!B607</f>
        <v>HF0029</v>
      </c>
      <c r="C607" s="47" t="str">
        <f>'Unit Prices'!C607</f>
        <v>14.80.50.40.22.05.05.000001</v>
      </c>
      <c r="D607" s="80" t="str">
        <f>'Unit Prices'!D607</f>
        <v>Hexagon nut DIN 934 M10 8 galv.</v>
      </c>
      <c r="E607" s="84">
        <f>'9400015894 PONEERS'!$E$1*'9400015894 PONEERS'!E607+'9400016451 VIDAFORM'!$E$1*'9400016451 VIDAFORM'!E607+'PO 94000171374 MASTER'!$E$1*'PO 94000171374 MASTER'!E607+'PR-0004'!$E$1*'PR-0004'!E607+'PR-0005'!$E$1*'PR-0005'!E607+'PR-0006'!$E$1*'PR-0006'!E607+'PR-0007'!$E$1*'PR-0007'!E607+'PR-0008'!$E$1*'PR-0008'!E607+'PR-0009'!$E$1*'PR-0009'!E607+'PR-0010'!$E$1*'PR-0010'!E607</f>
        <v>0</v>
      </c>
      <c r="F607" s="85">
        <f>'9400015894 PONEERS'!$X$1*'9400015894 PONEERS'!X607+'9400016451 VIDAFORM'!$J$1*'9400016451 VIDAFORM'!J607+'PO 94000171374 MASTER'!$I$1*'PO 94000171374 MASTER'!I607+'PR-0004'!$I$1*'PR-0004'!I607+'PR-0005'!$I$1*'PR-0005'!I607+'PR-0006'!$I$1*'PR-0006'!I607+'PR-0007'!$I$1*'PR-0007'!I607+'PR-0008'!$I$1*'PR-0008'!I607+'PR-0009'!$I$1*'PR-0009'!I607+'PR-0010'!$I$1*'PR-0010'!I607</f>
        <v>0</v>
      </c>
      <c r="G607" s="86">
        <f t="shared" si="99"/>
        <v>0</v>
      </c>
      <c r="H607" s="84">
        <f>'9400015894 PONEERS'!$AE$1*'9400015894 PONEERS'!AE607+'9400016451 VIDAFORM'!$Q$1*'9400016451 VIDAFORM'!Q607+'PO 94000171374 MASTER'!$P$1*'PO 94000171374 MASTER'!P607+'PR-0004'!$P$1*'PR-0004'!P607+'PR-0005'!$P$1*'PR-0005'!P607+'PR-0006'!$P$1*'PR-0006'!P607+'PR-0007'!$P$1*'PR-0007'!P607+'PR-0008'!$P$1*'PR-0008'!P607+'PR-0009'!$P$1*'PR-0009'!P607+'PR-0010'!$P$1*'PR-0010'!P607</f>
        <v>0</v>
      </c>
      <c r="I607" s="84">
        <f t="shared" si="100"/>
        <v>0</v>
      </c>
      <c r="J607" s="84">
        <f>'9400015894 PONEERS'!$E$2*'9400015894 PONEERS'!E607+'9400016451 VIDAFORM'!$E$2*'9400016451 VIDAFORM'!E607+'PO 94000171374 MASTER'!$E$2*'PO 94000171374 MASTER'!E607+'PR-0004'!$E$2*'PR-0004'!E607+'PR-0005'!$E$2*'PR-0005'!E607+'PR-0006'!$E$2*'PR-0006'!E607+'PR-0007'!$E$2*'PR-0007'!E607+'PR-0008'!$E$2*'PR-0008'!E607+'PR-0009'!$E$2*'PR-0009'!E607+'PR-0010'!$E$2*'PR-0010'!E607</f>
        <v>0</v>
      </c>
      <c r="K607" s="85">
        <f>'9400015894 PONEERS'!$X$2*'9400015894 PONEERS'!X607+'9400016451 VIDAFORM'!$J$2*'9400016451 VIDAFORM'!J607+'PO 94000171374 MASTER'!$I$2*'PO 94000171374 MASTER'!I607+'PR-0004'!$I$2*'PR-0004'!I607+'PR-0005'!$I$2*'PR-0005'!I607+'PR-0006'!$I$2*'PR-0006'!I607+'PR-0007'!$I$2*'PR-0007'!I607+'PR-0008'!$I$2*'PR-0008'!I607+'PR-0009'!$I$2*'PR-0009'!I607+'PR-0010'!$I$2*'PR-0010'!I607</f>
        <v>0</v>
      </c>
      <c r="L607" s="86">
        <f t="shared" si="101"/>
        <v>0</v>
      </c>
      <c r="M607" s="84">
        <f>'9400015894 PONEERS'!$AE$2*'9400015894 PONEERS'!AE607+'9400016451 VIDAFORM'!$Q$2*'9400016451 VIDAFORM'!Q607+'PO 94000171374 MASTER'!$P$2*'PO 94000171374 MASTER'!P607+'PR-0004'!$P$2*'PR-0004'!P607+'PR-0005'!$P$2*'PR-0005'!P607+'PR-0006'!$P$2*'PR-0006'!P607+'PR-0007'!$P$2*'PR-0007'!P607+'PR-0008'!$P$2*'PR-0008'!P607+'PR-0009'!$P$2*'PR-0009'!P607+'PR-0010'!$P$2*'PR-0010'!P607</f>
        <v>0</v>
      </c>
      <c r="N607" s="84">
        <f t="shared" si="102"/>
        <v>0</v>
      </c>
      <c r="O607" s="84">
        <f>'9400015894 PONEERS'!$E$3*'9400015894 PONEERS'!E607+'9400016451 VIDAFORM'!$E$3*'9400016451 VIDAFORM'!E607+'PO 94000171374 MASTER'!$E$3*'PO 94000171374 MASTER'!E607+'PR-0004'!$E$3*'PR-0004'!E607+'PR-0005'!$E$3*'PR-0005'!E607+'PR-0006'!$E$3*'PR-0006'!E607+'PR-0007'!$E$3*'PR-0007'!E607+'PR-0008'!$E$3*'PR-0008'!E607+'PR-0009'!$E$3*'PR-0009'!E607+'PR-0010'!$E$3*'PR-0010'!E607</f>
        <v>0</v>
      </c>
      <c r="P607" s="85">
        <f>'9400015894 PONEERS'!$X$3*'9400015894 PONEERS'!X607+'9400016451 VIDAFORM'!$J$3*'9400016451 VIDAFORM'!J607+'PO 94000171374 MASTER'!$I$3*'PO 94000171374 MASTER'!I607+'PR-0004'!$I$3*'PR-0004'!I607+'PR-0005'!$I$3*'PR-0005'!I607+'PR-0006'!$I$3*'PR-0006'!I607+'PR-0007'!$I$3*'PR-0007'!I607+'PR-0008'!$I$3*'PR-0008'!I607+'PR-0009'!$I$3*'PR-0009'!I607+'PR-0010'!$I$3*'PR-0010'!I607</f>
        <v>0</v>
      </c>
      <c r="Q607" s="86">
        <f t="shared" si="103"/>
        <v>0</v>
      </c>
      <c r="R607" s="84">
        <f>'9400015894 PONEERS'!$AE$3*'9400015894 PONEERS'!AE607+'9400016451 VIDAFORM'!$Q$3*'9400016451 VIDAFORM'!Q607+'PO 94000171374 MASTER'!$P$3*'PO 94000171374 MASTER'!P607+'PR-0004'!$P$3*'PR-0004'!P607+'PR-0005'!$P$3*'PR-0005'!P607+'PR-0006'!$P$3*'PR-0006'!P607+'PR-0007'!$P$3*'PR-0007'!P607+'PR-0008'!$P$3*'PR-0008'!P607+'PR-0009'!$P$3*'PR-0009'!P607+'PR-0010'!$P$3*'PR-0010'!P607</f>
        <v>0</v>
      </c>
      <c r="S607" s="84">
        <f t="shared" si="104"/>
        <v>0</v>
      </c>
      <c r="T607" s="84">
        <f>'9400015894 PONEERS'!$E$4*'9400015894 PONEERS'!E607+'9400016451 VIDAFORM'!$E$4*'9400016451 VIDAFORM'!E607+'PO 94000171374 MASTER'!$E$4*'PO 94000171374 MASTER'!E607+'PR-0004'!$E$4*'PR-0004'!E607+'PR-0005'!$E$4*'PR-0005'!E607+'PR-0006'!$E$4*'PR-0006'!E607+'PR-0007'!$E$4*'PR-0007'!E607+'PR-0008'!$E$4*'PR-0008'!E607+'PR-0009'!$E$4*'PR-0009'!E607+'PR-0010'!$E$4*'PR-0010'!E607</f>
        <v>0</v>
      </c>
      <c r="U607" s="85">
        <f>'9400015894 PONEERS'!$X$4*'9400015894 PONEERS'!X607+'9400016451 VIDAFORM'!$J$4*'9400016451 VIDAFORM'!J607+'PO 94000171374 MASTER'!$I$4*'PO 94000171374 MASTER'!I607+'PR-0004'!$I$4*'PR-0004'!I607+'PR-0005'!$I$4*'PR-0005'!I607+'PR-0006'!$I$4*'PR-0006'!I607+'PR-0007'!$I$4*'PR-0007'!I607+'PR-0008'!$I$4*'PR-0008'!I607+'PR-0009'!$I$4*'PR-0009'!I607+'PR-0010'!$I$4*'PR-0010'!I607</f>
        <v>0</v>
      </c>
      <c r="V607" s="86">
        <f t="shared" si="105"/>
        <v>0</v>
      </c>
      <c r="W607" s="84">
        <f>'9400015894 PONEERS'!$AE$4*'9400015894 PONEERS'!AE607+'9400016451 VIDAFORM'!$Q$4*'9400016451 VIDAFORM'!Q607+'PO 94000171374 MASTER'!$P$4*'PO 94000171374 MASTER'!P607+'PR-0004'!$P$4*'PR-0004'!P607+'PR-0005'!$P$4*'PR-0005'!P607+'PR-0006'!$P$4*'PR-0006'!P607+'PR-0007'!$P$4*'PR-0007'!P607+'PR-0008'!$P$4*'PR-0008'!P607+'PR-0009'!$P$4*'PR-0009'!P607+'PR-0010'!$P$4*'PR-0010'!P607</f>
        <v>0</v>
      </c>
      <c r="X607" s="84">
        <f t="shared" si="106"/>
        <v>0</v>
      </c>
      <c r="Z607" s="37">
        <f t="shared" si="107"/>
        <v>0</v>
      </c>
      <c r="AA607" s="32">
        <f t="shared" si="108"/>
        <v>0</v>
      </c>
      <c r="AB607" s="38">
        <f t="shared" si="109"/>
        <v>0</v>
      </c>
    </row>
    <row r="608" spans="1:28" ht="16.5" x14ac:dyDescent="0.25">
      <c r="A608" s="45">
        <v>600</v>
      </c>
      <c r="B608" s="47" t="str">
        <f>'Unit Prices'!B608</f>
        <v>HF0030</v>
      </c>
      <c r="C608" s="47" t="str">
        <f>'Unit Prices'!C608</f>
        <v>14.80.50.40.20.15.05.000001</v>
      </c>
      <c r="D608" s="80" t="str">
        <f>'Unit Prices'!D608</f>
        <v>Washer DIN 440 V11x34x3 St-100 HV</v>
      </c>
      <c r="E608" s="84">
        <f>'9400015894 PONEERS'!$E$1*'9400015894 PONEERS'!E608+'9400016451 VIDAFORM'!$E$1*'9400016451 VIDAFORM'!E608+'PO 94000171374 MASTER'!$E$1*'PO 94000171374 MASTER'!E608+'PR-0004'!$E$1*'PR-0004'!E608+'PR-0005'!$E$1*'PR-0005'!E608+'PR-0006'!$E$1*'PR-0006'!E608+'PR-0007'!$E$1*'PR-0007'!E608+'PR-0008'!$E$1*'PR-0008'!E608+'PR-0009'!$E$1*'PR-0009'!E608+'PR-0010'!$E$1*'PR-0010'!E608</f>
        <v>0</v>
      </c>
      <c r="F608" s="85">
        <f>'9400015894 PONEERS'!$X$1*'9400015894 PONEERS'!X608+'9400016451 VIDAFORM'!$J$1*'9400016451 VIDAFORM'!J608+'PO 94000171374 MASTER'!$I$1*'PO 94000171374 MASTER'!I608+'PR-0004'!$I$1*'PR-0004'!I608+'PR-0005'!$I$1*'PR-0005'!I608+'PR-0006'!$I$1*'PR-0006'!I608+'PR-0007'!$I$1*'PR-0007'!I608+'PR-0008'!$I$1*'PR-0008'!I608+'PR-0009'!$I$1*'PR-0009'!I608+'PR-0010'!$I$1*'PR-0010'!I608</f>
        <v>0</v>
      </c>
      <c r="G608" s="86">
        <f t="shared" si="99"/>
        <v>0</v>
      </c>
      <c r="H608" s="84">
        <f>'9400015894 PONEERS'!$AE$1*'9400015894 PONEERS'!AE608+'9400016451 VIDAFORM'!$Q$1*'9400016451 VIDAFORM'!Q608+'PO 94000171374 MASTER'!$P$1*'PO 94000171374 MASTER'!P608+'PR-0004'!$P$1*'PR-0004'!P608+'PR-0005'!$P$1*'PR-0005'!P608+'PR-0006'!$P$1*'PR-0006'!P608+'PR-0007'!$P$1*'PR-0007'!P608+'PR-0008'!$P$1*'PR-0008'!P608+'PR-0009'!$P$1*'PR-0009'!P608+'PR-0010'!$P$1*'PR-0010'!P608</f>
        <v>0</v>
      </c>
      <c r="I608" s="84">
        <f t="shared" si="100"/>
        <v>0</v>
      </c>
      <c r="J608" s="84">
        <f>'9400015894 PONEERS'!$E$2*'9400015894 PONEERS'!E608+'9400016451 VIDAFORM'!$E$2*'9400016451 VIDAFORM'!E608+'PO 94000171374 MASTER'!$E$2*'PO 94000171374 MASTER'!E608+'PR-0004'!$E$2*'PR-0004'!E608+'PR-0005'!$E$2*'PR-0005'!E608+'PR-0006'!$E$2*'PR-0006'!E608+'PR-0007'!$E$2*'PR-0007'!E608+'PR-0008'!$E$2*'PR-0008'!E608+'PR-0009'!$E$2*'PR-0009'!E608+'PR-0010'!$E$2*'PR-0010'!E608</f>
        <v>0</v>
      </c>
      <c r="K608" s="85">
        <f>'9400015894 PONEERS'!$X$2*'9400015894 PONEERS'!X608+'9400016451 VIDAFORM'!$J$2*'9400016451 VIDAFORM'!J608+'PO 94000171374 MASTER'!$I$2*'PO 94000171374 MASTER'!I608+'PR-0004'!$I$2*'PR-0004'!I608+'PR-0005'!$I$2*'PR-0005'!I608+'PR-0006'!$I$2*'PR-0006'!I608+'PR-0007'!$I$2*'PR-0007'!I608+'PR-0008'!$I$2*'PR-0008'!I608+'PR-0009'!$I$2*'PR-0009'!I608+'PR-0010'!$I$2*'PR-0010'!I608</f>
        <v>0</v>
      </c>
      <c r="L608" s="86">
        <f t="shared" si="101"/>
        <v>0</v>
      </c>
      <c r="M608" s="84">
        <f>'9400015894 PONEERS'!$AE$2*'9400015894 PONEERS'!AE608+'9400016451 VIDAFORM'!$Q$2*'9400016451 VIDAFORM'!Q608+'PO 94000171374 MASTER'!$P$2*'PO 94000171374 MASTER'!P608+'PR-0004'!$P$2*'PR-0004'!P608+'PR-0005'!$P$2*'PR-0005'!P608+'PR-0006'!$P$2*'PR-0006'!P608+'PR-0007'!$P$2*'PR-0007'!P608+'PR-0008'!$P$2*'PR-0008'!P608+'PR-0009'!$P$2*'PR-0009'!P608+'PR-0010'!$P$2*'PR-0010'!P608</f>
        <v>0</v>
      </c>
      <c r="N608" s="84">
        <f t="shared" si="102"/>
        <v>0</v>
      </c>
      <c r="O608" s="84">
        <f>'9400015894 PONEERS'!$E$3*'9400015894 PONEERS'!E608+'9400016451 VIDAFORM'!$E$3*'9400016451 VIDAFORM'!E608+'PO 94000171374 MASTER'!$E$3*'PO 94000171374 MASTER'!E608+'PR-0004'!$E$3*'PR-0004'!E608+'PR-0005'!$E$3*'PR-0005'!E608+'PR-0006'!$E$3*'PR-0006'!E608+'PR-0007'!$E$3*'PR-0007'!E608+'PR-0008'!$E$3*'PR-0008'!E608+'PR-0009'!$E$3*'PR-0009'!E608+'PR-0010'!$E$3*'PR-0010'!E608</f>
        <v>0</v>
      </c>
      <c r="P608" s="85">
        <f>'9400015894 PONEERS'!$X$3*'9400015894 PONEERS'!X608+'9400016451 VIDAFORM'!$J$3*'9400016451 VIDAFORM'!J608+'PO 94000171374 MASTER'!$I$3*'PO 94000171374 MASTER'!I608+'PR-0004'!$I$3*'PR-0004'!I608+'PR-0005'!$I$3*'PR-0005'!I608+'PR-0006'!$I$3*'PR-0006'!I608+'PR-0007'!$I$3*'PR-0007'!I608+'PR-0008'!$I$3*'PR-0008'!I608+'PR-0009'!$I$3*'PR-0009'!I608+'PR-0010'!$I$3*'PR-0010'!I608</f>
        <v>0</v>
      </c>
      <c r="Q608" s="86">
        <f t="shared" si="103"/>
        <v>0</v>
      </c>
      <c r="R608" s="84">
        <f>'9400015894 PONEERS'!$AE$3*'9400015894 PONEERS'!AE608+'9400016451 VIDAFORM'!$Q$3*'9400016451 VIDAFORM'!Q608+'PO 94000171374 MASTER'!$P$3*'PO 94000171374 MASTER'!P608+'PR-0004'!$P$3*'PR-0004'!P608+'PR-0005'!$P$3*'PR-0005'!P608+'PR-0006'!$P$3*'PR-0006'!P608+'PR-0007'!$P$3*'PR-0007'!P608+'PR-0008'!$P$3*'PR-0008'!P608+'PR-0009'!$P$3*'PR-0009'!P608+'PR-0010'!$P$3*'PR-0010'!P608</f>
        <v>0</v>
      </c>
      <c r="S608" s="84">
        <f t="shared" si="104"/>
        <v>0</v>
      </c>
      <c r="T608" s="84">
        <f>'9400015894 PONEERS'!$E$4*'9400015894 PONEERS'!E608+'9400016451 VIDAFORM'!$E$4*'9400016451 VIDAFORM'!E608+'PO 94000171374 MASTER'!$E$4*'PO 94000171374 MASTER'!E608+'PR-0004'!$E$4*'PR-0004'!E608+'PR-0005'!$E$4*'PR-0005'!E608+'PR-0006'!$E$4*'PR-0006'!E608+'PR-0007'!$E$4*'PR-0007'!E608+'PR-0008'!$E$4*'PR-0008'!E608+'PR-0009'!$E$4*'PR-0009'!E608+'PR-0010'!$E$4*'PR-0010'!E608</f>
        <v>0</v>
      </c>
      <c r="U608" s="85">
        <f>'9400015894 PONEERS'!$X$4*'9400015894 PONEERS'!X608+'9400016451 VIDAFORM'!$J$4*'9400016451 VIDAFORM'!J608+'PO 94000171374 MASTER'!$I$4*'PO 94000171374 MASTER'!I608+'PR-0004'!$I$4*'PR-0004'!I608+'PR-0005'!$I$4*'PR-0005'!I608+'PR-0006'!$I$4*'PR-0006'!I608+'PR-0007'!$I$4*'PR-0007'!I608+'PR-0008'!$I$4*'PR-0008'!I608+'PR-0009'!$I$4*'PR-0009'!I608+'PR-0010'!$I$4*'PR-0010'!I608</f>
        <v>0</v>
      </c>
      <c r="V608" s="86">
        <f t="shared" si="105"/>
        <v>0</v>
      </c>
      <c r="W608" s="84">
        <f>'9400015894 PONEERS'!$AE$4*'9400015894 PONEERS'!AE608+'9400016451 VIDAFORM'!$Q$4*'9400016451 VIDAFORM'!Q608+'PO 94000171374 MASTER'!$P$4*'PO 94000171374 MASTER'!P608+'PR-0004'!$P$4*'PR-0004'!P608+'PR-0005'!$P$4*'PR-0005'!P608+'PR-0006'!$P$4*'PR-0006'!P608+'PR-0007'!$P$4*'PR-0007'!P608+'PR-0008'!$P$4*'PR-0008'!P608+'PR-0009'!$P$4*'PR-0009'!P608+'PR-0010'!$P$4*'PR-0010'!P608</f>
        <v>0</v>
      </c>
      <c r="X608" s="84">
        <f t="shared" si="106"/>
        <v>0</v>
      </c>
      <c r="Z608" s="37">
        <f t="shared" si="107"/>
        <v>0</v>
      </c>
      <c r="AA608" s="32">
        <f t="shared" si="108"/>
        <v>0</v>
      </c>
      <c r="AB608" s="38">
        <f t="shared" si="109"/>
        <v>0</v>
      </c>
    </row>
    <row r="609" spans="1:28" ht="16.5" x14ac:dyDescent="0.25">
      <c r="A609" s="45">
        <v>601</v>
      </c>
      <c r="B609" s="47" t="str">
        <f>'Unit Prices'!B609</f>
        <v>HF0031</v>
      </c>
      <c r="C609" s="47" t="str">
        <f>'Unit Prices'!C609</f>
        <v>14.80.50.40.23.05.10.000001</v>
      </c>
      <c r="D609" s="80" t="str">
        <f>'Unit Prices'!D609</f>
        <v>Spring washer DIN 127 A10 FSt galv.</v>
      </c>
      <c r="E609" s="84">
        <f>'9400015894 PONEERS'!$E$1*'9400015894 PONEERS'!E609+'9400016451 VIDAFORM'!$E$1*'9400016451 VIDAFORM'!E609+'PO 94000171374 MASTER'!$E$1*'PO 94000171374 MASTER'!E609+'PR-0004'!$E$1*'PR-0004'!E609+'PR-0005'!$E$1*'PR-0005'!E609+'PR-0006'!$E$1*'PR-0006'!E609+'PR-0007'!$E$1*'PR-0007'!E609+'PR-0008'!$E$1*'PR-0008'!E609+'PR-0009'!$E$1*'PR-0009'!E609+'PR-0010'!$E$1*'PR-0010'!E609</f>
        <v>0</v>
      </c>
      <c r="F609" s="85">
        <f>'9400015894 PONEERS'!$X$1*'9400015894 PONEERS'!X609+'9400016451 VIDAFORM'!$J$1*'9400016451 VIDAFORM'!J609+'PO 94000171374 MASTER'!$I$1*'PO 94000171374 MASTER'!I609+'PR-0004'!$I$1*'PR-0004'!I609+'PR-0005'!$I$1*'PR-0005'!I609+'PR-0006'!$I$1*'PR-0006'!I609+'PR-0007'!$I$1*'PR-0007'!I609+'PR-0008'!$I$1*'PR-0008'!I609+'PR-0009'!$I$1*'PR-0009'!I609+'PR-0010'!$I$1*'PR-0010'!I609</f>
        <v>0</v>
      </c>
      <c r="G609" s="86">
        <f t="shared" si="99"/>
        <v>0</v>
      </c>
      <c r="H609" s="84">
        <f>'9400015894 PONEERS'!$AE$1*'9400015894 PONEERS'!AE609+'9400016451 VIDAFORM'!$Q$1*'9400016451 VIDAFORM'!Q609+'PO 94000171374 MASTER'!$P$1*'PO 94000171374 MASTER'!P609+'PR-0004'!$P$1*'PR-0004'!P609+'PR-0005'!$P$1*'PR-0005'!P609+'PR-0006'!$P$1*'PR-0006'!P609+'PR-0007'!$P$1*'PR-0007'!P609+'PR-0008'!$P$1*'PR-0008'!P609+'PR-0009'!$P$1*'PR-0009'!P609+'PR-0010'!$P$1*'PR-0010'!P609</f>
        <v>0</v>
      </c>
      <c r="I609" s="84">
        <f t="shared" si="100"/>
        <v>0</v>
      </c>
      <c r="J609" s="84">
        <f>'9400015894 PONEERS'!$E$2*'9400015894 PONEERS'!E609+'9400016451 VIDAFORM'!$E$2*'9400016451 VIDAFORM'!E609+'PO 94000171374 MASTER'!$E$2*'PO 94000171374 MASTER'!E609+'PR-0004'!$E$2*'PR-0004'!E609+'PR-0005'!$E$2*'PR-0005'!E609+'PR-0006'!$E$2*'PR-0006'!E609+'PR-0007'!$E$2*'PR-0007'!E609+'PR-0008'!$E$2*'PR-0008'!E609+'PR-0009'!$E$2*'PR-0009'!E609+'PR-0010'!$E$2*'PR-0010'!E609</f>
        <v>0</v>
      </c>
      <c r="K609" s="85">
        <f>'9400015894 PONEERS'!$X$2*'9400015894 PONEERS'!X609+'9400016451 VIDAFORM'!$J$2*'9400016451 VIDAFORM'!J609+'PO 94000171374 MASTER'!$I$2*'PO 94000171374 MASTER'!I609+'PR-0004'!$I$2*'PR-0004'!I609+'PR-0005'!$I$2*'PR-0005'!I609+'PR-0006'!$I$2*'PR-0006'!I609+'PR-0007'!$I$2*'PR-0007'!I609+'PR-0008'!$I$2*'PR-0008'!I609+'PR-0009'!$I$2*'PR-0009'!I609+'PR-0010'!$I$2*'PR-0010'!I609</f>
        <v>0</v>
      </c>
      <c r="L609" s="86">
        <f t="shared" si="101"/>
        <v>0</v>
      </c>
      <c r="M609" s="84">
        <f>'9400015894 PONEERS'!$AE$2*'9400015894 PONEERS'!AE609+'9400016451 VIDAFORM'!$Q$2*'9400016451 VIDAFORM'!Q609+'PO 94000171374 MASTER'!$P$2*'PO 94000171374 MASTER'!P609+'PR-0004'!$P$2*'PR-0004'!P609+'PR-0005'!$P$2*'PR-0005'!P609+'PR-0006'!$P$2*'PR-0006'!P609+'PR-0007'!$P$2*'PR-0007'!P609+'PR-0008'!$P$2*'PR-0008'!P609+'PR-0009'!$P$2*'PR-0009'!P609+'PR-0010'!$P$2*'PR-0010'!P609</f>
        <v>0</v>
      </c>
      <c r="N609" s="84">
        <f t="shared" si="102"/>
        <v>0</v>
      </c>
      <c r="O609" s="84">
        <f>'9400015894 PONEERS'!$E$3*'9400015894 PONEERS'!E609+'9400016451 VIDAFORM'!$E$3*'9400016451 VIDAFORM'!E609+'PO 94000171374 MASTER'!$E$3*'PO 94000171374 MASTER'!E609+'PR-0004'!$E$3*'PR-0004'!E609+'PR-0005'!$E$3*'PR-0005'!E609+'PR-0006'!$E$3*'PR-0006'!E609+'PR-0007'!$E$3*'PR-0007'!E609+'PR-0008'!$E$3*'PR-0008'!E609+'PR-0009'!$E$3*'PR-0009'!E609+'PR-0010'!$E$3*'PR-0010'!E609</f>
        <v>0</v>
      </c>
      <c r="P609" s="85">
        <f>'9400015894 PONEERS'!$X$3*'9400015894 PONEERS'!X609+'9400016451 VIDAFORM'!$J$3*'9400016451 VIDAFORM'!J609+'PO 94000171374 MASTER'!$I$3*'PO 94000171374 MASTER'!I609+'PR-0004'!$I$3*'PR-0004'!I609+'PR-0005'!$I$3*'PR-0005'!I609+'PR-0006'!$I$3*'PR-0006'!I609+'PR-0007'!$I$3*'PR-0007'!I609+'PR-0008'!$I$3*'PR-0008'!I609+'PR-0009'!$I$3*'PR-0009'!I609+'PR-0010'!$I$3*'PR-0010'!I609</f>
        <v>0</v>
      </c>
      <c r="Q609" s="86">
        <f t="shared" si="103"/>
        <v>0</v>
      </c>
      <c r="R609" s="84">
        <f>'9400015894 PONEERS'!$AE$3*'9400015894 PONEERS'!AE609+'9400016451 VIDAFORM'!$Q$3*'9400016451 VIDAFORM'!Q609+'PO 94000171374 MASTER'!$P$3*'PO 94000171374 MASTER'!P609+'PR-0004'!$P$3*'PR-0004'!P609+'PR-0005'!$P$3*'PR-0005'!P609+'PR-0006'!$P$3*'PR-0006'!P609+'PR-0007'!$P$3*'PR-0007'!P609+'PR-0008'!$P$3*'PR-0008'!P609+'PR-0009'!$P$3*'PR-0009'!P609+'PR-0010'!$P$3*'PR-0010'!P609</f>
        <v>0</v>
      </c>
      <c r="S609" s="84">
        <f t="shared" si="104"/>
        <v>0</v>
      </c>
      <c r="T609" s="84">
        <f>'9400015894 PONEERS'!$E$4*'9400015894 PONEERS'!E609+'9400016451 VIDAFORM'!$E$4*'9400016451 VIDAFORM'!E609+'PO 94000171374 MASTER'!$E$4*'PO 94000171374 MASTER'!E609+'PR-0004'!$E$4*'PR-0004'!E609+'PR-0005'!$E$4*'PR-0005'!E609+'PR-0006'!$E$4*'PR-0006'!E609+'PR-0007'!$E$4*'PR-0007'!E609+'PR-0008'!$E$4*'PR-0008'!E609+'PR-0009'!$E$4*'PR-0009'!E609+'PR-0010'!$E$4*'PR-0010'!E609</f>
        <v>0</v>
      </c>
      <c r="U609" s="85">
        <f>'9400015894 PONEERS'!$X$4*'9400015894 PONEERS'!X609+'9400016451 VIDAFORM'!$J$4*'9400016451 VIDAFORM'!J609+'PO 94000171374 MASTER'!$I$4*'PO 94000171374 MASTER'!I609+'PR-0004'!$I$4*'PR-0004'!I609+'PR-0005'!$I$4*'PR-0005'!I609+'PR-0006'!$I$4*'PR-0006'!I609+'PR-0007'!$I$4*'PR-0007'!I609+'PR-0008'!$I$4*'PR-0008'!I609+'PR-0009'!$I$4*'PR-0009'!I609+'PR-0010'!$I$4*'PR-0010'!I609</f>
        <v>0</v>
      </c>
      <c r="V609" s="86">
        <f t="shared" si="105"/>
        <v>0</v>
      </c>
      <c r="W609" s="84">
        <f>'9400015894 PONEERS'!$AE$4*'9400015894 PONEERS'!AE609+'9400016451 VIDAFORM'!$Q$4*'9400016451 VIDAFORM'!Q609+'PO 94000171374 MASTER'!$P$4*'PO 94000171374 MASTER'!P609+'PR-0004'!$P$4*'PR-0004'!P609+'PR-0005'!$P$4*'PR-0005'!P609+'PR-0006'!$P$4*'PR-0006'!P609+'PR-0007'!$P$4*'PR-0007'!P609+'PR-0008'!$P$4*'PR-0008'!P609+'PR-0009'!$P$4*'PR-0009'!P609+'PR-0010'!$P$4*'PR-0010'!P609</f>
        <v>0</v>
      </c>
      <c r="X609" s="84">
        <f t="shared" si="106"/>
        <v>0</v>
      </c>
      <c r="Z609" s="37">
        <f t="shared" si="107"/>
        <v>0</v>
      </c>
      <c r="AA609" s="32">
        <f t="shared" si="108"/>
        <v>0</v>
      </c>
      <c r="AB609" s="38">
        <f t="shared" si="109"/>
        <v>0</v>
      </c>
    </row>
    <row r="610" spans="1:28" ht="16.5" x14ac:dyDescent="0.25">
      <c r="A610" s="45">
        <v>602</v>
      </c>
      <c r="B610" s="47" t="str">
        <f>'Unit Prices'!B610</f>
        <v>HF0032</v>
      </c>
      <c r="C610" s="47" t="str">
        <f>'Unit Prices'!C610</f>
        <v>14.80.50.40.24.16.00.000001</v>
      </c>
      <c r="D610" s="80" t="str">
        <f>'Unit Prices'!D610</f>
        <v>Doka coil 16mm</v>
      </c>
      <c r="E610" s="84">
        <f>'9400015894 PONEERS'!$E$1*'9400015894 PONEERS'!E610+'9400016451 VIDAFORM'!$E$1*'9400016451 VIDAFORM'!E610+'PO 94000171374 MASTER'!$E$1*'PO 94000171374 MASTER'!E610+'PR-0004'!$E$1*'PR-0004'!E610+'PR-0005'!$E$1*'PR-0005'!E610+'PR-0006'!$E$1*'PR-0006'!E610+'PR-0007'!$E$1*'PR-0007'!E610+'PR-0008'!$E$1*'PR-0008'!E610+'PR-0009'!$E$1*'PR-0009'!E610+'PR-0010'!$E$1*'PR-0010'!E610</f>
        <v>0</v>
      </c>
      <c r="F610" s="85">
        <f>'9400015894 PONEERS'!$X$1*'9400015894 PONEERS'!X610+'9400016451 VIDAFORM'!$J$1*'9400016451 VIDAFORM'!J610+'PO 94000171374 MASTER'!$I$1*'PO 94000171374 MASTER'!I610+'PR-0004'!$I$1*'PR-0004'!I610+'PR-0005'!$I$1*'PR-0005'!I610+'PR-0006'!$I$1*'PR-0006'!I610+'PR-0007'!$I$1*'PR-0007'!I610+'PR-0008'!$I$1*'PR-0008'!I610+'PR-0009'!$I$1*'PR-0009'!I610+'PR-0010'!$I$1*'PR-0010'!I610</f>
        <v>0</v>
      </c>
      <c r="G610" s="86">
        <f t="shared" si="99"/>
        <v>0</v>
      </c>
      <c r="H610" s="84">
        <f>'9400015894 PONEERS'!$AE$1*'9400015894 PONEERS'!AE610+'9400016451 VIDAFORM'!$Q$1*'9400016451 VIDAFORM'!Q610+'PO 94000171374 MASTER'!$P$1*'PO 94000171374 MASTER'!P610+'PR-0004'!$P$1*'PR-0004'!P610+'PR-0005'!$P$1*'PR-0005'!P610+'PR-0006'!$P$1*'PR-0006'!P610+'PR-0007'!$P$1*'PR-0007'!P610+'PR-0008'!$P$1*'PR-0008'!P610+'PR-0009'!$P$1*'PR-0009'!P610+'PR-0010'!$P$1*'PR-0010'!P610</f>
        <v>0</v>
      </c>
      <c r="I610" s="84">
        <f t="shared" si="100"/>
        <v>0</v>
      </c>
      <c r="J610" s="84">
        <f>'9400015894 PONEERS'!$E$2*'9400015894 PONEERS'!E610+'9400016451 VIDAFORM'!$E$2*'9400016451 VIDAFORM'!E610+'PO 94000171374 MASTER'!$E$2*'PO 94000171374 MASTER'!E610+'PR-0004'!$E$2*'PR-0004'!E610+'PR-0005'!$E$2*'PR-0005'!E610+'PR-0006'!$E$2*'PR-0006'!E610+'PR-0007'!$E$2*'PR-0007'!E610+'PR-0008'!$E$2*'PR-0008'!E610+'PR-0009'!$E$2*'PR-0009'!E610+'PR-0010'!$E$2*'PR-0010'!E610</f>
        <v>0</v>
      </c>
      <c r="K610" s="85">
        <f>'9400015894 PONEERS'!$X$2*'9400015894 PONEERS'!X610+'9400016451 VIDAFORM'!$J$2*'9400016451 VIDAFORM'!J610+'PO 94000171374 MASTER'!$I$2*'PO 94000171374 MASTER'!I610+'PR-0004'!$I$2*'PR-0004'!I610+'PR-0005'!$I$2*'PR-0005'!I610+'PR-0006'!$I$2*'PR-0006'!I610+'PR-0007'!$I$2*'PR-0007'!I610+'PR-0008'!$I$2*'PR-0008'!I610+'PR-0009'!$I$2*'PR-0009'!I610+'PR-0010'!$I$2*'PR-0010'!I610</f>
        <v>0</v>
      </c>
      <c r="L610" s="86">
        <f t="shared" si="101"/>
        <v>0</v>
      </c>
      <c r="M610" s="84">
        <f>'9400015894 PONEERS'!$AE$2*'9400015894 PONEERS'!AE610+'9400016451 VIDAFORM'!$Q$2*'9400016451 VIDAFORM'!Q610+'PO 94000171374 MASTER'!$P$2*'PO 94000171374 MASTER'!P610+'PR-0004'!$P$2*'PR-0004'!P610+'PR-0005'!$P$2*'PR-0005'!P610+'PR-0006'!$P$2*'PR-0006'!P610+'PR-0007'!$P$2*'PR-0007'!P610+'PR-0008'!$P$2*'PR-0008'!P610+'PR-0009'!$P$2*'PR-0009'!P610+'PR-0010'!$P$2*'PR-0010'!P610</f>
        <v>0</v>
      </c>
      <c r="N610" s="84">
        <f t="shared" si="102"/>
        <v>0</v>
      </c>
      <c r="O610" s="84">
        <f>'9400015894 PONEERS'!$E$3*'9400015894 PONEERS'!E610+'9400016451 VIDAFORM'!$E$3*'9400016451 VIDAFORM'!E610+'PO 94000171374 MASTER'!$E$3*'PO 94000171374 MASTER'!E610+'PR-0004'!$E$3*'PR-0004'!E610+'PR-0005'!$E$3*'PR-0005'!E610+'PR-0006'!$E$3*'PR-0006'!E610+'PR-0007'!$E$3*'PR-0007'!E610+'PR-0008'!$E$3*'PR-0008'!E610+'PR-0009'!$E$3*'PR-0009'!E610+'PR-0010'!$E$3*'PR-0010'!E610</f>
        <v>0</v>
      </c>
      <c r="P610" s="85">
        <f>'9400015894 PONEERS'!$X$3*'9400015894 PONEERS'!X610+'9400016451 VIDAFORM'!$J$3*'9400016451 VIDAFORM'!J610+'PO 94000171374 MASTER'!$I$3*'PO 94000171374 MASTER'!I610+'PR-0004'!$I$3*'PR-0004'!I610+'PR-0005'!$I$3*'PR-0005'!I610+'PR-0006'!$I$3*'PR-0006'!I610+'PR-0007'!$I$3*'PR-0007'!I610+'PR-0008'!$I$3*'PR-0008'!I610+'PR-0009'!$I$3*'PR-0009'!I610+'PR-0010'!$I$3*'PR-0010'!I610</f>
        <v>0</v>
      </c>
      <c r="Q610" s="86">
        <f t="shared" si="103"/>
        <v>0</v>
      </c>
      <c r="R610" s="84">
        <f>'9400015894 PONEERS'!$AE$3*'9400015894 PONEERS'!AE610+'9400016451 VIDAFORM'!$Q$3*'9400016451 VIDAFORM'!Q610+'PO 94000171374 MASTER'!$P$3*'PO 94000171374 MASTER'!P610+'PR-0004'!$P$3*'PR-0004'!P610+'PR-0005'!$P$3*'PR-0005'!P610+'PR-0006'!$P$3*'PR-0006'!P610+'PR-0007'!$P$3*'PR-0007'!P610+'PR-0008'!$P$3*'PR-0008'!P610+'PR-0009'!$P$3*'PR-0009'!P610+'PR-0010'!$P$3*'PR-0010'!P610</f>
        <v>0</v>
      </c>
      <c r="S610" s="84">
        <f t="shared" si="104"/>
        <v>0</v>
      </c>
      <c r="T610" s="84">
        <f>'9400015894 PONEERS'!$E$4*'9400015894 PONEERS'!E610+'9400016451 VIDAFORM'!$E$4*'9400016451 VIDAFORM'!E610+'PO 94000171374 MASTER'!$E$4*'PO 94000171374 MASTER'!E610+'PR-0004'!$E$4*'PR-0004'!E610+'PR-0005'!$E$4*'PR-0005'!E610+'PR-0006'!$E$4*'PR-0006'!E610+'PR-0007'!$E$4*'PR-0007'!E610+'PR-0008'!$E$4*'PR-0008'!E610+'PR-0009'!$E$4*'PR-0009'!E610+'PR-0010'!$E$4*'PR-0010'!E610</f>
        <v>0</v>
      </c>
      <c r="U610" s="85">
        <f>'9400015894 PONEERS'!$X$4*'9400015894 PONEERS'!X610+'9400016451 VIDAFORM'!$J$4*'9400016451 VIDAFORM'!J610+'PO 94000171374 MASTER'!$I$4*'PO 94000171374 MASTER'!I610+'PR-0004'!$I$4*'PR-0004'!I610+'PR-0005'!$I$4*'PR-0005'!I610+'PR-0006'!$I$4*'PR-0006'!I610+'PR-0007'!$I$4*'PR-0007'!I610+'PR-0008'!$I$4*'PR-0008'!I610+'PR-0009'!$I$4*'PR-0009'!I610+'PR-0010'!$I$4*'PR-0010'!I610</f>
        <v>0</v>
      </c>
      <c r="V610" s="86">
        <f t="shared" si="105"/>
        <v>0</v>
      </c>
      <c r="W610" s="84">
        <f>'9400015894 PONEERS'!$AE$4*'9400015894 PONEERS'!AE610+'9400016451 VIDAFORM'!$Q$4*'9400016451 VIDAFORM'!Q610+'PO 94000171374 MASTER'!$P$4*'PO 94000171374 MASTER'!P610+'PR-0004'!$P$4*'PR-0004'!P610+'PR-0005'!$P$4*'PR-0005'!P610+'PR-0006'!$P$4*'PR-0006'!P610+'PR-0007'!$P$4*'PR-0007'!P610+'PR-0008'!$P$4*'PR-0008'!P610+'PR-0009'!$P$4*'PR-0009'!P610+'PR-0010'!$P$4*'PR-0010'!P610</f>
        <v>0</v>
      </c>
      <c r="X610" s="84">
        <f t="shared" si="106"/>
        <v>0</v>
      </c>
      <c r="Z610" s="37">
        <f t="shared" si="107"/>
        <v>0</v>
      </c>
      <c r="AA610" s="32">
        <f t="shared" si="108"/>
        <v>0</v>
      </c>
      <c r="AB610" s="38">
        <f t="shared" si="109"/>
        <v>0</v>
      </c>
    </row>
    <row r="611" spans="1:28" ht="16.5" x14ac:dyDescent="0.25">
      <c r="A611" s="45">
        <v>603</v>
      </c>
      <c r="B611" s="47" t="str">
        <f>'Unit Prices'!B611</f>
        <v>HF0033</v>
      </c>
      <c r="C611" s="47" t="str">
        <f>'Unit Prices'!C611</f>
        <v>14.80.50.40.25.16.00.000001</v>
      </c>
      <c r="D611" s="80" t="str">
        <f>'Unit Prices'!D611</f>
        <v>Doka express anchor 16x125mm</v>
      </c>
      <c r="E611" s="84">
        <f>'9400015894 PONEERS'!$E$1*'9400015894 PONEERS'!E611+'9400016451 VIDAFORM'!$E$1*'9400016451 VIDAFORM'!E611+'PO 94000171374 MASTER'!$E$1*'PO 94000171374 MASTER'!E611+'PR-0004'!$E$1*'PR-0004'!E611+'PR-0005'!$E$1*'PR-0005'!E611+'PR-0006'!$E$1*'PR-0006'!E611+'PR-0007'!$E$1*'PR-0007'!E611+'PR-0008'!$E$1*'PR-0008'!E611+'PR-0009'!$E$1*'PR-0009'!E611+'PR-0010'!$E$1*'PR-0010'!E611</f>
        <v>0</v>
      </c>
      <c r="F611" s="85">
        <f>'9400015894 PONEERS'!$X$1*'9400015894 PONEERS'!X611+'9400016451 VIDAFORM'!$J$1*'9400016451 VIDAFORM'!J611+'PO 94000171374 MASTER'!$I$1*'PO 94000171374 MASTER'!I611+'PR-0004'!$I$1*'PR-0004'!I611+'PR-0005'!$I$1*'PR-0005'!I611+'PR-0006'!$I$1*'PR-0006'!I611+'PR-0007'!$I$1*'PR-0007'!I611+'PR-0008'!$I$1*'PR-0008'!I611+'PR-0009'!$I$1*'PR-0009'!I611+'PR-0010'!$I$1*'PR-0010'!I611</f>
        <v>0</v>
      </c>
      <c r="G611" s="86">
        <f t="shared" si="99"/>
        <v>0</v>
      </c>
      <c r="H611" s="84">
        <f>'9400015894 PONEERS'!$AE$1*'9400015894 PONEERS'!AE611+'9400016451 VIDAFORM'!$Q$1*'9400016451 VIDAFORM'!Q611+'PO 94000171374 MASTER'!$P$1*'PO 94000171374 MASTER'!P611+'PR-0004'!$P$1*'PR-0004'!P611+'PR-0005'!$P$1*'PR-0005'!P611+'PR-0006'!$P$1*'PR-0006'!P611+'PR-0007'!$P$1*'PR-0007'!P611+'PR-0008'!$P$1*'PR-0008'!P611+'PR-0009'!$P$1*'PR-0009'!P611+'PR-0010'!$P$1*'PR-0010'!P611</f>
        <v>0</v>
      </c>
      <c r="I611" s="84">
        <f t="shared" si="100"/>
        <v>0</v>
      </c>
      <c r="J611" s="84">
        <f>'9400015894 PONEERS'!$E$2*'9400015894 PONEERS'!E611+'9400016451 VIDAFORM'!$E$2*'9400016451 VIDAFORM'!E611+'PO 94000171374 MASTER'!$E$2*'PO 94000171374 MASTER'!E611+'PR-0004'!$E$2*'PR-0004'!E611+'PR-0005'!$E$2*'PR-0005'!E611+'PR-0006'!$E$2*'PR-0006'!E611+'PR-0007'!$E$2*'PR-0007'!E611+'PR-0008'!$E$2*'PR-0008'!E611+'PR-0009'!$E$2*'PR-0009'!E611+'PR-0010'!$E$2*'PR-0010'!E611</f>
        <v>0</v>
      </c>
      <c r="K611" s="85">
        <f>'9400015894 PONEERS'!$X$2*'9400015894 PONEERS'!X611+'9400016451 VIDAFORM'!$J$2*'9400016451 VIDAFORM'!J611+'PO 94000171374 MASTER'!$I$2*'PO 94000171374 MASTER'!I611+'PR-0004'!$I$2*'PR-0004'!I611+'PR-0005'!$I$2*'PR-0005'!I611+'PR-0006'!$I$2*'PR-0006'!I611+'PR-0007'!$I$2*'PR-0007'!I611+'PR-0008'!$I$2*'PR-0008'!I611+'PR-0009'!$I$2*'PR-0009'!I611+'PR-0010'!$I$2*'PR-0010'!I611</f>
        <v>0</v>
      </c>
      <c r="L611" s="86">
        <f t="shared" si="101"/>
        <v>0</v>
      </c>
      <c r="M611" s="84">
        <f>'9400015894 PONEERS'!$AE$2*'9400015894 PONEERS'!AE611+'9400016451 VIDAFORM'!$Q$2*'9400016451 VIDAFORM'!Q611+'PO 94000171374 MASTER'!$P$2*'PO 94000171374 MASTER'!P611+'PR-0004'!$P$2*'PR-0004'!P611+'PR-0005'!$P$2*'PR-0005'!P611+'PR-0006'!$P$2*'PR-0006'!P611+'PR-0007'!$P$2*'PR-0007'!P611+'PR-0008'!$P$2*'PR-0008'!P611+'PR-0009'!$P$2*'PR-0009'!P611+'PR-0010'!$P$2*'PR-0010'!P611</f>
        <v>0</v>
      </c>
      <c r="N611" s="84">
        <f t="shared" si="102"/>
        <v>0</v>
      </c>
      <c r="O611" s="84">
        <f>'9400015894 PONEERS'!$E$3*'9400015894 PONEERS'!E611+'9400016451 VIDAFORM'!$E$3*'9400016451 VIDAFORM'!E611+'PO 94000171374 MASTER'!$E$3*'PO 94000171374 MASTER'!E611+'PR-0004'!$E$3*'PR-0004'!E611+'PR-0005'!$E$3*'PR-0005'!E611+'PR-0006'!$E$3*'PR-0006'!E611+'PR-0007'!$E$3*'PR-0007'!E611+'PR-0008'!$E$3*'PR-0008'!E611+'PR-0009'!$E$3*'PR-0009'!E611+'PR-0010'!$E$3*'PR-0010'!E611</f>
        <v>0</v>
      </c>
      <c r="P611" s="85">
        <f>'9400015894 PONEERS'!$X$3*'9400015894 PONEERS'!X611+'9400016451 VIDAFORM'!$J$3*'9400016451 VIDAFORM'!J611+'PO 94000171374 MASTER'!$I$3*'PO 94000171374 MASTER'!I611+'PR-0004'!$I$3*'PR-0004'!I611+'PR-0005'!$I$3*'PR-0005'!I611+'PR-0006'!$I$3*'PR-0006'!I611+'PR-0007'!$I$3*'PR-0007'!I611+'PR-0008'!$I$3*'PR-0008'!I611+'PR-0009'!$I$3*'PR-0009'!I611+'PR-0010'!$I$3*'PR-0010'!I611</f>
        <v>0</v>
      </c>
      <c r="Q611" s="86">
        <f t="shared" si="103"/>
        <v>0</v>
      </c>
      <c r="R611" s="84">
        <f>'9400015894 PONEERS'!$AE$3*'9400015894 PONEERS'!AE611+'9400016451 VIDAFORM'!$Q$3*'9400016451 VIDAFORM'!Q611+'PO 94000171374 MASTER'!$P$3*'PO 94000171374 MASTER'!P611+'PR-0004'!$P$3*'PR-0004'!P611+'PR-0005'!$P$3*'PR-0005'!P611+'PR-0006'!$P$3*'PR-0006'!P611+'PR-0007'!$P$3*'PR-0007'!P611+'PR-0008'!$P$3*'PR-0008'!P611+'PR-0009'!$P$3*'PR-0009'!P611+'PR-0010'!$P$3*'PR-0010'!P611</f>
        <v>0</v>
      </c>
      <c r="S611" s="84">
        <f t="shared" si="104"/>
        <v>0</v>
      </c>
      <c r="T611" s="84">
        <f>'9400015894 PONEERS'!$E$4*'9400015894 PONEERS'!E611+'9400016451 VIDAFORM'!$E$4*'9400016451 VIDAFORM'!E611+'PO 94000171374 MASTER'!$E$4*'PO 94000171374 MASTER'!E611+'PR-0004'!$E$4*'PR-0004'!E611+'PR-0005'!$E$4*'PR-0005'!E611+'PR-0006'!$E$4*'PR-0006'!E611+'PR-0007'!$E$4*'PR-0007'!E611+'PR-0008'!$E$4*'PR-0008'!E611+'PR-0009'!$E$4*'PR-0009'!E611+'PR-0010'!$E$4*'PR-0010'!E611</f>
        <v>0</v>
      </c>
      <c r="U611" s="85">
        <f>'9400015894 PONEERS'!$X$4*'9400015894 PONEERS'!X611+'9400016451 VIDAFORM'!$J$4*'9400016451 VIDAFORM'!J611+'PO 94000171374 MASTER'!$I$4*'PO 94000171374 MASTER'!I611+'PR-0004'!$I$4*'PR-0004'!I611+'PR-0005'!$I$4*'PR-0005'!I611+'PR-0006'!$I$4*'PR-0006'!I611+'PR-0007'!$I$4*'PR-0007'!I611+'PR-0008'!$I$4*'PR-0008'!I611+'PR-0009'!$I$4*'PR-0009'!I611+'PR-0010'!$I$4*'PR-0010'!I611</f>
        <v>0</v>
      </c>
      <c r="V611" s="86">
        <f t="shared" si="105"/>
        <v>0</v>
      </c>
      <c r="W611" s="84">
        <f>'9400015894 PONEERS'!$AE$4*'9400015894 PONEERS'!AE611+'9400016451 VIDAFORM'!$Q$4*'9400016451 VIDAFORM'!Q611+'PO 94000171374 MASTER'!$P$4*'PO 94000171374 MASTER'!P611+'PR-0004'!$P$4*'PR-0004'!P611+'PR-0005'!$P$4*'PR-0005'!P611+'PR-0006'!$P$4*'PR-0006'!P611+'PR-0007'!$P$4*'PR-0007'!P611+'PR-0008'!$P$4*'PR-0008'!P611+'PR-0009'!$P$4*'PR-0009'!P611+'PR-0010'!$P$4*'PR-0010'!P611</f>
        <v>0</v>
      </c>
      <c r="X611" s="84">
        <f t="shared" si="106"/>
        <v>0</v>
      </c>
      <c r="Z611" s="37">
        <f t="shared" si="107"/>
        <v>0</v>
      </c>
      <c r="AA611" s="32">
        <f t="shared" si="108"/>
        <v>0</v>
      </c>
      <c r="AB611" s="38">
        <f t="shared" si="109"/>
        <v>0</v>
      </c>
    </row>
    <row r="612" spans="1:28" ht="16.5" x14ac:dyDescent="0.25">
      <c r="A612" s="45">
        <v>604</v>
      </c>
      <c r="B612" s="47" t="str">
        <f>'Unit Prices'!B612</f>
        <v>HF0034</v>
      </c>
      <c r="C612" s="47" t="str">
        <f>'Unit Prices'!C612</f>
        <v>14.80.50.40.26.08.00.000001</v>
      </c>
      <c r="D612" s="80" t="str">
        <f>'Unit Prices'!D612</f>
        <v>Securing chain 18cm</v>
      </c>
      <c r="E612" s="84">
        <f>'9400015894 PONEERS'!$E$1*'9400015894 PONEERS'!E612+'9400016451 VIDAFORM'!$E$1*'9400016451 VIDAFORM'!E612+'PO 94000171374 MASTER'!$E$1*'PO 94000171374 MASTER'!E612+'PR-0004'!$E$1*'PR-0004'!E612+'PR-0005'!$E$1*'PR-0005'!E612+'PR-0006'!$E$1*'PR-0006'!E612+'PR-0007'!$E$1*'PR-0007'!E612+'PR-0008'!$E$1*'PR-0008'!E612+'PR-0009'!$E$1*'PR-0009'!E612+'PR-0010'!$E$1*'PR-0010'!E612</f>
        <v>0</v>
      </c>
      <c r="F612" s="85">
        <f>'9400015894 PONEERS'!$X$1*'9400015894 PONEERS'!X612+'9400016451 VIDAFORM'!$J$1*'9400016451 VIDAFORM'!J612+'PO 94000171374 MASTER'!$I$1*'PO 94000171374 MASTER'!I612+'PR-0004'!$I$1*'PR-0004'!I612+'PR-0005'!$I$1*'PR-0005'!I612+'PR-0006'!$I$1*'PR-0006'!I612+'PR-0007'!$I$1*'PR-0007'!I612+'PR-0008'!$I$1*'PR-0008'!I612+'PR-0009'!$I$1*'PR-0009'!I612+'PR-0010'!$I$1*'PR-0010'!I612</f>
        <v>0</v>
      </c>
      <c r="G612" s="86">
        <f t="shared" si="99"/>
        <v>0</v>
      </c>
      <c r="H612" s="84">
        <f>'9400015894 PONEERS'!$AE$1*'9400015894 PONEERS'!AE612+'9400016451 VIDAFORM'!$Q$1*'9400016451 VIDAFORM'!Q612+'PO 94000171374 MASTER'!$P$1*'PO 94000171374 MASTER'!P612+'PR-0004'!$P$1*'PR-0004'!P612+'PR-0005'!$P$1*'PR-0005'!P612+'PR-0006'!$P$1*'PR-0006'!P612+'PR-0007'!$P$1*'PR-0007'!P612+'PR-0008'!$P$1*'PR-0008'!P612+'PR-0009'!$P$1*'PR-0009'!P612+'PR-0010'!$P$1*'PR-0010'!P612</f>
        <v>0</v>
      </c>
      <c r="I612" s="84">
        <f t="shared" si="100"/>
        <v>0</v>
      </c>
      <c r="J612" s="84">
        <f>'9400015894 PONEERS'!$E$2*'9400015894 PONEERS'!E612+'9400016451 VIDAFORM'!$E$2*'9400016451 VIDAFORM'!E612+'PO 94000171374 MASTER'!$E$2*'PO 94000171374 MASTER'!E612+'PR-0004'!$E$2*'PR-0004'!E612+'PR-0005'!$E$2*'PR-0005'!E612+'PR-0006'!$E$2*'PR-0006'!E612+'PR-0007'!$E$2*'PR-0007'!E612+'PR-0008'!$E$2*'PR-0008'!E612+'PR-0009'!$E$2*'PR-0009'!E612+'PR-0010'!$E$2*'PR-0010'!E612</f>
        <v>0</v>
      </c>
      <c r="K612" s="85">
        <f>'9400015894 PONEERS'!$X$2*'9400015894 PONEERS'!X612+'9400016451 VIDAFORM'!$J$2*'9400016451 VIDAFORM'!J612+'PO 94000171374 MASTER'!$I$2*'PO 94000171374 MASTER'!I612+'PR-0004'!$I$2*'PR-0004'!I612+'PR-0005'!$I$2*'PR-0005'!I612+'PR-0006'!$I$2*'PR-0006'!I612+'PR-0007'!$I$2*'PR-0007'!I612+'PR-0008'!$I$2*'PR-0008'!I612+'PR-0009'!$I$2*'PR-0009'!I612+'PR-0010'!$I$2*'PR-0010'!I612</f>
        <v>0</v>
      </c>
      <c r="L612" s="86">
        <f t="shared" si="101"/>
        <v>0</v>
      </c>
      <c r="M612" s="84">
        <f>'9400015894 PONEERS'!$AE$2*'9400015894 PONEERS'!AE612+'9400016451 VIDAFORM'!$Q$2*'9400016451 VIDAFORM'!Q612+'PO 94000171374 MASTER'!$P$2*'PO 94000171374 MASTER'!P612+'PR-0004'!$P$2*'PR-0004'!P612+'PR-0005'!$P$2*'PR-0005'!P612+'PR-0006'!$P$2*'PR-0006'!P612+'PR-0007'!$P$2*'PR-0007'!P612+'PR-0008'!$P$2*'PR-0008'!P612+'PR-0009'!$P$2*'PR-0009'!P612+'PR-0010'!$P$2*'PR-0010'!P612</f>
        <v>0</v>
      </c>
      <c r="N612" s="84">
        <f t="shared" si="102"/>
        <v>0</v>
      </c>
      <c r="O612" s="84">
        <f>'9400015894 PONEERS'!$E$3*'9400015894 PONEERS'!E612+'9400016451 VIDAFORM'!$E$3*'9400016451 VIDAFORM'!E612+'PO 94000171374 MASTER'!$E$3*'PO 94000171374 MASTER'!E612+'PR-0004'!$E$3*'PR-0004'!E612+'PR-0005'!$E$3*'PR-0005'!E612+'PR-0006'!$E$3*'PR-0006'!E612+'PR-0007'!$E$3*'PR-0007'!E612+'PR-0008'!$E$3*'PR-0008'!E612+'PR-0009'!$E$3*'PR-0009'!E612+'PR-0010'!$E$3*'PR-0010'!E612</f>
        <v>0</v>
      </c>
      <c r="P612" s="85">
        <f>'9400015894 PONEERS'!$X$3*'9400015894 PONEERS'!X612+'9400016451 VIDAFORM'!$J$3*'9400016451 VIDAFORM'!J612+'PO 94000171374 MASTER'!$I$3*'PO 94000171374 MASTER'!I612+'PR-0004'!$I$3*'PR-0004'!I612+'PR-0005'!$I$3*'PR-0005'!I612+'PR-0006'!$I$3*'PR-0006'!I612+'PR-0007'!$I$3*'PR-0007'!I612+'PR-0008'!$I$3*'PR-0008'!I612+'PR-0009'!$I$3*'PR-0009'!I612+'PR-0010'!$I$3*'PR-0010'!I612</f>
        <v>0</v>
      </c>
      <c r="Q612" s="86">
        <f t="shared" si="103"/>
        <v>0</v>
      </c>
      <c r="R612" s="84">
        <f>'9400015894 PONEERS'!$AE$3*'9400015894 PONEERS'!AE612+'9400016451 VIDAFORM'!$Q$3*'9400016451 VIDAFORM'!Q612+'PO 94000171374 MASTER'!$P$3*'PO 94000171374 MASTER'!P612+'PR-0004'!$P$3*'PR-0004'!P612+'PR-0005'!$P$3*'PR-0005'!P612+'PR-0006'!$P$3*'PR-0006'!P612+'PR-0007'!$P$3*'PR-0007'!P612+'PR-0008'!$P$3*'PR-0008'!P612+'PR-0009'!$P$3*'PR-0009'!P612+'PR-0010'!$P$3*'PR-0010'!P612</f>
        <v>0</v>
      </c>
      <c r="S612" s="84">
        <f t="shared" si="104"/>
        <v>0</v>
      </c>
      <c r="T612" s="84">
        <f>'9400015894 PONEERS'!$E$4*'9400015894 PONEERS'!E612+'9400016451 VIDAFORM'!$E$4*'9400016451 VIDAFORM'!E612+'PO 94000171374 MASTER'!$E$4*'PO 94000171374 MASTER'!E612+'PR-0004'!$E$4*'PR-0004'!E612+'PR-0005'!$E$4*'PR-0005'!E612+'PR-0006'!$E$4*'PR-0006'!E612+'PR-0007'!$E$4*'PR-0007'!E612+'PR-0008'!$E$4*'PR-0008'!E612+'PR-0009'!$E$4*'PR-0009'!E612+'PR-0010'!$E$4*'PR-0010'!E612</f>
        <v>0</v>
      </c>
      <c r="U612" s="85">
        <f>'9400015894 PONEERS'!$X$4*'9400015894 PONEERS'!X612+'9400016451 VIDAFORM'!$J$4*'9400016451 VIDAFORM'!J612+'PO 94000171374 MASTER'!$I$4*'PO 94000171374 MASTER'!I612+'PR-0004'!$I$4*'PR-0004'!I612+'PR-0005'!$I$4*'PR-0005'!I612+'PR-0006'!$I$4*'PR-0006'!I612+'PR-0007'!$I$4*'PR-0007'!I612+'PR-0008'!$I$4*'PR-0008'!I612+'PR-0009'!$I$4*'PR-0009'!I612+'PR-0010'!$I$4*'PR-0010'!I612</f>
        <v>0</v>
      </c>
      <c r="V612" s="86">
        <f t="shared" si="105"/>
        <v>0</v>
      </c>
      <c r="W612" s="84">
        <f>'9400015894 PONEERS'!$AE$4*'9400015894 PONEERS'!AE612+'9400016451 VIDAFORM'!$Q$4*'9400016451 VIDAFORM'!Q612+'PO 94000171374 MASTER'!$P$4*'PO 94000171374 MASTER'!P612+'PR-0004'!$P$4*'PR-0004'!P612+'PR-0005'!$P$4*'PR-0005'!P612+'PR-0006'!$P$4*'PR-0006'!P612+'PR-0007'!$P$4*'PR-0007'!P612+'PR-0008'!$P$4*'PR-0008'!P612+'PR-0009'!$P$4*'PR-0009'!P612+'PR-0010'!$P$4*'PR-0010'!P612</f>
        <v>0</v>
      </c>
      <c r="X612" s="84">
        <f t="shared" si="106"/>
        <v>0</v>
      </c>
      <c r="Z612" s="37">
        <f t="shared" si="107"/>
        <v>0</v>
      </c>
      <c r="AA612" s="32">
        <f t="shared" si="108"/>
        <v>0</v>
      </c>
      <c r="AB612" s="38">
        <f t="shared" si="109"/>
        <v>0</v>
      </c>
    </row>
    <row r="613" spans="1:28" ht="16.5" x14ac:dyDescent="0.25">
      <c r="A613" s="45">
        <v>605</v>
      </c>
      <c r="B613" s="47" t="str">
        <f>'Unit Prices'!B613</f>
        <v>HF0035</v>
      </c>
      <c r="C613" s="47" t="str">
        <f>'Unit Prices'!C613</f>
        <v>14.80.50.40.27.09.00.000001</v>
      </c>
      <c r="D613" s="80" t="str">
        <f>'Unit Prices'!D613</f>
        <v>Angle connector 9x5cm</v>
      </c>
      <c r="E613" s="84">
        <f>'9400015894 PONEERS'!$E$1*'9400015894 PONEERS'!E613+'9400016451 VIDAFORM'!$E$1*'9400016451 VIDAFORM'!E613+'PO 94000171374 MASTER'!$E$1*'PO 94000171374 MASTER'!E613+'PR-0004'!$E$1*'PR-0004'!E613+'PR-0005'!$E$1*'PR-0005'!E613+'PR-0006'!$E$1*'PR-0006'!E613+'PR-0007'!$E$1*'PR-0007'!E613+'PR-0008'!$E$1*'PR-0008'!E613+'PR-0009'!$E$1*'PR-0009'!E613+'PR-0010'!$E$1*'PR-0010'!E613</f>
        <v>0</v>
      </c>
      <c r="F613" s="85">
        <f>'9400015894 PONEERS'!$X$1*'9400015894 PONEERS'!X613+'9400016451 VIDAFORM'!$J$1*'9400016451 VIDAFORM'!J613+'PO 94000171374 MASTER'!$I$1*'PO 94000171374 MASTER'!I613+'PR-0004'!$I$1*'PR-0004'!I613+'PR-0005'!$I$1*'PR-0005'!I613+'PR-0006'!$I$1*'PR-0006'!I613+'PR-0007'!$I$1*'PR-0007'!I613+'PR-0008'!$I$1*'PR-0008'!I613+'PR-0009'!$I$1*'PR-0009'!I613+'PR-0010'!$I$1*'PR-0010'!I613</f>
        <v>0</v>
      </c>
      <c r="G613" s="86">
        <f t="shared" si="99"/>
        <v>0</v>
      </c>
      <c r="H613" s="84">
        <f>'9400015894 PONEERS'!$AE$1*'9400015894 PONEERS'!AE613+'9400016451 VIDAFORM'!$Q$1*'9400016451 VIDAFORM'!Q613+'PO 94000171374 MASTER'!$P$1*'PO 94000171374 MASTER'!P613+'PR-0004'!$P$1*'PR-0004'!P613+'PR-0005'!$P$1*'PR-0005'!P613+'PR-0006'!$P$1*'PR-0006'!P613+'PR-0007'!$P$1*'PR-0007'!P613+'PR-0008'!$P$1*'PR-0008'!P613+'PR-0009'!$P$1*'PR-0009'!P613+'PR-0010'!$P$1*'PR-0010'!P613</f>
        <v>0</v>
      </c>
      <c r="I613" s="84">
        <f t="shared" si="100"/>
        <v>0</v>
      </c>
      <c r="J613" s="84">
        <f>'9400015894 PONEERS'!$E$2*'9400015894 PONEERS'!E613+'9400016451 VIDAFORM'!$E$2*'9400016451 VIDAFORM'!E613+'PO 94000171374 MASTER'!$E$2*'PO 94000171374 MASTER'!E613+'PR-0004'!$E$2*'PR-0004'!E613+'PR-0005'!$E$2*'PR-0005'!E613+'PR-0006'!$E$2*'PR-0006'!E613+'PR-0007'!$E$2*'PR-0007'!E613+'PR-0008'!$E$2*'PR-0008'!E613+'PR-0009'!$E$2*'PR-0009'!E613+'PR-0010'!$E$2*'PR-0010'!E613</f>
        <v>0</v>
      </c>
      <c r="K613" s="85">
        <f>'9400015894 PONEERS'!$X$2*'9400015894 PONEERS'!X613+'9400016451 VIDAFORM'!$J$2*'9400016451 VIDAFORM'!J613+'PO 94000171374 MASTER'!$I$2*'PO 94000171374 MASTER'!I613+'PR-0004'!$I$2*'PR-0004'!I613+'PR-0005'!$I$2*'PR-0005'!I613+'PR-0006'!$I$2*'PR-0006'!I613+'PR-0007'!$I$2*'PR-0007'!I613+'PR-0008'!$I$2*'PR-0008'!I613+'PR-0009'!$I$2*'PR-0009'!I613+'PR-0010'!$I$2*'PR-0010'!I613</f>
        <v>0</v>
      </c>
      <c r="L613" s="86">
        <f t="shared" si="101"/>
        <v>0</v>
      </c>
      <c r="M613" s="84">
        <f>'9400015894 PONEERS'!$AE$2*'9400015894 PONEERS'!AE613+'9400016451 VIDAFORM'!$Q$2*'9400016451 VIDAFORM'!Q613+'PO 94000171374 MASTER'!$P$2*'PO 94000171374 MASTER'!P613+'PR-0004'!$P$2*'PR-0004'!P613+'PR-0005'!$P$2*'PR-0005'!P613+'PR-0006'!$P$2*'PR-0006'!P613+'PR-0007'!$P$2*'PR-0007'!P613+'PR-0008'!$P$2*'PR-0008'!P613+'PR-0009'!$P$2*'PR-0009'!P613+'PR-0010'!$P$2*'PR-0010'!P613</f>
        <v>0</v>
      </c>
      <c r="N613" s="84">
        <f t="shared" si="102"/>
        <v>0</v>
      </c>
      <c r="O613" s="84">
        <f>'9400015894 PONEERS'!$E$3*'9400015894 PONEERS'!E613+'9400016451 VIDAFORM'!$E$3*'9400016451 VIDAFORM'!E613+'PO 94000171374 MASTER'!$E$3*'PO 94000171374 MASTER'!E613+'PR-0004'!$E$3*'PR-0004'!E613+'PR-0005'!$E$3*'PR-0005'!E613+'PR-0006'!$E$3*'PR-0006'!E613+'PR-0007'!$E$3*'PR-0007'!E613+'PR-0008'!$E$3*'PR-0008'!E613+'PR-0009'!$E$3*'PR-0009'!E613+'PR-0010'!$E$3*'PR-0010'!E613</f>
        <v>0</v>
      </c>
      <c r="P613" s="85">
        <f>'9400015894 PONEERS'!$X$3*'9400015894 PONEERS'!X613+'9400016451 VIDAFORM'!$J$3*'9400016451 VIDAFORM'!J613+'PO 94000171374 MASTER'!$I$3*'PO 94000171374 MASTER'!I613+'PR-0004'!$I$3*'PR-0004'!I613+'PR-0005'!$I$3*'PR-0005'!I613+'PR-0006'!$I$3*'PR-0006'!I613+'PR-0007'!$I$3*'PR-0007'!I613+'PR-0008'!$I$3*'PR-0008'!I613+'PR-0009'!$I$3*'PR-0009'!I613+'PR-0010'!$I$3*'PR-0010'!I613</f>
        <v>0</v>
      </c>
      <c r="Q613" s="86">
        <f t="shared" si="103"/>
        <v>0</v>
      </c>
      <c r="R613" s="84">
        <f>'9400015894 PONEERS'!$AE$3*'9400015894 PONEERS'!AE613+'9400016451 VIDAFORM'!$Q$3*'9400016451 VIDAFORM'!Q613+'PO 94000171374 MASTER'!$P$3*'PO 94000171374 MASTER'!P613+'PR-0004'!$P$3*'PR-0004'!P613+'PR-0005'!$P$3*'PR-0005'!P613+'PR-0006'!$P$3*'PR-0006'!P613+'PR-0007'!$P$3*'PR-0007'!P613+'PR-0008'!$P$3*'PR-0008'!P613+'PR-0009'!$P$3*'PR-0009'!P613+'PR-0010'!$P$3*'PR-0010'!P613</f>
        <v>0</v>
      </c>
      <c r="S613" s="84">
        <f t="shared" si="104"/>
        <v>0</v>
      </c>
      <c r="T613" s="84">
        <f>'9400015894 PONEERS'!$E$4*'9400015894 PONEERS'!E613+'9400016451 VIDAFORM'!$E$4*'9400016451 VIDAFORM'!E613+'PO 94000171374 MASTER'!$E$4*'PO 94000171374 MASTER'!E613+'PR-0004'!$E$4*'PR-0004'!E613+'PR-0005'!$E$4*'PR-0005'!E613+'PR-0006'!$E$4*'PR-0006'!E613+'PR-0007'!$E$4*'PR-0007'!E613+'PR-0008'!$E$4*'PR-0008'!E613+'PR-0009'!$E$4*'PR-0009'!E613+'PR-0010'!$E$4*'PR-0010'!E613</f>
        <v>0</v>
      </c>
      <c r="U613" s="85">
        <f>'9400015894 PONEERS'!$X$4*'9400015894 PONEERS'!X613+'9400016451 VIDAFORM'!$J$4*'9400016451 VIDAFORM'!J613+'PO 94000171374 MASTER'!$I$4*'PO 94000171374 MASTER'!I613+'PR-0004'!$I$4*'PR-0004'!I613+'PR-0005'!$I$4*'PR-0005'!I613+'PR-0006'!$I$4*'PR-0006'!I613+'PR-0007'!$I$4*'PR-0007'!I613+'PR-0008'!$I$4*'PR-0008'!I613+'PR-0009'!$I$4*'PR-0009'!I613+'PR-0010'!$I$4*'PR-0010'!I613</f>
        <v>0</v>
      </c>
      <c r="V613" s="86">
        <f t="shared" si="105"/>
        <v>0</v>
      </c>
      <c r="W613" s="84">
        <f>'9400015894 PONEERS'!$AE$4*'9400015894 PONEERS'!AE613+'9400016451 VIDAFORM'!$Q$4*'9400016451 VIDAFORM'!Q613+'PO 94000171374 MASTER'!$P$4*'PO 94000171374 MASTER'!P613+'PR-0004'!$P$4*'PR-0004'!P613+'PR-0005'!$P$4*'PR-0005'!P613+'PR-0006'!$P$4*'PR-0006'!P613+'PR-0007'!$P$4*'PR-0007'!P613+'PR-0008'!$P$4*'PR-0008'!P613+'PR-0009'!$P$4*'PR-0009'!P613+'PR-0010'!$P$4*'PR-0010'!P613</f>
        <v>0</v>
      </c>
      <c r="X613" s="84">
        <f t="shared" si="106"/>
        <v>0</v>
      </c>
      <c r="Z613" s="37">
        <f t="shared" si="107"/>
        <v>0</v>
      </c>
      <c r="AA613" s="32">
        <f t="shared" si="108"/>
        <v>0</v>
      </c>
      <c r="AB613" s="38">
        <f t="shared" si="109"/>
        <v>0</v>
      </c>
    </row>
    <row r="614" spans="1:28" ht="16.5" x14ac:dyDescent="0.25">
      <c r="A614" s="45">
        <v>606</v>
      </c>
      <c r="B614" s="47" t="str">
        <f>'Unit Prices'!B614</f>
        <v>HM0001</v>
      </c>
      <c r="C614" s="47" t="str">
        <f>'Unit Prices'!C614</f>
        <v>14.80.02.25.05.15.18.000001</v>
      </c>
      <c r="D614" s="80" t="str">
        <f>'Unit Prices'!D614</f>
        <v>Handrail post T 1.80m</v>
      </c>
      <c r="E614" s="84">
        <f>'9400015894 PONEERS'!$E$1*'9400015894 PONEERS'!E614+'9400016451 VIDAFORM'!$E$1*'9400016451 VIDAFORM'!E614+'PO 94000171374 MASTER'!$E$1*'PO 94000171374 MASTER'!E614+'PR-0004'!$E$1*'PR-0004'!E614+'PR-0005'!$E$1*'PR-0005'!E614+'PR-0006'!$E$1*'PR-0006'!E614+'PR-0007'!$E$1*'PR-0007'!E614+'PR-0008'!$E$1*'PR-0008'!E614+'PR-0009'!$E$1*'PR-0009'!E614+'PR-0010'!$E$1*'PR-0010'!E614</f>
        <v>0</v>
      </c>
      <c r="F614" s="85">
        <f>'9400015894 PONEERS'!$X$1*'9400015894 PONEERS'!X614+'9400016451 VIDAFORM'!$J$1*'9400016451 VIDAFORM'!J614+'PO 94000171374 MASTER'!$I$1*'PO 94000171374 MASTER'!I614+'PR-0004'!$I$1*'PR-0004'!I614+'PR-0005'!$I$1*'PR-0005'!I614+'PR-0006'!$I$1*'PR-0006'!I614+'PR-0007'!$I$1*'PR-0007'!I614+'PR-0008'!$I$1*'PR-0008'!I614+'PR-0009'!$I$1*'PR-0009'!I614+'PR-0010'!$I$1*'PR-0010'!I614</f>
        <v>0</v>
      </c>
      <c r="G614" s="86">
        <f t="shared" si="99"/>
        <v>0</v>
      </c>
      <c r="H614" s="84">
        <f>'9400015894 PONEERS'!$AE$1*'9400015894 PONEERS'!AE614+'9400016451 VIDAFORM'!$Q$1*'9400016451 VIDAFORM'!Q614+'PO 94000171374 MASTER'!$P$1*'PO 94000171374 MASTER'!P614+'PR-0004'!$P$1*'PR-0004'!P614+'PR-0005'!$P$1*'PR-0005'!P614+'PR-0006'!$P$1*'PR-0006'!P614+'PR-0007'!$P$1*'PR-0007'!P614+'PR-0008'!$P$1*'PR-0008'!P614+'PR-0009'!$P$1*'PR-0009'!P614+'PR-0010'!$P$1*'PR-0010'!P614</f>
        <v>0</v>
      </c>
      <c r="I614" s="84">
        <f t="shared" si="100"/>
        <v>0</v>
      </c>
      <c r="J614" s="84">
        <f>'9400015894 PONEERS'!$E$2*'9400015894 PONEERS'!E614+'9400016451 VIDAFORM'!$E$2*'9400016451 VIDAFORM'!E614+'PO 94000171374 MASTER'!$E$2*'PO 94000171374 MASTER'!E614+'PR-0004'!$E$2*'PR-0004'!E614+'PR-0005'!$E$2*'PR-0005'!E614+'PR-0006'!$E$2*'PR-0006'!E614+'PR-0007'!$E$2*'PR-0007'!E614+'PR-0008'!$E$2*'PR-0008'!E614+'PR-0009'!$E$2*'PR-0009'!E614+'PR-0010'!$E$2*'PR-0010'!E614</f>
        <v>0</v>
      </c>
      <c r="K614" s="85">
        <f>'9400015894 PONEERS'!$X$2*'9400015894 PONEERS'!X614+'9400016451 VIDAFORM'!$J$2*'9400016451 VIDAFORM'!J614+'PO 94000171374 MASTER'!$I$2*'PO 94000171374 MASTER'!I614+'PR-0004'!$I$2*'PR-0004'!I614+'PR-0005'!$I$2*'PR-0005'!I614+'PR-0006'!$I$2*'PR-0006'!I614+'PR-0007'!$I$2*'PR-0007'!I614+'PR-0008'!$I$2*'PR-0008'!I614+'PR-0009'!$I$2*'PR-0009'!I614+'PR-0010'!$I$2*'PR-0010'!I614</f>
        <v>0</v>
      </c>
      <c r="L614" s="86">
        <f t="shared" si="101"/>
        <v>0</v>
      </c>
      <c r="M614" s="84">
        <f>'9400015894 PONEERS'!$AE$2*'9400015894 PONEERS'!AE614+'9400016451 VIDAFORM'!$Q$2*'9400016451 VIDAFORM'!Q614+'PO 94000171374 MASTER'!$P$2*'PO 94000171374 MASTER'!P614+'PR-0004'!$P$2*'PR-0004'!P614+'PR-0005'!$P$2*'PR-0005'!P614+'PR-0006'!$P$2*'PR-0006'!P614+'PR-0007'!$P$2*'PR-0007'!P614+'PR-0008'!$P$2*'PR-0008'!P614+'PR-0009'!$P$2*'PR-0009'!P614+'PR-0010'!$P$2*'PR-0010'!P614</f>
        <v>0</v>
      </c>
      <c r="N614" s="84">
        <f t="shared" si="102"/>
        <v>0</v>
      </c>
      <c r="O614" s="84">
        <f>'9400015894 PONEERS'!$E$3*'9400015894 PONEERS'!E614+'9400016451 VIDAFORM'!$E$3*'9400016451 VIDAFORM'!E614+'PO 94000171374 MASTER'!$E$3*'PO 94000171374 MASTER'!E614+'PR-0004'!$E$3*'PR-0004'!E614+'PR-0005'!$E$3*'PR-0005'!E614+'PR-0006'!$E$3*'PR-0006'!E614+'PR-0007'!$E$3*'PR-0007'!E614+'PR-0008'!$E$3*'PR-0008'!E614+'PR-0009'!$E$3*'PR-0009'!E614+'PR-0010'!$E$3*'PR-0010'!E614</f>
        <v>0</v>
      </c>
      <c r="P614" s="85">
        <f>'9400015894 PONEERS'!$X$3*'9400015894 PONEERS'!X614+'9400016451 VIDAFORM'!$J$3*'9400016451 VIDAFORM'!J614+'PO 94000171374 MASTER'!$I$3*'PO 94000171374 MASTER'!I614+'PR-0004'!$I$3*'PR-0004'!I614+'PR-0005'!$I$3*'PR-0005'!I614+'PR-0006'!$I$3*'PR-0006'!I614+'PR-0007'!$I$3*'PR-0007'!I614+'PR-0008'!$I$3*'PR-0008'!I614+'PR-0009'!$I$3*'PR-0009'!I614+'PR-0010'!$I$3*'PR-0010'!I614</f>
        <v>0</v>
      </c>
      <c r="Q614" s="86">
        <f t="shared" si="103"/>
        <v>0</v>
      </c>
      <c r="R614" s="84">
        <f>'9400015894 PONEERS'!$AE$3*'9400015894 PONEERS'!AE614+'9400016451 VIDAFORM'!$Q$3*'9400016451 VIDAFORM'!Q614+'PO 94000171374 MASTER'!$P$3*'PO 94000171374 MASTER'!P614+'PR-0004'!$P$3*'PR-0004'!P614+'PR-0005'!$P$3*'PR-0005'!P614+'PR-0006'!$P$3*'PR-0006'!P614+'PR-0007'!$P$3*'PR-0007'!P614+'PR-0008'!$P$3*'PR-0008'!P614+'PR-0009'!$P$3*'PR-0009'!P614+'PR-0010'!$P$3*'PR-0010'!P614</f>
        <v>0</v>
      </c>
      <c r="S614" s="84">
        <f t="shared" si="104"/>
        <v>0</v>
      </c>
      <c r="T614" s="84">
        <f>'9400015894 PONEERS'!$E$4*'9400015894 PONEERS'!E614+'9400016451 VIDAFORM'!$E$4*'9400016451 VIDAFORM'!E614+'PO 94000171374 MASTER'!$E$4*'PO 94000171374 MASTER'!E614+'PR-0004'!$E$4*'PR-0004'!E614+'PR-0005'!$E$4*'PR-0005'!E614+'PR-0006'!$E$4*'PR-0006'!E614+'PR-0007'!$E$4*'PR-0007'!E614+'PR-0008'!$E$4*'PR-0008'!E614+'PR-0009'!$E$4*'PR-0009'!E614+'PR-0010'!$E$4*'PR-0010'!E614</f>
        <v>0</v>
      </c>
      <c r="U614" s="85">
        <f>'9400015894 PONEERS'!$X$4*'9400015894 PONEERS'!X614+'9400016451 VIDAFORM'!$J$4*'9400016451 VIDAFORM'!J614+'PO 94000171374 MASTER'!$I$4*'PO 94000171374 MASTER'!I614+'PR-0004'!$I$4*'PR-0004'!I614+'PR-0005'!$I$4*'PR-0005'!I614+'PR-0006'!$I$4*'PR-0006'!I614+'PR-0007'!$I$4*'PR-0007'!I614+'PR-0008'!$I$4*'PR-0008'!I614+'PR-0009'!$I$4*'PR-0009'!I614+'PR-0010'!$I$4*'PR-0010'!I614</f>
        <v>0</v>
      </c>
      <c r="V614" s="86">
        <f t="shared" si="105"/>
        <v>0</v>
      </c>
      <c r="W614" s="84">
        <f>'9400015894 PONEERS'!$AE$4*'9400015894 PONEERS'!AE614+'9400016451 VIDAFORM'!$Q$4*'9400016451 VIDAFORM'!Q614+'PO 94000171374 MASTER'!$P$4*'PO 94000171374 MASTER'!P614+'PR-0004'!$P$4*'PR-0004'!P614+'PR-0005'!$P$4*'PR-0005'!P614+'PR-0006'!$P$4*'PR-0006'!P614+'PR-0007'!$P$4*'PR-0007'!P614+'PR-0008'!$P$4*'PR-0008'!P614+'PR-0009'!$P$4*'PR-0009'!P614+'PR-0010'!$P$4*'PR-0010'!P614</f>
        <v>0</v>
      </c>
      <c r="X614" s="84">
        <f t="shared" si="106"/>
        <v>0</v>
      </c>
      <c r="Z614" s="37">
        <f t="shared" si="107"/>
        <v>0</v>
      </c>
      <c r="AA614" s="32">
        <f t="shared" si="108"/>
        <v>0</v>
      </c>
      <c r="AB614" s="38">
        <f t="shared" si="109"/>
        <v>0</v>
      </c>
    </row>
    <row r="615" spans="1:28" ht="16.5" x14ac:dyDescent="0.25">
      <c r="A615" s="45">
        <v>607</v>
      </c>
      <c r="B615" s="47" t="str">
        <f>'Unit Prices'!B615</f>
        <v>HM0002</v>
      </c>
      <c r="C615" s="47" t="str">
        <f>'Unit Prices'!C615</f>
        <v>14.80.02.25.06.05.05.000001</v>
      </c>
      <c r="D615" s="80" t="str">
        <f>'Unit Prices'!D615</f>
        <v>Special steel part [352-000142-2600]</v>
      </c>
      <c r="E615" s="84">
        <f>'9400015894 PONEERS'!$E$1*'9400015894 PONEERS'!E615+'9400016451 VIDAFORM'!$E$1*'9400016451 VIDAFORM'!E615+'PO 94000171374 MASTER'!$E$1*'PO 94000171374 MASTER'!E615+'PR-0004'!$E$1*'PR-0004'!E615+'PR-0005'!$E$1*'PR-0005'!E615+'PR-0006'!$E$1*'PR-0006'!E615+'PR-0007'!$E$1*'PR-0007'!E615+'PR-0008'!$E$1*'PR-0008'!E615+'PR-0009'!$E$1*'PR-0009'!E615+'PR-0010'!$E$1*'PR-0010'!E615</f>
        <v>0</v>
      </c>
      <c r="F615" s="85">
        <f>'9400015894 PONEERS'!$X$1*'9400015894 PONEERS'!X615+'9400016451 VIDAFORM'!$J$1*'9400016451 VIDAFORM'!J615+'PO 94000171374 MASTER'!$I$1*'PO 94000171374 MASTER'!I615+'PR-0004'!$I$1*'PR-0004'!I615+'PR-0005'!$I$1*'PR-0005'!I615+'PR-0006'!$I$1*'PR-0006'!I615+'PR-0007'!$I$1*'PR-0007'!I615+'PR-0008'!$I$1*'PR-0008'!I615+'PR-0009'!$I$1*'PR-0009'!I615+'PR-0010'!$I$1*'PR-0010'!I615</f>
        <v>0</v>
      </c>
      <c r="G615" s="86">
        <f t="shared" si="99"/>
        <v>0</v>
      </c>
      <c r="H615" s="84">
        <f>'9400015894 PONEERS'!$AE$1*'9400015894 PONEERS'!AE615+'9400016451 VIDAFORM'!$Q$1*'9400016451 VIDAFORM'!Q615+'PO 94000171374 MASTER'!$P$1*'PO 94000171374 MASTER'!P615+'PR-0004'!$P$1*'PR-0004'!P615+'PR-0005'!$P$1*'PR-0005'!P615+'PR-0006'!$P$1*'PR-0006'!P615+'PR-0007'!$P$1*'PR-0007'!P615+'PR-0008'!$P$1*'PR-0008'!P615+'PR-0009'!$P$1*'PR-0009'!P615+'PR-0010'!$P$1*'PR-0010'!P615</f>
        <v>0</v>
      </c>
      <c r="I615" s="84">
        <f t="shared" si="100"/>
        <v>0</v>
      </c>
      <c r="J615" s="84">
        <f>'9400015894 PONEERS'!$E$2*'9400015894 PONEERS'!E615+'9400016451 VIDAFORM'!$E$2*'9400016451 VIDAFORM'!E615+'PO 94000171374 MASTER'!$E$2*'PO 94000171374 MASTER'!E615+'PR-0004'!$E$2*'PR-0004'!E615+'PR-0005'!$E$2*'PR-0005'!E615+'PR-0006'!$E$2*'PR-0006'!E615+'PR-0007'!$E$2*'PR-0007'!E615+'PR-0008'!$E$2*'PR-0008'!E615+'PR-0009'!$E$2*'PR-0009'!E615+'PR-0010'!$E$2*'PR-0010'!E615</f>
        <v>0</v>
      </c>
      <c r="K615" s="85">
        <f>'9400015894 PONEERS'!$X$2*'9400015894 PONEERS'!X615+'9400016451 VIDAFORM'!$J$2*'9400016451 VIDAFORM'!J615+'PO 94000171374 MASTER'!$I$2*'PO 94000171374 MASTER'!I615+'PR-0004'!$I$2*'PR-0004'!I615+'PR-0005'!$I$2*'PR-0005'!I615+'PR-0006'!$I$2*'PR-0006'!I615+'PR-0007'!$I$2*'PR-0007'!I615+'PR-0008'!$I$2*'PR-0008'!I615+'PR-0009'!$I$2*'PR-0009'!I615+'PR-0010'!$I$2*'PR-0010'!I615</f>
        <v>0</v>
      </c>
      <c r="L615" s="86">
        <f t="shared" si="101"/>
        <v>0</v>
      </c>
      <c r="M615" s="84">
        <f>'9400015894 PONEERS'!$AE$2*'9400015894 PONEERS'!AE615+'9400016451 VIDAFORM'!$Q$2*'9400016451 VIDAFORM'!Q615+'PO 94000171374 MASTER'!$P$2*'PO 94000171374 MASTER'!P615+'PR-0004'!$P$2*'PR-0004'!P615+'PR-0005'!$P$2*'PR-0005'!P615+'PR-0006'!$P$2*'PR-0006'!P615+'PR-0007'!$P$2*'PR-0007'!P615+'PR-0008'!$P$2*'PR-0008'!P615+'PR-0009'!$P$2*'PR-0009'!P615+'PR-0010'!$P$2*'PR-0010'!P615</f>
        <v>0</v>
      </c>
      <c r="N615" s="84">
        <f t="shared" si="102"/>
        <v>0</v>
      </c>
      <c r="O615" s="84">
        <f>'9400015894 PONEERS'!$E$3*'9400015894 PONEERS'!E615+'9400016451 VIDAFORM'!$E$3*'9400016451 VIDAFORM'!E615+'PO 94000171374 MASTER'!$E$3*'PO 94000171374 MASTER'!E615+'PR-0004'!$E$3*'PR-0004'!E615+'PR-0005'!$E$3*'PR-0005'!E615+'PR-0006'!$E$3*'PR-0006'!E615+'PR-0007'!$E$3*'PR-0007'!E615+'PR-0008'!$E$3*'PR-0008'!E615+'PR-0009'!$E$3*'PR-0009'!E615+'PR-0010'!$E$3*'PR-0010'!E615</f>
        <v>0</v>
      </c>
      <c r="P615" s="85">
        <f>'9400015894 PONEERS'!$X$3*'9400015894 PONEERS'!X615+'9400016451 VIDAFORM'!$J$3*'9400016451 VIDAFORM'!J615+'PO 94000171374 MASTER'!$I$3*'PO 94000171374 MASTER'!I615+'PR-0004'!$I$3*'PR-0004'!I615+'PR-0005'!$I$3*'PR-0005'!I615+'PR-0006'!$I$3*'PR-0006'!I615+'PR-0007'!$I$3*'PR-0007'!I615+'PR-0008'!$I$3*'PR-0008'!I615+'PR-0009'!$I$3*'PR-0009'!I615+'PR-0010'!$I$3*'PR-0010'!I615</f>
        <v>0</v>
      </c>
      <c r="Q615" s="86">
        <f t="shared" si="103"/>
        <v>0</v>
      </c>
      <c r="R615" s="84">
        <f>'9400015894 PONEERS'!$AE$3*'9400015894 PONEERS'!AE615+'9400016451 VIDAFORM'!$Q$3*'9400016451 VIDAFORM'!Q615+'PO 94000171374 MASTER'!$P$3*'PO 94000171374 MASTER'!P615+'PR-0004'!$P$3*'PR-0004'!P615+'PR-0005'!$P$3*'PR-0005'!P615+'PR-0006'!$P$3*'PR-0006'!P615+'PR-0007'!$P$3*'PR-0007'!P615+'PR-0008'!$P$3*'PR-0008'!P615+'PR-0009'!$P$3*'PR-0009'!P615+'PR-0010'!$P$3*'PR-0010'!P615</f>
        <v>0</v>
      </c>
      <c r="S615" s="84">
        <f t="shared" si="104"/>
        <v>0</v>
      </c>
      <c r="T615" s="84">
        <f>'9400015894 PONEERS'!$E$4*'9400015894 PONEERS'!E615+'9400016451 VIDAFORM'!$E$4*'9400016451 VIDAFORM'!E615+'PO 94000171374 MASTER'!$E$4*'PO 94000171374 MASTER'!E615+'PR-0004'!$E$4*'PR-0004'!E615+'PR-0005'!$E$4*'PR-0005'!E615+'PR-0006'!$E$4*'PR-0006'!E615+'PR-0007'!$E$4*'PR-0007'!E615+'PR-0008'!$E$4*'PR-0008'!E615+'PR-0009'!$E$4*'PR-0009'!E615+'PR-0010'!$E$4*'PR-0010'!E615</f>
        <v>0</v>
      </c>
      <c r="U615" s="85">
        <f>'9400015894 PONEERS'!$X$4*'9400015894 PONEERS'!X615+'9400016451 VIDAFORM'!$J$4*'9400016451 VIDAFORM'!J615+'PO 94000171374 MASTER'!$I$4*'PO 94000171374 MASTER'!I615+'PR-0004'!$I$4*'PR-0004'!I615+'PR-0005'!$I$4*'PR-0005'!I615+'PR-0006'!$I$4*'PR-0006'!I615+'PR-0007'!$I$4*'PR-0007'!I615+'PR-0008'!$I$4*'PR-0008'!I615+'PR-0009'!$I$4*'PR-0009'!I615+'PR-0010'!$I$4*'PR-0010'!I615</f>
        <v>0</v>
      </c>
      <c r="V615" s="86">
        <f t="shared" si="105"/>
        <v>0</v>
      </c>
      <c r="W615" s="84">
        <f>'9400015894 PONEERS'!$AE$4*'9400015894 PONEERS'!AE615+'9400016451 VIDAFORM'!$Q$4*'9400016451 VIDAFORM'!Q615+'PO 94000171374 MASTER'!$P$4*'PO 94000171374 MASTER'!P615+'PR-0004'!$P$4*'PR-0004'!P615+'PR-0005'!$P$4*'PR-0005'!P615+'PR-0006'!$P$4*'PR-0006'!P615+'PR-0007'!$P$4*'PR-0007'!P615+'PR-0008'!$P$4*'PR-0008'!P615+'PR-0009'!$P$4*'PR-0009'!P615+'PR-0010'!$P$4*'PR-0010'!P615</f>
        <v>0</v>
      </c>
      <c r="X615" s="84">
        <f t="shared" si="106"/>
        <v>0</v>
      </c>
      <c r="Z615" s="37">
        <f t="shared" si="107"/>
        <v>0</v>
      </c>
      <c r="AA615" s="32">
        <f t="shared" si="108"/>
        <v>0</v>
      </c>
      <c r="AB615" s="38">
        <f t="shared" si="109"/>
        <v>0</v>
      </c>
    </row>
    <row r="616" spans="1:28" ht="16.5" x14ac:dyDescent="0.25">
      <c r="A616" s="45">
        <v>608</v>
      </c>
      <c r="B616" s="47" t="str">
        <f>'Unit Prices'!B616</f>
        <v>HM0003</v>
      </c>
      <c r="C616" s="47" t="str">
        <f>'Unit Prices'!C616</f>
        <v>14.80.02.25.06.05.06.000001</v>
      </c>
      <c r="D616" s="80" t="str">
        <f>'Unit Prices'!D616</f>
        <v>Special steel part [352-000142-2601]</v>
      </c>
      <c r="E616" s="84">
        <f>'9400015894 PONEERS'!$E$1*'9400015894 PONEERS'!E616+'9400016451 VIDAFORM'!$E$1*'9400016451 VIDAFORM'!E616+'PO 94000171374 MASTER'!$E$1*'PO 94000171374 MASTER'!E616+'PR-0004'!$E$1*'PR-0004'!E616+'PR-0005'!$E$1*'PR-0005'!E616+'PR-0006'!$E$1*'PR-0006'!E616+'PR-0007'!$E$1*'PR-0007'!E616+'PR-0008'!$E$1*'PR-0008'!E616+'PR-0009'!$E$1*'PR-0009'!E616+'PR-0010'!$E$1*'PR-0010'!E616</f>
        <v>0</v>
      </c>
      <c r="F616" s="85">
        <f>'9400015894 PONEERS'!$X$1*'9400015894 PONEERS'!X616+'9400016451 VIDAFORM'!$J$1*'9400016451 VIDAFORM'!J616+'PO 94000171374 MASTER'!$I$1*'PO 94000171374 MASTER'!I616+'PR-0004'!$I$1*'PR-0004'!I616+'PR-0005'!$I$1*'PR-0005'!I616+'PR-0006'!$I$1*'PR-0006'!I616+'PR-0007'!$I$1*'PR-0007'!I616+'PR-0008'!$I$1*'PR-0008'!I616+'PR-0009'!$I$1*'PR-0009'!I616+'PR-0010'!$I$1*'PR-0010'!I616</f>
        <v>0</v>
      </c>
      <c r="G616" s="86">
        <f t="shared" si="99"/>
        <v>0</v>
      </c>
      <c r="H616" s="84">
        <f>'9400015894 PONEERS'!$AE$1*'9400015894 PONEERS'!AE616+'9400016451 VIDAFORM'!$Q$1*'9400016451 VIDAFORM'!Q616+'PO 94000171374 MASTER'!$P$1*'PO 94000171374 MASTER'!P616+'PR-0004'!$P$1*'PR-0004'!P616+'PR-0005'!$P$1*'PR-0005'!P616+'PR-0006'!$P$1*'PR-0006'!P616+'PR-0007'!$P$1*'PR-0007'!P616+'PR-0008'!$P$1*'PR-0008'!P616+'PR-0009'!$P$1*'PR-0009'!P616+'PR-0010'!$P$1*'PR-0010'!P616</f>
        <v>0</v>
      </c>
      <c r="I616" s="84">
        <f t="shared" si="100"/>
        <v>0</v>
      </c>
      <c r="J616" s="84">
        <f>'9400015894 PONEERS'!$E$2*'9400015894 PONEERS'!E616+'9400016451 VIDAFORM'!$E$2*'9400016451 VIDAFORM'!E616+'PO 94000171374 MASTER'!$E$2*'PO 94000171374 MASTER'!E616+'PR-0004'!$E$2*'PR-0004'!E616+'PR-0005'!$E$2*'PR-0005'!E616+'PR-0006'!$E$2*'PR-0006'!E616+'PR-0007'!$E$2*'PR-0007'!E616+'PR-0008'!$E$2*'PR-0008'!E616+'PR-0009'!$E$2*'PR-0009'!E616+'PR-0010'!$E$2*'PR-0010'!E616</f>
        <v>0</v>
      </c>
      <c r="K616" s="85">
        <f>'9400015894 PONEERS'!$X$2*'9400015894 PONEERS'!X616+'9400016451 VIDAFORM'!$J$2*'9400016451 VIDAFORM'!J616+'PO 94000171374 MASTER'!$I$2*'PO 94000171374 MASTER'!I616+'PR-0004'!$I$2*'PR-0004'!I616+'PR-0005'!$I$2*'PR-0005'!I616+'PR-0006'!$I$2*'PR-0006'!I616+'PR-0007'!$I$2*'PR-0007'!I616+'PR-0008'!$I$2*'PR-0008'!I616+'PR-0009'!$I$2*'PR-0009'!I616+'PR-0010'!$I$2*'PR-0010'!I616</f>
        <v>0</v>
      </c>
      <c r="L616" s="86">
        <f t="shared" si="101"/>
        <v>0</v>
      </c>
      <c r="M616" s="84">
        <f>'9400015894 PONEERS'!$AE$2*'9400015894 PONEERS'!AE616+'9400016451 VIDAFORM'!$Q$2*'9400016451 VIDAFORM'!Q616+'PO 94000171374 MASTER'!$P$2*'PO 94000171374 MASTER'!P616+'PR-0004'!$P$2*'PR-0004'!P616+'PR-0005'!$P$2*'PR-0005'!P616+'PR-0006'!$P$2*'PR-0006'!P616+'PR-0007'!$P$2*'PR-0007'!P616+'PR-0008'!$P$2*'PR-0008'!P616+'PR-0009'!$P$2*'PR-0009'!P616+'PR-0010'!$P$2*'PR-0010'!P616</f>
        <v>0</v>
      </c>
      <c r="N616" s="84">
        <f t="shared" si="102"/>
        <v>0</v>
      </c>
      <c r="O616" s="84">
        <f>'9400015894 PONEERS'!$E$3*'9400015894 PONEERS'!E616+'9400016451 VIDAFORM'!$E$3*'9400016451 VIDAFORM'!E616+'PO 94000171374 MASTER'!$E$3*'PO 94000171374 MASTER'!E616+'PR-0004'!$E$3*'PR-0004'!E616+'PR-0005'!$E$3*'PR-0005'!E616+'PR-0006'!$E$3*'PR-0006'!E616+'PR-0007'!$E$3*'PR-0007'!E616+'PR-0008'!$E$3*'PR-0008'!E616+'PR-0009'!$E$3*'PR-0009'!E616+'PR-0010'!$E$3*'PR-0010'!E616</f>
        <v>0</v>
      </c>
      <c r="P616" s="85">
        <f>'9400015894 PONEERS'!$X$3*'9400015894 PONEERS'!X616+'9400016451 VIDAFORM'!$J$3*'9400016451 VIDAFORM'!J616+'PO 94000171374 MASTER'!$I$3*'PO 94000171374 MASTER'!I616+'PR-0004'!$I$3*'PR-0004'!I616+'PR-0005'!$I$3*'PR-0005'!I616+'PR-0006'!$I$3*'PR-0006'!I616+'PR-0007'!$I$3*'PR-0007'!I616+'PR-0008'!$I$3*'PR-0008'!I616+'PR-0009'!$I$3*'PR-0009'!I616+'PR-0010'!$I$3*'PR-0010'!I616</f>
        <v>0</v>
      </c>
      <c r="Q616" s="86">
        <f t="shared" si="103"/>
        <v>0</v>
      </c>
      <c r="R616" s="84">
        <f>'9400015894 PONEERS'!$AE$3*'9400015894 PONEERS'!AE616+'9400016451 VIDAFORM'!$Q$3*'9400016451 VIDAFORM'!Q616+'PO 94000171374 MASTER'!$P$3*'PO 94000171374 MASTER'!P616+'PR-0004'!$P$3*'PR-0004'!P616+'PR-0005'!$P$3*'PR-0005'!P616+'PR-0006'!$P$3*'PR-0006'!P616+'PR-0007'!$P$3*'PR-0007'!P616+'PR-0008'!$P$3*'PR-0008'!P616+'PR-0009'!$P$3*'PR-0009'!P616+'PR-0010'!$P$3*'PR-0010'!P616</f>
        <v>0</v>
      </c>
      <c r="S616" s="84">
        <f t="shared" si="104"/>
        <v>0</v>
      </c>
      <c r="T616" s="84">
        <f>'9400015894 PONEERS'!$E$4*'9400015894 PONEERS'!E616+'9400016451 VIDAFORM'!$E$4*'9400016451 VIDAFORM'!E616+'PO 94000171374 MASTER'!$E$4*'PO 94000171374 MASTER'!E616+'PR-0004'!$E$4*'PR-0004'!E616+'PR-0005'!$E$4*'PR-0005'!E616+'PR-0006'!$E$4*'PR-0006'!E616+'PR-0007'!$E$4*'PR-0007'!E616+'PR-0008'!$E$4*'PR-0008'!E616+'PR-0009'!$E$4*'PR-0009'!E616+'PR-0010'!$E$4*'PR-0010'!E616</f>
        <v>0</v>
      </c>
      <c r="U616" s="85">
        <f>'9400015894 PONEERS'!$X$4*'9400015894 PONEERS'!X616+'9400016451 VIDAFORM'!$J$4*'9400016451 VIDAFORM'!J616+'PO 94000171374 MASTER'!$I$4*'PO 94000171374 MASTER'!I616+'PR-0004'!$I$4*'PR-0004'!I616+'PR-0005'!$I$4*'PR-0005'!I616+'PR-0006'!$I$4*'PR-0006'!I616+'PR-0007'!$I$4*'PR-0007'!I616+'PR-0008'!$I$4*'PR-0008'!I616+'PR-0009'!$I$4*'PR-0009'!I616+'PR-0010'!$I$4*'PR-0010'!I616</f>
        <v>0</v>
      </c>
      <c r="V616" s="86">
        <f t="shared" si="105"/>
        <v>0</v>
      </c>
      <c r="W616" s="84">
        <f>'9400015894 PONEERS'!$AE$4*'9400015894 PONEERS'!AE616+'9400016451 VIDAFORM'!$Q$4*'9400016451 VIDAFORM'!Q616+'PO 94000171374 MASTER'!$P$4*'PO 94000171374 MASTER'!P616+'PR-0004'!$P$4*'PR-0004'!P616+'PR-0005'!$P$4*'PR-0005'!P616+'PR-0006'!$P$4*'PR-0006'!P616+'PR-0007'!$P$4*'PR-0007'!P616+'PR-0008'!$P$4*'PR-0008'!P616+'PR-0009'!$P$4*'PR-0009'!P616+'PR-0010'!$P$4*'PR-0010'!P616</f>
        <v>0</v>
      </c>
      <c r="X616" s="84">
        <f t="shared" si="106"/>
        <v>0</v>
      </c>
      <c r="Z616" s="37">
        <f t="shared" si="107"/>
        <v>0</v>
      </c>
      <c r="AA616" s="32">
        <f t="shared" si="108"/>
        <v>0</v>
      </c>
      <c r="AB616" s="38">
        <f t="shared" si="109"/>
        <v>0</v>
      </c>
    </row>
    <row r="617" spans="1:28" ht="16.5" x14ac:dyDescent="0.25">
      <c r="A617" s="45">
        <v>609</v>
      </c>
      <c r="B617" s="47" t="str">
        <f>'Unit Prices'!B617</f>
        <v>HM0004</v>
      </c>
      <c r="C617" s="47" t="str">
        <f>'Unit Prices'!C617</f>
        <v>14.80.02.25.06.05.07.000001</v>
      </c>
      <c r="D617" s="80" t="str">
        <f>'Unit Prices'!D617</f>
        <v>Special steel part [352-000142-2602]</v>
      </c>
      <c r="E617" s="84">
        <f>'9400015894 PONEERS'!$E$1*'9400015894 PONEERS'!E617+'9400016451 VIDAFORM'!$E$1*'9400016451 VIDAFORM'!E617+'PO 94000171374 MASTER'!$E$1*'PO 94000171374 MASTER'!E617+'PR-0004'!$E$1*'PR-0004'!E617+'PR-0005'!$E$1*'PR-0005'!E617+'PR-0006'!$E$1*'PR-0006'!E617+'PR-0007'!$E$1*'PR-0007'!E617+'PR-0008'!$E$1*'PR-0008'!E617+'PR-0009'!$E$1*'PR-0009'!E617+'PR-0010'!$E$1*'PR-0010'!E617</f>
        <v>0</v>
      </c>
      <c r="F617" s="85">
        <f>'9400015894 PONEERS'!$X$1*'9400015894 PONEERS'!X617+'9400016451 VIDAFORM'!$J$1*'9400016451 VIDAFORM'!J617+'PO 94000171374 MASTER'!$I$1*'PO 94000171374 MASTER'!I617+'PR-0004'!$I$1*'PR-0004'!I617+'PR-0005'!$I$1*'PR-0005'!I617+'PR-0006'!$I$1*'PR-0006'!I617+'PR-0007'!$I$1*'PR-0007'!I617+'PR-0008'!$I$1*'PR-0008'!I617+'PR-0009'!$I$1*'PR-0009'!I617+'PR-0010'!$I$1*'PR-0010'!I617</f>
        <v>0</v>
      </c>
      <c r="G617" s="86">
        <f t="shared" si="99"/>
        <v>0</v>
      </c>
      <c r="H617" s="84">
        <f>'9400015894 PONEERS'!$AE$1*'9400015894 PONEERS'!AE617+'9400016451 VIDAFORM'!$Q$1*'9400016451 VIDAFORM'!Q617+'PO 94000171374 MASTER'!$P$1*'PO 94000171374 MASTER'!P617+'PR-0004'!$P$1*'PR-0004'!P617+'PR-0005'!$P$1*'PR-0005'!P617+'PR-0006'!$P$1*'PR-0006'!P617+'PR-0007'!$P$1*'PR-0007'!P617+'PR-0008'!$P$1*'PR-0008'!P617+'PR-0009'!$P$1*'PR-0009'!P617+'PR-0010'!$P$1*'PR-0010'!P617</f>
        <v>0</v>
      </c>
      <c r="I617" s="84">
        <f t="shared" si="100"/>
        <v>0</v>
      </c>
      <c r="J617" s="84">
        <f>'9400015894 PONEERS'!$E$2*'9400015894 PONEERS'!E617+'9400016451 VIDAFORM'!$E$2*'9400016451 VIDAFORM'!E617+'PO 94000171374 MASTER'!$E$2*'PO 94000171374 MASTER'!E617+'PR-0004'!$E$2*'PR-0004'!E617+'PR-0005'!$E$2*'PR-0005'!E617+'PR-0006'!$E$2*'PR-0006'!E617+'PR-0007'!$E$2*'PR-0007'!E617+'PR-0008'!$E$2*'PR-0008'!E617+'PR-0009'!$E$2*'PR-0009'!E617+'PR-0010'!$E$2*'PR-0010'!E617</f>
        <v>0</v>
      </c>
      <c r="K617" s="85">
        <f>'9400015894 PONEERS'!$X$2*'9400015894 PONEERS'!X617+'9400016451 VIDAFORM'!$J$2*'9400016451 VIDAFORM'!J617+'PO 94000171374 MASTER'!$I$2*'PO 94000171374 MASTER'!I617+'PR-0004'!$I$2*'PR-0004'!I617+'PR-0005'!$I$2*'PR-0005'!I617+'PR-0006'!$I$2*'PR-0006'!I617+'PR-0007'!$I$2*'PR-0007'!I617+'PR-0008'!$I$2*'PR-0008'!I617+'PR-0009'!$I$2*'PR-0009'!I617+'PR-0010'!$I$2*'PR-0010'!I617</f>
        <v>0</v>
      </c>
      <c r="L617" s="86">
        <f t="shared" si="101"/>
        <v>0</v>
      </c>
      <c r="M617" s="84">
        <f>'9400015894 PONEERS'!$AE$2*'9400015894 PONEERS'!AE617+'9400016451 VIDAFORM'!$Q$2*'9400016451 VIDAFORM'!Q617+'PO 94000171374 MASTER'!$P$2*'PO 94000171374 MASTER'!P617+'PR-0004'!$P$2*'PR-0004'!P617+'PR-0005'!$P$2*'PR-0005'!P617+'PR-0006'!$P$2*'PR-0006'!P617+'PR-0007'!$P$2*'PR-0007'!P617+'PR-0008'!$P$2*'PR-0008'!P617+'PR-0009'!$P$2*'PR-0009'!P617+'PR-0010'!$P$2*'PR-0010'!P617</f>
        <v>0</v>
      </c>
      <c r="N617" s="84">
        <f t="shared" si="102"/>
        <v>0</v>
      </c>
      <c r="O617" s="84">
        <f>'9400015894 PONEERS'!$E$3*'9400015894 PONEERS'!E617+'9400016451 VIDAFORM'!$E$3*'9400016451 VIDAFORM'!E617+'PO 94000171374 MASTER'!$E$3*'PO 94000171374 MASTER'!E617+'PR-0004'!$E$3*'PR-0004'!E617+'PR-0005'!$E$3*'PR-0005'!E617+'PR-0006'!$E$3*'PR-0006'!E617+'PR-0007'!$E$3*'PR-0007'!E617+'PR-0008'!$E$3*'PR-0008'!E617+'PR-0009'!$E$3*'PR-0009'!E617+'PR-0010'!$E$3*'PR-0010'!E617</f>
        <v>0</v>
      </c>
      <c r="P617" s="85">
        <f>'9400015894 PONEERS'!$X$3*'9400015894 PONEERS'!X617+'9400016451 VIDAFORM'!$J$3*'9400016451 VIDAFORM'!J617+'PO 94000171374 MASTER'!$I$3*'PO 94000171374 MASTER'!I617+'PR-0004'!$I$3*'PR-0004'!I617+'PR-0005'!$I$3*'PR-0005'!I617+'PR-0006'!$I$3*'PR-0006'!I617+'PR-0007'!$I$3*'PR-0007'!I617+'PR-0008'!$I$3*'PR-0008'!I617+'PR-0009'!$I$3*'PR-0009'!I617+'PR-0010'!$I$3*'PR-0010'!I617</f>
        <v>0</v>
      </c>
      <c r="Q617" s="86">
        <f t="shared" si="103"/>
        <v>0</v>
      </c>
      <c r="R617" s="84">
        <f>'9400015894 PONEERS'!$AE$3*'9400015894 PONEERS'!AE617+'9400016451 VIDAFORM'!$Q$3*'9400016451 VIDAFORM'!Q617+'PO 94000171374 MASTER'!$P$3*'PO 94000171374 MASTER'!P617+'PR-0004'!$P$3*'PR-0004'!P617+'PR-0005'!$P$3*'PR-0005'!P617+'PR-0006'!$P$3*'PR-0006'!P617+'PR-0007'!$P$3*'PR-0007'!P617+'PR-0008'!$P$3*'PR-0008'!P617+'PR-0009'!$P$3*'PR-0009'!P617+'PR-0010'!$P$3*'PR-0010'!P617</f>
        <v>0</v>
      </c>
      <c r="S617" s="84">
        <f t="shared" si="104"/>
        <v>0</v>
      </c>
      <c r="T617" s="84">
        <f>'9400015894 PONEERS'!$E$4*'9400015894 PONEERS'!E617+'9400016451 VIDAFORM'!$E$4*'9400016451 VIDAFORM'!E617+'PO 94000171374 MASTER'!$E$4*'PO 94000171374 MASTER'!E617+'PR-0004'!$E$4*'PR-0004'!E617+'PR-0005'!$E$4*'PR-0005'!E617+'PR-0006'!$E$4*'PR-0006'!E617+'PR-0007'!$E$4*'PR-0007'!E617+'PR-0008'!$E$4*'PR-0008'!E617+'PR-0009'!$E$4*'PR-0009'!E617+'PR-0010'!$E$4*'PR-0010'!E617</f>
        <v>0</v>
      </c>
      <c r="U617" s="85">
        <f>'9400015894 PONEERS'!$X$4*'9400015894 PONEERS'!X617+'9400016451 VIDAFORM'!$J$4*'9400016451 VIDAFORM'!J617+'PO 94000171374 MASTER'!$I$4*'PO 94000171374 MASTER'!I617+'PR-0004'!$I$4*'PR-0004'!I617+'PR-0005'!$I$4*'PR-0005'!I617+'PR-0006'!$I$4*'PR-0006'!I617+'PR-0007'!$I$4*'PR-0007'!I617+'PR-0008'!$I$4*'PR-0008'!I617+'PR-0009'!$I$4*'PR-0009'!I617+'PR-0010'!$I$4*'PR-0010'!I617</f>
        <v>0</v>
      </c>
      <c r="V617" s="86">
        <f t="shared" si="105"/>
        <v>0</v>
      </c>
      <c r="W617" s="84">
        <f>'9400015894 PONEERS'!$AE$4*'9400015894 PONEERS'!AE617+'9400016451 VIDAFORM'!$Q$4*'9400016451 VIDAFORM'!Q617+'PO 94000171374 MASTER'!$P$4*'PO 94000171374 MASTER'!P617+'PR-0004'!$P$4*'PR-0004'!P617+'PR-0005'!$P$4*'PR-0005'!P617+'PR-0006'!$P$4*'PR-0006'!P617+'PR-0007'!$P$4*'PR-0007'!P617+'PR-0008'!$P$4*'PR-0008'!P617+'PR-0009'!$P$4*'PR-0009'!P617+'PR-0010'!$P$4*'PR-0010'!P617</f>
        <v>0</v>
      </c>
      <c r="X617" s="84">
        <f t="shared" si="106"/>
        <v>0</v>
      </c>
      <c r="Z617" s="37">
        <f t="shared" si="107"/>
        <v>0</v>
      </c>
      <c r="AA617" s="32">
        <f t="shared" si="108"/>
        <v>0</v>
      </c>
      <c r="AB617" s="38">
        <f t="shared" si="109"/>
        <v>0</v>
      </c>
    </row>
    <row r="618" spans="1:28" ht="16.5" x14ac:dyDescent="0.25">
      <c r="A618" s="45">
        <v>610</v>
      </c>
      <c r="B618" s="47" t="str">
        <f>'Unit Prices'!B618</f>
        <v>HM0005</v>
      </c>
      <c r="C618" s="47" t="str">
        <f>'Unit Prices'!C618</f>
        <v>14.80.02.25.06.07.05.000001</v>
      </c>
      <c r="D618" s="80" t="str">
        <f>'Unit Prices'!D618</f>
        <v>Special Vertical Profile [352-000142-2700]</v>
      </c>
      <c r="E618" s="84">
        <f>'9400015894 PONEERS'!$E$1*'9400015894 PONEERS'!E618+'9400016451 VIDAFORM'!$E$1*'9400016451 VIDAFORM'!E618+'PO 94000171374 MASTER'!$E$1*'PO 94000171374 MASTER'!E618+'PR-0004'!$E$1*'PR-0004'!E618+'PR-0005'!$E$1*'PR-0005'!E618+'PR-0006'!$E$1*'PR-0006'!E618+'PR-0007'!$E$1*'PR-0007'!E618+'PR-0008'!$E$1*'PR-0008'!E618+'PR-0009'!$E$1*'PR-0009'!E618+'PR-0010'!$E$1*'PR-0010'!E618</f>
        <v>0</v>
      </c>
      <c r="F618" s="85">
        <f>'9400015894 PONEERS'!$X$1*'9400015894 PONEERS'!X618+'9400016451 VIDAFORM'!$J$1*'9400016451 VIDAFORM'!J618+'PO 94000171374 MASTER'!$I$1*'PO 94000171374 MASTER'!I618+'PR-0004'!$I$1*'PR-0004'!I618+'PR-0005'!$I$1*'PR-0005'!I618+'PR-0006'!$I$1*'PR-0006'!I618+'PR-0007'!$I$1*'PR-0007'!I618+'PR-0008'!$I$1*'PR-0008'!I618+'PR-0009'!$I$1*'PR-0009'!I618+'PR-0010'!$I$1*'PR-0010'!I618</f>
        <v>0</v>
      </c>
      <c r="G618" s="86">
        <f t="shared" si="99"/>
        <v>0</v>
      </c>
      <c r="H618" s="84">
        <f>'9400015894 PONEERS'!$AE$1*'9400015894 PONEERS'!AE618+'9400016451 VIDAFORM'!$Q$1*'9400016451 VIDAFORM'!Q618+'PO 94000171374 MASTER'!$P$1*'PO 94000171374 MASTER'!P618+'PR-0004'!$P$1*'PR-0004'!P618+'PR-0005'!$P$1*'PR-0005'!P618+'PR-0006'!$P$1*'PR-0006'!P618+'PR-0007'!$P$1*'PR-0007'!P618+'PR-0008'!$P$1*'PR-0008'!P618+'PR-0009'!$P$1*'PR-0009'!P618+'PR-0010'!$P$1*'PR-0010'!P618</f>
        <v>0</v>
      </c>
      <c r="I618" s="84">
        <f t="shared" si="100"/>
        <v>0</v>
      </c>
      <c r="J618" s="84">
        <f>'9400015894 PONEERS'!$E$2*'9400015894 PONEERS'!E618+'9400016451 VIDAFORM'!$E$2*'9400016451 VIDAFORM'!E618+'PO 94000171374 MASTER'!$E$2*'PO 94000171374 MASTER'!E618+'PR-0004'!$E$2*'PR-0004'!E618+'PR-0005'!$E$2*'PR-0005'!E618+'PR-0006'!$E$2*'PR-0006'!E618+'PR-0007'!$E$2*'PR-0007'!E618+'PR-0008'!$E$2*'PR-0008'!E618+'PR-0009'!$E$2*'PR-0009'!E618+'PR-0010'!$E$2*'PR-0010'!E618</f>
        <v>0</v>
      </c>
      <c r="K618" s="85">
        <f>'9400015894 PONEERS'!$X$2*'9400015894 PONEERS'!X618+'9400016451 VIDAFORM'!$J$2*'9400016451 VIDAFORM'!J618+'PO 94000171374 MASTER'!$I$2*'PO 94000171374 MASTER'!I618+'PR-0004'!$I$2*'PR-0004'!I618+'PR-0005'!$I$2*'PR-0005'!I618+'PR-0006'!$I$2*'PR-0006'!I618+'PR-0007'!$I$2*'PR-0007'!I618+'PR-0008'!$I$2*'PR-0008'!I618+'PR-0009'!$I$2*'PR-0009'!I618+'PR-0010'!$I$2*'PR-0010'!I618</f>
        <v>0</v>
      </c>
      <c r="L618" s="86">
        <f t="shared" si="101"/>
        <v>0</v>
      </c>
      <c r="M618" s="84">
        <f>'9400015894 PONEERS'!$AE$2*'9400015894 PONEERS'!AE618+'9400016451 VIDAFORM'!$Q$2*'9400016451 VIDAFORM'!Q618+'PO 94000171374 MASTER'!$P$2*'PO 94000171374 MASTER'!P618+'PR-0004'!$P$2*'PR-0004'!P618+'PR-0005'!$P$2*'PR-0005'!P618+'PR-0006'!$P$2*'PR-0006'!P618+'PR-0007'!$P$2*'PR-0007'!P618+'PR-0008'!$P$2*'PR-0008'!P618+'PR-0009'!$P$2*'PR-0009'!P618+'PR-0010'!$P$2*'PR-0010'!P618</f>
        <v>0</v>
      </c>
      <c r="N618" s="84">
        <f t="shared" si="102"/>
        <v>0</v>
      </c>
      <c r="O618" s="84">
        <f>'9400015894 PONEERS'!$E$3*'9400015894 PONEERS'!E618+'9400016451 VIDAFORM'!$E$3*'9400016451 VIDAFORM'!E618+'PO 94000171374 MASTER'!$E$3*'PO 94000171374 MASTER'!E618+'PR-0004'!$E$3*'PR-0004'!E618+'PR-0005'!$E$3*'PR-0005'!E618+'PR-0006'!$E$3*'PR-0006'!E618+'PR-0007'!$E$3*'PR-0007'!E618+'PR-0008'!$E$3*'PR-0008'!E618+'PR-0009'!$E$3*'PR-0009'!E618+'PR-0010'!$E$3*'PR-0010'!E618</f>
        <v>0</v>
      </c>
      <c r="P618" s="85">
        <f>'9400015894 PONEERS'!$X$3*'9400015894 PONEERS'!X618+'9400016451 VIDAFORM'!$J$3*'9400016451 VIDAFORM'!J618+'PO 94000171374 MASTER'!$I$3*'PO 94000171374 MASTER'!I618+'PR-0004'!$I$3*'PR-0004'!I618+'PR-0005'!$I$3*'PR-0005'!I618+'PR-0006'!$I$3*'PR-0006'!I618+'PR-0007'!$I$3*'PR-0007'!I618+'PR-0008'!$I$3*'PR-0008'!I618+'PR-0009'!$I$3*'PR-0009'!I618+'PR-0010'!$I$3*'PR-0010'!I618</f>
        <v>0</v>
      </c>
      <c r="Q618" s="86">
        <f t="shared" si="103"/>
        <v>0</v>
      </c>
      <c r="R618" s="84">
        <f>'9400015894 PONEERS'!$AE$3*'9400015894 PONEERS'!AE618+'9400016451 VIDAFORM'!$Q$3*'9400016451 VIDAFORM'!Q618+'PO 94000171374 MASTER'!$P$3*'PO 94000171374 MASTER'!P618+'PR-0004'!$P$3*'PR-0004'!P618+'PR-0005'!$P$3*'PR-0005'!P618+'PR-0006'!$P$3*'PR-0006'!P618+'PR-0007'!$P$3*'PR-0007'!P618+'PR-0008'!$P$3*'PR-0008'!P618+'PR-0009'!$P$3*'PR-0009'!P618+'PR-0010'!$P$3*'PR-0010'!P618</f>
        <v>0</v>
      </c>
      <c r="S618" s="84">
        <f t="shared" si="104"/>
        <v>0</v>
      </c>
      <c r="T618" s="84">
        <f>'9400015894 PONEERS'!$E$4*'9400015894 PONEERS'!E618+'9400016451 VIDAFORM'!$E$4*'9400016451 VIDAFORM'!E618+'PO 94000171374 MASTER'!$E$4*'PO 94000171374 MASTER'!E618+'PR-0004'!$E$4*'PR-0004'!E618+'PR-0005'!$E$4*'PR-0005'!E618+'PR-0006'!$E$4*'PR-0006'!E618+'PR-0007'!$E$4*'PR-0007'!E618+'PR-0008'!$E$4*'PR-0008'!E618+'PR-0009'!$E$4*'PR-0009'!E618+'PR-0010'!$E$4*'PR-0010'!E618</f>
        <v>0</v>
      </c>
      <c r="U618" s="85">
        <f>'9400015894 PONEERS'!$X$4*'9400015894 PONEERS'!X618+'9400016451 VIDAFORM'!$J$4*'9400016451 VIDAFORM'!J618+'PO 94000171374 MASTER'!$I$4*'PO 94000171374 MASTER'!I618+'PR-0004'!$I$4*'PR-0004'!I618+'PR-0005'!$I$4*'PR-0005'!I618+'PR-0006'!$I$4*'PR-0006'!I618+'PR-0007'!$I$4*'PR-0007'!I618+'PR-0008'!$I$4*'PR-0008'!I618+'PR-0009'!$I$4*'PR-0009'!I618+'PR-0010'!$I$4*'PR-0010'!I618</f>
        <v>0</v>
      </c>
      <c r="V618" s="86">
        <f t="shared" si="105"/>
        <v>0</v>
      </c>
      <c r="W618" s="84">
        <f>'9400015894 PONEERS'!$AE$4*'9400015894 PONEERS'!AE618+'9400016451 VIDAFORM'!$Q$4*'9400016451 VIDAFORM'!Q618+'PO 94000171374 MASTER'!$P$4*'PO 94000171374 MASTER'!P618+'PR-0004'!$P$4*'PR-0004'!P618+'PR-0005'!$P$4*'PR-0005'!P618+'PR-0006'!$P$4*'PR-0006'!P618+'PR-0007'!$P$4*'PR-0007'!P618+'PR-0008'!$P$4*'PR-0008'!P618+'PR-0009'!$P$4*'PR-0009'!P618+'PR-0010'!$P$4*'PR-0010'!P618</f>
        <v>0</v>
      </c>
      <c r="X618" s="84">
        <f t="shared" si="106"/>
        <v>0</v>
      </c>
      <c r="Z618" s="37">
        <f t="shared" si="107"/>
        <v>0</v>
      </c>
      <c r="AA618" s="32">
        <f t="shared" si="108"/>
        <v>0</v>
      </c>
      <c r="AB618" s="38">
        <f t="shared" si="109"/>
        <v>0</v>
      </c>
    </row>
    <row r="619" spans="1:28" ht="16.5" x14ac:dyDescent="0.25">
      <c r="A619" s="45">
        <v>611</v>
      </c>
      <c r="B619" s="47" t="str">
        <f>'Unit Prices'!B619</f>
        <v>SN0006</v>
      </c>
      <c r="C619" s="47" t="str">
        <f>'Unit Prices'!C619</f>
        <v>14.80.50.20.06.05.05.000001</v>
      </c>
      <c r="D619" s="80" t="str">
        <f>'Unit Prices'!D619</f>
        <v>S-Adjustable Waling Extension []</v>
      </c>
      <c r="E619" s="84">
        <f>'9400015894 PONEERS'!$E$1*'9400015894 PONEERS'!E619+'9400016451 VIDAFORM'!$E$1*'9400016451 VIDAFORM'!E619+'PO 94000171374 MASTER'!$E$1*'PO 94000171374 MASTER'!E619+'PR-0004'!$E$1*'PR-0004'!E619+'PR-0005'!$E$1*'PR-0005'!E619+'PR-0006'!$E$1*'PR-0006'!E619+'PR-0007'!$E$1*'PR-0007'!E619+'PR-0008'!$E$1*'PR-0008'!E619+'PR-0009'!$E$1*'PR-0009'!E619+'PR-0010'!$E$1*'PR-0010'!E619</f>
        <v>0</v>
      </c>
      <c r="F619" s="85">
        <f>'9400015894 PONEERS'!$X$1*'9400015894 PONEERS'!X619+'9400016451 VIDAFORM'!$J$1*'9400016451 VIDAFORM'!J619+'PO 94000171374 MASTER'!$I$1*'PO 94000171374 MASTER'!I619+'PR-0004'!$I$1*'PR-0004'!I619+'PR-0005'!$I$1*'PR-0005'!I619+'PR-0006'!$I$1*'PR-0006'!I619+'PR-0007'!$I$1*'PR-0007'!I619+'PR-0008'!$I$1*'PR-0008'!I619+'PR-0009'!$I$1*'PR-0009'!I619+'PR-0010'!$I$1*'PR-0010'!I619</f>
        <v>0</v>
      </c>
      <c r="G619" s="86">
        <f t="shared" si="99"/>
        <v>0</v>
      </c>
      <c r="H619" s="84">
        <f>'9400015894 PONEERS'!$AE$1*'9400015894 PONEERS'!AE619+'9400016451 VIDAFORM'!$Q$1*'9400016451 VIDAFORM'!Q619+'PO 94000171374 MASTER'!$P$1*'PO 94000171374 MASTER'!P619+'PR-0004'!$P$1*'PR-0004'!P619+'PR-0005'!$P$1*'PR-0005'!P619+'PR-0006'!$P$1*'PR-0006'!P619+'PR-0007'!$P$1*'PR-0007'!P619+'PR-0008'!$P$1*'PR-0008'!P619+'PR-0009'!$P$1*'PR-0009'!P619+'PR-0010'!$P$1*'PR-0010'!P619</f>
        <v>0</v>
      </c>
      <c r="I619" s="84">
        <f t="shared" si="100"/>
        <v>0</v>
      </c>
      <c r="J619" s="84">
        <f>'9400015894 PONEERS'!$E$2*'9400015894 PONEERS'!E619+'9400016451 VIDAFORM'!$E$2*'9400016451 VIDAFORM'!E619+'PO 94000171374 MASTER'!$E$2*'PO 94000171374 MASTER'!E619+'PR-0004'!$E$2*'PR-0004'!E619+'PR-0005'!$E$2*'PR-0005'!E619+'PR-0006'!$E$2*'PR-0006'!E619+'PR-0007'!$E$2*'PR-0007'!E619+'PR-0008'!$E$2*'PR-0008'!E619+'PR-0009'!$E$2*'PR-0009'!E619+'PR-0010'!$E$2*'PR-0010'!E619</f>
        <v>0</v>
      </c>
      <c r="K619" s="85">
        <f>'9400015894 PONEERS'!$X$2*'9400015894 PONEERS'!X619+'9400016451 VIDAFORM'!$J$2*'9400016451 VIDAFORM'!J619+'PO 94000171374 MASTER'!$I$2*'PO 94000171374 MASTER'!I619+'PR-0004'!$I$2*'PR-0004'!I619+'PR-0005'!$I$2*'PR-0005'!I619+'PR-0006'!$I$2*'PR-0006'!I619+'PR-0007'!$I$2*'PR-0007'!I619+'PR-0008'!$I$2*'PR-0008'!I619+'PR-0009'!$I$2*'PR-0009'!I619+'PR-0010'!$I$2*'PR-0010'!I619</f>
        <v>0</v>
      </c>
      <c r="L619" s="86">
        <f t="shared" si="101"/>
        <v>0</v>
      </c>
      <c r="M619" s="84">
        <f>'9400015894 PONEERS'!$AE$2*'9400015894 PONEERS'!AE619+'9400016451 VIDAFORM'!$Q$2*'9400016451 VIDAFORM'!Q619+'PO 94000171374 MASTER'!$P$2*'PO 94000171374 MASTER'!P619+'PR-0004'!$P$2*'PR-0004'!P619+'PR-0005'!$P$2*'PR-0005'!P619+'PR-0006'!$P$2*'PR-0006'!P619+'PR-0007'!$P$2*'PR-0007'!P619+'PR-0008'!$P$2*'PR-0008'!P619+'PR-0009'!$P$2*'PR-0009'!P619+'PR-0010'!$P$2*'PR-0010'!P619</f>
        <v>0</v>
      </c>
      <c r="N619" s="84">
        <f t="shared" si="102"/>
        <v>0</v>
      </c>
      <c r="O619" s="84">
        <f>'9400015894 PONEERS'!$E$3*'9400015894 PONEERS'!E619+'9400016451 VIDAFORM'!$E$3*'9400016451 VIDAFORM'!E619+'PO 94000171374 MASTER'!$E$3*'PO 94000171374 MASTER'!E619+'PR-0004'!$E$3*'PR-0004'!E619+'PR-0005'!$E$3*'PR-0005'!E619+'PR-0006'!$E$3*'PR-0006'!E619+'PR-0007'!$E$3*'PR-0007'!E619+'PR-0008'!$E$3*'PR-0008'!E619+'PR-0009'!$E$3*'PR-0009'!E619+'PR-0010'!$E$3*'PR-0010'!E619</f>
        <v>0</v>
      </c>
      <c r="P619" s="85">
        <f>'9400015894 PONEERS'!$X$3*'9400015894 PONEERS'!X619+'9400016451 VIDAFORM'!$J$3*'9400016451 VIDAFORM'!J619+'PO 94000171374 MASTER'!$I$3*'PO 94000171374 MASTER'!I619+'PR-0004'!$I$3*'PR-0004'!I619+'PR-0005'!$I$3*'PR-0005'!I619+'PR-0006'!$I$3*'PR-0006'!I619+'PR-0007'!$I$3*'PR-0007'!I619+'PR-0008'!$I$3*'PR-0008'!I619+'PR-0009'!$I$3*'PR-0009'!I619+'PR-0010'!$I$3*'PR-0010'!I619</f>
        <v>0</v>
      </c>
      <c r="Q619" s="86">
        <f t="shared" si="103"/>
        <v>0</v>
      </c>
      <c r="R619" s="84">
        <f>'9400015894 PONEERS'!$AE$3*'9400015894 PONEERS'!AE619+'9400016451 VIDAFORM'!$Q$3*'9400016451 VIDAFORM'!Q619+'PO 94000171374 MASTER'!$P$3*'PO 94000171374 MASTER'!P619+'PR-0004'!$P$3*'PR-0004'!P619+'PR-0005'!$P$3*'PR-0005'!P619+'PR-0006'!$P$3*'PR-0006'!P619+'PR-0007'!$P$3*'PR-0007'!P619+'PR-0008'!$P$3*'PR-0008'!P619+'PR-0009'!$P$3*'PR-0009'!P619+'PR-0010'!$P$3*'PR-0010'!P619</f>
        <v>0</v>
      </c>
      <c r="S619" s="84">
        <f t="shared" si="104"/>
        <v>0</v>
      </c>
      <c r="T619" s="84">
        <f>'9400015894 PONEERS'!$E$4*'9400015894 PONEERS'!E619+'9400016451 VIDAFORM'!$E$4*'9400016451 VIDAFORM'!E619+'PO 94000171374 MASTER'!$E$4*'PO 94000171374 MASTER'!E619+'PR-0004'!$E$4*'PR-0004'!E619+'PR-0005'!$E$4*'PR-0005'!E619+'PR-0006'!$E$4*'PR-0006'!E619+'PR-0007'!$E$4*'PR-0007'!E619+'PR-0008'!$E$4*'PR-0008'!E619+'PR-0009'!$E$4*'PR-0009'!E619+'PR-0010'!$E$4*'PR-0010'!E619</f>
        <v>0</v>
      </c>
      <c r="U619" s="85">
        <f>'9400015894 PONEERS'!$X$4*'9400015894 PONEERS'!X619+'9400016451 VIDAFORM'!$J$4*'9400016451 VIDAFORM'!J619+'PO 94000171374 MASTER'!$I$4*'PO 94000171374 MASTER'!I619+'PR-0004'!$I$4*'PR-0004'!I619+'PR-0005'!$I$4*'PR-0005'!I619+'PR-0006'!$I$4*'PR-0006'!I619+'PR-0007'!$I$4*'PR-0007'!I619+'PR-0008'!$I$4*'PR-0008'!I619+'PR-0009'!$I$4*'PR-0009'!I619+'PR-0010'!$I$4*'PR-0010'!I619</f>
        <v>0</v>
      </c>
      <c r="V619" s="86">
        <f t="shared" si="105"/>
        <v>0</v>
      </c>
      <c r="W619" s="84">
        <f>'9400015894 PONEERS'!$AE$4*'9400015894 PONEERS'!AE619+'9400016451 VIDAFORM'!$Q$4*'9400016451 VIDAFORM'!Q619+'PO 94000171374 MASTER'!$P$4*'PO 94000171374 MASTER'!P619+'PR-0004'!$P$4*'PR-0004'!P619+'PR-0005'!$P$4*'PR-0005'!P619+'PR-0006'!$P$4*'PR-0006'!P619+'PR-0007'!$P$4*'PR-0007'!P619+'PR-0008'!$P$4*'PR-0008'!P619+'PR-0009'!$P$4*'PR-0009'!P619+'PR-0010'!$P$4*'PR-0010'!P619</f>
        <v>0</v>
      </c>
      <c r="X619" s="84">
        <f t="shared" si="106"/>
        <v>0</v>
      </c>
      <c r="Z619" s="37">
        <f t="shared" si="107"/>
        <v>0</v>
      </c>
      <c r="AA619" s="32">
        <f t="shared" si="108"/>
        <v>0</v>
      </c>
      <c r="AB619" s="38">
        <f t="shared" si="109"/>
        <v>0</v>
      </c>
    </row>
    <row r="620" spans="1:28" ht="16.5" x14ac:dyDescent="0.25">
      <c r="A620" s="45">
        <v>612</v>
      </c>
      <c r="B620" s="47" t="str">
        <f>'Unit Prices'!B620</f>
        <v>SZ0006</v>
      </c>
      <c r="C620" s="47" t="str">
        <f>'Unit Prices'!C620</f>
        <v>14.80.50.28.05.05.05.000001</v>
      </c>
      <c r="D620" s="80" t="str">
        <f>'Unit Prices'!D620</f>
        <v>Screw-on handrail post 1.50m</v>
      </c>
      <c r="E620" s="84">
        <f>'9400015894 PONEERS'!$E$1*'9400015894 PONEERS'!E620+'9400016451 VIDAFORM'!$E$1*'9400016451 VIDAFORM'!E620+'PO 94000171374 MASTER'!$E$1*'PO 94000171374 MASTER'!E620+'PR-0004'!$E$1*'PR-0004'!E620+'PR-0005'!$E$1*'PR-0005'!E620+'PR-0006'!$E$1*'PR-0006'!E620+'PR-0007'!$E$1*'PR-0007'!E620+'PR-0008'!$E$1*'PR-0008'!E620+'PR-0009'!$E$1*'PR-0009'!E620+'PR-0010'!$E$1*'PR-0010'!E620</f>
        <v>0</v>
      </c>
      <c r="F620" s="85">
        <f>'9400015894 PONEERS'!$X$1*'9400015894 PONEERS'!X620+'9400016451 VIDAFORM'!$J$1*'9400016451 VIDAFORM'!J620+'PO 94000171374 MASTER'!$I$1*'PO 94000171374 MASTER'!I620+'PR-0004'!$I$1*'PR-0004'!I620+'PR-0005'!$I$1*'PR-0005'!I620+'PR-0006'!$I$1*'PR-0006'!I620+'PR-0007'!$I$1*'PR-0007'!I620+'PR-0008'!$I$1*'PR-0008'!I620+'PR-0009'!$I$1*'PR-0009'!I620+'PR-0010'!$I$1*'PR-0010'!I620</f>
        <v>0</v>
      </c>
      <c r="G620" s="86">
        <f t="shared" si="99"/>
        <v>0</v>
      </c>
      <c r="H620" s="84">
        <f>'9400015894 PONEERS'!$AE$1*'9400015894 PONEERS'!AE620+'9400016451 VIDAFORM'!$Q$1*'9400016451 VIDAFORM'!Q620+'PO 94000171374 MASTER'!$P$1*'PO 94000171374 MASTER'!P620+'PR-0004'!$P$1*'PR-0004'!P620+'PR-0005'!$P$1*'PR-0005'!P620+'PR-0006'!$P$1*'PR-0006'!P620+'PR-0007'!$P$1*'PR-0007'!P620+'PR-0008'!$P$1*'PR-0008'!P620+'PR-0009'!$P$1*'PR-0009'!P620+'PR-0010'!$P$1*'PR-0010'!P620</f>
        <v>0</v>
      </c>
      <c r="I620" s="84">
        <f t="shared" si="100"/>
        <v>0</v>
      </c>
      <c r="J620" s="84">
        <f>'9400015894 PONEERS'!$E$2*'9400015894 PONEERS'!E620+'9400016451 VIDAFORM'!$E$2*'9400016451 VIDAFORM'!E620+'PO 94000171374 MASTER'!$E$2*'PO 94000171374 MASTER'!E620+'PR-0004'!$E$2*'PR-0004'!E620+'PR-0005'!$E$2*'PR-0005'!E620+'PR-0006'!$E$2*'PR-0006'!E620+'PR-0007'!$E$2*'PR-0007'!E620+'PR-0008'!$E$2*'PR-0008'!E620+'PR-0009'!$E$2*'PR-0009'!E620+'PR-0010'!$E$2*'PR-0010'!E620</f>
        <v>0</v>
      </c>
      <c r="K620" s="85">
        <f>'9400015894 PONEERS'!$X$2*'9400015894 PONEERS'!X620+'9400016451 VIDAFORM'!$J$2*'9400016451 VIDAFORM'!J620+'PO 94000171374 MASTER'!$I$2*'PO 94000171374 MASTER'!I620+'PR-0004'!$I$2*'PR-0004'!I620+'PR-0005'!$I$2*'PR-0005'!I620+'PR-0006'!$I$2*'PR-0006'!I620+'PR-0007'!$I$2*'PR-0007'!I620+'PR-0008'!$I$2*'PR-0008'!I620+'PR-0009'!$I$2*'PR-0009'!I620+'PR-0010'!$I$2*'PR-0010'!I620</f>
        <v>0</v>
      </c>
      <c r="L620" s="86">
        <f t="shared" si="101"/>
        <v>0</v>
      </c>
      <c r="M620" s="84">
        <f>'9400015894 PONEERS'!$AE$2*'9400015894 PONEERS'!AE620+'9400016451 VIDAFORM'!$Q$2*'9400016451 VIDAFORM'!Q620+'PO 94000171374 MASTER'!$P$2*'PO 94000171374 MASTER'!P620+'PR-0004'!$P$2*'PR-0004'!P620+'PR-0005'!$P$2*'PR-0005'!P620+'PR-0006'!$P$2*'PR-0006'!P620+'PR-0007'!$P$2*'PR-0007'!P620+'PR-0008'!$P$2*'PR-0008'!P620+'PR-0009'!$P$2*'PR-0009'!P620+'PR-0010'!$P$2*'PR-0010'!P620</f>
        <v>0</v>
      </c>
      <c r="N620" s="84">
        <f t="shared" si="102"/>
        <v>0</v>
      </c>
      <c r="O620" s="84">
        <f>'9400015894 PONEERS'!$E$3*'9400015894 PONEERS'!E620+'9400016451 VIDAFORM'!$E$3*'9400016451 VIDAFORM'!E620+'PO 94000171374 MASTER'!$E$3*'PO 94000171374 MASTER'!E620+'PR-0004'!$E$3*'PR-0004'!E620+'PR-0005'!$E$3*'PR-0005'!E620+'PR-0006'!$E$3*'PR-0006'!E620+'PR-0007'!$E$3*'PR-0007'!E620+'PR-0008'!$E$3*'PR-0008'!E620+'PR-0009'!$E$3*'PR-0009'!E620+'PR-0010'!$E$3*'PR-0010'!E620</f>
        <v>0</v>
      </c>
      <c r="P620" s="85">
        <f>'9400015894 PONEERS'!$X$3*'9400015894 PONEERS'!X620+'9400016451 VIDAFORM'!$J$3*'9400016451 VIDAFORM'!J620+'PO 94000171374 MASTER'!$I$3*'PO 94000171374 MASTER'!I620+'PR-0004'!$I$3*'PR-0004'!I620+'PR-0005'!$I$3*'PR-0005'!I620+'PR-0006'!$I$3*'PR-0006'!I620+'PR-0007'!$I$3*'PR-0007'!I620+'PR-0008'!$I$3*'PR-0008'!I620+'PR-0009'!$I$3*'PR-0009'!I620+'PR-0010'!$I$3*'PR-0010'!I620</f>
        <v>0</v>
      </c>
      <c r="Q620" s="86">
        <f t="shared" si="103"/>
        <v>0</v>
      </c>
      <c r="R620" s="84">
        <f>'9400015894 PONEERS'!$AE$3*'9400015894 PONEERS'!AE620+'9400016451 VIDAFORM'!$Q$3*'9400016451 VIDAFORM'!Q620+'PO 94000171374 MASTER'!$P$3*'PO 94000171374 MASTER'!P620+'PR-0004'!$P$3*'PR-0004'!P620+'PR-0005'!$P$3*'PR-0005'!P620+'PR-0006'!$P$3*'PR-0006'!P620+'PR-0007'!$P$3*'PR-0007'!P620+'PR-0008'!$P$3*'PR-0008'!P620+'PR-0009'!$P$3*'PR-0009'!P620+'PR-0010'!$P$3*'PR-0010'!P620</f>
        <v>0</v>
      </c>
      <c r="S620" s="84">
        <f t="shared" si="104"/>
        <v>0</v>
      </c>
      <c r="T620" s="84">
        <f>'9400015894 PONEERS'!$E$4*'9400015894 PONEERS'!E620+'9400016451 VIDAFORM'!$E$4*'9400016451 VIDAFORM'!E620+'PO 94000171374 MASTER'!$E$4*'PO 94000171374 MASTER'!E620+'PR-0004'!$E$4*'PR-0004'!E620+'PR-0005'!$E$4*'PR-0005'!E620+'PR-0006'!$E$4*'PR-0006'!E620+'PR-0007'!$E$4*'PR-0007'!E620+'PR-0008'!$E$4*'PR-0008'!E620+'PR-0009'!$E$4*'PR-0009'!E620+'PR-0010'!$E$4*'PR-0010'!E620</f>
        <v>0</v>
      </c>
      <c r="U620" s="85">
        <f>'9400015894 PONEERS'!$X$4*'9400015894 PONEERS'!X620+'9400016451 VIDAFORM'!$J$4*'9400016451 VIDAFORM'!J620+'PO 94000171374 MASTER'!$I$4*'PO 94000171374 MASTER'!I620+'PR-0004'!$I$4*'PR-0004'!I620+'PR-0005'!$I$4*'PR-0005'!I620+'PR-0006'!$I$4*'PR-0006'!I620+'PR-0007'!$I$4*'PR-0007'!I620+'PR-0008'!$I$4*'PR-0008'!I620+'PR-0009'!$I$4*'PR-0009'!I620+'PR-0010'!$I$4*'PR-0010'!I620</f>
        <v>0</v>
      </c>
      <c r="V620" s="86">
        <f t="shared" si="105"/>
        <v>0</v>
      </c>
      <c r="W620" s="84">
        <f>'9400015894 PONEERS'!$AE$4*'9400015894 PONEERS'!AE620+'9400016451 VIDAFORM'!$Q$4*'9400016451 VIDAFORM'!Q620+'PO 94000171374 MASTER'!$P$4*'PO 94000171374 MASTER'!P620+'PR-0004'!$P$4*'PR-0004'!P620+'PR-0005'!$P$4*'PR-0005'!P620+'PR-0006'!$P$4*'PR-0006'!P620+'PR-0007'!$P$4*'PR-0007'!P620+'PR-0008'!$P$4*'PR-0008'!P620+'PR-0009'!$P$4*'PR-0009'!P620+'PR-0010'!$P$4*'PR-0010'!P620</f>
        <v>0</v>
      </c>
      <c r="X620" s="84">
        <f t="shared" si="106"/>
        <v>0</v>
      </c>
      <c r="Z620" s="37">
        <f t="shared" si="107"/>
        <v>0</v>
      </c>
      <c r="AA620" s="32">
        <f t="shared" si="108"/>
        <v>0</v>
      </c>
      <c r="AB620" s="38">
        <f t="shared" si="109"/>
        <v>0</v>
      </c>
    </row>
    <row r="621" spans="1:28" ht="16.5" x14ac:dyDescent="0.25">
      <c r="A621" s="45">
        <v>613</v>
      </c>
      <c r="B621" s="47" t="str">
        <f>'Unit Prices'!B621</f>
        <v>SZ0007</v>
      </c>
      <c r="C621" s="47" t="str">
        <f>'Unit Prices'!C621</f>
        <v>14.80.50.28.06.00.00.000001</v>
      </c>
      <c r="D621" s="80" t="str">
        <f>'Unit Prices'!D621</f>
        <v>Star screw</v>
      </c>
      <c r="E621" s="84">
        <f>'9400015894 PONEERS'!$E$1*'9400015894 PONEERS'!E621+'9400016451 VIDAFORM'!$E$1*'9400016451 VIDAFORM'!E621+'PO 94000171374 MASTER'!$E$1*'PO 94000171374 MASTER'!E621+'PR-0004'!$E$1*'PR-0004'!E621+'PR-0005'!$E$1*'PR-0005'!E621+'PR-0006'!$E$1*'PR-0006'!E621+'PR-0007'!$E$1*'PR-0007'!E621+'PR-0008'!$E$1*'PR-0008'!E621+'PR-0009'!$E$1*'PR-0009'!E621+'PR-0010'!$E$1*'PR-0010'!E621</f>
        <v>0</v>
      </c>
      <c r="F621" s="85">
        <f>'9400015894 PONEERS'!$X$1*'9400015894 PONEERS'!X621+'9400016451 VIDAFORM'!$J$1*'9400016451 VIDAFORM'!J621+'PO 94000171374 MASTER'!$I$1*'PO 94000171374 MASTER'!I621+'PR-0004'!$I$1*'PR-0004'!I621+'PR-0005'!$I$1*'PR-0005'!I621+'PR-0006'!$I$1*'PR-0006'!I621+'PR-0007'!$I$1*'PR-0007'!I621+'PR-0008'!$I$1*'PR-0008'!I621+'PR-0009'!$I$1*'PR-0009'!I621+'PR-0010'!$I$1*'PR-0010'!I621</f>
        <v>0</v>
      </c>
      <c r="G621" s="86">
        <f t="shared" si="99"/>
        <v>0</v>
      </c>
      <c r="H621" s="84">
        <f>'9400015894 PONEERS'!$AE$1*'9400015894 PONEERS'!AE621+'9400016451 VIDAFORM'!$Q$1*'9400016451 VIDAFORM'!Q621+'PO 94000171374 MASTER'!$P$1*'PO 94000171374 MASTER'!P621+'PR-0004'!$P$1*'PR-0004'!P621+'PR-0005'!$P$1*'PR-0005'!P621+'PR-0006'!$P$1*'PR-0006'!P621+'PR-0007'!$P$1*'PR-0007'!P621+'PR-0008'!$P$1*'PR-0008'!P621+'PR-0009'!$P$1*'PR-0009'!P621+'PR-0010'!$P$1*'PR-0010'!P621</f>
        <v>0</v>
      </c>
      <c r="I621" s="84">
        <f t="shared" si="100"/>
        <v>0</v>
      </c>
      <c r="J621" s="84">
        <f>'9400015894 PONEERS'!$E$2*'9400015894 PONEERS'!E621+'9400016451 VIDAFORM'!$E$2*'9400016451 VIDAFORM'!E621+'PO 94000171374 MASTER'!$E$2*'PO 94000171374 MASTER'!E621+'PR-0004'!$E$2*'PR-0004'!E621+'PR-0005'!$E$2*'PR-0005'!E621+'PR-0006'!$E$2*'PR-0006'!E621+'PR-0007'!$E$2*'PR-0007'!E621+'PR-0008'!$E$2*'PR-0008'!E621+'PR-0009'!$E$2*'PR-0009'!E621+'PR-0010'!$E$2*'PR-0010'!E621</f>
        <v>0</v>
      </c>
      <c r="K621" s="85">
        <f>'9400015894 PONEERS'!$X$2*'9400015894 PONEERS'!X621+'9400016451 VIDAFORM'!$J$2*'9400016451 VIDAFORM'!J621+'PO 94000171374 MASTER'!$I$2*'PO 94000171374 MASTER'!I621+'PR-0004'!$I$2*'PR-0004'!I621+'PR-0005'!$I$2*'PR-0005'!I621+'PR-0006'!$I$2*'PR-0006'!I621+'PR-0007'!$I$2*'PR-0007'!I621+'PR-0008'!$I$2*'PR-0008'!I621+'PR-0009'!$I$2*'PR-0009'!I621+'PR-0010'!$I$2*'PR-0010'!I621</f>
        <v>0</v>
      </c>
      <c r="L621" s="86">
        <f t="shared" si="101"/>
        <v>0</v>
      </c>
      <c r="M621" s="84">
        <f>'9400015894 PONEERS'!$AE$2*'9400015894 PONEERS'!AE621+'9400016451 VIDAFORM'!$Q$2*'9400016451 VIDAFORM'!Q621+'PO 94000171374 MASTER'!$P$2*'PO 94000171374 MASTER'!P621+'PR-0004'!$P$2*'PR-0004'!P621+'PR-0005'!$P$2*'PR-0005'!P621+'PR-0006'!$P$2*'PR-0006'!P621+'PR-0007'!$P$2*'PR-0007'!P621+'PR-0008'!$P$2*'PR-0008'!P621+'PR-0009'!$P$2*'PR-0009'!P621+'PR-0010'!$P$2*'PR-0010'!P621</f>
        <v>0</v>
      </c>
      <c r="N621" s="84">
        <f t="shared" si="102"/>
        <v>0</v>
      </c>
      <c r="O621" s="84">
        <f>'9400015894 PONEERS'!$E$3*'9400015894 PONEERS'!E621+'9400016451 VIDAFORM'!$E$3*'9400016451 VIDAFORM'!E621+'PO 94000171374 MASTER'!$E$3*'PO 94000171374 MASTER'!E621+'PR-0004'!$E$3*'PR-0004'!E621+'PR-0005'!$E$3*'PR-0005'!E621+'PR-0006'!$E$3*'PR-0006'!E621+'PR-0007'!$E$3*'PR-0007'!E621+'PR-0008'!$E$3*'PR-0008'!E621+'PR-0009'!$E$3*'PR-0009'!E621+'PR-0010'!$E$3*'PR-0010'!E621</f>
        <v>0</v>
      </c>
      <c r="P621" s="85">
        <f>'9400015894 PONEERS'!$X$3*'9400015894 PONEERS'!X621+'9400016451 VIDAFORM'!$J$3*'9400016451 VIDAFORM'!J621+'PO 94000171374 MASTER'!$I$3*'PO 94000171374 MASTER'!I621+'PR-0004'!$I$3*'PR-0004'!I621+'PR-0005'!$I$3*'PR-0005'!I621+'PR-0006'!$I$3*'PR-0006'!I621+'PR-0007'!$I$3*'PR-0007'!I621+'PR-0008'!$I$3*'PR-0008'!I621+'PR-0009'!$I$3*'PR-0009'!I621+'PR-0010'!$I$3*'PR-0010'!I621</f>
        <v>0</v>
      </c>
      <c r="Q621" s="86">
        <f t="shared" si="103"/>
        <v>0</v>
      </c>
      <c r="R621" s="84">
        <f>'9400015894 PONEERS'!$AE$3*'9400015894 PONEERS'!AE621+'9400016451 VIDAFORM'!$Q$3*'9400016451 VIDAFORM'!Q621+'PO 94000171374 MASTER'!$P$3*'PO 94000171374 MASTER'!P621+'PR-0004'!$P$3*'PR-0004'!P621+'PR-0005'!$P$3*'PR-0005'!P621+'PR-0006'!$P$3*'PR-0006'!P621+'PR-0007'!$P$3*'PR-0007'!P621+'PR-0008'!$P$3*'PR-0008'!P621+'PR-0009'!$P$3*'PR-0009'!P621+'PR-0010'!$P$3*'PR-0010'!P621</f>
        <v>0</v>
      </c>
      <c r="S621" s="84">
        <f t="shared" si="104"/>
        <v>0</v>
      </c>
      <c r="T621" s="84">
        <f>'9400015894 PONEERS'!$E$4*'9400015894 PONEERS'!E621+'9400016451 VIDAFORM'!$E$4*'9400016451 VIDAFORM'!E621+'PO 94000171374 MASTER'!$E$4*'PO 94000171374 MASTER'!E621+'PR-0004'!$E$4*'PR-0004'!E621+'PR-0005'!$E$4*'PR-0005'!E621+'PR-0006'!$E$4*'PR-0006'!E621+'PR-0007'!$E$4*'PR-0007'!E621+'PR-0008'!$E$4*'PR-0008'!E621+'PR-0009'!$E$4*'PR-0009'!E621+'PR-0010'!$E$4*'PR-0010'!E621</f>
        <v>0</v>
      </c>
      <c r="U621" s="85">
        <f>'9400015894 PONEERS'!$X$4*'9400015894 PONEERS'!X621+'9400016451 VIDAFORM'!$J$4*'9400016451 VIDAFORM'!J621+'PO 94000171374 MASTER'!$I$4*'PO 94000171374 MASTER'!I621+'PR-0004'!$I$4*'PR-0004'!I621+'PR-0005'!$I$4*'PR-0005'!I621+'PR-0006'!$I$4*'PR-0006'!I621+'PR-0007'!$I$4*'PR-0007'!I621+'PR-0008'!$I$4*'PR-0008'!I621+'PR-0009'!$I$4*'PR-0009'!I621+'PR-0010'!$I$4*'PR-0010'!I621</f>
        <v>0</v>
      </c>
      <c r="V621" s="86">
        <f t="shared" si="105"/>
        <v>0</v>
      </c>
      <c r="W621" s="84">
        <f>'9400015894 PONEERS'!$AE$4*'9400015894 PONEERS'!AE621+'9400016451 VIDAFORM'!$Q$4*'9400016451 VIDAFORM'!Q621+'PO 94000171374 MASTER'!$P$4*'PO 94000171374 MASTER'!P621+'PR-0004'!$P$4*'PR-0004'!P621+'PR-0005'!$P$4*'PR-0005'!P621+'PR-0006'!$P$4*'PR-0006'!P621+'PR-0007'!$P$4*'PR-0007'!P621+'PR-0008'!$P$4*'PR-0008'!P621+'PR-0009'!$P$4*'PR-0009'!P621+'PR-0010'!$P$4*'PR-0010'!P621</f>
        <v>0</v>
      </c>
      <c r="X621" s="84">
        <f t="shared" si="106"/>
        <v>0</v>
      </c>
      <c r="Z621" s="37">
        <f t="shared" si="107"/>
        <v>0</v>
      </c>
      <c r="AA621" s="32">
        <f t="shared" si="108"/>
        <v>0</v>
      </c>
      <c r="AB621" s="38">
        <f t="shared" si="109"/>
        <v>0</v>
      </c>
    </row>
    <row r="622" spans="1:28" ht="16.5" x14ac:dyDescent="0.25">
      <c r="A622" s="45">
        <v>614</v>
      </c>
      <c r="B622" s="47" t="str">
        <f>'Unit Prices'!B622</f>
        <v>SZ0008</v>
      </c>
      <c r="C622" s="47" t="str">
        <f>'Unit Prices'!C622</f>
        <v>14.80.50.28.07.05.05.000001</v>
      </c>
      <c r="D622" s="80" t="str">
        <f>'Unit Prices'!D622</f>
        <v>Univ. countersunk screw Torx 8x100 St galv. []</v>
      </c>
      <c r="E622" s="84">
        <f>'9400015894 PONEERS'!$E$1*'9400015894 PONEERS'!E622+'9400016451 VIDAFORM'!$E$1*'9400016451 VIDAFORM'!E622+'PO 94000171374 MASTER'!$E$1*'PO 94000171374 MASTER'!E622+'PR-0004'!$E$1*'PR-0004'!E622+'PR-0005'!$E$1*'PR-0005'!E622+'PR-0006'!$E$1*'PR-0006'!E622+'PR-0007'!$E$1*'PR-0007'!E622+'PR-0008'!$E$1*'PR-0008'!E622+'PR-0009'!$E$1*'PR-0009'!E622+'PR-0010'!$E$1*'PR-0010'!E622</f>
        <v>0</v>
      </c>
      <c r="F622" s="85">
        <f>'9400015894 PONEERS'!$X$1*'9400015894 PONEERS'!X622+'9400016451 VIDAFORM'!$J$1*'9400016451 VIDAFORM'!J622+'PO 94000171374 MASTER'!$I$1*'PO 94000171374 MASTER'!I622+'PR-0004'!$I$1*'PR-0004'!I622+'PR-0005'!$I$1*'PR-0005'!I622+'PR-0006'!$I$1*'PR-0006'!I622+'PR-0007'!$I$1*'PR-0007'!I622+'PR-0008'!$I$1*'PR-0008'!I622+'PR-0009'!$I$1*'PR-0009'!I622+'PR-0010'!$I$1*'PR-0010'!I622</f>
        <v>0</v>
      </c>
      <c r="G622" s="86">
        <f t="shared" si="99"/>
        <v>0</v>
      </c>
      <c r="H622" s="84">
        <f>'9400015894 PONEERS'!$AE$1*'9400015894 PONEERS'!AE622+'9400016451 VIDAFORM'!$Q$1*'9400016451 VIDAFORM'!Q622+'PO 94000171374 MASTER'!$P$1*'PO 94000171374 MASTER'!P622+'PR-0004'!$P$1*'PR-0004'!P622+'PR-0005'!$P$1*'PR-0005'!P622+'PR-0006'!$P$1*'PR-0006'!P622+'PR-0007'!$P$1*'PR-0007'!P622+'PR-0008'!$P$1*'PR-0008'!P622+'PR-0009'!$P$1*'PR-0009'!P622+'PR-0010'!$P$1*'PR-0010'!P622</f>
        <v>0</v>
      </c>
      <c r="I622" s="84">
        <f t="shared" si="100"/>
        <v>0</v>
      </c>
      <c r="J622" s="84">
        <f>'9400015894 PONEERS'!$E$2*'9400015894 PONEERS'!E622+'9400016451 VIDAFORM'!$E$2*'9400016451 VIDAFORM'!E622+'PO 94000171374 MASTER'!$E$2*'PO 94000171374 MASTER'!E622+'PR-0004'!$E$2*'PR-0004'!E622+'PR-0005'!$E$2*'PR-0005'!E622+'PR-0006'!$E$2*'PR-0006'!E622+'PR-0007'!$E$2*'PR-0007'!E622+'PR-0008'!$E$2*'PR-0008'!E622+'PR-0009'!$E$2*'PR-0009'!E622+'PR-0010'!$E$2*'PR-0010'!E622</f>
        <v>0</v>
      </c>
      <c r="K622" s="85">
        <f>'9400015894 PONEERS'!$X$2*'9400015894 PONEERS'!X622+'9400016451 VIDAFORM'!$J$2*'9400016451 VIDAFORM'!J622+'PO 94000171374 MASTER'!$I$2*'PO 94000171374 MASTER'!I622+'PR-0004'!$I$2*'PR-0004'!I622+'PR-0005'!$I$2*'PR-0005'!I622+'PR-0006'!$I$2*'PR-0006'!I622+'PR-0007'!$I$2*'PR-0007'!I622+'PR-0008'!$I$2*'PR-0008'!I622+'PR-0009'!$I$2*'PR-0009'!I622+'PR-0010'!$I$2*'PR-0010'!I622</f>
        <v>0</v>
      </c>
      <c r="L622" s="86">
        <f t="shared" si="101"/>
        <v>0</v>
      </c>
      <c r="M622" s="84">
        <f>'9400015894 PONEERS'!$AE$2*'9400015894 PONEERS'!AE622+'9400016451 VIDAFORM'!$Q$2*'9400016451 VIDAFORM'!Q622+'PO 94000171374 MASTER'!$P$2*'PO 94000171374 MASTER'!P622+'PR-0004'!$P$2*'PR-0004'!P622+'PR-0005'!$P$2*'PR-0005'!P622+'PR-0006'!$P$2*'PR-0006'!P622+'PR-0007'!$P$2*'PR-0007'!P622+'PR-0008'!$P$2*'PR-0008'!P622+'PR-0009'!$P$2*'PR-0009'!P622+'PR-0010'!$P$2*'PR-0010'!P622</f>
        <v>0</v>
      </c>
      <c r="N622" s="84">
        <f t="shared" si="102"/>
        <v>0</v>
      </c>
      <c r="O622" s="84">
        <f>'9400015894 PONEERS'!$E$3*'9400015894 PONEERS'!E622+'9400016451 VIDAFORM'!$E$3*'9400016451 VIDAFORM'!E622+'PO 94000171374 MASTER'!$E$3*'PO 94000171374 MASTER'!E622+'PR-0004'!$E$3*'PR-0004'!E622+'PR-0005'!$E$3*'PR-0005'!E622+'PR-0006'!$E$3*'PR-0006'!E622+'PR-0007'!$E$3*'PR-0007'!E622+'PR-0008'!$E$3*'PR-0008'!E622+'PR-0009'!$E$3*'PR-0009'!E622+'PR-0010'!$E$3*'PR-0010'!E622</f>
        <v>0</v>
      </c>
      <c r="P622" s="85">
        <f>'9400015894 PONEERS'!$X$3*'9400015894 PONEERS'!X622+'9400016451 VIDAFORM'!$J$3*'9400016451 VIDAFORM'!J622+'PO 94000171374 MASTER'!$I$3*'PO 94000171374 MASTER'!I622+'PR-0004'!$I$3*'PR-0004'!I622+'PR-0005'!$I$3*'PR-0005'!I622+'PR-0006'!$I$3*'PR-0006'!I622+'PR-0007'!$I$3*'PR-0007'!I622+'PR-0008'!$I$3*'PR-0008'!I622+'PR-0009'!$I$3*'PR-0009'!I622+'PR-0010'!$I$3*'PR-0010'!I622</f>
        <v>0</v>
      </c>
      <c r="Q622" s="86">
        <f t="shared" si="103"/>
        <v>0</v>
      </c>
      <c r="R622" s="84">
        <f>'9400015894 PONEERS'!$AE$3*'9400015894 PONEERS'!AE622+'9400016451 VIDAFORM'!$Q$3*'9400016451 VIDAFORM'!Q622+'PO 94000171374 MASTER'!$P$3*'PO 94000171374 MASTER'!P622+'PR-0004'!$P$3*'PR-0004'!P622+'PR-0005'!$P$3*'PR-0005'!P622+'PR-0006'!$P$3*'PR-0006'!P622+'PR-0007'!$P$3*'PR-0007'!P622+'PR-0008'!$P$3*'PR-0008'!P622+'PR-0009'!$P$3*'PR-0009'!P622+'PR-0010'!$P$3*'PR-0010'!P622</f>
        <v>0</v>
      </c>
      <c r="S622" s="84">
        <f t="shared" si="104"/>
        <v>0</v>
      </c>
      <c r="T622" s="84">
        <f>'9400015894 PONEERS'!$E$4*'9400015894 PONEERS'!E622+'9400016451 VIDAFORM'!$E$4*'9400016451 VIDAFORM'!E622+'PO 94000171374 MASTER'!$E$4*'PO 94000171374 MASTER'!E622+'PR-0004'!$E$4*'PR-0004'!E622+'PR-0005'!$E$4*'PR-0005'!E622+'PR-0006'!$E$4*'PR-0006'!E622+'PR-0007'!$E$4*'PR-0007'!E622+'PR-0008'!$E$4*'PR-0008'!E622+'PR-0009'!$E$4*'PR-0009'!E622+'PR-0010'!$E$4*'PR-0010'!E622</f>
        <v>0</v>
      </c>
      <c r="U622" s="85">
        <f>'9400015894 PONEERS'!$X$4*'9400015894 PONEERS'!X622+'9400016451 VIDAFORM'!$J$4*'9400016451 VIDAFORM'!J622+'PO 94000171374 MASTER'!$I$4*'PO 94000171374 MASTER'!I622+'PR-0004'!$I$4*'PR-0004'!I622+'PR-0005'!$I$4*'PR-0005'!I622+'PR-0006'!$I$4*'PR-0006'!I622+'PR-0007'!$I$4*'PR-0007'!I622+'PR-0008'!$I$4*'PR-0008'!I622+'PR-0009'!$I$4*'PR-0009'!I622+'PR-0010'!$I$4*'PR-0010'!I622</f>
        <v>0</v>
      </c>
      <c r="V622" s="86">
        <f t="shared" si="105"/>
        <v>0</v>
      </c>
      <c r="W622" s="84">
        <f>'9400015894 PONEERS'!$AE$4*'9400015894 PONEERS'!AE622+'9400016451 VIDAFORM'!$Q$4*'9400016451 VIDAFORM'!Q622+'PO 94000171374 MASTER'!$P$4*'PO 94000171374 MASTER'!P622+'PR-0004'!$P$4*'PR-0004'!P622+'PR-0005'!$P$4*'PR-0005'!P622+'PR-0006'!$P$4*'PR-0006'!P622+'PR-0007'!$P$4*'PR-0007'!P622+'PR-0008'!$P$4*'PR-0008'!P622+'PR-0009'!$P$4*'PR-0009'!P622+'PR-0010'!$P$4*'PR-0010'!P622</f>
        <v>0</v>
      </c>
      <c r="X622" s="84">
        <f t="shared" si="106"/>
        <v>0</v>
      </c>
      <c r="Z622" s="37">
        <f t="shared" si="107"/>
        <v>0</v>
      </c>
      <c r="AA622" s="32">
        <f t="shared" si="108"/>
        <v>0</v>
      </c>
      <c r="AB622" s="38">
        <f t="shared" si="109"/>
        <v>0</v>
      </c>
    </row>
    <row r="623" spans="1:28" ht="16.5" x14ac:dyDescent="0.25">
      <c r="A623" s="45">
        <v>615</v>
      </c>
      <c r="B623" s="47" t="str">
        <f>'Unit Prices'!B623</f>
        <v>SZ0009</v>
      </c>
      <c r="C623" s="47" t="str">
        <f>'Unit Prices'!C623</f>
        <v>14.80.50.28.01.02.40.000001</v>
      </c>
      <c r="D623" s="80" t="str">
        <f>'Unit Prices'!D623</f>
        <v>Caster Wheel Scaf-W-Brake PTFE D: 200 mm</v>
      </c>
      <c r="E623" s="84">
        <f>'9400015894 PONEERS'!$E$1*'9400015894 PONEERS'!E623+'9400016451 VIDAFORM'!$E$1*'9400016451 VIDAFORM'!E623+'PO 94000171374 MASTER'!$E$1*'PO 94000171374 MASTER'!E623+'PR-0004'!$E$1*'PR-0004'!E623+'PR-0005'!$E$1*'PR-0005'!E623+'PR-0006'!$E$1*'PR-0006'!E623+'PR-0007'!$E$1*'PR-0007'!E623+'PR-0008'!$E$1*'PR-0008'!E623+'PR-0009'!$E$1*'PR-0009'!E623+'PR-0010'!$E$1*'PR-0010'!E623</f>
        <v>0</v>
      </c>
      <c r="F623" s="85">
        <f>'9400015894 PONEERS'!$X$1*'9400015894 PONEERS'!X623+'9400016451 VIDAFORM'!$J$1*'9400016451 VIDAFORM'!J623+'PO 94000171374 MASTER'!$I$1*'PO 94000171374 MASTER'!I623+'PR-0004'!$I$1*'PR-0004'!I623+'PR-0005'!$I$1*'PR-0005'!I623+'PR-0006'!$I$1*'PR-0006'!I623+'PR-0007'!$I$1*'PR-0007'!I623+'PR-0008'!$I$1*'PR-0008'!I623+'PR-0009'!$I$1*'PR-0009'!I623+'PR-0010'!$I$1*'PR-0010'!I623</f>
        <v>0</v>
      </c>
      <c r="G623" s="86">
        <f t="shared" si="99"/>
        <v>0</v>
      </c>
      <c r="H623" s="84">
        <f>'9400015894 PONEERS'!$AE$1*'9400015894 PONEERS'!AE623+'9400016451 VIDAFORM'!$Q$1*'9400016451 VIDAFORM'!Q623+'PO 94000171374 MASTER'!$P$1*'PO 94000171374 MASTER'!P623+'PR-0004'!$P$1*'PR-0004'!P623+'PR-0005'!$P$1*'PR-0005'!P623+'PR-0006'!$P$1*'PR-0006'!P623+'PR-0007'!$P$1*'PR-0007'!P623+'PR-0008'!$P$1*'PR-0008'!P623+'PR-0009'!$P$1*'PR-0009'!P623+'PR-0010'!$P$1*'PR-0010'!P623</f>
        <v>0</v>
      </c>
      <c r="I623" s="84">
        <f t="shared" si="100"/>
        <v>0</v>
      </c>
      <c r="J623" s="84">
        <f>'9400015894 PONEERS'!$E$2*'9400015894 PONEERS'!E623+'9400016451 VIDAFORM'!$E$2*'9400016451 VIDAFORM'!E623+'PO 94000171374 MASTER'!$E$2*'PO 94000171374 MASTER'!E623+'PR-0004'!$E$2*'PR-0004'!E623+'PR-0005'!$E$2*'PR-0005'!E623+'PR-0006'!$E$2*'PR-0006'!E623+'PR-0007'!$E$2*'PR-0007'!E623+'PR-0008'!$E$2*'PR-0008'!E623+'PR-0009'!$E$2*'PR-0009'!E623+'PR-0010'!$E$2*'PR-0010'!E623</f>
        <v>0</v>
      </c>
      <c r="K623" s="85">
        <f>'9400015894 PONEERS'!$X$2*'9400015894 PONEERS'!X623+'9400016451 VIDAFORM'!$J$2*'9400016451 VIDAFORM'!J623+'PO 94000171374 MASTER'!$I$2*'PO 94000171374 MASTER'!I623+'PR-0004'!$I$2*'PR-0004'!I623+'PR-0005'!$I$2*'PR-0005'!I623+'PR-0006'!$I$2*'PR-0006'!I623+'PR-0007'!$I$2*'PR-0007'!I623+'PR-0008'!$I$2*'PR-0008'!I623+'PR-0009'!$I$2*'PR-0009'!I623+'PR-0010'!$I$2*'PR-0010'!I623</f>
        <v>0</v>
      </c>
      <c r="L623" s="86">
        <f t="shared" si="101"/>
        <v>0</v>
      </c>
      <c r="M623" s="84">
        <f>'9400015894 PONEERS'!$AE$2*'9400015894 PONEERS'!AE623+'9400016451 VIDAFORM'!$Q$2*'9400016451 VIDAFORM'!Q623+'PO 94000171374 MASTER'!$P$2*'PO 94000171374 MASTER'!P623+'PR-0004'!$P$2*'PR-0004'!P623+'PR-0005'!$P$2*'PR-0005'!P623+'PR-0006'!$P$2*'PR-0006'!P623+'PR-0007'!$P$2*'PR-0007'!P623+'PR-0008'!$P$2*'PR-0008'!P623+'PR-0009'!$P$2*'PR-0009'!P623+'PR-0010'!$P$2*'PR-0010'!P623</f>
        <v>0</v>
      </c>
      <c r="N623" s="84">
        <f t="shared" si="102"/>
        <v>0</v>
      </c>
      <c r="O623" s="84">
        <f>'9400015894 PONEERS'!$E$3*'9400015894 PONEERS'!E623+'9400016451 VIDAFORM'!$E$3*'9400016451 VIDAFORM'!E623+'PO 94000171374 MASTER'!$E$3*'PO 94000171374 MASTER'!E623+'PR-0004'!$E$3*'PR-0004'!E623+'PR-0005'!$E$3*'PR-0005'!E623+'PR-0006'!$E$3*'PR-0006'!E623+'PR-0007'!$E$3*'PR-0007'!E623+'PR-0008'!$E$3*'PR-0008'!E623+'PR-0009'!$E$3*'PR-0009'!E623+'PR-0010'!$E$3*'PR-0010'!E623</f>
        <v>0</v>
      </c>
      <c r="P623" s="85">
        <f>'9400015894 PONEERS'!$X$3*'9400015894 PONEERS'!X623+'9400016451 VIDAFORM'!$J$3*'9400016451 VIDAFORM'!J623+'PO 94000171374 MASTER'!$I$3*'PO 94000171374 MASTER'!I623+'PR-0004'!$I$3*'PR-0004'!I623+'PR-0005'!$I$3*'PR-0005'!I623+'PR-0006'!$I$3*'PR-0006'!I623+'PR-0007'!$I$3*'PR-0007'!I623+'PR-0008'!$I$3*'PR-0008'!I623+'PR-0009'!$I$3*'PR-0009'!I623+'PR-0010'!$I$3*'PR-0010'!I623</f>
        <v>0</v>
      </c>
      <c r="Q623" s="86">
        <f t="shared" si="103"/>
        <v>0</v>
      </c>
      <c r="R623" s="84">
        <f>'9400015894 PONEERS'!$AE$3*'9400015894 PONEERS'!AE623+'9400016451 VIDAFORM'!$Q$3*'9400016451 VIDAFORM'!Q623+'PO 94000171374 MASTER'!$P$3*'PO 94000171374 MASTER'!P623+'PR-0004'!$P$3*'PR-0004'!P623+'PR-0005'!$P$3*'PR-0005'!P623+'PR-0006'!$P$3*'PR-0006'!P623+'PR-0007'!$P$3*'PR-0007'!P623+'PR-0008'!$P$3*'PR-0008'!P623+'PR-0009'!$P$3*'PR-0009'!P623+'PR-0010'!$P$3*'PR-0010'!P623</f>
        <v>0</v>
      </c>
      <c r="S623" s="84">
        <f t="shared" si="104"/>
        <v>0</v>
      </c>
      <c r="T623" s="84">
        <f>'9400015894 PONEERS'!$E$4*'9400015894 PONEERS'!E623+'9400016451 VIDAFORM'!$E$4*'9400016451 VIDAFORM'!E623+'PO 94000171374 MASTER'!$E$4*'PO 94000171374 MASTER'!E623+'PR-0004'!$E$4*'PR-0004'!E623+'PR-0005'!$E$4*'PR-0005'!E623+'PR-0006'!$E$4*'PR-0006'!E623+'PR-0007'!$E$4*'PR-0007'!E623+'PR-0008'!$E$4*'PR-0008'!E623+'PR-0009'!$E$4*'PR-0009'!E623+'PR-0010'!$E$4*'PR-0010'!E623</f>
        <v>0</v>
      </c>
      <c r="U623" s="85">
        <f>'9400015894 PONEERS'!$X$4*'9400015894 PONEERS'!X623+'9400016451 VIDAFORM'!$J$4*'9400016451 VIDAFORM'!J623+'PO 94000171374 MASTER'!$I$4*'PO 94000171374 MASTER'!I623+'PR-0004'!$I$4*'PR-0004'!I623+'PR-0005'!$I$4*'PR-0005'!I623+'PR-0006'!$I$4*'PR-0006'!I623+'PR-0007'!$I$4*'PR-0007'!I623+'PR-0008'!$I$4*'PR-0008'!I623+'PR-0009'!$I$4*'PR-0009'!I623+'PR-0010'!$I$4*'PR-0010'!I623</f>
        <v>0</v>
      </c>
      <c r="V623" s="86">
        <f t="shared" si="105"/>
        <v>0</v>
      </c>
      <c r="W623" s="84">
        <f>'9400015894 PONEERS'!$AE$4*'9400015894 PONEERS'!AE623+'9400016451 VIDAFORM'!$Q$4*'9400016451 VIDAFORM'!Q623+'PO 94000171374 MASTER'!$P$4*'PO 94000171374 MASTER'!P623+'PR-0004'!$P$4*'PR-0004'!P623+'PR-0005'!$P$4*'PR-0005'!P623+'PR-0006'!$P$4*'PR-0006'!P623+'PR-0007'!$P$4*'PR-0007'!P623+'PR-0008'!$P$4*'PR-0008'!P623+'PR-0009'!$P$4*'PR-0009'!P623+'PR-0010'!$P$4*'PR-0010'!P623</f>
        <v>0</v>
      </c>
      <c r="X623" s="84">
        <f t="shared" si="106"/>
        <v>0</v>
      </c>
      <c r="Z623" s="37">
        <f t="shared" si="107"/>
        <v>0</v>
      </c>
      <c r="AA623" s="32">
        <f t="shared" si="108"/>
        <v>0</v>
      </c>
      <c r="AB623" s="38">
        <f t="shared" si="109"/>
        <v>0</v>
      </c>
    </row>
    <row r="624" spans="1:28" ht="16.5" x14ac:dyDescent="0.25">
      <c r="A624" s="45">
        <v>616</v>
      </c>
      <c r="B624" s="47" t="str">
        <f>'Unit Prices'!B624</f>
        <v>TR0044</v>
      </c>
      <c r="C624" s="47" t="str">
        <f>'Unit Prices'!C624</f>
        <v>14.80.50.08.06.16.00.000001</v>
      </c>
      <c r="D624" s="80" t="str">
        <f>'Unit Prices'!D624</f>
        <v>Stop anchor 15.0 A16</v>
      </c>
      <c r="E624" s="84">
        <f>'9400015894 PONEERS'!$E$1*'9400015894 PONEERS'!E624+'9400016451 VIDAFORM'!$E$1*'9400016451 VIDAFORM'!E624+'PO 94000171374 MASTER'!$E$1*'PO 94000171374 MASTER'!E624+'PR-0004'!$E$1*'PR-0004'!E624+'PR-0005'!$E$1*'PR-0005'!E624+'PR-0006'!$E$1*'PR-0006'!E624+'PR-0007'!$E$1*'PR-0007'!E624+'PR-0008'!$E$1*'PR-0008'!E624+'PR-0009'!$E$1*'PR-0009'!E624+'PR-0010'!$E$1*'PR-0010'!E624</f>
        <v>0</v>
      </c>
      <c r="F624" s="85">
        <f>'9400015894 PONEERS'!$X$1*'9400015894 PONEERS'!X624+'9400016451 VIDAFORM'!$J$1*'9400016451 VIDAFORM'!J624+'PO 94000171374 MASTER'!$I$1*'PO 94000171374 MASTER'!I624+'PR-0004'!$I$1*'PR-0004'!I624+'PR-0005'!$I$1*'PR-0005'!I624+'PR-0006'!$I$1*'PR-0006'!I624+'PR-0007'!$I$1*'PR-0007'!I624+'PR-0008'!$I$1*'PR-0008'!I624+'PR-0009'!$I$1*'PR-0009'!I624+'PR-0010'!$I$1*'PR-0010'!I624</f>
        <v>0</v>
      </c>
      <c r="G624" s="86">
        <f t="shared" si="99"/>
        <v>0</v>
      </c>
      <c r="H624" s="84">
        <f>'9400015894 PONEERS'!$AE$1*'9400015894 PONEERS'!AE624+'9400016451 VIDAFORM'!$Q$1*'9400016451 VIDAFORM'!Q624+'PO 94000171374 MASTER'!$P$1*'PO 94000171374 MASTER'!P624+'PR-0004'!$P$1*'PR-0004'!P624+'PR-0005'!$P$1*'PR-0005'!P624+'PR-0006'!$P$1*'PR-0006'!P624+'PR-0007'!$P$1*'PR-0007'!P624+'PR-0008'!$P$1*'PR-0008'!P624+'PR-0009'!$P$1*'PR-0009'!P624+'PR-0010'!$P$1*'PR-0010'!P624</f>
        <v>0</v>
      </c>
      <c r="I624" s="84">
        <f t="shared" si="100"/>
        <v>0</v>
      </c>
      <c r="J624" s="84">
        <f>'9400015894 PONEERS'!$E$2*'9400015894 PONEERS'!E624+'9400016451 VIDAFORM'!$E$2*'9400016451 VIDAFORM'!E624+'PO 94000171374 MASTER'!$E$2*'PO 94000171374 MASTER'!E624+'PR-0004'!$E$2*'PR-0004'!E624+'PR-0005'!$E$2*'PR-0005'!E624+'PR-0006'!$E$2*'PR-0006'!E624+'PR-0007'!$E$2*'PR-0007'!E624+'PR-0008'!$E$2*'PR-0008'!E624+'PR-0009'!$E$2*'PR-0009'!E624+'PR-0010'!$E$2*'PR-0010'!E624</f>
        <v>0</v>
      </c>
      <c r="K624" s="85">
        <f>'9400015894 PONEERS'!$X$2*'9400015894 PONEERS'!X624+'9400016451 VIDAFORM'!$J$2*'9400016451 VIDAFORM'!J624+'PO 94000171374 MASTER'!$I$2*'PO 94000171374 MASTER'!I624+'PR-0004'!$I$2*'PR-0004'!I624+'PR-0005'!$I$2*'PR-0005'!I624+'PR-0006'!$I$2*'PR-0006'!I624+'PR-0007'!$I$2*'PR-0007'!I624+'PR-0008'!$I$2*'PR-0008'!I624+'PR-0009'!$I$2*'PR-0009'!I624+'PR-0010'!$I$2*'PR-0010'!I624</f>
        <v>0</v>
      </c>
      <c r="L624" s="86">
        <f t="shared" si="101"/>
        <v>0</v>
      </c>
      <c r="M624" s="84">
        <f>'9400015894 PONEERS'!$AE$2*'9400015894 PONEERS'!AE624+'9400016451 VIDAFORM'!$Q$2*'9400016451 VIDAFORM'!Q624+'PO 94000171374 MASTER'!$P$2*'PO 94000171374 MASTER'!P624+'PR-0004'!$P$2*'PR-0004'!P624+'PR-0005'!$P$2*'PR-0005'!P624+'PR-0006'!$P$2*'PR-0006'!P624+'PR-0007'!$P$2*'PR-0007'!P624+'PR-0008'!$P$2*'PR-0008'!P624+'PR-0009'!$P$2*'PR-0009'!P624+'PR-0010'!$P$2*'PR-0010'!P624</f>
        <v>0</v>
      </c>
      <c r="N624" s="84">
        <f t="shared" si="102"/>
        <v>0</v>
      </c>
      <c r="O624" s="84">
        <f>'9400015894 PONEERS'!$E$3*'9400015894 PONEERS'!E624+'9400016451 VIDAFORM'!$E$3*'9400016451 VIDAFORM'!E624+'PO 94000171374 MASTER'!$E$3*'PO 94000171374 MASTER'!E624+'PR-0004'!$E$3*'PR-0004'!E624+'PR-0005'!$E$3*'PR-0005'!E624+'PR-0006'!$E$3*'PR-0006'!E624+'PR-0007'!$E$3*'PR-0007'!E624+'PR-0008'!$E$3*'PR-0008'!E624+'PR-0009'!$E$3*'PR-0009'!E624+'PR-0010'!$E$3*'PR-0010'!E624</f>
        <v>0</v>
      </c>
      <c r="P624" s="85">
        <f>'9400015894 PONEERS'!$X$3*'9400015894 PONEERS'!X624+'9400016451 VIDAFORM'!$J$3*'9400016451 VIDAFORM'!J624+'PO 94000171374 MASTER'!$I$3*'PO 94000171374 MASTER'!I624+'PR-0004'!$I$3*'PR-0004'!I624+'PR-0005'!$I$3*'PR-0005'!I624+'PR-0006'!$I$3*'PR-0006'!I624+'PR-0007'!$I$3*'PR-0007'!I624+'PR-0008'!$I$3*'PR-0008'!I624+'PR-0009'!$I$3*'PR-0009'!I624+'PR-0010'!$I$3*'PR-0010'!I624</f>
        <v>0</v>
      </c>
      <c r="Q624" s="86">
        <f t="shared" si="103"/>
        <v>0</v>
      </c>
      <c r="R624" s="84">
        <f>'9400015894 PONEERS'!$AE$3*'9400015894 PONEERS'!AE624+'9400016451 VIDAFORM'!$Q$3*'9400016451 VIDAFORM'!Q624+'PO 94000171374 MASTER'!$P$3*'PO 94000171374 MASTER'!P624+'PR-0004'!$P$3*'PR-0004'!P624+'PR-0005'!$P$3*'PR-0005'!P624+'PR-0006'!$P$3*'PR-0006'!P624+'PR-0007'!$P$3*'PR-0007'!P624+'PR-0008'!$P$3*'PR-0008'!P624+'PR-0009'!$P$3*'PR-0009'!P624+'PR-0010'!$P$3*'PR-0010'!P624</f>
        <v>0</v>
      </c>
      <c r="S624" s="84">
        <f t="shared" si="104"/>
        <v>0</v>
      </c>
      <c r="T624" s="84">
        <f>'9400015894 PONEERS'!$E$4*'9400015894 PONEERS'!E624+'9400016451 VIDAFORM'!$E$4*'9400016451 VIDAFORM'!E624+'PO 94000171374 MASTER'!$E$4*'PO 94000171374 MASTER'!E624+'PR-0004'!$E$4*'PR-0004'!E624+'PR-0005'!$E$4*'PR-0005'!E624+'PR-0006'!$E$4*'PR-0006'!E624+'PR-0007'!$E$4*'PR-0007'!E624+'PR-0008'!$E$4*'PR-0008'!E624+'PR-0009'!$E$4*'PR-0009'!E624+'PR-0010'!$E$4*'PR-0010'!E624</f>
        <v>0</v>
      </c>
      <c r="U624" s="85">
        <f>'9400015894 PONEERS'!$X$4*'9400015894 PONEERS'!X624+'9400016451 VIDAFORM'!$J$4*'9400016451 VIDAFORM'!J624+'PO 94000171374 MASTER'!$I$4*'PO 94000171374 MASTER'!I624+'PR-0004'!$I$4*'PR-0004'!I624+'PR-0005'!$I$4*'PR-0005'!I624+'PR-0006'!$I$4*'PR-0006'!I624+'PR-0007'!$I$4*'PR-0007'!I624+'PR-0008'!$I$4*'PR-0008'!I624+'PR-0009'!$I$4*'PR-0009'!I624+'PR-0010'!$I$4*'PR-0010'!I624</f>
        <v>0</v>
      </c>
      <c r="V624" s="86">
        <f t="shared" si="105"/>
        <v>0</v>
      </c>
      <c r="W624" s="84">
        <f>'9400015894 PONEERS'!$AE$4*'9400015894 PONEERS'!AE624+'9400016451 VIDAFORM'!$Q$4*'9400016451 VIDAFORM'!Q624+'PO 94000171374 MASTER'!$P$4*'PO 94000171374 MASTER'!P624+'PR-0004'!$P$4*'PR-0004'!P624+'PR-0005'!$P$4*'PR-0005'!P624+'PR-0006'!$P$4*'PR-0006'!P624+'PR-0007'!$P$4*'PR-0007'!P624+'PR-0008'!$P$4*'PR-0008'!P624+'PR-0009'!$P$4*'PR-0009'!P624+'PR-0010'!$P$4*'PR-0010'!P624</f>
        <v>0</v>
      </c>
      <c r="X624" s="84">
        <f t="shared" si="106"/>
        <v>0</v>
      </c>
      <c r="Z624" s="37">
        <f t="shared" si="107"/>
        <v>0</v>
      </c>
      <c r="AA624" s="32">
        <f t="shared" si="108"/>
        <v>0</v>
      </c>
      <c r="AB624" s="38">
        <f t="shared" si="109"/>
        <v>0</v>
      </c>
    </row>
    <row r="625" spans="1:28" ht="16.5" x14ac:dyDescent="0.25">
      <c r="A625" s="45">
        <v>617</v>
      </c>
      <c r="B625" s="47" t="str">
        <f>'Unit Prices'!B625</f>
        <v>TQ0014</v>
      </c>
      <c r="C625" s="47">
        <f>'Unit Prices'!C625</f>
        <v>0</v>
      </c>
      <c r="D625" s="80" t="str">
        <f>'Unit Prices'!D625</f>
        <v>Excavation Side Protection Y Post 1.20 m</v>
      </c>
      <c r="E625" s="84">
        <f>'9400015894 PONEERS'!$E$1*'9400015894 PONEERS'!E625+'9400016451 VIDAFORM'!$E$1*'9400016451 VIDAFORM'!E625+'PO 94000171374 MASTER'!$E$1*'PO 94000171374 MASTER'!E625+'PR-0004'!$E$1*'PR-0004'!E625+'PR-0005'!$E$1*'PR-0005'!E625+'PR-0006'!$E$1*'PR-0006'!E625+'PR-0007'!$E$1*'PR-0007'!E625+'PR-0008'!$E$1*'PR-0008'!E625+'PR-0009'!$E$1*'PR-0009'!E625+'PR-0010'!$E$1*'PR-0010'!E625</f>
        <v>0</v>
      </c>
      <c r="F625" s="85">
        <f>'9400015894 PONEERS'!$X$1*'9400015894 PONEERS'!X625+'9400016451 VIDAFORM'!$J$1*'9400016451 VIDAFORM'!J625+'PO 94000171374 MASTER'!$I$1*'PO 94000171374 MASTER'!I625+'PR-0004'!$I$1*'PR-0004'!I625+'PR-0005'!$I$1*'PR-0005'!I625+'PR-0006'!$I$1*'PR-0006'!I625+'PR-0007'!$I$1*'PR-0007'!I625+'PR-0008'!$I$1*'PR-0008'!I625+'PR-0009'!$I$1*'PR-0009'!I625+'PR-0010'!$I$1*'PR-0010'!I625</f>
        <v>0</v>
      </c>
      <c r="G625" s="86">
        <f t="shared" si="99"/>
        <v>0</v>
      </c>
      <c r="H625" s="84">
        <f>'9400015894 PONEERS'!$AE$1*'9400015894 PONEERS'!AE625+'9400016451 VIDAFORM'!$Q$1*'9400016451 VIDAFORM'!Q625+'PO 94000171374 MASTER'!$P$1*'PO 94000171374 MASTER'!P625+'PR-0004'!$P$1*'PR-0004'!P625+'PR-0005'!$P$1*'PR-0005'!P625+'PR-0006'!$P$1*'PR-0006'!P625+'PR-0007'!$P$1*'PR-0007'!P625+'PR-0008'!$P$1*'PR-0008'!P625+'PR-0009'!$P$1*'PR-0009'!P625+'PR-0010'!$P$1*'PR-0010'!P625</f>
        <v>0</v>
      </c>
      <c r="I625" s="84">
        <f t="shared" si="100"/>
        <v>0</v>
      </c>
      <c r="J625" s="84">
        <f>'9400015894 PONEERS'!$E$2*'9400015894 PONEERS'!E625+'9400016451 VIDAFORM'!$E$2*'9400016451 VIDAFORM'!E625+'PO 94000171374 MASTER'!$E$2*'PO 94000171374 MASTER'!E625+'PR-0004'!$E$2*'PR-0004'!E625+'PR-0005'!$E$2*'PR-0005'!E625+'PR-0006'!$E$2*'PR-0006'!E625+'PR-0007'!$E$2*'PR-0007'!E625+'PR-0008'!$E$2*'PR-0008'!E625+'PR-0009'!$E$2*'PR-0009'!E625+'PR-0010'!$E$2*'PR-0010'!E625</f>
        <v>0</v>
      </c>
      <c r="K625" s="85">
        <f>'9400015894 PONEERS'!$X$2*'9400015894 PONEERS'!X625+'9400016451 VIDAFORM'!$J$2*'9400016451 VIDAFORM'!J625+'PO 94000171374 MASTER'!$I$2*'PO 94000171374 MASTER'!I625+'PR-0004'!$I$2*'PR-0004'!I625+'PR-0005'!$I$2*'PR-0005'!I625+'PR-0006'!$I$2*'PR-0006'!I625+'PR-0007'!$I$2*'PR-0007'!I625+'PR-0008'!$I$2*'PR-0008'!I625+'PR-0009'!$I$2*'PR-0009'!I625+'PR-0010'!$I$2*'PR-0010'!I625</f>
        <v>0</v>
      </c>
      <c r="L625" s="86">
        <f t="shared" si="101"/>
        <v>0</v>
      </c>
      <c r="M625" s="84">
        <f>'9400015894 PONEERS'!$AE$2*'9400015894 PONEERS'!AE625+'9400016451 VIDAFORM'!$Q$2*'9400016451 VIDAFORM'!Q625+'PO 94000171374 MASTER'!$P$2*'PO 94000171374 MASTER'!P625+'PR-0004'!$P$2*'PR-0004'!P625+'PR-0005'!$P$2*'PR-0005'!P625+'PR-0006'!$P$2*'PR-0006'!P625+'PR-0007'!$P$2*'PR-0007'!P625+'PR-0008'!$P$2*'PR-0008'!P625+'PR-0009'!$P$2*'PR-0009'!P625+'PR-0010'!$P$2*'PR-0010'!P625</f>
        <v>0</v>
      </c>
      <c r="N625" s="84">
        <f t="shared" si="102"/>
        <v>0</v>
      </c>
      <c r="O625" s="84">
        <f>'9400015894 PONEERS'!$E$3*'9400015894 PONEERS'!E625+'9400016451 VIDAFORM'!$E$3*'9400016451 VIDAFORM'!E625+'PO 94000171374 MASTER'!$E$3*'PO 94000171374 MASTER'!E625+'PR-0004'!$E$3*'PR-0004'!E625+'PR-0005'!$E$3*'PR-0005'!E625+'PR-0006'!$E$3*'PR-0006'!E625+'PR-0007'!$E$3*'PR-0007'!E625+'PR-0008'!$E$3*'PR-0008'!E625+'PR-0009'!$E$3*'PR-0009'!E625+'PR-0010'!$E$3*'PR-0010'!E625</f>
        <v>0</v>
      </c>
      <c r="P625" s="85">
        <f>'9400015894 PONEERS'!$X$3*'9400015894 PONEERS'!X625+'9400016451 VIDAFORM'!$J$3*'9400016451 VIDAFORM'!J625+'PO 94000171374 MASTER'!$I$3*'PO 94000171374 MASTER'!I625+'PR-0004'!$I$3*'PR-0004'!I625+'PR-0005'!$I$3*'PR-0005'!I625+'PR-0006'!$I$3*'PR-0006'!I625+'PR-0007'!$I$3*'PR-0007'!I625+'PR-0008'!$I$3*'PR-0008'!I625+'PR-0009'!$I$3*'PR-0009'!I625+'PR-0010'!$I$3*'PR-0010'!I625</f>
        <v>0</v>
      </c>
      <c r="Q625" s="86">
        <f t="shared" si="103"/>
        <v>0</v>
      </c>
      <c r="R625" s="84">
        <f>'9400015894 PONEERS'!$AE$3*'9400015894 PONEERS'!AE625+'9400016451 VIDAFORM'!$Q$3*'9400016451 VIDAFORM'!Q625+'PO 94000171374 MASTER'!$P$3*'PO 94000171374 MASTER'!P625+'PR-0004'!$P$3*'PR-0004'!P625+'PR-0005'!$P$3*'PR-0005'!P625+'PR-0006'!$P$3*'PR-0006'!P625+'PR-0007'!$P$3*'PR-0007'!P625+'PR-0008'!$P$3*'PR-0008'!P625+'PR-0009'!$P$3*'PR-0009'!P625+'PR-0010'!$P$3*'PR-0010'!P625</f>
        <v>0</v>
      </c>
      <c r="S625" s="84">
        <f t="shared" si="104"/>
        <v>0</v>
      </c>
      <c r="T625" s="84">
        <f>'9400015894 PONEERS'!$E$4*'9400015894 PONEERS'!E625+'9400016451 VIDAFORM'!$E$4*'9400016451 VIDAFORM'!E625+'PO 94000171374 MASTER'!$E$4*'PO 94000171374 MASTER'!E625+'PR-0004'!$E$4*'PR-0004'!E625+'PR-0005'!$E$4*'PR-0005'!E625+'PR-0006'!$E$4*'PR-0006'!E625+'PR-0007'!$E$4*'PR-0007'!E625+'PR-0008'!$E$4*'PR-0008'!E625+'PR-0009'!$E$4*'PR-0009'!E625+'PR-0010'!$E$4*'PR-0010'!E625</f>
        <v>0</v>
      </c>
      <c r="U625" s="85">
        <f>'9400015894 PONEERS'!$X$4*'9400015894 PONEERS'!X625+'9400016451 VIDAFORM'!$J$4*'9400016451 VIDAFORM'!J625+'PO 94000171374 MASTER'!$I$4*'PO 94000171374 MASTER'!I625+'PR-0004'!$I$4*'PR-0004'!I625+'PR-0005'!$I$4*'PR-0005'!I625+'PR-0006'!$I$4*'PR-0006'!I625+'PR-0007'!$I$4*'PR-0007'!I625+'PR-0008'!$I$4*'PR-0008'!I625+'PR-0009'!$I$4*'PR-0009'!I625+'PR-0010'!$I$4*'PR-0010'!I625</f>
        <v>0</v>
      </c>
      <c r="V625" s="86">
        <f t="shared" si="105"/>
        <v>0</v>
      </c>
      <c r="W625" s="84">
        <f>'9400015894 PONEERS'!$AE$4*'9400015894 PONEERS'!AE625+'9400016451 VIDAFORM'!$Q$4*'9400016451 VIDAFORM'!Q625+'PO 94000171374 MASTER'!$P$4*'PO 94000171374 MASTER'!P625+'PR-0004'!$P$4*'PR-0004'!P625+'PR-0005'!$P$4*'PR-0005'!P625+'PR-0006'!$P$4*'PR-0006'!P625+'PR-0007'!$P$4*'PR-0007'!P625+'PR-0008'!$P$4*'PR-0008'!P625+'PR-0009'!$P$4*'PR-0009'!P625+'PR-0010'!$P$4*'PR-0010'!P625</f>
        <v>0</v>
      </c>
      <c r="X625" s="84">
        <f t="shared" si="106"/>
        <v>0</v>
      </c>
      <c r="Z625" s="37">
        <f t="shared" si="107"/>
        <v>0</v>
      </c>
      <c r="AA625" s="32">
        <f t="shared" si="108"/>
        <v>0</v>
      </c>
      <c r="AB625" s="38">
        <f t="shared" si="109"/>
        <v>0</v>
      </c>
    </row>
    <row r="626" spans="1:28" ht="16.5" x14ac:dyDescent="0.25">
      <c r="A626" s="45">
        <v>618</v>
      </c>
      <c r="B626" s="47" t="str">
        <f>'Unit Prices'!B626</f>
        <v>TR0050</v>
      </c>
      <c r="C626" s="47">
        <f>'Unit Prices'!C626</f>
        <v>0</v>
      </c>
      <c r="D626" s="80" t="str">
        <f>'Unit Prices'!D626</f>
        <v>TRUSS SPLICE LOWER</v>
      </c>
      <c r="E626" s="84">
        <f>'9400015894 PONEERS'!$E$1*'9400015894 PONEERS'!E626+'9400016451 VIDAFORM'!$E$1*'9400016451 VIDAFORM'!E626+'PO 94000171374 MASTER'!$E$1*'PO 94000171374 MASTER'!E626+'PR-0004'!$E$1*'PR-0004'!E626+'PR-0005'!$E$1*'PR-0005'!E626+'PR-0006'!$E$1*'PR-0006'!E626+'PR-0007'!$E$1*'PR-0007'!E626+'PR-0008'!$E$1*'PR-0008'!E626+'PR-0009'!$E$1*'PR-0009'!E626+'PR-0010'!$E$1*'PR-0010'!E626</f>
        <v>0</v>
      </c>
      <c r="F626" s="85">
        <f>'9400015894 PONEERS'!$X$1*'9400015894 PONEERS'!X626+'9400016451 VIDAFORM'!$J$1*'9400016451 VIDAFORM'!J626+'PO 94000171374 MASTER'!$I$1*'PO 94000171374 MASTER'!I626+'PR-0004'!$I$1*'PR-0004'!I626+'PR-0005'!$I$1*'PR-0005'!I626+'PR-0006'!$I$1*'PR-0006'!I626+'PR-0007'!$I$1*'PR-0007'!I626+'PR-0008'!$I$1*'PR-0008'!I626+'PR-0009'!$I$1*'PR-0009'!I626+'PR-0010'!$I$1*'PR-0010'!I626</f>
        <v>0</v>
      </c>
      <c r="G626" s="86">
        <f t="shared" si="99"/>
        <v>0</v>
      </c>
      <c r="H626" s="84">
        <f>'9400015894 PONEERS'!$AE$1*'9400015894 PONEERS'!AE626+'9400016451 VIDAFORM'!$Q$1*'9400016451 VIDAFORM'!Q626+'PO 94000171374 MASTER'!$P$1*'PO 94000171374 MASTER'!P626+'PR-0004'!$P$1*'PR-0004'!P626+'PR-0005'!$P$1*'PR-0005'!P626+'PR-0006'!$P$1*'PR-0006'!P626+'PR-0007'!$P$1*'PR-0007'!P626+'PR-0008'!$P$1*'PR-0008'!P626+'PR-0009'!$P$1*'PR-0009'!P626+'PR-0010'!$P$1*'PR-0010'!P626</f>
        <v>0</v>
      </c>
      <c r="I626" s="84">
        <f t="shared" si="100"/>
        <v>0</v>
      </c>
      <c r="J626" s="84">
        <f>'9400015894 PONEERS'!$E$2*'9400015894 PONEERS'!E626+'9400016451 VIDAFORM'!$E$2*'9400016451 VIDAFORM'!E626+'PO 94000171374 MASTER'!$E$2*'PO 94000171374 MASTER'!E626+'PR-0004'!$E$2*'PR-0004'!E626+'PR-0005'!$E$2*'PR-0005'!E626+'PR-0006'!$E$2*'PR-0006'!E626+'PR-0007'!$E$2*'PR-0007'!E626+'PR-0008'!$E$2*'PR-0008'!E626+'PR-0009'!$E$2*'PR-0009'!E626+'PR-0010'!$E$2*'PR-0010'!E626</f>
        <v>0</v>
      </c>
      <c r="K626" s="85">
        <f>'9400015894 PONEERS'!$X$2*'9400015894 PONEERS'!X626+'9400016451 VIDAFORM'!$J$2*'9400016451 VIDAFORM'!J626+'PO 94000171374 MASTER'!$I$2*'PO 94000171374 MASTER'!I626+'PR-0004'!$I$2*'PR-0004'!I626+'PR-0005'!$I$2*'PR-0005'!I626+'PR-0006'!$I$2*'PR-0006'!I626+'PR-0007'!$I$2*'PR-0007'!I626+'PR-0008'!$I$2*'PR-0008'!I626+'PR-0009'!$I$2*'PR-0009'!I626+'PR-0010'!$I$2*'PR-0010'!I626</f>
        <v>0</v>
      </c>
      <c r="L626" s="86">
        <f t="shared" si="101"/>
        <v>0</v>
      </c>
      <c r="M626" s="84">
        <f>'9400015894 PONEERS'!$AE$2*'9400015894 PONEERS'!AE626+'9400016451 VIDAFORM'!$Q$2*'9400016451 VIDAFORM'!Q626+'PO 94000171374 MASTER'!$P$2*'PO 94000171374 MASTER'!P626+'PR-0004'!$P$2*'PR-0004'!P626+'PR-0005'!$P$2*'PR-0005'!P626+'PR-0006'!$P$2*'PR-0006'!P626+'PR-0007'!$P$2*'PR-0007'!P626+'PR-0008'!$P$2*'PR-0008'!P626+'PR-0009'!$P$2*'PR-0009'!P626+'PR-0010'!$P$2*'PR-0010'!P626</f>
        <v>0</v>
      </c>
      <c r="N626" s="84">
        <f t="shared" si="102"/>
        <v>0</v>
      </c>
      <c r="O626" s="84">
        <f>'9400015894 PONEERS'!$E$3*'9400015894 PONEERS'!E626+'9400016451 VIDAFORM'!$E$3*'9400016451 VIDAFORM'!E626+'PO 94000171374 MASTER'!$E$3*'PO 94000171374 MASTER'!E626+'PR-0004'!$E$3*'PR-0004'!E626+'PR-0005'!$E$3*'PR-0005'!E626+'PR-0006'!$E$3*'PR-0006'!E626+'PR-0007'!$E$3*'PR-0007'!E626+'PR-0008'!$E$3*'PR-0008'!E626+'PR-0009'!$E$3*'PR-0009'!E626+'PR-0010'!$E$3*'PR-0010'!E626</f>
        <v>0</v>
      </c>
      <c r="P626" s="85">
        <f>'9400015894 PONEERS'!$X$3*'9400015894 PONEERS'!X626+'9400016451 VIDAFORM'!$J$3*'9400016451 VIDAFORM'!J626+'PO 94000171374 MASTER'!$I$3*'PO 94000171374 MASTER'!I626+'PR-0004'!$I$3*'PR-0004'!I626+'PR-0005'!$I$3*'PR-0005'!I626+'PR-0006'!$I$3*'PR-0006'!I626+'PR-0007'!$I$3*'PR-0007'!I626+'PR-0008'!$I$3*'PR-0008'!I626+'PR-0009'!$I$3*'PR-0009'!I626+'PR-0010'!$I$3*'PR-0010'!I626</f>
        <v>0</v>
      </c>
      <c r="Q626" s="86">
        <f t="shared" si="103"/>
        <v>0</v>
      </c>
      <c r="R626" s="84">
        <f>'9400015894 PONEERS'!$AE$3*'9400015894 PONEERS'!AE626+'9400016451 VIDAFORM'!$Q$3*'9400016451 VIDAFORM'!Q626+'PO 94000171374 MASTER'!$P$3*'PO 94000171374 MASTER'!P626+'PR-0004'!$P$3*'PR-0004'!P626+'PR-0005'!$P$3*'PR-0005'!P626+'PR-0006'!$P$3*'PR-0006'!P626+'PR-0007'!$P$3*'PR-0007'!P626+'PR-0008'!$P$3*'PR-0008'!P626+'PR-0009'!$P$3*'PR-0009'!P626+'PR-0010'!$P$3*'PR-0010'!P626</f>
        <v>0</v>
      </c>
      <c r="S626" s="84">
        <f t="shared" si="104"/>
        <v>0</v>
      </c>
      <c r="T626" s="84">
        <f>'9400015894 PONEERS'!$E$4*'9400015894 PONEERS'!E626+'9400016451 VIDAFORM'!$E$4*'9400016451 VIDAFORM'!E626+'PO 94000171374 MASTER'!$E$4*'PO 94000171374 MASTER'!E626+'PR-0004'!$E$4*'PR-0004'!E626+'PR-0005'!$E$4*'PR-0005'!E626+'PR-0006'!$E$4*'PR-0006'!E626+'PR-0007'!$E$4*'PR-0007'!E626+'PR-0008'!$E$4*'PR-0008'!E626+'PR-0009'!$E$4*'PR-0009'!E626+'PR-0010'!$E$4*'PR-0010'!E626</f>
        <v>0</v>
      </c>
      <c r="U626" s="85">
        <f>'9400015894 PONEERS'!$X$4*'9400015894 PONEERS'!X626+'9400016451 VIDAFORM'!$J$4*'9400016451 VIDAFORM'!J626+'PO 94000171374 MASTER'!$I$4*'PO 94000171374 MASTER'!I626+'PR-0004'!$I$4*'PR-0004'!I626+'PR-0005'!$I$4*'PR-0005'!I626+'PR-0006'!$I$4*'PR-0006'!I626+'PR-0007'!$I$4*'PR-0007'!I626+'PR-0008'!$I$4*'PR-0008'!I626+'PR-0009'!$I$4*'PR-0009'!I626+'PR-0010'!$I$4*'PR-0010'!I626</f>
        <v>0</v>
      </c>
      <c r="V626" s="86">
        <f t="shared" si="105"/>
        <v>0</v>
      </c>
      <c r="W626" s="84">
        <f>'9400015894 PONEERS'!$AE$4*'9400015894 PONEERS'!AE626+'9400016451 VIDAFORM'!$Q$4*'9400016451 VIDAFORM'!Q626+'PO 94000171374 MASTER'!$P$4*'PO 94000171374 MASTER'!P626+'PR-0004'!$P$4*'PR-0004'!P626+'PR-0005'!$P$4*'PR-0005'!P626+'PR-0006'!$P$4*'PR-0006'!P626+'PR-0007'!$P$4*'PR-0007'!P626+'PR-0008'!$P$4*'PR-0008'!P626+'PR-0009'!$P$4*'PR-0009'!P626+'PR-0010'!$P$4*'PR-0010'!P626</f>
        <v>0</v>
      </c>
      <c r="X626" s="84">
        <f t="shared" si="106"/>
        <v>0</v>
      </c>
      <c r="Z626" s="37">
        <f t="shared" si="107"/>
        <v>0</v>
      </c>
      <c r="AA626" s="32">
        <f t="shared" si="108"/>
        <v>0</v>
      </c>
      <c r="AB626" s="38">
        <f t="shared" si="109"/>
        <v>0</v>
      </c>
    </row>
    <row r="627" spans="1:28" ht="16.5" x14ac:dyDescent="0.25">
      <c r="A627" s="45">
        <v>619</v>
      </c>
      <c r="B627" s="47" t="str">
        <f>'Unit Prices'!B627</f>
        <v>TR0051</v>
      </c>
      <c r="C627" s="47">
        <f>'Unit Prices'!C627</f>
        <v>0</v>
      </c>
      <c r="D627" s="80" t="str">
        <f>'Unit Prices'!D627</f>
        <v>TRUSS SPLICE UPPER</v>
      </c>
      <c r="E627" s="84">
        <f>'9400015894 PONEERS'!$E$1*'9400015894 PONEERS'!E627+'9400016451 VIDAFORM'!$E$1*'9400016451 VIDAFORM'!E627+'PO 94000171374 MASTER'!$E$1*'PO 94000171374 MASTER'!E627+'PR-0004'!$E$1*'PR-0004'!E627+'PR-0005'!$E$1*'PR-0005'!E627+'PR-0006'!$E$1*'PR-0006'!E627+'PR-0007'!$E$1*'PR-0007'!E627+'PR-0008'!$E$1*'PR-0008'!E627+'PR-0009'!$E$1*'PR-0009'!E627+'PR-0010'!$E$1*'PR-0010'!E627</f>
        <v>0</v>
      </c>
      <c r="F627" s="85">
        <f>'9400015894 PONEERS'!$X$1*'9400015894 PONEERS'!X627+'9400016451 VIDAFORM'!$J$1*'9400016451 VIDAFORM'!J627+'PO 94000171374 MASTER'!$I$1*'PO 94000171374 MASTER'!I627+'PR-0004'!$I$1*'PR-0004'!I627+'PR-0005'!$I$1*'PR-0005'!I627+'PR-0006'!$I$1*'PR-0006'!I627+'PR-0007'!$I$1*'PR-0007'!I627+'PR-0008'!$I$1*'PR-0008'!I627+'PR-0009'!$I$1*'PR-0009'!I627+'PR-0010'!$I$1*'PR-0010'!I627</f>
        <v>0</v>
      </c>
      <c r="G627" s="86">
        <f t="shared" si="99"/>
        <v>0</v>
      </c>
      <c r="H627" s="84">
        <f>'9400015894 PONEERS'!$AE$1*'9400015894 PONEERS'!AE627+'9400016451 VIDAFORM'!$Q$1*'9400016451 VIDAFORM'!Q627+'PO 94000171374 MASTER'!$P$1*'PO 94000171374 MASTER'!P627+'PR-0004'!$P$1*'PR-0004'!P627+'PR-0005'!$P$1*'PR-0005'!P627+'PR-0006'!$P$1*'PR-0006'!P627+'PR-0007'!$P$1*'PR-0007'!P627+'PR-0008'!$P$1*'PR-0008'!P627+'PR-0009'!$P$1*'PR-0009'!P627+'PR-0010'!$P$1*'PR-0010'!P627</f>
        <v>0</v>
      </c>
      <c r="I627" s="84">
        <f t="shared" si="100"/>
        <v>0</v>
      </c>
      <c r="J627" s="84">
        <f>'9400015894 PONEERS'!$E$2*'9400015894 PONEERS'!E627+'9400016451 VIDAFORM'!$E$2*'9400016451 VIDAFORM'!E627+'PO 94000171374 MASTER'!$E$2*'PO 94000171374 MASTER'!E627+'PR-0004'!$E$2*'PR-0004'!E627+'PR-0005'!$E$2*'PR-0005'!E627+'PR-0006'!$E$2*'PR-0006'!E627+'PR-0007'!$E$2*'PR-0007'!E627+'PR-0008'!$E$2*'PR-0008'!E627+'PR-0009'!$E$2*'PR-0009'!E627+'PR-0010'!$E$2*'PR-0010'!E627</f>
        <v>0</v>
      </c>
      <c r="K627" s="85">
        <f>'9400015894 PONEERS'!$X$2*'9400015894 PONEERS'!X627+'9400016451 VIDAFORM'!$J$2*'9400016451 VIDAFORM'!J627+'PO 94000171374 MASTER'!$I$2*'PO 94000171374 MASTER'!I627+'PR-0004'!$I$2*'PR-0004'!I627+'PR-0005'!$I$2*'PR-0005'!I627+'PR-0006'!$I$2*'PR-0006'!I627+'PR-0007'!$I$2*'PR-0007'!I627+'PR-0008'!$I$2*'PR-0008'!I627+'PR-0009'!$I$2*'PR-0009'!I627+'PR-0010'!$I$2*'PR-0010'!I627</f>
        <v>0</v>
      </c>
      <c r="L627" s="86">
        <f t="shared" si="101"/>
        <v>0</v>
      </c>
      <c r="M627" s="84">
        <f>'9400015894 PONEERS'!$AE$2*'9400015894 PONEERS'!AE627+'9400016451 VIDAFORM'!$Q$2*'9400016451 VIDAFORM'!Q627+'PO 94000171374 MASTER'!$P$2*'PO 94000171374 MASTER'!P627+'PR-0004'!$P$2*'PR-0004'!P627+'PR-0005'!$P$2*'PR-0005'!P627+'PR-0006'!$P$2*'PR-0006'!P627+'PR-0007'!$P$2*'PR-0007'!P627+'PR-0008'!$P$2*'PR-0008'!P627+'PR-0009'!$P$2*'PR-0009'!P627+'PR-0010'!$P$2*'PR-0010'!P627</f>
        <v>0</v>
      </c>
      <c r="N627" s="84">
        <f t="shared" si="102"/>
        <v>0</v>
      </c>
      <c r="O627" s="84">
        <f>'9400015894 PONEERS'!$E$3*'9400015894 PONEERS'!E627+'9400016451 VIDAFORM'!$E$3*'9400016451 VIDAFORM'!E627+'PO 94000171374 MASTER'!$E$3*'PO 94000171374 MASTER'!E627+'PR-0004'!$E$3*'PR-0004'!E627+'PR-0005'!$E$3*'PR-0005'!E627+'PR-0006'!$E$3*'PR-0006'!E627+'PR-0007'!$E$3*'PR-0007'!E627+'PR-0008'!$E$3*'PR-0008'!E627+'PR-0009'!$E$3*'PR-0009'!E627+'PR-0010'!$E$3*'PR-0010'!E627</f>
        <v>0</v>
      </c>
      <c r="P627" s="85">
        <f>'9400015894 PONEERS'!$X$3*'9400015894 PONEERS'!X627+'9400016451 VIDAFORM'!$J$3*'9400016451 VIDAFORM'!J627+'PO 94000171374 MASTER'!$I$3*'PO 94000171374 MASTER'!I627+'PR-0004'!$I$3*'PR-0004'!I627+'PR-0005'!$I$3*'PR-0005'!I627+'PR-0006'!$I$3*'PR-0006'!I627+'PR-0007'!$I$3*'PR-0007'!I627+'PR-0008'!$I$3*'PR-0008'!I627+'PR-0009'!$I$3*'PR-0009'!I627+'PR-0010'!$I$3*'PR-0010'!I627</f>
        <v>0</v>
      </c>
      <c r="Q627" s="86">
        <f t="shared" si="103"/>
        <v>0</v>
      </c>
      <c r="R627" s="84">
        <f>'9400015894 PONEERS'!$AE$3*'9400015894 PONEERS'!AE627+'9400016451 VIDAFORM'!$Q$3*'9400016451 VIDAFORM'!Q627+'PO 94000171374 MASTER'!$P$3*'PO 94000171374 MASTER'!P627+'PR-0004'!$P$3*'PR-0004'!P627+'PR-0005'!$P$3*'PR-0005'!P627+'PR-0006'!$P$3*'PR-0006'!P627+'PR-0007'!$P$3*'PR-0007'!P627+'PR-0008'!$P$3*'PR-0008'!P627+'PR-0009'!$P$3*'PR-0009'!P627+'PR-0010'!$P$3*'PR-0010'!P627</f>
        <v>0</v>
      </c>
      <c r="S627" s="84">
        <f t="shared" si="104"/>
        <v>0</v>
      </c>
      <c r="T627" s="84">
        <f>'9400015894 PONEERS'!$E$4*'9400015894 PONEERS'!E627+'9400016451 VIDAFORM'!$E$4*'9400016451 VIDAFORM'!E627+'PO 94000171374 MASTER'!$E$4*'PO 94000171374 MASTER'!E627+'PR-0004'!$E$4*'PR-0004'!E627+'PR-0005'!$E$4*'PR-0005'!E627+'PR-0006'!$E$4*'PR-0006'!E627+'PR-0007'!$E$4*'PR-0007'!E627+'PR-0008'!$E$4*'PR-0008'!E627+'PR-0009'!$E$4*'PR-0009'!E627+'PR-0010'!$E$4*'PR-0010'!E627</f>
        <v>0</v>
      </c>
      <c r="U627" s="85">
        <f>'9400015894 PONEERS'!$X$4*'9400015894 PONEERS'!X627+'9400016451 VIDAFORM'!$J$4*'9400016451 VIDAFORM'!J627+'PO 94000171374 MASTER'!$I$4*'PO 94000171374 MASTER'!I627+'PR-0004'!$I$4*'PR-0004'!I627+'PR-0005'!$I$4*'PR-0005'!I627+'PR-0006'!$I$4*'PR-0006'!I627+'PR-0007'!$I$4*'PR-0007'!I627+'PR-0008'!$I$4*'PR-0008'!I627+'PR-0009'!$I$4*'PR-0009'!I627+'PR-0010'!$I$4*'PR-0010'!I627</f>
        <v>0</v>
      </c>
      <c r="V627" s="86">
        <f t="shared" si="105"/>
        <v>0</v>
      </c>
      <c r="W627" s="84">
        <f>'9400015894 PONEERS'!$AE$4*'9400015894 PONEERS'!AE627+'9400016451 VIDAFORM'!$Q$4*'9400016451 VIDAFORM'!Q627+'PO 94000171374 MASTER'!$P$4*'PO 94000171374 MASTER'!P627+'PR-0004'!$P$4*'PR-0004'!P627+'PR-0005'!$P$4*'PR-0005'!P627+'PR-0006'!$P$4*'PR-0006'!P627+'PR-0007'!$P$4*'PR-0007'!P627+'PR-0008'!$P$4*'PR-0008'!P627+'PR-0009'!$P$4*'PR-0009'!P627+'PR-0010'!$P$4*'PR-0010'!P627</f>
        <v>0</v>
      </c>
      <c r="X627" s="84">
        <f t="shared" si="106"/>
        <v>0</v>
      </c>
      <c r="Z627" s="37">
        <f t="shared" si="107"/>
        <v>0</v>
      </c>
      <c r="AA627" s="32">
        <f t="shared" si="108"/>
        <v>0</v>
      </c>
      <c r="AB627" s="38">
        <f t="shared" si="109"/>
        <v>0</v>
      </c>
    </row>
    <row r="628" spans="1:28" ht="16.5" x14ac:dyDescent="0.25">
      <c r="A628" s="45">
        <v>620</v>
      </c>
      <c r="B628" s="47" t="str">
        <f>'Unit Prices'!B628</f>
        <v>TR0052</v>
      </c>
      <c r="C628" s="47">
        <f>'Unit Prices'!C628</f>
        <v>0</v>
      </c>
      <c r="D628" s="80" t="str">
        <f>'Unit Prices'!D628</f>
        <v>TRUSS SPLICE 100 CM</v>
      </c>
      <c r="E628" s="84">
        <f>'9400015894 PONEERS'!$E$1*'9400015894 PONEERS'!E628+'9400016451 VIDAFORM'!$E$1*'9400016451 VIDAFORM'!E628+'PO 94000171374 MASTER'!$E$1*'PO 94000171374 MASTER'!E628+'PR-0004'!$E$1*'PR-0004'!E628+'PR-0005'!$E$1*'PR-0005'!E628+'PR-0006'!$E$1*'PR-0006'!E628+'PR-0007'!$E$1*'PR-0007'!E628+'PR-0008'!$E$1*'PR-0008'!E628+'PR-0009'!$E$1*'PR-0009'!E628+'PR-0010'!$E$1*'PR-0010'!E628</f>
        <v>0</v>
      </c>
      <c r="F628" s="85">
        <f>'9400015894 PONEERS'!$X$1*'9400015894 PONEERS'!X628+'9400016451 VIDAFORM'!$J$1*'9400016451 VIDAFORM'!J628+'PO 94000171374 MASTER'!$I$1*'PO 94000171374 MASTER'!I628+'PR-0004'!$I$1*'PR-0004'!I628+'PR-0005'!$I$1*'PR-0005'!I628+'PR-0006'!$I$1*'PR-0006'!I628+'PR-0007'!$I$1*'PR-0007'!I628+'PR-0008'!$I$1*'PR-0008'!I628+'PR-0009'!$I$1*'PR-0009'!I628+'PR-0010'!$I$1*'PR-0010'!I628</f>
        <v>0</v>
      </c>
      <c r="G628" s="86">
        <f t="shared" si="99"/>
        <v>0</v>
      </c>
      <c r="H628" s="84">
        <f>'9400015894 PONEERS'!$AE$1*'9400015894 PONEERS'!AE628+'9400016451 VIDAFORM'!$Q$1*'9400016451 VIDAFORM'!Q628+'PO 94000171374 MASTER'!$P$1*'PO 94000171374 MASTER'!P628+'PR-0004'!$P$1*'PR-0004'!P628+'PR-0005'!$P$1*'PR-0005'!P628+'PR-0006'!$P$1*'PR-0006'!P628+'PR-0007'!$P$1*'PR-0007'!P628+'PR-0008'!$P$1*'PR-0008'!P628+'PR-0009'!$P$1*'PR-0009'!P628+'PR-0010'!$P$1*'PR-0010'!P628</f>
        <v>0</v>
      </c>
      <c r="I628" s="84">
        <f t="shared" si="100"/>
        <v>0</v>
      </c>
      <c r="J628" s="84">
        <f>'9400015894 PONEERS'!$E$2*'9400015894 PONEERS'!E628+'9400016451 VIDAFORM'!$E$2*'9400016451 VIDAFORM'!E628+'PO 94000171374 MASTER'!$E$2*'PO 94000171374 MASTER'!E628+'PR-0004'!$E$2*'PR-0004'!E628+'PR-0005'!$E$2*'PR-0005'!E628+'PR-0006'!$E$2*'PR-0006'!E628+'PR-0007'!$E$2*'PR-0007'!E628+'PR-0008'!$E$2*'PR-0008'!E628+'PR-0009'!$E$2*'PR-0009'!E628+'PR-0010'!$E$2*'PR-0010'!E628</f>
        <v>0</v>
      </c>
      <c r="K628" s="85">
        <f>'9400015894 PONEERS'!$X$2*'9400015894 PONEERS'!X628+'9400016451 VIDAFORM'!$J$2*'9400016451 VIDAFORM'!J628+'PO 94000171374 MASTER'!$I$2*'PO 94000171374 MASTER'!I628+'PR-0004'!$I$2*'PR-0004'!I628+'PR-0005'!$I$2*'PR-0005'!I628+'PR-0006'!$I$2*'PR-0006'!I628+'PR-0007'!$I$2*'PR-0007'!I628+'PR-0008'!$I$2*'PR-0008'!I628+'PR-0009'!$I$2*'PR-0009'!I628+'PR-0010'!$I$2*'PR-0010'!I628</f>
        <v>0</v>
      </c>
      <c r="L628" s="86">
        <f t="shared" si="101"/>
        <v>0</v>
      </c>
      <c r="M628" s="84">
        <f>'9400015894 PONEERS'!$AE$2*'9400015894 PONEERS'!AE628+'9400016451 VIDAFORM'!$Q$2*'9400016451 VIDAFORM'!Q628+'PO 94000171374 MASTER'!$P$2*'PO 94000171374 MASTER'!P628+'PR-0004'!$P$2*'PR-0004'!P628+'PR-0005'!$P$2*'PR-0005'!P628+'PR-0006'!$P$2*'PR-0006'!P628+'PR-0007'!$P$2*'PR-0007'!P628+'PR-0008'!$P$2*'PR-0008'!P628+'PR-0009'!$P$2*'PR-0009'!P628+'PR-0010'!$P$2*'PR-0010'!P628</f>
        <v>0</v>
      </c>
      <c r="N628" s="84">
        <f t="shared" si="102"/>
        <v>0</v>
      </c>
      <c r="O628" s="84">
        <f>'9400015894 PONEERS'!$E$3*'9400015894 PONEERS'!E628+'9400016451 VIDAFORM'!$E$3*'9400016451 VIDAFORM'!E628+'PO 94000171374 MASTER'!$E$3*'PO 94000171374 MASTER'!E628+'PR-0004'!$E$3*'PR-0004'!E628+'PR-0005'!$E$3*'PR-0005'!E628+'PR-0006'!$E$3*'PR-0006'!E628+'PR-0007'!$E$3*'PR-0007'!E628+'PR-0008'!$E$3*'PR-0008'!E628+'PR-0009'!$E$3*'PR-0009'!E628+'PR-0010'!$E$3*'PR-0010'!E628</f>
        <v>0</v>
      </c>
      <c r="P628" s="85">
        <f>'9400015894 PONEERS'!$X$3*'9400015894 PONEERS'!X628+'9400016451 VIDAFORM'!$J$3*'9400016451 VIDAFORM'!J628+'PO 94000171374 MASTER'!$I$3*'PO 94000171374 MASTER'!I628+'PR-0004'!$I$3*'PR-0004'!I628+'PR-0005'!$I$3*'PR-0005'!I628+'PR-0006'!$I$3*'PR-0006'!I628+'PR-0007'!$I$3*'PR-0007'!I628+'PR-0008'!$I$3*'PR-0008'!I628+'PR-0009'!$I$3*'PR-0009'!I628+'PR-0010'!$I$3*'PR-0010'!I628</f>
        <v>0</v>
      </c>
      <c r="Q628" s="86">
        <f t="shared" si="103"/>
        <v>0</v>
      </c>
      <c r="R628" s="84">
        <f>'9400015894 PONEERS'!$AE$3*'9400015894 PONEERS'!AE628+'9400016451 VIDAFORM'!$Q$3*'9400016451 VIDAFORM'!Q628+'PO 94000171374 MASTER'!$P$3*'PO 94000171374 MASTER'!P628+'PR-0004'!$P$3*'PR-0004'!P628+'PR-0005'!$P$3*'PR-0005'!P628+'PR-0006'!$P$3*'PR-0006'!P628+'PR-0007'!$P$3*'PR-0007'!P628+'PR-0008'!$P$3*'PR-0008'!P628+'PR-0009'!$P$3*'PR-0009'!P628+'PR-0010'!$P$3*'PR-0010'!P628</f>
        <v>0</v>
      </c>
      <c r="S628" s="84">
        <f t="shared" si="104"/>
        <v>0</v>
      </c>
      <c r="T628" s="84">
        <f>'9400015894 PONEERS'!$E$4*'9400015894 PONEERS'!E628+'9400016451 VIDAFORM'!$E$4*'9400016451 VIDAFORM'!E628+'PO 94000171374 MASTER'!$E$4*'PO 94000171374 MASTER'!E628+'PR-0004'!$E$4*'PR-0004'!E628+'PR-0005'!$E$4*'PR-0005'!E628+'PR-0006'!$E$4*'PR-0006'!E628+'PR-0007'!$E$4*'PR-0007'!E628+'PR-0008'!$E$4*'PR-0008'!E628+'PR-0009'!$E$4*'PR-0009'!E628+'PR-0010'!$E$4*'PR-0010'!E628</f>
        <v>0</v>
      </c>
      <c r="U628" s="85">
        <f>'9400015894 PONEERS'!$X$4*'9400015894 PONEERS'!X628+'9400016451 VIDAFORM'!$J$4*'9400016451 VIDAFORM'!J628+'PO 94000171374 MASTER'!$I$4*'PO 94000171374 MASTER'!I628+'PR-0004'!$I$4*'PR-0004'!I628+'PR-0005'!$I$4*'PR-0005'!I628+'PR-0006'!$I$4*'PR-0006'!I628+'PR-0007'!$I$4*'PR-0007'!I628+'PR-0008'!$I$4*'PR-0008'!I628+'PR-0009'!$I$4*'PR-0009'!I628+'PR-0010'!$I$4*'PR-0010'!I628</f>
        <v>0</v>
      </c>
      <c r="V628" s="86">
        <f t="shared" si="105"/>
        <v>0</v>
      </c>
      <c r="W628" s="84">
        <f>'9400015894 PONEERS'!$AE$4*'9400015894 PONEERS'!AE628+'9400016451 VIDAFORM'!$Q$4*'9400016451 VIDAFORM'!Q628+'PO 94000171374 MASTER'!$P$4*'PO 94000171374 MASTER'!P628+'PR-0004'!$P$4*'PR-0004'!P628+'PR-0005'!$P$4*'PR-0005'!P628+'PR-0006'!$P$4*'PR-0006'!P628+'PR-0007'!$P$4*'PR-0007'!P628+'PR-0008'!$P$4*'PR-0008'!P628+'PR-0009'!$P$4*'PR-0009'!P628+'PR-0010'!$P$4*'PR-0010'!P628</f>
        <v>0</v>
      </c>
      <c r="X628" s="84">
        <f t="shared" si="106"/>
        <v>0</v>
      </c>
      <c r="Z628" s="37">
        <f t="shared" si="107"/>
        <v>0</v>
      </c>
      <c r="AA628" s="32">
        <f t="shared" si="108"/>
        <v>0</v>
      </c>
      <c r="AB628" s="38">
        <f t="shared" si="109"/>
        <v>0</v>
      </c>
    </row>
    <row r="629" spans="1:28" ht="16.5" x14ac:dyDescent="0.25">
      <c r="A629" s="45">
        <v>621</v>
      </c>
      <c r="B629" s="47" t="str">
        <f>'Unit Prices'!B629</f>
        <v>TR0053</v>
      </c>
      <c r="C629" s="47">
        <f>'Unit Prices'!C629</f>
        <v>0</v>
      </c>
      <c r="D629" s="80" t="str">
        <f>'Unit Prices'!D629</f>
        <v>TRUSS OUTER JACK WITH TUBE 1.5*2.5 MM</v>
      </c>
      <c r="E629" s="84">
        <f>'9400015894 PONEERS'!$E$1*'9400015894 PONEERS'!E629+'9400016451 VIDAFORM'!$E$1*'9400016451 VIDAFORM'!E629+'PO 94000171374 MASTER'!$E$1*'PO 94000171374 MASTER'!E629+'PR-0004'!$E$1*'PR-0004'!E629+'PR-0005'!$E$1*'PR-0005'!E629+'PR-0006'!$E$1*'PR-0006'!E629+'PR-0007'!$E$1*'PR-0007'!E629+'PR-0008'!$E$1*'PR-0008'!E629+'PR-0009'!$E$1*'PR-0009'!E629+'PR-0010'!$E$1*'PR-0010'!E629</f>
        <v>0</v>
      </c>
      <c r="F629" s="85">
        <f>'9400015894 PONEERS'!$X$1*'9400015894 PONEERS'!X629+'9400016451 VIDAFORM'!$J$1*'9400016451 VIDAFORM'!J629+'PO 94000171374 MASTER'!$I$1*'PO 94000171374 MASTER'!I629+'PR-0004'!$I$1*'PR-0004'!I629+'PR-0005'!$I$1*'PR-0005'!I629+'PR-0006'!$I$1*'PR-0006'!I629+'PR-0007'!$I$1*'PR-0007'!I629+'PR-0008'!$I$1*'PR-0008'!I629+'PR-0009'!$I$1*'PR-0009'!I629+'PR-0010'!$I$1*'PR-0010'!I629</f>
        <v>0</v>
      </c>
      <c r="G629" s="86">
        <f t="shared" si="99"/>
        <v>0</v>
      </c>
      <c r="H629" s="84">
        <f>'9400015894 PONEERS'!$AE$1*'9400015894 PONEERS'!AE629+'9400016451 VIDAFORM'!$Q$1*'9400016451 VIDAFORM'!Q629+'PO 94000171374 MASTER'!$P$1*'PO 94000171374 MASTER'!P629+'PR-0004'!$P$1*'PR-0004'!P629+'PR-0005'!$P$1*'PR-0005'!P629+'PR-0006'!$P$1*'PR-0006'!P629+'PR-0007'!$P$1*'PR-0007'!P629+'PR-0008'!$P$1*'PR-0008'!P629+'PR-0009'!$P$1*'PR-0009'!P629+'PR-0010'!$P$1*'PR-0010'!P629</f>
        <v>0</v>
      </c>
      <c r="I629" s="84">
        <f t="shared" si="100"/>
        <v>0</v>
      </c>
      <c r="J629" s="84">
        <f>'9400015894 PONEERS'!$E$2*'9400015894 PONEERS'!E629+'9400016451 VIDAFORM'!$E$2*'9400016451 VIDAFORM'!E629+'PO 94000171374 MASTER'!$E$2*'PO 94000171374 MASTER'!E629+'PR-0004'!$E$2*'PR-0004'!E629+'PR-0005'!$E$2*'PR-0005'!E629+'PR-0006'!$E$2*'PR-0006'!E629+'PR-0007'!$E$2*'PR-0007'!E629+'PR-0008'!$E$2*'PR-0008'!E629+'PR-0009'!$E$2*'PR-0009'!E629+'PR-0010'!$E$2*'PR-0010'!E629</f>
        <v>0</v>
      </c>
      <c r="K629" s="85">
        <f>'9400015894 PONEERS'!$X$2*'9400015894 PONEERS'!X629+'9400016451 VIDAFORM'!$J$2*'9400016451 VIDAFORM'!J629+'PO 94000171374 MASTER'!$I$2*'PO 94000171374 MASTER'!I629+'PR-0004'!$I$2*'PR-0004'!I629+'PR-0005'!$I$2*'PR-0005'!I629+'PR-0006'!$I$2*'PR-0006'!I629+'PR-0007'!$I$2*'PR-0007'!I629+'PR-0008'!$I$2*'PR-0008'!I629+'PR-0009'!$I$2*'PR-0009'!I629+'PR-0010'!$I$2*'PR-0010'!I629</f>
        <v>0</v>
      </c>
      <c r="L629" s="86">
        <f t="shared" si="101"/>
        <v>0</v>
      </c>
      <c r="M629" s="84">
        <f>'9400015894 PONEERS'!$AE$2*'9400015894 PONEERS'!AE629+'9400016451 VIDAFORM'!$Q$2*'9400016451 VIDAFORM'!Q629+'PO 94000171374 MASTER'!$P$2*'PO 94000171374 MASTER'!P629+'PR-0004'!$P$2*'PR-0004'!P629+'PR-0005'!$P$2*'PR-0005'!P629+'PR-0006'!$P$2*'PR-0006'!P629+'PR-0007'!$P$2*'PR-0007'!P629+'PR-0008'!$P$2*'PR-0008'!P629+'PR-0009'!$P$2*'PR-0009'!P629+'PR-0010'!$P$2*'PR-0010'!P629</f>
        <v>0</v>
      </c>
      <c r="N629" s="84">
        <f t="shared" si="102"/>
        <v>0</v>
      </c>
      <c r="O629" s="84">
        <f>'9400015894 PONEERS'!$E$3*'9400015894 PONEERS'!E629+'9400016451 VIDAFORM'!$E$3*'9400016451 VIDAFORM'!E629+'PO 94000171374 MASTER'!$E$3*'PO 94000171374 MASTER'!E629+'PR-0004'!$E$3*'PR-0004'!E629+'PR-0005'!$E$3*'PR-0005'!E629+'PR-0006'!$E$3*'PR-0006'!E629+'PR-0007'!$E$3*'PR-0007'!E629+'PR-0008'!$E$3*'PR-0008'!E629+'PR-0009'!$E$3*'PR-0009'!E629+'PR-0010'!$E$3*'PR-0010'!E629</f>
        <v>0</v>
      </c>
      <c r="P629" s="85">
        <f>'9400015894 PONEERS'!$X$3*'9400015894 PONEERS'!X629+'9400016451 VIDAFORM'!$J$3*'9400016451 VIDAFORM'!J629+'PO 94000171374 MASTER'!$I$3*'PO 94000171374 MASTER'!I629+'PR-0004'!$I$3*'PR-0004'!I629+'PR-0005'!$I$3*'PR-0005'!I629+'PR-0006'!$I$3*'PR-0006'!I629+'PR-0007'!$I$3*'PR-0007'!I629+'PR-0008'!$I$3*'PR-0008'!I629+'PR-0009'!$I$3*'PR-0009'!I629+'PR-0010'!$I$3*'PR-0010'!I629</f>
        <v>0</v>
      </c>
      <c r="Q629" s="86">
        <f t="shared" si="103"/>
        <v>0</v>
      </c>
      <c r="R629" s="84">
        <f>'9400015894 PONEERS'!$AE$3*'9400015894 PONEERS'!AE629+'9400016451 VIDAFORM'!$Q$3*'9400016451 VIDAFORM'!Q629+'PO 94000171374 MASTER'!$P$3*'PO 94000171374 MASTER'!P629+'PR-0004'!$P$3*'PR-0004'!P629+'PR-0005'!$P$3*'PR-0005'!P629+'PR-0006'!$P$3*'PR-0006'!P629+'PR-0007'!$P$3*'PR-0007'!P629+'PR-0008'!$P$3*'PR-0008'!P629+'PR-0009'!$P$3*'PR-0009'!P629+'PR-0010'!$P$3*'PR-0010'!P629</f>
        <v>0</v>
      </c>
      <c r="S629" s="84">
        <f t="shared" si="104"/>
        <v>0</v>
      </c>
      <c r="T629" s="84">
        <f>'9400015894 PONEERS'!$E$4*'9400015894 PONEERS'!E629+'9400016451 VIDAFORM'!$E$4*'9400016451 VIDAFORM'!E629+'PO 94000171374 MASTER'!$E$4*'PO 94000171374 MASTER'!E629+'PR-0004'!$E$4*'PR-0004'!E629+'PR-0005'!$E$4*'PR-0005'!E629+'PR-0006'!$E$4*'PR-0006'!E629+'PR-0007'!$E$4*'PR-0007'!E629+'PR-0008'!$E$4*'PR-0008'!E629+'PR-0009'!$E$4*'PR-0009'!E629+'PR-0010'!$E$4*'PR-0010'!E629</f>
        <v>0</v>
      </c>
      <c r="U629" s="85">
        <f>'9400015894 PONEERS'!$X$4*'9400015894 PONEERS'!X629+'9400016451 VIDAFORM'!$J$4*'9400016451 VIDAFORM'!J629+'PO 94000171374 MASTER'!$I$4*'PO 94000171374 MASTER'!I629+'PR-0004'!$I$4*'PR-0004'!I629+'PR-0005'!$I$4*'PR-0005'!I629+'PR-0006'!$I$4*'PR-0006'!I629+'PR-0007'!$I$4*'PR-0007'!I629+'PR-0008'!$I$4*'PR-0008'!I629+'PR-0009'!$I$4*'PR-0009'!I629+'PR-0010'!$I$4*'PR-0010'!I629</f>
        <v>0</v>
      </c>
      <c r="V629" s="86">
        <f t="shared" si="105"/>
        <v>0</v>
      </c>
      <c r="W629" s="84">
        <f>'9400015894 PONEERS'!$AE$4*'9400015894 PONEERS'!AE629+'9400016451 VIDAFORM'!$Q$4*'9400016451 VIDAFORM'!Q629+'PO 94000171374 MASTER'!$P$4*'PO 94000171374 MASTER'!P629+'PR-0004'!$P$4*'PR-0004'!P629+'PR-0005'!$P$4*'PR-0005'!P629+'PR-0006'!$P$4*'PR-0006'!P629+'PR-0007'!$P$4*'PR-0007'!P629+'PR-0008'!$P$4*'PR-0008'!P629+'PR-0009'!$P$4*'PR-0009'!P629+'PR-0010'!$P$4*'PR-0010'!P629</f>
        <v>0</v>
      </c>
      <c r="X629" s="84">
        <f t="shared" si="106"/>
        <v>0</v>
      </c>
      <c r="Z629" s="37">
        <f t="shared" si="107"/>
        <v>0</v>
      </c>
      <c r="AA629" s="32">
        <f t="shared" si="108"/>
        <v>0</v>
      </c>
      <c r="AB629" s="38">
        <f t="shared" si="109"/>
        <v>0</v>
      </c>
    </row>
    <row r="630" spans="1:28" ht="16.5" x14ac:dyDescent="0.25">
      <c r="A630" s="45">
        <v>622</v>
      </c>
      <c r="B630" s="47" t="str">
        <f>'Unit Prices'!B630</f>
        <v>TR0054</v>
      </c>
      <c r="C630" s="47">
        <f>'Unit Prices'!C630</f>
        <v>0</v>
      </c>
      <c r="D630" s="80" t="str">
        <f>'Unit Prices'!D630</f>
        <v>TRUSS INNER JACK UNIT</v>
      </c>
      <c r="E630" s="84">
        <f>'9400015894 PONEERS'!$E$1*'9400015894 PONEERS'!E630+'9400016451 VIDAFORM'!$E$1*'9400016451 VIDAFORM'!E630+'PO 94000171374 MASTER'!$E$1*'PO 94000171374 MASTER'!E630+'PR-0004'!$E$1*'PR-0004'!E630+'PR-0005'!$E$1*'PR-0005'!E630+'PR-0006'!$E$1*'PR-0006'!E630+'PR-0007'!$E$1*'PR-0007'!E630+'PR-0008'!$E$1*'PR-0008'!E630+'PR-0009'!$E$1*'PR-0009'!E630+'PR-0010'!$E$1*'PR-0010'!E630</f>
        <v>0</v>
      </c>
      <c r="F630" s="85">
        <f>'9400015894 PONEERS'!$X$1*'9400015894 PONEERS'!X630+'9400016451 VIDAFORM'!$J$1*'9400016451 VIDAFORM'!J630+'PO 94000171374 MASTER'!$I$1*'PO 94000171374 MASTER'!I630+'PR-0004'!$I$1*'PR-0004'!I630+'PR-0005'!$I$1*'PR-0005'!I630+'PR-0006'!$I$1*'PR-0006'!I630+'PR-0007'!$I$1*'PR-0007'!I630+'PR-0008'!$I$1*'PR-0008'!I630+'PR-0009'!$I$1*'PR-0009'!I630+'PR-0010'!$I$1*'PR-0010'!I630</f>
        <v>0</v>
      </c>
      <c r="G630" s="86">
        <f t="shared" si="99"/>
        <v>0</v>
      </c>
      <c r="H630" s="84">
        <f>'9400015894 PONEERS'!$AE$1*'9400015894 PONEERS'!AE630+'9400016451 VIDAFORM'!$Q$1*'9400016451 VIDAFORM'!Q630+'PO 94000171374 MASTER'!$P$1*'PO 94000171374 MASTER'!P630+'PR-0004'!$P$1*'PR-0004'!P630+'PR-0005'!$P$1*'PR-0005'!P630+'PR-0006'!$P$1*'PR-0006'!P630+'PR-0007'!$P$1*'PR-0007'!P630+'PR-0008'!$P$1*'PR-0008'!P630+'PR-0009'!$P$1*'PR-0009'!P630+'PR-0010'!$P$1*'PR-0010'!P630</f>
        <v>0</v>
      </c>
      <c r="I630" s="84">
        <f t="shared" si="100"/>
        <v>0</v>
      </c>
      <c r="J630" s="84">
        <f>'9400015894 PONEERS'!$E$2*'9400015894 PONEERS'!E630+'9400016451 VIDAFORM'!$E$2*'9400016451 VIDAFORM'!E630+'PO 94000171374 MASTER'!$E$2*'PO 94000171374 MASTER'!E630+'PR-0004'!$E$2*'PR-0004'!E630+'PR-0005'!$E$2*'PR-0005'!E630+'PR-0006'!$E$2*'PR-0006'!E630+'PR-0007'!$E$2*'PR-0007'!E630+'PR-0008'!$E$2*'PR-0008'!E630+'PR-0009'!$E$2*'PR-0009'!E630+'PR-0010'!$E$2*'PR-0010'!E630</f>
        <v>0</v>
      </c>
      <c r="K630" s="85">
        <f>'9400015894 PONEERS'!$X$2*'9400015894 PONEERS'!X630+'9400016451 VIDAFORM'!$J$2*'9400016451 VIDAFORM'!J630+'PO 94000171374 MASTER'!$I$2*'PO 94000171374 MASTER'!I630+'PR-0004'!$I$2*'PR-0004'!I630+'PR-0005'!$I$2*'PR-0005'!I630+'PR-0006'!$I$2*'PR-0006'!I630+'PR-0007'!$I$2*'PR-0007'!I630+'PR-0008'!$I$2*'PR-0008'!I630+'PR-0009'!$I$2*'PR-0009'!I630+'PR-0010'!$I$2*'PR-0010'!I630</f>
        <v>0</v>
      </c>
      <c r="L630" s="86">
        <f t="shared" si="101"/>
        <v>0</v>
      </c>
      <c r="M630" s="84">
        <f>'9400015894 PONEERS'!$AE$2*'9400015894 PONEERS'!AE630+'9400016451 VIDAFORM'!$Q$2*'9400016451 VIDAFORM'!Q630+'PO 94000171374 MASTER'!$P$2*'PO 94000171374 MASTER'!P630+'PR-0004'!$P$2*'PR-0004'!P630+'PR-0005'!$P$2*'PR-0005'!P630+'PR-0006'!$P$2*'PR-0006'!P630+'PR-0007'!$P$2*'PR-0007'!P630+'PR-0008'!$P$2*'PR-0008'!P630+'PR-0009'!$P$2*'PR-0009'!P630+'PR-0010'!$P$2*'PR-0010'!P630</f>
        <v>0</v>
      </c>
      <c r="N630" s="84">
        <f t="shared" si="102"/>
        <v>0</v>
      </c>
      <c r="O630" s="84">
        <f>'9400015894 PONEERS'!$E$3*'9400015894 PONEERS'!E630+'9400016451 VIDAFORM'!$E$3*'9400016451 VIDAFORM'!E630+'PO 94000171374 MASTER'!$E$3*'PO 94000171374 MASTER'!E630+'PR-0004'!$E$3*'PR-0004'!E630+'PR-0005'!$E$3*'PR-0005'!E630+'PR-0006'!$E$3*'PR-0006'!E630+'PR-0007'!$E$3*'PR-0007'!E630+'PR-0008'!$E$3*'PR-0008'!E630+'PR-0009'!$E$3*'PR-0009'!E630+'PR-0010'!$E$3*'PR-0010'!E630</f>
        <v>0</v>
      </c>
      <c r="P630" s="85">
        <f>'9400015894 PONEERS'!$X$3*'9400015894 PONEERS'!X630+'9400016451 VIDAFORM'!$J$3*'9400016451 VIDAFORM'!J630+'PO 94000171374 MASTER'!$I$3*'PO 94000171374 MASTER'!I630+'PR-0004'!$I$3*'PR-0004'!I630+'PR-0005'!$I$3*'PR-0005'!I630+'PR-0006'!$I$3*'PR-0006'!I630+'PR-0007'!$I$3*'PR-0007'!I630+'PR-0008'!$I$3*'PR-0008'!I630+'PR-0009'!$I$3*'PR-0009'!I630+'PR-0010'!$I$3*'PR-0010'!I630</f>
        <v>0</v>
      </c>
      <c r="Q630" s="86">
        <f t="shared" si="103"/>
        <v>0</v>
      </c>
      <c r="R630" s="84">
        <f>'9400015894 PONEERS'!$AE$3*'9400015894 PONEERS'!AE630+'9400016451 VIDAFORM'!$Q$3*'9400016451 VIDAFORM'!Q630+'PO 94000171374 MASTER'!$P$3*'PO 94000171374 MASTER'!P630+'PR-0004'!$P$3*'PR-0004'!P630+'PR-0005'!$P$3*'PR-0005'!P630+'PR-0006'!$P$3*'PR-0006'!P630+'PR-0007'!$P$3*'PR-0007'!P630+'PR-0008'!$P$3*'PR-0008'!P630+'PR-0009'!$P$3*'PR-0009'!P630+'PR-0010'!$P$3*'PR-0010'!P630</f>
        <v>0</v>
      </c>
      <c r="S630" s="84">
        <f t="shared" si="104"/>
        <v>0</v>
      </c>
      <c r="T630" s="84">
        <f>'9400015894 PONEERS'!$E$4*'9400015894 PONEERS'!E630+'9400016451 VIDAFORM'!$E$4*'9400016451 VIDAFORM'!E630+'PO 94000171374 MASTER'!$E$4*'PO 94000171374 MASTER'!E630+'PR-0004'!$E$4*'PR-0004'!E630+'PR-0005'!$E$4*'PR-0005'!E630+'PR-0006'!$E$4*'PR-0006'!E630+'PR-0007'!$E$4*'PR-0007'!E630+'PR-0008'!$E$4*'PR-0008'!E630+'PR-0009'!$E$4*'PR-0009'!E630+'PR-0010'!$E$4*'PR-0010'!E630</f>
        <v>0</v>
      </c>
      <c r="U630" s="85">
        <f>'9400015894 PONEERS'!$X$4*'9400015894 PONEERS'!X630+'9400016451 VIDAFORM'!$J$4*'9400016451 VIDAFORM'!J630+'PO 94000171374 MASTER'!$I$4*'PO 94000171374 MASTER'!I630+'PR-0004'!$I$4*'PR-0004'!I630+'PR-0005'!$I$4*'PR-0005'!I630+'PR-0006'!$I$4*'PR-0006'!I630+'PR-0007'!$I$4*'PR-0007'!I630+'PR-0008'!$I$4*'PR-0008'!I630+'PR-0009'!$I$4*'PR-0009'!I630+'PR-0010'!$I$4*'PR-0010'!I630</f>
        <v>0</v>
      </c>
      <c r="V630" s="86">
        <f t="shared" si="105"/>
        <v>0</v>
      </c>
      <c r="W630" s="84">
        <f>'9400015894 PONEERS'!$AE$4*'9400015894 PONEERS'!AE630+'9400016451 VIDAFORM'!$Q$4*'9400016451 VIDAFORM'!Q630+'PO 94000171374 MASTER'!$P$4*'PO 94000171374 MASTER'!P630+'PR-0004'!$P$4*'PR-0004'!P630+'PR-0005'!$P$4*'PR-0005'!P630+'PR-0006'!$P$4*'PR-0006'!P630+'PR-0007'!$P$4*'PR-0007'!P630+'PR-0008'!$P$4*'PR-0008'!P630+'PR-0009'!$P$4*'PR-0009'!P630+'PR-0010'!$P$4*'PR-0010'!P630</f>
        <v>0</v>
      </c>
      <c r="X630" s="84">
        <f t="shared" si="106"/>
        <v>0</v>
      </c>
      <c r="Z630" s="37">
        <f t="shared" si="107"/>
        <v>0</v>
      </c>
      <c r="AA630" s="32">
        <f t="shared" si="108"/>
        <v>0</v>
      </c>
      <c r="AB630" s="38">
        <f t="shared" si="109"/>
        <v>0</v>
      </c>
    </row>
    <row r="631" spans="1:28" ht="16.5" x14ac:dyDescent="0.25">
      <c r="A631" s="45">
        <v>623</v>
      </c>
      <c r="B631" s="47" t="str">
        <f>'Unit Prices'!B631</f>
        <v>TR0055</v>
      </c>
      <c r="C631" s="47" t="str">
        <f>'Unit Prices'!C631</f>
        <v>14.80.50.08.60.04.05.000001</v>
      </c>
      <c r="D631" s="80" t="str">
        <f>'Unit Prices'!D631</f>
        <v>SPACER TUBE 1*2.5 MM- L=51 MM</v>
      </c>
      <c r="E631" s="84">
        <f>'9400015894 PONEERS'!$E$1*'9400015894 PONEERS'!E631+'9400016451 VIDAFORM'!$E$1*'9400016451 VIDAFORM'!E631+'PO 94000171374 MASTER'!$E$1*'PO 94000171374 MASTER'!E631+'PR-0004'!$E$1*'PR-0004'!E631+'PR-0005'!$E$1*'PR-0005'!E631+'PR-0006'!$E$1*'PR-0006'!E631+'PR-0007'!$E$1*'PR-0007'!E631+'PR-0008'!$E$1*'PR-0008'!E631+'PR-0009'!$E$1*'PR-0009'!E631+'PR-0010'!$E$1*'PR-0010'!E631</f>
        <v>0</v>
      </c>
      <c r="F631" s="85">
        <f>'9400015894 PONEERS'!$X$1*'9400015894 PONEERS'!X631+'9400016451 VIDAFORM'!$J$1*'9400016451 VIDAFORM'!J631+'PO 94000171374 MASTER'!$I$1*'PO 94000171374 MASTER'!I631+'PR-0004'!$I$1*'PR-0004'!I631+'PR-0005'!$I$1*'PR-0005'!I631+'PR-0006'!$I$1*'PR-0006'!I631+'PR-0007'!$I$1*'PR-0007'!I631+'PR-0008'!$I$1*'PR-0008'!I631+'PR-0009'!$I$1*'PR-0009'!I631+'PR-0010'!$I$1*'PR-0010'!I631</f>
        <v>0</v>
      </c>
      <c r="G631" s="86">
        <f t="shared" si="99"/>
        <v>0</v>
      </c>
      <c r="H631" s="84">
        <f>'9400015894 PONEERS'!$AE$1*'9400015894 PONEERS'!AE631+'9400016451 VIDAFORM'!$Q$1*'9400016451 VIDAFORM'!Q631+'PO 94000171374 MASTER'!$P$1*'PO 94000171374 MASTER'!P631+'PR-0004'!$P$1*'PR-0004'!P631+'PR-0005'!$P$1*'PR-0005'!P631+'PR-0006'!$P$1*'PR-0006'!P631+'PR-0007'!$P$1*'PR-0007'!P631+'PR-0008'!$P$1*'PR-0008'!P631+'PR-0009'!$P$1*'PR-0009'!P631+'PR-0010'!$P$1*'PR-0010'!P631</f>
        <v>0</v>
      </c>
      <c r="I631" s="84">
        <f t="shared" si="100"/>
        <v>0</v>
      </c>
      <c r="J631" s="84">
        <f>'9400015894 PONEERS'!$E$2*'9400015894 PONEERS'!E631+'9400016451 VIDAFORM'!$E$2*'9400016451 VIDAFORM'!E631+'PO 94000171374 MASTER'!$E$2*'PO 94000171374 MASTER'!E631+'PR-0004'!$E$2*'PR-0004'!E631+'PR-0005'!$E$2*'PR-0005'!E631+'PR-0006'!$E$2*'PR-0006'!E631+'PR-0007'!$E$2*'PR-0007'!E631+'PR-0008'!$E$2*'PR-0008'!E631+'PR-0009'!$E$2*'PR-0009'!E631+'PR-0010'!$E$2*'PR-0010'!E631</f>
        <v>0</v>
      </c>
      <c r="K631" s="85">
        <f>'9400015894 PONEERS'!$X$2*'9400015894 PONEERS'!X631+'9400016451 VIDAFORM'!$J$2*'9400016451 VIDAFORM'!J631+'PO 94000171374 MASTER'!$I$2*'PO 94000171374 MASTER'!I631+'PR-0004'!$I$2*'PR-0004'!I631+'PR-0005'!$I$2*'PR-0005'!I631+'PR-0006'!$I$2*'PR-0006'!I631+'PR-0007'!$I$2*'PR-0007'!I631+'PR-0008'!$I$2*'PR-0008'!I631+'PR-0009'!$I$2*'PR-0009'!I631+'PR-0010'!$I$2*'PR-0010'!I631</f>
        <v>0</v>
      </c>
      <c r="L631" s="86">
        <f t="shared" si="101"/>
        <v>0</v>
      </c>
      <c r="M631" s="84">
        <f>'9400015894 PONEERS'!$AE$2*'9400015894 PONEERS'!AE631+'9400016451 VIDAFORM'!$Q$2*'9400016451 VIDAFORM'!Q631+'PO 94000171374 MASTER'!$P$2*'PO 94000171374 MASTER'!P631+'PR-0004'!$P$2*'PR-0004'!P631+'PR-0005'!$P$2*'PR-0005'!P631+'PR-0006'!$P$2*'PR-0006'!P631+'PR-0007'!$P$2*'PR-0007'!P631+'PR-0008'!$P$2*'PR-0008'!P631+'PR-0009'!$P$2*'PR-0009'!P631+'PR-0010'!$P$2*'PR-0010'!P631</f>
        <v>0</v>
      </c>
      <c r="N631" s="84">
        <f t="shared" si="102"/>
        <v>0</v>
      </c>
      <c r="O631" s="84">
        <f>'9400015894 PONEERS'!$E$3*'9400015894 PONEERS'!E631+'9400016451 VIDAFORM'!$E$3*'9400016451 VIDAFORM'!E631+'PO 94000171374 MASTER'!$E$3*'PO 94000171374 MASTER'!E631+'PR-0004'!$E$3*'PR-0004'!E631+'PR-0005'!$E$3*'PR-0005'!E631+'PR-0006'!$E$3*'PR-0006'!E631+'PR-0007'!$E$3*'PR-0007'!E631+'PR-0008'!$E$3*'PR-0008'!E631+'PR-0009'!$E$3*'PR-0009'!E631+'PR-0010'!$E$3*'PR-0010'!E631</f>
        <v>0</v>
      </c>
      <c r="P631" s="85">
        <f>'9400015894 PONEERS'!$X$3*'9400015894 PONEERS'!X631+'9400016451 VIDAFORM'!$J$3*'9400016451 VIDAFORM'!J631+'PO 94000171374 MASTER'!$I$3*'PO 94000171374 MASTER'!I631+'PR-0004'!$I$3*'PR-0004'!I631+'PR-0005'!$I$3*'PR-0005'!I631+'PR-0006'!$I$3*'PR-0006'!I631+'PR-0007'!$I$3*'PR-0007'!I631+'PR-0008'!$I$3*'PR-0008'!I631+'PR-0009'!$I$3*'PR-0009'!I631+'PR-0010'!$I$3*'PR-0010'!I631</f>
        <v>0</v>
      </c>
      <c r="Q631" s="86">
        <f t="shared" si="103"/>
        <v>0</v>
      </c>
      <c r="R631" s="84">
        <f>'9400015894 PONEERS'!$AE$3*'9400015894 PONEERS'!AE631+'9400016451 VIDAFORM'!$Q$3*'9400016451 VIDAFORM'!Q631+'PO 94000171374 MASTER'!$P$3*'PO 94000171374 MASTER'!P631+'PR-0004'!$P$3*'PR-0004'!P631+'PR-0005'!$P$3*'PR-0005'!P631+'PR-0006'!$P$3*'PR-0006'!P631+'PR-0007'!$P$3*'PR-0007'!P631+'PR-0008'!$P$3*'PR-0008'!P631+'PR-0009'!$P$3*'PR-0009'!P631+'PR-0010'!$P$3*'PR-0010'!P631</f>
        <v>0</v>
      </c>
      <c r="S631" s="84">
        <f t="shared" si="104"/>
        <v>0</v>
      </c>
      <c r="T631" s="84">
        <f>'9400015894 PONEERS'!$E$4*'9400015894 PONEERS'!E631+'9400016451 VIDAFORM'!$E$4*'9400016451 VIDAFORM'!E631+'PO 94000171374 MASTER'!$E$4*'PO 94000171374 MASTER'!E631+'PR-0004'!$E$4*'PR-0004'!E631+'PR-0005'!$E$4*'PR-0005'!E631+'PR-0006'!$E$4*'PR-0006'!E631+'PR-0007'!$E$4*'PR-0007'!E631+'PR-0008'!$E$4*'PR-0008'!E631+'PR-0009'!$E$4*'PR-0009'!E631+'PR-0010'!$E$4*'PR-0010'!E631</f>
        <v>0</v>
      </c>
      <c r="U631" s="85">
        <f>'9400015894 PONEERS'!$X$4*'9400015894 PONEERS'!X631+'9400016451 VIDAFORM'!$J$4*'9400016451 VIDAFORM'!J631+'PO 94000171374 MASTER'!$I$4*'PO 94000171374 MASTER'!I631+'PR-0004'!$I$4*'PR-0004'!I631+'PR-0005'!$I$4*'PR-0005'!I631+'PR-0006'!$I$4*'PR-0006'!I631+'PR-0007'!$I$4*'PR-0007'!I631+'PR-0008'!$I$4*'PR-0008'!I631+'PR-0009'!$I$4*'PR-0009'!I631+'PR-0010'!$I$4*'PR-0010'!I631</f>
        <v>0</v>
      </c>
      <c r="V631" s="86">
        <f t="shared" si="105"/>
        <v>0</v>
      </c>
      <c r="W631" s="84">
        <f>'9400015894 PONEERS'!$AE$4*'9400015894 PONEERS'!AE631+'9400016451 VIDAFORM'!$Q$4*'9400016451 VIDAFORM'!Q631+'PO 94000171374 MASTER'!$P$4*'PO 94000171374 MASTER'!P631+'PR-0004'!$P$4*'PR-0004'!P631+'PR-0005'!$P$4*'PR-0005'!P631+'PR-0006'!$P$4*'PR-0006'!P631+'PR-0007'!$P$4*'PR-0007'!P631+'PR-0008'!$P$4*'PR-0008'!P631+'PR-0009'!$P$4*'PR-0009'!P631+'PR-0010'!$P$4*'PR-0010'!P631</f>
        <v>0</v>
      </c>
      <c r="X631" s="84">
        <f t="shared" si="106"/>
        <v>0</v>
      </c>
      <c r="Z631" s="37">
        <f t="shared" si="107"/>
        <v>0</v>
      </c>
      <c r="AA631" s="32">
        <f t="shared" si="108"/>
        <v>0</v>
      </c>
      <c r="AB631" s="38">
        <f t="shared" si="109"/>
        <v>0</v>
      </c>
    </row>
    <row r="632" spans="1:28" ht="16.5" x14ac:dyDescent="0.25">
      <c r="A632" s="45">
        <v>624</v>
      </c>
      <c r="B632" s="47" t="str">
        <f>'Unit Prices'!B632</f>
        <v>TR0056</v>
      </c>
      <c r="C632" s="47">
        <f>'Unit Prices'!C632</f>
        <v>0</v>
      </c>
      <c r="D632" s="80" t="str">
        <f>'Unit Prices'!D632</f>
        <v>SCAFFOLDING TUBE 2*2.5 MM</v>
      </c>
      <c r="E632" s="84">
        <f>'9400015894 PONEERS'!$E$1*'9400015894 PONEERS'!E632+'9400016451 VIDAFORM'!$E$1*'9400016451 VIDAFORM'!E632+'PO 94000171374 MASTER'!$E$1*'PO 94000171374 MASTER'!E632+'PR-0004'!$E$1*'PR-0004'!E632+'PR-0005'!$E$1*'PR-0005'!E632+'PR-0006'!$E$1*'PR-0006'!E632+'PR-0007'!$E$1*'PR-0007'!E632+'PR-0008'!$E$1*'PR-0008'!E632+'PR-0009'!$E$1*'PR-0009'!E632+'PR-0010'!$E$1*'PR-0010'!E632</f>
        <v>0</v>
      </c>
      <c r="F632" s="85">
        <f>'9400015894 PONEERS'!$X$1*'9400015894 PONEERS'!X632+'9400016451 VIDAFORM'!$J$1*'9400016451 VIDAFORM'!J632+'PO 94000171374 MASTER'!$I$1*'PO 94000171374 MASTER'!I632+'PR-0004'!$I$1*'PR-0004'!I632+'PR-0005'!$I$1*'PR-0005'!I632+'PR-0006'!$I$1*'PR-0006'!I632+'PR-0007'!$I$1*'PR-0007'!I632+'PR-0008'!$I$1*'PR-0008'!I632+'PR-0009'!$I$1*'PR-0009'!I632+'PR-0010'!$I$1*'PR-0010'!I632</f>
        <v>0</v>
      </c>
      <c r="G632" s="86">
        <f t="shared" si="99"/>
        <v>0</v>
      </c>
      <c r="H632" s="84">
        <f>'9400015894 PONEERS'!$AE$1*'9400015894 PONEERS'!AE632+'9400016451 VIDAFORM'!$Q$1*'9400016451 VIDAFORM'!Q632+'PO 94000171374 MASTER'!$P$1*'PO 94000171374 MASTER'!P632+'PR-0004'!$P$1*'PR-0004'!P632+'PR-0005'!$P$1*'PR-0005'!P632+'PR-0006'!$P$1*'PR-0006'!P632+'PR-0007'!$P$1*'PR-0007'!P632+'PR-0008'!$P$1*'PR-0008'!P632+'PR-0009'!$P$1*'PR-0009'!P632+'PR-0010'!$P$1*'PR-0010'!P632</f>
        <v>0</v>
      </c>
      <c r="I632" s="84">
        <f t="shared" si="100"/>
        <v>0</v>
      </c>
      <c r="J632" s="84">
        <f>'9400015894 PONEERS'!$E$2*'9400015894 PONEERS'!E632+'9400016451 VIDAFORM'!$E$2*'9400016451 VIDAFORM'!E632+'PO 94000171374 MASTER'!$E$2*'PO 94000171374 MASTER'!E632+'PR-0004'!$E$2*'PR-0004'!E632+'PR-0005'!$E$2*'PR-0005'!E632+'PR-0006'!$E$2*'PR-0006'!E632+'PR-0007'!$E$2*'PR-0007'!E632+'PR-0008'!$E$2*'PR-0008'!E632+'PR-0009'!$E$2*'PR-0009'!E632+'PR-0010'!$E$2*'PR-0010'!E632</f>
        <v>0</v>
      </c>
      <c r="K632" s="85">
        <f>'9400015894 PONEERS'!$X$2*'9400015894 PONEERS'!X632+'9400016451 VIDAFORM'!$J$2*'9400016451 VIDAFORM'!J632+'PO 94000171374 MASTER'!$I$2*'PO 94000171374 MASTER'!I632+'PR-0004'!$I$2*'PR-0004'!I632+'PR-0005'!$I$2*'PR-0005'!I632+'PR-0006'!$I$2*'PR-0006'!I632+'PR-0007'!$I$2*'PR-0007'!I632+'PR-0008'!$I$2*'PR-0008'!I632+'PR-0009'!$I$2*'PR-0009'!I632+'PR-0010'!$I$2*'PR-0010'!I632</f>
        <v>0</v>
      </c>
      <c r="L632" s="86">
        <f t="shared" si="101"/>
        <v>0</v>
      </c>
      <c r="M632" s="84">
        <f>'9400015894 PONEERS'!$AE$2*'9400015894 PONEERS'!AE632+'9400016451 VIDAFORM'!$Q$2*'9400016451 VIDAFORM'!Q632+'PO 94000171374 MASTER'!$P$2*'PO 94000171374 MASTER'!P632+'PR-0004'!$P$2*'PR-0004'!P632+'PR-0005'!$P$2*'PR-0005'!P632+'PR-0006'!$P$2*'PR-0006'!P632+'PR-0007'!$P$2*'PR-0007'!P632+'PR-0008'!$P$2*'PR-0008'!P632+'PR-0009'!$P$2*'PR-0009'!P632+'PR-0010'!$P$2*'PR-0010'!P632</f>
        <v>0</v>
      </c>
      <c r="N632" s="84">
        <f t="shared" si="102"/>
        <v>0</v>
      </c>
      <c r="O632" s="84">
        <f>'9400015894 PONEERS'!$E$3*'9400015894 PONEERS'!E632+'9400016451 VIDAFORM'!$E$3*'9400016451 VIDAFORM'!E632+'PO 94000171374 MASTER'!$E$3*'PO 94000171374 MASTER'!E632+'PR-0004'!$E$3*'PR-0004'!E632+'PR-0005'!$E$3*'PR-0005'!E632+'PR-0006'!$E$3*'PR-0006'!E632+'PR-0007'!$E$3*'PR-0007'!E632+'PR-0008'!$E$3*'PR-0008'!E632+'PR-0009'!$E$3*'PR-0009'!E632+'PR-0010'!$E$3*'PR-0010'!E632</f>
        <v>0</v>
      </c>
      <c r="P632" s="85">
        <f>'9400015894 PONEERS'!$X$3*'9400015894 PONEERS'!X632+'9400016451 VIDAFORM'!$J$3*'9400016451 VIDAFORM'!J632+'PO 94000171374 MASTER'!$I$3*'PO 94000171374 MASTER'!I632+'PR-0004'!$I$3*'PR-0004'!I632+'PR-0005'!$I$3*'PR-0005'!I632+'PR-0006'!$I$3*'PR-0006'!I632+'PR-0007'!$I$3*'PR-0007'!I632+'PR-0008'!$I$3*'PR-0008'!I632+'PR-0009'!$I$3*'PR-0009'!I632+'PR-0010'!$I$3*'PR-0010'!I632</f>
        <v>0</v>
      </c>
      <c r="Q632" s="86">
        <f t="shared" si="103"/>
        <v>0</v>
      </c>
      <c r="R632" s="84">
        <f>'9400015894 PONEERS'!$AE$3*'9400015894 PONEERS'!AE632+'9400016451 VIDAFORM'!$Q$3*'9400016451 VIDAFORM'!Q632+'PO 94000171374 MASTER'!$P$3*'PO 94000171374 MASTER'!P632+'PR-0004'!$P$3*'PR-0004'!P632+'PR-0005'!$P$3*'PR-0005'!P632+'PR-0006'!$P$3*'PR-0006'!P632+'PR-0007'!$P$3*'PR-0007'!P632+'PR-0008'!$P$3*'PR-0008'!P632+'PR-0009'!$P$3*'PR-0009'!P632+'PR-0010'!$P$3*'PR-0010'!P632</f>
        <v>0</v>
      </c>
      <c r="S632" s="84">
        <f t="shared" si="104"/>
        <v>0</v>
      </c>
      <c r="T632" s="84">
        <f>'9400015894 PONEERS'!$E$4*'9400015894 PONEERS'!E632+'9400016451 VIDAFORM'!$E$4*'9400016451 VIDAFORM'!E632+'PO 94000171374 MASTER'!$E$4*'PO 94000171374 MASTER'!E632+'PR-0004'!$E$4*'PR-0004'!E632+'PR-0005'!$E$4*'PR-0005'!E632+'PR-0006'!$E$4*'PR-0006'!E632+'PR-0007'!$E$4*'PR-0007'!E632+'PR-0008'!$E$4*'PR-0008'!E632+'PR-0009'!$E$4*'PR-0009'!E632+'PR-0010'!$E$4*'PR-0010'!E632</f>
        <v>0</v>
      </c>
      <c r="U632" s="85">
        <f>'9400015894 PONEERS'!$X$4*'9400015894 PONEERS'!X632+'9400016451 VIDAFORM'!$J$4*'9400016451 VIDAFORM'!J632+'PO 94000171374 MASTER'!$I$4*'PO 94000171374 MASTER'!I632+'PR-0004'!$I$4*'PR-0004'!I632+'PR-0005'!$I$4*'PR-0005'!I632+'PR-0006'!$I$4*'PR-0006'!I632+'PR-0007'!$I$4*'PR-0007'!I632+'PR-0008'!$I$4*'PR-0008'!I632+'PR-0009'!$I$4*'PR-0009'!I632+'PR-0010'!$I$4*'PR-0010'!I632</f>
        <v>0</v>
      </c>
      <c r="V632" s="86">
        <f t="shared" si="105"/>
        <v>0</v>
      </c>
      <c r="W632" s="84">
        <f>'9400015894 PONEERS'!$AE$4*'9400015894 PONEERS'!AE632+'9400016451 VIDAFORM'!$Q$4*'9400016451 VIDAFORM'!Q632+'PO 94000171374 MASTER'!$P$4*'PO 94000171374 MASTER'!P632+'PR-0004'!$P$4*'PR-0004'!P632+'PR-0005'!$P$4*'PR-0005'!P632+'PR-0006'!$P$4*'PR-0006'!P632+'PR-0007'!$P$4*'PR-0007'!P632+'PR-0008'!$P$4*'PR-0008'!P632+'PR-0009'!$P$4*'PR-0009'!P632+'PR-0010'!$P$4*'PR-0010'!P632</f>
        <v>0</v>
      </c>
      <c r="X632" s="84">
        <f t="shared" si="106"/>
        <v>0</v>
      </c>
      <c r="Z632" s="37">
        <f t="shared" si="107"/>
        <v>0</v>
      </c>
      <c r="AA632" s="32">
        <f t="shared" si="108"/>
        <v>0</v>
      </c>
      <c r="AB632" s="38">
        <f t="shared" si="109"/>
        <v>0</v>
      </c>
    </row>
    <row r="633" spans="1:28" ht="16.5" x14ac:dyDescent="0.25">
      <c r="A633" s="45">
        <v>625</v>
      </c>
      <c r="B633" s="47" t="str">
        <f>'Unit Prices'!B633</f>
        <v>SO0062</v>
      </c>
      <c r="C633" s="47">
        <f>'Unit Prices'!C633</f>
        <v>0</v>
      </c>
      <c r="D633" s="80" t="str">
        <f>'Unit Prices'!D633</f>
        <v>UNIT OF SOLDIER- SOLDIER CONNECTION</v>
      </c>
      <c r="E633" s="84">
        <f>'9400015894 PONEERS'!$E$1*'9400015894 PONEERS'!E633+'9400016451 VIDAFORM'!$E$1*'9400016451 VIDAFORM'!E633+'PO 94000171374 MASTER'!$E$1*'PO 94000171374 MASTER'!E633+'PR-0004'!$E$1*'PR-0004'!E633+'PR-0005'!$E$1*'PR-0005'!E633+'PR-0006'!$E$1*'PR-0006'!E633+'PR-0007'!$E$1*'PR-0007'!E633+'PR-0008'!$E$1*'PR-0008'!E633+'PR-0009'!$E$1*'PR-0009'!E633+'PR-0010'!$E$1*'PR-0010'!E633</f>
        <v>0</v>
      </c>
      <c r="F633" s="85">
        <f>'9400015894 PONEERS'!$X$1*'9400015894 PONEERS'!X633+'9400016451 VIDAFORM'!$J$1*'9400016451 VIDAFORM'!J633+'PO 94000171374 MASTER'!$I$1*'PO 94000171374 MASTER'!I633+'PR-0004'!$I$1*'PR-0004'!I633+'PR-0005'!$I$1*'PR-0005'!I633+'PR-0006'!$I$1*'PR-0006'!I633+'PR-0007'!$I$1*'PR-0007'!I633+'PR-0008'!$I$1*'PR-0008'!I633+'PR-0009'!$I$1*'PR-0009'!I633+'PR-0010'!$I$1*'PR-0010'!I633</f>
        <v>0</v>
      </c>
      <c r="G633" s="86">
        <f t="shared" si="99"/>
        <v>0</v>
      </c>
      <c r="H633" s="84">
        <f>'9400015894 PONEERS'!$AE$1*'9400015894 PONEERS'!AE633+'9400016451 VIDAFORM'!$Q$1*'9400016451 VIDAFORM'!Q633+'PO 94000171374 MASTER'!$P$1*'PO 94000171374 MASTER'!P633+'PR-0004'!$P$1*'PR-0004'!P633+'PR-0005'!$P$1*'PR-0005'!P633+'PR-0006'!$P$1*'PR-0006'!P633+'PR-0007'!$P$1*'PR-0007'!P633+'PR-0008'!$P$1*'PR-0008'!P633+'PR-0009'!$P$1*'PR-0009'!P633+'PR-0010'!$P$1*'PR-0010'!P633</f>
        <v>0</v>
      </c>
      <c r="I633" s="84">
        <f t="shared" si="100"/>
        <v>0</v>
      </c>
      <c r="J633" s="84">
        <f>'9400015894 PONEERS'!$E$2*'9400015894 PONEERS'!E633+'9400016451 VIDAFORM'!$E$2*'9400016451 VIDAFORM'!E633+'PO 94000171374 MASTER'!$E$2*'PO 94000171374 MASTER'!E633+'PR-0004'!$E$2*'PR-0004'!E633+'PR-0005'!$E$2*'PR-0005'!E633+'PR-0006'!$E$2*'PR-0006'!E633+'PR-0007'!$E$2*'PR-0007'!E633+'PR-0008'!$E$2*'PR-0008'!E633+'PR-0009'!$E$2*'PR-0009'!E633+'PR-0010'!$E$2*'PR-0010'!E633</f>
        <v>0</v>
      </c>
      <c r="K633" s="85">
        <f>'9400015894 PONEERS'!$X$2*'9400015894 PONEERS'!X633+'9400016451 VIDAFORM'!$J$2*'9400016451 VIDAFORM'!J633+'PO 94000171374 MASTER'!$I$2*'PO 94000171374 MASTER'!I633+'PR-0004'!$I$2*'PR-0004'!I633+'PR-0005'!$I$2*'PR-0005'!I633+'PR-0006'!$I$2*'PR-0006'!I633+'PR-0007'!$I$2*'PR-0007'!I633+'PR-0008'!$I$2*'PR-0008'!I633+'PR-0009'!$I$2*'PR-0009'!I633+'PR-0010'!$I$2*'PR-0010'!I633</f>
        <v>0</v>
      </c>
      <c r="L633" s="86">
        <f t="shared" si="101"/>
        <v>0</v>
      </c>
      <c r="M633" s="84">
        <f>'9400015894 PONEERS'!$AE$2*'9400015894 PONEERS'!AE633+'9400016451 VIDAFORM'!$Q$2*'9400016451 VIDAFORM'!Q633+'PO 94000171374 MASTER'!$P$2*'PO 94000171374 MASTER'!P633+'PR-0004'!$P$2*'PR-0004'!P633+'PR-0005'!$P$2*'PR-0005'!P633+'PR-0006'!$P$2*'PR-0006'!P633+'PR-0007'!$P$2*'PR-0007'!P633+'PR-0008'!$P$2*'PR-0008'!P633+'PR-0009'!$P$2*'PR-0009'!P633+'PR-0010'!$P$2*'PR-0010'!P633</f>
        <v>0</v>
      </c>
      <c r="N633" s="84">
        <f t="shared" si="102"/>
        <v>0</v>
      </c>
      <c r="O633" s="84">
        <f>'9400015894 PONEERS'!$E$3*'9400015894 PONEERS'!E633+'9400016451 VIDAFORM'!$E$3*'9400016451 VIDAFORM'!E633+'PO 94000171374 MASTER'!$E$3*'PO 94000171374 MASTER'!E633+'PR-0004'!$E$3*'PR-0004'!E633+'PR-0005'!$E$3*'PR-0005'!E633+'PR-0006'!$E$3*'PR-0006'!E633+'PR-0007'!$E$3*'PR-0007'!E633+'PR-0008'!$E$3*'PR-0008'!E633+'PR-0009'!$E$3*'PR-0009'!E633+'PR-0010'!$E$3*'PR-0010'!E633</f>
        <v>0</v>
      </c>
      <c r="P633" s="85">
        <f>'9400015894 PONEERS'!$X$3*'9400015894 PONEERS'!X633+'9400016451 VIDAFORM'!$J$3*'9400016451 VIDAFORM'!J633+'PO 94000171374 MASTER'!$I$3*'PO 94000171374 MASTER'!I633+'PR-0004'!$I$3*'PR-0004'!I633+'PR-0005'!$I$3*'PR-0005'!I633+'PR-0006'!$I$3*'PR-0006'!I633+'PR-0007'!$I$3*'PR-0007'!I633+'PR-0008'!$I$3*'PR-0008'!I633+'PR-0009'!$I$3*'PR-0009'!I633+'PR-0010'!$I$3*'PR-0010'!I633</f>
        <v>0</v>
      </c>
      <c r="Q633" s="86">
        <f t="shared" si="103"/>
        <v>0</v>
      </c>
      <c r="R633" s="84">
        <f>'9400015894 PONEERS'!$AE$3*'9400015894 PONEERS'!AE633+'9400016451 VIDAFORM'!$Q$3*'9400016451 VIDAFORM'!Q633+'PO 94000171374 MASTER'!$P$3*'PO 94000171374 MASTER'!P633+'PR-0004'!$P$3*'PR-0004'!P633+'PR-0005'!$P$3*'PR-0005'!P633+'PR-0006'!$P$3*'PR-0006'!P633+'PR-0007'!$P$3*'PR-0007'!P633+'PR-0008'!$P$3*'PR-0008'!P633+'PR-0009'!$P$3*'PR-0009'!P633+'PR-0010'!$P$3*'PR-0010'!P633</f>
        <v>0</v>
      </c>
      <c r="S633" s="84">
        <f t="shared" si="104"/>
        <v>0</v>
      </c>
      <c r="T633" s="84">
        <f>'9400015894 PONEERS'!$E$4*'9400015894 PONEERS'!E633+'9400016451 VIDAFORM'!$E$4*'9400016451 VIDAFORM'!E633+'PO 94000171374 MASTER'!$E$4*'PO 94000171374 MASTER'!E633+'PR-0004'!$E$4*'PR-0004'!E633+'PR-0005'!$E$4*'PR-0005'!E633+'PR-0006'!$E$4*'PR-0006'!E633+'PR-0007'!$E$4*'PR-0007'!E633+'PR-0008'!$E$4*'PR-0008'!E633+'PR-0009'!$E$4*'PR-0009'!E633+'PR-0010'!$E$4*'PR-0010'!E633</f>
        <v>0</v>
      </c>
      <c r="U633" s="85">
        <f>'9400015894 PONEERS'!$X$4*'9400015894 PONEERS'!X633+'9400016451 VIDAFORM'!$J$4*'9400016451 VIDAFORM'!J633+'PO 94000171374 MASTER'!$I$4*'PO 94000171374 MASTER'!I633+'PR-0004'!$I$4*'PR-0004'!I633+'PR-0005'!$I$4*'PR-0005'!I633+'PR-0006'!$I$4*'PR-0006'!I633+'PR-0007'!$I$4*'PR-0007'!I633+'PR-0008'!$I$4*'PR-0008'!I633+'PR-0009'!$I$4*'PR-0009'!I633+'PR-0010'!$I$4*'PR-0010'!I633</f>
        <v>0</v>
      </c>
      <c r="V633" s="86">
        <f t="shared" si="105"/>
        <v>0</v>
      </c>
      <c r="W633" s="84">
        <f>'9400015894 PONEERS'!$AE$4*'9400015894 PONEERS'!AE633+'9400016451 VIDAFORM'!$Q$4*'9400016451 VIDAFORM'!Q633+'PO 94000171374 MASTER'!$P$4*'PO 94000171374 MASTER'!P633+'PR-0004'!$P$4*'PR-0004'!P633+'PR-0005'!$P$4*'PR-0005'!P633+'PR-0006'!$P$4*'PR-0006'!P633+'PR-0007'!$P$4*'PR-0007'!P633+'PR-0008'!$P$4*'PR-0008'!P633+'PR-0009'!$P$4*'PR-0009'!P633+'PR-0010'!$P$4*'PR-0010'!P633</f>
        <v>0</v>
      </c>
      <c r="X633" s="84">
        <f t="shared" si="106"/>
        <v>0</v>
      </c>
      <c r="Z633" s="37">
        <f t="shared" si="107"/>
        <v>0</v>
      </c>
      <c r="AA633" s="32">
        <f t="shared" si="108"/>
        <v>0</v>
      </c>
      <c r="AB633" s="38">
        <f t="shared" si="109"/>
        <v>0</v>
      </c>
    </row>
    <row r="634" spans="1:28" ht="16.5" x14ac:dyDescent="0.25">
      <c r="A634" s="45">
        <v>626</v>
      </c>
      <c r="B634" s="47" t="str">
        <f>'Unit Prices'!B634</f>
        <v>SO0063</v>
      </c>
      <c r="C634" s="47">
        <f>'Unit Prices'!C634</f>
        <v>0</v>
      </c>
      <c r="D634" s="80" t="str">
        <f>'Unit Prices'!D634</f>
        <v>H-ONE HOLE MIDDLE LUG FOR SOLDIER</v>
      </c>
      <c r="E634" s="84">
        <f>'9400015894 PONEERS'!$E$1*'9400015894 PONEERS'!E634+'9400016451 VIDAFORM'!$E$1*'9400016451 VIDAFORM'!E634+'PO 94000171374 MASTER'!$E$1*'PO 94000171374 MASTER'!E634+'PR-0004'!$E$1*'PR-0004'!E634+'PR-0005'!$E$1*'PR-0005'!E634+'PR-0006'!$E$1*'PR-0006'!E634+'PR-0007'!$E$1*'PR-0007'!E634+'PR-0008'!$E$1*'PR-0008'!E634+'PR-0009'!$E$1*'PR-0009'!E634+'PR-0010'!$E$1*'PR-0010'!E634</f>
        <v>0</v>
      </c>
      <c r="F634" s="85">
        <f>'9400015894 PONEERS'!$X$1*'9400015894 PONEERS'!X634+'9400016451 VIDAFORM'!$J$1*'9400016451 VIDAFORM'!J634+'PO 94000171374 MASTER'!$I$1*'PO 94000171374 MASTER'!I634+'PR-0004'!$I$1*'PR-0004'!I634+'PR-0005'!$I$1*'PR-0005'!I634+'PR-0006'!$I$1*'PR-0006'!I634+'PR-0007'!$I$1*'PR-0007'!I634+'PR-0008'!$I$1*'PR-0008'!I634+'PR-0009'!$I$1*'PR-0009'!I634+'PR-0010'!$I$1*'PR-0010'!I634</f>
        <v>0</v>
      </c>
      <c r="G634" s="86">
        <f t="shared" si="99"/>
        <v>0</v>
      </c>
      <c r="H634" s="84">
        <f>'9400015894 PONEERS'!$AE$1*'9400015894 PONEERS'!AE634+'9400016451 VIDAFORM'!$Q$1*'9400016451 VIDAFORM'!Q634+'PO 94000171374 MASTER'!$P$1*'PO 94000171374 MASTER'!P634+'PR-0004'!$P$1*'PR-0004'!P634+'PR-0005'!$P$1*'PR-0005'!P634+'PR-0006'!$P$1*'PR-0006'!P634+'PR-0007'!$P$1*'PR-0007'!P634+'PR-0008'!$P$1*'PR-0008'!P634+'PR-0009'!$P$1*'PR-0009'!P634+'PR-0010'!$P$1*'PR-0010'!P634</f>
        <v>0</v>
      </c>
      <c r="I634" s="84">
        <f t="shared" si="100"/>
        <v>0</v>
      </c>
      <c r="J634" s="84">
        <f>'9400015894 PONEERS'!$E$2*'9400015894 PONEERS'!E634+'9400016451 VIDAFORM'!$E$2*'9400016451 VIDAFORM'!E634+'PO 94000171374 MASTER'!$E$2*'PO 94000171374 MASTER'!E634+'PR-0004'!$E$2*'PR-0004'!E634+'PR-0005'!$E$2*'PR-0005'!E634+'PR-0006'!$E$2*'PR-0006'!E634+'PR-0007'!$E$2*'PR-0007'!E634+'PR-0008'!$E$2*'PR-0008'!E634+'PR-0009'!$E$2*'PR-0009'!E634+'PR-0010'!$E$2*'PR-0010'!E634</f>
        <v>0</v>
      </c>
      <c r="K634" s="85">
        <f>'9400015894 PONEERS'!$X$2*'9400015894 PONEERS'!X634+'9400016451 VIDAFORM'!$J$2*'9400016451 VIDAFORM'!J634+'PO 94000171374 MASTER'!$I$2*'PO 94000171374 MASTER'!I634+'PR-0004'!$I$2*'PR-0004'!I634+'PR-0005'!$I$2*'PR-0005'!I634+'PR-0006'!$I$2*'PR-0006'!I634+'PR-0007'!$I$2*'PR-0007'!I634+'PR-0008'!$I$2*'PR-0008'!I634+'PR-0009'!$I$2*'PR-0009'!I634+'PR-0010'!$I$2*'PR-0010'!I634</f>
        <v>0</v>
      </c>
      <c r="L634" s="86">
        <f t="shared" si="101"/>
        <v>0</v>
      </c>
      <c r="M634" s="84">
        <f>'9400015894 PONEERS'!$AE$2*'9400015894 PONEERS'!AE634+'9400016451 VIDAFORM'!$Q$2*'9400016451 VIDAFORM'!Q634+'PO 94000171374 MASTER'!$P$2*'PO 94000171374 MASTER'!P634+'PR-0004'!$P$2*'PR-0004'!P634+'PR-0005'!$P$2*'PR-0005'!P634+'PR-0006'!$P$2*'PR-0006'!P634+'PR-0007'!$P$2*'PR-0007'!P634+'PR-0008'!$P$2*'PR-0008'!P634+'PR-0009'!$P$2*'PR-0009'!P634+'PR-0010'!$P$2*'PR-0010'!P634</f>
        <v>0</v>
      </c>
      <c r="N634" s="84">
        <f t="shared" si="102"/>
        <v>0</v>
      </c>
      <c r="O634" s="84">
        <f>'9400015894 PONEERS'!$E$3*'9400015894 PONEERS'!E634+'9400016451 VIDAFORM'!$E$3*'9400016451 VIDAFORM'!E634+'PO 94000171374 MASTER'!$E$3*'PO 94000171374 MASTER'!E634+'PR-0004'!$E$3*'PR-0004'!E634+'PR-0005'!$E$3*'PR-0005'!E634+'PR-0006'!$E$3*'PR-0006'!E634+'PR-0007'!$E$3*'PR-0007'!E634+'PR-0008'!$E$3*'PR-0008'!E634+'PR-0009'!$E$3*'PR-0009'!E634+'PR-0010'!$E$3*'PR-0010'!E634</f>
        <v>0</v>
      </c>
      <c r="P634" s="85">
        <f>'9400015894 PONEERS'!$X$3*'9400015894 PONEERS'!X634+'9400016451 VIDAFORM'!$J$3*'9400016451 VIDAFORM'!J634+'PO 94000171374 MASTER'!$I$3*'PO 94000171374 MASTER'!I634+'PR-0004'!$I$3*'PR-0004'!I634+'PR-0005'!$I$3*'PR-0005'!I634+'PR-0006'!$I$3*'PR-0006'!I634+'PR-0007'!$I$3*'PR-0007'!I634+'PR-0008'!$I$3*'PR-0008'!I634+'PR-0009'!$I$3*'PR-0009'!I634+'PR-0010'!$I$3*'PR-0010'!I634</f>
        <v>0</v>
      </c>
      <c r="Q634" s="86">
        <f t="shared" si="103"/>
        <v>0</v>
      </c>
      <c r="R634" s="84">
        <f>'9400015894 PONEERS'!$AE$3*'9400015894 PONEERS'!AE634+'9400016451 VIDAFORM'!$Q$3*'9400016451 VIDAFORM'!Q634+'PO 94000171374 MASTER'!$P$3*'PO 94000171374 MASTER'!P634+'PR-0004'!$P$3*'PR-0004'!P634+'PR-0005'!$P$3*'PR-0005'!P634+'PR-0006'!$P$3*'PR-0006'!P634+'PR-0007'!$P$3*'PR-0007'!P634+'PR-0008'!$P$3*'PR-0008'!P634+'PR-0009'!$P$3*'PR-0009'!P634+'PR-0010'!$P$3*'PR-0010'!P634</f>
        <v>0</v>
      </c>
      <c r="S634" s="84">
        <f t="shared" si="104"/>
        <v>0</v>
      </c>
      <c r="T634" s="84">
        <f>'9400015894 PONEERS'!$E$4*'9400015894 PONEERS'!E634+'9400016451 VIDAFORM'!$E$4*'9400016451 VIDAFORM'!E634+'PO 94000171374 MASTER'!$E$4*'PO 94000171374 MASTER'!E634+'PR-0004'!$E$4*'PR-0004'!E634+'PR-0005'!$E$4*'PR-0005'!E634+'PR-0006'!$E$4*'PR-0006'!E634+'PR-0007'!$E$4*'PR-0007'!E634+'PR-0008'!$E$4*'PR-0008'!E634+'PR-0009'!$E$4*'PR-0009'!E634+'PR-0010'!$E$4*'PR-0010'!E634</f>
        <v>0</v>
      </c>
      <c r="U634" s="85">
        <f>'9400015894 PONEERS'!$X$4*'9400015894 PONEERS'!X634+'9400016451 VIDAFORM'!$J$4*'9400016451 VIDAFORM'!J634+'PO 94000171374 MASTER'!$I$4*'PO 94000171374 MASTER'!I634+'PR-0004'!$I$4*'PR-0004'!I634+'PR-0005'!$I$4*'PR-0005'!I634+'PR-0006'!$I$4*'PR-0006'!I634+'PR-0007'!$I$4*'PR-0007'!I634+'PR-0008'!$I$4*'PR-0008'!I634+'PR-0009'!$I$4*'PR-0009'!I634+'PR-0010'!$I$4*'PR-0010'!I634</f>
        <v>0</v>
      </c>
      <c r="V634" s="86">
        <f t="shared" si="105"/>
        <v>0</v>
      </c>
      <c r="W634" s="84">
        <f>'9400015894 PONEERS'!$AE$4*'9400015894 PONEERS'!AE634+'9400016451 VIDAFORM'!$Q$4*'9400016451 VIDAFORM'!Q634+'PO 94000171374 MASTER'!$P$4*'PO 94000171374 MASTER'!P634+'PR-0004'!$P$4*'PR-0004'!P634+'PR-0005'!$P$4*'PR-0005'!P634+'PR-0006'!$P$4*'PR-0006'!P634+'PR-0007'!$P$4*'PR-0007'!P634+'PR-0008'!$P$4*'PR-0008'!P634+'PR-0009'!$P$4*'PR-0009'!P634+'PR-0010'!$P$4*'PR-0010'!P634</f>
        <v>0</v>
      </c>
      <c r="X634" s="84">
        <f t="shared" si="106"/>
        <v>0</v>
      </c>
      <c r="Z634" s="37">
        <f t="shared" si="107"/>
        <v>0</v>
      </c>
      <c r="AA634" s="32">
        <f t="shared" si="108"/>
        <v>0</v>
      </c>
      <c r="AB634" s="38">
        <f t="shared" si="109"/>
        <v>0</v>
      </c>
    </row>
    <row r="635" spans="1:28" ht="16.5" x14ac:dyDescent="0.25">
      <c r="A635" s="45">
        <v>627</v>
      </c>
      <c r="B635" s="47" t="str">
        <f>'Unit Prices'!B635</f>
        <v>EF0007</v>
      </c>
      <c r="C635" s="47">
        <f>'Unit Prices'!C635</f>
        <v>0</v>
      </c>
      <c r="D635" s="80" t="str">
        <f>'Unit Prices'!D635</f>
        <v>Anchor plate 12/12</v>
      </c>
      <c r="E635" s="84">
        <f>'9400015894 PONEERS'!$E$1*'9400015894 PONEERS'!E635+'9400016451 VIDAFORM'!$E$1*'9400016451 VIDAFORM'!E635+'PO 94000171374 MASTER'!$E$1*'PO 94000171374 MASTER'!E635+'PR-0004'!$E$1*'PR-0004'!E635+'PR-0005'!$E$1*'PR-0005'!E635+'PR-0006'!$E$1*'PR-0006'!E635+'PR-0007'!$E$1*'PR-0007'!E635+'PR-0008'!$E$1*'PR-0008'!E635+'PR-0009'!$E$1*'PR-0009'!E635+'PR-0010'!$E$1*'PR-0010'!E635</f>
        <v>0</v>
      </c>
      <c r="F635" s="85">
        <f>'9400015894 PONEERS'!$X$1*'9400015894 PONEERS'!X635+'9400016451 VIDAFORM'!$J$1*'9400016451 VIDAFORM'!J635+'PO 94000171374 MASTER'!$I$1*'PO 94000171374 MASTER'!I635+'PR-0004'!$I$1*'PR-0004'!I635+'PR-0005'!$I$1*'PR-0005'!I635+'PR-0006'!$I$1*'PR-0006'!I635+'PR-0007'!$I$1*'PR-0007'!I635+'PR-0008'!$I$1*'PR-0008'!I635+'PR-0009'!$I$1*'PR-0009'!I635+'PR-0010'!$I$1*'PR-0010'!I635</f>
        <v>0</v>
      </c>
      <c r="G635" s="86">
        <f t="shared" si="99"/>
        <v>0</v>
      </c>
      <c r="H635" s="84">
        <f>'9400015894 PONEERS'!$AE$1*'9400015894 PONEERS'!AE635+'9400016451 VIDAFORM'!$Q$1*'9400016451 VIDAFORM'!Q635+'PO 94000171374 MASTER'!$P$1*'PO 94000171374 MASTER'!P635+'PR-0004'!$P$1*'PR-0004'!P635+'PR-0005'!$P$1*'PR-0005'!P635+'PR-0006'!$P$1*'PR-0006'!P635+'PR-0007'!$P$1*'PR-0007'!P635+'PR-0008'!$P$1*'PR-0008'!P635+'PR-0009'!$P$1*'PR-0009'!P635+'PR-0010'!$P$1*'PR-0010'!P635</f>
        <v>0</v>
      </c>
      <c r="I635" s="84">
        <f t="shared" si="100"/>
        <v>0</v>
      </c>
      <c r="J635" s="84">
        <f>'9400015894 PONEERS'!$E$2*'9400015894 PONEERS'!E635+'9400016451 VIDAFORM'!$E$2*'9400016451 VIDAFORM'!E635+'PO 94000171374 MASTER'!$E$2*'PO 94000171374 MASTER'!E635+'PR-0004'!$E$2*'PR-0004'!E635+'PR-0005'!$E$2*'PR-0005'!E635+'PR-0006'!$E$2*'PR-0006'!E635+'PR-0007'!$E$2*'PR-0007'!E635+'PR-0008'!$E$2*'PR-0008'!E635+'PR-0009'!$E$2*'PR-0009'!E635+'PR-0010'!$E$2*'PR-0010'!E635</f>
        <v>0</v>
      </c>
      <c r="K635" s="85">
        <f>'9400015894 PONEERS'!$X$2*'9400015894 PONEERS'!X635+'9400016451 VIDAFORM'!$J$2*'9400016451 VIDAFORM'!J635+'PO 94000171374 MASTER'!$I$2*'PO 94000171374 MASTER'!I635+'PR-0004'!$I$2*'PR-0004'!I635+'PR-0005'!$I$2*'PR-0005'!I635+'PR-0006'!$I$2*'PR-0006'!I635+'PR-0007'!$I$2*'PR-0007'!I635+'PR-0008'!$I$2*'PR-0008'!I635+'PR-0009'!$I$2*'PR-0009'!I635+'PR-0010'!$I$2*'PR-0010'!I635</f>
        <v>0</v>
      </c>
      <c r="L635" s="86">
        <f t="shared" si="101"/>
        <v>0</v>
      </c>
      <c r="M635" s="84">
        <f>'9400015894 PONEERS'!$AE$2*'9400015894 PONEERS'!AE635+'9400016451 VIDAFORM'!$Q$2*'9400016451 VIDAFORM'!Q635+'PO 94000171374 MASTER'!$P$2*'PO 94000171374 MASTER'!P635+'PR-0004'!$P$2*'PR-0004'!P635+'PR-0005'!$P$2*'PR-0005'!P635+'PR-0006'!$P$2*'PR-0006'!P635+'PR-0007'!$P$2*'PR-0007'!P635+'PR-0008'!$P$2*'PR-0008'!P635+'PR-0009'!$P$2*'PR-0009'!P635+'PR-0010'!$P$2*'PR-0010'!P635</f>
        <v>0</v>
      </c>
      <c r="N635" s="84">
        <f t="shared" si="102"/>
        <v>0</v>
      </c>
      <c r="O635" s="84">
        <f>'9400015894 PONEERS'!$E$3*'9400015894 PONEERS'!E635+'9400016451 VIDAFORM'!$E$3*'9400016451 VIDAFORM'!E635+'PO 94000171374 MASTER'!$E$3*'PO 94000171374 MASTER'!E635+'PR-0004'!$E$3*'PR-0004'!E635+'PR-0005'!$E$3*'PR-0005'!E635+'PR-0006'!$E$3*'PR-0006'!E635+'PR-0007'!$E$3*'PR-0007'!E635+'PR-0008'!$E$3*'PR-0008'!E635+'PR-0009'!$E$3*'PR-0009'!E635+'PR-0010'!$E$3*'PR-0010'!E635</f>
        <v>0</v>
      </c>
      <c r="P635" s="85">
        <f>'9400015894 PONEERS'!$X$3*'9400015894 PONEERS'!X635+'9400016451 VIDAFORM'!$J$3*'9400016451 VIDAFORM'!J635+'PO 94000171374 MASTER'!$I$3*'PO 94000171374 MASTER'!I635+'PR-0004'!$I$3*'PR-0004'!I635+'PR-0005'!$I$3*'PR-0005'!I635+'PR-0006'!$I$3*'PR-0006'!I635+'PR-0007'!$I$3*'PR-0007'!I635+'PR-0008'!$I$3*'PR-0008'!I635+'PR-0009'!$I$3*'PR-0009'!I635+'PR-0010'!$I$3*'PR-0010'!I635</f>
        <v>0</v>
      </c>
      <c r="Q635" s="86">
        <f t="shared" si="103"/>
        <v>0</v>
      </c>
      <c r="R635" s="84">
        <f>'9400015894 PONEERS'!$AE$3*'9400015894 PONEERS'!AE635+'9400016451 VIDAFORM'!$Q$3*'9400016451 VIDAFORM'!Q635+'PO 94000171374 MASTER'!$P$3*'PO 94000171374 MASTER'!P635+'PR-0004'!$P$3*'PR-0004'!P635+'PR-0005'!$P$3*'PR-0005'!P635+'PR-0006'!$P$3*'PR-0006'!P635+'PR-0007'!$P$3*'PR-0007'!P635+'PR-0008'!$P$3*'PR-0008'!P635+'PR-0009'!$P$3*'PR-0009'!P635+'PR-0010'!$P$3*'PR-0010'!P635</f>
        <v>0</v>
      </c>
      <c r="S635" s="84">
        <f t="shared" si="104"/>
        <v>0</v>
      </c>
      <c r="T635" s="84">
        <f>'9400015894 PONEERS'!$E$4*'9400015894 PONEERS'!E635+'9400016451 VIDAFORM'!$E$4*'9400016451 VIDAFORM'!E635+'PO 94000171374 MASTER'!$E$4*'PO 94000171374 MASTER'!E635+'PR-0004'!$E$4*'PR-0004'!E635+'PR-0005'!$E$4*'PR-0005'!E635+'PR-0006'!$E$4*'PR-0006'!E635+'PR-0007'!$E$4*'PR-0007'!E635+'PR-0008'!$E$4*'PR-0008'!E635+'PR-0009'!$E$4*'PR-0009'!E635+'PR-0010'!$E$4*'PR-0010'!E635</f>
        <v>0</v>
      </c>
      <c r="U635" s="85">
        <f>'9400015894 PONEERS'!$X$4*'9400015894 PONEERS'!X635+'9400016451 VIDAFORM'!$J$4*'9400016451 VIDAFORM'!J635+'PO 94000171374 MASTER'!$I$4*'PO 94000171374 MASTER'!I635+'PR-0004'!$I$4*'PR-0004'!I635+'PR-0005'!$I$4*'PR-0005'!I635+'PR-0006'!$I$4*'PR-0006'!I635+'PR-0007'!$I$4*'PR-0007'!I635+'PR-0008'!$I$4*'PR-0008'!I635+'PR-0009'!$I$4*'PR-0009'!I635+'PR-0010'!$I$4*'PR-0010'!I635</f>
        <v>0</v>
      </c>
      <c r="V635" s="86">
        <f t="shared" si="105"/>
        <v>0</v>
      </c>
      <c r="W635" s="84">
        <f>'9400015894 PONEERS'!$AE$4*'9400015894 PONEERS'!AE635+'9400016451 VIDAFORM'!$Q$4*'9400016451 VIDAFORM'!Q635+'PO 94000171374 MASTER'!$P$4*'PO 94000171374 MASTER'!P635+'PR-0004'!$P$4*'PR-0004'!P635+'PR-0005'!$P$4*'PR-0005'!P635+'PR-0006'!$P$4*'PR-0006'!P635+'PR-0007'!$P$4*'PR-0007'!P635+'PR-0008'!$P$4*'PR-0008'!P635+'PR-0009'!$P$4*'PR-0009'!P635+'PR-0010'!$P$4*'PR-0010'!P635</f>
        <v>0</v>
      </c>
      <c r="X635" s="84">
        <f t="shared" si="106"/>
        <v>0</v>
      </c>
      <c r="Z635" s="37">
        <f t="shared" si="107"/>
        <v>0</v>
      </c>
      <c r="AA635" s="32">
        <f t="shared" si="108"/>
        <v>0</v>
      </c>
      <c r="AB635" s="38">
        <f t="shared" si="109"/>
        <v>0</v>
      </c>
    </row>
    <row r="636" spans="1:28" ht="16.5" x14ac:dyDescent="0.25">
      <c r="A636" s="45">
        <v>628</v>
      </c>
      <c r="B636" s="47" t="str">
        <f>'Unit Prices'!B636</f>
        <v>LP0002</v>
      </c>
      <c r="C636" s="47">
        <f>'Unit Prices'!C636</f>
        <v>0</v>
      </c>
      <c r="D636" s="80" t="str">
        <f>'Unit Prices'!D636</f>
        <v>Loading Platform Beam Bearing Plate 150x120x10mm</v>
      </c>
      <c r="E636" s="84">
        <f>'9400015894 PONEERS'!$E$1*'9400015894 PONEERS'!E636+'9400016451 VIDAFORM'!$E$1*'9400016451 VIDAFORM'!E636+'PO 94000171374 MASTER'!$E$1*'PO 94000171374 MASTER'!E636+'PR-0004'!$E$1*'PR-0004'!E636+'PR-0005'!$E$1*'PR-0005'!E636+'PR-0006'!$E$1*'PR-0006'!E636+'PR-0007'!$E$1*'PR-0007'!E636+'PR-0008'!$E$1*'PR-0008'!E636+'PR-0009'!$E$1*'PR-0009'!E636+'PR-0010'!$E$1*'PR-0010'!E636</f>
        <v>0</v>
      </c>
      <c r="F636" s="85">
        <f>'9400015894 PONEERS'!$X$1*'9400015894 PONEERS'!X636+'9400016451 VIDAFORM'!$J$1*'9400016451 VIDAFORM'!J636+'PO 94000171374 MASTER'!$I$1*'PO 94000171374 MASTER'!I636+'PR-0004'!$I$1*'PR-0004'!I636+'PR-0005'!$I$1*'PR-0005'!I636+'PR-0006'!$I$1*'PR-0006'!I636+'PR-0007'!$I$1*'PR-0007'!I636+'PR-0008'!$I$1*'PR-0008'!I636+'PR-0009'!$I$1*'PR-0009'!I636+'PR-0010'!$I$1*'PR-0010'!I636</f>
        <v>0</v>
      </c>
      <c r="G636" s="86">
        <f t="shared" si="99"/>
        <v>0</v>
      </c>
      <c r="H636" s="84">
        <f>'9400015894 PONEERS'!$AE$1*'9400015894 PONEERS'!AE636+'9400016451 VIDAFORM'!$Q$1*'9400016451 VIDAFORM'!Q636+'PO 94000171374 MASTER'!$P$1*'PO 94000171374 MASTER'!P636+'PR-0004'!$P$1*'PR-0004'!P636+'PR-0005'!$P$1*'PR-0005'!P636+'PR-0006'!$P$1*'PR-0006'!P636+'PR-0007'!$P$1*'PR-0007'!P636+'PR-0008'!$P$1*'PR-0008'!P636+'PR-0009'!$P$1*'PR-0009'!P636+'PR-0010'!$P$1*'PR-0010'!P636</f>
        <v>0</v>
      </c>
      <c r="I636" s="84">
        <f t="shared" si="100"/>
        <v>0</v>
      </c>
      <c r="J636" s="84">
        <f>'9400015894 PONEERS'!$E$2*'9400015894 PONEERS'!E636+'9400016451 VIDAFORM'!$E$2*'9400016451 VIDAFORM'!E636+'PO 94000171374 MASTER'!$E$2*'PO 94000171374 MASTER'!E636+'PR-0004'!$E$2*'PR-0004'!E636+'PR-0005'!$E$2*'PR-0005'!E636+'PR-0006'!$E$2*'PR-0006'!E636+'PR-0007'!$E$2*'PR-0007'!E636+'PR-0008'!$E$2*'PR-0008'!E636+'PR-0009'!$E$2*'PR-0009'!E636+'PR-0010'!$E$2*'PR-0010'!E636</f>
        <v>0</v>
      </c>
      <c r="K636" s="85">
        <f>'9400015894 PONEERS'!$X$2*'9400015894 PONEERS'!X636+'9400016451 VIDAFORM'!$J$2*'9400016451 VIDAFORM'!J636+'PO 94000171374 MASTER'!$I$2*'PO 94000171374 MASTER'!I636+'PR-0004'!$I$2*'PR-0004'!I636+'PR-0005'!$I$2*'PR-0005'!I636+'PR-0006'!$I$2*'PR-0006'!I636+'PR-0007'!$I$2*'PR-0007'!I636+'PR-0008'!$I$2*'PR-0008'!I636+'PR-0009'!$I$2*'PR-0009'!I636+'PR-0010'!$I$2*'PR-0010'!I636</f>
        <v>0</v>
      </c>
      <c r="L636" s="86">
        <f t="shared" si="101"/>
        <v>0</v>
      </c>
      <c r="M636" s="84">
        <f>'9400015894 PONEERS'!$AE$2*'9400015894 PONEERS'!AE636+'9400016451 VIDAFORM'!$Q$2*'9400016451 VIDAFORM'!Q636+'PO 94000171374 MASTER'!$P$2*'PO 94000171374 MASTER'!P636+'PR-0004'!$P$2*'PR-0004'!P636+'PR-0005'!$P$2*'PR-0005'!P636+'PR-0006'!$P$2*'PR-0006'!P636+'PR-0007'!$P$2*'PR-0007'!P636+'PR-0008'!$P$2*'PR-0008'!P636+'PR-0009'!$P$2*'PR-0009'!P636+'PR-0010'!$P$2*'PR-0010'!P636</f>
        <v>0</v>
      </c>
      <c r="N636" s="84">
        <f t="shared" si="102"/>
        <v>0</v>
      </c>
      <c r="O636" s="84">
        <f>'9400015894 PONEERS'!$E$3*'9400015894 PONEERS'!E636+'9400016451 VIDAFORM'!$E$3*'9400016451 VIDAFORM'!E636+'PO 94000171374 MASTER'!$E$3*'PO 94000171374 MASTER'!E636+'PR-0004'!$E$3*'PR-0004'!E636+'PR-0005'!$E$3*'PR-0005'!E636+'PR-0006'!$E$3*'PR-0006'!E636+'PR-0007'!$E$3*'PR-0007'!E636+'PR-0008'!$E$3*'PR-0008'!E636+'PR-0009'!$E$3*'PR-0009'!E636+'PR-0010'!$E$3*'PR-0010'!E636</f>
        <v>0</v>
      </c>
      <c r="P636" s="85">
        <f>'9400015894 PONEERS'!$X$3*'9400015894 PONEERS'!X636+'9400016451 VIDAFORM'!$J$3*'9400016451 VIDAFORM'!J636+'PO 94000171374 MASTER'!$I$3*'PO 94000171374 MASTER'!I636+'PR-0004'!$I$3*'PR-0004'!I636+'PR-0005'!$I$3*'PR-0005'!I636+'PR-0006'!$I$3*'PR-0006'!I636+'PR-0007'!$I$3*'PR-0007'!I636+'PR-0008'!$I$3*'PR-0008'!I636+'PR-0009'!$I$3*'PR-0009'!I636+'PR-0010'!$I$3*'PR-0010'!I636</f>
        <v>0</v>
      </c>
      <c r="Q636" s="86">
        <f t="shared" si="103"/>
        <v>0</v>
      </c>
      <c r="R636" s="84">
        <f>'9400015894 PONEERS'!$AE$3*'9400015894 PONEERS'!AE636+'9400016451 VIDAFORM'!$Q$3*'9400016451 VIDAFORM'!Q636+'PO 94000171374 MASTER'!$P$3*'PO 94000171374 MASTER'!P636+'PR-0004'!$P$3*'PR-0004'!P636+'PR-0005'!$P$3*'PR-0005'!P636+'PR-0006'!$P$3*'PR-0006'!P636+'PR-0007'!$P$3*'PR-0007'!P636+'PR-0008'!$P$3*'PR-0008'!P636+'PR-0009'!$P$3*'PR-0009'!P636+'PR-0010'!$P$3*'PR-0010'!P636</f>
        <v>0</v>
      </c>
      <c r="S636" s="84">
        <f t="shared" si="104"/>
        <v>0</v>
      </c>
      <c r="T636" s="84">
        <f>'9400015894 PONEERS'!$E$4*'9400015894 PONEERS'!E636+'9400016451 VIDAFORM'!$E$4*'9400016451 VIDAFORM'!E636+'PO 94000171374 MASTER'!$E$4*'PO 94000171374 MASTER'!E636+'PR-0004'!$E$4*'PR-0004'!E636+'PR-0005'!$E$4*'PR-0005'!E636+'PR-0006'!$E$4*'PR-0006'!E636+'PR-0007'!$E$4*'PR-0007'!E636+'PR-0008'!$E$4*'PR-0008'!E636+'PR-0009'!$E$4*'PR-0009'!E636+'PR-0010'!$E$4*'PR-0010'!E636</f>
        <v>0</v>
      </c>
      <c r="U636" s="85">
        <f>'9400015894 PONEERS'!$X$4*'9400015894 PONEERS'!X636+'9400016451 VIDAFORM'!$J$4*'9400016451 VIDAFORM'!J636+'PO 94000171374 MASTER'!$I$4*'PO 94000171374 MASTER'!I636+'PR-0004'!$I$4*'PR-0004'!I636+'PR-0005'!$I$4*'PR-0005'!I636+'PR-0006'!$I$4*'PR-0006'!I636+'PR-0007'!$I$4*'PR-0007'!I636+'PR-0008'!$I$4*'PR-0008'!I636+'PR-0009'!$I$4*'PR-0009'!I636+'PR-0010'!$I$4*'PR-0010'!I636</f>
        <v>0</v>
      </c>
      <c r="V636" s="86">
        <f t="shared" si="105"/>
        <v>0</v>
      </c>
      <c r="W636" s="84">
        <f>'9400015894 PONEERS'!$AE$4*'9400015894 PONEERS'!AE636+'9400016451 VIDAFORM'!$Q$4*'9400016451 VIDAFORM'!Q636+'PO 94000171374 MASTER'!$P$4*'PO 94000171374 MASTER'!P636+'PR-0004'!$P$4*'PR-0004'!P636+'PR-0005'!$P$4*'PR-0005'!P636+'PR-0006'!$P$4*'PR-0006'!P636+'PR-0007'!$P$4*'PR-0007'!P636+'PR-0008'!$P$4*'PR-0008'!P636+'PR-0009'!$P$4*'PR-0009'!P636+'PR-0010'!$P$4*'PR-0010'!P636</f>
        <v>0</v>
      </c>
      <c r="X636" s="84">
        <f t="shared" si="106"/>
        <v>0</v>
      </c>
      <c r="Z636" s="37">
        <f t="shared" si="107"/>
        <v>0</v>
      </c>
      <c r="AA636" s="32">
        <f t="shared" si="108"/>
        <v>0</v>
      </c>
      <c r="AB636" s="38">
        <f t="shared" si="109"/>
        <v>0</v>
      </c>
    </row>
    <row r="637" spans="1:28" ht="16.5" x14ac:dyDescent="0.25">
      <c r="A637" s="45">
        <v>629</v>
      </c>
      <c r="B637" s="47">
        <f>'Unit Prices'!B637</f>
        <v>0</v>
      </c>
      <c r="C637" s="47">
        <f>'Unit Prices'!C637</f>
        <v>0</v>
      </c>
      <c r="D637" s="80" t="e">
        <f>'Unit Prices'!D637</f>
        <v>#N/A</v>
      </c>
      <c r="E637" s="84">
        <f>'9400015894 PONEERS'!$E$1*'9400015894 PONEERS'!E637+'9400016451 VIDAFORM'!$E$1*'9400016451 VIDAFORM'!E637+'PO 94000171374 MASTER'!$E$1*'PO 94000171374 MASTER'!E637+'PR-0004'!$E$1*'PR-0004'!E637+'PR-0005'!$E$1*'PR-0005'!E637+'PR-0006'!$E$1*'PR-0006'!E637+'PR-0007'!$E$1*'PR-0007'!E637+'PR-0008'!$E$1*'PR-0008'!E637+'PR-0009'!$E$1*'PR-0009'!E637+'PR-0010'!$E$1*'PR-0010'!E637</f>
        <v>0</v>
      </c>
      <c r="F637" s="85">
        <f>'9400015894 PONEERS'!$X$1*'9400015894 PONEERS'!X637+'9400016451 VIDAFORM'!$J$1*'9400016451 VIDAFORM'!J637+'PO 94000171374 MASTER'!$I$1*'PO 94000171374 MASTER'!I637+'PR-0004'!$I$1*'PR-0004'!I637+'PR-0005'!$I$1*'PR-0005'!I637+'PR-0006'!$I$1*'PR-0006'!I637+'PR-0007'!$I$1*'PR-0007'!I637+'PR-0008'!$I$1*'PR-0008'!I637+'PR-0009'!$I$1*'PR-0009'!I637+'PR-0010'!$I$1*'PR-0010'!I637</f>
        <v>0</v>
      </c>
      <c r="G637" s="86">
        <f t="shared" si="99"/>
        <v>0</v>
      </c>
      <c r="H637" s="84">
        <f>'9400015894 PONEERS'!$AE$1*'9400015894 PONEERS'!AE637+'9400016451 VIDAFORM'!$Q$1*'9400016451 VIDAFORM'!Q637+'PO 94000171374 MASTER'!$P$1*'PO 94000171374 MASTER'!P637+'PR-0004'!$P$1*'PR-0004'!P637+'PR-0005'!$P$1*'PR-0005'!P637+'PR-0006'!$P$1*'PR-0006'!P637+'PR-0007'!$P$1*'PR-0007'!P637+'PR-0008'!$P$1*'PR-0008'!P637+'PR-0009'!$P$1*'PR-0009'!P637+'PR-0010'!$P$1*'PR-0010'!P637</f>
        <v>0</v>
      </c>
      <c r="I637" s="84">
        <f t="shared" si="100"/>
        <v>0</v>
      </c>
      <c r="J637" s="84">
        <f>'9400015894 PONEERS'!$E$2*'9400015894 PONEERS'!E637+'9400016451 VIDAFORM'!$E$2*'9400016451 VIDAFORM'!E637+'PO 94000171374 MASTER'!$E$2*'PO 94000171374 MASTER'!E637+'PR-0004'!$E$2*'PR-0004'!E637+'PR-0005'!$E$2*'PR-0005'!E637+'PR-0006'!$E$2*'PR-0006'!E637+'PR-0007'!$E$2*'PR-0007'!E637+'PR-0008'!$E$2*'PR-0008'!E637+'PR-0009'!$E$2*'PR-0009'!E637+'PR-0010'!$E$2*'PR-0010'!E637</f>
        <v>0</v>
      </c>
      <c r="K637" s="85">
        <f>'9400015894 PONEERS'!$X$2*'9400015894 PONEERS'!X637+'9400016451 VIDAFORM'!$J$2*'9400016451 VIDAFORM'!J637+'PO 94000171374 MASTER'!$I$2*'PO 94000171374 MASTER'!I637+'PR-0004'!$I$2*'PR-0004'!I637+'PR-0005'!$I$2*'PR-0005'!I637+'PR-0006'!$I$2*'PR-0006'!I637+'PR-0007'!$I$2*'PR-0007'!I637+'PR-0008'!$I$2*'PR-0008'!I637+'PR-0009'!$I$2*'PR-0009'!I637+'PR-0010'!$I$2*'PR-0010'!I637</f>
        <v>0</v>
      </c>
      <c r="L637" s="86">
        <f t="shared" si="101"/>
        <v>0</v>
      </c>
      <c r="M637" s="84">
        <f>'9400015894 PONEERS'!$AE$2*'9400015894 PONEERS'!AE637+'9400016451 VIDAFORM'!$Q$2*'9400016451 VIDAFORM'!Q637+'PO 94000171374 MASTER'!$P$2*'PO 94000171374 MASTER'!P637+'PR-0004'!$P$2*'PR-0004'!P637+'PR-0005'!$P$2*'PR-0005'!P637+'PR-0006'!$P$2*'PR-0006'!P637+'PR-0007'!$P$2*'PR-0007'!P637+'PR-0008'!$P$2*'PR-0008'!P637+'PR-0009'!$P$2*'PR-0009'!P637+'PR-0010'!$P$2*'PR-0010'!P637</f>
        <v>0</v>
      </c>
      <c r="N637" s="84">
        <f t="shared" si="102"/>
        <v>0</v>
      </c>
      <c r="O637" s="84">
        <f>'9400015894 PONEERS'!$E$3*'9400015894 PONEERS'!E637+'9400016451 VIDAFORM'!$E$3*'9400016451 VIDAFORM'!E637+'PO 94000171374 MASTER'!$E$3*'PO 94000171374 MASTER'!E637+'PR-0004'!$E$3*'PR-0004'!E637+'PR-0005'!$E$3*'PR-0005'!E637+'PR-0006'!$E$3*'PR-0006'!E637+'PR-0007'!$E$3*'PR-0007'!E637+'PR-0008'!$E$3*'PR-0008'!E637+'PR-0009'!$E$3*'PR-0009'!E637+'PR-0010'!$E$3*'PR-0010'!E637</f>
        <v>0</v>
      </c>
      <c r="P637" s="85">
        <f>'9400015894 PONEERS'!$X$3*'9400015894 PONEERS'!X637+'9400016451 VIDAFORM'!$J$3*'9400016451 VIDAFORM'!J637+'PO 94000171374 MASTER'!$I$3*'PO 94000171374 MASTER'!I637+'PR-0004'!$I$3*'PR-0004'!I637+'PR-0005'!$I$3*'PR-0005'!I637+'PR-0006'!$I$3*'PR-0006'!I637+'PR-0007'!$I$3*'PR-0007'!I637+'PR-0008'!$I$3*'PR-0008'!I637+'PR-0009'!$I$3*'PR-0009'!I637+'PR-0010'!$I$3*'PR-0010'!I637</f>
        <v>0</v>
      </c>
      <c r="Q637" s="86">
        <f t="shared" si="103"/>
        <v>0</v>
      </c>
      <c r="R637" s="84">
        <f>'9400015894 PONEERS'!$AE$3*'9400015894 PONEERS'!AE637+'9400016451 VIDAFORM'!$Q$3*'9400016451 VIDAFORM'!Q637+'PO 94000171374 MASTER'!$P$3*'PO 94000171374 MASTER'!P637+'PR-0004'!$P$3*'PR-0004'!P637+'PR-0005'!$P$3*'PR-0005'!P637+'PR-0006'!$P$3*'PR-0006'!P637+'PR-0007'!$P$3*'PR-0007'!P637+'PR-0008'!$P$3*'PR-0008'!P637+'PR-0009'!$P$3*'PR-0009'!P637+'PR-0010'!$P$3*'PR-0010'!P637</f>
        <v>0</v>
      </c>
      <c r="S637" s="84">
        <f t="shared" si="104"/>
        <v>0</v>
      </c>
      <c r="T637" s="84">
        <f>'9400015894 PONEERS'!$E$4*'9400015894 PONEERS'!E637+'9400016451 VIDAFORM'!$E$4*'9400016451 VIDAFORM'!E637+'PO 94000171374 MASTER'!$E$4*'PO 94000171374 MASTER'!E637+'PR-0004'!$E$4*'PR-0004'!E637+'PR-0005'!$E$4*'PR-0005'!E637+'PR-0006'!$E$4*'PR-0006'!E637+'PR-0007'!$E$4*'PR-0007'!E637+'PR-0008'!$E$4*'PR-0008'!E637+'PR-0009'!$E$4*'PR-0009'!E637+'PR-0010'!$E$4*'PR-0010'!E637</f>
        <v>0</v>
      </c>
      <c r="U637" s="85">
        <f>'9400015894 PONEERS'!$X$4*'9400015894 PONEERS'!X637+'9400016451 VIDAFORM'!$J$4*'9400016451 VIDAFORM'!J637+'PO 94000171374 MASTER'!$I$4*'PO 94000171374 MASTER'!I637+'PR-0004'!$I$4*'PR-0004'!I637+'PR-0005'!$I$4*'PR-0005'!I637+'PR-0006'!$I$4*'PR-0006'!I637+'PR-0007'!$I$4*'PR-0007'!I637+'PR-0008'!$I$4*'PR-0008'!I637+'PR-0009'!$I$4*'PR-0009'!I637+'PR-0010'!$I$4*'PR-0010'!I637</f>
        <v>0</v>
      </c>
      <c r="V637" s="86">
        <f t="shared" si="105"/>
        <v>0</v>
      </c>
      <c r="W637" s="84">
        <f>'9400015894 PONEERS'!$AE$4*'9400015894 PONEERS'!AE637+'9400016451 VIDAFORM'!$Q$4*'9400016451 VIDAFORM'!Q637+'PO 94000171374 MASTER'!$P$4*'PO 94000171374 MASTER'!P637+'PR-0004'!$P$4*'PR-0004'!P637+'PR-0005'!$P$4*'PR-0005'!P637+'PR-0006'!$P$4*'PR-0006'!P637+'PR-0007'!$P$4*'PR-0007'!P637+'PR-0008'!$P$4*'PR-0008'!P637+'PR-0009'!$P$4*'PR-0009'!P637+'PR-0010'!$P$4*'PR-0010'!P637</f>
        <v>0</v>
      </c>
      <c r="X637" s="84">
        <f t="shared" si="106"/>
        <v>0</v>
      </c>
      <c r="Z637" s="37">
        <f t="shared" si="107"/>
        <v>0</v>
      </c>
      <c r="AA637" s="32">
        <f t="shared" si="108"/>
        <v>0</v>
      </c>
      <c r="AB637" s="38">
        <f t="shared" si="109"/>
        <v>0</v>
      </c>
    </row>
    <row r="638" spans="1:28" ht="16.5" x14ac:dyDescent="0.25">
      <c r="A638" s="45">
        <v>630</v>
      </c>
      <c r="B638" s="47">
        <f>'Unit Prices'!B638</f>
        <v>0</v>
      </c>
      <c r="C638" s="47">
        <f>'Unit Prices'!C638</f>
        <v>0</v>
      </c>
      <c r="D638" s="80" t="e">
        <f>'Unit Prices'!D638</f>
        <v>#N/A</v>
      </c>
      <c r="E638" s="84">
        <f>'9400015894 PONEERS'!$E$1*'9400015894 PONEERS'!E638+'9400016451 VIDAFORM'!$E$1*'9400016451 VIDAFORM'!E638+'PO 94000171374 MASTER'!$E$1*'PO 94000171374 MASTER'!E638+'PR-0004'!$E$1*'PR-0004'!E638+'PR-0005'!$E$1*'PR-0005'!E638+'PR-0006'!$E$1*'PR-0006'!E638+'PR-0007'!$E$1*'PR-0007'!E638+'PR-0008'!$E$1*'PR-0008'!E638+'PR-0009'!$E$1*'PR-0009'!E638+'PR-0010'!$E$1*'PR-0010'!E638</f>
        <v>0</v>
      </c>
      <c r="F638" s="85">
        <f>'9400015894 PONEERS'!$X$1*'9400015894 PONEERS'!X638+'9400016451 VIDAFORM'!$J$1*'9400016451 VIDAFORM'!J638+'PO 94000171374 MASTER'!$I$1*'PO 94000171374 MASTER'!I638+'PR-0004'!$I$1*'PR-0004'!I638+'PR-0005'!$I$1*'PR-0005'!I638+'PR-0006'!$I$1*'PR-0006'!I638+'PR-0007'!$I$1*'PR-0007'!I638+'PR-0008'!$I$1*'PR-0008'!I638+'PR-0009'!$I$1*'PR-0009'!I638+'PR-0010'!$I$1*'PR-0010'!I638</f>
        <v>0</v>
      </c>
      <c r="G638" s="86">
        <f t="shared" si="99"/>
        <v>0</v>
      </c>
      <c r="H638" s="84">
        <f>'9400015894 PONEERS'!$AE$1*'9400015894 PONEERS'!AE638+'9400016451 VIDAFORM'!$Q$1*'9400016451 VIDAFORM'!Q638+'PO 94000171374 MASTER'!$P$1*'PO 94000171374 MASTER'!P638+'PR-0004'!$P$1*'PR-0004'!P638+'PR-0005'!$P$1*'PR-0005'!P638+'PR-0006'!$P$1*'PR-0006'!P638+'PR-0007'!$P$1*'PR-0007'!P638+'PR-0008'!$P$1*'PR-0008'!P638+'PR-0009'!$P$1*'PR-0009'!P638+'PR-0010'!$P$1*'PR-0010'!P638</f>
        <v>0</v>
      </c>
      <c r="I638" s="84">
        <f t="shared" si="100"/>
        <v>0</v>
      </c>
      <c r="J638" s="84">
        <f>'9400015894 PONEERS'!$E$2*'9400015894 PONEERS'!E638+'9400016451 VIDAFORM'!$E$2*'9400016451 VIDAFORM'!E638+'PO 94000171374 MASTER'!$E$2*'PO 94000171374 MASTER'!E638+'PR-0004'!$E$2*'PR-0004'!E638+'PR-0005'!$E$2*'PR-0005'!E638+'PR-0006'!$E$2*'PR-0006'!E638+'PR-0007'!$E$2*'PR-0007'!E638+'PR-0008'!$E$2*'PR-0008'!E638+'PR-0009'!$E$2*'PR-0009'!E638+'PR-0010'!$E$2*'PR-0010'!E638</f>
        <v>0</v>
      </c>
      <c r="K638" s="85">
        <f>'9400015894 PONEERS'!$X$2*'9400015894 PONEERS'!X638+'9400016451 VIDAFORM'!$J$2*'9400016451 VIDAFORM'!J638+'PO 94000171374 MASTER'!$I$2*'PO 94000171374 MASTER'!I638+'PR-0004'!$I$2*'PR-0004'!I638+'PR-0005'!$I$2*'PR-0005'!I638+'PR-0006'!$I$2*'PR-0006'!I638+'PR-0007'!$I$2*'PR-0007'!I638+'PR-0008'!$I$2*'PR-0008'!I638+'PR-0009'!$I$2*'PR-0009'!I638+'PR-0010'!$I$2*'PR-0010'!I638</f>
        <v>0</v>
      </c>
      <c r="L638" s="86">
        <f t="shared" si="101"/>
        <v>0</v>
      </c>
      <c r="M638" s="84">
        <f>'9400015894 PONEERS'!$AE$2*'9400015894 PONEERS'!AE638+'9400016451 VIDAFORM'!$Q$2*'9400016451 VIDAFORM'!Q638+'PO 94000171374 MASTER'!$P$2*'PO 94000171374 MASTER'!P638+'PR-0004'!$P$2*'PR-0004'!P638+'PR-0005'!$P$2*'PR-0005'!P638+'PR-0006'!$P$2*'PR-0006'!P638+'PR-0007'!$P$2*'PR-0007'!P638+'PR-0008'!$P$2*'PR-0008'!P638+'PR-0009'!$P$2*'PR-0009'!P638+'PR-0010'!$P$2*'PR-0010'!P638</f>
        <v>0</v>
      </c>
      <c r="N638" s="84">
        <f t="shared" si="102"/>
        <v>0</v>
      </c>
      <c r="O638" s="84">
        <f>'9400015894 PONEERS'!$E$3*'9400015894 PONEERS'!E638+'9400016451 VIDAFORM'!$E$3*'9400016451 VIDAFORM'!E638+'PO 94000171374 MASTER'!$E$3*'PO 94000171374 MASTER'!E638+'PR-0004'!$E$3*'PR-0004'!E638+'PR-0005'!$E$3*'PR-0005'!E638+'PR-0006'!$E$3*'PR-0006'!E638+'PR-0007'!$E$3*'PR-0007'!E638+'PR-0008'!$E$3*'PR-0008'!E638+'PR-0009'!$E$3*'PR-0009'!E638+'PR-0010'!$E$3*'PR-0010'!E638</f>
        <v>0</v>
      </c>
      <c r="P638" s="85">
        <f>'9400015894 PONEERS'!$X$3*'9400015894 PONEERS'!X638+'9400016451 VIDAFORM'!$J$3*'9400016451 VIDAFORM'!J638+'PO 94000171374 MASTER'!$I$3*'PO 94000171374 MASTER'!I638+'PR-0004'!$I$3*'PR-0004'!I638+'PR-0005'!$I$3*'PR-0005'!I638+'PR-0006'!$I$3*'PR-0006'!I638+'PR-0007'!$I$3*'PR-0007'!I638+'PR-0008'!$I$3*'PR-0008'!I638+'PR-0009'!$I$3*'PR-0009'!I638+'PR-0010'!$I$3*'PR-0010'!I638</f>
        <v>0</v>
      </c>
      <c r="Q638" s="86">
        <f t="shared" si="103"/>
        <v>0</v>
      </c>
      <c r="R638" s="84">
        <f>'9400015894 PONEERS'!$AE$3*'9400015894 PONEERS'!AE638+'9400016451 VIDAFORM'!$Q$3*'9400016451 VIDAFORM'!Q638+'PO 94000171374 MASTER'!$P$3*'PO 94000171374 MASTER'!P638+'PR-0004'!$P$3*'PR-0004'!P638+'PR-0005'!$P$3*'PR-0005'!P638+'PR-0006'!$P$3*'PR-0006'!P638+'PR-0007'!$P$3*'PR-0007'!P638+'PR-0008'!$P$3*'PR-0008'!P638+'PR-0009'!$P$3*'PR-0009'!P638+'PR-0010'!$P$3*'PR-0010'!P638</f>
        <v>0</v>
      </c>
      <c r="S638" s="84">
        <f t="shared" si="104"/>
        <v>0</v>
      </c>
      <c r="T638" s="84">
        <f>'9400015894 PONEERS'!$E$4*'9400015894 PONEERS'!E638+'9400016451 VIDAFORM'!$E$4*'9400016451 VIDAFORM'!E638+'PO 94000171374 MASTER'!$E$4*'PO 94000171374 MASTER'!E638+'PR-0004'!$E$4*'PR-0004'!E638+'PR-0005'!$E$4*'PR-0005'!E638+'PR-0006'!$E$4*'PR-0006'!E638+'PR-0007'!$E$4*'PR-0007'!E638+'PR-0008'!$E$4*'PR-0008'!E638+'PR-0009'!$E$4*'PR-0009'!E638+'PR-0010'!$E$4*'PR-0010'!E638</f>
        <v>0</v>
      </c>
      <c r="U638" s="85">
        <f>'9400015894 PONEERS'!$X$4*'9400015894 PONEERS'!X638+'9400016451 VIDAFORM'!$J$4*'9400016451 VIDAFORM'!J638+'PO 94000171374 MASTER'!$I$4*'PO 94000171374 MASTER'!I638+'PR-0004'!$I$4*'PR-0004'!I638+'PR-0005'!$I$4*'PR-0005'!I638+'PR-0006'!$I$4*'PR-0006'!I638+'PR-0007'!$I$4*'PR-0007'!I638+'PR-0008'!$I$4*'PR-0008'!I638+'PR-0009'!$I$4*'PR-0009'!I638+'PR-0010'!$I$4*'PR-0010'!I638</f>
        <v>0</v>
      </c>
      <c r="V638" s="86">
        <f t="shared" si="105"/>
        <v>0</v>
      </c>
      <c r="W638" s="84">
        <f>'9400015894 PONEERS'!$AE$4*'9400015894 PONEERS'!AE638+'9400016451 VIDAFORM'!$Q$4*'9400016451 VIDAFORM'!Q638+'PO 94000171374 MASTER'!$P$4*'PO 94000171374 MASTER'!P638+'PR-0004'!$P$4*'PR-0004'!P638+'PR-0005'!$P$4*'PR-0005'!P638+'PR-0006'!$P$4*'PR-0006'!P638+'PR-0007'!$P$4*'PR-0007'!P638+'PR-0008'!$P$4*'PR-0008'!P638+'PR-0009'!$P$4*'PR-0009'!P638+'PR-0010'!$P$4*'PR-0010'!P638</f>
        <v>0</v>
      </c>
      <c r="X638" s="84">
        <f t="shared" si="106"/>
        <v>0</v>
      </c>
      <c r="Z638" s="37">
        <f t="shared" si="107"/>
        <v>0</v>
      </c>
      <c r="AA638" s="32">
        <f t="shared" si="108"/>
        <v>0</v>
      </c>
      <c r="AB638" s="38">
        <f t="shared" si="109"/>
        <v>0</v>
      </c>
    </row>
    <row r="639" spans="1:28" ht="16.5" x14ac:dyDescent="0.25">
      <c r="A639" s="45">
        <v>631</v>
      </c>
      <c r="B639" s="47" t="str">
        <f>'Unit Prices'!B639</f>
        <v>HM0007</v>
      </c>
      <c r="C639" s="47">
        <f>'Unit Prices'!C639</f>
        <v>0</v>
      </c>
      <c r="D639" s="80" t="str">
        <f>'Unit Prices'!D639</f>
        <v>Unit Of Handrail For Acrow Beam S12</v>
      </c>
      <c r="E639" s="84">
        <f>'9400015894 PONEERS'!$E$1*'9400015894 PONEERS'!E639+'9400016451 VIDAFORM'!$E$1*'9400016451 VIDAFORM'!E639+'PO 94000171374 MASTER'!$E$1*'PO 94000171374 MASTER'!E639+'PR-0004'!$E$1*'PR-0004'!E639+'PR-0005'!$E$1*'PR-0005'!E639+'PR-0006'!$E$1*'PR-0006'!E639+'PR-0007'!$E$1*'PR-0007'!E639+'PR-0008'!$E$1*'PR-0008'!E639+'PR-0009'!$E$1*'PR-0009'!E639+'PR-0010'!$E$1*'PR-0010'!E639</f>
        <v>0</v>
      </c>
      <c r="F639" s="85">
        <f>'9400015894 PONEERS'!$X$1*'9400015894 PONEERS'!X639+'9400016451 VIDAFORM'!$J$1*'9400016451 VIDAFORM'!J639+'PO 94000171374 MASTER'!$I$1*'PO 94000171374 MASTER'!I639+'PR-0004'!$I$1*'PR-0004'!I639+'PR-0005'!$I$1*'PR-0005'!I639+'PR-0006'!$I$1*'PR-0006'!I639+'PR-0007'!$I$1*'PR-0007'!I639+'PR-0008'!$I$1*'PR-0008'!I639+'PR-0009'!$I$1*'PR-0009'!I639+'PR-0010'!$I$1*'PR-0010'!I639</f>
        <v>0</v>
      </c>
      <c r="G639" s="86">
        <f t="shared" si="99"/>
        <v>0</v>
      </c>
      <c r="H639" s="84">
        <f>'9400015894 PONEERS'!$AE$1*'9400015894 PONEERS'!AE639+'9400016451 VIDAFORM'!$Q$1*'9400016451 VIDAFORM'!Q639+'PO 94000171374 MASTER'!$P$1*'PO 94000171374 MASTER'!P639+'PR-0004'!$P$1*'PR-0004'!P639+'PR-0005'!$P$1*'PR-0005'!P639+'PR-0006'!$P$1*'PR-0006'!P639+'PR-0007'!$P$1*'PR-0007'!P639+'PR-0008'!$P$1*'PR-0008'!P639+'PR-0009'!$P$1*'PR-0009'!P639+'PR-0010'!$P$1*'PR-0010'!P639</f>
        <v>0</v>
      </c>
      <c r="I639" s="84">
        <f t="shared" si="100"/>
        <v>0</v>
      </c>
      <c r="J639" s="84">
        <f>'9400015894 PONEERS'!$E$2*'9400015894 PONEERS'!E639+'9400016451 VIDAFORM'!$E$2*'9400016451 VIDAFORM'!E639+'PO 94000171374 MASTER'!$E$2*'PO 94000171374 MASTER'!E639+'PR-0004'!$E$2*'PR-0004'!E639+'PR-0005'!$E$2*'PR-0005'!E639+'PR-0006'!$E$2*'PR-0006'!E639+'PR-0007'!$E$2*'PR-0007'!E639+'PR-0008'!$E$2*'PR-0008'!E639+'PR-0009'!$E$2*'PR-0009'!E639+'PR-0010'!$E$2*'PR-0010'!E639</f>
        <v>0</v>
      </c>
      <c r="K639" s="85">
        <f>'9400015894 PONEERS'!$X$2*'9400015894 PONEERS'!X639+'9400016451 VIDAFORM'!$J$2*'9400016451 VIDAFORM'!J639+'PO 94000171374 MASTER'!$I$2*'PO 94000171374 MASTER'!I639+'PR-0004'!$I$2*'PR-0004'!I639+'PR-0005'!$I$2*'PR-0005'!I639+'PR-0006'!$I$2*'PR-0006'!I639+'PR-0007'!$I$2*'PR-0007'!I639+'PR-0008'!$I$2*'PR-0008'!I639+'PR-0009'!$I$2*'PR-0009'!I639+'PR-0010'!$I$2*'PR-0010'!I639</f>
        <v>0</v>
      </c>
      <c r="L639" s="86">
        <f t="shared" si="101"/>
        <v>0</v>
      </c>
      <c r="M639" s="84">
        <f>'9400015894 PONEERS'!$AE$2*'9400015894 PONEERS'!AE639+'9400016451 VIDAFORM'!$Q$2*'9400016451 VIDAFORM'!Q639+'PO 94000171374 MASTER'!$P$2*'PO 94000171374 MASTER'!P639+'PR-0004'!$P$2*'PR-0004'!P639+'PR-0005'!$P$2*'PR-0005'!P639+'PR-0006'!$P$2*'PR-0006'!P639+'PR-0007'!$P$2*'PR-0007'!P639+'PR-0008'!$P$2*'PR-0008'!P639+'PR-0009'!$P$2*'PR-0009'!P639+'PR-0010'!$P$2*'PR-0010'!P639</f>
        <v>0</v>
      </c>
      <c r="N639" s="84">
        <f t="shared" si="102"/>
        <v>0</v>
      </c>
      <c r="O639" s="84">
        <f>'9400015894 PONEERS'!$E$3*'9400015894 PONEERS'!E639+'9400016451 VIDAFORM'!$E$3*'9400016451 VIDAFORM'!E639+'PO 94000171374 MASTER'!$E$3*'PO 94000171374 MASTER'!E639+'PR-0004'!$E$3*'PR-0004'!E639+'PR-0005'!$E$3*'PR-0005'!E639+'PR-0006'!$E$3*'PR-0006'!E639+'PR-0007'!$E$3*'PR-0007'!E639+'PR-0008'!$E$3*'PR-0008'!E639+'PR-0009'!$E$3*'PR-0009'!E639+'PR-0010'!$E$3*'PR-0010'!E639</f>
        <v>0</v>
      </c>
      <c r="P639" s="85">
        <f>'9400015894 PONEERS'!$X$3*'9400015894 PONEERS'!X639+'9400016451 VIDAFORM'!$J$3*'9400016451 VIDAFORM'!J639+'PO 94000171374 MASTER'!$I$3*'PO 94000171374 MASTER'!I639+'PR-0004'!$I$3*'PR-0004'!I639+'PR-0005'!$I$3*'PR-0005'!I639+'PR-0006'!$I$3*'PR-0006'!I639+'PR-0007'!$I$3*'PR-0007'!I639+'PR-0008'!$I$3*'PR-0008'!I639+'PR-0009'!$I$3*'PR-0009'!I639+'PR-0010'!$I$3*'PR-0010'!I639</f>
        <v>0</v>
      </c>
      <c r="Q639" s="86">
        <f t="shared" si="103"/>
        <v>0</v>
      </c>
      <c r="R639" s="84">
        <f>'9400015894 PONEERS'!$AE$3*'9400015894 PONEERS'!AE639+'9400016451 VIDAFORM'!$Q$3*'9400016451 VIDAFORM'!Q639+'PO 94000171374 MASTER'!$P$3*'PO 94000171374 MASTER'!P639+'PR-0004'!$P$3*'PR-0004'!P639+'PR-0005'!$P$3*'PR-0005'!P639+'PR-0006'!$P$3*'PR-0006'!P639+'PR-0007'!$P$3*'PR-0007'!P639+'PR-0008'!$P$3*'PR-0008'!P639+'PR-0009'!$P$3*'PR-0009'!P639+'PR-0010'!$P$3*'PR-0010'!P639</f>
        <v>0</v>
      </c>
      <c r="S639" s="84">
        <f t="shared" si="104"/>
        <v>0</v>
      </c>
      <c r="T639" s="84">
        <f>'9400015894 PONEERS'!$E$4*'9400015894 PONEERS'!E639+'9400016451 VIDAFORM'!$E$4*'9400016451 VIDAFORM'!E639+'PO 94000171374 MASTER'!$E$4*'PO 94000171374 MASTER'!E639+'PR-0004'!$E$4*'PR-0004'!E639+'PR-0005'!$E$4*'PR-0005'!E639+'PR-0006'!$E$4*'PR-0006'!E639+'PR-0007'!$E$4*'PR-0007'!E639+'PR-0008'!$E$4*'PR-0008'!E639+'PR-0009'!$E$4*'PR-0009'!E639+'PR-0010'!$E$4*'PR-0010'!E639</f>
        <v>0</v>
      </c>
      <c r="U639" s="85">
        <f>'9400015894 PONEERS'!$X$4*'9400015894 PONEERS'!X639+'9400016451 VIDAFORM'!$J$4*'9400016451 VIDAFORM'!J639+'PO 94000171374 MASTER'!$I$4*'PO 94000171374 MASTER'!I639+'PR-0004'!$I$4*'PR-0004'!I639+'PR-0005'!$I$4*'PR-0005'!I639+'PR-0006'!$I$4*'PR-0006'!I639+'PR-0007'!$I$4*'PR-0007'!I639+'PR-0008'!$I$4*'PR-0008'!I639+'PR-0009'!$I$4*'PR-0009'!I639+'PR-0010'!$I$4*'PR-0010'!I639</f>
        <v>0</v>
      </c>
      <c r="V639" s="86">
        <f t="shared" si="105"/>
        <v>0</v>
      </c>
      <c r="W639" s="84">
        <f>'9400015894 PONEERS'!$AE$4*'9400015894 PONEERS'!AE639+'9400016451 VIDAFORM'!$Q$4*'9400016451 VIDAFORM'!Q639+'PO 94000171374 MASTER'!$P$4*'PO 94000171374 MASTER'!P639+'PR-0004'!$P$4*'PR-0004'!P639+'PR-0005'!$P$4*'PR-0005'!P639+'PR-0006'!$P$4*'PR-0006'!P639+'PR-0007'!$P$4*'PR-0007'!P639+'PR-0008'!$P$4*'PR-0008'!P639+'PR-0009'!$P$4*'PR-0009'!P639+'PR-0010'!$P$4*'PR-0010'!P639</f>
        <v>0</v>
      </c>
      <c r="X639" s="84">
        <f t="shared" si="106"/>
        <v>0</v>
      </c>
      <c r="Z639" s="37">
        <f t="shared" si="107"/>
        <v>0</v>
      </c>
      <c r="AA639" s="32">
        <f t="shared" si="108"/>
        <v>0</v>
      </c>
      <c r="AB639" s="38">
        <f t="shared" si="109"/>
        <v>0</v>
      </c>
    </row>
    <row r="640" spans="1:28" ht="16.5" x14ac:dyDescent="0.25">
      <c r="A640" s="45">
        <v>632</v>
      </c>
      <c r="B640" s="47">
        <f>'Unit Prices'!B640</f>
        <v>0</v>
      </c>
      <c r="C640" s="47">
        <f>'Unit Prices'!C640</f>
        <v>0</v>
      </c>
      <c r="D640" s="80" t="e">
        <f>'Unit Prices'!D640</f>
        <v>#N/A</v>
      </c>
      <c r="E640" s="84">
        <f>'9400015894 PONEERS'!$E$1*'9400015894 PONEERS'!E640+'9400016451 VIDAFORM'!$E$1*'9400016451 VIDAFORM'!E640+'PO 94000171374 MASTER'!$E$1*'PO 94000171374 MASTER'!E640+'PR-0004'!$E$1*'PR-0004'!E640+'PR-0005'!$E$1*'PR-0005'!E640+'PR-0006'!$E$1*'PR-0006'!E640+'PR-0007'!$E$1*'PR-0007'!E640+'PR-0008'!$E$1*'PR-0008'!E640+'PR-0009'!$E$1*'PR-0009'!E640+'PR-0010'!$E$1*'PR-0010'!E640</f>
        <v>0</v>
      </c>
      <c r="F640" s="85">
        <f>'9400015894 PONEERS'!$X$1*'9400015894 PONEERS'!X640+'9400016451 VIDAFORM'!$J$1*'9400016451 VIDAFORM'!J640+'PO 94000171374 MASTER'!$I$1*'PO 94000171374 MASTER'!I640+'PR-0004'!$I$1*'PR-0004'!I640+'PR-0005'!$I$1*'PR-0005'!I640+'PR-0006'!$I$1*'PR-0006'!I640+'PR-0007'!$I$1*'PR-0007'!I640+'PR-0008'!$I$1*'PR-0008'!I640+'PR-0009'!$I$1*'PR-0009'!I640+'PR-0010'!$I$1*'PR-0010'!I640</f>
        <v>0</v>
      </c>
      <c r="G640" s="86">
        <f t="shared" si="99"/>
        <v>0</v>
      </c>
      <c r="H640" s="84">
        <f>'9400015894 PONEERS'!$AE$1*'9400015894 PONEERS'!AE640+'9400016451 VIDAFORM'!$Q$1*'9400016451 VIDAFORM'!Q640+'PO 94000171374 MASTER'!$P$1*'PO 94000171374 MASTER'!P640+'PR-0004'!$P$1*'PR-0004'!P640+'PR-0005'!$P$1*'PR-0005'!P640+'PR-0006'!$P$1*'PR-0006'!P640+'PR-0007'!$P$1*'PR-0007'!P640+'PR-0008'!$P$1*'PR-0008'!P640+'PR-0009'!$P$1*'PR-0009'!P640+'PR-0010'!$P$1*'PR-0010'!P640</f>
        <v>0</v>
      </c>
      <c r="I640" s="84">
        <f t="shared" si="100"/>
        <v>0</v>
      </c>
      <c r="J640" s="84">
        <f>'9400015894 PONEERS'!$E$2*'9400015894 PONEERS'!E640+'9400016451 VIDAFORM'!$E$2*'9400016451 VIDAFORM'!E640+'PO 94000171374 MASTER'!$E$2*'PO 94000171374 MASTER'!E640+'PR-0004'!$E$2*'PR-0004'!E640+'PR-0005'!$E$2*'PR-0005'!E640+'PR-0006'!$E$2*'PR-0006'!E640+'PR-0007'!$E$2*'PR-0007'!E640+'PR-0008'!$E$2*'PR-0008'!E640+'PR-0009'!$E$2*'PR-0009'!E640+'PR-0010'!$E$2*'PR-0010'!E640</f>
        <v>0</v>
      </c>
      <c r="K640" s="85">
        <f>'9400015894 PONEERS'!$X$2*'9400015894 PONEERS'!X640+'9400016451 VIDAFORM'!$J$2*'9400016451 VIDAFORM'!J640+'PO 94000171374 MASTER'!$I$2*'PO 94000171374 MASTER'!I640+'PR-0004'!$I$2*'PR-0004'!I640+'PR-0005'!$I$2*'PR-0005'!I640+'PR-0006'!$I$2*'PR-0006'!I640+'PR-0007'!$I$2*'PR-0007'!I640+'PR-0008'!$I$2*'PR-0008'!I640+'PR-0009'!$I$2*'PR-0009'!I640+'PR-0010'!$I$2*'PR-0010'!I640</f>
        <v>0</v>
      </c>
      <c r="L640" s="86">
        <f t="shared" si="101"/>
        <v>0</v>
      </c>
      <c r="M640" s="84">
        <f>'9400015894 PONEERS'!$AE$2*'9400015894 PONEERS'!AE640+'9400016451 VIDAFORM'!$Q$2*'9400016451 VIDAFORM'!Q640+'PO 94000171374 MASTER'!$P$2*'PO 94000171374 MASTER'!P640+'PR-0004'!$P$2*'PR-0004'!P640+'PR-0005'!$P$2*'PR-0005'!P640+'PR-0006'!$P$2*'PR-0006'!P640+'PR-0007'!$P$2*'PR-0007'!P640+'PR-0008'!$P$2*'PR-0008'!P640+'PR-0009'!$P$2*'PR-0009'!P640+'PR-0010'!$P$2*'PR-0010'!P640</f>
        <v>0</v>
      </c>
      <c r="N640" s="84">
        <f t="shared" si="102"/>
        <v>0</v>
      </c>
      <c r="O640" s="84">
        <f>'9400015894 PONEERS'!$E$3*'9400015894 PONEERS'!E640+'9400016451 VIDAFORM'!$E$3*'9400016451 VIDAFORM'!E640+'PO 94000171374 MASTER'!$E$3*'PO 94000171374 MASTER'!E640+'PR-0004'!$E$3*'PR-0004'!E640+'PR-0005'!$E$3*'PR-0005'!E640+'PR-0006'!$E$3*'PR-0006'!E640+'PR-0007'!$E$3*'PR-0007'!E640+'PR-0008'!$E$3*'PR-0008'!E640+'PR-0009'!$E$3*'PR-0009'!E640+'PR-0010'!$E$3*'PR-0010'!E640</f>
        <v>0</v>
      </c>
      <c r="P640" s="85">
        <f>'9400015894 PONEERS'!$X$3*'9400015894 PONEERS'!X640+'9400016451 VIDAFORM'!$J$3*'9400016451 VIDAFORM'!J640+'PO 94000171374 MASTER'!$I$3*'PO 94000171374 MASTER'!I640+'PR-0004'!$I$3*'PR-0004'!I640+'PR-0005'!$I$3*'PR-0005'!I640+'PR-0006'!$I$3*'PR-0006'!I640+'PR-0007'!$I$3*'PR-0007'!I640+'PR-0008'!$I$3*'PR-0008'!I640+'PR-0009'!$I$3*'PR-0009'!I640+'PR-0010'!$I$3*'PR-0010'!I640</f>
        <v>0</v>
      </c>
      <c r="Q640" s="86">
        <f t="shared" si="103"/>
        <v>0</v>
      </c>
      <c r="R640" s="84">
        <f>'9400015894 PONEERS'!$AE$3*'9400015894 PONEERS'!AE640+'9400016451 VIDAFORM'!$Q$3*'9400016451 VIDAFORM'!Q640+'PO 94000171374 MASTER'!$P$3*'PO 94000171374 MASTER'!P640+'PR-0004'!$P$3*'PR-0004'!P640+'PR-0005'!$P$3*'PR-0005'!P640+'PR-0006'!$P$3*'PR-0006'!P640+'PR-0007'!$P$3*'PR-0007'!P640+'PR-0008'!$P$3*'PR-0008'!P640+'PR-0009'!$P$3*'PR-0009'!P640+'PR-0010'!$P$3*'PR-0010'!P640</f>
        <v>0</v>
      </c>
      <c r="S640" s="84">
        <f t="shared" si="104"/>
        <v>0</v>
      </c>
      <c r="T640" s="84">
        <f>'9400015894 PONEERS'!$E$4*'9400015894 PONEERS'!E640+'9400016451 VIDAFORM'!$E$4*'9400016451 VIDAFORM'!E640+'PO 94000171374 MASTER'!$E$4*'PO 94000171374 MASTER'!E640+'PR-0004'!$E$4*'PR-0004'!E640+'PR-0005'!$E$4*'PR-0005'!E640+'PR-0006'!$E$4*'PR-0006'!E640+'PR-0007'!$E$4*'PR-0007'!E640+'PR-0008'!$E$4*'PR-0008'!E640+'PR-0009'!$E$4*'PR-0009'!E640+'PR-0010'!$E$4*'PR-0010'!E640</f>
        <v>0</v>
      </c>
      <c r="U640" s="85">
        <f>'9400015894 PONEERS'!$X$4*'9400015894 PONEERS'!X640+'9400016451 VIDAFORM'!$J$4*'9400016451 VIDAFORM'!J640+'PO 94000171374 MASTER'!$I$4*'PO 94000171374 MASTER'!I640+'PR-0004'!$I$4*'PR-0004'!I640+'PR-0005'!$I$4*'PR-0005'!I640+'PR-0006'!$I$4*'PR-0006'!I640+'PR-0007'!$I$4*'PR-0007'!I640+'PR-0008'!$I$4*'PR-0008'!I640+'PR-0009'!$I$4*'PR-0009'!I640+'PR-0010'!$I$4*'PR-0010'!I640</f>
        <v>0</v>
      </c>
      <c r="V640" s="86">
        <f t="shared" si="105"/>
        <v>0</v>
      </c>
      <c r="W640" s="84">
        <f>'9400015894 PONEERS'!$AE$4*'9400015894 PONEERS'!AE640+'9400016451 VIDAFORM'!$Q$4*'9400016451 VIDAFORM'!Q640+'PO 94000171374 MASTER'!$P$4*'PO 94000171374 MASTER'!P640+'PR-0004'!$P$4*'PR-0004'!P640+'PR-0005'!$P$4*'PR-0005'!P640+'PR-0006'!$P$4*'PR-0006'!P640+'PR-0007'!$P$4*'PR-0007'!P640+'PR-0008'!$P$4*'PR-0008'!P640+'PR-0009'!$P$4*'PR-0009'!P640+'PR-0010'!$P$4*'PR-0010'!P640</f>
        <v>0</v>
      </c>
      <c r="X640" s="84">
        <f t="shared" si="106"/>
        <v>0</v>
      </c>
      <c r="Z640" s="37">
        <f t="shared" si="107"/>
        <v>0</v>
      </c>
      <c r="AA640" s="32">
        <f t="shared" si="108"/>
        <v>0</v>
      </c>
      <c r="AB640" s="38">
        <f t="shared" si="109"/>
        <v>0</v>
      </c>
    </row>
    <row r="641" spans="1:28" ht="16.5" x14ac:dyDescent="0.25">
      <c r="A641" s="45">
        <v>633</v>
      </c>
      <c r="B641" s="47" t="str">
        <f>'Unit Prices'!B641</f>
        <v>LP0001</v>
      </c>
      <c r="C641" s="47">
        <f>'Unit Prices'!C641</f>
        <v>0</v>
      </c>
      <c r="D641" s="80" t="str">
        <f>'Unit Prices'!D641</f>
        <v>Loading Platform Main Beam, UPN160, L=6.0m</v>
      </c>
      <c r="E641" s="84">
        <f>'9400015894 PONEERS'!$E$1*'9400015894 PONEERS'!E641+'9400016451 VIDAFORM'!$E$1*'9400016451 VIDAFORM'!E641+'PO 94000171374 MASTER'!$E$1*'PO 94000171374 MASTER'!E641+'PR-0004'!$E$1*'PR-0004'!E641+'PR-0005'!$E$1*'PR-0005'!E641+'PR-0006'!$E$1*'PR-0006'!E641+'PR-0007'!$E$1*'PR-0007'!E641+'PR-0008'!$E$1*'PR-0008'!E641+'PR-0009'!$E$1*'PR-0009'!E641+'PR-0010'!$E$1*'PR-0010'!E641</f>
        <v>0</v>
      </c>
      <c r="F641" s="85">
        <f>'9400015894 PONEERS'!$X$1*'9400015894 PONEERS'!X641+'9400016451 VIDAFORM'!$J$1*'9400016451 VIDAFORM'!J641+'PO 94000171374 MASTER'!$I$1*'PO 94000171374 MASTER'!I641+'PR-0004'!$I$1*'PR-0004'!I641+'PR-0005'!$I$1*'PR-0005'!I641+'PR-0006'!$I$1*'PR-0006'!I641+'PR-0007'!$I$1*'PR-0007'!I641+'PR-0008'!$I$1*'PR-0008'!I641+'PR-0009'!$I$1*'PR-0009'!I641+'PR-0010'!$I$1*'PR-0010'!I641</f>
        <v>0</v>
      </c>
      <c r="G641" s="86">
        <f t="shared" si="99"/>
        <v>0</v>
      </c>
      <c r="H641" s="84">
        <f>'9400015894 PONEERS'!$AE$1*'9400015894 PONEERS'!AE641+'9400016451 VIDAFORM'!$Q$1*'9400016451 VIDAFORM'!Q641+'PO 94000171374 MASTER'!$P$1*'PO 94000171374 MASTER'!P641+'PR-0004'!$P$1*'PR-0004'!P641+'PR-0005'!$P$1*'PR-0005'!P641+'PR-0006'!$P$1*'PR-0006'!P641+'PR-0007'!$P$1*'PR-0007'!P641+'PR-0008'!$P$1*'PR-0008'!P641+'PR-0009'!$P$1*'PR-0009'!P641+'PR-0010'!$P$1*'PR-0010'!P641</f>
        <v>0</v>
      </c>
      <c r="I641" s="84">
        <f t="shared" si="100"/>
        <v>0</v>
      </c>
      <c r="J641" s="84">
        <f>'9400015894 PONEERS'!$E$2*'9400015894 PONEERS'!E641+'9400016451 VIDAFORM'!$E$2*'9400016451 VIDAFORM'!E641+'PO 94000171374 MASTER'!$E$2*'PO 94000171374 MASTER'!E641+'PR-0004'!$E$2*'PR-0004'!E641+'PR-0005'!$E$2*'PR-0005'!E641+'PR-0006'!$E$2*'PR-0006'!E641+'PR-0007'!$E$2*'PR-0007'!E641+'PR-0008'!$E$2*'PR-0008'!E641+'PR-0009'!$E$2*'PR-0009'!E641+'PR-0010'!$E$2*'PR-0010'!E641</f>
        <v>0</v>
      </c>
      <c r="K641" s="85">
        <f>'9400015894 PONEERS'!$X$2*'9400015894 PONEERS'!X641+'9400016451 VIDAFORM'!$J$2*'9400016451 VIDAFORM'!J641+'PO 94000171374 MASTER'!$I$2*'PO 94000171374 MASTER'!I641+'PR-0004'!$I$2*'PR-0004'!I641+'PR-0005'!$I$2*'PR-0005'!I641+'PR-0006'!$I$2*'PR-0006'!I641+'PR-0007'!$I$2*'PR-0007'!I641+'PR-0008'!$I$2*'PR-0008'!I641+'PR-0009'!$I$2*'PR-0009'!I641+'PR-0010'!$I$2*'PR-0010'!I641</f>
        <v>0</v>
      </c>
      <c r="L641" s="86">
        <f t="shared" si="101"/>
        <v>0</v>
      </c>
      <c r="M641" s="84">
        <f>'9400015894 PONEERS'!$AE$2*'9400015894 PONEERS'!AE641+'9400016451 VIDAFORM'!$Q$2*'9400016451 VIDAFORM'!Q641+'PO 94000171374 MASTER'!$P$2*'PO 94000171374 MASTER'!P641+'PR-0004'!$P$2*'PR-0004'!P641+'PR-0005'!$P$2*'PR-0005'!P641+'PR-0006'!$P$2*'PR-0006'!P641+'PR-0007'!$P$2*'PR-0007'!P641+'PR-0008'!$P$2*'PR-0008'!P641+'PR-0009'!$P$2*'PR-0009'!P641+'PR-0010'!$P$2*'PR-0010'!P641</f>
        <v>0</v>
      </c>
      <c r="N641" s="84">
        <f t="shared" si="102"/>
        <v>0</v>
      </c>
      <c r="O641" s="84">
        <f>'9400015894 PONEERS'!$E$3*'9400015894 PONEERS'!E641+'9400016451 VIDAFORM'!$E$3*'9400016451 VIDAFORM'!E641+'PO 94000171374 MASTER'!$E$3*'PO 94000171374 MASTER'!E641+'PR-0004'!$E$3*'PR-0004'!E641+'PR-0005'!$E$3*'PR-0005'!E641+'PR-0006'!$E$3*'PR-0006'!E641+'PR-0007'!$E$3*'PR-0007'!E641+'PR-0008'!$E$3*'PR-0008'!E641+'PR-0009'!$E$3*'PR-0009'!E641+'PR-0010'!$E$3*'PR-0010'!E641</f>
        <v>0</v>
      </c>
      <c r="P641" s="85">
        <f>'9400015894 PONEERS'!$X$3*'9400015894 PONEERS'!X641+'9400016451 VIDAFORM'!$J$3*'9400016451 VIDAFORM'!J641+'PO 94000171374 MASTER'!$I$3*'PO 94000171374 MASTER'!I641+'PR-0004'!$I$3*'PR-0004'!I641+'PR-0005'!$I$3*'PR-0005'!I641+'PR-0006'!$I$3*'PR-0006'!I641+'PR-0007'!$I$3*'PR-0007'!I641+'PR-0008'!$I$3*'PR-0008'!I641+'PR-0009'!$I$3*'PR-0009'!I641+'PR-0010'!$I$3*'PR-0010'!I641</f>
        <v>0</v>
      </c>
      <c r="Q641" s="86">
        <f t="shared" si="103"/>
        <v>0</v>
      </c>
      <c r="R641" s="84">
        <f>'9400015894 PONEERS'!$AE$3*'9400015894 PONEERS'!AE641+'9400016451 VIDAFORM'!$Q$3*'9400016451 VIDAFORM'!Q641+'PO 94000171374 MASTER'!$P$3*'PO 94000171374 MASTER'!P641+'PR-0004'!$P$3*'PR-0004'!P641+'PR-0005'!$P$3*'PR-0005'!P641+'PR-0006'!$P$3*'PR-0006'!P641+'PR-0007'!$P$3*'PR-0007'!P641+'PR-0008'!$P$3*'PR-0008'!P641+'PR-0009'!$P$3*'PR-0009'!P641+'PR-0010'!$P$3*'PR-0010'!P641</f>
        <v>0</v>
      </c>
      <c r="S641" s="84">
        <f t="shared" si="104"/>
        <v>0</v>
      </c>
      <c r="T641" s="84">
        <f>'9400015894 PONEERS'!$E$4*'9400015894 PONEERS'!E641+'9400016451 VIDAFORM'!$E$4*'9400016451 VIDAFORM'!E641+'PO 94000171374 MASTER'!$E$4*'PO 94000171374 MASTER'!E641+'PR-0004'!$E$4*'PR-0004'!E641+'PR-0005'!$E$4*'PR-0005'!E641+'PR-0006'!$E$4*'PR-0006'!E641+'PR-0007'!$E$4*'PR-0007'!E641+'PR-0008'!$E$4*'PR-0008'!E641+'PR-0009'!$E$4*'PR-0009'!E641+'PR-0010'!$E$4*'PR-0010'!E641</f>
        <v>0</v>
      </c>
      <c r="U641" s="85">
        <f>'9400015894 PONEERS'!$X$4*'9400015894 PONEERS'!X641+'9400016451 VIDAFORM'!$J$4*'9400016451 VIDAFORM'!J641+'PO 94000171374 MASTER'!$I$4*'PO 94000171374 MASTER'!I641+'PR-0004'!$I$4*'PR-0004'!I641+'PR-0005'!$I$4*'PR-0005'!I641+'PR-0006'!$I$4*'PR-0006'!I641+'PR-0007'!$I$4*'PR-0007'!I641+'PR-0008'!$I$4*'PR-0008'!I641+'PR-0009'!$I$4*'PR-0009'!I641+'PR-0010'!$I$4*'PR-0010'!I641</f>
        <v>0</v>
      </c>
      <c r="V641" s="86">
        <f t="shared" si="105"/>
        <v>0</v>
      </c>
      <c r="W641" s="84">
        <f>'9400015894 PONEERS'!$AE$4*'9400015894 PONEERS'!AE641+'9400016451 VIDAFORM'!$Q$4*'9400016451 VIDAFORM'!Q641+'PO 94000171374 MASTER'!$P$4*'PO 94000171374 MASTER'!P641+'PR-0004'!$P$4*'PR-0004'!P641+'PR-0005'!$P$4*'PR-0005'!P641+'PR-0006'!$P$4*'PR-0006'!P641+'PR-0007'!$P$4*'PR-0007'!P641+'PR-0008'!$P$4*'PR-0008'!P641+'PR-0009'!$P$4*'PR-0009'!P641+'PR-0010'!$P$4*'PR-0010'!P641</f>
        <v>0</v>
      </c>
      <c r="X641" s="84">
        <f t="shared" si="106"/>
        <v>0</v>
      </c>
      <c r="Z641" s="37">
        <f t="shared" si="107"/>
        <v>0</v>
      </c>
      <c r="AA641" s="32">
        <f t="shared" si="108"/>
        <v>0</v>
      </c>
      <c r="AB641" s="38">
        <f t="shared" si="109"/>
        <v>0</v>
      </c>
    </row>
    <row r="642" spans="1:28" ht="16.5" x14ac:dyDescent="0.25">
      <c r="A642" s="45">
        <v>634</v>
      </c>
      <c r="B642" s="47">
        <f>'Unit Prices'!B642</f>
        <v>0</v>
      </c>
      <c r="C642" s="47">
        <f>'Unit Prices'!C642</f>
        <v>0</v>
      </c>
      <c r="D642" s="80" t="e">
        <f>'Unit Prices'!D642</f>
        <v>#N/A</v>
      </c>
      <c r="E642" s="84">
        <f>'9400015894 PONEERS'!$E$1*'9400015894 PONEERS'!E642+'9400016451 VIDAFORM'!$E$1*'9400016451 VIDAFORM'!E642+'PO 94000171374 MASTER'!$E$1*'PO 94000171374 MASTER'!E642+'PR-0004'!$E$1*'PR-0004'!E642+'PR-0005'!$E$1*'PR-0005'!E642+'PR-0006'!$E$1*'PR-0006'!E642+'PR-0007'!$E$1*'PR-0007'!E642+'PR-0008'!$E$1*'PR-0008'!E642+'PR-0009'!$E$1*'PR-0009'!E642+'PR-0010'!$E$1*'PR-0010'!E642</f>
        <v>0</v>
      </c>
      <c r="F642" s="85">
        <f>'9400015894 PONEERS'!$X$1*'9400015894 PONEERS'!X642+'9400016451 VIDAFORM'!$J$1*'9400016451 VIDAFORM'!J642+'PO 94000171374 MASTER'!$I$1*'PO 94000171374 MASTER'!I642+'PR-0004'!$I$1*'PR-0004'!I642+'PR-0005'!$I$1*'PR-0005'!I642+'PR-0006'!$I$1*'PR-0006'!I642+'PR-0007'!$I$1*'PR-0007'!I642+'PR-0008'!$I$1*'PR-0008'!I642+'PR-0009'!$I$1*'PR-0009'!I642+'PR-0010'!$I$1*'PR-0010'!I642</f>
        <v>0</v>
      </c>
      <c r="G642" s="86">
        <f t="shared" si="99"/>
        <v>0</v>
      </c>
      <c r="H642" s="84">
        <f>'9400015894 PONEERS'!$AE$1*'9400015894 PONEERS'!AE642+'9400016451 VIDAFORM'!$Q$1*'9400016451 VIDAFORM'!Q642+'PO 94000171374 MASTER'!$P$1*'PO 94000171374 MASTER'!P642+'PR-0004'!$P$1*'PR-0004'!P642+'PR-0005'!$P$1*'PR-0005'!P642+'PR-0006'!$P$1*'PR-0006'!P642+'PR-0007'!$P$1*'PR-0007'!P642+'PR-0008'!$P$1*'PR-0008'!P642+'PR-0009'!$P$1*'PR-0009'!P642+'PR-0010'!$P$1*'PR-0010'!P642</f>
        <v>0</v>
      </c>
      <c r="I642" s="84">
        <f t="shared" si="100"/>
        <v>0</v>
      </c>
      <c r="J642" s="84">
        <f>'9400015894 PONEERS'!$E$2*'9400015894 PONEERS'!E642+'9400016451 VIDAFORM'!$E$2*'9400016451 VIDAFORM'!E642+'PO 94000171374 MASTER'!$E$2*'PO 94000171374 MASTER'!E642+'PR-0004'!$E$2*'PR-0004'!E642+'PR-0005'!$E$2*'PR-0005'!E642+'PR-0006'!$E$2*'PR-0006'!E642+'PR-0007'!$E$2*'PR-0007'!E642+'PR-0008'!$E$2*'PR-0008'!E642+'PR-0009'!$E$2*'PR-0009'!E642+'PR-0010'!$E$2*'PR-0010'!E642</f>
        <v>0</v>
      </c>
      <c r="K642" s="85">
        <f>'9400015894 PONEERS'!$X$2*'9400015894 PONEERS'!X642+'9400016451 VIDAFORM'!$J$2*'9400016451 VIDAFORM'!J642+'PO 94000171374 MASTER'!$I$2*'PO 94000171374 MASTER'!I642+'PR-0004'!$I$2*'PR-0004'!I642+'PR-0005'!$I$2*'PR-0005'!I642+'PR-0006'!$I$2*'PR-0006'!I642+'PR-0007'!$I$2*'PR-0007'!I642+'PR-0008'!$I$2*'PR-0008'!I642+'PR-0009'!$I$2*'PR-0009'!I642+'PR-0010'!$I$2*'PR-0010'!I642</f>
        <v>0</v>
      </c>
      <c r="L642" s="86">
        <f t="shared" si="101"/>
        <v>0</v>
      </c>
      <c r="M642" s="84">
        <f>'9400015894 PONEERS'!$AE$2*'9400015894 PONEERS'!AE642+'9400016451 VIDAFORM'!$Q$2*'9400016451 VIDAFORM'!Q642+'PO 94000171374 MASTER'!$P$2*'PO 94000171374 MASTER'!P642+'PR-0004'!$P$2*'PR-0004'!P642+'PR-0005'!$P$2*'PR-0005'!P642+'PR-0006'!$P$2*'PR-0006'!P642+'PR-0007'!$P$2*'PR-0007'!P642+'PR-0008'!$P$2*'PR-0008'!P642+'PR-0009'!$P$2*'PR-0009'!P642+'PR-0010'!$P$2*'PR-0010'!P642</f>
        <v>0</v>
      </c>
      <c r="N642" s="84">
        <f t="shared" si="102"/>
        <v>0</v>
      </c>
      <c r="O642" s="84">
        <f>'9400015894 PONEERS'!$E$3*'9400015894 PONEERS'!E642+'9400016451 VIDAFORM'!$E$3*'9400016451 VIDAFORM'!E642+'PO 94000171374 MASTER'!$E$3*'PO 94000171374 MASTER'!E642+'PR-0004'!$E$3*'PR-0004'!E642+'PR-0005'!$E$3*'PR-0005'!E642+'PR-0006'!$E$3*'PR-0006'!E642+'PR-0007'!$E$3*'PR-0007'!E642+'PR-0008'!$E$3*'PR-0008'!E642+'PR-0009'!$E$3*'PR-0009'!E642+'PR-0010'!$E$3*'PR-0010'!E642</f>
        <v>0</v>
      </c>
      <c r="P642" s="85">
        <f>'9400015894 PONEERS'!$X$3*'9400015894 PONEERS'!X642+'9400016451 VIDAFORM'!$J$3*'9400016451 VIDAFORM'!J642+'PO 94000171374 MASTER'!$I$3*'PO 94000171374 MASTER'!I642+'PR-0004'!$I$3*'PR-0004'!I642+'PR-0005'!$I$3*'PR-0005'!I642+'PR-0006'!$I$3*'PR-0006'!I642+'PR-0007'!$I$3*'PR-0007'!I642+'PR-0008'!$I$3*'PR-0008'!I642+'PR-0009'!$I$3*'PR-0009'!I642+'PR-0010'!$I$3*'PR-0010'!I642</f>
        <v>0</v>
      </c>
      <c r="Q642" s="86">
        <f t="shared" si="103"/>
        <v>0</v>
      </c>
      <c r="R642" s="84">
        <f>'9400015894 PONEERS'!$AE$3*'9400015894 PONEERS'!AE642+'9400016451 VIDAFORM'!$Q$3*'9400016451 VIDAFORM'!Q642+'PO 94000171374 MASTER'!$P$3*'PO 94000171374 MASTER'!P642+'PR-0004'!$P$3*'PR-0004'!P642+'PR-0005'!$P$3*'PR-0005'!P642+'PR-0006'!$P$3*'PR-0006'!P642+'PR-0007'!$P$3*'PR-0007'!P642+'PR-0008'!$P$3*'PR-0008'!P642+'PR-0009'!$P$3*'PR-0009'!P642+'PR-0010'!$P$3*'PR-0010'!P642</f>
        <v>0</v>
      </c>
      <c r="S642" s="84">
        <f t="shared" si="104"/>
        <v>0</v>
      </c>
      <c r="T642" s="84">
        <f>'9400015894 PONEERS'!$E$4*'9400015894 PONEERS'!E642+'9400016451 VIDAFORM'!$E$4*'9400016451 VIDAFORM'!E642+'PO 94000171374 MASTER'!$E$4*'PO 94000171374 MASTER'!E642+'PR-0004'!$E$4*'PR-0004'!E642+'PR-0005'!$E$4*'PR-0005'!E642+'PR-0006'!$E$4*'PR-0006'!E642+'PR-0007'!$E$4*'PR-0007'!E642+'PR-0008'!$E$4*'PR-0008'!E642+'PR-0009'!$E$4*'PR-0009'!E642+'PR-0010'!$E$4*'PR-0010'!E642</f>
        <v>0</v>
      </c>
      <c r="U642" s="85">
        <f>'9400015894 PONEERS'!$X$4*'9400015894 PONEERS'!X642+'9400016451 VIDAFORM'!$J$4*'9400016451 VIDAFORM'!J642+'PO 94000171374 MASTER'!$I$4*'PO 94000171374 MASTER'!I642+'PR-0004'!$I$4*'PR-0004'!I642+'PR-0005'!$I$4*'PR-0005'!I642+'PR-0006'!$I$4*'PR-0006'!I642+'PR-0007'!$I$4*'PR-0007'!I642+'PR-0008'!$I$4*'PR-0008'!I642+'PR-0009'!$I$4*'PR-0009'!I642+'PR-0010'!$I$4*'PR-0010'!I642</f>
        <v>0</v>
      </c>
      <c r="V642" s="86">
        <f t="shared" si="105"/>
        <v>0</v>
      </c>
      <c r="W642" s="84">
        <f>'9400015894 PONEERS'!$AE$4*'9400015894 PONEERS'!AE642+'9400016451 VIDAFORM'!$Q$4*'9400016451 VIDAFORM'!Q642+'PO 94000171374 MASTER'!$P$4*'PO 94000171374 MASTER'!P642+'PR-0004'!$P$4*'PR-0004'!P642+'PR-0005'!$P$4*'PR-0005'!P642+'PR-0006'!$P$4*'PR-0006'!P642+'PR-0007'!$P$4*'PR-0007'!P642+'PR-0008'!$P$4*'PR-0008'!P642+'PR-0009'!$P$4*'PR-0009'!P642+'PR-0010'!$P$4*'PR-0010'!P642</f>
        <v>0</v>
      </c>
      <c r="X642" s="84">
        <f t="shared" si="106"/>
        <v>0</v>
      </c>
      <c r="Z642" s="37">
        <f t="shared" si="107"/>
        <v>0</v>
      </c>
      <c r="AA642" s="32">
        <f t="shared" si="108"/>
        <v>0</v>
      </c>
      <c r="AB642" s="38">
        <f t="shared" si="109"/>
        <v>0</v>
      </c>
    </row>
    <row r="643" spans="1:28" ht="16.5" x14ac:dyDescent="0.25">
      <c r="A643" s="45">
        <v>635</v>
      </c>
      <c r="B643" s="47">
        <f>'Unit Prices'!B643</f>
        <v>0</v>
      </c>
      <c r="C643" s="47">
        <f>'Unit Prices'!C643</f>
        <v>0</v>
      </c>
      <c r="D643" s="80" t="e">
        <f>'Unit Prices'!D643</f>
        <v>#N/A</v>
      </c>
      <c r="E643" s="84">
        <f>'9400015894 PONEERS'!$E$1*'9400015894 PONEERS'!E643+'9400016451 VIDAFORM'!$E$1*'9400016451 VIDAFORM'!E643+'PO 94000171374 MASTER'!$E$1*'PO 94000171374 MASTER'!E643+'PR-0004'!$E$1*'PR-0004'!E643+'PR-0005'!$E$1*'PR-0005'!E643+'PR-0006'!$E$1*'PR-0006'!E643+'PR-0007'!$E$1*'PR-0007'!E643+'PR-0008'!$E$1*'PR-0008'!E643+'PR-0009'!$E$1*'PR-0009'!E643+'PR-0010'!$E$1*'PR-0010'!E643</f>
        <v>0</v>
      </c>
      <c r="F643" s="85">
        <f>'9400015894 PONEERS'!$X$1*'9400015894 PONEERS'!X643+'9400016451 VIDAFORM'!$J$1*'9400016451 VIDAFORM'!J643+'PO 94000171374 MASTER'!$I$1*'PO 94000171374 MASTER'!I643+'PR-0004'!$I$1*'PR-0004'!I643+'PR-0005'!$I$1*'PR-0005'!I643+'PR-0006'!$I$1*'PR-0006'!I643+'PR-0007'!$I$1*'PR-0007'!I643+'PR-0008'!$I$1*'PR-0008'!I643+'PR-0009'!$I$1*'PR-0009'!I643+'PR-0010'!$I$1*'PR-0010'!I643</f>
        <v>0</v>
      </c>
      <c r="G643" s="86">
        <f t="shared" si="99"/>
        <v>0</v>
      </c>
      <c r="H643" s="84">
        <f>'9400015894 PONEERS'!$AE$1*'9400015894 PONEERS'!AE643+'9400016451 VIDAFORM'!$Q$1*'9400016451 VIDAFORM'!Q643+'PO 94000171374 MASTER'!$P$1*'PO 94000171374 MASTER'!P643+'PR-0004'!$P$1*'PR-0004'!P643+'PR-0005'!$P$1*'PR-0005'!P643+'PR-0006'!$P$1*'PR-0006'!P643+'PR-0007'!$P$1*'PR-0007'!P643+'PR-0008'!$P$1*'PR-0008'!P643+'PR-0009'!$P$1*'PR-0009'!P643+'PR-0010'!$P$1*'PR-0010'!P643</f>
        <v>0</v>
      </c>
      <c r="I643" s="84">
        <f t="shared" si="100"/>
        <v>0</v>
      </c>
      <c r="J643" s="84">
        <f>'9400015894 PONEERS'!$E$2*'9400015894 PONEERS'!E643+'9400016451 VIDAFORM'!$E$2*'9400016451 VIDAFORM'!E643+'PO 94000171374 MASTER'!$E$2*'PO 94000171374 MASTER'!E643+'PR-0004'!$E$2*'PR-0004'!E643+'PR-0005'!$E$2*'PR-0005'!E643+'PR-0006'!$E$2*'PR-0006'!E643+'PR-0007'!$E$2*'PR-0007'!E643+'PR-0008'!$E$2*'PR-0008'!E643+'PR-0009'!$E$2*'PR-0009'!E643+'PR-0010'!$E$2*'PR-0010'!E643</f>
        <v>0</v>
      </c>
      <c r="K643" s="85">
        <f>'9400015894 PONEERS'!$X$2*'9400015894 PONEERS'!X643+'9400016451 VIDAFORM'!$J$2*'9400016451 VIDAFORM'!J643+'PO 94000171374 MASTER'!$I$2*'PO 94000171374 MASTER'!I643+'PR-0004'!$I$2*'PR-0004'!I643+'PR-0005'!$I$2*'PR-0005'!I643+'PR-0006'!$I$2*'PR-0006'!I643+'PR-0007'!$I$2*'PR-0007'!I643+'PR-0008'!$I$2*'PR-0008'!I643+'PR-0009'!$I$2*'PR-0009'!I643+'PR-0010'!$I$2*'PR-0010'!I643</f>
        <v>0</v>
      </c>
      <c r="L643" s="86">
        <f t="shared" si="101"/>
        <v>0</v>
      </c>
      <c r="M643" s="84">
        <f>'9400015894 PONEERS'!$AE$2*'9400015894 PONEERS'!AE643+'9400016451 VIDAFORM'!$Q$2*'9400016451 VIDAFORM'!Q643+'PO 94000171374 MASTER'!$P$2*'PO 94000171374 MASTER'!P643+'PR-0004'!$P$2*'PR-0004'!P643+'PR-0005'!$P$2*'PR-0005'!P643+'PR-0006'!$P$2*'PR-0006'!P643+'PR-0007'!$P$2*'PR-0007'!P643+'PR-0008'!$P$2*'PR-0008'!P643+'PR-0009'!$P$2*'PR-0009'!P643+'PR-0010'!$P$2*'PR-0010'!P643</f>
        <v>0</v>
      </c>
      <c r="N643" s="84">
        <f t="shared" si="102"/>
        <v>0</v>
      </c>
      <c r="O643" s="84">
        <f>'9400015894 PONEERS'!$E$3*'9400015894 PONEERS'!E643+'9400016451 VIDAFORM'!$E$3*'9400016451 VIDAFORM'!E643+'PO 94000171374 MASTER'!$E$3*'PO 94000171374 MASTER'!E643+'PR-0004'!$E$3*'PR-0004'!E643+'PR-0005'!$E$3*'PR-0005'!E643+'PR-0006'!$E$3*'PR-0006'!E643+'PR-0007'!$E$3*'PR-0007'!E643+'PR-0008'!$E$3*'PR-0008'!E643+'PR-0009'!$E$3*'PR-0009'!E643+'PR-0010'!$E$3*'PR-0010'!E643</f>
        <v>0</v>
      </c>
      <c r="P643" s="85">
        <f>'9400015894 PONEERS'!$X$3*'9400015894 PONEERS'!X643+'9400016451 VIDAFORM'!$J$3*'9400016451 VIDAFORM'!J643+'PO 94000171374 MASTER'!$I$3*'PO 94000171374 MASTER'!I643+'PR-0004'!$I$3*'PR-0004'!I643+'PR-0005'!$I$3*'PR-0005'!I643+'PR-0006'!$I$3*'PR-0006'!I643+'PR-0007'!$I$3*'PR-0007'!I643+'PR-0008'!$I$3*'PR-0008'!I643+'PR-0009'!$I$3*'PR-0009'!I643+'PR-0010'!$I$3*'PR-0010'!I643</f>
        <v>0</v>
      </c>
      <c r="Q643" s="86">
        <f t="shared" si="103"/>
        <v>0</v>
      </c>
      <c r="R643" s="84">
        <f>'9400015894 PONEERS'!$AE$3*'9400015894 PONEERS'!AE643+'9400016451 VIDAFORM'!$Q$3*'9400016451 VIDAFORM'!Q643+'PO 94000171374 MASTER'!$P$3*'PO 94000171374 MASTER'!P643+'PR-0004'!$P$3*'PR-0004'!P643+'PR-0005'!$P$3*'PR-0005'!P643+'PR-0006'!$P$3*'PR-0006'!P643+'PR-0007'!$P$3*'PR-0007'!P643+'PR-0008'!$P$3*'PR-0008'!P643+'PR-0009'!$P$3*'PR-0009'!P643+'PR-0010'!$P$3*'PR-0010'!P643</f>
        <v>0</v>
      </c>
      <c r="S643" s="84">
        <f t="shared" si="104"/>
        <v>0</v>
      </c>
      <c r="T643" s="84">
        <f>'9400015894 PONEERS'!$E$4*'9400015894 PONEERS'!E643+'9400016451 VIDAFORM'!$E$4*'9400016451 VIDAFORM'!E643+'PO 94000171374 MASTER'!$E$4*'PO 94000171374 MASTER'!E643+'PR-0004'!$E$4*'PR-0004'!E643+'PR-0005'!$E$4*'PR-0005'!E643+'PR-0006'!$E$4*'PR-0006'!E643+'PR-0007'!$E$4*'PR-0007'!E643+'PR-0008'!$E$4*'PR-0008'!E643+'PR-0009'!$E$4*'PR-0009'!E643+'PR-0010'!$E$4*'PR-0010'!E643</f>
        <v>0</v>
      </c>
      <c r="U643" s="85">
        <f>'9400015894 PONEERS'!$X$4*'9400015894 PONEERS'!X643+'9400016451 VIDAFORM'!$J$4*'9400016451 VIDAFORM'!J643+'PO 94000171374 MASTER'!$I$4*'PO 94000171374 MASTER'!I643+'PR-0004'!$I$4*'PR-0004'!I643+'PR-0005'!$I$4*'PR-0005'!I643+'PR-0006'!$I$4*'PR-0006'!I643+'PR-0007'!$I$4*'PR-0007'!I643+'PR-0008'!$I$4*'PR-0008'!I643+'PR-0009'!$I$4*'PR-0009'!I643+'PR-0010'!$I$4*'PR-0010'!I643</f>
        <v>0</v>
      </c>
      <c r="V643" s="86">
        <f t="shared" si="105"/>
        <v>0</v>
      </c>
      <c r="W643" s="84">
        <f>'9400015894 PONEERS'!$AE$4*'9400015894 PONEERS'!AE643+'9400016451 VIDAFORM'!$Q$4*'9400016451 VIDAFORM'!Q643+'PO 94000171374 MASTER'!$P$4*'PO 94000171374 MASTER'!P643+'PR-0004'!$P$4*'PR-0004'!P643+'PR-0005'!$P$4*'PR-0005'!P643+'PR-0006'!$P$4*'PR-0006'!P643+'PR-0007'!$P$4*'PR-0007'!P643+'PR-0008'!$P$4*'PR-0008'!P643+'PR-0009'!$P$4*'PR-0009'!P643+'PR-0010'!$P$4*'PR-0010'!P643</f>
        <v>0</v>
      </c>
      <c r="X643" s="84">
        <f t="shared" si="106"/>
        <v>0</v>
      </c>
      <c r="Z643" s="37">
        <f t="shared" si="107"/>
        <v>0</v>
      </c>
      <c r="AA643" s="32">
        <f t="shared" si="108"/>
        <v>0</v>
      </c>
      <c r="AB643" s="38">
        <f t="shared" si="109"/>
        <v>0</v>
      </c>
    </row>
    <row r="644" spans="1:28" ht="16.5" x14ac:dyDescent="0.25">
      <c r="A644" s="45">
        <v>636</v>
      </c>
      <c r="B644" s="47">
        <f>'Unit Prices'!B644</f>
        <v>0</v>
      </c>
      <c r="C644" s="47">
        <f>'Unit Prices'!C644</f>
        <v>0</v>
      </c>
      <c r="D644" s="80" t="e">
        <f>'Unit Prices'!D644</f>
        <v>#N/A</v>
      </c>
      <c r="E644" s="84">
        <f>'9400015894 PONEERS'!$E$1*'9400015894 PONEERS'!E644+'9400016451 VIDAFORM'!$E$1*'9400016451 VIDAFORM'!E644+'PO 94000171374 MASTER'!$E$1*'PO 94000171374 MASTER'!E644+'PR-0004'!$E$1*'PR-0004'!E644+'PR-0005'!$E$1*'PR-0005'!E644+'PR-0006'!$E$1*'PR-0006'!E644+'PR-0007'!$E$1*'PR-0007'!E644+'PR-0008'!$E$1*'PR-0008'!E644+'PR-0009'!$E$1*'PR-0009'!E644+'PR-0010'!$E$1*'PR-0010'!E644</f>
        <v>0</v>
      </c>
      <c r="F644" s="85">
        <f>'9400015894 PONEERS'!$X$1*'9400015894 PONEERS'!X644+'9400016451 VIDAFORM'!$J$1*'9400016451 VIDAFORM'!J644+'PO 94000171374 MASTER'!$I$1*'PO 94000171374 MASTER'!I644+'PR-0004'!$I$1*'PR-0004'!I644+'PR-0005'!$I$1*'PR-0005'!I644+'PR-0006'!$I$1*'PR-0006'!I644+'PR-0007'!$I$1*'PR-0007'!I644+'PR-0008'!$I$1*'PR-0008'!I644+'PR-0009'!$I$1*'PR-0009'!I644+'PR-0010'!$I$1*'PR-0010'!I644</f>
        <v>0</v>
      </c>
      <c r="G644" s="86">
        <f t="shared" si="99"/>
        <v>0</v>
      </c>
      <c r="H644" s="84">
        <f>'9400015894 PONEERS'!$AE$1*'9400015894 PONEERS'!AE644+'9400016451 VIDAFORM'!$Q$1*'9400016451 VIDAFORM'!Q644+'PO 94000171374 MASTER'!$P$1*'PO 94000171374 MASTER'!P644+'PR-0004'!$P$1*'PR-0004'!P644+'PR-0005'!$P$1*'PR-0005'!P644+'PR-0006'!$P$1*'PR-0006'!P644+'PR-0007'!$P$1*'PR-0007'!P644+'PR-0008'!$P$1*'PR-0008'!P644+'PR-0009'!$P$1*'PR-0009'!P644+'PR-0010'!$P$1*'PR-0010'!P644</f>
        <v>0</v>
      </c>
      <c r="I644" s="84">
        <f t="shared" si="100"/>
        <v>0</v>
      </c>
      <c r="J644" s="84">
        <f>'9400015894 PONEERS'!$E$2*'9400015894 PONEERS'!E644+'9400016451 VIDAFORM'!$E$2*'9400016451 VIDAFORM'!E644+'PO 94000171374 MASTER'!$E$2*'PO 94000171374 MASTER'!E644+'PR-0004'!$E$2*'PR-0004'!E644+'PR-0005'!$E$2*'PR-0005'!E644+'PR-0006'!$E$2*'PR-0006'!E644+'PR-0007'!$E$2*'PR-0007'!E644+'PR-0008'!$E$2*'PR-0008'!E644+'PR-0009'!$E$2*'PR-0009'!E644+'PR-0010'!$E$2*'PR-0010'!E644</f>
        <v>0</v>
      </c>
      <c r="K644" s="85">
        <f>'9400015894 PONEERS'!$X$2*'9400015894 PONEERS'!X644+'9400016451 VIDAFORM'!$J$2*'9400016451 VIDAFORM'!J644+'PO 94000171374 MASTER'!$I$2*'PO 94000171374 MASTER'!I644+'PR-0004'!$I$2*'PR-0004'!I644+'PR-0005'!$I$2*'PR-0005'!I644+'PR-0006'!$I$2*'PR-0006'!I644+'PR-0007'!$I$2*'PR-0007'!I644+'PR-0008'!$I$2*'PR-0008'!I644+'PR-0009'!$I$2*'PR-0009'!I644+'PR-0010'!$I$2*'PR-0010'!I644</f>
        <v>0</v>
      </c>
      <c r="L644" s="86">
        <f t="shared" si="101"/>
        <v>0</v>
      </c>
      <c r="M644" s="84">
        <f>'9400015894 PONEERS'!$AE$2*'9400015894 PONEERS'!AE644+'9400016451 VIDAFORM'!$Q$2*'9400016451 VIDAFORM'!Q644+'PO 94000171374 MASTER'!$P$2*'PO 94000171374 MASTER'!P644+'PR-0004'!$P$2*'PR-0004'!P644+'PR-0005'!$P$2*'PR-0005'!P644+'PR-0006'!$P$2*'PR-0006'!P644+'PR-0007'!$P$2*'PR-0007'!P644+'PR-0008'!$P$2*'PR-0008'!P644+'PR-0009'!$P$2*'PR-0009'!P644+'PR-0010'!$P$2*'PR-0010'!P644</f>
        <v>0</v>
      </c>
      <c r="N644" s="84">
        <f t="shared" si="102"/>
        <v>0</v>
      </c>
      <c r="O644" s="84">
        <f>'9400015894 PONEERS'!$E$3*'9400015894 PONEERS'!E644+'9400016451 VIDAFORM'!$E$3*'9400016451 VIDAFORM'!E644+'PO 94000171374 MASTER'!$E$3*'PO 94000171374 MASTER'!E644+'PR-0004'!$E$3*'PR-0004'!E644+'PR-0005'!$E$3*'PR-0005'!E644+'PR-0006'!$E$3*'PR-0006'!E644+'PR-0007'!$E$3*'PR-0007'!E644+'PR-0008'!$E$3*'PR-0008'!E644+'PR-0009'!$E$3*'PR-0009'!E644+'PR-0010'!$E$3*'PR-0010'!E644</f>
        <v>0</v>
      </c>
      <c r="P644" s="85">
        <f>'9400015894 PONEERS'!$X$3*'9400015894 PONEERS'!X644+'9400016451 VIDAFORM'!$J$3*'9400016451 VIDAFORM'!J644+'PO 94000171374 MASTER'!$I$3*'PO 94000171374 MASTER'!I644+'PR-0004'!$I$3*'PR-0004'!I644+'PR-0005'!$I$3*'PR-0005'!I644+'PR-0006'!$I$3*'PR-0006'!I644+'PR-0007'!$I$3*'PR-0007'!I644+'PR-0008'!$I$3*'PR-0008'!I644+'PR-0009'!$I$3*'PR-0009'!I644+'PR-0010'!$I$3*'PR-0010'!I644</f>
        <v>0</v>
      </c>
      <c r="Q644" s="86">
        <f t="shared" si="103"/>
        <v>0</v>
      </c>
      <c r="R644" s="84">
        <f>'9400015894 PONEERS'!$AE$3*'9400015894 PONEERS'!AE644+'9400016451 VIDAFORM'!$Q$3*'9400016451 VIDAFORM'!Q644+'PO 94000171374 MASTER'!$P$3*'PO 94000171374 MASTER'!P644+'PR-0004'!$P$3*'PR-0004'!P644+'PR-0005'!$P$3*'PR-0005'!P644+'PR-0006'!$P$3*'PR-0006'!P644+'PR-0007'!$P$3*'PR-0007'!P644+'PR-0008'!$P$3*'PR-0008'!P644+'PR-0009'!$P$3*'PR-0009'!P644+'PR-0010'!$P$3*'PR-0010'!P644</f>
        <v>0</v>
      </c>
      <c r="S644" s="84">
        <f t="shared" si="104"/>
        <v>0</v>
      </c>
      <c r="T644" s="84">
        <f>'9400015894 PONEERS'!$E$4*'9400015894 PONEERS'!E644+'9400016451 VIDAFORM'!$E$4*'9400016451 VIDAFORM'!E644+'PO 94000171374 MASTER'!$E$4*'PO 94000171374 MASTER'!E644+'PR-0004'!$E$4*'PR-0004'!E644+'PR-0005'!$E$4*'PR-0005'!E644+'PR-0006'!$E$4*'PR-0006'!E644+'PR-0007'!$E$4*'PR-0007'!E644+'PR-0008'!$E$4*'PR-0008'!E644+'PR-0009'!$E$4*'PR-0009'!E644+'PR-0010'!$E$4*'PR-0010'!E644</f>
        <v>0</v>
      </c>
      <c r="U644" s="85">
        <f>'9400015894 PONEERS'!$X$4*'9400015894 PONEERS'!X644+'9400016451 VIDAFORM'!$J$4*'9400016451 VIDAFORM'!J644+'PO 94000171374 MASTER'!$I$4*'PO 94000171374 MASTER'!I644+'PR-0004'!$I$4*'PR-0004'!I644+'PR-0005'!$I$4*'PR-0005'!I644+'PR-0006'!$I$4*'PR-0006'!I644+'PR-0007'!$I$4*'PR-0007'!I644+'PR-0008'!$I$4*'PR-0008'!I644+'PR-0009'!$I$4*'PR-0009'!I644+'PR-0010'!$I$4*'PR-0010'!I644</f>
        <v>0</v>
      </c>
      <c r="V644" s="86">
        <f t="shared" si="105"/>
        <v>0</v>
      </c>
      <c r="W644" s="84">
        <f>'9400015894 PONEERS'!$AE$4*'9400015894 PONEERS'!AE644+'9400016451 VIDAFORM'!$Q$4*'9400016451 VIDAFORM'!Q644+'PO 94000171374 MASTER'!$P$4*'PO 94000171374 MASTER'!P644+'PR-0004'!$P$4*'PR-0004'!P644+'PR-0005'!$P$4*'PR-0005'!P644+'PR-0006'!$P$4*'PR-0006'!P644+'PR-0007'!$P$4*'PR-0007'!P644+'PR-0008'!$P$4*'PR-0008'!P644+'PR-0009'!$P$4*'PR-0009'!P644+'PR-0010'!$P$4*'PR-0010'!P644</f>
        <v>0</v>
      </c>
      <c r="X644" s="84">
        <f t="shared" si="106"/>
        <v>0</v>
      </c>
      <c r="Z644" s="37">
        <f t="shared" si="107"/>
        <v>0</v>
      </c>
      <c r="AA644" s="32">
        <f t="shared" si="108"/>
        <v>0</v>
      </c>
      <c r="AB644" s="38">
        <f t="shared" si="109"/>
        <v>0</v>
      </c>
    </row>
    <row r="645" spans="1:28" ht="16.5" x14ac:dyDescent="0.25">
      <c r="A645" s="45">
        <v>637</v>
      </c>
      <c r="B645" s="47">
        <f>'Unit Prices'!B645</f>
        <v>0</v>
      </c>
      <c r="C645" s="47">
        <f>'Unit Prices'!C645</f>
        <v>0</v>
      </c>
      <c r="D645" s="80" t="e">
        <f>'Unit Prices'!D645</f>
        <v>#N/A</v>
      </c>
      <c r="E645" s="84">
        <f>'9400015894 PONEERS'!$E$1*'9400015894 PONEERS'!E645+'9400016451 VIDAFORM'!$E$1*'9400016451 VIDAFORM'!E645+'PO 94000171374 MASTER'!$E$1*'PO 94000171374 MASTER'!E645+'PR-0004'!$E$1*'PR-0004'!E645+'PR-0005'!$E$1*'PR-0005'!E645+'PR-0006'!$E$1*'PR-0006'!E645+'PR-0007'!$E$1*'PR-0007'!E645+'PR-0008'!$E$1*'PR-0008'!E645+'PR-0009'!$E$1*'PR-0009'!E645+'PR-0010'!$E$1*'PR-0010'!E645</f>
        <v>0</v>
      </c>
      <c r="F645" s="85">
        <f>'9400015894 PONEERS'!$X$1*'9400015894 PONEERS'!X645+'9400016451 VIDAFORM'!$J$1*'9400016451 VIDAFORM'!J645+'PO 94000171374 MASTER'!$I$1*'PO 94000171374 MASTER'!I645+'PR-0004'!$I$1*'PR-0004'!I645+'PR-0005'!$I$1*'PR-0005'!I645+'PR-0006'!$I$1*'PR-0006'!I645+'PR-0007'!$I$1*'PR-0007'!I645+'PR-0008'!$I$1*'PR-0008'!I645+'PR-0009'!$I$1*'PR-0009'!I645+'PR-0010'!$I$1*'PR-0010'!I645</f>
        <v>0</v>
      </c>
      <c r="G645" s="86">
        <f t="shared" si="99"/>
        <v>0</v>
      </c>
      <c r="H645" s="84">
        <f>'9400015894 PONEERS'!$AE$1*'9400015894 PONEERS'!AE645+'9400016451 VIDAFORM'!$Q$1*'9400016451 VIDAFORM'!Q645+'PO 94000171374 MASTER'!$P$1*'PO 94000171374 MASTER'!P645+'PR-0004'!$P$1*'PR-0004'!P645+'PR-0005'!$P$1*'PR-0005'!P645+'PR-0006'!$P$1*'PR-0006'!P645+'PR-0007'!$P$1*'PR-0007'!P645+'PR-0008'!$P$1*'PR-0008'!P645+'PR-0009'!$P$1*'PR-0009'!P645+'PR-0010'!$P$1*'PR-0010'!P645</f>
        <v>0</v>
      </c>
      <c r="I645" s="84">
        <f t="shared" si="100"/>
        <v>0</v>
      </c>
      <c r="J645" s="84">
        <f>'9400015894 PONEERS'!$E$2*'9400015894 PONEERS'!E645+'9400016451 VIDAFORM'!$E$2*'9400016451 VIDAFORM'!E645+'PO 94000171374 MASTER'!$E$2*'PO 94000171374 MASTER'!E645+'PR-0004'!$E$2*'PR-0004'!E645+'PR-0005'!$E$2*'PR-0005'!E645+'PR-0006'!$E$2*'PR-0006'!E645+'PR-0007'!$E$2*'PR-0007'!E645+'PR-0008'!$E$2*'PR-0008'!E645+'PR-0009'!$E$2*'PR-0009'!E645+'PR-0010'!$E$2*'PR-0010'!E645</f>
        <v>0</v>
      </c>
      <c r="K645" s="85">
        <f>'9400015894 PONEERS'!$X$2*'9400015894 PONEERS'!X645+'9400016451 VIDAFORM'!$J$2*'9400016451 VIDAFORM'!J645+'PO 94000171374 MASTER'!$I$2*'PO 94000171374 MASTER'!I645+'PR-0004'!$I$2*'PR-0004'!I645+'PR-0005'!$I$2*'PR-0005'!I645+'PR-0006'!$I$2*'PR-0006'!I645+'PR-0007'!$I$2*'PR-0007'!I645+'PR-0008'!$I$2*'PR-0008'!I645+'PR-0009'!$I$2*'PR-0009'!I645+'PR-0010'!$I$2*'PR-0010'!I645</f>
        <v>0</v>
      </c>
      <c r="L645" s="86">
        <f t="shared" si="101"/>
        <v>0</v>
      </c>
      <c r="M645" s="84">
        <f>'9400015894 PONEERS'!$AE$2*'9400015894 PONEERS'!AE645+'9400016451 VIDAFORM'!$Q$2*'9400016451 VIDAFORM'!Q645+'PO 94000171374 MASTER'!$P$2*'PO 94000171374 MASTER'!P645+'PR-0004'!$P$2*'PR-0004'!P645+'PR-0005'!$P$2*'PR-0005'!P645+'PR-0006'!$P$2*'PR-0006'!P645+'PR-0007'!$P$2*'PR-0007'!P645+'PR-0008'!$P$2*'PR-0008'!P645+'PR-0009'!$P$2*'PR-0009'!P645+'PR-0010'!$P$2*'PR-0010'!P645</f>
        <v>0</v>
      </c>
      <c r="N645" s="84">
        <f t="shared" si="102"/>
        <v>0</v>
      </c>
      <c r="O645" s="84">
        <f>'9400015894 PONEERS'!$E$3*'9400015894 PONEERS'!E645+'9400016451 VIDAFORM'!$E$3*'9400016451 VIDAFORM'!E645+'PO 94000171374 MASTER'!$E$3*'PO 94000171374 MASTER'!E645+'PR-0004'!$E$3*'PR-0004'!E645+'PR-0005'!$E$3*'PR-0005'!E645+'PR-0006'!$E$3*'PR-0006'!E645+'PR-0007'!$E$3*'PR-0007'!E645+'PR-0008'!$E$3*'PR-0008'!E645+'PR-0009'!$E$3*'PR-0009'!E645+'PR-0010'!$E$3*'PR-0010'!E645</f>
        <v>0</v>
      </c>
      <c r="P645" s="85">
        <f>'9400015894 PONEERS'!$X$3*'9400015894 PONEERS'!X645+'9400016451 VIDAFORM'!$J$3*'9400016451 VIDAFORM'!J645+'PO 94000171374 MASTER'!$I$3*'PO 94000171374 MASTER'!I645+'PR-0004'!$I$3*'PR-0004'!I645+'PR-0005'!$I$3*'PR-0005'!I645+'PR-0006'!$I$3*'PR-0006'!I645+'PR-0007'!$I$3*'PR-0007'!I645+'PR-0008'!$I$3*'PR-0008'!I645+'PR-0009'!$I$3*'PR-0009'!I645+'PR-0010'!$I$3*'PR-0010'!I645</f>
        <v>0</v>
      </c>
      <c r="Q645" s="86">
        <f t="shared" si="103"/>
        <v>0</v>
      </c>
      <c r="R645" s="84">
        <f>'9400015894 PONEERS'!$AE$3*'9400015894 PONEERS'!AE645+'9400016451 VIDAFORM'!$Q$3*'9400016451 VIDAFORM'!Q645+'PO 94000171374 MASTER'!$P$3*'PO 94000171374 MASTER'!P645+'PR-0004'!$P$3*'PR-0004'!P645+'PR-0005'!$P$3*'PR-0005'!P645+'PR-0006'!$P$3*'PR-0006'!P645+'PR-0007'!$P$3*'PR-0007'!P645+'PR-0008'!$P$3*'PR-0008'!P645+'PR-0009'!$P$3*'PR-0009'!P645+'PR-0010'!$P$3*'PR-0010'!P645</f>
        <v>0</v>
      </c>
      <c r="S645" s="84">
        <f t="shared" si="104"/>
        <v>0</v>
      </c>
      <c r="T645" s="84">
        <f>'9400015894 PONEERS'!$E$4*'9400015894 PONEERS'!E645+'9400016451 VIDAFORM'!$E$4*'9400016451 VIDAFORM'!E645+'PO 94000171374 MASTER'!$E$4*'PO 94000171374 MASTER'!E645+'PR-0004'!$E$4*'PR-0004'!E645+'PR-0005'!$E$4*'PR-0005'!E645+'PR-0006'!$E$4*'PR-0006'!E645+'PR-0007'!$E$4*'PR-0007'!E645+'PR-0008'!$E$4*'PR-0008'!E645+'PR-0009'!$E$4*'PR-0009'!E645+'PR-0010'!$E$4*'PR-0010'!E645</f>
        <v>0</v>
      </c>
      <c r="U645" s="85">
        <f>'9400015894 PONEERS'!$X$4*'9400015894 PONEERS'!X645+'9400016451 VIDAFORM'!$J$4*'9400016451 VIDAFORM'!J645+'PO 94000171374 MASTER'!$I$4*'PO 94000171374 MASTER'!I645+'PR-0004'!$I$4*'PR-0004'!I645+'PR-0005'!$I$4*'PR-0005'!I645+'PR-0006'!$I$4*'PR-0006'!I645+'PR-0007'!$I$4*'PR-0007'!I645+'PR-0008'!$I$4*'PR-0008'!I645+'PR-0009'!$I$4*'PR-0009'!I645+'PR-0010'!$I$4*'PR-0010'!I645</f>
        <v>0</v>
      </c>
      <c r="V645" s="86">
        <f t="shared" si="105"/>
        <v>0</v>
      </c>
      <c r="W645" s="84">
        <f>'9400015894 PONEERS'!$AE$4*'9400015894 PONEERS'!AE645+'9400016451 VIDAFORM'!$Q$4*'9400016451 VIDAFORM'!Q645+'PO 94000171374 MASTER'!$P$4*'PO 94000171374 MASTER'!P645+'PR-0004'!$P$4*'PR-0004'!P645+'PR-0005'!$P$4*'PR-0005'!P645+'PR-0006'!$P$4*'PR-0006'!P645+'PR-0007'!$P$4*'PR-0007'!P645+'PR-0008'!$P$4*'PR-0008'!P645+'PR-0009'!$P$4*'PR-0009'!P645+'PR-0010'!$P$4*'PR-0010'!P645</f>
        <v>0</v>
      </c>
      <c r="X645" s="84">
        <f t="shared" si="106"/>
        <v>0</v>
      </c>
      <c r="Z645" s="37">
        <f t="shared" si="107"/>
        <v>0</v>
      </c>
      <c r="AA645" s="32">
        <f t="shared" si="108"/>
        <v>0</v>
      </c>
      <c r="AB645" s="38">
        <f t="shared" si="109"/>
        <v>0</v>
      </c>
    </row>
    <row r="646" spans="1:28" ht="16.5" x14ac:dyDescent="0.25">
      <c r="A646" s="45">
        <v>638</v>
      </c>
      <c r="B646" s="47">
        <f>'Unit Prices'!B646</f>
        <v>0</v>
      </c>
      <c r="C646" s="47">
        <f>'Unit Prices'!C646</f>
        <v>0</v>
      </c>
      <c r="D646" s="80" t="e">
        <f>'Unit Prices'!D646</f>
        <v>#N/A</v>
      </c>
      <c r="E646" s="84">
        <f>'9400015894 PONEERS'!$E$1*'9400015894 PONEERS'!E646+'9400016451 VIDAFORM'!$E$1*'9400016451 VIDAFORM'!E646+'PO 94000171374 MASTER'!$E$1*'PO 94000171374 MASTER'!E646+'PR-0004'!$E$1*'PR-0004'!E646+'PR-0005'!$E$1*'PR-0005'!E646+'PR-0006'!$E$1*'PR-0006'!E646+'PR-0007'!$E$1*'PR-0007'!E646+'PR-0008'!$E$1*'PR-0008'!E646+'PR-0009'!$E$1*'PR-0009'!E646+'PR-0010'!$E$1*'PR-0010'!E646</f>
        <v>0</v>
      </c>
      <c r="F646" s="85">
        <f>'9400015894 PONEERS'!$X$1*'9400015894 PONEERS'!X646+'9400016451 VIDAFORM'!$J$1*'9400016451 VIDAFORM'!J646+'PO 94000171374 MASTER'!$I$1*'PO 94000171374 MASTER'!I646+'PR-0004'!$I$1*'PR-0004'!I646+'PR-0005'!$I$1*'PR-0005'!I646+'PR-0006'!$I$1*'PR-0006'!I646+'PR-0007'!$I$1*'PR-0007'!I646+'PR-0008'!$I$1*'PR-0008'!I646+'PR-0009'!$I$1*'PR-0009'!I646+'PR-0010'!$I$1*'PR-0010'!I646</f>
        <v>0</v>
      </c>
      <c r="G646" s="86">
        <f t="shared" si="99"/>
        <v>0</v>
      </c>
      <c r="H646" s="84">
        <f>'9400015894 PONEERS'!$AE$1*'9400015894 PONEERS'!AE646+'9400016451 VIDAFORM'!$Q$1*'9400016451 VIDAFORM'!Q646+'PO 94000171374 MASTER'!$P$1*'PO 94000171374 MASTER'!P646+'PR-0004'!$P$1*'PR-0004'!P646+'PR-0005'!$P$1*'PR-0005'!P646+'PR-0006'!$P$1*'PR-0006'!P646+'PR-0007'!$P$1*'PR-0007'!P646+'PR-0008'!$P$1*'PR-0008'!P646+'PR-0009'!$P$1*'PR-0009'!P646+'PR-0010'!$P$1*'PR-0010'!P646</f>
        <v>0</v>
      </c>
      <c r="I646" s="84">
        <f t="shared" si="100"/>
        <v>0</v>
      </c>
      <c r="J646" s="84">
        <f>'9400015894 PONEERS'!$E$2*'9400015894 PONEERS'!E646+'9400016451 VIDAFORM'!$E$2*'9400016451 VIDAFORM'!E646+'PO 94000171374 MASTER'!$E$2*'PO 94000171374 MASTER'!E646+'PR-0004'!$E$2*'PR-0004'!E646+'PR-0005'!$E$2*'PR-0005'!E646+'PR-0006'!$E$2*'PR-0006'!E646+'PR-0007'!$E$2*'PR-0007'!E646+'PR-0008'!$E$2*'PR-0008'!E646+'PR-0009'!$E$2*'PR-0009'!E646+'PR-0010'!$E$2*'PR-0010'!E646</f>
        <v>0</v>
      </c>
      <c r="K646" s="85">
        <f>'9400015894 PONEERS'!$X$2*'9400015894 PONEERS'!X646+'9400016451 VIDAFORM'!$J$2*'9400016451 VIDAFORM'!J646+'PO 94000171374 MASTER'!$I$2*'PO 94000171374 MASTER'!I646+'PR-0004'!$I$2*'PR-0004'!I646+'PR-0005'!$I$2*'PR-0005'!I646+'PR-0006'!$I$2*'PR-0006'!I646+'PR-0007'!$I$2*'PR-0007'!I646+'PR-0008'!$I$2*'PR-0008'!I646+'PR-0009'!$I$2*'PR-0009'!I646+'PR-0010'!$I$2*'PR-0010'!I646</f>
        <v>0</v>
      </c>
      <c r="L646" s="86">
        <f t="shared" si="101"/>
        <v>0</v>
      </c>
      <c r="M646" s="84">
        <f>'9400015894 PONEERS'!$AE$2*'9400015894 PONEERS'!AE646+'9400016451 VIDAFORM'!$Q$2*'9400016451 VIDAFORM'!Q646+'PO 94000171374 MASTER'!$P$2*'PO 94000171374 MASTER'!P646+'PR-0004'!$P$2*'PR-0004'!P646+'PR-0005'!$P$2*'PR-0005'!P646+'PR-0006'!$P$2*'PR-0006'!P646+'PR-0007'!$P$2*'PR-0007'!P646+'PR-0008'!$P$2*'PR-0008'!P646+'PR-0009'!$P$2*'PR-0009'!P646+'PR-0010'!$P$2*'PR-0010'!P646</f>
        <v>0</v>
      </c>
      <c r="N646" s="84">
        <f t="shared" si="102"/>
        <v>0</v>
      </c>
      <c r="O646" s="84">
        <f>'9400015894 PONEERS'!$E$3*'9400015894 PONEERS'!E646+'9400016451 VIDAFORM'!$E$3*'9400016451 VIDAFORM'!E646+'PO 94000171374 MASTER'!$E$3*'PO 94000171374 MASTER'!E646+'PR-0004'!$E$3*'PR-0004'!E646+'PR-0005'!$E$3*'PR-0005'!E646+'PR-0006'!$E$3*'PR-0006'!E646+'PR-0007'!$E$3*'PR-0007'!E646+'PR-0008'!$E$3*'PR-0008'!E646+'PR-0009'!$E$3*'PR-0009'!E646+'PR-0010'!$E$3*'PR-0010'!E646</f>
        <v>0</v>
      </c>
      <c r="P646" s="85">
        <f>'9400015894 PONEERS'!$X$3*'9400015894 PONEERS'!X646+'9400016451 VIDAFORM'!$J$3*'9400016451 VIDAFORM'!J646+'PO 94000171374 MASTER'!$I$3*'PO 94000171374 MASTER'!I646+'PR-0004'!$I$3*'PR-0004'!I646+'PR-0005'!$I$3*'PR-0005'!I646+'PR-0006'!$I$3*'PR-0006'!I646+'PR-0007'!$I$3*'PR-0007'!I646+'PR-0008'!$I$3*'PR-0008'!I646+'PR-0009'!$I$3*'PR-0009'!I646+'PR-0010'!$I$3*'PR-0010'!I646</f>
        <v>0</v>
      </c>
      <c r="Q646" s="86">
        <f t="shared" si="103"/>
        <v>0</v>
      </c>
      <c r="R646" s="84">
        <f>'9400015894 PONEERS'!$AE$3*'9400015894 PONEERS'!AE646+'9400016451 VIDAFORM'!$Q$3*'9400016451 VIDAFORM'!Q646+'PO 94000171374 MASTER'!$P$3*'PO 94000171374 MASTER'!P646+'PR-0004'!$P$3*'PR-0004'!P646+'PR-0005'!$P$3*'PR-0005'!P646+'PR-0006'!$P$3*'PR-0006'!P646+'PR-0007'!$P$3*'PR-0007'!P646+'PR-0008'!$P$3*'PR-0008'!P646+'PR-0009'!$P$3*'PR-0009'!P646+'PR-0010'!$P$3*'PR-0010'!P646</f>
        <v>0</v>
      </c>
      <c r="S646" s="84">
        <f t="shared" si="104"/>
        <v>0</v>
      </c>
      <c r="T646" s="84">
        <f>'9400015894 PONEERS'!$E$4*'9400015894 PONEERS'!E646+'9400016451 VIDAFORM'!$E$4*'9400016451 VIDAFORM'!E646+'PO 94000171374 MASTER'!$E$4*'PO 94000171374 MASTER'!E646+'PR-0004'!$E$4*'PR-0004'!E646+'PR-0005'!$E$4*'PR-0005'!E646+'PR-0006'!$E$4*'PR-0006'!E646+'PR-0007'!$E$4*'PR-0007'!E646+'PR-0008'!$E$4*'PR-0008'!E646+'PR-0009'!$E$4*'PR-0009'!E646+'PR-0010'!$E$4*'PR-0010'!E646</f>
        <v>0</v>
      </c>
      <c r="U646" s="85">
        <f>'9400015894 PONEERS'!$X$4*'9400015894 PONEERS'!X646+'9400016451 VIDAFORM'!$J$4*'9400016451 VIDAFORM'!J646+'PO 94000171374 MASTER'!$I$4*'PO 94000171374 MASTER'!I646+'PR-0004'!$I$4*'PR-0004'!I646+'PR-0005'!$I$4*'PR-0005'!I646+'PR-0006'!$I$4*'PR-0006'!I646+'PR-0007'!$I$4*'PR-0007'!I646+'PR-0008'!$I$4*'PR-0008'!I646+'PR-0009'!$I$4*'PR-0009'!I646+'PR-0010'!$I$4*'PR-0010'!I646</f>
        <v>0</v>
      </c>
      <c r="V646" s="86">
        <f t="shared" si="105"/>
        <v>0</v>
      </c>
      <c r="W646" s="84">
        <f>'9400015894 PONEERS'!$AE$4*'9400015894 PONEERS'!AE646+'9400016451 VIDAFORM'!$Q$4*'9400016451 VIDAFORM'!Q646+'PO 94000171374 MASTER'!$P$4*'PO 94000171374 MASTER'!P646+'PR-0004'!$P$4*'PR-0004'!P646+'PR-0005'!$P$4*'PR-0005'!P646+'PR-0006'!$P$4*'PR-0006'!P646+'PR-0007'!$P$4*'PR-0007'!P646+'PR-0008'!$P$4*'PR-0008'!P646+'PR-0009'!$P$4*'PR-0009'!P646+'PR-0010'!$P$4*'PR-0010'!P646</f>
        <v>0</v>
      </c>
      <c r="X646" s="84">
        <f t="shared" si="106"/>
        <v>0</v>
      </c>
      <c r="Z646" s="37">
        <f t="shared" si="107"/>
        <v>0</v>
      </c>
      <c r="AA646" s="32">
        <f t="shared" si="108"/>
        <v>0</v>
      </c>
      <c r="AB646" s="38">
        <f t="shared" si="109"/>
        <v>0</v>
      </c>
    </row>
    <row r="647" spans="1:28" ht="16.5" x14ac:dyDescent="0.25">
      <c r="A647" s="45">
        <v>639</v>
      </c>
      <c r="B647" s="47" t="str">
        <f>'Unit Prices'!B647</f>
        <v>LP0003</v>
      </c>
      <c r="C647" s="47">
        <f>'Unit Prices'!C647</f>
        <v>0</v>
      </c>
      <c r="D647" s="80" t="str">
        <f>'Unit Prices'!D647</f>
        <v>Loading Platform Lifting Unit, 8mm</v>
      </c>
      <c r="E647" s="84">
        <f>'9400015894 PONEERS'!$E$1*'9400015894 PONEERS'!E647+'9400016451 VIDAFORM'!$E$1*'9400016451 VIDAFORM'!E647+'PO 94000171374 MASTER'!$E$1*'PO 94000171374 MASTER'!E647+'PR-0004'!$E$1*'PR-0004'!E647+'PR-0005'!$E$1*'PR-0005'!E647+'PR-0006'!$E$1*'PR-0006'!E647+'PR-0007'!$E$1*'PR-0007'!E647+'PR-0008'!$E$1*'PR-0008'!E647+'PR-0009'!$E$1*'PR-0009'!E647+'PR-0010'!$E$1*'PR-0010'!E647</f>
        <v>0</v>
      </c>
      <c r="F647" s="85">
        <f>'9400015894 PONEERS'!$X$1*'9400015894 PONEERS'!X647+'9400016451 VIDAFORM'!$J$1*'9400016451 VIDAFORM'!J647+'PO 94000171374 MASTER'!$I$1*'PO 94000171374 MASTER'!I647+'PR-0004'!$I$1*'PR-0004'!I647+'PR-0005'!$I$1*'PR-0005'!I647+'PR-0006'!$I$1*'PR-0006'!I647+'PR-0007'!$I$1*'PR-0007'!I647+'PR-0008'!$I$1*'PR-0008'!I647+'PR-0009'!$I$1*'PR-0009'!I647+'PR-0010'!$I$1*'PR-0010'!I647</f>
        <v>0</v>
      </c>
      <c r="G647" s="86">
        <f t="shared" si="99"/>
        <v>0</v>
      </c>
      <c r="H647" s="84">
        <f>'9400015894 PONEERS'!$AE$1*'9400015894 PONEERS'!AE647+'9400016451 VIDAFORM'!$Q$1*'9400016451 VIDAFORM'!Q647+'PO 94000171374 MASTER'!$P$1*'PO 94000171374 MASTER'!P647+'PR-0004'!$P$1*'PR-0004'!P647+'PR-0005'!$P$1*'PR-0005'!P647+'PR-0006'!$P$1*'PR-0006'!P647+'PR-0007'!$P$1*'PR-0007'!P647+'PR-0008'!$P$1*'PR-0008'!P647+'PR-0009'!$P$1*'PR-0009'!P647+'PR-0010'!$P$1*'PR-0010'!P647</f>
        <v>0</v>
      </c>
      <c r="I647" s="84">
        <f t="shared" si="100"/>
        <v>0</v>
      </c>
      <c r="J647" s="84">
        <f>'9400015894 PONEERS'!$E$2*'9400015894 PONEERS'!E647+'9400016451 VIDAFORM'!$E$2*'9400016451 VIDAFORM'!E647+'PO 94000171374 MASTER'!$E$2*'PO 94000171374 MASTER'!E647+'PR-0004'!$E$2*'PR-0004'!E647+'PR-0005'!$E$2*'PR-0005'!E647+'PR-0006'!$E$2*'PR-0006'!E647+'PR-0007'!$E$2*'PR-0007'!E647+'PR-0008'!$E$2*'PR-0008'!E647+'PR-0009'!$E$2*'PR-0009'!E647+'PR-0010'!$E$2*'PR-0010'!E647</f>
        <v>0</v>
      </c>
      <c r="K647" s="85">
        <f>'9400015894 PONEERS'!$X$2*'9400015894 PONEERS'!X647+'9400016451 VIDAFORM'!$J$2*'9400016451 VIDAFORM'!J647+'PO 94000171374 MASTER'!$I$2*'PO 94000171374 MASTER'!I647+'PR-0004'!$I$2*'PR-0004'!I647+'PR-0005'!$I$2*'PR-0005'!I647+'PR-0006'!$I$2*'PR-0006'!I647+'PR-0007'!$I$2*'PR-0007'!I647+'PR-0008'!$I$2*'PR-0008'!I647+'PR-0009'!$I$2*'PR-0009'!I647+'PR-0010'!$I$2*'PR-0010'!I647</f>
        <v>0</v>
      </c>
      <c r="L647" s="86">
        <f t="shared" si="101"/>
        <v>0</v>
      </c>
      <c r="M647" s="84">
        <f>'9400015894 PONEERS'!$AE$2*'9400015894 PONEERS'!AE647+'9400016451 VIDAFORM'!$Q$2*'9400016451 VIDAFORM'!Q647+'PO 94000171374 MASTER'!$P$2*'PO 94000171374 MASTER'!P647+'PR-0004'!$P$2*'PR-0004'!P647+'PR-0005'!$P$2*'PR-0005'!P647+'PR-0006'!$P$2*'PR-0006'!P647+'PR-0007'!$P$2*'PR-0007'!P647+'PR-0008'!$P$2*'PR-0008'!P647+'PR-0009'!$P$2*'PR-0009'!P647+'PR-0010'!$P$2*'PR-0010'!P647</f>
        <v>0</v>
      </c>
      <c r="N647" s="84">
        <f t="shared" si="102"/>
        <v>0</v>
      </c>
      <c r="O647" s="84">
        <f>'9400015894 PONEERS'!$E$3*'9400015894 PONEERS'!E647+'9400016451 VIDAFORM'!$E$3*'9400016451 VIDAFORM'!E647+'PO 94000171374 MASTER'!$E$3*'PO 94000171374 MASTER'!E647+'PR-0004'!$E$3*'PR-0004'!E647+'PR-0005'!$E$3*'PR-0005'!E647+'PR-0006'!$E$3*'PR-0006'!E647+'PR-0007'!$E$3*'PR-0007'!E647+'PR-0008'!$E$3*'PR-0008'!E647+'PR-0009'!$E$3*'PR-0009'!E647+'PR-0010'!$E$3*'PR-0010'!E647</f>
        <v>0</v>
      </c>
      <c r="P647" s="85">
        <f>'9400015894 PONEERS'!$X$3*'9400015894 PONEERS'!X647+'9400016451 VIDAFORM'!$J$3*'9400016451 VIDAFORM'!J647+'PO 94000171374 MASTER'!$I$3*'PO 94000171374 MASTER'!I647+'PR-0004'!$I$3*'PR-0004'!I647+'PR-0005'!$I$3*'PR-0005'!I647+'PR-0006'!$I$3*'PR-0006'!I647+'PR-0007'!$I$3*'PR-0007'!I647+'PR-0008'!$I$3*'PR-0008'!I647+'PR-0009'!$I$3*'PR-0009'!I647+'PR-0010'!$I$3*'PR-0010'!I647</f>
        <v>0</v>
      </c>
      <c r="Q647" s="86">
        <f t="shared" si="103"/>
        <v>0</v>
      </c>
      <c r="R647" s="84">
        <f>'9400015894 PONEERS'!$AE$3*'9400015894 PONEERS'!AE647+'9400016451 VIDAFORM'!$Q$3*'9400016451 VIDAFORM'!Q647+'PO 94000171374 MASTER'!$P$3*'PO 94000171374 MASTER'!P647+'PR-0004'!$P$3*'PR-0004'!P647+'PR-0005'!$P$3*'PR-0005'!P647+'PR-0006'!$P$3*'PR-0006'!P647+'PR-0007'!$P$3*'PR-0007'!P647+'PR-0008'!$P$3*'PR-0008'!P647+'PR-0009'!$P$3*'PR-0009'!P647+'PR-0010'!$P$3*'PR-0010'!P647</f>
        <v>0</v>
      </c>
      <c r="S647" s="84">
        <f t="shared" si="104"/>
        <v>0</v>
      </c>
      <c r="T647" s="84">
        <f>'9400015894 PONEERS'!$E$4*'9400015894 PONEERS'!E647+'9400016451 VIDAFORM'!$E$4*'9400016451 VIDAFORM'!E647+'PO 94000171374 MASTER'!$E$4*'PO 94000171374 MASTER'!E647+'PR-0004'!$E$4*'PR-0004'!E647+'PR-0005'!$E$4*'PR-0005'!E647+'PR-0006'!$E$4*'PR-0006'!E647+'PR-0007'!$E$4*'PR-0007'!E647+'PR-0008'!$E$4*'PR-0008'!E647+'PR-0009'!$E$4*'PR-0009'!E647+'PR-0010'!$E$4*'PR-0010'!E647</f>
        <v>0</v>
      </c>
      <c r="U647" s="85">
        <f>'9400015894 PONEERS'!$X$4*'9400015894 PONEERS'!X647+'9400016451 VIDAFORM'!$J$4*'9400016451 VIDAFORM'!J647+'PO 94000171374 MASTER'!$I$4*'PO 94000171374 MASTER'!I647+'PR-0004'!$I$4*'PR-0004'!I647+'PR-0005'!$I$4*'PR-0005'!I647+'PR-0006'!$I$4*'PR-0006'!I647+'PR-0007'!$I$4*'PR-0007'!I647+'PR-0008'!$I$4*'PR-0008'!I647+'PR-0009'!$I$4*'PR-0009'!I647+'PR-0010'!$I$4*'PR-0010'!I647</f>
        <v>0</v>
      </c>
      <c r="V647" s="86">
        <f t="shared" si="105"/>
        <v>0</v>
      </c>
      <c r="W647" s="84">
        <f>'9400015894 PONEERS'!$AE$4*'9400015894 PONEERS'!AE647+'9400016451 VIDAFORM'!$Q$4*'9400016451 VIDAFORM'!Q647+'PO 94000171374 MASTER'!$P$4*'PO 94000171374 MASTER'!P647+'PR-0004'!$P$4*'PR-0004'!P647+'PR-0005'!$P$4*'PR-0005'!P647+'PR-0006'!$P$4*'PR-0006'!P647+'PR-0007'!$P$4*'PR-0007'!P647+'PR-0008'!$P$4*'PR-0008'!P647+'PR-0009'!$P$4*'PR-0009'!P647+'PR-0010'!$P$4*'PR-0010'!P647</f>
        <v>0</v>
      </c>
      <c r="X647" s="84">
        <f t="shared" si="106"/>
        <v>0</v>
      </c>
      <c r="Z647" s="37">
        <f t="shared" si="107"/>
        <v>0</v>
      </c>
      <c r="AA647" s="32">
        <f t="shared" si="108"/>
        <v>0</v>
      </c>
      <c r="AB647" s="38">
        <f t="shared" si="109"/>
        <v>0</v>
      </c>
    </row>
    <row r="648" spans="1:28" ht="16.5" x14ac:dyDescent="0.25">
      <c r="A648" s="45">
        <v>640</v>
      </c>
      <c r="B648" s="47">
        <f>'Unit Prices'!B648</f>
        <v>0</v>
      </c>
      <c r="C648" s="47">
        <f>'Unit Prices'!C648</f>
        <v>0</v>
      </c>
      <c r="D648" s="80" t="e">
        <f>'Unit Prices'!D648</f>
        <v>#N/A</v>
      </c>
      <c r="E648" s="84">
        <f>'9400015894 PONEERS'!$E$1*'9400015894 PONEERS'!E648+'9400016451 VIDAFORM'!$E$1*'9400016451 VIDAFORM'!E648+'PO 94000171374 MASTER'!$E$1*'PO 94000171374 MASTER'!E648+'PR-0004'!$E$1*'PR-0004'!E648+'PR-0005'!$E$1*'PR-0005'!E648+'PR-0006'!$E$1*'PR-0006'!E648+'PR-0007'!$E$1*'PR-0007'!E648+'PR-0008'!$E$1*'PR-0008'!E648+'PR-0009'!$E$1*'PR-0009'!E648+'PR-0010'!$E$1*'PR-0010'!E648</f>
        <v>0</v>
      </c>
      <c r="F648" s="85">
        <f>'9400015894 PONEERS'!$X$1*'9400015894 PONEERS'!X648+'9400016451 VIDAFORM'!$J$1*'9400016451 VIDAFORM'!J648+'PO 94000171374 MASTER'!$I$1*'PO 94000171374 MASTER'!I648+'PR-0004'!$I$1*'PR-0004'!I648+'PR-0005'!$I$1*'PR-0005'!I648+'PR-0006'!$I$1*'PR-0006'!I648+'PR-0007'!$I$1*'PR-0007'!I648+'PR-0008'!$I$1*'PR-0008'!I648+'PR-0009'!$I$1*'PR-0009'!I648+'PR-0010'!$I$1*'PR-0010'!I648</f>
        <v>0</v>
      </c>
      <c r="G648" s="86">
        <f t="shared" si="99"/>
        <v>0</v>
      </c>
      <c r="H648" s="84">
        <f>'9400015894 PONEERS'!$AE$1*'9400015894 PONEERS'!AE648+'9400016451 VIDAFORM'!$Q$1*'9400016451 VIDAFORM'!Q648+'PO 94000171374 MASTER'!$P$1*'PO 94000171374 MASTER'!P648+'PR-0004'!$P$1*'PR-0004'!P648+'PR-0005'!$P$1*'PR-0005'!P648+'PR-0006'!$P$1*'PR-0006'!P648+'PR-0007'!$P$1*'PR-0007'!P648+'PR-0008'!$P$1*'PR-0008'!P648+'PR-0009'!$P$1*'PR-0009'!P648+'PR-0010'!$P$1*'PR-0010'!P648</f>
        <v>0</v>
      </c>
      <c r="I648" s="84">
        <f t="shared" si="100"/>
        <v>0</v>
      </c>
      <c r="J648" s="84">
        <f>'9400015894 PONEERS'!$E$2*'9400015894 PONEERS'!E648+'9400016451 VIDAFORM'!$E$2*'9400016451 VIDAFORM'!E648+'PO 94000171374 MASTER'!$E$2*'PO 94000171374 MASTER'!E648+'PR-0004'!$E$2*'PR-0004'!E648+'PR-0005'!$E$2*'PR-0005'!E648+'PR-0006'!$E$2*'PR-0006'!E648+'PR-0007'!$E$2*'PR-0007'!E648+'PR-0008'!$E$2*'PR-0008'!E648+'PR-0009'!$E$2*'PR-0009'!E648+'PR-0010'!$E$2*'PR-0010'!E648</f>
        <v>0</v>
      </c>
      <c r="K648" s="85">
        <f>'9400015894 PONEERS'!$X$2*'9400015894 PONEERS'!X648+'9400016451 VIDAFORM'!$J$2*'9400016451 VIDAFORM'!J648+'PO 94000171374 MASTER'!$I$2*'PO 94000171374 MASTER'!I648+'PR-0004'!$I$2*'PR-0004'!I648+'PR-0005'!$I$2*'PR-0005'!I648+'PR-0006'!$I$2*'PR-0006'!I648+'PR-0007'!$I$2*'PR-0007'!I648+'PR-0008'!$I$2*'PR-0008'!I648+'PR-0009'!$I$2*'PR-0009'!I648+'PR-0010'!$I$2*'PR-0010'!I648</f>
        <v>0</v>
      </c>
      <c r="L648" s="86">
        <f t="shared" si="101"/>
        <v>0</v>
      </c>
      <c r="M648" s="84">
        <f>'9400015894 PONEERS'!$AE$2*'9400015894 PONEERS'!AE648+'9400016451 VIDAFORM'!$Q$2*'9400016451 VIDAFORM'!Q648+'PO 94000171374 MASTER'!$P$2*'PO 94000171374 MASTER'!P648+'PR-0004'!$P$2*'PR-0004'!P648+'PR-0005'!$P$2*'PR-0005'!P648+'PR-0006'!$P$2*'PR-0006'!P648+'PR-0007'!$P$2*'PR-0007'!P648+'PR-0008'!$P$2*'PR-0008'!P648+'PR-0009'!$P$2*'PR-0009'!P648+'PR-0010'!$P$2*'PR-0010'!P648</f>
        <v>0</v>
      </c>
      <c r="N648" s="84">
        <f t="shared" si="102"/>
        <v>0</v>
      </c>
      <c r="O648" s="84">
        <f>'9400015894 PONEERS'!$E$3*'9400015894 PONEERS'!E648+'9400016451 VIDAFORM'!$E$3*'9400016451 VIDAFORM'!E648+'PO 94000171374 MASTER'!$E$3*'PO 94000171374 MASTER'!E648+'PR-0004'!$E$3*'PR-0004'!E648+'PR-0005'!$E$3*'PR-0005'!E648+'PR-0006'!$E$3*'PR-0006'!E648+'PR-0007'!$E$3*'PR-0007'!E648+'PR-0008'!$E$3*'PR-0008'!E648+'PR-0009'!$E$3*'PR-0009'!E648+'PR-0010'!$E$3*'PR-0010'!E648</f>
        <v>0</v>
      </c>
      <c r="P648" s="85">
        <f>'9400015894 PONEERS'!$X$3*'9400015894 PONEERS'!X648+'9400016451 VIDAFORM'!$J$3*'9400016451 VIDAFORM'!J648+'PO 94000171374 MASTER'!$I$3*'PO 94000171374 MASTER'!I648+'PR-0004'!$I$3*'PR-0004'!I648+'PR-0005'!$I$3*'PR-0005'!I648+'PR-0006'!$I$3*'PR-0006'!I648+'PR-0007'!$I$3*'PR-0007'!I648+'PR-0008'!$I$3*'PR-0008'!I648+'PR-0009'!$I$3*'PR-0009'!I648+'PR-0010'!$I$3*'PR-0010'!I648</f>
        <v>0</v>
      </c>
      <c r="Q648" s="86">
        <f t="shared" si="103"/>
        <v>0</v>
      </c>
      <c r="R648" s="84">
        <f>'9400015894 PONEERS'!$AE$3*'9400015894 PONEERS'!AE648+'9400016451 VIDAFORM'!$Q$3*'9400016451 VIDAFORM'!Q648+'PO 94000171374 MASTER'!$P$3*'PO 94000171374 MASTER'!P648+'PR-0004'!$P$3*'PR-0004'!P648+'PR-0005'!$P$3*'PR-0005'!P648+'PR-0006'!$P$3*'PR-0006'!P648+'PR-0007'!$P$3*'PR-0007'!P648+'PR-0008'!$P$3*'PR-0008'!P648+'PR-0009'!$P$3*'PR-0009'!P648+'PR-0010'!$P$3*'PR-0010'!P648</f>
        <v>0</v>
      </c>
      <c r="S648" s="84">
        <f t="shared" si="104"/>
        <v>0</v>
      </c>
      <c r="T648" s="84">
        <f>'9400015894 PONEERS'!$E$4*'9400015894 PONEERS'!E648+'9400016451 VIDAFORM'!$E$4*'9400016451 VIDAFORM'!E648+'PO 94000171374 MASTER'!$E$4*'PO 94000171374 MASTER'!E648+'PR-0004'!$E$4*'PR-0004'!E648+'PR-0005'!$E$4*'PR-0005'!E648+'PR-0006'!$E$4*'PR-0006'!E648+'PR-0007'!$E$4*'PR-0007'!E648+'PR-0008'!$E$4*'PR-0008'!E648+'PR-0009'!$E$4*'PR-0009'!E648+'PR-0010'!$E$4*'PR-0010'!E648</f>
        <v>0</v>
      </c>
      <c r="U648" s="85">
        <f>'9400015894 PONEERS'!$X$4*'9400015894 PONEERS'!X648+'9400016451 VIDAFORM'!$J$4*'9400016451 VIDAFORM'!J648+'PO 94000171374 MASTER'!$I$4*'PO 94000171374 MASTER'!I648+'PR-0004'!$I$4*'PR-0004'!I648+'PR-0005'!$I$4*'PR-0005'!I648+'PR-0006'!$I$4*'PR-0006'!I648+'PR-0007'!$I$4*'PR-0007'!I648+'PR-0008'!$I$4*'PR-0008'!I648+'PR-0009'!$I$4*'PR-0009'!I648+'PR-0010'!$I$4*'PR-0010'!I648</f>
        <v>0</v>
      </c>
      <c r="V648" s="86">
        <f t="shared" si="105"/>
        <v>0</v>
      </c>
      <c r="W648" s="84">
        <f>'9400015894 PONEERS'!$AE$4*'9400015894 PONEERS'!AE648+'9400016451 VIDAFORM'!$Q$4*'9400016451 VIDAFORM'!Q648+'PO 94000171374 MASTER'!$P$4*'PO 94000171374 MASTER'!P648+'PR-0004'!$P$4*'PR-0004'!P648+'PR-0005'!$P$4*'PR-0005'!P648+'PR-0006'!$P$4*'PR-0006'!P648+'PR-0007'!$P$4*'PR-0007'!P648+'PR-0008'!$P$4*'PR-0008'!P648+'PR-0009'!$P$4*'PR-0009'!P648+'PR-0010'!$P$4*'PR-0010'!P648</f>
        <v>0</v>
      </c>
      <c r="X648" s="84">
        <f t="shared" si="106"/>
        <v>0</v>
      </c>
      <c r="Z648" s="37">
        <f t="shared" si="107"/>
        <v>0</v>
      </c>
      <c r="AA648" s="32">
        <f t="shared" si="108"/>
        <v>0</v>
      </c>
      <c r="AB648" s="38">
        <f t="shared" si="109"/>
        <v>0</v>
      </c>
    </row>
    <row r="649" spans="1:28" ht="16.5" x14ac:dyDescent="0.25">
      <c r="A649" s="45">
        <v>641</v>
      </c>
      <c r="B649" s="47">
        <f>'Unit Prices'!B649</f>
        <v>0</v>
      </c>
      <c r="C649" s="47">
        <f>'Unit Prices'!C649</f>
        <v>0</v>
      </c>
      <c r="D649" s="80" t="e">
        <f>'Unit Prices'!D649</f>
        <v>#N/A</v>
      </c>
      <c r="E649" s="84">
        <f>'9400015894 PONEERS'!$E$1*'9400015894 PONEERS'!E649+'9400016451 VIDAFORM'!$E$1*'9400016451 VIDAFORM'!E649+'PO 94000171374 MASTER'!$E$1*'PO 94000171374 MASTER'!E649+'PR-0004'!$E$1*'PR-0004'!E649+'PR-0005'!$E$1*'PR-0005'!E649+'PR-0006'!$E$1*'PR-0006'!E649+'PR-0007'!$E$1*'PR-0007'!E649+'PR-0008'!$E$1*'PR-0008'!E649+'PR-0009'!$E$1*'PR-0009'!E649+'PR-0010'!$E$1*'PR-0010'!E649</f>
        <v>0</v>
      </c>
      <c r="F649" s="85">
        <f>'9400015894 PONEERS'!$X$1*'9400015894 PONEERS'!X649+'9400016451 VIDAFORM'!$J$1*'9400016451 VIDAFORM'!J649+'PO 94000171374 MASTER'!$I$1*'PO 94000171374 MASTER'!I649+'PR-0004'!$I$1*'PR-0004'!I649+'PR-0005'!$I$1*'PR-0005'!I649+'PR-0006'!$I$1*'PR-0006'!I649+'PR-0007'!$I$1*'PR-0007'!I649+'PR-0008'!$I$1*'PR-0008'!I649+'PR-0009'!$I$1*'PR-0009'!I649+'PR-0010'!$I$1*'PR-0010'!I649</f>
        <v>0</v>
      </c>
      <c r="G649" s="86">
        <f t="shared" si="99"/>
        <v>0</v>
      </c>
      <c r="H649" s="84">
        <f>'9400015894 PONEERS'!$AE$1*'9400015894 PONEERS'!AE649+'9400016451 VIDAFORM'!$Q$1*'9400016451 VIDAFORM'!Q649+'PO 94000171374 MASTER'!$P$1*'PO 94000171374 MASTER'!P649+'PR-0004'!$P$1*'PR-0004'!P649+'PR-0005'!$P$1*'PR-0005'!P649+'PR-0006'!$P$1*'PR-0006'!P649+'PR-0007'!$P$1*'PR-0007'!P649+'PR-0008'!$P$1*'PR-0008'!P649+'PR-0009'!$P$1*'PR-0009'!P649+'PR-0010'!$P$1*'PR-0010'!P649</f>
        <v>0</v>
      </c>
      <c r="I649" s="84">
        <f t="shared" si="100"/>
        <v>0</v>
      </c>
      <c r="J649" s="84">
        <f>'9400015894 PONEERS'!$E$2*'9400015894 PONEERS'!E649+'9400016451 VIDAFORM'!$E$2*'9400016451 VIDAFORM'!E649+'PO 94000171374 MASTER'!$E$2*'PO 94000171374 MASTER'!E649+'PR-0004'!$E$2*'PR-0004'!E649+'PR-0005'!$E$2*'PR-0005'!E649+'PR-0006'!$E$2*'PR-0006'!E649+'PR-0007'!$E$2*'PR-0007'!E649+'PR-0008'!$E$2*'PR-0008'!E649+'PR-0009'!$E$2*'PR-0009'!E649+'PR-0010'!$E$2*'PR-0010'!E649</f>
        <v>0</v>
      </c>
      <c r="K649" s="85">
        <f>'9400015894 PONEERS'!$X$2*'9400015894 PONEERS'!X649+'9400016451 VIDAFORM'!$J$2*'9400016451 VIDAFORM'!J649+'PO 94000171374 MASTER'!$I$2*'PO 94000171374 MASTER'!I649+'PR-0004'!$I$2*'PR-0004'!I649+'PR-0005'!$I$2*'PR-0005'!I649+'PR-0006'!$I$2*'PR-0006'!I649+'PR-0007'!$I$2*'PR-0007'!I649+'PR-0008'!$I$2*'PR-0008'!I649+'PR-0009'!$I$2*'PR-0009'!I649+'PR-0010'!$I$2*'PR-0010'!I649</f>
        <v>0</v>
      </c>
      <c r="L649" s="86">
        <f t="shared" si="101"/>
        <v>0</v>
      </c>
      <c r="M649" s="84">
        <f>'9400015894 PONEERS'!$AE$2*'9400015894 PONEERS'!AE649+'9400016451 VIDAFORM'!$Q$2*'9400016451 VIDAFORM'!Q649+'PO 94000171374 MASTER'!$P$2*'PO 94000171374 MASTER'!P649+'PR-0004'!$P$2*'PR-0004'!P649+'PR-0005'!$P$2*'PR-0005'!P649+'PR-0006'!$P$2*'PR-0006'!P649+'PR-0007'!$P$2*'PR-0007'!P649+'PR-0008'!$P$2*'PR-0008'!P649+'PR-0009'!$P$2*'PR-0009'!P649+'PR-0010'!$P$2*'PR-0010'!P649</f>
        <v>0</v>
      </c>
      <c r="N649" s="84">
        <f t="shared" si="102"/>
        <v>0</v>
      </c>
      <c r="O649" s="84">
        <f>'9400015894 PONEERS'!$E$3*'9400015894 PONEERS'!E649+'9400016451 VIDAFORM'!$E$3*'9400016451 VIDAFORM'!E649+'PO 94000171374 MASTER'!$E$3*'PO 94000171374 MASTER'!E649+'PR-0004'!$E$3*'PR-0004'!E649+'PR-0005'!$E$3*'PR-0005'!E649+'PR-0006'!$E$3*'PR-0006'!E649+'PR-0007'!$E$3*'PR-0007'!E649+'PR-0008'!$E$3*'PR-0008'!E649+'PR-0009'!$E$3*'PR-0009'!E649+'PR-0010'!$E$3*'PR-0010'!E649</f>
        <v>0</v>
      </c>
      <c r="P649" s="85">
        <f>'9400015894 PONEERS'!$X$3*'9400015894 PONEERS'!X649+'9400016451 VIDAFORM'!$J$3*'9400016451 VIDAFORM'!J649+'PO 94000171374 MASTER'!$I$3*'PO 94000171374 MASTER'!I649+'PR-0004'!$I$3*'PR-0004'!I649+'PR-0005'!$I$3*'PR-0005'!I649+'PR-0006'!$I$3*'PR-0006'!I649+'PR-0007'!$I$3*'PR-0007'!I649+'PR-0008'!$I$3*'PR-0008'!I649+'PR-0009'!$I$3*'PR-0009'!I649+'PR-0010'!$I$3*'PR-0010'!I649</f>
        <v>0</v>
      </c>
      <c r="Q649" s="86">
        <f t="shared" si="103"/>
        <v>0</v>
      </c>
      <c r="R649" s="84">
        <f>'9400015894 PONEERS'!$AE$3*'9400015894 PONEERS'!AE649+'9400016451 VIDAFORM'!$Q$3*'9400016451 VIDAFORM'!Q649+'PO 94000171374 MASTER'!$P$3*'PO 94000171374 MASTER'!P649+'PR-0004'!$P$3*'PR-0004'!P649+'PR-0005'!$P$3*'PR-0005'!P649+'PR-0006'!$P$3*'PR-0006'!P649+'PR-0007'!$P$3*'PR-0007'!P649+'PR-0008'!$P$3*'PR-0008'!P649+'PR-0009'!$P$3*'PR-0009'!P649+'PR-0010'!$P$3*'PR-0010'!P649</f>
        <v>0</v>
      </c>
      <c r="S649" s="84">
        <f t="shared" si="104"/>
        <v>0</v>
      </c>
      <c r="T649" s="84">
        <f>'9400015894 PONEERS'!$E$4*'9400015894 PONEERS'!E649+'9400016451 VIDAFORM'!$E$4*'9400016451 VIDAFORM'!E649+'PO 94000171374 MASTER'!$E$4*'PO 94000171374 MASTER'!E649+'PR-0004'!$E$4*'PR-0004'!E649+'PR-0005'!$E$4*'PR-0005'!E649+'PR-0006'!$E$4*'PR-0006'!E649+'PR-0007'!$E$4*'PR-0007'!E649+'PR-0008'!$E$4*'PR-0008'!E649+'PR-0009'!$E$4*'PR-0009'!E649+'PR-0010'!$E$4*'PR-0010'!E649</f>
        <v>0</v>
      </c>
      <c r="U649" s="85">
        <f>'9400015894 PONEERS'!$X$4*'9400015894 PONEERS'!X649+'9400016451 VIDAFORM'!$J$4*'9400016451 VIDAFORM'!J649+'PO 94000171374 MASTER'!$I$4*'PO 94000171374 MASTER'!I649+'PR-0004'!$I$4*'PR-0004'!I649+'PR-0005'!$I$4*'PR-0005'!I649+'PR-0006'!$I$4*'PR-0006'!I649+'PR-0007'!$I$4*'PR-0007'!I649+'PR-0008'!$I$4*'PR-0008'!I649+'PR-0009'!$I$4*'PR-0009'!I649+'PR-0010'!$I$4*'PR-0010'!I649</f>
        <v>0</v>
      </c>
      <c r="V649" s="86">
        <f t="shared" si="105"/>
        <v>0</v>
      </c>
      <c r="W649" s="84">
        <f>'9400015894 PONEERS'!$AE$4*'9400015894 PONEERS'!AE649+'9400016451 VIDAFORM'!$Q$4*'9400016451 VIDAFORM'!Q649+'PO 94000171374 MASTER'!$P$4*'PO 94000171374 MASTER'!P649+'PR-0004'!$P$4*'PR-0004'!P649+'PR-0005'!$P$4*'PR-0005'!P649+'PR-0006'!$P$4*'PR-0006'!P649+'PR-0007'!$P$4*'PR-0007'!P649+'PR-0008'!$P$4*'PR-0008'!P649+'PR-0009'!$P$4*'PR-0009'!P649+'PR-0010'!$P$4*'PR-0010'!P649</f>
        <v>0</v>
      </c>
      <c r="X649" s="84">
        <f t="shared" si="106"/>
        <v>0</v>
      </c>
      <c r="Z649" s="37">
        <f t="shared" si="107"/>
        <v>0</v>
      </c>
      <c r="AA649" s="32">
        <f t="shared" si="108"/>
        <v>0</v>
      </c>
      <c r="AB649" s="38">
        <f t="shared" si="109"/>
        <v>0</v>
      </c>
    </row>
    <row r="650" spans="1:28" ht="16.5" x14ac:dyDescent="0.25">
      <c r="A650" s="45">
        <v>642</v>
      </c>
      <c r="B650" s="47">
        <f>'Unit Prices'!B650</f>
        <v>0</v>
      </c>
      <c r="C650" s="47">
        <f>'Unit Prices'!C650</f>
        <v>0</v>
      </c>
      <c r="D650" s="80" t="e">
        <f>'Unit Prices'!D650</f>
        <v>#N/A</v>
      </c>
      <c r="E650" s="84">
        <f>'9400015894 PONEERS'!$E$1*'9400015894 PONEERS'!E650+'9400016451 VIDAFORM'!$E$1*'9400016451 VIDAFORM'!E650+'PO 94000171374 MASTER'!$E$1*'PO 94000171374 MASTER'!E650+'PR-0004'!$E$1*'PR-0004'!E650+'PR-0005'!$E$1*'PR-0005'!E650+'PR-0006'!$E$1*'PR-0006'!E650+'PR-0007'!$E$1*'PR-0007'!E650+'PR-0008'!$E$1*'PR-0008'!E650+'PR-0009'!$E$1*'PR-0009'!E650+'PR-0010'!$E$1*'PR-0010'!E650</f>
        <v>0</v>
      </c>
      <c r="F650" s="85">
        <f>'9400015894 PONEERS'!$X$1*'9400015894 PONEERS'!X650+'9400016451 VIDAFORM'!$J$1*'9400016451 VIDAFORM'!J650+'PO 94000171374 MASTER'!$I$1*'PO 94000171374 MASTER'!I650+'PR-0004'!$I$1*'PR-0004'!I650+'PR-0005'!$I$1*'PR-0005'!I650+'PR-0006'!$I$1*'PR-0006'!I650+'PR-0007'!$I$1*'PR-0007'!I650+'PR-0008'!$I$1*'PR-0008'!I650+'PR-0009'!$I$1*'PR-0009'!I650+'PR-0010'!$I$1*'PR-0010'!I650</f>
        <v>0</v>
      </c>
      <c r="G650" s="86">
        <f t="shared" ref="G650:G713" si="110">E650-F650</f>
        <v>0</v>
      </c>
      <c r="H650" s="84">
        <f>'9400015894 PONEERS'!$AE$1*'9400015894 PONEERS'!AE650+'9400016451 VIDAFORM'!$Q$1*'9400016451 VIDAFORM'!Q650+'PO 94000171374 MASTER'!$P$1*'PO 94000171374 MASTER'!P650+'PR-0004'!$P$1*'PR-0004'!P650+'PR-0005'!$P$1*'PR-0005'!P650+'PR-0006'!$P$1*'PR-0006'!P650+'PR-0007'!$P$1*'PR-0007'!P650+'PR-0008'!$P$1*'PR-0008'!P650+'PR-0009'!$P$1*'PR-0009'!P650+'PR-0010'!$P$1*'PR-0010'!P650</f>
        <v>0</v>
      </c>
      <c r="I650" s="84">
        <f t="shared" ref="I650:I713" si="111">F650-H650</f>
        <v>0</v>
      </c>
      <c r="J650" s="84">
        <f>'9400015894 PONEERS'!$E$2*'9400015894 PONEERS'!E650+'9400016451 VIDAFORM'!$E$2*'9400016451 VIDAFORM'!E650+'PO 94000171374 MASTER'!$E$2*'PO 94000171374 MASTER'!E650+'PR-0004'!$E$2*'PR-0004'!E650+'PR-0005'!$E$2*'PR-0005'!E650+'PR-0006'!$E$2*'PR-0006'!E650+'PR-0007'!$E$2*'PR-0007'!E650+'PR-0008'!$E$2*'PR-0008'!E650+'PR-0009'!$E$2*'PR-0009'!E650+'PR-0010'!$E$2*'PR-0010'!E650</f>
        <v>0</v>
      </c>
      <c r="K650" s="85">
        <f>'9400015894 PONEERS'!$X$2*'9400015894 PONEERS'!X650+'9400016451 VIDAFORM'!$J$2*'9400016451 VIDAFORM'!J650+'PO 94000171374 MASTER'!$I$2*'PO 94000171374 MASTER'!I650+'PR-0004'!$I$2*'PR-0004'!I650+'PR-0005'!$I$2*'PR-0005'!I650+'PR-0006'!$I$2*'PR-0006'!I650+'PR-0007'!$I$2*'PR-0007'!I650+'PR-0008'!$I$2*'PR-0008'!I650+'PR-0009'!$I$2*'PR-0009'!I650+'PR-0010'!$I$2*'PR-0010'!I650</f>
        <v>0</v>
      </c>
      <c r="L650" s="86">
        <f t="shared" ref="L650:L713" si="112">J650-K650</f>
        <v>0</v>
      </c>
      <c r="M650" s="84">
        <f>'9400015894 PONEERS'!$AE$2*'9400015894 PONEERS'!AE650+'9400016451 VIDAFORM'!$Q$2*'9400016451 VIDAFORM'!Q650+'PO 94000171374 MASTER'!$P$2*'PO 94000171374 MASTER'!P650+'PR-0004'!$P$2*'PR-0004'!P650+'PR-0005'!$P$2*'PR-0005'!P650+'PR-0006'!$P$2*'PR-0006'!P650+'PR-0007'!$P$2*'PR-0007'!P650+'PR-0008'!$P$2*'PR-0008'!P650+'PR-0009'!$P$2*'PR-0009'!P650+'PR-0010'!$P$2*'PR-0010'!P650</f>
        <v>0</v>
      </c>
      <c r="N650" s="84">
        <f t="shared" ref="N650:N713" si="113">K650-M650</f>
        <v>0</v>
      </c>
      <c r="O650" s="84">
        <f>'9400015894 PONEERS'!$E$3*'9400015894 PONEERS'!E650+'9400016451 VIDAFORM'!$E$3*'9400016451 VIDAFORM'!E650+'PO 94000171374 MASTER'!$E$3*'PO 94000171374 MASTER'!E650+'PR-0004'!$E$3*'PR-0004'!E650+'PR-0005'!$E$3*'PR-0005'!E650+'PR-0006'!$E$3*'PR-0006'!E650+'PR-0007'!$E$3*'PR-0007'!E650+'PR-0008'!$E$3*'PR-0008'!E650+'PR-0009'!$E$3*'PR-0009'!E650+'PR-0010'!$E$3*'PR-0010'!E650</f>
        <v>0</v>
      </c>
      <c r="P650" s="85">
        <f>'9400015894 PONEERS'!$X$3*'9400015894 PONEERS'!X650+'9400016451 VIDAFORM'!$J$3*'9400016451 VIDAFORM'!J650+'PO 94000171374 MASTER'!$I$3*'PO 94000171374 MASTER'!I650+'PR-0004'!$I$3*'PR-0004'!I650+'PR-0005'!$I$3*'PR-0005'!I650+'PR-0006'!$I$3*'PR-0006'!I650+'PR-0007'!$I$3*'PR-0007'!I650+'PR-0008'!$I$3*'PR-0008'!I650+'PR-0009'!$I$3*'PR-0009'!I650+'PR-0010'!$I$3*'PR-0010'!I650</f>
        <v>0</v>
      </c>
      <c r="Q650" s="86">
        <f t="shared" ref="Q650:Q713" si="114">O650-P650</f>
        <v>0</v>
      </c>
      <c r="R650" s="84">
        <f>'9400015894 PONEERS'!$AE$3*'9400015894 PONEERS'!AE650+'9400016451 VIDAFORM'!$Q$3*'9400016451 VIDAFORM'!Q650+'PO 94000171374 MASTER'!$P$3*'PO 94000171374 MASTER'!P650+'PR-0004'!$P$3*'PR-0004'!P650+'PR-0005'!$P$3*'PR-0005'!P650+'PR-0006'!$P$3*'PR-0006'!P650+'PR-0007'!$P$3*'PR-0007'!P650+'PR-0008'!$P$3*'PR-0008'!P650+'PR-0009'!$P$3*'PR-0009'!P650+'PR-0010'!$P$3*'PR-0010'!P650</f>
        <v>0</v>
      </c>
      <c r="S650" s="84">
        <f t="shared" ref="S650:S713" si="115">P650-R650</f>
        <v>0</v>
      </c>
      <c r="T650" s="84">
        <f>'9400015894 PONEERS'!$E$4*'9400015894 PONEERS'!E650+'9400016451 VIDAFORM'!$E$4*'9400016451 VIDAFORM'!E650+'PO 94000171374 MASTER'!$E$4*'PO 94000171374 MASTER'!E650+'PR-0004'!$E$4*'PR-0004'!E650+'PR-0005'!$E$4*'PR-0005'!E650+'PR-0006'!$E$4*'PR-0006'!E650+'PR-0007'!$E$4*'PR-0007'!E650+'PR-0008'!$E$4*'PR-0008'!E650+'PR-0009'!$E$4*'PR-0009'!E650+'PR-0010'!$E$4*'PR-0010'!E650</f>
        <v>0</v>
      </c>
      <c r="U650" s="85">
        <f>'9400015894 PONEERS'!$X$4*'9400015894 PONEERS'!X650+'9400016451 VIDAFORM'!$J$4*'9400016451 VIDAFORM'!J650+'PO 94000171374 MASTER'!$I$4*'PO 94000171374 MASTER'!I650+'PR-0004'!$I$4*'PR-0004'!I650+'PR-0005'!$I$4*'PR-0005'!I650+'PR-0006'!$I$4*'PR-0006'!I650+'PR-0007'!$I$4*'PR-0007'!I650+'PR-0008'!$I$4*'PR-0008'!I650+'PR-0009'!$I$4*'PR-0009'!I650+'PR-0010'!$I$4*'PR-0010'!I650</f>
        <v>0</v>
      </c>
      <c r="V650" s="86">
        <f t="shared" ref="V650:V713" si="116">T650-U650</f>
        <v>0</v>
      </c>
      <c r="W650" s="84">
        <f>'9400015894 PONEERS'!$AE$4*'9400015894 PONEERS'!AE650+'9400016451 VIDAFORM'!$Q$4*'9400016451 VIDAFORM'!Q650+'PO 94000171374 MASTER'!$P$4*'PO 94000171374 MASTER'!P650+'PR-0004'!$P$4*'PR-0004'!P650+'PR-0005'!$P$4*'PR-0005'!P650+'PR-0006'!$P$4*'PR-0006'!P650+'PR-0007'!$P$4*'PR-0007'!P650+'PR-0008'!$P$4*'PR-0008'!P650+'PR-0009'!$P$4*'PR-0009'!P650+'PR-0010'!$P$4*'PR-0010'!P650</f>
        <v>0</v>
      </c>
      <c r="X650" s="84">
        <f t="shared" ref="X650:X713" si="117">U650-W650</f>
        <v>0</v>
      </c>
      <c r="Z650" s="37">
        <f t="shared" ref="Z650:Z713" si="118">E650+J650+O650+T650</f>
        <v>0</v>
      </c>
      <c r="AA650" s="32">
        <f t="shared" ref="AA650:AA713" si="119">F650+K650+P650+U650</f>
        <v>0</v>
      </c>
      <c r="AB650" s="38">
        <f t="shared" ref="AB650:AB713" si="120">Z650-AA650</f>
        <v>0</v>
      </c>
    </row>
    <row r="651" spans="1:28" ht="16.5" x14ac:dyDescent="0.25">
      <c r="A651" s="45">
        <v>643</v>
      </c>
      <c r="B651" s="47">
        <f>'Unit Prices'!B651</f>
        <v>0</v>
      </c>
      <c r="C651" s="47">
        <f>'Unit Prices'!C651</f>
        <v>0</v>
      </c>
      <c r="D651" s="80" t="e">
        <f>'Unit Prices'!D651</f>
        <v>#N/A</v>
      </c>
      <c r="E651" s="84">
        <f>'9400015894 PONEERS'!$E$1*'9400015894 PONEERS'!E651+'9400016451 VIDAFORM'!$E$1*'9400016451 VIDAFORM'!E651+'PO 94000171374 MASTER'!$E$1*'PO 94000171374 MASTER'!E651+'PR-0004'!$E$1*'PR-0004'!E651+'PR-0005'!$E$1*'PR-0005'!E651+'PR-0006'!$E$1*'PR-0006'!E651+'PR-0007'!$E$1*'PR-0007'!E651+'PR-0008'!$E$1*'PR-0008'!E651+'PR-0009'!$E$1*'PR-0009'!E651+'PR-0010'!$E$1*'PR-0010'!E651</f>
        <v>0</v>
      </c>
      <c r="F651" s="85">
        <f>'9400015894 PONEERS'!$X$1*'9400015894 PONEERS'!X651+'9400016451 VIDAFORM'!$J$1*'9400016451 VIDAFORM'!J651+'PO 94000171374 MASTER'!$I$1*'PO 94000171374 MASTER'!I651+'PR-0004'!$I$1*'PR-0004'!I651+'PR-0005'!$I$1*'PR-0005'!I651+'PR-0006'!$I$1*'PR-0006'!I651+'PR-0007'!$I$1*'PR-0007'!I651+'PR-0008'!$I$1*'PR-0008'!I651+'PR-0009'!$I$1*'PR-0009'!I651+'PR-0010'!$I$1*'PR-0010'!I651</f>
        <v>0</v>
      </c>
      <c r="G651" s="86">
        <f t="shared" si="110"/>
        <v>0</v>
      </c>
      <c r="H651" s="84">
        <f>'9400015894 PONEERS'!$AE$1*'9400015894 PONEERS'!AE651+'9400016451 VIDAFORM'!$Q$1*'9400016451 VIDAFORM'!Q651+'PO 94000171374 MASTER'!$P$1*'PO 94000171374 MASTER'!P651+'PR-0004'!$P$1*'PR-0004'!P651+'PR-0005'!$P$1*'PR-0005'!P651+'PR-0006'!$P$1*'PR-0006'!P651+'PR-0007'!$P$1*'PR-0007'!P651+'PR-0008'!$P$1*'PR-0008'!P651+'PR-0009'!$P$1*'PR-0009'!P651+'PR-0010'!$P$1*'PR-0010'!P651</f>
        <v>0</v>
      </c>
      <c r="I651" s="84">
        <f t="shared" si="111"/>
        <v>0</v>
      </c>
      <c r="J651" s="84">
        <f>'9400015894 PONEERS'!$E$2*'9400015894 PONEERS'!E651+'9400016451 VIDAFORM'!$E$2*'9400016451 VIDAFORM'!E651+'PO 94000171374 MASTER'!$E$2*'PO 94000171374 MASTER'!E651+'PR-0004'!$E$2*'PR-0004'!E651+'PR-0005'!$E$2*'PR-0005'!E651+'PR-0006'!$E$2*'PR-0006'!E651+'PR-0007'!$E$2*'PR-0007'!E651+'PR-0008'!$E$2*'PR-0008'!E651+'PR-0009'!$E$2*'PR-0009'!E651+'PR-0010'!$E$2*'PR-0010'!E651</f>
        <v>0</v>
      </c>
      <c r="K651" s="85">
        <f>'9400015894 PONEERS'!$X$2*'9400015894 PONEERS'!X651+'9400016451 VIDAFORM'!$J$2*'9400016451 VIDAFORM'!J651+'PO 94000171374 MASTER'!$I$2*'PO 94000171374 MASTER'!I651+'PR-0004'!$I$2*'PR-0004'!I651+'PR-0005'!$I$2*'PR-0005'!I651+'PR-0006'!$I$2*'PR-0006'!I651+'PR-0007'!$I$2*'PR-0007'!I651+'PR-0008'!$I$2*'PR-0008'!I651+'PR-0009'!$I$2*'PR-0009'!I651+'PR-0010'!$I$2*'PR-0010'!I651</f>
        <v>0</v>
      </c>
      <c r="L651" s="86">
        <f t="shared" si="112"/>
        <v>0</v>
      </c>
      <c r="M651" s="84">
        <f>'9400015894 PONEERS'!$AE$2*'9400015894 PONEERS'!AE651+'9400016451 VIDAFORM'!$Q$2*'9400016451 VIDAFORM'!Q651+'PO 94000171374 MASTER'!$P$2*'PO 94000171374 MASTER'!P651+'PR-0004'!$P$2*'PR-0004'!P651+'PR-0005'!$P$2*'PR-0005'!P651+'PR-0006'!$P$2*'PR-0006'!P651+'PR-0007'!$P$2*'PR-0007'!P651+'PR-0008'!$P$2*'PR-0008'!P651+'PR-0009'!$P$2*'PR-0009'!P651+'PR-0010'!$P$2*'PR-0010'!P651</f>
        <v>0</v>
      </c>
      <c r="N651" s="84">
        <f t="shared" si="113"/>
        <v>0</v>
      </c>
      <c r="O651" s="84">
        <f>'9400015894 PONEERS'!$E$3*'9400015894 PONEERS'!E651+'9400016451 VIDAFORM'!$E$3*'9400016451 VIDAFORM'!E651+'PO 94000171374 MASTER'!$E$3*'PO 94000171374 MASTER'!E651+'PR-0004'!$E$3*'PR-0004'!E651+'PR-0005'!$E$3*'PR-0005'!E651+'PR-0006'!$E$3*'PR-0006'!E651+'PR-0007'!$E$3*'PR-0007'!E651+'PR-0008'!$E$3*'PR-0008'!E651+'PR-0009'!$E$3*'PR-0009'!E651+'PR-0010'!$E$3*'PR-0010'!E651</f>
        <v>0</v>
      </c>
      <c r="P651" s="85">
        <f>'9400015894 PONEERS'!$X$3*'9400015894 PONEERS'!X651+'9400016451 VIDAFORM'!$J$3*'9400016451 VIDAFORM'!J651+'PO 94000171374 MASTER'!$I$3*'PO 94000171374 MASTER'!I651+'PR-0004'!$I$3*'PR-0004'!I651+'PR-0005'!$I$3*'PR-0005'!I651+'PR-0006'!$I$3*'PR-0006'!I651+'PR-0007'!$I$3*'PR-0007'!I651+'PR-0008'!$I$3*'PR-0008'!I651+'PR-0009'!$I$3*'PR-0009'!I651+'PR-0010'!$I$3*'PR-0010'!I651</f>
        <v>0</v>
      </c>
      <c r="Q651" s="86">
        <f t="shared" si="114"/>
        <v>0</v>
      </c>
      <c r="R651" s="84">
        <f>'9400015894 PONEERS'!$AE$3*'9400015894 PONEERS'!AE651+'9400016451 VIDAFORM'!$Q$3*'9400016451 VIDAFORM'!Q651+'PO 94000171374 MASTER'!$P$3*'PO 94000171374 MASTER'!P651+'PR-0004'!$P$3*'PR-0004'!P651+'PR-0005'!$P$3*'PR-0005'!P651+'PR-0006'!$P$3*'PR-0006'!P651+'PR-0007'!$P$3*'PR-0007'!P651+'PR-0008'!$P$3*'PR-0008'!P651+'PR-0009'!$P$3*'PR-0009'!P651+'PR-0010'!$P$3*'PR-0010'!P651</f>
        <v>0</v>
      </c>
      <c r="S651" s="84">
        <f t="shared" si="115"/>
        <v>0</v>
      </c>
      <c r="T651" s="84">
        <f>'9400015894 PONEERS'!$E$4*'9400015894 PONEERS'!E651+'9400016451 VIDAFORM'!$E$4*'9400016451 VIDAFORM'!E651+'PO 94000171374 MASTER'!$E$4*'PO 94000171374 MASTER'!E651+'PR-0004'!$E$4*'PR-0004'!E651+'PR-0005'!$E$4*'PR-0005'!E651+'PR-0006'!$E$4*'PR-0006'!E651+'PR-0007'!$E$4*'PR-0007'!E651+'PR-0008'!$E$4*'PR-0008'!E651+'PR-0009'!$E$4*'PR-0009'!E651+'PR-0010'!$E$4*'PR-0010'!E651</f>
        <v>0</v>
      </c>
      <c r="U651" s="85">
        <f>'9400015894 PONEERS'!$X$4*'9400015894 PONEERS'!X651+'9400016451 VIDAFORM'!$J$4*'9400016451 VIDAFORM'!J651+'PO 94000171374 MASTER'!$I$4*'PO 94000171374 MASTER'!I651+'PR-0004'!$I$4*'PR-0004'!I651+'PR-0005'!$I$4*'PR-0005'!I651+'PR-0006'!$I$4*'PR-0006'!I651+'PR-0007'!$I$4*'PR-0007'!I651+'PR-0008'!$I$4*'PR-0008'!I651+'PR-0009'!$I$4*'PR-0009'!I651+'PR-0010'!$I$4*'PR-0010'!I651</f>
        <v>0</v>
      </c>
      <c r="V651" s="86">
        <f t="shared" si="116"/>
        <v>0</v>
      </c>
      <c r="W651" s="84">
        <f>'9400015894 PONEERS'!$AE$4*'9400015894 PONEERS'!AE651+'9400016451 VIDAFORM'!$Q$4*'9400016451 VIDAFORM'!Q651+'PO 94000171374 MASTER'!$P$4*'PO 94000171374 MASTER'!P651+'PR-0004'!$P$4*'PR-0004'!P651+'PR-0005'!$P$4*'PR-0005'!P651+'PR-0006'!$P$4*'PR-0006'!P651+'PR-0007'!$P$4*'PR-0007'!P651+'PR-0008'!$P$4*'PR-0008'!P651+'PR-0009'!$P$4*'PR-0009'!P651+'PR-0010'!$P$4*'PR-0010'!P651</f>
        <v>0</v>
      </c>
      <c r="X651" s="84">
        <f t="shared" si="117"/>
        <v>0</v>
      </c>
      <c r="Z651" s="37">
        <f t="shared" si="118"/>
        <v>0</v>
      </c>
      <c r="AA651" s="32">
        <f t="shared" si="119"/>
        <v>0</v>
      </c>
      <c r="AB651" s="38">
        <f t="shared" si="120"/>
        <v>0</v>
      </c>
    </row>
    <row r="652" spans="1:28" ht="16.5" x14ac:dyDescent="0.25">
      <c r="A652" s="45">
        <v>644</v>
      </c>
      <c r="B652" s="47">
        <f>'Unit Prices'!B652</f>
        <v>0</v>
      </c>
      <c r="C652" s="47">
        <f>'Unit Prices'!C652</f>
        <v>0</v>
      </c>
      <c r="D652" s="80" t="e">
        <f>'Unit Prices'!D652</f>
        <v>#N/A</v>
      </c>
      <c r="E652" s="84">
        <f>'9400015894 PONEERS'!$E$1*'9400015894 PONEERS'!E652+'9400016451 VIDAFORM'!$E$1*'9400016451 VIDAFORM'!E652+'PO 94000171374 MASTER'!$E$1*'PO 94000171374 MASTER'!E652+'PR-0004'!$E$1*'PR-0004'!E652+'PR-0005'!$E$1*'PR-0005'!E652+'PR-0006'!$E$1*'PR-0006'!E652+'PR-0007'!$E$1*'PR-0007'!E652+'PR-0008'!$E$1*'PR-0008'!E652+'PR-0009'!$E$1*'PR-0009'!E652+'PR-0010'!$E$1*'PR-0010'!E652</f>
        <v>0</v>
      </c>
      <c r="F652" s="85">
        <f>'9400015894 PONEERS'!$X$1*'9400015894 PONEERS'!X652+'9400016451 VIDAFORM'!$J$1*'9400016451 VIDAFORM'!J652+'PO 94000171374 MASTER'!$I$1*'PO 94000171374 MASTER'!I652+'PR-0004'!$I$1*'PR-0004'!I652+'PR-0005'!$I$1*'PR-0005'!I652+'PR-0006'!$I$1*'PR-0006'!I652+'PR-0007'!$I$1*'PR-0007'!I652+'PR-0008'!$I$1*'PR-0008'!I652+'PR-0009'!$I$1*'PR-0009'!I652+'PR-0010'!$I$1*'PR-0010'!I652</f>
        <v>0</v>
      </c>
      <c r="G652" s="86">
        <f t="shared" si="110"/>
        <v>0</v>
      </c>
      <c r="H652" s="84">
        <f>'9400015894 PONEERS'!$AE$1*'9400015894 PONEERS'!AE652+'9400016451 VIDAFORM'!$Q$1*'9400016451 VIDAFORM'!Q652+'PO 94000171374 MASTER'!$P$1*'PO 94000171374 MASTER'!P652+'PR-0004'!$P$1*'PR-0004'!P652+'PR-0005'!$P$1*'PR-0005'!P652+'PR-0006'!$P$1*'PR-0006'!P652+'PR-0007'!$P$1*'PR-0007'!P652+'PR-0008'!$P$1*'PR-0008'!P652+'PR-0009'!$P$1*'PR-0009'!P652+'PR-0010'!$P$1*'PR-0010'!P652</f>
        <v>0</v>
      </c>
      <c r="I652" s="84">
        <f t="shared" si="111"/>
        <v>0</v>
      </c>
      <c r="J652" s="84">
        <f>'9400015894 PONEERS'!$E$2*'9400015894 PONEERS'!E652+'9400016451 VIDAFORM'!$E$2*'9400016451 VIDAFORM'!E652+'PO 94000171374 MASTER'!$E$2*'PO 94000171374 MASTER'!E652+'PR-0004'!$E$2*'PR-0004'!E652+'PR-0005'!$E$2*'PR-0005'!E652+'PR-0006'!$E$2*'PR-0006'!E652+'PR-0007'!$E$2*'PR-0007'!E652+'PR-0008'!$E$2*'PR-0008'!E652+'PR-0009'!$E$2*'PR-0009'!E652+'PR-0010'!$E$2*'PR-0010'!E652</f>
        <v>0</v>
      </c>
      <c r="K652" s="85">
        <f>'9400015894 PONEERS'!$X$2*'9400015894 PONEERS'!X652+'9400016451 VIDAFORM'!$J$2*'9400016451 VIDAFORM'!J652+'PO 94000171374 MASTER'!$I$2*'PO 94000171374 MASTER'!I652+'PR-0004'!$I$2*'PR-0004'!I652+'PR-0005'!$I$2*'PR-0005'!I652+'PR-0006'!$I$2*'PR-0006'!I652+'PR-0007'!$I$2*'PR-0007'!I652+'PR-0008'!$I$2*'PR-0008'!I652+'PR-0009'!$I$2*'PR-0009'!I652+'PR-0010'!$I$2*'PR-0010'!I652</f>
        <v>0</v>
      </c>
      <c r="L652" s="86">
        <f t="shared" si="112"/>
        <v>0</v>
      </c>
      <c r="M652" s="84">
        <f>'9400015894 PONEERS'!$AE$2*'9400015894 PONEERS'!AE652+'9400016451 VIDAFORM'!$Q$2*'9400016451 VIDAFORM'!Q652+'PO 94000171374 MASTER'!$P$2*'PO 94000171374 MASTER'!P652+'PR-0004'!$P$2*'PR-0004'!P652+'PR-0005'!$P$2*'PR-0005'!P652+'PR-0006'!$P$2*'PR-0006'!P652+'PR-0007'!$P$2*'PR-0007'!P652+'PR-0008'!$P$2*'PR-0008'!P652+'PR-0009'!$P$2*'PR-0009'!P652+'PR-0010'!$P$2*'PR-0010'!P652</f>
        <v>0</v>
      </c>
      <c r="N652" s="84">
        <f t="shared" si="113"/>
        <v>0</v>
      </c>
      <c r="O652" s="84">
        <f>'9400015894 PONEERS'!$E$3*'9400015894 PONEERS'!E652+'9400016451 VIDAFORM'!$E$3*'9400016451 VIDAFORM'!E652+'PO 94000171374 MASTER'!$E$3*'PO 94000171374 MASTER'!E652+'PR-0004'!$E$3*'PR-0004'!E652+'PR-0005'!$E$3*'PR-0005'!E652+'PR-0006'!$E$3*'PR-0006'!E652+'PR-0007'!$E$3*'PR-0007'!E652+'PR-0008'!$E$3*'PR-0008'!E652+'PR-0009'!$E$3*'PR-0009'!E652+'PR-0010'!$E$3*'PR-0010'!E652</f>
        <v>0</v>
      </c>
      <c r="P652" s="85">
        <f>'9400015894 PONEERS'!$X$3*'9400015894 PONEERS'!X652+'9400016451 VIDAFORM'!$J$3*'9400016451 VIDAFORM'!J652+'PO 94000171374 MASTER'!$I$3*'PO 94000171374 MASTER'!I652+'PR-0004'!$I$3*'PR-0004'!I652+'PR-0005'!$I$3*'PR-0005'!I652+'PR-0006'!$I$3*'PR-0006'!I652+'PR-0007'!$I$3*'PR-0007'!I652+'PR-0008'!$I$3*'PR-0008'!I652+'PR-0009'!$I$3*'PR-0009'!I652+'PR-0010'!$I$3*'PR-0010'!I652</f>
        <v>0</v>
      </c>
      <c r="Q652" s="86">
        <f t="shared" si="114"/>
        <v>0</v>
      </c>
      <c r="R652" s="84">
        <f>'9400015894 PONEERS'!$AE$3*'9400015894 PONEERS'!AE652+'9400016451 VIDAFORM'!$Q$3*'9400016451 VIDAFORM'!Q652+'PO 94000171374 MASTER'!$P$3*'PO 94000171374 MASTER'!P652+'PR-0004'!$P$3*'PR-0004'!P652+'PR-0005'!$P$3*'PR-0005'!P652+'PR-0006'!$P$3*'PR-0006'!P652+'PR-0007'!$P$3*'PR-0007'!P652+'PR-0008'!$P$3*'PR-0008'!P652+'PR-0009'!$P$3*'PR-0009'!P652+'PR-0010'!$P$3*'PR-0010'!P652</f>
        <v>0</v>
      </c>
      <c r="S652" s="84">
        <f t="shared" si="115"/>
        <v>0</v>
      </c>
      <c r="T652" s="84">
        <f>'9400015894 PONEERS'!$E$4*'9400015894 PONEERS'!E652+'9400016451 VIDAFORM'!$E$4*'9400016451 VIDAFORM'!E652+'PO 94000171374 MASTER'!$E$4*'PO 94000171374 MASTER'!E652+'PR-0004'!$E$4*'PR-0004'!E652+'PR-0005'!$E$4*'PR-0005'!E652+'PR-0006'!$E$4*'PR-0006'!E652+'PR-0007'!$E$4*'PR-0007'!E652+'PR-0008'!$E$4*'PR-0008'!E652+'PR-0009'!$E$4*'PR-0009'!E652+'PR-0010'!$E$4*'PR-0010'!E652</f>
        <v>0</v>
      </c>
      <c r="U652" s="85">
        <f>'9400015894 PONEERS'!$X$4*'9400015894 PONEERS'!X652+'9400016451 VIDAFORM'!$J$4*'9400016451 VIDAFORM'!J652+'PO 94000171374 MASTER'!$I$4*'PO 94000171374 MASTER'!I652+'PR-0004'!$I$4*'PR-0004'!I652+'PR-0005'!$I$4*'PR-0005'!I652+'PR-0006'!$I$4*'PR-0006'!I652+'PR-0007'!$I$4*'PR-0007'!I652+'PR-0008'!$I$4*'PR-0008'!I652+'PR-0009'!$I$4*'PR-0009'!I652+'PR-0010'!$I$4*'PR-0010'!I652</f>
        <v>0</v>
      </c>
      <c r="V652" s="86">
        <f t="shared" si="116"/>
        <v>0</v>
      </c>
      <c r="W652" s="84">
        <f>'9400015894 PONEERS'!$AE$4*'9400015894 PONEERS'!AE652+'9400016451 VIDAFORM'!$Q$4*'9400016451 VIDAFORM'!Q652+'PO 94000171374 MASTER'!$P$4*'PO 94000171374 MASTER'!P652+'PR-0004'!$P$4*'PR-0004'!P652+'PR-0005'!$P$4*'PR-0005'!P652+'PR-0006'!$P$4*'PR-0006'!P652+'PR-0007'!$P$4*'PR-0007'!P652+'PR-0008'!$P$4*'PR-0008'!P652+'PR-0009'!$P$4*'PR-0009'!P652+'PR-0010'!$P$4*'PR-0010'!P652</f>
        <v>0</v>
      </c>
      <c r="X652" s="84">
        <f t="shared" si="117"/>
        <v>0</v>
      </c>
      <c r="Z652" s="37">
        <f t="shared" si="118"/>
        <v>0</v>
      </c>
      <c r="AA652" s="32">
        <f t="shared" si="119"/>
        <v>0</v>
      </c>
      <c r="AB652" s="38">
        <f t="shared" si="120"/>
        <v>0</v>
      </c>
    </row>
    <row r="653" spans="1:28" ht="16.5" x14ac:dyDescent="0.25">
      <c r="A653" s="45">
        <v>645</v>
      </c>
      <c r="B653" s="47">
        <f>'Unit Prices'!B653</f>
        <v>0</v>
      </c>
      <c r="C653" s="47">
        <f>'Unit Prices'!C653</f>
        <v>0</v>
      </c>
      <c r="D653" s="80" t="e">
        <f>'Unit Prices'!D653</f>
        <v>#N/A</v>
      </c>
      <c r="E653" s="84">
        <f>'9400015894 PONEERS'!$E$1*'9400015894 PONEERS'!E653+'9400016451 VIDAFORM'!$E$1*'9400016451 VIDAFORM'!E653+'PO 94000171374 MASTER'!$E$1*'PO 94000171374 MASTER'!E653+'PR-0004'!$E$1*'PR-0004'!E653+'PR-0005'!$E$1*'PR-0005'!E653+'PR-0006'!$E$1*'PR-0006'!E653+'PR-0007'!$E$1*'PR-0007'!E653+'PR-0008'!$E$1*'PR-0008'!E653+'PR-0009'!$E$1*'PR-0009'!E653+'PR-0010'!$E$1*'PR-0010'!E653</f>
        <v>0</v>
      </c>
      <c r="F653" s="85">
        <f>'9400015894 PONEERS'!$X$1*'9400015894 PONEERS'!X653+'9400016451 VIDAFORM'!$J$1*'9400016451 VIDAFORM'!J653+'PO 94000171374 MASTER'!$I$1*'PO 94000171374 MASTER'!I653+'PR-0004'!$I$1*'PR-0004'!I653+'PR-0005'!$I$1*'PR-0005'!I653+'PR-0006'!$I$1*'PR-0006'!I653+'PR-0007'!$I$1*'PR-0007'!I653+'PR-0008'!$I$1*'PR-0008'!I653+'PR-0009'!$I$1*'PR-0009'!I653+'PR-0010'!$I$1*'PR-0010'!I653</f>
        <v>0</v>
      </c>
      <c r="G653" s="86">
        <f t="shared" si="110"/>
        <v>0</v>
      </c>
      <c r="H653" s="84">
        <f>'9400015894 PONEERS'!$AE$1*'9400015894 PONEERS'!AE653+'9400016451 VIDAFORM'!$Q$1*'9400016451 VIDAFORM'!Q653+'PO 94000171374 MASTER'!$P$1*'PO 94000171374 MASTER'!P653+'PR-0004'!$P$1*'PR-0004'!P653+'PR-0005'!$P$1*'PR-0005'!P653+'PR-0006'!$P$1*'PR-0006'!P653+'PR-0007'!$P$1*'PR-0007'!P653+'PR-0008'!$P$1*'PR-0008'!P653+'PR-0009'!$P$1*'PR-0009'!P653+'PR-0010'!$P$1*'PR-0010'!P653</f>
        <v>0</v>
      </c>
      <c r="I653" s="84">
        <f t="shared" si="111"/>
        <v>0</v>
      </c>
      <c r="J653" s="84">
        <f>'9400015894 PONEERS'!$E$2*'9400015894 PONEERS'!E653+'9400016451 VIDAFORM'!$E$2*'9400016451 VIDAFORM'!E653+'PO 94000171374 MASTER'!$E$2*'PO 94000171374 MASTER'!E653+'PR-0004'!$E$2*'PR-0004'!E653+'PR-0005'!$E$2*'PR-0005'!E653+'PR-0006'!$E$2*'PR-0006'!E653+'PR-0007'!$E$2*'PR-0007'!E653+'PR-0008'!$E$2*'PR-0008'!E653+'PR-0009'!$E$2*'PR-0009'!E653+'PR-0010'!$E$2*'PR-0010'!E653</f>
        <v>0</v>
      </c>
      <c r="K653" s="85">
        <f>'9400015894 PONEERS'!$X$2*'9400015894 PONEERS'!X653+'9400016451 VIDAFORM'!$J$2*'9400016451 VIDAFORM'!J653+'PO 94000171374 MASTER'!$I$2*'PO 94000171374 MASTER'!I653+'PR-0004'!$I$2*'PR-0004'!I653+'PR-0005'!$I$2*'PR-0005'!I653+'PR-0006'!$I$2*'PR-0006'!I653+'PR-0007'!$I$2*'PR-0007'!I653+'PR-0008'!$I$2*'PR-0008'!I653+'PR-0009'!$I$2*'PR-0009'!I653+'PR-0010'!$I$2*'PR-0010'!I653</f>
        <v>0</v>
      </c>
      <c r="L653" s="86">
        <f t="shared" si="112"/>
        <v>0</v>
      </c>
      <c r="M653" s="84">
        <f>'9400015894 PONEERS'!$AE$2*'9400015894 PONEERS'!AE653+'9400016451 VIDAFORM'!$Q$2*'9400016451 VIDAFORM'!Q653+'PO 94000171374 MASTER'!$P$2*'PO 94000171374 MASTER'!P653+'PR-0004'!$P$2*'PR-0004'!P653+'PR-0005'!$P$2*'PR-0005'!P653+'PR-0006'!$P$2*'PR-0006'!P653+'PR-0007'!$P$2*'PR-0007'!P653+'PR-0008'!$P$2*'PR-0008'!P653+'PR-0009'!$P$2*'PR-0009'!P653+'PR-0010'!$P$2*'PR-0010'!P653</f>
        <v>0</v>
      </c>
      <c r="N653" s="84">
        <f t="shared" si="113"/>
        <v>0</v>
      </c>
      <c r="O653" s="84">
        <f>'9400015894 PONEERS'!$E$3*'9400015894 PONEERS'!E653+'9400016451 VIDAFORM'!$E$3*'9400016451 VIDAFORM'!E653+'PO 94000171374 MASTER'!$E$3*'PO 94000171374 MASTER'!E653+'PR-0004'!$E$3*'PR-0004'!E653+'PR-0005'!$E$3*'PR-0005'!E653+'PR-0006'!$E$3*'PR-0006'!E653+'PR-0007'!$E$3*'PR-0007'!E653+'PR-0008'!$E$3*'PR-0008'!E653+'PR-0009'!$E$3*'PR-0009'!E653+'PR-0010'!$E$3*'PR-0010'!E653</f>
        <v>0</v>
      </c>
      <c r="P653" s="85">
        <f>'9400015894 PONEERS'!$X$3*'9400015894 PONEERS'!X653+'9400016451 VIDAFORM'!$J$3*'9400016451 VIDAFORM'!J653+'PO 94000171374 MASTER'!$I$3*'PO 94000171374 MASTER'!I653+'PR-0004'!$I$3*'PR-0004'!I653+'PR-0005'!$I$3*'PR-0005'!I653+'PR-0006'!$I$3*'PR-0006'!I653+'PR-0007'!$I$3*'PR-0007'!I653+'PR-0008'!$I$3*'PR-0008'!I653+'PR-0009'!$I$3*'PR-0009'!I653+'PR-0010'!$I$3*'PR-0010'!I653</f>
        <v>0</v>
      </c>
      <c r="Q653" s="86">
        <f t="shared" si="114"/>
        <v>0</v>
      </c>
      <c r="R653" s="84">
        <f>'9400015894 PONEERS'!$AE$3*'9400015894 PONEERS'!AE653+'9400016451 VIDAFORM'!$Q$3*'9400016451 VIDAFORM'!Q653+'PO 94000171374 MASTER'!$P$3*'PO 94000171374 MASTER'!P653+'PR-0004'!$P$3*'PR-0004'!P653+'PR-0005'!$P$3*'PR-0005'!P653+'PR-0006'!$P$3*'PR-0006'!P653+'PR-0007'!$P$3*'PR-0007'!P653+'PR-0008'!$P$3*'PR-0008'!P653+'PR-0009'!$P$3*'PR-0009'!P653+'PR-0010'!$P$3*'PR-0010'!P653</f>
        <v>0</v>
      </c>
      <c r="S653" s="84">
        <f t="shared" si="115"/>
        <v>0</v>
      </c>
      <c r="T653" s="84">
        <f>'9400015894 PONEERS'!$E$4*'9400015894 PONEERS'!E653+'9400016451 VIDAFORM'!$E$4*'9400016451 VIDAFORM'!E653+'PO 94000171374 MASTER'!$E$4*'PO 94000171374 MASTER'!E653+'PR-0004'!$E$4*'PR-0004'!E653+'PR-0005'!$E$4*'PR-0005'!E653+'PR-0006'!$E$4*'PR-0006'!E653+'PR-0007'!$E$4*'PR-0007'!E653+'PR-0008'!$E$4*'PR-0008'!E653+'PR-0009'!$E$4*'PR-0009'!E653+'PR-0010'!$E$4*'PR-0010'!E653</f>
        <v>0</v>
      </c>
      <c r="U653" s="85">
        <f>'9400015894 PONEERS'!$X$4*'9400015894 PONEERS'!X653+'9400016451 VIDAFORM'!$J$4*'9400016451 VIDAFORM'!J653+'PO 94000171374 MASTER'!$I$4*'PO 94000171374 MASTER'!I653+'PR-0004'!$I$4*'PR-0004'!I653+'PR-0005'!$I$4*'PR-0005'!I653+'PR-0006'!$I$4*'PR-0006'!I653+'PR-0007'!$I$4*'PR-0007'!I653+'PR-0008'!$I$4*'PR-0008'!I653+'PR-0009'!$I$4*'PR-0009'!I653+'PR-0010'!$I$4*'PR-0010'!I653</f>
        <v>0</v>
      </c>
      <c r="V653" s="86">
        <f t="shared" si="116"/>
        <v>0</v>
      </c>
      <c r="W653" s="84">
        <f>'9400015894 PONEERS'!$AE$4*'9400015894 PONEERS'!AE653+'9400016451 VIDAFORM'!$Q$4*'9400016451 VIDAFORM'!Q653+'PO 94000171374 MASTER'!$P$4*'PO 94000171374 MASTER'!P653+'PR-0004'!$P$4*'PR-0004'!P653+'PR-0005'!$P$4*'PR-0005'!P653+'PR-0006'!$P$4*'PR-0006'!P653+'PR-0007'!$P$4*'PR-0007'!P653+'PR-0008'!$P$4*'PR-0008'!P653+'PR-0009'!$P$4*'PR-0009'!P653+'PR-0010'!$P$4*'PR-0010'!P653</f>
        <v>0</v>
      </c>
      <c r="X653" s="84">
        <f t="shared" si="117"/>
        <v>0</v>
      </c>
      <c r="Z653" s="37">
        <f t="shared" si="118"/>
        <v>0</v>
      </c>
      <c r="AA653" s="32">
        <f t="shared" si="119"/>
        <v>0</v>
      </c>
      <c r="AB653" s="38">
        <f t="shared" si="120"/>
        <v>0</v>
      </c>
    </row>
    <row r="654" spans="1:28" ht="16.5" x14ac:dyDescent="0.25">
      <c r="A654" s="45">
        <v>646</v>
      </c>
      <c r="B654" s="47">
        <f>'Unit Prices'!B654</f>
        <v>0</v>
      </c>
      <c r="C654" s="47">
        <f>'Unit Prices'!C654</f>
        <v>0</v>
      </c>
      <c r="D654" s="80" t="e">
        <f>'Unit Prices'!D654</f>
        <v>#N/A</v>
      </c>
      <c r="E654" s="84">
        <f>'9400015894 PONEERS'!$E$1*'9400015894 PONEERS'!E654+'9400016451 VIDAFORM'!$E$1*'9400016451 VIDAFORM'!E654+'PO 94000171374 MASTER'!$E$1*'PO 94000171374 MASTER'!E654+'PR-0004'!$E$1*'PR-0004'!E654+'PR-0005'!$E$1*'PR-0005'!E654+'PR-0006'!$E$1*'PR-0006'!E654+'PR-0007'!$E$1*'PR-0007'!E654+'PR-0008'!$E$1*'PR-0008'!E654+'PR-0009'!$E$1*'PR-0009'!E654+'PR-0010'!$E$1*'PR-0010'!E654</f>
        <v>0</v>
      </c>
      <c r="F654" s="85">
        <f>'9400015894 PONEERS'!$X$1*'9400015894 PONEERS'!X654+'9400016451 VIDAFORM'!$J$1*'9400016451 VIDAFORM'!J654+'PO 94000171374 MASTER'!$I$1*'PO 94000171374 MASTER'!I654+'PR-0004'!$I$1*'PR-0004'!I654+'PR-0005'!$I$1*'PR-0005'!I654+'PR-0006'!$I$1*'PR-0006'!I654+'PR-0007'!$I$1*'PR-0007'!I654+'PR-0008'!$I$1*'PR-0008'!I654+'PR-0009'!$I$1*'PR-0009'!I654+'PR-0010'!$I$1*'PR-0010'!I654</f>
        <v>0</v>
      </c>
      <c r="G654" s="86">
        <f t="shared" si="110"/>
        <v>0</v>
      </c>
      <c r="H654" s="84">
        <f>'9400015894 PONEERS'!$AE$1*'9400015894 PONEERS'!AE654+'9400016451 VIDAFORM'!$Q$1*'9400016451 VIDAFORM'!Q654+'PO 94000171374 MASTER'!$P$1*'PO 94000171374 MASTER'!P654+'PR-0004'!$P$1*'PR-0004'!P654+'PR-0005'!$P$1*'PR-0005'!P654+'PR-0006'!$P$1*'PR-0006'!P654+'PR-0007'!$P$1*'PR-0007'!P654+'PR-0008'!$P$1*'PR-0008'!P654+'PR-0009'!$P$1*'PR-0009'!P654+'PR-0010'!$P$1*'PR-0010'!P654</f>
        <v>0</v>
      </c>
      <c r="I654" s="84">
        <f t="shared" si="111"/>
        <v>0</v>
      </c>
      <c r="J654" s="84">
        <f>'9400015894 PONEERS'!$E$2*'9400015894 PONEERS'!E654+'9400016451 VIDAFORM'!$E$2*'9400016451 VIDAFORM'!E654+'PO 94000171374 MASTER'!$E$2*'PO 94000171374 MASTER'!E654+'PR-0004'!$E$2*'PR-0004'!E654+'PR-0005'!$E$2*'PR-0005'!E654+'PR-0006'!$E$2*'PR-0006'!E654+'PR-0007'!$E$2*'PR-0007'!E654+'PR-0008'!$E$2*'PR-0008'!E654+'PR-0009'!$E$2*'PR-0009'!E654+'PR-0010'!$E$2*'PR-0010'!E654</f>
        <v>0</v>
      </c>
      <c r="K654" s="85">
        <f>'9400015894 PONEERS'!$X$2*'9400015894 PONEERS'!X654+'9400016451 VIDAFORM'!$J$2*'9400016451 VIDAFORM'!J654+'PO 94000171374 MASTER'!$I$2*'PO 94000171374 MASTER'!I654+'PR-0004'!$I$2*'PR-0004'!I654+'PR-0005'!$I$2*'PR-0005'!I654+'PR-0006'!$I$2*'PR-0006'!I654+'PR-0007'!$I$2*'PR-0007'!I654+'PR-0008'!$I$2*'PR-0008'!I654+'PR-0009'!$I$2*'PR-0009'!I654+'PR-0010'!$I$2*'PR-0010'!I654</f>
        <v>0</v>
      </c>
      <c r="L654" s="86">
        <f t="shared" si="112"/>
        <v>0</v>
      </c>
      <c r="M654" s="84">
        <f>'9400015894 PONEERS'!$AE$2*'9400015894 PONEERS'!AE654+'9400016451 VIDAFORM'!$Q$2*'9400016451 VIDAFORM'!Q654+'PO 94000171374 MASTER'!$P$2*'PO 94000171374 MASTER'!P654+'PR-0004'!$P$2*'PR-0004'!P654+'PR-0005'!$P$2*'PR-0005'!P654+'PR-0006'!$P$2*'PR-0006'!P654+'PR-0007'!$P$2*'PR-0007'!P654+'PR-0008'!$P$2*'PR-0008'!P654+'PR-0009'!$P$2*'PR-0009'!P654+'PR-0010'!$P$2*'PR-0010'!P654</f>
        <v>0</v>
      </c>
      <c r="N654" s="84">
        <f t="shared" si="113"/>
        <v>0</v>
      </c>
      <c r="O654" s="84">
        <f>'9400015894 PONEERS'!$E$3*'9400015894 PONEERS'!E654+'9400016451 VIDAFORM'!$E$3*'9400016451 VIDAFORM'!E654+'PO 94000171374 MASTER'!$E$3*'PO 94000171374 MASTER'!E654+'PR-0004'!$E$3*'PR-0004'!E654+'PR-0005'!$E$3*'PR-0005'!E654+'PR-0006'!$E$3*'PR-0006'!E654+'PR-0007'!$E$3*'PR-0007'!E654+'PR-0008'!$E$3*'PR-0008'!E654+'PR-0009'!$E$3*'PR-0009'!E654+'PR-0010'!$E$3*'PR-0010'!E654</f>
        <v>0</v>
      </c>
      <c r="P654" s="85">
        <f>'9400015894 PONEERS'!$X$3*'9400015894 PONEERS'!X654+'9400016451 VIDAFORM'!$J$3*'9400016451 VIDAFORM'!J654+'PO 94000171374 MASTER'!$I$3*'PO 94000171374 MASTER'!I654+'PR-0004'!$I$3*'PR-0004'!I654+'PR-0005'!$I$3*'PR-0005'!I654+'PR-0006'!$I$3*'PR-0006'!I654+'PR-0007'!$I$3*'PR-0007'!I654+'PR-0008'!$I$3*'PR-0008'!I654+'PR-0009'!$I$3*'PR-0009'!I654+'PR-0010'!$I$3*'PR-0010'!I654</f>
        <v>0</v>
      </c>
      <c r="Q654" s="86">
        <f t="shared" si="114"/>
        <v>0</v>
      </c>
      <c r="R654" s="84">
        <f>'9400015894 PONEERS'!$AE$3*'9400015894 PONEERS'!AE654+'9400016451 VIDAFORM'!$Q$3*'9400016451 VIDAFORM'!Q654+'PO 94000171374 MASTER'!$P$3*'PO 94000171374 MASTER'!P654+'PR-0004'!$P$3*'PR-0004'!P654+'PR-0005'!$P$3*'PR-0005'!P654+'PR-0006'!$P$3*'PR-0006'!P654+'PR-0007'!$P$3*'PR-0007'!P654+'PR-0008'!$P$3*'PR-0008'!P654+'PR-0009'!$P$3*'PR-0009'!P654+'PR-0010'!$P$3*'PR-0010'!P654</f>
        <v>0</v>
      </c>
      <c r="S654" s="84">
        <f t="shared" si="115"/>
        <v>0</v>
      </c>
      <c r="T654" s="84">
        <f>'9400015894 PONEERS'!$E$4*'9400015894 PONEERS'!E654+'9400016451 VIDAFORM'!$E$4*'9400016451 VIDAFORM'!E654+'PO 94000171374 MASTER'!$E$4*'PO 94000171374 MASTER'!E654+'PR-0004'!$E$4*'PR-0004'!E654+'PR-0005'!$E$4*'PR-0005'!E654+'PR-0006'!$E$4*'PR-0006'!E654+'PR-0007'!$E$4*'PR-0007'!E654+'PR-0008'!$E$4*'PR-0008'!E654+'PR-0009'!$E$4*'PR-0009'!E654+'PR-0010'!$E$4*'PR-0010'!E654</f>
        <v>0</v>
      </c>
      <c r="U654" s="85">
        <f>'9400015894 PONEERS'!$X$4*'9400015894 PONEERS'!X654+'9400016451 VIDAFORM'!$J$4*'9400016451 VIDAFORM'!J654+'PO 94000171374 MASTER'!$I$4*'PO 94000171374 MASTER'!I654+'PR-0004'!$I$4*'PR-0004'!I654+'PR-0005'!$I$4*'PR-0005'!I654+'PR-0006'!$I$4*'PR-0006'!I654+'PR-0007'!$I$4*'PR-0007'!I654+'PR-0008'!$I$4*'PR-0008'!I654+'PR-0009'!$I$4*'PR-0009'!I654+'PR-0010'!$I$4*'PR-0010'!I654</f>
        <v>0</v>
      </c>
      <c r="V654" s="86">
        <f t="shared" si="116"/>
        <v>0</v>
      </c>
      <c r="W654" s="84">
        <f>'9400015894 PONEERS'!$AE$4*'9400015894 PONEERS'!AE654+'9400016451 VIDAFORM'!$Q$4*'9400016451 VIDAFORM'!Q654+'PO 94000171374 MASTER'!$P$4*'PO 94000171374 MASTER'!P654+'PR-0004'!$P$4*'PR-0004'!P654+'PR-0005'!$P$4*'PR-0005'!P654+'PR-0006'!$P$4*'PR-0006'!P654+'PR-0007'!$P$4*'PR-0007'!P654+'PR-0008'!$P$4*'PR-0008'!P654+'PR-0009'!$P$4*'PR-0009'!P654+'PR-0010'!$P$4*'PR-0010'!P654</f>
        <v>0</v>
      </c>
      <c r="X654" s="84">
        <f t="shared" si="117"/>
        <v>0</v>
      </c>
      <c r="Z654" s="37">
        <f t="shared" si="118"/>
        <v>0</v>
      </c>
      <c r="AA654" s="32">
        <f t="shared" si="119"/>
        <v>0</v>
      </c>
      <c r="AB654" s="38">
        <f t="shared" si="120"/>
        <v>0</v>
      </c>
    </row>
    <row r="655" spans="1:28" ht="16.5" x14ac:dyDescent="0.25">
      <c r="A655" s="45">
        <v>647</v>
      </c>
      <c r="B655" s="47">
        <f>'Unit Prices'!B655</f>
        <v>0</v>
      </c>
      <c r="C655" s="47">
        <f>'Unit Prices'!C655</f>
        <v>0</v>
      </c>
      <c r="D655" s="80" t="e">
        <f>'Unit Prices'!D655</f>
        <v>#N/A</v>
      </c>
      <c r="E655" s="84">
        <f>'9400015894 PONEERS'!$E$1*'9400015894 PONEERS'!E655+'9400016451 VIDAFORM'!$E$1*'9400016451 VIDAFORM'!E655+'PO 94000171374 MASTER'!$E$1*'PO 94000171374 MASTER'!E655+'PR-0004'!$E$1*'PR-0004'!E655+'PR-0005'!$E$1*'PR-0005'!E655+'PR-0006'!$E$1*'PR-0006'!E655+'PR-0007'!$E$1*'PR-0007'!E655+'PR-0008'!$E$1*'PR-0008'!E655+'PR-0009'!$E$1*'PR-0009'!E655+'PR-0010'!$E$1*'PR-0010'!E655</f>
        <v>0</v>
      </c>
      <c r="F655" s="85">
        <f>'9400015894 PONEERS'!$X$1*'9400015894 PONEERS'!X655+'9400016451 VIDAFORM'!$J$1*'9400016451 VIDAFORM'!J655+'PO 94000171374 MASTER'!$I$1*'PO 94000171374 MASTER'!I655+'PR-0004'!$I$1*'PR-0004'!I655+'PR-0005'!$I$1*'PR-0005'!I655+'PR-0006'!$I$1*'PR-0006'!I655+'PR-0007'!$I$1*'PR-0007'!I655+'PR-0008'!$I$1*'PR-0008'!I655+'PR-0009'!$I$1*'PR-0009'!I655+'PR-0010'!$I$1*'PR-0010'!I655</f>
        <v>0</v>
      </c>
      <c r="G655" s="86">
        <f t="shared" si="110"/>
        <v>0</v>
      </c>
      <c r="H655" s="84">
        <f>'9400015894 PONEERS'!$AE$1*'9400015894 PONEERS'!AE655+'9400016451 VIDAFORM'!$Q$1*'9400016451 VIDAFORM'!Q655+'PO 94000171374 MASTER'!$P$1*'PO 94000171374 MASTER'!P655+'PR-0004'!$P$1*'PR-0004'!P655+'PR-0005'!$P$1*'PR-0005'!P655+'PR-0006'!$P$1*'PR-0006'!P655+'PR-0007'!$P$1*'PR-0007'!P655+'PR-0008'!$P$1*'PR-0008'!P655+'PR-0009'!$P$1*'PR-0009'!P655+'PR-0010'!$P$1*'PR-0010'!P655</f>
        <v>0</v>
      </c>
      <c r="I655" s="84">
        <f t="shared" si="111"/>
        <v>0</v>
      </c>
      <c r="J655" s="84">
        <f>'9400015894 PONEERS'!$E$2*'9400015894 PONEERS'!E655+'9400016451 VIDAFORM'!$E$2*'9400016451 VIDAFORM'!E655+'PO 94000171374 MASTER'!$E$2*'PO 94000171374 MASTER'!E655+'PR-0004'!$E$2*'PR-0004'!E655+'PR-0005'!$E$2*'PR-0005'!E655+'PR-0006'!$E$2*'PR-0006'!E655+'PR-0007'!$E$2*'PR-0007'!E655+'PR-0008'!$E$2*'PR-0008'!E655+'PR-0009'!$E$2*'PR-0009'!E655+'PR-0010'!$E$2*'PR-0010'!E655</f>
        <v>0</v>
      </c>
      <c r="K655" s="85">
        <f>'9400015894 PONEERS'!$X$2*'9400015894 PONEERS'!X655+'9400016451 VIDAFORM'!$J$2*'9400016451 VIDAFORM'!J655+'PO 94000171374 MASTER'!$I$2*'PO 94000171374 MASTER'!I655+'PR-0004'!$I$2*'PR-0004'!I655+'PR-0005'!$I$2*'PR-0005'!I655+'PR-0006'!$I$2*'PR-0006'!I655+'PR-0007'!$I$2*'PR-0007'!I655+'PR-0008'!$I$2*'PR-0008'!I655+'PR-0009'!$I$2*'PR-0009'!I655+'PR-0010'!$I$2*'PR-0010'!I655</f>
        <v>0</v>
      </c>
      <c r="L655" s="86">
        <f t="shared" si="112"/>
        <v>0</v>
      </c>
      <c r="M655" s="84">
        <f>'9400015894 PONEERS'!$AE$2*'9400015894 PONEERS'!AE655+'9400016451 VIDAFORM'!$Q$2*'9400016451 VIDAFORM'!Q655+'PO 94000171374 MASTER'!$P$2*'PO 94000171374 MASTER'!P655+'PR-0004'!$P$2*'PR-0004'!P655+'PR-0005'!$P$2*'PR-0005'!P655+'PR-0006'!$P$2*'PR-0006'!P655+'PR-0007'!$P$2*'PR-0007'!P655+'PR-0008'!$P$2*'PR-0008'!P655+'PR-0009'!$P$2*'PR-0009'!P655+'PR-0010'!$P$2*'PR-0010'!P655</f>
        <v>0</v>
      </c>
      <c r="N655" s="84">
        <f t="shared" si="113"/>
        <v>0</v>
      </c>
      <c r="O655" s="84">
        <f>'9400015894 PONEERS'!$E$3*'9400015894 PONEERS'!E655+'9400016451 VIDAFORM'!$E$3*'9400016451 VIDAFORM'!E655+'PO 94000171374 MASTER'!$E$3*'PO 94000171374 MASTER'!E655+'PR-0004'!$E$3*'PR-0004'!E655+'PR-0005'!$E$3*'PR-0005'!E655+'PR-0006'!$E$3*'PR-0006'!E655+'PR-0007'!$E$3*'PR-0007'!E655+'PR-0008'!$E$3*'PR-0008'!E655+'PR-0009'!$E$3*'PR-0009'!E655+'PR-0010'!$E$3*'PR-0010'!E655</f>
        <v>0</v>
      </c>
      <c r="P655" s="85">
        <f>'9400015894 PONEERS'!$X$3*'9400015894 PONEERS'!X655+'9400016451 VIDAFORM'!$J$3*'9400016451 VIDAFORM'!J655+'PO 94000171374 MASTER'!$I$3*'PO 94000171374 MASTER'!I655+'PR-0004'!$I$3*'PR-0004'!I655+'PR-0005'!$I$3*'PR-0005'!I655+'PR-0006'!$I$3*'PR-0006'!I655+'PR-0007'!$I$3*'PR-0007'!I655+'PR-0008'!$I$3*'PR-0008'!I655+'PR-0009'!$I$3*'PR-0009'!I655+'PR-0010'!$I$3*'PR-0010'!I655</f>
        <v>0</v>
      </c>
      <c r="Q655" s="86">
        <f t="shared" si="114"/>
        <v>0</v>
      </c>
      <c r="R655" s="84">
        <f>'9400015894 PONEERS'!$AE$3*'9400015894 PONEERS'!AE655+'9400016451 VIDAFORM'!$Q$3*'9400016451 VIDAFORM'!Q655+'PO 94000171374 MASTER'!$P$3*'PO 94000171374 MASTER'!P655+'PR-0004'!$P$3*'PR-0004'!P655+'PR-0005'!$P$3*'PR-0005'!P655+'PR-0006'!$P$3*'PR-0006'!P655+'PR-0007'!$P$3*'PR-0007'!P655+'PR-0008'!$P$3*'PR-0008'!P655+'PR-0009'!$P$3*'PR-0009'!P655+'PR-0010'!$P$3*'PR-0010'!P655</f>
        <v>0</v>
      </c>
      <c r="S655" s="84">
        <f t="shared" si="115"/>
        <v>0</v>
      </c>
      <c r="T655" s="84">
        <f>'9400015894 PONEERS'!$E$4*'9400015894 PONEERS'!E655+'9400016451 VIDAFORM'!$E$4*'9400016451 VIDAFORM'!E655+'PO 94000171374 MASTER'!$E$4*'PO 94000171374 MASTER'!E655+'PR-0004'!$E$4*'PR-0004'!E655+'PR-0005'!$E$4*'PR-0005'!E655+'PR-0006'!$E$4*'PR-0006'!E655+'PR-0007'!$E$4*'PR-0007'!E655+'PR-0008'!$E$4*'PR-0008'!E655+'PR-0009'!$E$4*'PR-0009'!E655+'PR-0010'!$E$4*'PR-0010'!E655</f>
        <v>0</v>
      </c>
      <c r="U655" s="85">
        <f>'9400015894 PONEERS'!$X$4*'9400015894 PONEERS'!X655+'9400016451 VIDAFORM'!$J$4*'9400016451 VIDAFORM'!J655+'PO 94000171374 MASTER'!$I$4*'PO 94000171374 MASTER'!I655+'PR-0004'!$I$4*'PR-0004'!I655+'PR-0005'!$I$4*'PR-0005'!I655+'PR-0006'!$I$4*'PR-0006'!I655+'PR-0007'!$I$4*'PR-0007'!I655+'PR-0008'!$I$4*'PR-0008'!I655+'PR-0009'!$I$4*'PR-0009'!I655+'PR-0010'!$I$4*'PR-0010'!I655</f>
        <v>0</v>
      </c>
      <c r="V655" s="86">
        <f t="shared" si="116"/>
        <v>0</v>
      </c>
      <c r="W655" s="84">
        <f>'9400015894 PONEERS'!$AE$4*'9400015894 PONEERS'!AE655+'9400016451 VIDAFORM'!$Q$4*'9400016451 VIDAFORM'!Q655+'PO 94000171374 MASTER'!$P$4*'PO 94000171374 MASTER'!P655+'PR-0004'!$P$4*'PR-0004'!P655+'PR-0005'!$P$4*'PR-0005'!P655+'PR-0006'!$P$4*'PR-0006'!P655+'PR-0007'!$P$4*'PR-0007'!P655+'PR-0008'!$P$4*'PR-0008'!P655+'PR-0009'!$P$4*'PR-0009'!P655+'PR-0010'!$P$4*'PR-0010'!P655</f>
        <v>0</v>
      </c>
      <c r="X655" s="84">
        <f t="shared" si="117"/>
        <v>0</v>
      </c>
      <c r="Z655" s="37">
        <f t="shared" si="118"/>
        <v>0</v>
      </c>
      <c r="AA655" s="32">
        <f t="shared" si="119"/>
        <v>0</v>
      </c>
      <c r="AB655" s="38">
        <f t="shared" si="120"/>
        <v>0</v>
      </c>
    </row>
    <row r="656" spans="1:28" ht="16.5" x14ac:dyDescent="0.25">
      <c r="A656" s="45">
        <v>648</v>
      </c>
      <c r="B656" s="47">
        <f>'Unit Prices'!B656</f>
        <v>0</v>
      </c>
      <c r="C656" s="47">
        <f>'Unit Prices'!C656</f>
        <v>0</v>
      </c>
      <c r="D656" s="80" t="e">
        <f>'Unit Prices'!D656</f>
        <v>#N/A</v>
      </c>
      <c r="E656" s="84">
        <f>'9400015894 PONEERS'!$E$1*'9400015894 PONEERS'!E656+'9400016451 VIDAFORM'!$E$1*'9400016451 VIDAFORM'!E656+'PO 94000171374 MASTER'!$E$1*'PO 94000171374 MASTER'!E656+'PR-0004'!$E$1*'PR-0004'!E656+'PR-0005'!$E$1*'PR-0005'!E656+'PR-0006'!$E$1*'PR-0006'!E656+'PR-0007'!$E$1*'PR-0007'!E656+'PR-0008'!$E$1*'PR-0008'!E656+'PR-0009'!$E$1*'PR-0009'!E656+'PR-0010'!$E$1*'PR-0010'!E656</f>
        <v>0</v>
      </c>
      <c r="F656" s="85">
        <f>'9400015894 PONEERS'!$X$1*'9400015894 PONEERS'!X656+'9400016451 VIDAFORM'!$J$1*'9400016451 VIDAFORM'!J656+'PO 94000171374 MASTER'!$I$1*'PO 94000171374 MASTER'!I656+'PR-0004'!$I$1*'PR-0004'!I656+'PR-0005'!$I$1*'PR-0005'!I656+'PR-0006'!$I$1*'PR-0006'!I656+'PR-0007'!$I$1*'PR-0007'!I656+'PR-0008'!$I$1*'PR-0008'!I656+'PR-0009'!$I$1*'PR-0009'!I656+'PR-0010'!$I$1*'PR-0010'!I656</f>
        <v>0</v>
      </c>
      <c r="G656" s="86">
        <f t="shared" si="110"/>
        <v>0</v>
      </c>
      <c r="H656" s="84">
        <f>'9400015894 PONEERS'!$AE$1*'9400015894 PONEERS'!AE656+'9400016451 VIDAFORM'!$Q$1*'9400016451 VIDAFORM'!Q656+'PO 94000171374 MASTER'!$P$1*'PO 94000171374 MASTER'!P656+'PR-0004'!$P$1*'PR-0004'!P656+'PR-0005'!$P$1*'PR-0005'!P656+'PR-0006'!$P$1*'PR-0006'!P656+'PR-0007'!$P$1*'PR-0007'!P656+'PR-0008'!$P$1*'PR-0008'!P656+'PR-0009'!$P$1*'PR-0009'!P656+'PR-0010'!$P$1*'PR-0010'!P656</f>
        <v>0</v>
      </c>
      <c r="I656" s="84">
        <f t="shared" si="111"/>
        <v>0</v>
      </c>
      <c r="J656" s="84">
        <f>'9400015894 PONEERS'!$E$2*'9400015894 PONEERS'!E656+'9400016451 VIDAFORM'!$E$2*'9400016451 VIDAFORM'!E656+'PO 94000171374 MASTER'!$E$2*'PO 94000171374 MASTER'!E656+'PR-0004'!$E$2*'PR-0004'!E656+'PR-0005'!$E$2*'PR-0005'!E656+'PR-0006'!$E$2*'PR-0006'!E656+'PR-0007'!$E$2*'PR-0007'!E656+'PR-0008'!$E$2*'PR-0008'!E656+'PR-0009'!$E$2*'PR-0009'!E656+'PR-0010'!$E$2*'PR-0010'!E656</f>
        <v>0</v>
      </c>
      <c r="K656" s="85">
        <f>'9400015894 PONEERS'!$X$2*'9400015894 PONEERS'!X656+'9400016451 VIDAFORM'!$J$2*'9400016451 VIDAFORM'!J656+'PO 94000171374 MASTER'!$I$2*'PO 94000171374 MASTER'!I656+'PR-0004'!$I$2*'PR-0004'!I656+'PR-0005'!$I$2*'PR-0005'!I656+'PR-0006'!$I$2*'PR-0006'!I656+'PR-0007'!$I$2*'PR-0007'!I656+'PR-0008'!$I$2*'PR-0008'!I656+'PR-0009'!$I$2*'PR-0009'!I656+'PR-0010'!$I$2*'PR-0010'!I656</f>
        <v>0</v>
      </c>
      <c r="L656" s="86">
        <f t="shared" si="112"/>
        <v>0</v>
      </c>
      <c r="M656" s="84">
        <f>'9400015894 PONEERS'!$AE$2*'9400015894 PONEERS'!AE656+'9400016451 VIDAFORM'!$Q$2*'9400016451 VIDAFORM'!Q656+'PO 94000171374 MASTER'!$P$2*'PO 94000171374 MASTER'!P656+'PR-0004'!$P$2*'PR-0004'!P656+'PR-0005'!$P$2*'PR-0005'!P656+'PR-0006'!$P$2*'PR-0006'!P656+'PR-0007'!$P$2*'PR-0007'!P656+'PR-0008'!$P$2*'PR-0008'!P656+'PR-0009'!$P$2*'PR-0009'!P656+'PR-0010'!$P$2*'PR-0010'!P656</f>
        <v>0</v>
      </c>
      <c r="N656" s="84">
        <f t="shared" si="113"/>
        <v>0</v>
      </c>
      <c r="O656" s="84">
        <f>'9400015894 PONEERS'!$E$3*'9400015894 PONEERS'!E656+'9400016451 VIDAFORM'!$E$3*'9400016451 VIDAFORM'!E656+'PO 94000171374 MASTER'!$E$3*'PO 94000171374 MASTER'!E656+'PR-0004'!$E$3*'PR-0004'!E656+'PR-0005'!$E$3*'PR-0005'!E656+'PR-0006'!$E$3*'PR-0006'!E656+'PR-0007'!$E$3*'PR-0007'!E656+'PR-0008'!$E$3*'PR-0008'!E656+'PR-0009'!$E$3*'PR-0009'!E656+'PR-0010'!$E$3*'PR-0010'!E656</f>
        <v>0</v>
      </c>
      <c r="P656" s="85">
        <f>'9400015894 PONEERS'!$X$3*'9400015894 PONEERS'!X656+'9400016451 VIDAFORM'!$J$3*'9400016451 VIDAFORM'!J656+'PO 94000171374 MASTER'!$I$3*'PO 94000171374 MASTER'!I656+'PR-0004'!$I$3*'PR-0004'!I656+'PR-0005'!$I$3*'PR-0005'!I656+'PR-0006'!$I$3*'PR-0006'!I656+'PR-0007'!$I$3*'PR-0007'!I656+'PR-0008'!$I$3*'PR-0008'!I656+'PR-0009'!$I$3*'PR-0009'!I656+'PR-0010'!$I$3*'PR-0010'!I656</f>
        <v>0</v>
      </c>
      <c r="Q656" s="86">
        <f t="shared" si="114"/>
        <v>0</v>
      </c>
      <c r="R656" s="84">
        <f>'9400015894 PONEERS'!$AE$3*'9400015894 PONEERS'!AE656+'9400016451 VIDAFORM'!$Q$3*'9400016451 VIDAFORM'!Q656+'PO 94000171374 MASTER'!$P$3*'PO 94000171374 MASTER'!P656+'PR-0004'!$P$3*'PR-0004'!P656+'PR-0005'!$P$3*'PR-0005'!P656+'PR-0006'!$P$3*'PR-0006'!P656+'PR-0007'!$P$3*'PR-0007'!P656+'PR-0008'!$P$3*'PR-0008'!P656+'PR-0009'!$P$3*'PR-0009'!P656+'PR-0010'!$P$3*'PR-0010'!P656</f>
        <v>0</v>
      </c>
      <c r="S656" s="84">
        <f t="shared" si="115"/>
        <v>0</v>
      </c>
      <c r="T656" s="84">
        <f>'9400015894 PONEERS'!$E$4*'9400015894 PONEERS'!E656+'9400016451 VIDAFORM'!$E$4*'9400016451 VIDAFORM'!E656+'PO 94000171374 MASTER'!$E$4*'PO 94000171374 MASTER'!E656+'PR-0004'!$E$4*'PR-0004'!E656+'PR-0005'!$E$4*'PR-0005'!E656+'PR-0006'!$E$4*'PR-0006'!E656+'PR-0007'!$E$4*'PR-0007'!E656+'PR-0008'!$E$4*'PR-0008'!E656+'PR-0009'!$E$4*'PR-0009'!E656+'PR-0010'!$E$4*'PR-0010'!E656</f>
        <v>0</v>
      </c>
      <c r="U656" s="85">
        <f>'9400015894 PONEERS'!$X$4*'9400015894 PONEERS'!X656+'9400016451 VIDAFORM'!$J$4*'9400016451 VIDAFORM'!J656+'PO 94000171374 MASTER'!$I$4*'PO 94000171374 MASTER'!I656+'PR-0004'!$I$4*'PR-0004'!I656+'PR-0005'!$I$4*'PR-0005'!I656+'PR-0006'!$I$4*'PR-0006'!I656+'PR-0007'!$I$4*'PR-0007'!I656+'PR-0008'!$I$4*'PR-0008'!I656+'PR-0009'!$I$4*'PR-0009'!I656+'PR-0010'!$I$4*'PR-0010'!I656</f>
        <v>0</v>
      </c>
      <c r="V656" s="86">
        <f t="shared" si="116"/>
        <v>0</v>
      </c>
      <c r="W656" s="84">
        <f>'9400015894 PONEERS'!$AE$4*'9400015894 PONEERS'!AE656+'9400016451 VIDAFORM'!$Q$4*'9400016451 VIDAFORM'!Q656+'PO 94000171374 MASTER'!$P$4*'PO 94000171374 MASTER'!P656+'PR-0004'!$P$4*'PR-0004'!P656+'PR-0005'!$P$4*'PR-0005'!P656+'PR-0006'!$P$4*'PR-0006'!P656+'PR-0007'!$P$4*'PR-0007'!P656+'PR-0008'!$P$4*'PR-0008'!P656+'PR-0009'!$P$4*'PR-0009'!P656+'PR-0010'!$P$4*'PR-0010'!P656</f>
        <v>0</v>
      </c>
      <c r="X656" s="84">
        <f t="shared" si="117"/>
        <v>0</v>
      </c>
      <c r="Z656" s="37">
        <f t="shared" si="118"/>
        <v>0</v>
      </c>
      <c r="AA656" s="32">
        <f t="shared" si="119"/>
        <v>0</v>
      </c>
      <c r="AB656" s="38">
        <f t="shared" si="120"/>
        <v>0</v>
      </c>
    </row>
    <row r="657" spans="1:28" ht="16.5" x14ac:dyDescent="0.25">
      <c r="A657" s="45">
        <v>649</v>
      </c>
      <c r="B657" s="47">
        <f>'Unit Prices'!B657</f>
        <v>0</v>
      </c>
      <c r="C657" s="47">
        <f>'Unit Prices'!C657</f>
        <v>0</v>
      </c>
      <c r="D657" s="80" t="e">
        <f>'Unit Prices'!D657</f>
        <v>#N/A</v>
      </c>
      <c r="E657" s="84">
        <f>'9400015894 PONEERS'!$E$1*'9400015894 PONEERS'!E657+'9400016451 VIDAFORM'!$E$1*'9400016451 VIDAFORM'!E657+'PO 94000171374 MASTER'!$E$1*'PO 94000171374 MASTER'!E657+'PR-0004'!$E$1*'PR-0004'!E657+'PR-0005'!$E$1*'PR-0005'!E657+'PR-0006'!$E$1*'PR-0006'!E657+'PR-0007'!$E$1*'PR-0007'!E657+'PR-0008'!$E$1*'PR-0008'!E657+'PR-0009'!$E$1*'PR-0009'!E657+'PR-0010'!$E$1*'PR-0010'!E657</f>
        <v>0</v>
      </c>
      <c r="F657" s="85">
        <f>'9400015894 PONEERS'!$X$1*'9400015894 PONEERS'!X657+'9400016451 VIDAFORM'!$J$1*'9400016451 VIDAFORM'!J657+'PO 94000171374 MASTER'!$I$1*'PO 94000171374 MASTER'!I657+'PR-0004'!$I$1*'PR-0004'!I657+'PR-0005'!$I$1*'PR-0005'!I657+'PR-0006'!$I$1*'PR-0006'!I657+'PR-0007'!$I$1*'PR-0007'!I657+'PR-0008'!$I$1*'PR-0008'!I657+'PR-0009'!$I$1*'PR-0009'!I657+'PR-0010'!$I$1*'PR-0010'!I657</f>
        <v>0</v>
      </c>
      <c r="G657" s="86">
        <f t="shared" si="110"/>
        <v>0</v>
      </c>
      <c r="H657" s="84">
        <f>'9400015894 PONEERS'!$AE$1*'9400015894 PONEERS'!AE657+'9400016451 VIDAFORM'!$Q$1*'9400016451 VIDAFORM'!Q657+'PO 94000171374 MASTER'!$P$1*'PO 94000171374 MASTER'!P657+'PR-0004'!$P$1*'PR-0004'!P657+'PR-0005'!$P$1*'PR-0005'!P657+'PR-0006'!$P$1*'PR-0006'!P657+'PR-0007'!$P$1*'PR-0007'!P657+'PR-0008'!$P$1*'PR-0008'!P657+'PR-0009'!$P$1*'PR-0009'!P657+'PR-0010'!$P$1*'PR-0010'!P657</f>
        <v>0</v>
      </c>
      <c r="I657" s="84">
        <f t="shared" si="111"/>
        <v>0</v>
      </c>
      <c r="J657" s="84">
        <f>'9400015894 PONEERS'!$E$2*'9400015894 PONEERS'!E657+'9400016451 VIDAFORM'!$E$2*'9400016451 VIDAFORM'!E657+'PO 94000171374 MASTER'!$E$2*'PO 94000171374 MASTER'!E657+'PR-0004'!$E$2*'PR-0004'!E657+'PR-0005'!$E$2*'PR-0005'!E657+'PR-0006'!$E$2*'PR-0006'!E657+'PR-0007'!$E$2*'PR-0007'!E657+'PR-0008'!$E$2*'PR-0008'!E657+'PR-0009'!$E$2*'PR-0009'!E657+'PR-0010'!$E$2*'PR-0010'!E657</f>
        <v>0</v>
      </c>
      <c r="K657" s="85">
        <f>'9400015894 PONEERS'!$X$2*'9400015894 PONEERS'!X657+'9400016451 VIDAFORM'!$J$2*'9400016451 VIDAFORM'!J657+'PO 94000171374 MASTER'!$I$2*'PO 94000171374 MASTER'!I657+'PR-0004'!$I$2*'PR-0004'!I657+'PR-0005'!$I$2*'PR-0005'!I657+'PR-0006'!$I$2*'PR-0006'!I657+'PR-0007'!$I$2*'PR-0007'!I657+'PR-0008'!$I$2*'PR-0008'!I657+'PR-0009'!$I$2*'PR-0009'!I657+'PR-0010'!$I$2*'PR-0010'!I657</f>
        <v>0</v>
      </c>
      <c r="L657" s="86">
        <f t="shared" si="112"/>
        <v>0</v>
      </c>
      <c r="M657" s="84">
        <f>'9400015894 PONEERS'!$AE$2*'9400015894 PONEERS'!AE657+'9400016451 VIDAFORM'!$Q$2*'9400016451 VIDAFORM'!Q657+'PO 94000171374 MASTER'!$P$2*'PO 94000171374 MASTER'!P657+'PR-0004'!$P$2*'PR-0004'!P657+'PR-0005'!$P$2*'PR-0005'!P657+'PR-0006'!$P$2*'PR-0006'!P657+'PR-0007'!$P$2*'PR-0007'!P657+'PR-0008'!$P$2*'PR-0008'!P657+'PR-0009'!$P$2*'PR-0009'!P657+'PR-0010'!$P$2*'PR-0010'!P657</f>
        <v>0</v>
      </c>
      <c r="N657" s="84">
        <f t="shared" si="113"/>
        <v>0</v>
      </c>
      <c r="O657" s="84">
        <f>'9400015894 PONEERS'!$E$3*'9400015894 PONEERS'!E657+'9400016451 VIDAFORM'!$E$3*'9400016451 VIDAFORM'!E657+'PO 94000171374 MASTER'!$E$3*'PO 94000171374 MASTER'!E657+'PR-0004'!$E$3*'PR-0004'!E657+'PR-0005'!$E$3*'PR-0005'!E657+'PR-0006'!$E$3*'PR-0006'!E657+'PR-0007'!$E$3*'PR-0007'!E657+'PR-0008'!$E$3*'PR-0008'!E657+'PR-0009'!$E$3*'PR-0009'!E657+'PR-0010'!$E$3*'PR-0010'!E657</f>
        <v>0</v>
      </c>
      <c r="P657" s="85">
        <f>'9400015894 PONEERS'!$X$3*'9400015894 PONEERS'!X657+'9400016451 VIDAFORM'!$J$3*'9400016451 VIDAFORM'!J657+'PO 94000171374 MASTER'!$I$3*'PO 94000171374 MASTER'!I657+'PR-0004'!$I$3*'PR-0004'!I657+'PR-0005'!$I$3*'PR-0005'!I657+'PR-0006'!$I$3*'PR-0006'!I657+'PR-0007'!$I$3*'PR-0007'!I657+'PR-0008'!$I$3*'PR-0008'!I657+'PR-0009'!$I$3*'PR-0009'!I657+'PR-0010'!$I$3*'PR-0010'!I657</f>
        <v>0</v>
      </c>
      <c r="Q657" s="86">
        <f t="shared" si="114"/>
        <v>0</v>
      </c>
      <c r="R657" s="84">
        <f>'9400015894 PONEERS'!$AE$3*'9400015894 PONEERS'!AE657+'9400016451 VIDAFORM'!$Q$3*'9400016451 VIDAFORM'!Q657+'PO 94000171374 MASTER'!$P$3*'PO 94000171374 MASTER'!P657+'PR-0004'!$P$3*'PR-0004'!P657+'PR-0005'!$P$3*'PR-0005'!P657+'PR-0006'!$P$3*'PR-0006'!P657+'PR-0007'!$P$3*'PR-0007'!P657+'PR-0008'!$P$3*'PR-0008'!P657+'PR-0009'!$P$3*'PR-0009'!P657+'PR-0010'!$P$3*'PR-0010'!P657</f>
        <v>0</v>
      </c>
      <c r="S657" s="84">
        <f t="shared" si="115"/>
        <v>0</v>
      </c>
      <c r="T657" s="84">
        <f>'9400015894 PONEERS'!$E$4*'9400015894 PONEERS'!E657+'9400016451 VIDAFORM'!$E$4*'9400016451 VIDAFORM'!E657+'PO 94000171374 MASTER'!$E$4*'PO 94000171374 MASTER'!E657+'PR-0004'!$E$4*'PR-0004'!E657+'PR-0005'!$E$4*'PR-0005'!E657+'PR-0006'!$E$4*'PR-0006'!E657+'PR-0007'!$E$4*'PR-0007'!E657+'PR-0008'!$E$4*'PR-0008'!E657+'PR-0009'!$E$4*'PR-0009'!E657+'PR-0010'!$E$4*'PR-0010'!E657</f>
        <v>0</v>
      </c>
      <c r="U657" s="85">
        <f>'9400015894 PONEERS'!$X$4*'9400015894 PONEERS'!X657+'9400016451 VIDAFORM'!$J$4*'9400016451 VIDAFORM'!J657+'PO 94000171374 MASTER'!$I$4*'PO 94000171374 MASTER'!I657+'PR-0004'!$I$4*'PR-0004'!I657+'PR-0005'!$I$4*'PR-0005'!I657+'PR-0006'!$I$4*'PR-0006'!I657+'PR-0007'!$I$4*'PR-0007'!I657+'PR-0008'!$I$4*'PR-0008'!I657+'PR-0009'!$I$4*'PR-0009'!I657+'PR-0010'!$I$4*'PR-0010'!I657</f>
        <v>0</v>
      </c>
      <c r="V657" s="86">
        <f t="shared" si="116"/>
        <v>0</v>
      </c>
      <c r="W657" s="84">
        <f>'9400015894 PONEERS'!$AE$4*'9400015894 PONEERS'!AE657+'9400016451 VIDAFORM'!$Q$4*'9400016451 VIDAFORM'!Q657+'PO 94000171374 MASTER'!$P$4*'PO 94000171374 MASTER'!P657+'PR-0004'!$P$4*'PR-0004'!P657+'PR-0005'!$P$4*'PR-0005'!P657+'PR-0006'!$P$4*'PR-0006'!P657+'PR-0007'!$P$4*'PR-0007'!P657+'PR-0008'!$P$4*'PR-0008'!P657+'PR-0009'!$P$4*'PR-0009'!P657+'PR-0010'!$P$4*'PR-0010'!P657</f>
        <v>0</v>
      </c>
      <c r="X657" s="84">
        <f t="shared" si="117"/>
        <v>0</v>
      </c>
      <c r="Z657" s="37">
        <f t="shared" si="118"/>
        <v>0</v>
      </c>
      <c r="AA657" s="32">
        <f t="shared" si="119"/>
        <v>0</v>
      </c>
      <c r="AB657" s="38">
        <f t="shared" si="120"/>
        <v>0</v>
      </c>
    </row>
    <row r="658" spans="1:28" ht="16.5" x14ac:dyDescent="0.25">
      <c r="A658" s="45">
        <v>650</v>
      </c>
      <c r="B658" s="47">
        <f>'Unit Prices'!B658</f>
        <v>0</v>
      </c>
      <c r="C658" s="47">
        <f>'Unit Prices'!C658</f>
        <v>0</v>
      </c>
      <c r="D658" s="80" t="e">
        <f>'Unit Prices'!D658</f>
        <v>#N/A</v>
      </c>
      <c r="E658" s="84">
        <f>'9400015894 PONEERS'!$E$1*'9400015894 PONEERS'!E658+'9400016451 VIDAFORM'!$E$1*'9400016451 VIDAFORM'!E658+'PO 94000171374 MASTER'!$E$1*'PO 94000171374 MASTER'!E658+'PR-0004'!$E$1*'PR-0004'!E658+'PR-0005'!$E$1*'PR-0005'!E658+'PR-0006'!$E$1*'PR-0006'!E658+'PR-0007'!$E$1*'PR-0007'!E658+'PR-0008'!$E$1*'PR-0008'!E658+'PR-0009'!$E$1*'PR-0009'!E658+'PR-0010'!$E$1*'PR-0010'!E658</f>
        <v>0</v>
      </c>
      <c r="F658" s="85">
        <f>'9400015894 PONEERS'!$X$1*'9400015894 PONEERS'!X658+'9400016451 VIDAFORM'!$J$1*'9400016451 VIDAFORM'!J658+'PO 94000171374 MASTER'!$I$1*'PO 94000171374 MASTER'!I658+'PR-0004'!$I$1*'PR-0004'!I658+'PR-0005'!$I$1*'PR-0005'!I658+'PR-0006'!$I$1*'PR-0006'!I658+'PR-0007'!$I$1*'PR-0007'!I658+'PR-0008'!$I$1*'PR-0008'!I658+'PR-0009'!$I$1*'PR-0009'!I658+'PR-0010'!$I$1*'PR-0010'!I658</f>
        <v>0</v>
      </c>
      <c r="G658" s="86">
        <f t="shared" si="110"/>
        <v>0</v>
      </c>
      <c r="H658" s="84">
        <f>'9400015894 PONEERS'!$AE$1*'9400015894 PONEERS'!AE658+'9400016451 VIDAFORM'!$Q$1*'9400016451 VIDAFORM'!Q658+'PO 94000171374 MASTER'!$P$1*'PO 94000171374 MASTER'!P658+'PR-0004'!$P$1*'PR-0004'!P658+'PR-0005'!$P$1*'PR-0005'!P658+'PR-0006'!$P$1*'PR-0006'!P658+'PR-0007'!$P$1*'PR-0007'!P658+'PR-0008'!$P$1*'PR-0008'!P658+'PR-0009'!$P$1*'PR-0009'!P658+'PR-0010'!$P$1*'PR-0010'!P658</f>
        <v>0</v>
      </c>
      <c r="I658" s="84">
        <f t="shared" si="111"/>
        <v>0</v>
      </c>
      <c r="J658" s="84">
        <f>'9400015894 PONEERS'!$E$2*'9400015894 PONEERS'!E658+'9400016451 VIDAFORM'!$E$2*'9400016451 VIDAFORM'!E658+'PO 94000171374 MASTER'!$E$2*'PO 94000171374 MASTER'!E658+'PR-0004'!$E$2*'PR-0004'!E658+'PR-0005'!$E$2*'PR-0005'!E658+'PR-0006'!$E$2*'PR-0006'!E658+'PR-0007'!$E$2*'PR-0007'!E658+'PR-0008'!$E$2*'PR-0008'!E658+'PR-0009'!$E$2*'PR-0009'!E658+'PR-0010'!$E$2*'PR-0010'!E658</f>
        <v>0</v>
      </c>
      <c r="K658" s="85">
        <f>'9400015894 PONEERS'!$X$2*'9400015894 PONEERS'!X658+'9400016451 VIDAFORM'!$J$2*'9400016451 VIDAFORM'!J658+'PO 94000171374 MASTER'!$I$2*'PO 94000171374 MASTER'!I658+'PR-0004'!$I$2*'PR-0004'!I658+'PR-0005'!$I$2*'PR-0005'!I658+'PR-0006'!$I$2*'PR-0006'!I658+'PR-0007'!$I$2*'PR-0007'!I658+'PR-0008'!$I$2*'PR-0008'!I658+'PR-0009'!$I$2*'PR-0009'!I658+'PR-0010'!$I$2*'PR-0010'!I658</f>
        <v>0</v>
      </c>
      <c r="L658" s="86">
        <f t="shared" si="112"/>
        <v>0</v>
      </c>
      <c r="M658" s="84">
        <f>'9400015894 PONEERS'!$AE$2*'9400015894 PONEERS'!AE658+'9400016451 VIDAFORM'!$Q$2*'9400016451 VIDAFORM'!Q658+'PO 94000171374 MASTER'!$P$2*'PO 94000171374 MASTER'!P658+'PR-0004'!$P$2*'PR-0004'!P658+'PR-0005'!$P$2*'PR-0005'!P658+'PR-0006'!$P$2*'PR-0006'!P658+'PR-0007'!$P$2*'PR-0007'!P658+'PR-0008'!$P$2*'PR-0008'!P658+'PR-0009'!$P$2*'PR-0009'!P658+'PR-0010'!$P$2*'PR-0010'!P658</f>
        <v>0</v>
      </c>
      <c r="N658" s="84">
        <f t="shared" si="113"/>
        <v>0</v>
      </c>
      <c r="O658" s="84">
        <f>'9400015894 PONEERS'!$E$3*'9400015894 PONEERS'!E658+'9400016451 VIDAFORM'!$E$3*'9400016451 VIDAFORM'!E658+'PO 94000171374 MASTER'!$E$3*'PO 94000171374 MASTER'!E658+'PR-0004'!$E$3*'PR-0004'!E658+'PR-0005'!$E$3*'PR-0005'!E658+'PR-0006'!$E$3*'PR-0006'!E658+'PR-0007'!$E$3*'PR-0007'!E658+'PR-0008'!$E$3*'PR-0008'!E658+'PR-0009'!$E$3*'PR-0009'!E658+'PR-0010'!$E$3*'PR-0010'!E658</f>
        <v>0</v>
      </c>
      <c r="P658" s="85">
        <f>'9400015894 PONEERS'!$X$3*'9400015894 PONEERS'!X658+'9400016451 VIDAFORM'!$J$3*'9400016451 VIDAFORM'!J658+'PO 94000171374 MASTER'!$I$3*'PO 94000171374 MASTER'!I658+'PR-0004'!$I$3*'PR-0004'!I658+'PR-0005'!$I$3*'PR-0005'!I658+'PR-0006'!$I$3*'PR-0006'!I658+'PR-0007'!$I$3*'PR-0007'!I658+'PR-0008'!$I$3*'PR-0008'!I658+'PR-0009'!$I$3*'PR-0009'!I658+'PR-0010'!$I$3*'PR-0010'!I658</f>
        <v>0</v>
      </c>
      <c r="Q658" s="86">
        <f t="shared" si="114"/>
        <v>0</v>
      </c>
      <c r="R658" s="84">
        <f>'9400015894 PONEERS'!$AE$3*'9400015894 PONEERS'!AE658+'9400016451 VIDAFORM'!$Q$3*'9400016451 VIDAFORM'!Q658+'PO 94000171374 MASTER'!$P$3*'PO 94000171374 MASTER'!P658+'PR-0004'!$P$3*'PR-0004'!P658+'PR-0005'!$P$3*'PR-0005'!P658+'PR-0006'!$P$3*'PR-0006'!P658+'PR-0007'!$P$3*'PR-0007'!P658+'PR-0008'!$P$3*'PR-0008'!P658+'PR-0009'!$P$3*'PR-0009'!P658+'PR-0010'!$P$3*'PR-0010'!P658</f>
        <v>0</v>
      </c>
      <c r="S658" s="84">
        <f t="shared" si="115"/>
        <v>0</v>
      </c>
      <c r="T658" s="84">
        <f>'9400015894 PONEERS'!$E$4*'9400015894 PONEERS'!E658+'9400016451 VIDAFORM'!$E$4*'9400016451 VIDAFORM'!E658+'PO 94000171374 MASTER'!$E$4*'PO 94000171374 MASTER'!E658+'PR-0004'!$E$4*'PR-0004'!E658+'PR-0005'!$E$4*'PR-0005'!E658+'PR-0006'!$E$4*'PR-0006'!E658+'PR-0007'!$E$4*'PR-0007'!E658+'PR-0008'!$E$4*'PR-0008'!E658+'PR-0009'!$E$4*'PR-0009'!E658+'PR-0010'!$E$4*'PR-0010'!E658</f>
        <v>0</v>
      </c>
      <c r="U658" s="85">
        <f>'9400015894 PONEERS'!$X$4*'9400015894 PONEERS'!X658+'9400016451 VIDAFORM'!$J$4*'9400016451 VIDAFORM'!J658+'PO 94000171374 MASTER'!$I$4*'PO 94000171374 MASTER'!I658+'PR-0004'!$I$4*'PR-0004'!I658+'PR-0005'!$I$4*'PR-0005'!I658+'PR-0006'!$I$4*'PR-0006'!I658+'PR-0007'!$I$4*'PR-0007'!I658+'PR-0008'!$I$4*'PR-0008'!I658+'PR-0009'!$I$4*'PR-0009'!I658+'PR-0010'!$I$4*'PR-0010'!I658</f>
        <v>0</v>
      </c>
      <c r="V658" s="86">
        <f t="shared" si="116"/>
        <v>0</v>
      </c>
      <c r="W658" s="84">
        <f>'9400015894 PONEERS'!$AE$4*'9400015894 PONEERS'!AE658+'9400016451 VIDAFORM'!$Q$4*'9400016451 VIDAFORM'!Q658+'PO 94000171374 MASTER'!$P$4*'PO 94000171374 MASTER'!P658+'PR-0004'!$P$4*'PR-0004'!P658+'PR-0005'!$P$4*'PR-0005'!P658+'PR-0006'!$P$4*'PR-0006'!P658+'PR-0007'!$P$4*'PR-0007'!P658+'PR-0008'!$P$4*'PR-0008'!P658+'PR-0009'!$P$4*'PR-0009'!P658+'PR-0010'!$P$4*'PR-0010'!P658</f>
        <v>0</v>
      </c>
      <c r="X658" s="84">
        <f t="shared" si="117"/>
        <v>0</v>
      </c>
      <c r="Z658" s="37">
        <f t="shared" si="118"/>
        <v>0</v>
      </c>
      <c r="AA658" s="32">
        <f t="shared" si="119"/>
        <v>0</v>
      </c>
      <c r="AB658" s="38">
        <f t="shared" si="120"/>
        <v>0</v>
      </c>
    </row>
    <row r="659" spans="1:28" ht="16.5" x14ac:dyDescent="0.25">
      <c r="A659" s="45">
        <v>651</v>
      </c>
      <c r="B659" s="47">
        <f>'Unit Prices'!B659</f>
        <v>0</v>
      </c>
      <c r="C659" s="47">
        <f>'Unit Prices'!C659</f>
        <v>0</v>
      </c>
      <c r="D659" s="80" t="e">
        <f>'Unit Prices'!D659</f>
        <v>#N/A</v>
      </c>
      <c r="E659" s="84">
        <f>'9400015894 PONEERS'!$E$1*'9400015894 PONEERS'!E659+'9400016451 VIDAFORM'!$E$1*'9400016451 VIDAFORM'!E659+'PO 94000171374 MASTER'!$E$1*'PO 94000171374 MASTER'!E659+'PR-0004'!$E$1*'PR-0004'!E659+'PR-0005'!$E$1*'PR-0005'!E659+'PR-0006'!$E$1*'PR-0006'!E659+'PR-0007'!$E$1*'PR-0007'!E659+'PR-0008'!$E$1*'PR-0008'!E659+'PR-0009'!$E$1*'PR-0009'!E659+'PR-0010'!$E$1*'PR-0010'!E659</f>
        <v>0</v>
      </c>
      <c r="F659" s="85">
        <f>'9400015894 PONEERS'!$X$1*'9400015894 PONEERS'!X659+'9400016451 VIDAFORM'!$J$1*'9400016451 VIDAFORM'!J659+'PO 94000171374 MASTER'!$I$1*'PO 94000171374 MASTER'!I659+'PR-0004'!$I$1*'PR-0004'!I659+'PR-0005'!$I$1*'PR-0005'!I659+'PR-0006'!$I$1*'PR-0006'!I659+'PR-0007'!$I$1*'PR-0007'!I659+'PR-0008'!$I$1*'PR-0008'!I659+'PR-0009'!$I$1*'PR-0009'!I659+'PR-0010'!$I$1*'PR-0010'!I659</f>
        <v>0</v>
      </c>
      <c r="G659" s="86">
        <f t="shared" si="110"/>
        <v>0</v>
      </c>
      <c r="H659" s="84">
        <f>'9400015894 PONEERS'!$AE$1*'9400015894 PONEERS'!AE659+'9400016451 VIDAFORM'!$Q$1*'9400016451 VIDAFORM'!Q659+'PO 94000171374 MASTER'!$P$1*'PO 94000171374 MASTER'!P659+'PR-0004'!$P$1*'PR-0004'!P659+'PR-0005'!$P$1*'PR-0005'!P659+'PR-0006'!$P$1*'PR-0006'!P659+'PR-0007'!$P$1*'PR-0007'!P659+'PR-0008'!$P$1*'PR-0008'!P659+'PR-0009'!$P$1*'PR-0009'!P659+'PR-0010'!$P$1*'PR-0010'!P659</f>
        <v>0</v>
      </c>
      <c r="I659" s="84">
        <f t="shared" si="111"/>
        <v>0</v>
      </c>
      <c r="J659" s="84">
        <f>'9400015894 PONEERS'!$E$2*'9400015894 PONEERS'!E659+'9400016451 VIDAFORM'!$E$2*'9400016451 VIDAFORM'!E659+'PO 94000171374 MASTER'!$E$2*'PO 94000171374 MASTER'!E659+'PR-0004'!$E$2*'PR-0004'!E659+'PR-0005'!$E$2*'PR-0005'!E659+'PR-0006'!$E$2*'PR-0006'!E659+'PR-0007'!$E$2*'PR-0007'!E659+'PR-0008'!$E$2*'PR-0008'!E659+'PR-0009'!$E$2*'PR-0009'!E659+'PR-0010'!$E$2*'PR-0010'!E659</f>
        <v>0</v>
      </c>
      <c r="K659" s="85">
        <f>'9400015894 PONEERS'!$X$2*'9400015894 PONEERS'!X659+'9400016451 VIDAFORM'!$J$2*'9400016451 VIDAFORM'!J659+'PO 94000171374 MASTER'!$I$2*'PO 94000171374 MASTER'!I659+'PR-0004'!$I$2*'PR-0004'!I659+'PR-0005'!$I$2*'PR-0005'!I659+'PR-0006'!$I$2*'PR-0006'!I659+'PR-0007'!$I$2*'PR-0007'!I659+'PR-0008'!$I$2*'PR-0008'!I659+'PR-0009'!$I$2*'PR-0009'!I659+'PR-0010'!$I$2*'PR-0010'!I659</f>
        <v>0</v>
      </c>
      <c r="L659" s="86">
        <f t="shared" si="112"/>
        <v>0</v>
      </c>
      <c r="M659" s="84">
        <f>'9400015894 PONEERS'!$AE$2*'9400015894 PONEERS'!AE659+'9400016451 VIDAFORM'!$Q$2*'9400016451 VIDAFORM'!Q659+'PO 94000171374 MASTER'!$P$2*'PO 94000171374 MASTER'!P659+'PR-0004'!$P$2*'PR-0004'!P659+'PR-0005'!$P$2*'PR-0005'!P659+'PR-0006'!$P$2*'PR-0006'!P659+'PR-0007'!$P$2*'PR-0007'!P659+'PR-0008'!$P$2*'PR-0008'!P659+'PR-0009'!$P$2*'PR-0009'!P659+'PR-0010'!$P$2*'PR-0010'!P659</f>
        <v>0</v>
      </c>
      <c r="N659" s="84">
        <f t="shared" si="113"/>
        <v>0</v>
      </c>
      <c r="O659" s="84">
        <f>'9400015894 PONEERS'!$E$3*'9400015894 PONEERS'!E659+'9400016451 VIDAFORM'!$E$3*'9400016451 VIDAFORM'!E659+'PO 94000171374 MASTER'!$E$3*'PO 94000171374 MASTER'!E659+'PR-0004'!$E$3*'PR-0004'!E659+'PR-0005'!$E$3*'PR-0005'!E659+'PR-0006'!$E$3*'PR-0006'!E659+'PR-0007'!$E$3*'PR-0007'!E659+'PR-0008'!$E$3*'PR-0008'!E659+'PR-0009'!$E$3*'PR-0009'!E659+'PR-0010'!$E$3*'PR-0010'!E659</f>
        <v>0</v>
      </c>
      <c r="P659" s="85">
        <f>'9400015894 PONEERS'!$X$3*'9400015894 PONEERS'!X659+'9400016451 VIDAFORM'!$J$3*'9400016451 VIDAFORM'!J659+'PO 94000171374 MASTER'!$I$3*'PO 94000171374 MASTER'!I659+'PR-0004'!$I$3*'PR-0004'!I659+'PR-0005'!$I$3*'PR-0005'!I659+'PR-0006'!$I$3*'PR-0006'!I659+'PR-0007'!$I$3*'PR-0007'!I659+'PR-0008'!$I$3*'PR-0008'!I659+'PR-0009'!$I$3*'PR-0009'!I659+'PR-0010'!$I$3*'PR-0010'!I659</f>
        <v>0</v>
      </c>
      <c r="Q659" s="86">
        <f t="shared" si="114"/>
        <v>0</v>
      </c>
      <c r="R659" s="84">
        <f>'9400015894 PONEERS'!$AE$3*'9400015894 PONEERS'!AE659+'9400016451 VIDAFORM'!$Q$3*'9400016451 VIDAFORM'!Q659+'PO 94000171374 MASTER'!$P$3*'PO 94000171374 MASTER'!P659+'PR-0004'!$P$3*'PR-0004'!P659+'PR-0005'!$P$3*'PR-0005'!P659+'PR-0006'!$P$3*'PR-0006'!P659+'PR-0007'!$P$3*'PR-0007'!P659+'PR-0008'!$P$3*'PR-0008'!P659+'PR-0009'!$P$3*'PR-0009'!P659+'PR-0010'!$P$3*'PR-0010'!P659</f>
        <v>0</v>
      </c>
      <c r="S659" s="84">
        <f t="shared" si="115"/>
        <v>0</v>
      </c>
      <c r="T659" s="84">
        <f>'9400015894 PONEERS'!$E$4*'9400015894 PONEERS'!E659+'9400016451 VIDAFORM'!$E$4*'9400016451 VIDAFORM'!E659+'PO 94000171374 MASTER'!$E$4*'PO 94000171374 MASTER'!E659+'PR-0004'!$E$4*'PR-0004'!E659+'PR-0005'!$E$4*'PR-0005'!E659+'PR-0006'!$E$4*'PR-0006'!E659+'PR-0007'!$E$4*'PR-0007'!E659+'PR-0008'!$E$4*'PR-0008'!E659+'PR-0009'!$E$4*'PR-0009'!E659+'PR-0010'!$E$4*'PR-0010'!E659</f>
        <v>0</v>
      </c>
      <c r="U659" s="85">
        <f>'9400015894 PONEERS'!$X$4*'9400015894 PONEERS'!X659+'9400016451 VIDAFORM'!$J$4*'9400016451 VIDAFORM'!J659+'PO 94000171374 MASTER'!$I$4*'PO 94000171374 MASTER'!I659+'PR-0004'!$I$4*'PR-0004'!I659+'PR-0005'!$I$4*'PR-0005'!I659+'PR-0006'!$I$4*'PR-0006'!I659+'PR-0007'!$I$4*'PR-0007'!I659+'PR-0008'!$I$4*'PR-0008'!I659+'PR-0009'!$I$4*'PR-0009'!I659+'PR-0010'!$I$4*'PR-0010'!I659</f>
        <v>0</v>
      </c>
      <c r="V659" s="86">
        <f t="shared" si="116"/>
        <v>0</v>
      </c>
      <c r="W659" s="84">
        <f>'9400015894 PONEERS'!$AE$4*'9400015894 PONEERS'!AE659+'9400016451 VIDAFORM'!$Q$4*'9400016451 VIDAFORM'!Q659+'PO 94000171374 MASTER'!$P$4*'PO 94000171374 MASTER'!P659+'PR-0004'!$P$4*'PR-0004'!P659+'PR-0005'!$P$4*'PR-0005'!P659+'PR-0006'!$P$4*'PR-0006'!P659+'PR-0007'!$P$4*'PR-0007'!P659+'PR-0008'!$P$4*'PR-0008'!P659+'PR-0009'!$P$4*'PR-0009'!P659+'PR-0010'!$P$4*'PR-0010'!P659</f>
        <v>0</v>
      </c>
      <c r="X659" s="84">
        <f t="shared" si="117"/>
        <v>0</v>
      </c>
      <c r="Z659" s="37">
        <f t="shared" si="118"/>
        <v>0</v>
      </c>
      <c r="AA659" s="32">
        <f t="shared" si="119"/>
        <v>0</v>
      </c>
      <c r="AB659" s="38">
        <f t="shared" si="120"/>
        <v>0</v>
      </c>
    </row>
    <row r="660" spans="1:28" ht="16.5" x14ac:dyDescent="0.25">
      <c r="A660" s="45">
        <v>652</v>
      </c>
      <c r="B660" s="47">
        <f>'Unit Prices'!B660</f>
        <v>0</v>
      </c>
      <c r="C660" s="47">
        <f>'Unit Prices'!C660</f>
        <v>0</v>
      </c>
      <c r="D660" s="80" t="e">
        <f>'Unit Prices'!D660</f>
        <v>#N/A</v>
      </c>
      <c r="E660" s="84">
        <f>'9400015894 PONEERS'!$E$1*'9400015894 PONEERS'!E660+'9400016451 VIDAFORM'!$E$1*'9400016451 VIDAFORM'!E660+'PO 94000171374 MASTER'!$E$1*'PO 94000171374 MASTER'!E660+'PR-0004'!$E$1*'PR-0004'!E660+'PR-0005'!$E$1*'PR-0005'!E660+'PR-0006'!$E$1*'PR-0006'!E660+'PR-0007'!$E$1*'PR-0007'!E660+'PR-0008'!$E$1*'PR-0008'!E660+'PR-0009'!$E$1*'PR-0009'!E660+'PR-0010'!$E$1*'PR-0010'!E660</f>
        <v>0</v>
      </c>
      <c r="F660" s="85">
        <f>'9400015894 PONEERS'!$X$1*'9400015894 PONEERS'!X660+'9400016451 VIDAFORM'!$J$1*'9400016451 VIDAFORM'!J660+'PO 94000171374 MASTER'!$I$1*'PO 94000171374 MASTER'!I660+'PR-0004'!$I$1*'PR-0004'!I660+'PR-0005'!$I$1*'PR-0005'!I660+'PR-0006'!$I$1*'PR-0006'!I660+'PR-0007'!$I$1*'PR-0007'!I660+'PR-0008'!$I$1*'PR-0008'!I660+'PR-0009'!$I$1*'PR-0009'!I660+'PR-0010'!$I$1*'PR-0010'!I660</f>
        <v>0</v>
      </c>
      <c r="G660" s="86">
        <f t="shared" si="110"/>
        <v>0</v>
      </c>
      <c r="H660" s="84">
        <f>'9400015894 PONEERS'!$AE$1*'9400015894 PONEERS'!AE660+'9400016451 VIDAFORM'!$Q$1*'9400016451 VIDAFORM'!Q660+'PO 94000171374 MASTER'!$P$1*'PO 94000171374 MASTER'!P660+'PR-0004'!$P$1*'PR-0004'!P660+'PR-0005'!$P$1*'PR-0005'!P660+'PR-0006'!$P$1*'PR-0006'!P660+'PR-0007'!$P$1*'PR-0007'!P660+'PR-0008'!$P$1*'PR-0008'!P660+'PR-0009'!$P$1*'PR-0009'!P660+'PR-0010'!$P$1*'PR-0010'!P660</f>
        <v>0</v>
      </c>
      <c r="I660" s="84">
        <f t="shared" si="111"/>
        <v>0</v>
      </c>
      <c r="J660" s="84">
        <f>'9400015894 PONEERS'!$E$2*'9400015894 PONEERS'!E660+'9400016451 VIDAFORM'!$E$2*'9400016451 VIDAFORM'!E660+'PO 94000171374 MASTER'!$E$2*'PO 94000171374 MASTER'!E660+'PR-0004'!$E$2*'PR-0004'!E660+'PR-0005'!$E$2*'PR-0005'!E660+'PR-0006'!$E$2*'PR-0006'!E660+'PR-0007'!$E$2*'PR-0007'!E660+'PR-0008'!$E$2*'PR-0008'!E660+'PR-0009'!$E$2*'PR-0009'!E660+'PR-0010'!$E$2*'PR-0010'!E660</f>
        <v>0</v>
      </c>
      <c r="K660" s="85">
        <f>'9400015894 PONEERS'!$X$2*'9400015894 PONEERS'!X660+'9400016451 VIDAFORM'!$J$2*'9400016451 VIDAFORM'!J660+'PO 94000171374 MASTER'!$I$2*'PO 94000171374 MASTER'!I660+'PR-0004'!$I$2*'PR-0004'!I660+'PR-0005'!$I$2*'PR-0005'!I660+'PR-0006'!$I$2*'PR-0006'!I660+'PR-0007'!$I$2*'PR-0007'!I660+'PR-0008'!$I$2*'PR-0008'!I660+'PR-0009'!$I$2*'PR-0009'!I660+'PR-0010'!$I$2*'PR-0010'!I660</f>
        <v>0</v>
      </c>
      <c r="L660" s="86">
        <f t="shared" si="112"/>
        <v>0</v>
      </c>
      <c r="M660" s="84">
        <f>'9400015894 PONEERS'!$AE$2*'9400015894 PONEERS'!AE660+'9400016451 VIDAFORM'!$Q$2*'9400016451 VIDAFORM'!Q660+'PO 94000171374 MASTER'!$P$2*'PO 94000171374 MASTER'!P660+'PR-0004'!$P$2*'PR-0004'!P660+'PR-0005'!$P$2*'PR-0005'!P660+'PR-0006'!$P$2*'PR-0006'!P660+'PR-0007'!$P$2*'PR-0007'!P660+'PR-0008'!$P$2*'PR-0008'!P660+'PR-0009'!$P$2*'PR-0009'!P660+'PR-0010'!$P$2*'PR-0010'!P660</f>
        <v>0</v>
      </c>
      <c r="N660" s="84">
        <f t="shared" si="113"/>
        <v>0</v>
      </c>
      <c r="O660" s="84">
        <f>'9400015894 PONEERS'!$E$3*'9400015894 PONEERS'!E660+'9400016451 VIDAFORM'!$E$3*'9400016451 VIDAFORM'!E660+'PO 94000171374 MASTER'!$E$3*'PO 94000171374 MASTER'!E660+'PR-0004'!$E$3*'PR-0004'!E660+'PR-0005'!$E$3*'PR-0005'!E660+'PR-0006'!$E$3*'PR-0006'!E660+'PR-0007'!$E$3*'PR-0007'!E660+'PR-0008'!$E$3*'PR-0008'!E660+'PR-0009'!$E$3*'PR-0009'!E660+'PR-0010'!$E$3*'PR-0010'!E660</f>
        <v>0</v>
      </c>
      <c r="P660" s="85">
        <f>'9400015894 PONEERS'!$X$3*'9400015894 PONEERS'!X660+'9400016451 VIDAFORM'!$J$3*'9400016451 VIDAFORM'!J660+'PO 94000171374 MASTER'!$I$3*'PO 94000171374 MASTER'!I660+'PR-0004'!$I$3*'PR-0004'!I660+'PR-0005'!$I$3*'PR-0005'!I660+'PR-0006'!$I$3*'PR-0006'!I660+'PR-0007'!$I$3*'PR-0007'!I660+'PR-0008'!$I$3*'PR-0008'!I660+'PR-0009'!$I$3*'PR-0009'!I660+'PR-0010'!$I$3*'PR-0010'!I660</f>
        <v>0</v>
      </c>
      <c r="Q660" s="86">
        <f t="shared" si="114"/>
        <v>0</v>
      </c>
      <c r="R660" s="84">
        <f>'9400015894 PONEERS'!$AE$3*'9400015894 PONEERS'!AE660+'9400016451 VIDAFORM'!$Q$3*'9400016451 VIDAFORM'!Q660+'PO 94000171374 MASTER'!$P$3*'PO 94000171374 MASTER'!P660+'PR-0004'!$P$3*'PR-0004'!P660+'PR-0005'!$P$3*'PR-0005'!P660+'PR-0006'!$P$3*'PR-0006'!P660+'PR-0007'!$P$3*'PR-0007'!P660+'PR-0008'!$P$3*'PR-0008'!P660+'PR-0009'!$P$3*'PR-0009'!P660+'PR-0010'!$P$3*'PR-0010'!P660</f>
        <v>0</v>
      </c>
      <c r="S660" s="84">
        <f t="shared" si="115"/>
        <v>0</v>
      </c>
      <c r="T660" s="84">
        <f>'9400015894 PONEERS'!$E$4*'9400015894 PONEERS'!E660+'9400016451 VIDAFORM'!$E$4*'9400016451 VIDAFORM'!E660+'PO 94000171374 MASTER'!$E$4*'PO 94000171374 MASTER'!E660+'PR-0004'!$E$4*'PR-0004'!E660+'PR-0005'!$E$4*'PR-0005'!E660+'PR-0006'!$E$4*'PR-0006'!E660+'PR-0007'!$E$4*'PR-0007'!E660+'PR-0008'!$E$4*'PR-0008'!E660+'PR-0009'!$E$4*'PR-0009'!E660+'PR-0010'!$E$4*'PR-0010'!E660</f>
        <v>0</v>
      </c>
      <c r="U660" s="85">
        <f>'9400015894 PONEERS'!$X$4*'9400015894 PONEERS'!X660+'9400016451 VIDAFORM'!$J$4*'9400016451 VIDAFORM'!J660+'PO 94000171374 MASTER'!$I$4*'PO 94000171374 MASTER'!I660+'PR-0004'!$I$4*'PR-0004'!I660+'PR-0005'!$I$4*'PR-0005'!I660+'PR-0006'!$I$4*'PR-0006'!I660+'PR-0007'!$I$4*'PR-0007'!I660+'PR-0008'!$I$4*'PR-0008'!I660+'PR-0009'!$I$4*'PR-0009'!I660+'PR-0010'!$I$4*'PR-0010'!I660</f>
        <v>0</v>
      </c>
      <c r="V660" s="86">
        <f t="shared" si="116"/>
        <v>0</v>
      </c>
      <c r="W660" s="84">
        <f>'9400015894 PONEERS'!$AE$4*'9400015894 PONEERS'!AE660+'9400016451 VIDAFORM'!$Q$4*'9400016451 VIDAFORM'!Q660+'PO 94000171374 MASTER'!$P$4*'PO 94000171374 MASTER'!P660+'PR-0004'!$P$4*'PR-0004'!P660+'PR-0005'!$P$4*'PR-0005'!P660+'PR-0006'!$P$4*'PR-0006'!P660+'PR-0007'!$P$4*'PR-0007'!P660+'PR-0008'!$P$4*'PR-0008'!P660+'PR-0009'!$P$4*'PR-0009'!P660+'PR-0010'!$P$4*'PR-0010'!P660</f>
        <v>0</v>
      </c>
      <c r="X660" s="84">
        <f t="shared" si="117"/>
        <v>0</v>
      </c>
      <c r="Z660" s="37">
        <f t="shared" si="118"/>
        <v>0</v>
      </c>
      <c r="AA660" s="32">
        <f t="shared" si="119"/>
        <v>0</v>
      </c>
      <c r="AB660" s="38">
        <f t="shared" si="120"/>
        <v>0</v>
      </c>
    </row>
    <row r="661" spans="1:28" ht="16.5" x14ac:dyDescent="0.25">
      <c r="A661" s="45">
        <v>653</v>
      </c>
      <c r="B661" s="47">
        <f>'Unit Prices'!B661</f>
        <v>0</v>
      </c>
      <c r="C661" s="47">
        <f>'Unit Prices'!C661</f>
        <v>0</v>
      </c>
      <c r="D661" s="80" t="e">
        <f>'Unit Prices'!D661</f>
        <v>#N/A</v>
      </c>
      <c r="E661" s="84">
        <f>'9400015894 PONEERS'!$E$1*'9400015894 PONEERS'!E661+'9400016451 VIDAFORM'!$E$1*'9400016451 VIDAFORM'!E661+'PO 94000171374 MASTER'!$E$1*'PO 94000171374 MASTER'!E661+'PR-0004'!$E$1*'PR-0004'!E661+'PR-0005'!$E$1*'PR-0005'!E661+'PR-0006'!$E$1*'PR-0006'!E661+'PR-0007'!$E$1*'PR-0007'!E661+'PR-0008'!$E$1*'PR-0008'!E661+'PR-0009'!$E$1*'PR-0009'!E661+'PR-0010'!$E$1*'PR-0010'!E661</f>
        <v>0</v>
      </c>
      <c r="F661" s="85">
        <f>'9400015894 PONEERS'!$X$1*'9400015894 PONEERS'!X661+'9400016451 VIDAFORM'!$J$1*'9400016451 VIDAFORM'!J661+'PO 94000171374 MASTER'!$I$1*'PO 94000171374 MASTER'!I661+'PR-0004'!$I$1*'PR-0004'!I661+'PR-0005'!$I$1*'PR-0005'!I661+'PR-0006'!$I$1*'PR-0006'!I661+'PR-0007'!$I$1*'PR-0007'!I661+'PR-0008'!$I$1*'PR-0008'!I661+'PR-0009'!$I$1*'PR-0009'!I661+'PR-0010'!$I$1*'PR-0010'!I661</f>
        <v>0</v>
      </c>
      <c r="G661" s="86">
        <f t="shared" si="110"/>
        <v>0</v>
      </c>
      <c r="H661" s="84">
        <f>'9400015894 PONEERS'!$AE$1*'9400015894 PONEERS'!AE661+'9400016451 VIDAFORM'!$Q$1*'9400016451 VIDAFORM'!Q661+'PO 94000171374 MASTER'!$P$1*'PO 94000171374 MASTER'!P661+'PR-0004'!$P$1*'PR-0004'!P661+'PR-0005'!$P$1*'PR-0005'!P661+'PR-0006'!$P$1*'PR-0006'!P661+'PR-0007'!$P$1*'PR-0007'!P661+'PR-0008'!$P$1*'PR-0008'!P661+'PR-0009'!$P$1*'PR-0009'!P661+'PR-0010'!$P$1*'PR-0010'!P661</f>
        <v>0</v>
      </c>
      <c r="I661" s="84">
        <f t="shared" si="111"/>
        <v>0</v>
      </c>
      <c r="J661" s="84">
        <f>'9400015894 PONEERS'!$E$2*'9400015894 PONEERS'!E661+'9400016451 VIDAFORM'!$E$2*'9400016451 VIDAFORM'!E661+'PO 94000171374 MASTER'!$E$2*'PO 94000171374 MASTER'!E661+'PR-0004'!$E$2*'PR-0004'!E661+'PR-0005'!$E$2*'PR-0005'!E661+'PR-0006'!$E$2*'PR-0006'!E661+'PR-0007'!$E$2*'PR-0007'!E661+'PR-0008'!$E$2*'PR-0008'!E661+'PR-0009'!$E$2*'PR-0009'!E661+'PR-0010'!$E$2*'PR-0010'!E661</f>
        <v>0</v>
      </c>
      <c r="K661" s="85">
        <f>'9400015894 PONEERS'!$X$2*'9400015894 PONEERS'!X661+'9400016451 VIDAFORM'!$J$2*'9400016451 VIDAFORM'!J661+'PO 94000171374 MASTER'!$I$2*'PO 94000171374 MASTER'!I661+'PR-0004'!$I$2*'PR-0004'!I661+'PR-0005'!$I$2*'PR-0005'!I661+'PR-0006'!$I$2*'PR-0006'!I661+'PR-0007'!$I$2*'PR-0007'!I661+'PR-0008'!$I$2*'PR-0008'!I661+'PR-0009'!$I$2*'PR-0009'!I661+'PR-0010'!$I$2*'PR-0010'!I661</f>
        <v>0</v>
      </c>
      <c r="L661" s="86">
        <f t="shared" si="112"/>
        <v>0</v>
      </c>
      <c r="M661" s="84">
        <f>'9400015894 PONEERS'!$AE$2*'9400015894 PONEERS'!AE661+'9400016451 VIDAFORM'!$Q$2*'9400016451 VIDAFORM'!Q661+'PO 94000171374 MASTER'!$P$2*'PO 94000171374 MASTER'!P661+'PR-0004'!$P$2*'PR-0004'!P661+'PR-0005'!$P$2*'PR-0005'!P661+'PR-0006'!$P$2*'PR-0006'!P661+'PR-0007'!$P$2*'PR-0007'!P661+'PR-0008'!$P$2*'PR-0008'!P661+'PR-0009'!$P$2*'PR-0009'!P661+'PR-0010'!$P$2*'PR-0010'!P661</f>
        <v>0</v>
      </c>
      <c r="N661" s="84">
        <f t="shared" si="113"/>
        <v>0</v>
      </c>
      <c r="O661" s="84">
        <f>'9400015894 PONEERS'!$E$3*'9400015894 PONEERS'!E661+'9400016451 VIDAFORM'!$E$3*'9400016451 VIDAFORM'!E661+'PO 94000171374 MASTER'!$E$3*'PO 94000171374 MASTER'!E661+'PR-0004'!$E$3*'PR-0004'!E661+'PR-0005'!$E$3*'PR-0005'!E661+'PR-0006'!$E$3*'PR-0006'!E661+'PR-0007'!$E$3*'PR-0007'!E661+'PR-0008'!$E$3*'PR-0008'!E661+'PR-0009'!$E$3*'PR-0009'!E661+'PR-0010'!$E$3*'PR-0010'!E661</f>
        <v>0</v>
      </c>
      <c r="P661" s="85">
        <f>'9400015894 PONEERS'!$X$3*'9400015894 PONEERS'!X661+'9400016451 VIDAFORM'!$J$3*'9400016451 VIDAFORM'!J661+'PO 94000171374 MASTER'!$I$3*'PO 94000171374 MASTER'!I661+'PR-0004'!$I$3*'PR-0004'!I661+'PR-0005'!$I$3*'PR-0005'!I661+'PR-0006'!$I$3*'PR-0006'!I661+'PR-0007'!$I$3*'PR-0007'!I661+'PR-0008'!$I$3*'PR-0008'!I661+'PR-0009'!$I$3*'PR-0009'!I661+'PR-0010'!$I$3*'PR-0010'!I661</f>
        <v>0</v>
      </c>
      <c r="Q661" s="86">
        <f t="shared" si="114"/>
        <v>0</v>
      </c>
      <c r="R661" s="84">
        <f>'9400015894 PONEERS'!$AE$3*'9400015894 PONEERS'!AE661+'9400016451 VIDAFORM'!$Q$3*'9400016451 VIDAFORM'!Q661+'PO 94000171374 MASTER'!$P$3*'PO 94000171374 MASTER'!P661+'PR-0004'!$P$3*'PR-0004'!P661+'PR-0005'!$P$3*'PR-0005'!P661+'PR-0006'!$P$3*'PR-0006'!P661+'PR-0007'!$P$3*'PR-0007'!P661+'PR-0008'!$P$3*'PR-0008'!P661+'PR-0009'!$P$3*'PR-0009'!P661+'PR-0010'!$P$3*'PR-0010'!P661</f>
        <v>0</v>
      </c>
      <c r="S661" s="84">
        <f t="shared" si="115"/>
        <v>0</v>
      </c>
      <c r="T661" s="84">
        <f>'9400015894 PONEERS'!$E$4*'9400015894 PONEERS'!E661+'9400016451 VIDAFORM'!$E$4*'9400016451 VIDAFORM'!E661+'PO 94000171374 MASTER'!$E$4*'PO 94000171374 MASTER'!E661+'PR-0004'!$E$4*'PR-0004'!E661+'PR-0005'!$E$4*'PR-0005'!E661+'PR-0006'!$E$4*'PR-0006'!E661+'PR-0007'!$E$4*'PR-0007'!E661+'PR-0008'!$E$4*'PR-0008'!E661+'PR-0009'!$E$4*'PR-0009'!E661+'PR-0010'!$E$4*'PR-0010'!E661</f>
        <v>0</v>
      </c>
      <c r="U661" s="85">
        <f>'9400015894 PONEERS'!$X$4*'9400015894 PONEERS'!X661+'9400016451 VIDAFORM'!$J$4*'9400016451 VIDAFORM'!J661+'PO 94000171374 MASTER'!$I$4*'PO 94000171374 MASTER'!I661+'PR-0004'!$I$4*'PR-0004'!I661+'PR-0005'!$I$4*'PR-0005'!I661+'PR-0006'!$I$4*'PR-0006'!I661+'PR-0007'!$I$4*'PR-0007'!I661+'PR-0008'!$I$4*'PR-0008'!I661+'PR-0009'!$I$4*'PR-0009'!I661+'PR-0010'!$I$4*'PR-0010'!I661</f>
        <v>0</v>
      </c>
      <c r="V661" s="86">
        <f t="shared" si="116"/>
        <v>0</v>
      </c>
      <c r="W661" s="84">
        <f>'9400015894 PONEERS'!$AE$4*'9400015894 PONEERS'!AE661+'9400016451 VIDAFORM'!$Q$4*'9400016451 VIDAFORM'!Q661+'PO 94000171374 MASTER'!$P$4*'PO 94000171374 MASTER'!P661+'PR-0004'!$P$4*'PR-0004'!P661+'PR-0005'!$P$4*'PR-0005'!P661+'PR-0006'!$P$4*'PR-0006'!P661+'PR-0007'!$P$4*'PR-0007'!P661+'PR-0008'!$P$4*'PR-0008'!P661+'PR-0009'!$P$4*'PR-0009'!P661+'PR-0010'!$P$4*'PR-0010'!P661</f>
        <v>0</v>
      </c>
      <c r="X661" s="84">
        <f t="shared" si="117"/>
        <v>0</v>
      </c>
      <c r="Z661" s="37">
        <f t="shared" si="118"/>
        <v>0</v>
      </c>
      <c r="AA661" s="32">
        <f t="shared" si="119"/>
        <v>0</v>
      </c>
      <c r="AB661" s="38">
        <f t="shared" si="120"/>
        <v>0</v>
      </c>
    </row>
    <row r="662" spans="1:28" ht="16.5" x14ac:dyDescent="0.25">
      <c r="A662" s="45">
        <v>654</v>
      </c>
      <c r="B662" s="47">
        <f>'Unit Prices'!B662</f>
        <v>0</v>
      </c>
      <c r="C662" s="47">
        <f>'Unit Prices'!C662</f>
        <v>0</v>
      </c>
      <c r="D662" s="80" t="e">
        <f>'Unit Prices'!D662</f>
        <v>#N/A</v>
      </c>
      <c r="E662" s="84">
        <f>'9400015894 PONEERS'!$E$1*'9400015894 PONEERS'!E662+'9400016451 VIDAFORM'!$E$1*'9400016451 VIDAFORM'!E662+'PO 94000171374 MASTER'!$E$1*'PO 94000171374 MASTER'!E662+'PR-0004'!$E$1*'PR-0004'!E662+'PR-0005'!$E$1*'PR-0005'!E662+'PR-0006'!$E$1*'PR-0006'!E662+'PR-0007'!$E$1*'PR-0007'!E662+'PR-0008'!$E$1*'PR-0008'!E662+'PR-0009'!$E$1*'PR-0009'!E662+'PR-0010'!$E$1*'PR-0010'!E662</f>
        <v>0</v>
      </c>
      <c r="F662" s="85">
        <f>'9400015894 PONEERS'!$X$1*'9400015894 PONEERS'!X662+'9400016451 VIDAFORM'!$J$1*'9400016451 VIDAFORM'!J662+'PO 94000171374 MASTER'!$I$1*'PO 94000171374 MASTER'!I662+'PR-0004'!$I$1*'PR-0004'!I662+'PR-0005'!$I$1*'PR-0005'!I662+'PR-0006'!$I$1*'PR-0006'!I662+'PR-0007'!$I$1*'PR-0007'!I662+'PR-0008'!$I$1*'PR-0008'!I662+'PR-0009'!$I$1*'PR-0009'!I662+'PR-0010'!$I$1*'PR-0010'!I662</f>
        <v>0</v>
      </c>
      <c r="G662" s="86">
        <f t="shared" si="110"/>
        <v>0</v>
      </c>
      <c r="H662" s="84">
        <f>'9400015894 PONEERS'!$AE$1*'9400015894 PONEERS'!AE662+'9400016451 VIDAFORM'!$Q$1*'9400016451 VIDAFORM'!Q662+'PO 94000171374 MASTER'!$P$1*'PO 94000171374 MASTER'!P662+'PR-0004'!$P$1*'PR-0004'!P662+'PR-0005'!$P$1*'PR-0005'!P662+'PR-0006'!$P$1*'PR-0006'!P662+'PR-0007'!$P$1*'PR-0007'!P662+'PR-0008'!$P$1*'PR-0008'!P662+'PR-0009'!$P$1*'PR-0009'!P662+'PR-0010'!$P$1*'PR-0010'!P662</f>
        <v>0</v>
      </c>
      <c r="I662" s="84">
        <f t="shared" si="111"/>
        <v>0</v>
      </c>
      <c r="J662" s="84">
        <f>'9400015894 PONEERS'!$E$2*'9400015894 PONEERS'!E662+'9400016451 VIDAFORM'!$E$2*'9400016451 VIDAFORM'!E662+'PO 94000171374 MASTER'!$E$2*'PO 94000171374 MASTER'!E662+'PR-0004'!$E$2*'PR-0004'!E662+'PR-0005'!$E$2*'PR-0005'!E662+'PR-0006'!$E$2*'PR-0006'!E662+'PR-0007'!$E$2*'PR-0007'!E662+'PR-0008'!$E$2*'PR-0008'!E662+'PR-0009'!$E$2*'PR-0009'!E662+'PR-0010'!$E$2*'PR-0010'!E662</f>
        <v>0</v>
      </c>
      <c r="K662" s="85">
        <f>'9400015894 PONEERS'!$X$2*'9400015894 PONEERS'!X662+'9400016451 VIDAFORM'!$J$2*'9400016451 VIDAFORM'!J662+'PO 94000171374 MASTER'!$I$2*'PO 94000171374 MASTER'!I662+'PR-0004'!$I$2*'PR-0004'!I662+'PR-0005'!$I$2*'PR-0005'!I662+'PR-0006'!$I$2*'PR-0006'!I662+'PR-0007'!$I$2*'PR-0007'!I662+'PR-0008'!$I$2*'PR-0008'!I662+'PR-0009'!$I$2*'PR-0009'!I662+'PR-0010'!$I$2*'PR-0010'!I662</f>
        <v>0</v>
      </c>
      <c r="L662" s="86">
        <f t="shared" si="112"/>
        <v>0</v>
      </c>
      <c r="M662" s="84">
        <f>'9400015894 PONEERS'!$AE$2*'9400015894 PONEERS'!AE662+'9400016451 VIDAFORM'!$Q$2*'9400016451 VIDAFORM'!Q662+'PO 94000171374 MASTER'!$P$2*'PO 94000171374 MASTER'!P662+'PR-0004'!$P$2*'PR-0004'!P662+'PR-0005'!$P$2*'PR-0005'!P662+'PR-0006'!$P$2*'PR-0006'!P662+'PR-0007'!$P$2*'PR-0007'!P662+'PR-0008'!$P$2*'PR-0008'!P662+'PR-0009'!$P$2*'PR-0009'!P662+'PR-0010'!$P$2*'PR-0010'!P662</f>
        <v>0</v>
      </c>
      <c r="N662" s="84">
        <f t="shared" si="113"/>
        <v>0</v>
      </c>
      <c r="O662" s="84">
        <f>'9400015894 PONEERS'!$E$3*'9400015894 PONEERS'!E662+'9400016451 VIDAFORM'!$E$3*'9400016451 VIDAFORM'!E662+'PO 94000171374 MASTER'!$E$3*'PO 94000171374 MASTER'!E662+'PR-0004'!$E$3*'PR-0004'!E662+'PR-0005'!$E$3*'PR-0005'!E662+'PR-0006'!$E$3*'PR-0006'!E662+'PR-0007'!$E$3*'PR-0007'!E662+'PR-0008'!$E$3*'PR-0008'!E662+'PR-0009'!$E$3*'PR-0009'!E662+'PR-0010'!$E$3*'PR-0010'!E662</f>
        <v>0</v>
      </c>
      <c r="P662" s="85">
        <f>'9400015894 PONEERS'!$X$3*'9400015894 PONEERS'!X662+'9400016451 VIDAFORM'!$J$3*'9400016451 VIDAFORM'!J662+'PO 94000171374 MASTER'!$I$3*'PO 94000171374 MASTER'!I662+'PR-0004'!$I$3*'PR-0004'!I662+'PR-0005'!$I$3*'PR-0005'!I662+'PR-0006'!$I$3*'PR-0006'!I662+'PR-0007'!$I$3*'PR-0007'!I662+'PR-0008'!$I$3*'PR-0008'!I662+'PR-0009'!$I$3*'PR-0009'!I662+'PR-0010'!$I$3*'PR-0010'!I662</f>
        <v>0</v>
      </c>
      <c r="Q662" s="86">
        <f t="shared" si="114"/>
        <v>0</v>
      </c>
      <c r="R662" s="84">
        <f>'9400015894 PONEERS'!$AE$3*'9400015894 PONEERS'!AE662+'9400016451 VIDAFORM'!$Q$3*'9400016451 VIDAFORM'!Q662+'PO 94000171374 MASTER'!$P$3*'PO 94000171374 MASTER'!P662+'PR-0004'!$P$3*'PR-0004'!P662+'PR-0005'!$P$3*'PR-0005'!P662+'PR-0006'!$P$3*'PR-0006'!P662+'PR-0007'!$P$3*'PR-0007'!P662+'PR-0008'!$P$3*'PR-0008'!P662+'PR-0009'!$P$3*'PR-0009'!P662+'PR-0010'!$P$3*'PR-0010'!P662</f>
        <v>0</v>
      </c>
      <c r="S662" s="84">
        <f t="shared" si="115"/>
        <v>0</v>
      </c>
      <c r="T662" s="84">
        <f>'9400015894 PONEERS'!$E$4*'9400015894 PONEERS'!E662+'9400016451 VIDAFORM'!$E$4*'9400016451 VIDAFORM'!E662+'PO 94000171374 MASTER'!$E$4*'PO 94000171374 MASTER'!E662+'PR-0004'!$E$4*'PR-0004'!E662+'PR-0005'!$E$4*'PR-0005'!E662+'PR-0006'!$E$4*'PR-0006'!E662+'PR-0007'!$E$4*'PR-0007'!E662+'PR-0008'!$E$4*'PR-0008'!E662+'PR-0009'!$E$4*'PR-0009'!E662+'PR-0010'!$E$4*'PR-0010'!E662</f>
        <v>0</v>
      </c>
      <c r="U662" s="85">
        <f>'9400015894 PONEERS'!$X$4*'9400015894 PONEERS'!X662+'9400016451 VIDAFORM'!$J$4*'9400016451 VIDAFORM'!J662+'PO 94000171374 MASTER'!$I$4*'PO 94000171374 MASTER'!I662+'PR-0004'!$I$4*'PR-0004'!I662+'PR-0005'!$I$4*'PR-0005'!I662+'PR-0006'!$I$4*'PR-0006'!I662+'PR-0007'!$I$4*'PR-0007'!I662+'PR-0008'!$I$4*'PR-0008'!I662+'PR-0009'!$I$4*'PR-0009'!I662+'PR-0010'!$I$4*'PR-0010'!I662</f>
        <v>0</v>
      </c>
      <c r="V662" s="86">
        <f t="shared" si="116"/>
        <v>0</v>
      </c>
      <c r="W662" s="84">
        <f>'9400015894 PONEERS'!$AE$4*'9400015894 PONEERS'!AE662+'9400016451 VIDAFORM'!$Q$4*'9400016451 VIDAFORM'!Q662+'PO 94000171374 MASTER'!$P$4*'PO 94000171374 MASTER'!P662+'PR-0004'!$P$4*'PR-0004'!P662+'PR-0005'!$P$4*'PR-0005'!P662+'PR-0006'!$P$4*'PR-0006'!P662+'PR-0007'!$P$4*'PR-0007'!P662+'PR-0008'!$P$4*'PR-0008'!P662+'PR-0009'!$P$4*'PR-0009'!P662+'PR-0010'!$P$4*'PR-0010'!P662</f>
        <v>0</v>
      </c>
      <c r="X662" s="84">
        <f t="shared" si="117"/>
        <v>0</v>
      </c>
      <c r="Z662" s="37">
        <f t="shared" si="118"/>
        <v>0</v>
      </c>
      <c r="AA662" s="32">
        <f t="shared" si="119"/>
        <v>0</v>
      </c>
      <c r="AB662" s="38">
        <f t="shared" si="120"/>
        <v>0</v>
      </c>
    </row>
    <row r="663" spans="1:28" ht="16.5" x14ac:dyDescent="0.25">
      <c r="A663" s="45">
        <v>655</v>
      </c>
      <c r="B663" s="47">
        <f>'Unit Prices'!B663</f>
        <v>0</v>
      </c>
      <c r="C663" s="47">
        <f>'Unit Prices'!C663</f>
        <v>0</v>
      </c>
      <c r="D663" s="80" t="e">
        <f>'Unit Prices'!D663</f>
        <v>#N/A</v>
      </c>
      <c r="E663" s="84">
        <f>'9400015894 PONEERS'!$E$1*'9400015894 PONEERS'!E663+'9400016451 VIDAFORM'!$E$1*'9400016451 VIDAFORM'!E663+'PO 94000171374 MASTER'!$E$1*'PO 94000171374 MASTER'!E663+'PR-0004'!$E$1*'PR-0004'!E663+'PR-0005'!$E$1*'PR-0005'!E663+'PR-0006'!$E$1*'PR-0006'!E663+'PR-0007'!$E$1*'PR-0007'!E663+'PR-0008'!$E$1*'PR-0008'!E663+'PR-0009'!$E$1*'PR-0009'!E663+'PR-0010'!$E$1*'PR-0010'!E663</f>
        <v>0</v>
      </c>
      <c r="F663" s="85">
        <f>'9400015894 PONEERS'!$X$1*'9400015894 PONEERS'!X663+'9400016451 VIDAFORM'!$J$1*'9400016451 VIDAFORM'!J663+'PO 94000171374 MASTER'!$I$1*'PO 94000171374 MASTER'!I663+'PR-0004'!$I$1*'PR-0004'!I663+'PR-0005'!$I$1*'PR-0005'!I663+'PR-0006'!$I$1*'PR-0006'!I663+'PR-0007'!$I$1*'PR-0007'!I663+'PR-0008'!$I$1*'PR-0008'!I663+'PR-0009'!$I$1*'PR-0009'!I663+'PR-0010'!$I$1*'PR-0010'!I663</f>
        <v>0</v>
      </c>
      <c r="G663" s="86">
        <f t="shared" si="110"/>
        <v>0</v>
      </c>
      <c r="H663" s="84">
        <f>'9400015894 PONEERS'!$AE$1*'9400015894 PONEERS'!AE663+'9400016451 VIDAFORM'!$Q$1*'9400016451 VIDAFORM'!Q663+'PO 94000171374 MASTER'!$P$1*'PO 94000171374 MASTER'!P663+'PR-0004'!$P$1*'PR-0004'!P663+'PR-0005'!$P$1*'PR-0005'!P663+'PR-0006'!$P$1*'PR-0006'!P663+'PR-0007'!$P$1*'PR-0007'!P663+'PR-0008'!$P$1*'PR-0008'!P663+'PR-0009'!$P$1*'PR-0009'!P663+'PR-0010'!$P$1*'PR-0010'!P663</f>
        <v>0</v>
      </c>
      <c r="I663" s="84">
        <f t="shared" si="111"/>
        <v>0</v>
      </c>
      <c r="J663" s="84">
        <f>'9400015894 PONEERS'!$E$2*'9400015894 PONEERS'!E663+'9400016451 VIDAFORM'!$E$2*'9400016451 VIDAFORM'!E663+'PO 94000171374 MASTER'!$E$2*'PO 94000171374 MASTER'!E663+'PR-0004'!$E$2*'PR-0004'!E663+'PR-0005'!$E$2*'PR-0005'!E663+'PR-0006'!$E$2*'PR-0006'!E663+'PR-0007'!$E$2*'PR-0007'!E663+'PR-0008'!$E$2*'PR-0008'!E663+'PR-0009'!$E$2*'PR-0009'!E663+'PR-0010'!$E$2*'PR-0010'!E663</f>
        <v>0</v>
      </c>
      <c r="K663" s="85">
        <f>'9400015894 PONEERS'!$X$2*'9400015894 PONEERS'!X663+'9400016451 VIDAFORM'!$J$2*'9400016451 VIDAFORM'!J663+'PO 94000171374 MASTER'!$I$2*'PO 94000171374 MASTER'!I663+'PR-0004'!$I$2*'PR-0004'!I663+'PR-0005'!$I$2*'PR-0005'!I663+'PR-0006'!$I$2*'PR-0006'!I663+'PR-0007'!$I$2*'PR-0007'!I663+'PR-0008'!$I$2*'PR-0008'!I663+'PR-0009'!$I$2*'PR-0009'!I663+'PR-0010'!$I$2*'PR-0010'!I663</f>
        <v>0</v>
      </c>
      <c r="L663" s="86">
        <f t="shared" si="112"/>
        <v>0</v>
      </c>
      <c r="M663" s="84">
        <f>'9400015894 PONEERS'!$AE$2*'9400015894 PONEERS'!AE663+'9400016451 VIDAFORM'!$Q$2*'9400016451 VIDAFORM'!Q663+'PO 94000171374 MASTER'!$P$2*'PO 94000171374 MASTER'!P663+'PR-0004'!$P$2*'PR-0004'!P663+'PR-0005'!$P$2*'PR-0005'!P663+'PR-0006'!$P$2*'PR-0006'!P663+'PR-0007'!$P$2*'PR-0007'!P663+'PR-0008'!$P$2*'PR-0008'!P663+'PR-0009'!$P$2*'PR-0009'!P663+'PR-0010'!$P$2*'PR-0010'!P663</f>
        <v>0</v>
      </c>
      <c r="N663" s="84">
        <f t="shared" si="113"/>
        <v>0</v>
      </c>
      <c r="O663" s="84">
        <f>'9400015894 PONEERS'!$E$3*'9400015894 PONEERS'!E663+'9400016451 VIDAFORM'!$E$3*'9400016451 VIDAFORM'!E663+'PO 94000171374 MASTER'!$E$3*'PO 94000171374 MASTER'!E663+'PR-0004'!$E$3*'PR-0004'!E663+'PR-0005'!$E$3*'PR-0005'!E663+'PR-0006'!$E$3*'PR-0006'!E663+'PR-0007'!$E$3*'PR-0007'!E663+'PR-0008'!$E$3*'PR-0008'!E663+'PR-0009'!$E$3*'PR-0009'!E663+'PR-0010'!$E$3*'PR-0010'!E663</f>
        <v>0</v>
      </c>
      <c r="P663" s="85">
        <f>'9400015894 PONEERS'!$X$3*'9400015894 PONEERS'!X663+'9400016451 VIDAFORM'!$J$3*'9400016451 VIDAFORM'!J663+'PO 94000171374 MASTER'!$I$3*'PO 94000171374 MASTER'!I663+'PR-0004'!$I$3*'PR-0004'!I663+'PR-0005'!$I$3*'PR-0005'!I663+'PR-0006'!$I$3*'PR-0006'!I663+'PR-0007'!$I$3*'PR-0007'!I663+'PR-0008'!$I$3*'PR-0008'!I663+'PR-0009'!$I$3*'PR-0009'!I663+'PR-0010'!$I$3*'PR-0010'!I663</f>
        <v>0</v>
      </c>
      <c r="Q663" s="86">
        <f t="shared" si="114"/>
        <v>0</v>
      </c>
      <c r="R663" s="84">
        <f>'9400015894 PONEERS'!$AE$3*'9400015894 PONEERS'!AE663+'9400016451 VIDAFORM'!$Q$3*'9400016451 VIDAFORM'!Q663+'PO 94000171374 MASTER'!$P$3*'PO 94000171374 MASTER'!P663+'PR-0004'!$P$3*'PR-0004'!P663+'PR-0005'!$P$3*'PR-0005'!P663+'PR-0006'!$P$3*'PR-0006'!P663+'PR-0007'!$P$3*'PR-0007'!P663+'PR-0008'!$P$3*'PR-0008'!P663+'PR-0009'!$P$3*'PR-0009'!P663+'PR-0010'!$P$3*'PR-0010'!P663</f>
        <v>0</v>
      </c>
      <c r="S663" s="84">
        <f t="shared" si="115"/>
        <v>0</v>
      </c>
      <c r="T663" s="84">
        <f>'9400015894 PONEERS'!$E$4*'9400015894 PONEERS'!E663+'9400016451 VIDAFORM'!$E$4*'9400016451 VIDAFORM'!E663+'PO 94000171374 MASTER'!$E$4*'PO 94000171374 MASTER'!E663+'PR-0004'!$E$4*'PR-0004'!E663+'PR-0005'!$E$4*'PR-0005'!E663+'PR-0006'!$E$4*'PR-0006'!E663+'PR-0007'!$E$4*'PR-0007'!E663+'PR-0008'!$E$4*'PR-0008'!E663+'PR-0009'!$E$4*'PR-0009'!E663+'PR-0010'!$E$4*'PR-0010'!E663</f>
        <v>0</v>
      </c>
      <c r="U663" s="85">
        <f>'9400015894 PONEERS'!$X$4*'9400015894 PONEERS'!X663+'9400016451 VIDAFORM'!$J$4*'9400016451 VIDAFORM'!J663+'PO 94000171374 MASTER'!$I$4*'PO 94000171374 MASTER'!I663+'PR-0004'!$I$4*'PR-0004'!I663+'PR-0005'!$I$4*'PR-0005'!I663+'PR-0006'!$I$4*'PR-0006'!I663+'PR-0007'!$I$4*'PR-0007'!I663+'PR-0008'!$I$4*'PR-0008'!I663+'PR-0009'!$I$4*'PR-0009'!I663+'PR-0010'!$I$4*'PR-0010'!I663</f>
        <v>0</v>
      </c>
      <c r="V663" s="86">
        <f t="shared" si="116"/>
        <v>0</v>
      </c>
      <c r="W663" s="84">
        <f>'9400015894 PONEERS'!$AE$4*'9400015894 PONEERS'!AE663+'9400016451 VIDAFORM'!$Q$4*'9400016451 VIDAFORM'!Q663+'PO 94000171374 MASTER'!$P$4*'PO 94000171374 MASTER'!P663+'PR-0004'!$P$4*'PR-0004'!P663+'PR-0005'!$P$4*'PR-0005'!P663+'PR-0006'!$P$4*'PR-0006'!P663+'PR-0007'!$P$4*'PR-0007'!P663+'PR-0008'!$P$4*'PR-0008'!P663+'PR-0009'!$P$4*'PR-0009'!P663+'PR-0010'!$P$4*'PR-0010'!P663</f>
        <v>0</v>
      </c>
      <c r="X663" s="84">
        <f t="shared" si="117"/>
        <v>0</v>
      </c>
      <c r="Z663" s="37">
        <f t="shared" si="118"/>
        <v>0</v>
      </c>
      <c r="AA663" s="32">
        <f t="shared" si="119"/>
        <v>0</v>
      </c>
      <c r="AB663" s="38">
        <f t="shared" si="120"/>
        <v>0</v>
      </c>
    </row>
    <row r="664" spans="1:28" ht="16.5" x14ac:dyDescent="0.25">
      <c r="A664" s="45">
        <v>656</v>
      </c>
      <c r="B664" s="47">
        <f>'Unit Prices'!B664</f>
        <v>0</v>
      </c>
      <c r="C664" s="47">
        <f>'Unit Prices'!C664</f>
        <v>0</v>
      </c>
      <c r="D664" s="80" t="e">
        <f>'Unit Prices'!D664</f>
        <v>#N/A</v>
      </c>
      <c r="E664" s="84">
        <f>'9400015894 PONEERS'!$E$1*'9400015894 PONEERS'!E664+'9400016451 VIDAFORM'!$E$1*'9400016451 VIDAFORM'!E664+'PO 94000171374 MASTER'!$E$1*'PO 94000171374 MASTER'!E664+'PR-0004'!$E$1*'PR-0004'!E664+'PR-0005'!$E$1*'PR-0005'!E664+'PR-0006'!$E$1*'PR-0006'!E664+'PR-0007'!$E$1*'PR-0007'!E664+'PR-0008'!$E$1*'PR-0008'!E664+'PR-0009'!$E$1*'PR-0009'!E664+'PR-0010'!$E$1*'PR-0010'!E664</f>
        <v>0</v>
      </c>
      <c r="F664" s="85">
        <f>'9400015894 PONEERS'!$X$1*'9400015894 PONEERS'!X664+'9400016451 VIDAFORM'!$J$1*'9400016451 VIDAFORM'!J664+'PO 94000171374 MASTER'!$I$1*'PO 94000171374 MASTER'!I664+'PR-0004'!$I$1*'PR-0004'!I664+'PR-0005'!$I$1*'PR-0005'!I664+'PR-0006'!$I$1*'PR-0006'!I664+'PR-0007'!$I$1*'PR-0007'!I664+'PR-0008'!$I$1*'PR-0008'!I664+'PR-0009'!$I$1*'PR-0009'!I664+'PR-0010'!$I$1*'PR-0010'!I664</f>
        <v>0</v>
      </c>
      <c r="G664" s="86">
        <f t="shared" si="110"/>
        <v>0</v>
      </c>
      <c r="H664" s="84">
        <f>'9400015894 PONEERS'!$AE$1*'9400015894 PONEERS'!AE664+'9400016451 VIDAFORM'!$Q$1*'9400016451 VIDAFORM'!Q664+'PO 94000171374 MASTER'!$P$1*'PO 94000171374 MASTER'!P664+'PR-0004'!$P$1*'PR-0004'!P664+'PR-0005'!$P$1*'PR-0005'!P664+'PR-0006'!$P$1*'PR-0006'!P664+'PR-0007'!$P$1*'PR-0007'!P664+'PR-0008'!$P$1*'PR-0008'!P664+'PR-0009'!$P$1*'PR-0009'!P664+'PR-0010'!$P$1*'PR-0010'!P664</f>
        <v>0</v>
      </c>
      <c r="I664" s="84">
        <f t="shared" si="111"/>
        <v>0</v>
      </c>
      <c r="J664" s="84">
        <f>'9400015894 PONEERS'!$E$2*'9400015894 PONEERS'!E664+'9400016451 VIDAFORM'!$E$2*'9400016451 VIDAFORM'!E664+'PO 94000171374 MASTER'!$E$2*'PO 94000171374 MASTER'!E664+'PR-0004'!$E$2*'PR-0004'!E664+'PR-0005'!$E$2*'PR-0005'!E664+'PR-0006'!$E$2*'PR-0006'!E664+'PR-0007'!$E$2*'PR-0007'!E664+'PR-0008'!$E$2*'PR-0008'!E664+'PR-0009'!$E$2*'PR-0009'!E664+'PR-0010'!$E$2*'PR-0010'!E664</f>
        <v>0</v>
      </c>
      <c r="K664" s="85">
        <f>'9400015894 PONEERS'!$X$2*'9400015894 PONEERS'!X664+'9400016451 VIDAFORM'!$J$2*'9400016451 VIDAFORM'!J664+'PO 94000171374 MASTER'!$I$2*'PO 94000171374 MASTER'!I664+'PR-0004'!$I$2*'PR-0004'!I664+'PR-0005'!$I$2*'PR-0005'!I664+'PR-0006'!$I$2*'PR-0006'!I664+'PR-0007'!$I$2*'PR-0007'!I664+'PR-0008'!$I$2*'PR-0008'!I664+'PR-0009'!$I$2*'PR-0009'!I664+'PR-0010'!$I$2*'PR-0010'!I664</f>
        <v>0</v>
      </c>
      <c r="L664" s="86">
        <f t="shared" si="112"/>
        <v>0</v>
      </c>
      <c r="M664" s="84">
        <f>'9400015894 PONEERS'!$AE$2*'9400015894 PONEERS'!AE664+'9400016451 VIDAFORM'!$Q$2*'9400016451 VIDAFORM'!Q664+'PO 94000171374 MASTER'!$P$2*'PO 94000171374 MASTER'!P664+'PR-0004'!$P$2*'PR-0004'!P664+'PR-0005'!$P$2*'PR-0005'!P664+'PR-0006'!$P$2*'PR-0006'!P664+'PR-0007'!$P$2*'PR-0007'!P664+'PR-0008'!$P$2*'PR-0008'!P664+'PR-0009'!$P$2*'PR-0009'!P664+'PR-0010'!$P$2*'PR-0010'!P664</f>
        <v>0</v>
      </c>
      <c r="N664" s="84">
        <f t="shared" si="113"/>
        <v>0</v>
      </c>
      <c r="O664" s="84">
        <f>'9400015894 PONEERS'!$E$3*'9400015894 PONEERS'!E664+'9400016451 VIDAFORM'!$E$3*'9400016451 VIDAFORM'!E664+'PO 94000171374 MASTER'!$E$3*'PO 94000171374 MASTER'!E664+'PR-0004'!$E$3*'PR-0004'!E664+'PR-0005'!$E$3*'PR-0005'!E664+'PR-0006'!$E$3*'PR-0006'!E664+'PR-0007'!$E$3*'PR-0007'!E664+'PR-0008'!$E$3*'PR-0008'!E664+'PR-0009'!$E$3*'PR-0009'!E664+'PR-0010'!$E$3*'PR-0010'!E664</f>
        <v>0</v>
      </c>
      <c r="P664" s="85">
        <f>'9400015894 PONEERS'!$X$3*'9400015894 PONEERS'!X664+'9400016451 VIDAFORM'!$J$3*'9400016451 VIDAFORM'!J664+'PO 94000171374 MASTER'!$I$3*'PO 94000171374 MASTER'!I664+'PR-0004'!$I$3*'PR-0004'!I664+'PR-0005'!$I$3*'PR-0005'!I664+'PR-0006'!$I$3*'PR-0006'!I664+'PR-0007'!$I$3*'PR-0007'!I664+'PR-0008'!$I$3*'PR-0008'!I664+'PR-0009'!$I$3*'PR-0009'!I664+'PR-0010'!$I$3*'PR-0010'!I664</f>
        <v>0</v>
      </c>
      <c r="Q664" s="86">
        <f t="shared" si="114"/>
        <v>0</v>
      </c>
      <c r="R664" s="84">
        <f>'9400015894 PONEERS'!$AE$3*'9400015894 PONEERS'!AE664+'9400016451 VIDAFORM'!$Q$3*'9400016451 VIDAFORM'!Q664+'PO 94000171374 MASTER'!$P$3*'PO 94000171374 MASTER'!P664+'PR-0004'!$P$3*'PR-0004'!P664+'PR-0005'!$P$3*'PR-0005'!P664+'PR-0006'!$P$3*'PR-0006'!P664+'PR-0007'!$P$3*'PR-0007'!P664+'PR-0008'!$P$3*'PR-0008'!P664+'PR-0009'!$P$3*'PR-0009'!P664+'PR-0010'!$P$3*'PR-0010'!P664</f>
        <v>0</v>
      </c>
      <c r="S664" s="84">
        <f t="shared" si="115"/>
        <v>0</v>
      </c>
      <c r="T664" s="84">
        <f>'9400015894 PONEERS'!$E$4*'9400015894 PONEERS'!E664+'9400016451 VIDAFORM'!$E$4*'9400016451 VIDAFORM'!E664+'PO 94000171374 MASTER'!$E$4*'PO 94000171374 MASTER'!E664+'PR-0004'!$E$4*'PR-0004'!E664+'PR-0005'!$E$4*'PR-0005'!E664+'PR-0006'!$E$4*'PR-0006'!E664+'PR-0007'!$E$4*'PR-0007'!E664+'PR-0008'!$E$4*'PR-0008'!E664+'PR-0009'!$E$4*'PR-0009'!E664+'PR-0010'!$E$4*'PR-0010'!E664</f>
        <v>0</v>
      </c>
      <c r="U664" s="85">
        <f>'9400015894 PONEERS'!$X$4*'9400015894 PONEERS'!X664+'9400016451 VIDAFORM'!$J$4*'9400016451 VIDAFORM'!J664+'PO 94000171374 MASTER'!$I$4*'PO 94000171374 MASTER'!I664+'PR-0004'!$I$4*'PR-0004'!I664+'PR-0005'!$I$4*'PR-0005'!I664+'PR-0006'!$I$4*'PR-0006'!I664+'PR-0007'!$I$4*'PR-0007'!I664+'PR-0008'!$I$4*'PR-0008'!I664+'PR-0009'!$I$4*'PR-0009'!I664+'PR-0010'!$I$4*'PR-0010'!I664</f>
        <v>0</v>
      </c>
      <c r="V664" s="86">
        <f t="shared" si="116"/>
        <v>0</v>
      </c>
      <c r="W664" s="84">
        <f>'9400015894 PONEERS'!$AE$4*'9400015894 PONEERS'!AE664+'9400016451 VIDAFORM'!$Q$4*'9400016451 VIDAFORM'!Q664+'PO 94000171374 MASTER'!$P$4*'PO 94000171374 MASTER'!P664+'PR-0004'!$P$4*'PR-0004'!P664+'PR-0005'!$P$4*'PR-0005'!P664+'PR-0006'!$P$4*'PR-0006'!P664+'PR-0007'!$P$4*'PR-0007'!P664+'PR-0008'!$P$4*'PR-0008'!P664+'PR-0009'!$P$4*'PR-0009'!P664+'PR-0010'!$P$4*'PR-0010'!P664</f>
        <v>0</v>
      </c>
      <c r="X664" s="84">
        <f t="shared" si="117"/>
        <v>0</v>
      </c>
      <c r="Z664" s="37">
        <f t="shared" si="118"/>
        <v>0</v>
      </c>
      <c r="AA664" s="32">
        <f t="shared" si="119"/>
        <v>0</v>
      </c>
      <c r="AB664" s="38">
        <f t="shared" si="120"/>
        <v>0</v>
      </c>
    </row>
    <row r="665" spans="1:28" ht="16.5" x14ac:dyDescent="0.25">
      <c r="A665" s="45">
        <v>657</v>
      </c>
      <c r="B665" s="47" t="str">
        <f>'Unit Prices'!B665</f>
        <v>PS0008</v>
      </c>
      <c r="C665" s="47">
        <f>'Unit Prices'!C665</f>
        <v>0</v>
      </c>
      <c r="D665" s="80" t="str">
        <f>'Unit Prices'!D665</f>
        <v>Push Pull (5.00- 5.60 )M</v>
      </c>
      <c r="E665" s="84">
        <f>'9400015894 PONEERS'!$E$1*'9400015894 PONEERS'!E665+'9400016451 VIDAFORM'!$E$1*'9400016451 VIDAFORM'!E665+'PO 94000171374 MASTER'!$E$1*'PO 94000171374 MASTER'!E665+'PR-0004'!$E$1*'PR-0004'!E665+'PR-0005'!$E$1*'PR-0005'!E665+'PR-0006'!$E$1*'PR-0006'!E665+'PR-0007'!$E$1*'PR-0007'!E665+'PR-0008'!$E$1*'PR-0008'!E665+'PR-0009'!$E$1*'PR-0009'!E665+'PR-0010'!$E$1*'PR-0010'!E665</f>
        <v>0</v>
      </c>
      <c r="F665" s="85">
        <f>'9400015894 PONEERS'!$X$1*'9400015894 PONEERS'!X665+'9400016451 VIDAFORM'!$J$1*'9400016451 VIDAFORM'!J665+'PO 94000171374 MASTER'!$I$1*'PO 94000171374 MASTER'!I665+'PR-0004'!$I$1*'PR-0004'!I665+'PR-0005'!$I$1*'PR-0005'!I665+'PR-0006'!$I$1*'PR-0006'!I665+'PR-0007'!$I$1*'PR-0007'!I665+'PR-0008'!$I$1*'PR-0008'!I665+'PR-0009'!$I$1*'PR-0009'!I665+'PR-0010'!$I$1*'PR-0010'!I665</f>
        <v>0</v>
      </c>
      <c r="G665" s="86">
        <f t="shared" si="110"/>
        <v>0</v>
      </c>
      <c r="H665" s="84">
        <f>'9400015894 PONEERS'!$AE$1*'9400015894 PONEERS'!AE665+'9400016451 VIDAFORM'!$Q$1*'9400016451 VIDAFORM'!Q665+'PO 94000171374 MASTER'!$P$1*'PO 94000171374 MASTER'!P665+'PR-0004'!$P$1*'PR-0004'!P665+'PR-0005'!$P$1*'PR-0005'!P665+'PR-0006'!$P$1*'PR-0006'!P665+'PR-0007'!$P$1*'PR-0007'!P665+'PR-0008'!$P$1*'PR-0008'!P665+'PR-0009'!$P$1*'PR-0009'!P665+'PR-0010'!$P$1*'PR-0010'!P665</f>
        <v>0</v>
      </c>
      <c r="I665" s="84">
        <f t="shared" si="111"/>
        <v>0</v>
      </c>
      <c r="J665" s="84">
        <f>'9400015894 PONEERS'!$E$2*'9400015894 PONEERS'!E665+'9400016451 VIDAFORM'!$E$2*'9400016451 VIDAFORM'!E665+'PO 94000171374 MASTER'!$E$2*'PO 94000171374 MASTER'!E665+'PR-0004'!$E$2*'PR-0004'!E665+'PR-0005'!$E$2*'PR-0005'!E665+'PR-0006'!$E$2*'PR-0006'!E665+'PR-0007'!$E$2*'PR-0007'!E665+'PR-0008'!$E$2*'PR-0008'!E665+'PR-0009'!$E$2*'PR-0009'!E665+'PR-0010'!$E$2*'PR-0010'!E665</f>
        <v>0</v>
      </c>
      <c r="K665" s="85">
        <f>'9400015894 PONEERS'!$X$2*'9400015894 PONEERS'!X665+'9400016451 VIDAFORM'!$J$2*'9400016451 VIDAFORM'!J665+'PO 94000171374 MASTER'!$I$2*'PO 94000171374 MASTER'!I665+'PR-0004'!$I$2*'PR-0004'!I665+'PR-0005'!$I$2*'PR-0005'!I665+'PR-0006'!$I$2*'PR-0006'!I665+'PR-0007'!$I$2*'PR-0007'!I665+'PR-0008'!$I$2*'PR-0008'!I665+'PR-0009'!$I$2*'PR-0009'!I665+'PR-0010'!$I$2*'PR-0010'!I665</f>
        <v>0</v>
      </c>
      <c r="L665" s="86">
        <f t="shared" si="112"/>
        <v>0</v>
      </c>
      <c r="M665" s="84">
        <f>'9400015894 PONEERS'!$AE$2*'9400015894 PONEERS'!AE665+'9400016451 VIDAFORM'!$Q$2*'9400016451 VIDAFORM'!Q665+'PO 94000171374 MASTER'!$P$2*'PO 94000171374 MASTER'!P665+'PR-0004'!$P$2*'PR-0004'!P665+'PR-0005'!$P$2*'PR-0005'!P665+'PR-0006'!$P$2*'PR-0006'!P665+'PR-0007'!$P$2*'PR-0007'!P665+'PR-0008'!$P$2*'PR-0008'!P665+'PR-0009'!$P$2*'PR-0009'!P665+'PR-0010'!$P$2*'PR-0010'!P665</f>
        <v>0</v>
      </c>
      <c r="N665" s="84">
        <f t="shared" si="113"/>
        <v>0</v>
      </c>
      <c r="O665" s="84">
        <f>'9400015894 PONEERS'!$E$3*'9400015894 PONEERS'!E665+'9400016451 VIDAFORM'!$E$3*'9400016451 VIDAFORM'!E665+'PO 94000171374 MASTER'!$E$3*'PO 94000171374 MASTER'!E665+'PR-0004'!$E$3*'PR-0004'!E665+'PR-0005'!$E$3*'PR-0005'!E665+'PR-0006'!$E$3*'PR-0006'!E665+'PR-0007'!$E$3*'PR-0007'!E665+'PR-0008'!$E$3*'PR-0008'!E665+'PR-0009'!$E$3*'PR-0009'!E665+'PR-0010'!$E$3*'PR-0010'!E665</f>
        <v>0</v>
      </c>
      <c r="P665" s="85">
        <f>'9400015894 PONEERS'!$X$3*'9400015894 PONEERS'!X665+'9400016451 VIDAFORM'!$J$3*'9400016451 VIDAFORM'!J665+'PO 94000171374 MASTER'!$I$3*'PO 94000171374 MASTER'!I665+'PR-0004'!$I$3*'PR-0004'!I665+'PR-0005'!$I$3*'PR-0005'!I665+'PR-0006'!$I$3*'PR-0006'!I665+'PR-0007'!$I$3*'PR-0007'!I665+'PR-0008'!$I$3*'PR-0008'!I665+'PR-0009'!$I$3*'PR-0009'!I665+'PR-0010'!$I$3*'PR-0010'!I665</f>
        <v>0</v>
      </c>
      <c r="Q665" s="86">
        <f t="shared" si="114"/>
        <v>0</v>
      </c>
      <c r="R665" s="84">
        <f>'9400015894 PONEERS'!$AE$3*'9400015894 PONEERS'!AE665+'9400016451 VIDAFORM'!$Q$3*'9400016451 VIDAFORM'!Q665+'PO 94000171374 MASTER'!$P$3*'PO 94000171374 MASTER'!P665+'PR-0004'!$P$3*'PR-0004'!P665+'PR-0005'!$P$3*'PR-0005'!P665+'PR-0006'!$P$3*'PR-0006'!P665+'PR-0007'!$P$3*'PR-0007'!P665+'PR-0008'!$P$3*'PR-0008'!P665+'PR-0009'!$P$3*'PR-0009'!P665+'PR-0010'!$P$3*'PR-0010'!P665</f>
        <v>0</v>
      </c>
      <c r="S665" s="84">
        <f t="shared" si="115"/>
        <v>0</v>
      </c>
      <c r="T665" s="84">
        <f>'9400015894 PONEERS'!$E$4*'9400015894 PONEERS'!E665+'9400016451 VIDAFORM'!$E$4*'9400016451 VIDAFORM'!E665+'PO 94000171374 MASTER'!$E$4*'PO 94000171374 MASTER'!E665+'PR-0004'!$E$4*'PR-0004'!E665+'PR-0005'!$E$4*'PR-0005'!E665+'PR-0006'!$E$4*'PR-0006'!E665+'PR-0007'!$E$4*'PR-0007'!E665+'PR-0008'!$E$4*'PR-0008'!E665+'PR-0009'!$E$4*'PR-0009'!E665+'PR-0010'!$E$4*'PR-0010'!E665</f>
        <v>0</v>
      </c>
      <c r="U665" s="85">
        <f>'9400015894 PONEERS'!$X$4*'9400015894 PONEERS'!X665+'9400016451 VIDAFORM'!$J$4*'9400016451 VIDAFORM'!J665+'PO 94000171374 MASTER'!$I$4*'PO 94000171374 MASTER'!I665+'PR-0004'!$I$4*'PR-0004'!I665+'PR-0005'!$I$4*'PR-0005'!I665+'PR-0006'!$I$4*'PR-0006'!I665+'PR-0007'!$I$4*'PR-0007'!I665+'PR-0008'!$I$4*'PR-0008'!I665+'PR-0009'!$I$4*'PR-0009'!I665+'PR-0010'!$I$4*'PR-0010'!I665</f>
        <v>0</v>
      </c>
      <c r="V665" s="86">
        <f t="shared" si="116"/>
        <v>0</v>
      </c>
      <c r="W665" s="84">
        <f>'9400015894 PONEERS'!$AE$4*'9400015894 PONEERS'!AE665+'9400016451 VIDAFORM'!$Q$4*'9400016451 VIDAFORM'!Q665+'PO 94000171374 MASTER'!$P$4*'PO 94000171374 MASTER'!P665+'PR-0004'!$P$4*'PR-0004'!P665+'PR-0005'!$P$4*'PR-0005'!P665+'PR-0006'!$P$4*'PR-0006'!P665+'PR-0007'!$P$4*'PR-0007'!P665+'PR-0008'!$P$4*'PR-0008'!P665+'PR-0009'!$P$4*'PR-0009'!P665+'PR-0010'!$P$4*'PR-0010'!P665</f>
        <v>0</v>
      </c>
      <c r="X665" s="84">
        <f t="shared" si="117"/>
        <v>0</v>
      </c>
      <c r="Z665" s="37">
        <f t="shared" si="118"/>
        <v>0</v>
      </c>
      <c r="AA665" s="32">
        <f t="shared" si="119"/>
        <v>0</v>
      </c>
      <c r="AB665" s="38">
        <f t="shared" si="120"/>
        <v>0</v>
      </c>
    </row>
    <row r="666" spans="1:28" ht="16.5" x14ac:dyDescent="0.25">
      <c r="A666" s="45">
        <v>658</v>
      </c>
      <c r="B666" s="47" t="str">
        <f>'Unit Prices'!B666</f>
        <v>PS0009</v>
      </c>
      <c r="C666" s="47">
        <f>'Unit Prices'!C666</f>
        <v>0</v>
      </c>
      <c r="D666" s="80" t="str">
        <f>'Unit Prices'!D666</f>
        <v>Push Pull (6.00-6.50) M</v>
      </c>
      <c r="E666" s="84">
        <f>'9400015894 PONEERS'!$E$1*'9400015894 PONEERS'!E666+'9400016451 VIDAFORM'!$E$1*'9400016451 VIDAFORM'!E666+'PO 94000171374 MASTER'!$E$1*'PO 94000171374 MASTER'!E666+'PR-0004'!$E$1*'PR-0004'!E666+'PR-0005'!$E$1*'PR-0005'!E666+'PR-0006'!$E$1*'PR-0006'!E666+'PR-0007'!$E$1*'PR-0007'!E666+'PR-0008'!$E$1*'PR-0008'!E666+'PR-0009'!$E$1*'PR-0009'!E666+'PR-0010'!$E$1*'PR-0010'!E666</f>
        <v>0</v>
      </c>
      <c r="F666" s="85">
        <f>'9400015894 PONEERS'!$X$1*'9400015894 PONEERS'!X666+'9400016451 VIDAFORM'!$J$1*'9400016451 VIDAFORM'!J666+'PO 94000171374 MASTER'!$I$1*'PO 94000171374 MASTER'!I666+'PR-0004'!$I$1*'PR-0004'!I666+'PR-0005'!$I$1*'PR-0005'!I666+'PR-0006'!$I$1*'PR-0006'!I666+'PR-0007'!$I$1*'PR-0007'!I666+'PR-0008'!$I$1*'PR-0008'!I666+'PR-0009'!$I$1*'PR-0009'!I666+'PR-0010'!$I$1*'PR-0010'!I666</f>
        <v>0</v>
      </c>
      <c r="G666" s="86">
        <f t="shared" si="110"/>
        <v>0</v>
      </c>
      <c r="H666" s="84">
        <f>'9400015894 PONEERS'!$AE$1*'9400015894 PONEERS'!AE666+'9400016451 VIDAFORM'!$Q$1*'9400016451 VIDAFORM'!Q666+'PO 94000171374 MASTER'!$P$1*'PO 94000171374 MASTER'!P666+'PR-0004'!$P$1*'PR-0004'!P666+'PR-0005'!$P$1*'PR-0005'!P666+'PR-0006'!$P$1*'PR-0006'!P666+'PR-0007'!$P$1*'PR-0007'!P666+'PR-0008'!$P$1*'PR-0008'!P666+'PR-0009'!$P$1*'PR-0009'!P666+'PR-0010'!$P$1*'PR-0010'!P666</f>
        <v>0</v>
      </c>
      <c r="I666" s="84">
        <f t="shared" si="111"/>
        <v>0</v>
      </c>
      <c r="J666" s="84">
        <f>'9400015894 PONEERS'!$E$2*'9400015894 PONEERS'!E666+'9400016451 VIDAFORM'!$E$2*'9400016451 VIDAFORM'!E666+'PO 94000171374 MASTER'!$E$2*'PO 94000171374 MASTER'!E666+'PR-0004'!$E$2*'PR-0004'!E666+'PR-0005'!$E$2*'PR-0005'!E666+'PR-0006'!$E$2*'PR-0006'!E666+'PR-0007'!$E$2*'PR-0007'!E666+'PR-0008'!$E$2*'PR-0008'!E666+'PR-0009'!$E$2*'PR-0009'!E666+'PR-0010'!$E$2*'PR-0010'!E666</f>
        <v>0</v>
      </c>
      <c r="K666" s="85">
        <f>'9400015894 PONEERS'!$X$2*'9400015894 PONEERS'!X666+'9400016451 VIDAFORM'!$J$2*'9400016451 VIDAFORM'!J666+'PO 94000171374 MASTER'!$I$2*'PO 94000171374 MASTER'!I666+'PR-0004'!$I$2*'PR-0004'!I666+'PR-0005'!$I$2*'PR-0005'!I666+'PR-0006'!$I$2*'PR-0006'!I666+'PR-0007'!$I$2*'PR-0007'!I666+'PR-0008'!$I$2*'PR-0008'!I666+'PR-0009'!$I$2*'PR-0009'!I666+'PR-0010'!$I$2*'PR-0010'!I666</f>
        <v>0</v>
      </c>
      <c r="L666" s="86">
        <f t="shared" si="112"/>
        <v>0</v>
      </c>
      <c r="M666" s="84">
        <f>'9400015894 PONEERS'!$AE$2*'9400015894 PONEERS'!AE666+'9400016451 VIDAFORM'!$Q$2*'9400016451 VIDAFORM'!Q666+'PO 94000171374 MASTER'!$P$2*'PO 94000171374 MASTER'!P666+'PR-0004'!$P$2*'PR-0004'!P666+'PR-0005'!$P$2*'PR-0005'!P666+'PR-0006'!$P$2*'PR-0006'!P666+'PR-0007'!$P$2*'PR-0007'!P666+'PR-0008'!$P$2*'PR-0008'!P666+'PR-0009'!$P$2*'PR-0009'!P666+'PR-0010'!$P$2*'PR-0010'!P666</f>
        <v>0</v>
      </c>
      <c r="N666" s="84">
        <f t="shared" si="113"/>
        <v>0</v>
      </c>
      <c r="O666" s="84">
        <f>'9400015894 PONEERS'!$E$3*'9400015894 PONEERS'!E666+'9400016451 VIDAFORM'!$E$3*'9400016451 VIDAFORM'!E666+'PO 94000171374 MASTER'!$E$3*'PO 94000171374 MASTER'!E666+'PR-0004'!$E$3*'PR-0004'!E666+'PR-0005'!$E$3*'PR-0005'!E666+'PR-0006'!$E$3*'PR-0006'!E666+'PR-0007'!$E$3*'PR-0007'!E666+'PR-0008'!$E$3*'PR-0008'!E666+'PR-0009'!$E$3*'PR-0009'!E666+'PR-0010'!$E$3*'PR-0010'!E666</f>
        <v>0</v>
      </c>
      <c r="P666" s="85">
        <f>'9400015894 PONEERS'!$X$3*'9400015894 PONEERS'!X666+'9400016451 VIDAFORM'!$J$3*'9400016451 VIDAFORM'!J666+'PO 94000171374 MASTER'!$I$3*'PO 94000171374 MASTER'!I666+'PR-0004'!$I$3*'PR-0004'!I666+'PR-0005'!$I$3*'PR-0005'!I666+'PR-0006'!$I$3*'PR-0006'!I666+'PR-0007'!$I$3*'PR-0007'!I666+'PR-0008'!$I$3*'PR-0008'!I666+'PR-0009'!$I$3*'PR-0009'!I666+'PR-0010'!$I$3*'PR-0010'!I666</f>
        <v>0</v>
      </c>
      <c r="Q666" s="86">
        <f t="shared" si="114"/>
        <v>0</v>
      </c>
      <c r="R666" s="84">
        <f>'9400015894 PONEERS'!$AE$3*'9400015894 PONEERS'!AE666+'9400016451 VIDAFORM'!$Q$3*'9400016451 VIDAFORM'!Q666+'PO 94000171374 MASTER'!$P$3*'PO 94000171374 MASTER'!P666+'PR-0004'!$P$3*'PR-0004'!P666+'PR-0005'!$P$3*'PR-0005'!P666+'PR-0006'!$P$3*'PR-0006'!P666+'PR-0007'!$P$3*'PR-0007'!P666+'PR-0008'!$P$3*'PR-0008'!P666+'PR-0009'!$P$3*'PR-0009'!P666+'PR-0010'!$P$3*'PR-0010'!P666</f>
        <v>0</v>
      </c>
      <c r="S666" s="84">
        <f t="shared" si="115"/>
        <v>0</v>
      </c>
      <c r="T666" s="84">
        <f>'9400015894 PONEERS'!$E$4*'9400015894 PONEERS'!E666+'9400016451 VIDAFORM'!$E$4*'9400016451 VIDAFORM'!E666+'PO 94000171374 MASTER'!$E$4*'PO 94000171374 MASTER'!E666+'PR-0004'!$E$4*'PR-0004'!E666+'PR-0005'!$E$4*'PR-0005'!E666+'PR-0006'!$E$4*'PR-0006'!E666+'PR-0007'!$E$4*'PR-0007'!E666+'PR-0008'!$E$4*'PR-0008'!E666+'PR-0009'!$E$4*'PR-0009'!E666+'PR-0010'!$E$4*'PR-0010'!E666</f>
        <v>0</v>
      </c>
      <c r="U666" s="85">
        <f>'9400015894 PONEERS'!$X$4*'9400015894 PONEERS'!X666+'9400016451 VIDAFORM'!$J$4*'9400016451 VIDAFORM'!J666+'PO 94000171374 MASTER'!$I$4*'PO 94000171374 MASTER'!I666+'PR-0004'!$I$4*'PR-0004'!I666+'PR-0005'!$I$4*'PR-0005'!I666+'PR-0006'!$I$4*'PR-0006'!I666+'PR-0007'!$I$4*'PR-0007'!I666+'PR-0008'!$I$4*'PR-0008'!I666+'PR-0009'!$I$4*'PR-0009'!I666+'PR-0010'!$I$4*'PR-0010'!I666</f>
        <v>0</v>
      </c>
      <c r="V666" s="86">
        <f t="shared" si="116"/>
        <v>0</v>
      </c>
      <c r="W666" s="84">
        <f>'9400015894 PONEERS'!$AE$4*'9400015894 PONEERS'!AE666+'9400016451 VIDAFORM'!$Q$4*'9400016451 VIDAFORM'!Q666+'PO 94000171374 MASTER'!$P$4*'PO 94000171374 MASTER'!P666+'PR-0004'!$P$4*'PR-0004'!P666+'PR-0005'!$P$4*'PR-0005'!P666+'PR-0006'!$P$4*'PR-0006'!P666+'PR-0007'!$P$4*'PR-0007'!P666+'PR-0008'!$P$4*'PR-0008'!P666+'PR-0009'!$P$4*'PR-0009'!P666+'PR-0010'!$P$4*'PR-0010'!P666</f>
        <v>0</v>
      </c>
      <c r="X666" s="84">
        <f t="shared" si="117"/>
        <v>0</v>
      </c>
      <c r="Z666" s="37">
        <f t="shared" si="118"/>
        <v>0</v>
      </c>
      <c r="AA666" s="32">
        <f t="shared" si="119"/>
        <v>0</v>
      </c>
      <c r="AB666" s="38">
        <f t="shared" si="120"/>
        <v>0</v>
      </c>
    </row>
    <row r="667" spans="1:28" ht="16.5" x14ac:dyDescent="0.25">
      <c r="A667" s="45">
        <v>659</v>
      </c>
      <c r="B667" s="47" t="str">
        <f>'Unit Prices'!B667</f>
        <v>PS0003</v>
      </c>
      <c r="C667" s="47">
        <f>'Unit Prices'!C667</f>
        <v>0</v>
      </c>
      <c r="D667" s="80" t="str">
        <f>'Unit Prices'!D667</f>
        <v>Push Pull ( 2.60 - 3.40 )M</v>
      </c>
      <c r="E667" s="84">
        <f>'9400015894 PONEERS'!$E$1*'9400015894 PONEERS'!E667+'9400016451 VIDAFORM'!$E$1*'9400016451 VIDAFORM'!E667+'PO 94000171374 MASTER'!$E$1*'PO 94000171374 MASTER'!E667+'PR-0004'!$E$1*'PR-0004'!E667+'PR-0005'!$E$1*'PR-0005'!E667+'PR-0006'!$E$1*'PR-0006'!E667+'PR-0007'!$E$1*'PR-0007'!E667+'PR-0008'!$E$1*'PR-0008'!E667+'PR-0009'!$E$1*'PR-0009'!E667+'PR-0010'!$E$1*'PR-0010'!E667</f>
        <v>0</v>
      </c>
      <c r="F667" s="85">
        <f>'9400015894 PONEERS'!$X$1*'9400015894 PONEERS'!X667+'9400016451 VIDAFORM'!$J$1*'9400016451 VIDAFORM'!J667+'PO 94000171374 MASTER'!$I$1*'PO 94000171374 MASTER'!I667+'PR-0004'!$I$1*'PR-0004'!I667+'PR-0005'!$I$1*'PR-0005'!I667+'PR-0006'!$I$1*'PR-0006'!I667+'PR-0007'!$I$1*'PR-0007'!I667+'PR-0008'!$I$1*'PR-0008'!I667+'PR-0009'!$I$1*'PR-0009'!I667+'PR-0010'!$I$1*'PR-0010'!I667</f>
        <v>0</v>
      </c>
      <c r="G667" s="86">
        <f t="shared" si="110"/>
        <v>0</v>
      </c>
      <c r="H667" s="84">
        <f>'9400015894 PONEERS'!$AE$1*'9400015894 PONEERS'!AE667+'9400016451 VIDAFORM'!$Q$1*'9400016451 VIDAFORM'!Q667+'PO 94000171374 MASTER'!$P$1*'PO 94000171374 MASTER'!P667+'PR-0004'!$P$1*'PR-0004'!P667+'PR-0005'!$P$1*'PR-0005'!P667+'PR-0006'!$P$1*'PR-0006'!P667+'PR-0007'!$P$1*'PR-0007'!P667+'PR-0008'!$P$1*'PR-0008'!P667+'PR-0009'!$P$1*'PR-0009'!P667+'PR-0010'!$P$1*'PR-0010'!P667</f>
        <v>0</v>
      </c>
      <c r="I667" s="84">
        <f t="shared" si="111"/>
        <v>0</v>
      </c>
      <c r="J667" s="84">
        <f>'9400015894 PONEERS'!$E$2*'9400015894 PONEERS'!E667+'9400016451 VIDAFORM'!$E$2*'9400016451 VIDAFORM'!E667+'PO 94000171374 MASTER'!$E$2*'PO 94000171374 MASTER'!E667+'PR-0004'!$E$2*'PR-0004'!E667+'PR-0005'!$E$2*'PR-0005'!E667+'PR-0006'!$E$2*'PR-0006'!E667+'PR-0007'!$E$2*'PR-0007'!E667+'PR-0008'!$E$2*'PR-0008'!E667+'PR-0009'!$E$2*'PR-0009'!E667+'PR-0010'!$E$2*'PR-0010'!E667</f>
        <v>0</v>
      </c>
      <c r="K667" s="85">
        <f>'9400015894 PONEERS'!$X$2*'9400015894 PONEERS'!X667+'9400016451 VIDAFORM'!$J$2*'9400016451 VIDAFORM'!J667+'PO 94000171374 MASTER'!$I$2*'PO 94000171374 MASTER'!I667+'PR-0004'!$I$2*'PR-0004'!I667+'PR-0005'!$I$2*'PR-0005'!I667+'PR-0006'!$I$2*'PR-0006'!I667+'PR-0007'!$I$2*'PR-0007'!I667+'PR-0008'!$I$2*'PR-0008'!I667+'PR-0009'!$I$2*'PR-0009'!I667+'PR-0010'!$I$2*'PR-0010'!I667</f>
        <v>0</v>
      </c>
      <c r="L667" s="86">
        <f t="shared" si="112"/>
        <v>0</v>
      </c>
      <c r="M667" s="84">
        <f>'9400015894 PONEERS'!$AE$2*'9400015894 PONEERS'!AE667+'9400016451 VIDAFORM'!$Q$2*'9400016451 VIDAFORM'!Q667+'PO 94000171374 MASTER'!$P$2*'PO 94000171374 MASTER'!P667+'PR-0004'!$P$2*'PR-0004'!P667+'PR-0005'!$P$2*'PR-0005'!P667+'PR-0006'!$P$2*'PR-0006'!P667+'PR-0007'!$P$2*'PR-0007'!P667+'PR-0008'!$P$2*'PR-0008'!P667+'PR-0009'!$P$2*'PR-0009'!P667+'PR-0010'!$P$2*'PR-0010'!P667</f>
        <v>0</v>
      </c>
      <c r="N667" s="84">
        <f t="shared" si="113"/>
        <v>0</v>
      </c>
      <c r="O667" s="84">
        <f>'9400015894 PONEERS'!$E$3*'9400015894 PONEERS'!E667+'9400016451 VIDAFORM'!$E$3*'9400016451 VIDAFORM'!E667+'PO 94000171374 MASTER'!$E$3*'PO 94000171374 MASTER'!E667+'PR-0004'!$E$3*'PR-0004'!E667+'PR-0005'!$E$3*'PR-0005'!E667+'PR-0006'!$E$3*'PR-0006'!E667+'PR-0007'!$E$3*'PR-0007'!E667+'PR-0008'!$E$3*'PR-0008'!E667+'PR-0009'!$E$3*'PR-0009'!E667+'PR-0010'!$E$3*'PR-0010'!E667</f>
        <v>0</v>
      </c>
      <c r="P667" s="85">
        <f>'9400015894 PONEERS'!$X$3*'9400015894 PONEERS'!X667+'9400016451 VIDAFORM'!$J$3*'9400016451 VIDAFORM'!J667+'PO 94000171374 MASTER'!$I$3*'PO 94000171374 MASTER'!I667+'PR-0004'!$I$3*'PR-0004'!I667+'PR-0005'!$I$3*'PR-0005'!I667+'PR-0006'!$I$3*'PR-0006'!I667+'PR-0007'!$I$3*'PR-0007'!I667+'PR-0008'!$I$3*'PR-0008'!I667+'PR-0009'!$I$3*'PR-0009'!I667+'PR-0010'!$I$3*'PR-0010'!I667</f>
        <v>0</v>
      </c>
      <c r="Q667" s="86">
        <f t="shared" si="114"/>
        <v>0</v>
      </c>
      <c r="R667" s="84">
        <f>'9400015894 PONEERS'!$AE$3*'9400015894 PONEERS'!AE667+'9400016451 VIDAFORM'!$Q$3*'9400016451 VIDAFORM'!Q667+'PO 94000171374 MASTER'!$P$3*'PO 94000171374 MASTER'!P667+'PR-0004'!$P$3*'PR-0004'!P667+'PR-0005'!$P$3*'PR-0005'!P667+'PR-0006'!$P$3*'PR-0006'!P667+'PR-0007'!$P$3*'PR-0007'!P667+'PR-0008'!$P$3*'PR-0008'!P667+'PR-0009'!$P$3*'PR-0009'!P667+'PR-0010'!$P$3*'PR-0010'!P667</f>
        <v>0</v>
      </c>
      <c r="S667" s="84">
        <f t="shared" si="115"/>
        <v>0</v>
      </c>
      <c r="T667" s="84">
        <f>'9400015894 PONEERS'!$E$4*'9400015894 PONEERS'!E667+'9400016451 VIDAFORM'!$E$4*'9400016451 VIDAFORM'!E667+'PO 94000171374 MASTER'!$E$4*'PO 94000171374 MASTER'!E667+'PR-0004'!$E$4*'PR-0004'!E667+'PR-0005'!$E$4*'PR-0005'!E667+'PR-0006'!$E$4*'PR-0006'!E667+'PR-0007'!$E$4*'PR-0007'!E667+'PR-0008'!$E$4*'PR-0008'!E667+'PR-0009'!$E$4*'PR-0009'!E667+'PR-0010'!$E$4*'PR-0010'!E667</f>
        <v>0</v>
      </c>
      <c r="U667" s="85">
        <f>'9400015894 PONEERS'!$X$4*'9400015894 PONEERS'!X667+'9400016451 VIDAFORM'!$J$4*'9400016451 VIDAFORM'!J667+'PO 94000171374 MASTER'!$I$4*'PO 94000171374 MASTER'!I667+'PR-0004'!$I$4*'PR-0004'!I667+'PR-0005'!$I$4*'PR-0005'!I667+'PR-0006'!$I$4*'PR-0006'!I667+'PR-0007'!$I$4*'PR-0007'!I667+'PR-0008'!$I$4*'PR-0008'!I667+'PR-0009'!$I$4*'PR-0009'!I667+'PR-0010'!$I$4*'PR-0010'!I667</f>
        <v>0</v>
      </c>
      <c r="V667" s="86">
        <f t="shared" si="116"/>
        <v>0</v>
      </c>
      <c r="W667" s="84">
        <f>'9400015894 PONEERS'!$AE$4*'9400015894 PONEERS'!AE667+'9400016451 VIDAFORM'!$Q$4*'9400016451 VIDAFORM'!Q667+'PO 94000171374 MASTER'!$P$4*'PO 94000171374 MASTER'!P667+'PR-0004'!$P$4*'PR-0004'!P667+'PR-0005'!$P$4*'PR-0005'!P667+'PR-0006'!$P$4*'PR-0006'!P667+'PR-0007'!$P$4*'PR-0007'!P667+'PR-0008'!$P$4*'PR-0008'!P667+'PR-0009'!$P$4*'PR-0009'!P667+'PR-0010'!$P$4*'PR-0010'!P667</f>
        <v>0</v>
      </c>
      <c r="X667" s="84">
        <f t="shared" si="117"/>
        <v>0</v>
      </c>
      <c r="Z667" s="37">
        <f t="shared" si="118"/>
        <v>0</v>
      </c>
      <c r="AA667" s="32">
        <f t="shared" si="119"/>
        <v>0</v>
      </c>
      <c r="AB667" s="38">
        <f t="shared" si="120"/>
        <v>0</v>
      </c>
    </row>
    <row r="668" spans="1:28" ht="16.5" x14ac:dyDescent="0.25">
      <c r="A668" s="45">
        <v>660</v>
      </c>
      <c r="B668" s="47" t="str">
        <f>'Unit Prices'!B668</f>
        <v>PS0014</v>
      </c>
      <c r="C668" s="47">
        <f>'Unit Prices'!C668</f>
        <v>0</v>
      </c>
      <c r="D668" s="80" t="str">
        <f>'Unit Prices'!D668</f>
        <v>Push Pull PPS202 Pipe 2"open(1.64:2.34)M</v>
      </c>
      <c r="E668" s="84">
        <f>'9400015894 PONEERS'!$E$1*'9400015894 PONEERS'!E668+'9400016451 VIDAFORM'!$E$1*'9400016451 VIDAFORM'!E668+'PO 94000171374 MASTER'!$E$1*'PO 94000171374 MASTER'!E668+'PR-0004'!$E$1*'PR-0004'!E668+'PR-0005'!$E$1*'PR-0005'!E668+'PR-0006'!$E$1*'PR-0006'!E668+'PR-0007'!$E$1*'PR-0007'!E668+'PR-0008'!$E$1*'PR-0008'!E668+'PR-0009'!$E$1*'PR-0009'!E668+'PR-0010'!$E$1*'PR-0010'!E668</f>
        <v>0</v>
      </c>
      <c r="F668" s="85">
        <f>'9400015894 PONEERS'!$X$1*'9400015894 PONEERS'!X668+'9400016451 VIDAFORM'!$J$1*'9400016451 VIDAFORM'!J668+'PO 94000171374 MASTER'!$I$1*'PO 94000171374 MASTER'!I668+'PR-0004'!$I$1*'PR-0004'!I668+'PR-0005'!$I$1*'PR-0005'!I668+'PR-0006'!$I$1*'PR-0006'!I668+'PR-0007'!$I$1*'PR-0007'!I668+'PR-0008'!$I$1*'PR-0008'!I668+'PR-0009'!$I$1*'PR-0009'!I668+'PR-0010'!$I$1*'PR-0010'!I668</f>
        <v>0</v>
      </c>
      <c r="G668" s="86">
        <f t="shared" si="110"/>
        <v>0</v>
      </c>
      <c r="H668" s="84">
        <f>'9400015894 PONEERS'!$AE$1*'9400015894 PONEERS'!AE668+'9400016451 VIDAFORM'!$Q$1*'9400016451 VIDAFORM'!Q668+'PO 94000171374 MASTER'!$P$1*'PO 94000171374 MASTER'!P668+'PR-0004'!$P$1*'PR-0004'!P668+'PR-0005'!$P$1*'PR-0005'!P668+'PR-0006'!$P$1*'PR-0006'!P668+'PR-0007'!$P$1*'PR-0007'!P668+'PR-0008'!$P$1*'PR-0008'!P668+'PR-0009'!$P$1*'PR-0009'!P668+'PR-0010'!$P$1*'PR-0010'!P668</f>
        <v>0</v>
      </c>
      <c r="I668" s="84">
        <f t="shared" si="111"/>
        <v>0</v>
      </c>
      <c r="J668" s="84">
        <f>'9400015894 PONEERS'!$E$2*'9400015894 PONEERS'!E668+'9400016451 VIDAFORM'!$E$2*'9400016451 VIDAFORM'!E668+'PO 94000171374 MASTER'!$E$2*'PO 94000171374 MASTER'!E668+'PR-0004'!$E$2*'PR-0004'!E668+'PR-0005'!$E$2*'PR-0005'!E668+'PR-0006'!$E$2*'PR-0006'!E668+'PR-0007'!$E$2*'PR-0007'!E668+'PR-0008'!$E$2*'PR-0008'!E668+'PR-0009'!$E$2*'PR-0009'!E668+'PR-0010'!$E$2*'PR-0010'!E668</f>
        <v>0</v>
      </c>
      <c r="K668" s="85">
        <f>'9400015894 PONEERS'!$X$2*'9400015894 PONEERS'!X668+'9400016451 VIDAFORM'!$J$2*'9400016451 VIDAFORM'!J668+'PO 94000171374 MASTER'!$I$2*'PO 94000171374 MASTER'!I668+'PR-0004'!$I$2*'PR-0004'!I668+'PR-0005'!$I$2*'PR-0005'!I668+'PR-0006'!$I$2*'PR-0006'!I668+'PR-0007'!$I$2*'PR-0007'!I668+'PR-0008'!$I$2*'PR-0008'!I668+'PR-0009'!$I$2*'PR-0009'!I668+'PR-0010'!$I$2*'PR-0010'!I668</f>
        <v>0</v>
      </c>
      <c r="L668" s="86">
        <f t="shared" si="112"/>
        <v>0</v>
      </c>
      <c r="M668" s="84">
        <f>'9400015894 PONEERS'!$AE$2*'9400015894 PONEERS'!AE668+'9400016451 VIDAFORM'!$Q$2*'9400016451 VIDAFORM'!Q668+'PO 94000171374 MASTER'!$P$2*'PO 94000171374 MASTER'!P668+'PR-0004'!$P$2*'PR-0004'!P668+'PR-0005'!$P$2*'PR-0005'!P668+'PR-0006'!$P$2*'PR-0006'!P668+'PR-0007'!$P$2*'PR-0007'!P668+'PR-0008'!$P$2*'PR-0008'!P668+'PR-0009'!$P$2*'PR-0009'!P668+'PR-0010'!$P$2*'PR-0010'!P668</f>
        <v>0</v>
      </c>
      <c r="N668" s="84">
        <f t="shared" si="113"/>
        <v>0</v>
      </c>
      <c r="O668" s="84">
        <f>'9400015894 PONEERS'!$E$3*'9400015894 PONEERS'!E668+'9400016451 VIDAFORM'!$E$3*'9400016451 VIDAFORM'!E668+'PO 94000171374 MASTER'!$E$3*'PO 94000171374 MASTER'!E668+'PR-0004'!$E$3*'PR-0004'!E668+'PR-0005'!$E$3*'PR-0005'!E668+'PR-0006'!$E$3*'PR-0006'!E668+'PR-0007'!$E$3*'PR-0007'!E668+'PR-0008'!$E$3*'PR-0008'!E668+'PR-0009'!$E$3*'PR-0009'!E668+'PR-0010'!$E$3*'PR-0010'!E668</f>
        <v>0</v>
      </c>
      <c r="P668" s="85">
        <f>'9400015894 PONEERS'!$X$3*'9400015894 PONEERS'!X668+'9400016451 VIDAFORM'!$J$3*'9400016451 VIDAFORM'!J668+'PO 94000171374 MASTER'!$I$3*'PO 94000171374 MASTER'!I668+'PR-0004'!$I$3*'PR-0004'!I668+'PR-0005'!$I$3*'PR-0005'!I668+'PR-0006'!$I$3*'PR-0006'!I668+'PR-0007'!$I$3*'PR-0007'!I668+'PR-0008'!$I$3*'PR-0008'!I668+'PR-0009'!$I$3*'PR-0009'!I668+'PR-0010'!$I$3*'PR-0010'!I668</f>
        <v>0</v>
      </c>
      <c r="Q668" s="86">
        <f t="shared" si="114"/>
        <v>0</v>
      </c>
      <c r="R668" s="84">
        <f>'9400015894 PONEERS'!$AE$3*'9400015894 PONEERS'!AE668+'9400016451 VIDAFORM'!$Q$3*'9400016451 VIDAFORM'!Q668+'PO 94000171374 MASTER'!$P$3*'PO 94000171374 MASTER'!P668+'PR-0004'!$P$3*'PR-0004'!P668+'PR-0005'!$P$3*'PR-0005'!P668+'PR-0006'!$P$3*'PR-0006'!P668+'PR-0007'!$P$3*'PR-0007'!P668+'PR-0008'!$P$3*'PR-0008'!P668+'PR-0009'!$P$3*'PR-0009'!P668+'PR-0010'!$P$3*'PR-0010'!P668</f>
        <v>0</v>
      </c>
      <c r="S668" s="84">
        <f t="shared" si="115"/>
        <v>0</v>
      </c>
      <c r="T668" s="84">
        <f>'9400015894 PONEERS'!$E$4*'9400015894 PONEERS'!E668+'9400016451 VIDAFORM'!$E$4*'9400016451 VIDAFORM'!E668+'PO 94000171374 MASTER'!$E$4*'PO 94000171374 MASTER'!E668+'PR-0004'!$E$4*'PR-0004'!E668+'PR-0005'!$E$4*'PR-0005'!E668+'PR-0006'!$E$4*'PR-0006'!E668+'PR-0007'!$E$4*'PR-0007'!E668+'PR-0008'!$E$4*'PR-0008'!E668+'PR-0009'!$E$4*'PR-0009'!E668+'PR-0010'!$E$4*'PR-0010'!E668</f>
        <v>0</v>
      </c>
      <c r="U668" s="85">
        <f>'9400015894 PONEERS'!$X$4*'9400015894 PONEERS'!X668+'9400016451 VIDAFORM'!$J$4*'9400016451 VIDAFORM'!J668+'PO 94000171374 MASTER'!$I$4*'PO 94000171374 MASTER'!I668+'PR-0004'!$I$4*'PR-0004'!I668+'PR-0005'!$I$4*'PR-0005'!I668+'PR-0006'!$I$4*'PR-0006'!I668+'PR-0007'!$I$4*'PR-0007'!I668+'PR-0008'!$I$4*'PR-0008'!I668+'PR-0009'!$I$4*'PR-0009'!I668+'PR-0010'!$I$4*'PR-0010'!I668</f>
        <v>0</v>
      </c>
      <c r="V668" s="86">
        <f t="shared" si="116"/>
        <v>0</v>
      </c>
      <c r="W668" s="84">
        <f>'9400015894 PONEERS'!$AE$4*'9400015894 PONEERS'!AE668+'9400016451 VIDAFORM'!$Q$4*'9400016451 VIDAFORM'!Q668+'PO 94000171374 MASTER'!$P$4*'PO 94000171374 MASTER'!P668+'PR-0004'!$P$4*'PR-0004'!P668+'PR-0005'!$P$4*'PR-0005'!P668+'PR-0006'!$P$4*'PR-0006'!P668+'PR-0007'!$P$4*'PR-0007'!P668+'PR-0008'!$P$4*'PR-0008'!P668+'PR-0009'!$P$4*'PR-0009'!P668+'PR-0010'!$P$4*'PR-0010'!P668</f>
        <v>0</v>
      </c>
      <c r="X668" s="84">
        <f t="shared" si="117"/>
        <v>0</v>
      </c>
      <c r="Z668" s="37">
        <f t="shared" si="118"/>
        <v>0</v>
      </c>
      <c r="AA668" s="32">
        <f t="shared" si="119"/>
        <v>0</v>
      </c>
      <c r="AB668" s="38">
        <f t="shared" si="120"/>
        <v>0</v>
      </c>
    </row>
    <row r="669" spans="1:28" ht="16.5" x14ac:dyDescent="0.25">
      <c r="A669" s="45">
        <v>661</v>
      </c>
      <c r="B669" s="47" t="str">
        <f>'Unit Prices'!B669</f>
        <v>PS0028</v>
      </c>
      <c r="C669" s="47">
        <f>'Unit Prices'!C669</f>
        <v>0</v>
      </c>
      <c r="D669" s="80" t="str">
        <f>'Unit Prices'!D669</f>
        <v>Push Pull H454(4.15:4.85)4m*89*4/500*42</v>
      </c>
      <c r="E669" s="84">
        <f>'9400015894 PONEERS'!$E$1*'9400015894 PONEERS'!E669+'9400016451 VIDAFORM'!$E$1*'9400016451 VIDAFORM'!E669+'PO 94000171374 MASTER'!$E$1*'PO 94000171374 MASTER'!E669+'PR-0004'!$E$1*'PR-0004'!E669+'PR-0005'!$E$1*'PR-0005'!E669+'PR-0006'!$E$1*'PR-0006'!E669+'PR-0007'!$E$1*'PR-0007'!E669+'PR-0008'!$E$1*'PR-0008'!E669+'PR-0009'!$E$1*'PR-0009'!E669+'PR-0010'!$E$1*'PR-0010'!E669</f>
        <v>0</v>
      </c>
      <c r="F669" s="85">
        <f>'9400015894 PONEERS'!$X$1*'9400015894 PONEERS'!X669+'9400016451 VIDAFORM'!$J$1*'9400016451 VIDAFORM'!J669+'PO 94000171374 MASTER'!$I$1*'PO 94000171374 MASTER'!I669+'PR-0004'!$I$1*'PR-0004'!I669+'PR-0005'!$I$1*'PR-0005'!I669+'PR-0006'!$I$1*'PR-0006'!I669+'PR-0007'!$I$1*'PR-0007'!I669+'PR-0008'!$I$1*'PR-0008'!I669+'PR-0009'!$I$1*'PR-0009'!I669+'PR-0010'!$I$1*'PR-0010'!I669</f>
        <v>0</v>
      </c>
      <c r="G669" s="86">
        <f t="shared" si="110"/>
        <v>0</v>
      </c>
      <c r="H669" s="84">
        <f>'9400015894 PONEERS'!$AE$1*'9400015894 PONEERS'!AE669+'9400016451 VIDAFORM'!$Q$1*'9400016451 VIDAFORM'!Q669+'PO 94000171374 MASTER'!$P$1*'PO 94000171374 MASTER'!P669+'PR-0004'!$P$1*'PR-0004'!P669+'PR-0005'!$P$1*'PR-0005'!P669+'PR-0006'!$P$1*'PR-0006'!P669+'PR-0007'!$P$1*'PR-0007'!P669+'PR-0008'!$P$1*'PR-0008'!P669+'PR-0009'!$P$1*'PR-0009'!P669+'PR-0010'!$P$1*'PR-0010'!P669</f>
        <v>0</v>
      </c>
      <c r="I669" s="84">
        <f t="shared" si="111"/>
        <v>0</v>
      </c>
      <c r="J669" s="84">
        <f>'9400015894 PONEERS'!$E$2*'9400015894 PONEERS'!E669+'9400016451 VIDAFORM'!$E$2*'9400016451 VIDAFORM'!E669+'PO 94000171374 MASTER'!$E$2*'PO 94000171374 MASTER'!E669+'PR-0004'!$E$2*'PR-0004'!E669+'PR-0005'!$E$2*'PR-0005'!E669+'PR-0006'!$E$2*'PR-0006'!E669+'PR-0007'!$E$2*'PR-0007'!E669+'PR-0008'!$E$2*'PR-0008'!E669+'PR-0009'!$E$2*'PR-0009'!E669+'PR-0010'!$E$2*'PR-0010'!E669</f>
        <v>0</v>
      </c>
      <c r="K669" s="85">
        <f>'9400015894 PONEERS'!$X$2*'9400015894 PONEERS'!X669+'9400016451 VIDAFORM'!$J$2*'9400016451 VIDAFORM'!J669+'PO 94000171374 MASTER'!$I$2*'PO 94000171374 MASTER'!I669+'PR-0004'!$I$2*'PR-0004'!I669+'PR-0005'!$I$2*'PR-0005'!I669+'PR-0006'!$I$2*'PR-0006'!I669+'PR-0007'!$I$2*'PR-0007'!I669+'PR-0008'!$I$2*'PR-0008'!I669+'PR-0009'!$I$2*'PR-0009'!I669+'PR-0010'!$I$2*'PR-0010'!I669</f>
        <v>0</v>
      </c>
      <c r="L669" s="86">
        <f t="shared" si="112"/>
        <v>0</v>
      </c>
      <c r="M669" s="84">
        <f>'9400015894 PONEERS'!$AE$2*'9400015894 PONEERS'!AE669+'9400016451 VIDAFORM'!$Q$2*'9400016451 VIDAFORM'!Q669+'PO 94000171374 MASTER'!$P$2*'PO 94000171374 MASTER'!P669+'PR-0004'!$P$2*'PR-0004'!P669+'PR-0005'!$P$2*'PR-0005'!P669+'PR-0006'!$P$2*'PR-0006'!P669+'PR-0007'!$P$2*'PR-0007'!P669+'PR-0008'!$P$2*'PR-0008'!P669+'PR-0009'!$P$2*'PR-0009'!P669+'PR-0010'!$P$2*'PR-0010'!P669</f>
        <v>0</v>
      </c>
      <c r="N669" s="84">
        <f t="shared" si="113"/>
        <v>0</v>
      </c>
      <c r="O669" s="84">
        <f>'9400015894 PONEERS'!$E$3*'9400015894 PONEERS'!E669+'9400016451 VIDAFORM'!$E$3*'9400016451 VIDAFORM'!E669+'PO 94000171374 MASTER'!$E$3*'PO 94000171374 MASTER'!E669+'PR-0004'!$E$3*'PR-0004'!E669+'PR-0005'!$E$3*'PR-0005'!E669+'PR-0006'!$E$3*'PR-0006'!E669+'PR-0007'!$E$3*'PR-0007'!E669+'PR-0008'!$E$3*'PR-0008'!E669+'PR-0009'!$E$3*'PR-0009'!E669+'PR-0010'!$E$3*'PR-0010'!E669</f>
        <v>0</v>
      </c>
      <c r="P669" s="85">
        <f>'9400015894 PONEERS'!$X$3*'9400015894 PONEERS'!X669+'9400016451 VIDAFORM'!$J$3*'9400016451 VIDAFORM'!J669+'PO 94000171374 MASTER'!$I$3*'PO 94000171374 MASTER'!I669+'PR-0004'!$I$3*'PR-0004'!I669+'PR-0005'!$I$3*'PR-0005'!I669+'PR-0006'!$I$3*'PR-0006'!I669+'PR-0007'!$I$3*'PR-0007'!I669+'PR-0008'!$I$3*'PR-0008'!I669+'PR-0009'!$I$3*'PR-0009'!I669+'PR-0010'!$I$3*'PR-0010'!I669</f>
        <v>0</v>
      </c>
      <c r="Q669" s="86">
        <f t="shared" si="114"/>
        <v>0</v>
      </c>
      <c r="R669" s="84">
        <f>'9400015894 PONEERS'!$AE$3*'9400015894 PONEERS'!AE669+'9400016451 VIDAFORM'!$Q$3*'9400016451 VIDAFORM'!Q669+'PO 94000171374 MASTER'!$P$3*'PO 94000171374 MASTER'!P669+'PR-0004'!$P$3*'PR-0004'!P669+'PR-0005'!$P$3*'PR-0005'!P669+'PR-0006'!$P$3*'PR-0006'!P669+'PR-0007'!$P$3*'PR-0007'!P669+'PR-0008'!$P$3*'PR-0008'!P669+'PR-0009'!$P$3*'PR-0009'!P669+'PR-0010'!$P$3*'PR-0010'!P669</f>
        <v>0</v>
      </c>
      <c r="S669" s="84">
        <f t="shared" si="115"/>
        <v>0</v>
      </c>
      <c r="T669" s="84">
        <f>'9400015894 PONEERS'!$E$4*'9400015894 PONEERS'!E669+'9400016451 VIDAFORM'!$E$4*'9400016451 VIDAFORM'!E669+'PO 94000171374 MASTER'!$E$4*'PO 94000171374 MASTER'!E669+'PR-0004'!$E$4*'PR-0004'!E669+'PR-0005'!$E$4*'PR-0005'!E669+'PR-0006'!$E$4*'PR-0006'!E669+'PR-0007'!$E$4*'PR-0007'!E669+'PR-0008'!$E$4*'PR-0008'!E669+'PR-0009'!$E$4*'PR-0009'!E669+'PR-0010'!$E$4*'PR-0010'!E669</f>
        <v>0</v>
      </c>
      <c r="U669" s="85">
        <f>'9400015894 PONEERS'!$X$4*'9400015894 PONEERS'!X669+'9400016451 VIDAFORM'!$J$4*'9400016451 VIDAFORM'!J669+'PO 94000171374 MASTER'!$I$4*'PO 94000171374 MASTER'!I669+'PR-0004'!$I$4*'PR-0004'!I669+'PR-0005'!$I$4*'PR-0005'!I669+'PR-0006'!$I$4*'PR-0006'!I669+'PR-0007'!$I$4*'PR-0007'!I669+'PR-0008'!$I$4*'PR-0008'!I669+'PR-0009'!$I$4*'PR-0009'!I669+'PR-0010'!$I$4*'PR-0010'!I669</f>
        <v>0</v>
      </c>
      <c r="V669" s="86">
        <f t="shared" si="116"/>
        <v>0</v>
      </c>
      <c r="W669" s="84">
        <f>'9400015894 PONEERS'!$AE$4*'9400015894 PONEERS'!AE669+'9400016451 VIDAFORM'!$Q$4*'9400016451 VIDAFORM'!Q669+'PO 94000171374 MASTER'!$P$4*'PO 94000171374 MASTER'!P669+'PR-0004'!$P$4*'PR-0004'!P669+'PR-0005'!$P$4*'PR-0005'!P669+'PR-0006'!$P$4*'PR-0006'!P669+'PR-0007'!$P$4*'PR-0007'!P669+'PR-0008'!$P$4*'PR-0008'!P669+'PR-0009'!$P$4*'PR-0009'!P669+'PR-0010'!$P$4*'PR-0010'!P669</f>
        <v>0</v>
      </c>
      <c r="X669" s="84">
        <f t="shared" si="117"/>
        <v>0</v>
      </c>
      <c r="Z669" s="37">
        <f t="shared" si="118"/>
        <v>0</v>
      </c>
      <c r="AA669" s="32">
        <f t="shared" si="119"/>
        <v>0</v>
      </c>
      <c r="AB669" s="38">
        <f t="shared" si="120"/>
        <v>0</v>
      </c>
    </row>
    <row r="670" spans="1:28" ht="16.5" x14ac:dyDescent="0.25">
      <c r="A670" s="45">
        <v>662</v>
      </c>
      <c r="B670" s="47">
        <f>'Unit Prices'!B670</f>
        <v>0</v>
      </c>
      <c r="C670" s="47">
        <f>'Unit Prices'!C670</f>
        <v>0</v>
      </c>
      <c r="D670" s="80" t="e">
        <f>'Unit Prices'!D670</f>
        <v>#N/A</v>
      </c>
      <c r="E670" s="84">
        <f>'9400015894 PONEERS'!$E$1*'9400015894 PONEERS'!E670+'9400016451 VIDAFORM'!$E$1*'9400016451 VIDAFORM'!E670+'PO 94000171374 MASTER'!$E$1*'PO 94000171374 MASTER'!E670+'PR-0004'!$E$1*'PR-0004'!E670+'PR-0005'!$E$1*'PR-0005'!E670+'PR-0006'!$E$1*'PR-0006'!E670+'PR-0007'!$E$1*'PR-0007'!E670+'PR-0008'!$E$1*'PR-0008'!E670+'PR-0009'!$E$1*'PR-0009'!E670+'PR-0010'!$E$1*'PR-0010'!E670</f>
        <v>0</v>
      </c>
      <c r="F670" s="85">
        <f>'9400015894 PONEERS'!$X$1*'9400015894 PONEERS'!X670+'9400016451 VIDAFORM'!$J$1*'9400016451 VIDAFORM'!J670+'PO 94000171374 MASTER'!$I$1*'PO 94000171374 MASTER'!I670+'PR-0004'!$I$1*'PR-0004'!I670+'PR-0005'!$I$1*'PR-0005'!I670+'PR-0006'!$I$1*'PR-0006'!I670+'PR-0007'!$I$1*'PR-0007'!I670+'PR-0008'!$I$1*'PR-0008'!I670+'PR-0009'!$I$1*'PR-0009'!I670+'PR-0010'!$I$1*'PR-0010'!I670</f>
        <v>0</v>
      </c>
      <c r="G670" s="86">
        <f t="shared" si="110"/>
        <v>0</v>
      </c>
      <c r="H670" s="84">
        <f>'9400015894 PONEERS'!$AE$1*'9400015894 PONEERS'!AE670+'9400016451 VIDAFORM'!$Q$1*'9400016451 VIDAFORM'!Q670+'PO 94000171374 MASTER'!$P$1*'PO 94000171374 MASTER'!P670+'PR-0004'!$P$1*'PR-0004'!P670+'PR-0005'!$P$1*'PR-0005'!P670+'PR-0006'!$P$1*'PR-0006'!P670+'PR-0007'!$P$1*'PR-0007'!P670+'PR-0008'!$P$1*'PR-0008'!P670+'PR-0009'!$P$1*'PR-0009'!P670+'PR-0010'!$P$1*'PR-0010'!P670</f>
        <v>0</v>
      </c>
      <c r="I670" s="84">
        <f t="shared" si="111"/>
        <v>0</v>
      </c>
      <c r="J670" s="84">
        <f>'9400015894 PONEERS'!$E$2*'9400015894 PONEERS'!E670+'9400016451 VIDAFORM'!$E$2*'9400016451 VIDAFORM'!E670+'PO 94000171374 MASTER'!$E$2*'PO 94000171374 MASTER'!E670+'PR-0004'!$E$2*'PR-0004'!E670+'PR-0005'!$E$2*'PR-0005'!E670+'PR-0006'!$E$2*'PR-0006'!E670+'PR-0007'!$E$2*'PR-0007'!E670+'PR-0008'!$E$2*'PR-0008'!E670+'PR-0009'!$E$2*'PR-0009'!E670+'PR-0010'!$E$2*'PR-0010'!E670</f>
        <v>0</v>
      </c>
      <c r="K670" s="85">
        <f>'9400015894 PONEERS'!$X$2*'9400015894 PONEERS'!X670+'9400016451 VIDAFORM'!$J$2*'9400016451 VIDAFORM'!J670+'PO 94000171374 MASTER'!$I$2*'PO 94000171374 MASTER'!I670+'PR-0004'!$I$2*'PR-0004'!I670+'PR-0005'!$I$2*'PR-0005'!I670+'PR-0006'!$I$2*'PR-0006'!I670+'PR-0007'!$I$2*'PR-0007'!I670+'PR-0008'!$I$2*'PR-0008'!I670+'PR-0009'!$I$2*'PR-0009'!I670+'PR-0010'!$I$2*'PR-0010'!I670</f>
        <v>0</v>
      </c>
      <c r="L670" s="86">
        <f t="shared" si="112"/>
        <v>0</v>
      </c>
      <c r="M670" s="84">
        <f>'9400015894 PONEERS'!$AE$2*'9400015894 PONEERS'!AE670+'9400016451 VIDAFORM'!$Q$2*'9400016451 VIDAFORM'!Q670+'PO 94000171374 MASTER'!$P$2*'PO 94000171374 MASTER'!P670+'PR-0004'!$P$2*'PR-0004'!P670+'PR-0005'!$P$2*'PR-0005'!P670+'PR-0006'!$P$2*'PR-0006'!P670+'PR-0007'!$P$2*'PR-0007'!P670+'PR-0008'!$P$2*'PR-0008'!P670+'PR-0009'!$P$2*'PR-0009'!P670+'PR-0010'!$P$2*'PR-0010'!P670</f>
        <v>0</v>
      </c>
      <c r="N670" s="84">
        <f t="shared" si="113"/>
        <v>0</v>
      </c>
      <c r="O670" s="84">
        <f>'9400015894 PONEERS'!$E$3*'9400015894 PONEERS'!E670+'9400016451 VIDAFORM'!$E$3*'9400016451 VIDAFORM'!E670+'PO 94000171374 MASTER'!$E$3*'PO 94000171374 MASTER'!E670+'PR-0004'!$E$3*'PR-0004'!E670+'PR-0005'!$E$3*'PR-0005'!E670+'PR-0006'!$E$3*'PR-0006'!E670+'PR-0007'!$E$3*'PR-0007'!E670+'PR-0008'!$E$3*'PR-0008'!E670+'PR-0009'!$E$3*'PR-0009'!E670+'PR-0010'!$E$3*'PR-0010'!E670</f>
        <v>0</v>
      </c>
      <c r="P670" s="85">
        <f>'9400015894 PONEERS'!$X$3*'9400015894 PONEERS'!X670+'9400016451 VIDAFORM'!$J$3*'9400016451 VIDAFORM'!J670+'PO 94000171374 MASTER'!$I$3*'PO 94000171374 MASTER'!I670+'PR-0004'!$I$3*'PR-0004'!I670+'PR-0005'!$I$3*'PR-0005'!I670+'PR-0006'!$I$3*'PR-0006'!I670+'PR-0007'!$I$3*'PR-0007'!I670+'PR-0008'!$I$3*'PR-0008'!I670+'PR-0009'!$I$3*'PR-0009'!I670+'PR-0010'!$I$3*'PR-0010'!I670</f>
        <v>0</v>
      </c>
      <c r="Q670" s="86">
        <f t="shared" si="114"/>
        <v>0</v>
      </c>
      <c r="R670" s="84">
        <f>'9400015894 PONEERS'!$AE$3*'9400015894 PONEERS'!AE670+'9400016451 VIDAFORM'!$Q$3*'9400016451 VIDAFORM'!Q670+'PO 94000171374 MASTER'!$P$3*'PO 94000171374 MASTER'!P670+'PR-0004'!$P$3*'PR-0004'!P670+'PR-0005'!$P$3*'PR-0005'!P670+'PR-0006'!$P$3*'PR-0006'!P670+'PR-0007'!$P$3*'PR-0007'!P670+'PR-0008'!$P$3*'PR-0008'!P670+'PR-0009'!$P$3*'PR-0009'!P670+'PR-0010'!$P$3*'PR-0010'!P670</f>
        <v>0</v>
      </c>
      <c r="S670" s="84">
        <f t="shared" si="115"/>
        <v>0</v>
      </c>
      <c r="T670" s="84">
        <f>'9400015894 PONEERS'!$E$4*'9400015894 PONEERS'!E670+'9400016451 VIDAFORM'!$E$4*'9400016451 VIDAFORM'!E670+'PO 94000171374 MASTER'!$E$4*'PO 94000171374 MASTER'!E670+'PR-0004'!$E$4*'PR-0004'!E670+'PR-0005'!$E$4*'PR-0005'!E670+'PR-0006'!$E$4*'PR-0006'!E670+'PR-0007'!$E$4*'PR-0007'!E670+'PR-0008'!$E$4*'PR-0008'!E670+'PR-0009'!$E$4*'PR-0009'!E670+'PR-0010'!$E$4*'PR-0010'!E670</f>
        <v>0</v>
      </c>
      <c r="U670" s="85">
        <f>'9400015894 PONEERS'!$X$4*'9400015894 PONEERS'!X670+'9400016451 VIDAFORM'!$J$4*'9400016451 VIDAFORM'!J670+'PO 94000171374 MASTER'!$I$4*'PO 94000171374 MASTER'!I670+'PR-0004'!$I$4*'PR-0004'!I670+'PR-0005'!$I$4*'PR-0005'!I670+'PR-0006'!$I$4*'PR-0006'!I670+'PR-0007'!$I$4*'PR-0007'!I670+'PR-0008'!$I$4*'PR-0008'!I670+'PR-0009'!$I$4*'PR-0009'!I670+'PR-0010'!$I$4*'PR-0010'!I670</f>
        <v>0</v>
      </c>
      <c r="V670" s="86">
        <f t="shared" si="116"/>
        <v>0</v>
      </c>
      <c r="W670" s="84">
        <f>'9400015894 PONEERS'!$AE$4*'9400015894 PONEERS'!AE670+'9400016451 VIDAFORM'!$Q$4*'9400016451 VIDAFORM'!Q670+'PO 94000171374 MASTER'!$P$4*'PO 94000171374 MASTER'!P670+'PR-0004'!$P$4*'PR-0004'!P670+'PR-0005'!$P$4*'PR-0005'!P670+'PR-0006'!$P$4*'PR-0006'!P670+'PR-0007'!$P$4*'PR-0007'!P670+'PR-0008'!$P$4*'PR-0008'!P670+'PR-0009'!$P$4*'PR-0009'!P670+'PR-0010'!$P$4*'PR-0010'!P670</f>
        <v>0</v>
      </c>
      <c r="X670" s="84">
        <f t="shared" si="117"/>
        <v>0</v>
      </c>
      <c r="Z670" s="37">
        <f t="shared" si="118"/>
        <v>0</v>
      </c>
      <c r="AA670" s="32">
        <f t="shared" si="119"/>
        <v>0</v>
      </c>
      <c r="AB670" s="38">
        <f t="shared" si="120"/>
        <v>0</v>
      </c>
    </row>
    <row r="671" spans="1:28" ht="16.5" x14ac:dyDescent="0.25">
      <c r="A671" s="45">
        <v>663</v>
      </c>
      <c r="B671" s="47">
        <f>'Unit Prices'!B671</f>
        <v>0</v>
      </c>
      <c r="C671" s="47">
        <f>'Unit Prices'!C671</f>
        <v>0</v>
      </c>
      <c r="D671" s="80" t="e">
        <f>'Unit Prices'!D671</f>
        <v>#N/A</v>
      </c>
      <c r="E671" s="84">
        <f>'9400015894 PONEERS'!$E$1*'9400015894 PONEERS'!E671+'9400016451 VIDAFORM'!$E$1*'9400016451 VIDAFORM'!E671+'PO 94000171374 MASTER'!$E$1*'PO 94000171374 MASTER'!E671+'PR-0004'!$E$1*'PR-0004'!E671+'PR-0005'!$E$1*'PR-0005'!E671+'PR-0006'!$E$1*'PR-0006'!E671+'PR-0007'!$E$1*'PR-0007'!E671+'PR-0008'!$E$1*'PR-0008'!E671+'PR-0009'!$E$1*'PR-0009'!E671+'PR-0010'!$E$1*'PR-0010'!E671</f>
        <v>0</v>
      </c>
      <c r="F671" s="85">
        <f>'9400015894 PONEERS'!$X$1*'9400015894 PONEERS'!X671+'9400016451 VIDAFORM'!$J$1*'9400016451 VIDAFORM'!J671+'PO 94000171374 MASTER'!$I$1*'PO 94000171374 MASTER'!I671+'PR-0004'!$I$1*'PR-0004'!I671+'PR-0005'!$I$1*'PR-0005'!I671+'PR-0006'!$I$1*'PR-0006'!I671+'PR-0007'!$I$1*'PR-0007'!I671+'PR-0008'!$I$1*'PR-0008'!I671+'PR-0009'!$I$1*'PR-0009'!I671+'PR-0010'!$I$1*'PR-0010'!I671</f>
        <v>0</v>
      </c>
      <c r="G671" s="86">
        <f t="shared" si="110"/>
        <v>0</v>
      </c>
      <c r="H671" s="84">
        <f>'9400015894 PONEERS'!$AE$1*'9400015894 PONEERS'!AE671+'9400016451 VIDAFORM'!$Q$1*'9400016451 VIDAFORM'!Q671+'PO 94000171374 MASTER'!$P$1*'PO 94000171374 MASTER'!P671+'PR-0004'!$P$1*'PR-0004'!P671+'PR-0005'!$P$1*'PR-0005'!P671+'PR-0006'!$P$1*'PR-0006'!P671+'PR-0007'!$P$1*'PR-0007'!P671+'PR-0008'!$P$1*'PR-0008'!P671+'PR-0009'!$P$1*'PR-0009'!P671+'PR-0010'!$P$1*'PR-0010'!P671</f>
        <v>0</v>
      </c>
      <c r="I671" s="84">
        <f t="shared" si="111"/>
        <v>0</v>
      </c>
      <c r="J671" s="84">
        <f>'9400015894 PONEERS'!$E$2*'9400015894 PONEERS'!E671+'9400016451 VIDAFORM'!$E$2*'9400016451 VIDAFORM'!E671+'PO 94000171374 MASTER'!$E$2*'PO 94000171374 MASTER'!E671+'PR-0004'!$E$2*'PR-0004'!E671+'PR-0005'!$E$2*'PR-0005'!E671+'PR-0006'!$E$2*'PR-0006'!E671+'PR-0007'!$E$2*'PR-0007'!E671+'PR-0008'!$E$2*'PR-0008'!E671+'PR-0009'!$E$2*'PR-0009'!E671+'PR-0010'!$E$2*'PR-0010'!E671</f>
        <v>0</v>
      </c>
      <c r="K671" s="85">
        <f>'9400015894 PONEERS'!$X$2*'9400015894 PONEERS'!X671+'9400016451 VIDAFORM'!$J$2*'9400016451 VIDAFORM'!J671+'PO 94000171374 MASTER'!$I$2*'PO 94000171374 MASTER'!I671+'PR-0004'!$I$2*'PR-0004'!I671+'PR-0005'!$I$2*'PR-0005'!I671+'PR-0006'!$I$2*'PR-0006'!I671+'PR-0007'!$I$2*'PR-0007'!I671+'PR-0008'!$I$2*'PR-0008'!I671+'PR-0009'!$I$2*'PR-0009'!I671+'PR-0010'!$I$2*'PR-0010'!I671</f>
        <v>0</v>
      </c>
      <c r="L671" s="86">
        <f t="shared" si="112"/>
        <v>0</v>
      </c>
      <c r="M671" s="84">
        <f>'9400015894 PONEERS'!$AE$2*'9400015894 PONEERS'!AE671+'9400016451 VIDAFORM'!$Q$2*'9400016451 VIDAFORM'!Q671+'PO 94000171374 MASTER'!$P$2*'PO 94000171374 MASTER'!P671+'PR-0004'!$P$2*'PR-0004'!P671+'PR-0005'!$P$2*'PR-0005'!P671+'PR-0006'!$P$2*'PR-0006'!P671+'PR-0007'!$P$2*'PR-0007'!P671+'PR-0008'!$P$2*'PR-0008'!P671+'PR-0009'!$P$2*'PR-0009'!P671+'PR-0010'!$P$2*'PR-0010'!P671</f>
        <v>0</v>
      </c>
      <c r="N671" s="84">
        <f t="shared" si="113"/>
        <v>0</v>
      </c>
      <c r="O671" s="84">
        <f>'9400015894 PONEERS'!$E$3*'9400015894 PONEERS'!E671+'9400016451 VIDAFORM'!$E$3*'9400016451 VIDAFORM'!E671+'PO 94000171374 MASTER'!$E$3*'PO 94000171374 MASTER'!E671+'PR-0004'!$E$3*'PR-0004'!E671+'PR-0005'!$E$3*'PR-0005'!E671+'PR-0006'!$E$3*'PR-0006'!E671+'PR-0007'!$E$3*'PR-0007'!E671+'PR-0008'!$E$3*'PR-0008'!E671+'PR-0009'!$E$3*'PR-0009'!E671+'PR-0010'!$E$3*'PR-0010'!E671</f>
        <v>0</v>
      </c>
      <c r="P671" s="85">
        <f>'9400015894 PONEERS'!$X$3*'9400015894 PONEERS'!X671+'9400016451 VIDAFORM'!$J$3*'9400016451 VIDAFORM'!J671+'PO 94000171374 MASTER'!$I$3*'PO 94000171374 MASTER'!I671+'PR-0004'!$I$3*'PR-0004'!I671+'PR-0005'!$I$3*'PR-0005'!I671+'PR-0006'!$I$3*'PR-0006'!I671+'PR-0007'!$I$3*'PR-0007'!I671+'PR-0008'!$I$3*'PR-0008'!I671+'PR-0009'!$I$3*'PR-0009'!I671+'PR-0010'!$I$3*'PR-0010'!I671</f>
        <v>0</v>
      </c>
      <c r="Q671" s="86">
        <f t="shared" si="114"/>
        <v>0</v>
      </c>
      <c r="R671" s="84">
        <f>'9400015894 PONEERS'!$AE$3*'9400015894 PONEERS'!AE671+'9400016451 VIDAFORM'!$Q$3*'9400016451 VIDAFORM'!Q671+'PO 94000171374 MASTER'!$P$3*'PO 94000171374 MASTER'!P671+'PR-0004'!$P$3*'PR-0004'!P671+'PR-0005'!$P$3*'PR-0005'!P671+'PR-0006'!$P$3*'PR-0006'!P671+'PR-0007'!$P$3*'PR-0007'!P671+'PR-0008'!$P$3*'PR-0008'!P671+'PR-0009'!$P$3*'PR-0009'!P671+'PR-0010'!$P$3*'PR-0010'!P671</f>
        <v>0</v>
      </c>
      <c r="S671" s="84">
        <f t="shared" si="115"/>
        <v>0</v>
      </c>
      <c r="T671" s="84">
        <f>'9400015894 PONEERS'!$E$4*'9400015894 PONEERS'!E671+'9400016451 VIDAFORM'!$E$4*'9400016451 VIDAFORM'!E671+'PO 94000171374 MASTER'!$E$4*'PO 94000171374 MASTER'!E671+'PR-0004'!$E$4*'PR-0004'!E671+'PR-0005'!$E$4*'PR-0005'!E671+'PR-0006'!$E$4*'PR-0006'!E671+'PR-0007'!$E$4*'PR-0007'!E671+'PR-0008'!$E$4*'PR-0008'!E671+'PR-0009'!$E$4*'PR-0009'!E671+'PR-0010'!$E$4*'PR-0010'!E671</f>
        <v>0</v>
      </c>
      <c r="U671" s="85">
        <f>'9400015894 PONEERS'!$X$4*'9400015894 PONEERS'!X671+'9400016451 VIDAFORM'!$J$4*'9400016451 VIDAFORM'!J671+'PO 94000171374 MASTER'!$I$4*'PO 94000171374 MASTER'!I671+'PR-0004'!$I$4*'PR-0004'!I671+'PR-0005'!$I$4*'PR-0005'!I671+'PR-0006'!$I$4*'PR-0006'!I671+'PR-0007'!$I$4*'PR-0007'!I671+'PR-0008'!$I$4*'PR-0008'!I671+'PR-0009'!$I$4*'PR-0009'!I671+'PR-0010'!$I$4*'PR-0010'!I671</f>
        <v>0</v>
      </c>
      <c r="V671" s="86">
        <f t="shared" si="116"/>
        <v>0</v>
      </c>
      <c r="W671" s="84">
        <f>'9400015894 PONEERS'!$AE$4*'9400015894 PONEERS'!AE671+'9400016451 VIDAFORM'!$Q$4*'9400016451 VIDAFORM'!Q671+'PO 94000171374 MASTER'!$P$4*'PO 94000171374 MASTER'!P671+'PR-0004'!$P$4*'PR-0004'!P671+'PR-0005'!$P$4*'PR-0005'!P671+'PR-0006'!$P$4*'PR-0006'!P671+'PR-0007'!$P$4*'PR-0007'!P671+'PR-0008'!$P$4*'PR-0008'!P671+'PR-0009'!$P$4*'PR-0009'!P671+'PR-0010'!$P$4*'PR-0010'!P671</f>
        <v>0</v>
      </c>
      <c r="X671" s="84">
        <f t="shared" si="117"/>
        <v>0</v>
      </c>
      <c r="Z671" s="37">
        <f t="shared" si="118"/>
        <v>0</v>
      </c>
      <c r="AA671" s="32">
        <f t="shared" si="119"/>
        <v>0</v>
      </c>
      <c r="AB671" s="38">
        <f t="shared" si="120"/>
        <v>0</v>
      </c>
    </row>
    <row r="672" spans="1:28" ht="16.5" x14ac:dyDescent="0.25">
      <c r="A672" s="45">
        <v>664</v>
      </c>
      <c r="B672" s="47">
        <f>'Unit Prices'!B672</f>
        <v>0</v>
      </c>
      <c r="C672" s="47">
        <f>'Unit Prices'!C672</f>
        <v>0</v>
      </c>
      <c r="D672" s="80" t="e">
        <f>'Unit Prices'!D672</f>
        <v>#N/A</v>
      </c>
      <c r="E672" s="84">
        <f>'9400015894 PONEERS'!$E$1*'9400015894 PONEERS'!E672+'9400016451 VIDAFORM'!$E$1*'9400016451 VIDAFORM'!E672+'PO 94000171374 MASTER'!$E$1*'PO 94000171374 MASTER'!E672+'PR-0004'!$E$1*'PR-0004'!E672+'PR-0005'!$E$1*'PR-0005'!E672+'PR-0006'!$E$1*'PR-0006'!E672+'PR-0007'!$E$1*'PR-0007'!E672+'PR-0008'!$E$1*'PR-0008'!E672+'PR-0009'!$E$1*'PR-0009'!E672+'PR-0010'!$E$1*'PR-0010'!E672</f>
        <v>0</v>
      </c>
      <c r="F672" s="85">
        <f>'9400015894 PONEERS'!$X$1*'9400015894 PONEERS'!X672+'9400016451 VIDAFORM'!$J$1*'9400016451 VIDAFORM'!J672+'PO 94000171374 MASTER'!$I$1*'PO 94000171374 MASTER'!I672+'PR-0004'!$I$1*'PR-0004'!I672+'PR-0005'!$I$1*'PR-0005'!I672+'PR-0006'!$I$1*'PR-0006'!I672+'PR-0007'!$I$1*'PR-0007'!I672+'PR-0008'!$I$1*'PR-0008'!I672+'PR-0009'!$I$1*'PR-0009'!I672+'PR-0010'!$I$1*'PR-0010'!I672</f>
        <v>0</v>
      </c>
      <c r="G672" s="86">
        <f t="shared" si="110"/>
        <v>0</v>
      </c>
      <c r="H672" s="84">
        <f>'9400015894 PONEERS'!$AE$1*'9400015894 PONEERS'!AE672+'9400016451 VIDAFORM'!$Q$1*'9400016451 VIDAFORM'!Q672+'PO 94000171374 MASTER'!$P$1*'PO 94000171374 MASTER'!P672+'PR-0004'!$P$1*'PR-0004'!P672+'PR-0005'!$P$1*'PR-0005'!P672+'PR-0006'!$P$1*'PR-0006'!P672+'PR-0007'!$P$1*'PR-0007'!P672+'PR-0008'!$P$1*'PR-0008'!P672+'PR-0009'!$P$1*'PR-0009'!P672+'PR-0010'!$P$1*'PR-0010'!P672</f>
        <v>0</v>
      </c>
      <c r="I672" s="84">
        <f t="shared" si="111"/>
        <v>0</v>
      </c>
      <c r="J672" s="84">
        <f>'9400015894 PONEERS'!$E$2*'9400015894 PONEERS'!E672+'9400016451 VIDAFORM'!$E$2*'9400016451 VIDAFORM'!E672+'PO 94000171374 MASTER'!$E$2*'PO 94000171374 MASTER'!E672+'PR-0004'!$E$2*'PR-0004'!E672+'PR-0005'!$E$2*'PR-0005'!E672+'PR-0006'!$E$2*'PR-0006'!E672+'PR-0007'!$E$2*'PR-0007'!E672+'PR-0008'!$E$2*'PR-0008'!E672+'PR-0009'!$E$2*'PR-0009'!E672+'PR-0010'!$E$2*'PR-0010'!E672</f>
        <v>0</v>
      </c>
      <c r="K672" s="85">
        <f>'9400015894 PONEERS'!$X$2*'9400015894 PONEERS'!X672+'9400016451 VIDAFORM'!$J$2*'9400016451 VIDAFORM'!J672+'PO 94000171374 MASTER'!$I$2*'PO 94000171374 MASTER'!I672+'PR-0004'!$I$2*'PR-0004'!I672+'PR-0005'!$I$2*'PR-0005'!I672+'PR-0006'!$I$2*'PR-0006'!I672+'PR-0007'!$I$2*'PR-0007'!I672+'PR-0008'!$I$2*'PR-0008'!I672+'PR-0009'!$I$2*'PR-0009'!I672+'PR-0010'!$I$2*'PR-0010'!I672</f>
        <v>0</v>
      </c>
      <c r="L672" s="86">
        <f t="shared" si="112"/>
        <v>0</v>
      </c>
      <c r="M672" s="84">
        <f>'9400015894 PONEERS'!$AE$2*'9400015894 PONEERS'!AE672+'9400016451 VIDAFORM'!$Q$2*'9400016451 VIDAFORM'!Q672+'PO 94000171374 MASTER'!$P$2*'PO 94000171374 MASTER'!P672+'PR-0004'!$P$2*'PR-0004'!P672+'PR-0005'!$P$2*'PR-0005'!P672+'PR-0006'!$P$2*'PR-0006'!P672+'PR-0007'!$P$2*'PR-0007'!P672+'PR-0008'!$P$2*'PR-0008'!P672+'PR-0009'!$P$2*'PR-0009'!P672+'PR-0010'!$P$2*'PR-0010'!P672</f>
        <v>0</v>
      </c>
      <c r="N672" s="84">
        <f t="shared" si="113"/>
        <v>0</v>
      </c>
      <c r="O672" s="84">
        <f>'9400015894 PONEERS'!$E$3*'9400015894 PONEERS'!E672+'9400016451 VIDAFORM'!$E$3*'9400016451 VIDAFORM'!E672+'PO 94000171374 MASTER'!$E$3*'PO 94000171374 MASTER'!E672+'PR-0004'!$E$3*'PR-0004'!E672+'PR-0005'!$E$3*'PR-0005'!E672+'PR-0006'!$E$3*'PR-0006'!E672+'PR-0007'!$E$3*'PR-0007'!E672+'PR-0008'!$E$3*'PR-0008'!E672+'PR-0009'!$E$3*'PR-0009'!E672+'PR-0010'!$E$3*'PR-0010'!E672</f>
        <v>0</v>
      </c>
      <c r="P672" s="85">
        <f>'9400015894 PONEERS'!$X$3*'9400015894 PONEERS'!X672+'9400016451 VIDAFORM'!$J$3*'9400016451 VIDAFORM'!J672+'PO 94000171374 MASTER'!$I$3*'PO 94000171374 MASTER'!I672+'PR-0004'!$I$3*'PR-0004'!I672+'PR-0005'!$I$3*'PR-0005'!I672+'PR-0006'!$I$3*'PR-0006'!I672+'PR-0007'!$I$3*'PR-0007'!I672+'PR-0008'!$I$3*'PR-0008'!I672+'PR-0009'!$I$3*'PR-0009'!I672+'PR-0010'!$I$3*'PR-0010'!I672</f>
        <v>0</v>
      </c>
      <c r="Q672" s="86">
        <f t="shared" si="114"/>
        <v>0</v>
      </c>
      <c r="R672" s="84">
        <f>'9400015894 PONEERS'!$AE$3*'9400015894 PONEERS'!AE672+'9400016451 VIDAFORM'!$Q$3*'9400016451 VIDAFORM'!Q672+'PO 94000171374 MASTER'!$P$3*'PO 94000171374 MASTER'!P672+'PR-0004'!$P$3*'PR-0004'!P672+'PR-0005'!$P$3*'PR-0005'!P672+'PR-0006'!$P$3*'PR-0006'!P672+'PR-0007'!$P$3*'PR-0007'!P672+'PR-0008'!$P$3*'PR-0008'!P672+'PR-0009'!$P$3*'PR-0009'!P672+'PR-0010'!$P$3*'PR-0010'!P672</f>
        <v>0</v>
      </c>
      <c r="S672" s="84">
        <f t="shared" si="115"/>
        <v>0</v>
      </c>
      <c r="T672" s="84">
        <f>'9400015894 PONEERS'!$E$4*'9400015894 PONEERS'!E672+'9400016451 VIDAFORM'!$E$4*'9400016451 VIDAFORM'!E672+'PO 94000171374 MASTER'!$E$4*'PO 94000171374 MASTER'!E672+'PR-0004'!$E$4*'PR-0004'!E672+'PR-0005'!$E$4*'PR-0005'!E672+'PR-0006'!$E$4*'PR-0006'!E672+'PR-0007'!$E$4*'PR-0007'!E672+'PR-0008'!$E$4*'PR-0008'!E672+'PR-0009'!$E$4*'PR-0009'!E672+'PR-0010'!$E$4*'PR-0010'!E672</f>
        <v>0</v>
      </c>
      <c r="U672" s="85">
        <f>'9400015894 PONEERS'!$X$4*'9400015894 PONEERS'!X672+'9400016451 VIDAFORM'!$J$4*'9400016451 VIDAFORM'!J672+'PO 94000171374 MASTER'!$I$4*'PO 94000171374 MASTER'!I672+'PR-0004'!$I$4*'PR-0004'!I672+'PR-0005'!$I$4*'PR-0005'!I672+'PR-0006'!$I$4*'PR-0006'!I672+'PR-0007'!$I$4*'PR-0007'!I672+'PR-0008'!$I$4*'PR-0008'!I672+'PR-0009'!$I$4*'PR-0009'!I672+'PR-0010'!$I$4*'PR-0010'!I672</f>
        <v>0</v>
      </c>
      <c r="V672" s="86">
        <f t="shared" si="116"/>
        <v>0</v>
      </c>
      <c r="W672" s="84">
        <f>'9400015894 PONEERS'!$AE$4*'9400015894 PONEERS'!AE672+'9400016451 VIDAFORM'!$Q$4*'9400016451 VIDAFORM'!Q672+'PO 94000171374 MASTER'!$P$4*'PO 94000171374 MASTER'!P672+'PR-0004'!$P$4*'PR-0004'!P672+'PR-0005'!$P$4*'PR-0005'!P672+'PR-0006'!$P$4*'PR-0006'!P672+'PR-0007'!$P$4*'PR-0007'!P672+'PR-0008'!$P$4*'PR-0008'!P672+'PR-0009'!$P$4*'PR-0009'!P672+'PR-0010'!$P$4*'PR-0010'!P672</f>
        <v>0</v>
      </c>
      <c r="X672" s="84">
        <f t="shared" si="117"/>
        <v>0</v>
      </c>
      <c r="Z672" s="37">
        <f t="shared" si="118"/>
        <v>0</v>
      </c>
      <c r="AA672" s="32">
        <f t="shared" si="119"/>
        <v>0</v>
      </c>
      <c r="AB672" s="38">
        <f t="shared" si="120"/>
        <v>0</v>
      </c>
    </row>
    <row r="673" spans="1:28" ht="16.5" x14ac:dyDescent="0.25">
      <c r="A673" s="45">
        <v>665</v>
      </c>
      <c r="B673" s="47" t="str">
        <f>'Unit Prices'!B673</f>
        <v>ST0014</v>
      </c>
      <c r="C673" s="47">
        <f>'Unit Prices'!C673</f>
        <v>0</v>
      </c>
      <c r="D673" s="80" t="str">
        <f>'Unit Prices'!D673</f>
        <v>Stair Case Steel plank 1.5M</v>
      </c>
      <c r="E673" s="84">
        <f>'9400015894 PONEERS'!$E$1*'9400015894 PONEERS'!E673+'9400016451 VIDAFORM'!$E$1*'9400016451 VIDAFORM'!E673+'PO 94000171374 MASTER'!$E$1*'PO 94000171374 MASTER'!E673+'PR-0004'!$E$1*'PR-0004'!E673+'PR-0005'!$E$1*'PR-0005'!E673+'PR-0006'!$E$1*'PR-0006'!E673+'PR-0007'!$E$1*'PR-0007'!E673+'PR-0008'!$E$1*'PR-0008'!E673+'PR-0009'!$E$1*'PR-0009'!E673+'PR-0010'!$E$1*'PR-0010'!E673</f>
        <v>0</v>
      </c>
      <c r="F673" s="85">
        <f>'9400015894 PONEERS'!$X$1*'9400015894 PONEERS'!X673+'9400016451 VIDAFORM'!$J$1*'9400016451 VIDAFORM'!J673+'PO 94000171374 MASTER'!$I$1*'PO 94000171374 MASTER'!I673+'PR-0004'!$I$1*'PR-0004'!I673+'PR-0005'!$I$1*'PR-0005'!I673+'PR-0006'!$I$1*'PR-0006'!I673+'PR-0007'!$I$1*'PR-0007'!I673+'PR-0008'!$I$1*'PR-0008'!I673+'PR-0009'!$I$1*'PR-0009'!I673+'PR-0010'!$I$1*'PR-0010'!I673</f>
        <v>0</v>
      </c>
      <c r="G673" s="86">
        <f t="shared" si="110"/>
        <v>0</v>
      </c>
      <c r="H673" s="84">
        <f>'9400015894 PONEERS'!$AE$1*'9400015894 PONEERS'!AE673+'9400016451 VIDAFORM'!$Q$1*'9400016451 VIDAFORM'!Q673+'PO 94000171374 MASTER'!$P$1*'PO 94000171374 MASTER'!P673+'PR-0004'!$P$1*'PR-0004'!P673+'PR-0005'!$P$1*'PR-0005'!P673+'PR-0006'!$P$1*'PR-0006'!P673+'PR-0007'!$P$1*'PR-0007'!P673+'PR-0008'!$P$1*'PR-0008'!P673+'PR-0009'!$P$1*'PR-0009'!P673+'PR-0010'!$P$1*'PR-0010'!P673</f>
        <v>0</v>
      </c>
      <c r="I673" s="84">
        <f t="shared" si="111"/>
        <v>0</v>
      </c>
      <c r="J673" s="84">
        <f>'9400015894 PONEERS'!$E$2*'9400015894 PONEERS'!E673+'9400016451 VIDAFORM'!$E$2*'9400016451 VIDAFORM'!E673+'PO 94000171374 MASTER'!$E$2*'PO 94000171374 MASTER'!E673+'PR-0004'!$E$2*'PR-0004'!E673+'PR-0005'!$E$2*'PR-0005'!E673+'PR-0006'!$E$2*'PR-0006'!E673+'PR-0007'!$E$2*'PR-0007'!E673+'PR-0008'!$E$2*'PR-0008'!E673+'PR-0009'!$E$2*'PR-0009'!E673+'PR-0010'!$E$2*'PR-0010'!E673</f>
        <v>0</v>
      </c>
      <c r="K673" s="85">
        <f>'9400015894 PONEERS'!$X$2*'9400015894 PONEERS'!X673+'9400016451 VIDAFORM'!$J$2*'9400016451 VIDAFORM'!J673+'PO 94000171374 MASTER'!$I$2*'PO 94000171374 MASTER'!I673+'PR-0004'!$I$2*'PR-0004'!I673+'PR-0005'!$I$2*'PR-0005'!I673+'PR-0006'!$I$2*'PR-0006'!I673+'PR-0007'!$I$2*'PR-0007'!I673+'PR-0008'!$I$2*'PR-0008'!I673+'PR-0009'!$I$2*'PR-0009'!I673+'PR-0010'!$I$2*'PR-0010'!I673</f>
        <v>0</v>
      </c>
      <c r="L673" s="86">
        <f t="shared" si="112"/>
        <v>0</v>
      </c>
      <c r="M673" s="84">
        <f>'9400015894 PONEERS'!$AE$2*'9400015894 PONEERS'!AE673+'9400016451 VIDAFORM'!$Q$2*'9400016451 VIDAFORM'!Q673+'PO 94000171374 MASTER'!$P$2*'PO 94000171374 MASTER'!P673+'PR-0004'!$P$2*'PR-0004'!P673+'PR-0005'!$P$2*'PR-0005'!P673+'PR-0006'!$P$2*'PR-0006'!P673+'PR-0007'!$P$2*'PR-0007'!P673+'PR-0008'!$P$2*'PR-0008'!P673+'PR-0009'!$P$2*'PR-0009'!P673+'PR-0010'!$P$2*'PR-0010'!P673</f>
        <v>0</v>
      </c>
      <c r="N673" s="84">
        <f t="shared" si="113"/>
        <v>0</v>
      </c>
      <c r="O673" s="84">
        <f>'9400015894 PONEERS'!$E$3*'9400015894 PONEERS'!E673+'9400016451 VIDAFORM'!$E$3*'9400016451 VIDAFORM'!E673+'PO 94000171374 MASTER'!$E$3*'PO 94000171374 MASTER'!E673+'PR-0004'!$E$3*'PR-0004'!E673+'PR-0005'!$E$3*'PR-0005'!E673+'PR-0006'!$E$3*'PR-0006'!E673+'PR-0007'!$E$3*'PR-0007'!E673+'PR-0008'!$E$3*'PR-0008'!E673+'PR-0009'!$E$3*'PR-0009'!E673+'PR-0010'!$E$3*'PR-0010'!E673</f>
        <v>0</v>
      </c>
      <c r="P673" s="85">
        <f>'9400015894 PONEERS'!$X$3*'9400015894 PONEERS'!X673+'9400016451 VIDAFORM'!$J$3*'9400016451 VIDAFORM'!J673+'PO 94000171374 MASTER'!$I$3*'PO 94000171374 MASTER'!I673+'PR-0004'!$I$3*'PR-0004'!I673+'PR-0005'!$I$3*'PR-0005'!I673+'PR-0006'!$I$3*'PR-0006'!I673+'PR-0007'!$I$3*'PR-0007'!I673+'PR-0008'!$I$3*'PR-0008'!I673+'PR-0009'!$I$3*'PR-0009'!I673+'PR-0010'!$I$3*'PR-0010'!I673</f>
        <v>0</v>
      </c>
      <c r="Q673" s="86">
        <f t="shared" si="114"/>
        <v>0</v>
      </c>
      <c r="R673" s="84">
        <f>'9400015894 PONEERS'!$AE$3*'9400015894 PONEERS'!AE673+'9400016451 VIDAFORM'!$Q$3*'9400016451 VIDAFORM'!Q673+'PO 94000171374 MASTER'!$P$3*'PO 94000171374 MASTER'!P673+'PR-0004'!$P$3*'PR-0004'!P673+'PR-0005'!$P$3*'PR-0005'!P673+'PR-0006'!$P$3*'PR-0006'!P673+'PR-0007'!$P$3*'PR-0007'!P673+'PR-0008'!$P$3*'PR-0008'!P673+'PR-0009'!$P$3*'PR-0009'!P673+'PR-0010'!$P$3*'PR-0010'!P673</f>
        <v>0</v>
      </c>
      <c r="S673" s="84">
        <f t="shared" si="115"/>
        <v>0</v>
      </c>
      <c r="T673" s="84">
        <f>'9400015894 PONEERS'!$E$4*'9400015894 PONEERS'!E673+'9400016451 VIDAFORM'!$E$4*'9400016451 VIDAFORM'!E673+'PO 94000171374 MASTER'!$E$4*'PO 94000171374 MASTER'!E673+'PR-0004'!$E$4*'PR-0004'!E673+'PR-0005'!$E$4*'PR-0005'!E673+'PR-0006'!$E$4*'PR-0006'!E673+'PR-0007'!$E$4*'PR-0007'!E673+'PR-0008'!$E$4*'PR-0008'!E673+'PR-0009'!$E$4*'PR-0009'!E673+'PR-0010'!$E$4*'PR-0010'!E673</f>
        <v>0</v>
      </c>
      <c r="U673" s="85">
        <f>'9400015894 PONEERS'!$X$4*'9400015894 PONEERS'!X673+'9400016451 VIDAFORM'!$J$4*'9400016451 VIDAFORM'!J673+'PO 94000171374 MASTER'!$I$4*'PO 94000171374 MASTER'!I673+'PR-0004'!$I$4*'PR-0004'!I673+'PR-0005'!$I$4*'PR-0005'!I673+'PR-0006'!$I$4*'PR-0006'!I673+'PR-0007'!$I$4*'PR-0007'!I673+'PR-0008'!$I$4*'PR-0008'!I673+'PR-0009'!$I$4*'PR-0009'!I673+'PR-0010'!$I$4*'PR-0010'!I673</f>
        <v>0</v>
      </c>
      <c r="V673" s="86">
        <f t="shared" si="116"/>
        <v>0</v>
      </c>
      <c r="W673" s="84">
        <f>'9400015894 PONEERS'!$AE$4*'9400015894 PONEERS'!AE673+'9400016451 VIDAFORM'!$Q$4*'9400016451 VIDAFORM'!Q673+'PO 94000171374 MASTER'!$P$4*'PO 94000171374 MASTER'!P673+'PR-0004'!$P$4*'PR-0004'!P673+'PR-0005'!$P$4*'PR-0005'!P673+'PR-0006'!$P$4*'PR-0006'!P673+'PR-0007'!$P$4*'PR-0007'!P673+'PR-0008'!$P$4*'PR-0008'!P673+'PR-0009'!$P$4*'PR-0009'!P673+'PR-0010'!$P$4*'PR-0010'!P673</f>
        <v>0</v>
      </c>
      <c r="X673" s="84">
        <f t="shared" si="117"/>
        <v>0</v>
      </c>
      <c r="Z673" s="37">
        <f t="shared" si="118"/>
        <v>0</v>
      </c>
      <c r="AA673" s="32">
        <f t="shared" si="119"/>
        <v>0</v>
      </c>
      <c r="AB673" s="38">
        <f t="shared" si="120"/>
        <v>0</v>
      </c>
    </row>
    <row r="674" spans="1:28" ht="16.5" x14ac:dyDescent="0.25">
      <c r="A674" s="45">
        <v>666</v>
      </c>
      <c r="B674" s="47">
        <f>'Unit Prices'!B674</f>
        <v>0</v>
      </c>
      <c r="C674" s="47">
        <f>'Unit Prices'!C674</f>
        <v>0</v>
      </c>
      <c r="D674" s="80" t="e">
        <f>'Unit Prices'!D674</f>
        <v>#N/A</v>
      </c>
      <c r="E674" s="84">
        <f>'9400015894 PONEERS'!$E$1*'9400015894 PONEERS'!E674+'9400016451 VIDAFORM'!$E$1*'9400016451 VIDAFORM'!E674+'PO 94000171374 MASTER'!$E$1*'PO 94000171374 MASTER'!E674+'PR-0004'!$E$1*'PR-0004'!E674+'PR-0005'!$E$1*'PR-0005'!E674+'PR-0006'!$E$1*'PR-0006'!E674+'PR-0007'!$E$1*'PR-0007'!E674+'PR-0008'!$E$1*'PR-0008'!E674+'PR-0009'!$E$1*'PR-0009'!E674+'PR-0010'!$E$1*'PR-0010'!E674</f>
        <v>0</v>
      </c>
      <c r="F674" s="85">
        <f>'9400015894 PONEERS'!$X$1*'9400015894 PONEERS'!X674+'9400016451 VIDAFORM'!$J$1*'9400016451 VIDAFORM'!J674+'PO 94000171374 MASTER'!$I$1*'PO 94000171374 MASTER'!I674+'PR-0004'!$I$1*'PR-0004'!I674+'PR-0005'!$I$1*'PR-0005'!I674+'PR-0006'!$I$1*'PR-0006'!I674+'PR-0007'!$I$1*'PR-0007'!I674+'PR-0008'!$I$1*'PR-0008'!I674+'PR-0009'!$I$1*'PR-0009'!I674+'PR-0010'!$I$1*'PR-0010'!I674</f>
        <v>0</v>
      </c>
      <c r="G674" s="86">
        <f t="shared" si="110"/>
        <v>0</v>
      </c>
      <c r="H674" s="84">
        <f>'9400015894 PONEERS'!$AE$1*'9400015894 PONEERS'!AE674+'9400016451 VIDAFORM'!$Q$1*'9400016451 VIDAFORM'!Q674+'PO 94000171374 MASTER'!$P$1*'PO 94000171374 MASTER'!P674+'PR-0004'!$P$1*'PR-0004'!P674+'PR-0005'!$P$1*'PR-0005'!P674+'PR-0006'!$P$1*'PR-0006'!P674+'PR-0007'!$P$1*'PR-0007'!P674+'PR-0008'!$P$1*'PR-0008'!P674+'PR-0009'!$P$1*'PR-0009'!P674+'PR-0010'!$P$1*'PR-0010'!P674</f>
        <v>0</v>
      </c>
      <c r="I674" s="84">
        <f t="shared" si="111"/>
        <v>0</v>
      </c>
      <c r="J674" s="84">
        <f>'9400015894 PONEERS'!$E$2*'9400015894 PONEERS'!E674+'9400016451 VIDAFORM'!$E$2*'9400016451 VIDAFORM'!E674+'PO 94000171374 MASTER'!$E$2*'PO 94000171374 MASTER'!E674+'PR-0004'!$E$2*'PR-0004'!E674+'PR-0005'!$E$2*'PR-0005'!E674+'PR-0006'!$E$2*'PR-0006'!E674+'PR-0007'!$E$2*'PR-0007'!E674+'PR-0008'!$E$2*'PR-0008'!E674+'PR-0009'!$E$2*'PR-0009'!E674+'PR-0010'!$E$2*'PR-0010'!E674</f>
        <v>0</v>
      </c>
      <c r="K674" s="85">
        <f>'9400015894 PONEERS'!$X$2*'9400015894 PONEERS'!X674+'9400016451 VIDAFORM'!$J$2*'9400016451 VIDAFORM'!J674+'PO 94000171374 MASTER'!$I$2*'PO 94000171374 MASTER'!I674+'PR-0004'!$I$2*'PR-0004'!I674+'PR-0005'!$I$2*'PR-0005'!I674+'PR-0006'!$I$2*'PR-0006'!I674+'PR-0007'!$I$2*'PR-0007'!I674+'PR-0008'!$I$2*'PR-0008'!I674+'PR-0009'!$I$2*'PR-0009'!I674+'PR-0010'!$I$2*'PR-0010'!I674</f>
        <v>0</v>
      </c>
      <c r="L674" s="86">
        <f t="shared" si="112"/>
        <v>0</v>
      </c>
      <c r="M674" s="84">
        <f>'9400015894 PONEERS'!$AE$2*'9400015894 PONEERS'!AE674+'9400016451 VIDAFORM'!$Q$2*'9400016451 VIDAFORM'!Q674+'PO 94000171374 MASTER'!$P$2*'PO 94000171374 MASTER'!P674+'PR-0004'!$P$2*'PR-0004'!P674+'PR-0005'!$P$2*'PR-0005'!P674+'PR-0006'!$P$2*'PR-0006'!P674+'PR-0007'!$P$2*'PR-0007'!P674+'PR-0008'!$P$2*'PR-0008'!P674+'PR-0009'!$P$2*'PR-0009'!P674+'PR-0010'!$P$2*'PR-0010'!P674</f>
        <v>0</v>
      </c>
      <c r="N674" s="84">
        <f t="shared" si="113"/>
        <v>0</v>
      </c>
      <c r="O674" s="84">
        <f>'9400015894 PONEERS'!$E$3*'9400015894 PONEERS'!E674+'9400016451 VIDAFORM'!$E$3*'9400016451 VIDAFORM'!E674+'PO 94000171374 MASTER'!$E$3*'PO 94000171374 MASTER'!E674+'PR-0004'!$E$3*'PR-0004'!E674+'PR-0005'!$E$3*'PR-0005'!E674+'PR-0006'!$E$3*'PR-0006'!E674+'PR-0007'!$E$3*'PR-0007'!E674+'PR-0008'!$E$3*'PR-0008'!E674+'PR-0009'!$E$3*'PR-0009'!E674+'PR-0010'!$E$3*'PR-0010'!E674</f>
        <v>0</v>
      </c>
      <c r="P674" s="85">
        <f>'9400015894 PONEERS'!$X$3*'9400015894 PONEERS'!X674+'9400016451 VIDAFORM'!$J$3*'9400016451 VIDAFORM'!J674+'PO 94000171374 MASTER'!$I$3*'PO 94000171374 MASTER'!I674+'PR-0004'!$I$3*'PR-0004'!I674+'PR-0005'!$I$3*'PR-0005'!I674+'PR-0006'!$I$3*'PR-0006'!I674+'PR-0007'!$I$3*'PR-0007'!I674+'PR-0008'!$I$3*'PR-0008'!I674+'PR-0009'!$I$3*'PR-0009'!I674+'PR-0010'!$I$3*'PR-0010'!I674</f>
        <v>0</v>
      </c>
      <c r="Q674" s="86">
        <f t="shared" si="114"/>
        <v>0</v>
      </c>
      <c r="R674" s="84">
        <f>'9400015894 PONEERS'!$AE$3*'9400015894 PONEERS'!AE674+'9400016451 VIDAFORM'!$Q$3*'9400016451 VIDAFORM'!Q674+'PO 94000171374 MASTER'!$P$3*'PO 94000171374 MASTER'!P674+'PR-0004'!$P$3*'PR-0004'!P674+'PR-0005'!$P$3*'PR-0005'!P674+'PR-0006'!$P$3*'PR-0006'!P674+'PR-0007'!$P$3*'PR-0007'!P674+'PR-0008'!$P$3*'PR-0008'!P674+'PR-0009'!$P$3*'PR-0009'!P674+'PR-0010'!$P$3*'PR-0010'!P674</f>
        <v>0</v>
      </c>
      <c r="S674" s="84">
        <f t="shared" si="115"/>
        <v>0</v>
      </c>
      <c r="T674" s="84">
        <f>'9400015894 PONEERS'!$E$4*'9400015894 PONEERS'!E674+'9400016451 VIDAFORM'!$E$4*'9400016451 VIDAFORM'!E674+'PO 94000171374 MASTER'!$E$4*'PO 94000171374 MASTER'!E674+'PR-0004'!$E$4*'PR-0004'!E674+'PR-0005'!$E$4*'PR-0005'!E674+'PR-0006'!$E$4*'PR-0006'!E674+'PR-0007'!$E$4*'PR-0007'!E674+'PR-0008'!$E$4*'PR-0008'!E674+'PR-0009'!$E$4*'PR-0009'!E674+'PR-0010'!$E$4*'PR-0010'!E674</f>
        <v>0</v>
      </c>
      <c r="U674" s="85">
        <f>'9400015894 PONEERS'!$X$4*'9400015894 PONEERS'!X674+'9400016451 VIDAFORM'!$J$4*'9400016451 VIDAFORM'!J674+'PO 94000171374 MASTER'!$I$4*'PO 94000171374 MASTER'!I674+'PR-0004'!$I$4*'PR-0004'!I674+'PR-0005'!$I$4*'PR-0005'!I674+'PR-0006'!$I$4*'PR-0006'!I674+'PR-0007'!$I$4*'PR-0007'!I674+'PR-0008'!$I$4*'PR-0008'!I674+'PR-0009'!$I$4*'PR-0009'!I674+'PR-0010'!$I$4*'PR-0010'!I674</f>
        <v>0</v>
      </c>
      <c r="V674" s="86">
        <f t="shared" si="116"/>
        <v>0</v>
      </c>
      <c r="W674" s="84">
        <f>'9400015894 PONEERS'!$AE$4*'9400015894 PONEERS'!AE674+'9400016451 VIDAFORM'!$Q$4*'9400016451 VIDAFORM'!Q674+'PO 94000171374 MASTER'!$P$4*'PO 94000171374 MASTER'!P674+'PR-0004'!$P$4*'PR-0004'!P674+'PR-0005'!$P$4*'PR-0005'!P674+'PR-0006'!$P$4*'PR-0006'!P674+'PR-0007'!$P$4*'PR-0007'!P674+'PR-0008'!$P$4*'PR-0008'!P674+'PR-0009'!$P$4*'PR-0009'!P674+'PR-0010'!$P$4*'PR-0010'!P674</f>
        <v>0</v>
      </c>
      <c r="X674" s="84">
        <f t="shared" si="117"/>
        <v>0</v>
      </c>
      <c r="Z674" s="37">
        <f t="shared" si="118"/>
        <v>0</v>
      </c>
      <c r="AA674" s="32">
        <f t="shared" si="119"/>
        <v>0</v>
      </c>
      <c r="AB674" s="38">
        <f t="shared" si="120"/>
        <v>0</v>
      </c>
    </row>
    <row r="675" spans="1:28" ht="16.5" x14ac:dyDescent="0.25">
      <c r="A675" s="45">
        <v>667</v>
      </c>
      <c r="B675" s="47" t="str">
        <f>'Unit Prices'!B675</f>
        <v>PP0014</v>
      </c>
      <c r="C675" s="47">
        <f>'Unit Prices'!C675</f>
        <v>0</v>
      </c>
      <c r="D675" s="80" t="str">
        <f>'Unit Prices'!D675</f>
        <v>Prop Beam Bracket</v>
      </c>
      <c r="E675" s="84">
        <f>'9400015894 PONEERS'!$E$1*'9400015894 PONEERS'!E675+'9400016451 VIDAFORM'!$E$1*'9400016451 VIDAFORM'!E675+'PO 94000171374 MASTER'!$E$1*'PO 94000171374 MASTER'!E675+'PR-0004'!$E$1*'PR-0004'!E675+'PR-0005'!$E$1*'PR-0005'!E675+'PR-0006'!$E$1*'PR-0006'!E675+'PR-0007'!$E$1*'PR-0007'!E675+'PR-0008'!$E$1*'PR-0008'!E675+'PR-0009'!$E$1*'PR-0009'!E675+'PR-0010'!$E$1*'PR-0010'!E675</f>
        <v>0</v>
      </c>
      <c r="F675" s="85">
        <f>'9400015894 PONEERS'!$X$1*'9400015894 PONEERS'!X675+'9400016451 VIDAFORM'!$J$1*'9400016451 VIDAFORM'!J675+'PO 94000171374 MASTER'!$I$1*'PO 94000171374 MASTER'!I675+'PR-0004'!$I$1*'PR-0004'!I675+'PR-0005'!$I$1*'PR-0005'!I675+'PR-0006'!$I$1*'PR-0006'!I675+'PR-0007'!$I$1*'PR-0007'!I675+'PR-0008'!$I$1*'PR-0008'!I675+'PR-0009'!$I$1*'PR-0009'!I675+'PR-0010'!$I$1*'PR-0010'!I675</f>
        <v>0</v>
      </c>
      <c r="G675" s="86">
        <f t="shared" si="110"/>
        <v>0</v>
      </c>
      <c r="H675" s="84">
        <f>'9400015894 PONEERS'!$AE$1*'9400015894 PONEERS'!AE675+'9400016451 VIDAFORM'!$Q$1*'9400016451 VIDAFORM'!Q675+'PO 94000171374 MASTER'!$P$1*'PO 94000171374 MASTER'!P675+'PR-0004'!$P$1*'PR-0004'!P675+'PR-0005'!$P$1*'PR-0005'!P675+'PR-0006'!$P$1*'PR-0006'!P675+'PR-0007'!$P$1*'PR-0007'!P675+'PR-0008'!$P$1*'PR-0008'!P675+'PR-0009'!$P$1*'PR-0009'!P675+'PR-0010'!$P$1*'PR-0010'!P675</f>
        <v>0</v>
      </c>
      <c r="I675" s="84">
        <f t="shared" si="111"/>
        <v>0</v>
      </c>
      <c r="J675" s="84">
        <f>'9400015894 PONEERS'!$E$2*'9400015894 PONEERS'!E675+'9400016451 VIDAFORM'!$E$2*'9400016451 VIDAFORM'!E675+'PO 94000171374 MASTER'!$E$2*'PO 94000171374 MASTER'!E675+'PR-0004'!$E$2*'PR-0004'!E675+'PR-0005'!$E$2*'PR-0005'!E675+'PR-0006'!$E$2*'PR-0006'!E675+'PR-0007'!$E$2*'PR-0007'!E675+'PR-0008'!$E$2*'PR-0008'!E675+'PR-0009'!$E$2*'PR-0009'!E675+'PR-0010'!$E$2*'PR-0010'!E675</f>
        <v>0</v>
      </c>
      <c r="K675" s="85">
        <f>'9400015894 PONEERS'!$X$2*'9400015894 PONEERS'!X675+'9400016451 VIDAFORM'!$J$2*'9400016451 VIDAFORM'!J675+'PO 94000171374 MASTER'!$I$2*'PO 94000171374 MASTER'!I675+'PR-0004'!$I$2*'PR-0004'!I675+'PR-0005'!$I$2*'PR-0005'!I675+'PR-0006'!$I$2*'PR-0006'!I675+'PR-0007'!$I$2*'PR-0007'!I675+'PR-0008'!$I$2*'PR-0008'!I675+'PR-0009'!$I$2*'PR-0009'!I675+'PR-0010'!$I$2*'PR-0010'!I675</f>
        <v>0</v>
      </c>
      <c r="L675" s="86">
        <f t="shared" si="112"/>
        <v>0</v>
      </c>
      <c r="M675" s="84">
        <f>'9400015894 PONEERS'!$AE$2*'9400015894 PONEERS'!AE675+'9400016451 VIDAFORM'!$Q$2*'9400016451 VIDAFORM'!Q675+'PO 94000171374 MASTER'!$P$2*'PO 94000171374 MASTER'!P675+'PR-0004'!$P$2*'PR-0004'!P675+'PR-0005'!$P$2*'PR-0005'!P675+'PR-0006'!$P$2*'PR-0006'!P675+'PR-0007'!$P$2*'PR-0007'!P675+'PR-0008'!$P$2*'PR-0008'!P675+'PR-0009'!$P$2*'PR-0009'!P675+'PR-0010'!$P$2*'PR-0010'!P675</f>
        <v>0</v>
      </c>
      <c r="N675" s="84">
        <f t="shared" si="113"/>
        <v>0</v>
      </c>
      <c r="O675" s="84">
        <f>'9400015894 PONEERS'!$E$3*'9400015894 PONEERS'!E675+'9400016451 VIDAFORM'!$E$3*'9400016451 VIDAFORM'!E675+'PO 94000171374 MASTER'!$E$3*'PO 94000171374 MASTER'!E675+'PR-0004'!$E$3*'PR-0004'!E675+'PR-0005'!$E$3*'PR-0005'!E675+'PR-0006'!$E$3*'PR-0006'!E675+'PR-0007'!$E$3*'PR-0007'!E675+'PR-0008'!$E$3*'PR-0008'!E675+'PR-0009'!$E$3*'PR-0009'!E675+'PR-0010'!$E$3*'PR-0010'!E675</f>
        <v>0</v>
      </c>
      <c r="P675" s="85">
        <f>'9400015894 PONEERS'!$X$3*'9400015894 PONEERS'!X675+'9400016451 VIDAFORM'!$J$3*'9400016451 VIDAFORM'!J675+'PO 94000171374 MASTER'!$I$3*'PO 94000171374 MASTER'!I675+'PR-0004'!$I$3*'PR-0004'!I675+'PR-0005'!$I$3*'PR-0005'!I675+'PR-0006'!$I$3*'PR-0006'!I675+'PR-0007'!$I$3*'PR-0007'!I675+'PR-0008'!$I$3*'PR-0008'!I675+'PR-0009'!$I$3*'PR-0009'!I675+'PR-0010'!$I$3*'PR-0010'!I675</f>
        <v>0</v>
      </c>
      <c r="Q675" s="86">
        <f t="shared" si="114"/>
        <v>0</v>
      </c>
      <c r="R675" s="84">
        <f>'9400015894 PONEERS'!$AE$3*'9400015894 PONEERS'!AE675+'9400016451 VIDAFORM'!$Q$3*'9400016451 VIDAFORM'!Q675+'PO 94000171374 MASTER'!$P$3*'PO 94000171374 MASTER'!P675+'PR-0004'!$P$3*'PR-0004'!P675+'PR-0005'!$P$3*'PR-0005'!P675+'PR-0006'!$P$3*'PR-0006'!P675+'PR-0007'!$P$3*'PR-0007'!P675+'PR-0008'!$P$3*'PR-0008'!P675+'PR-0009'!$P$3*'PR-0009'!P675+'PR-0010'!$P$3*'PR-0010'!P675</f>
        <v>0</v>
      </c>
      <c r="S675" s="84">
        <f t="shared" si="115"/>
        <v>0</v>
      </c>
      <c r="T675" s="84">
        <f>'9400015894 PONEERS'!$E$4*'9400015894 PONEERS'!E675+'9400016451 VIDAFORM'!$E$4*'9400016451 VIDAFORM'!E675+'PO 94000171374 MASTER'!$E$4*'PO 94000171374 MASTER'!E675+'PR-0004'!$E$4*'PR-0004'!E675+'PR-0005'!$E$4*'PR-0005'!E675+'PR-0006'!$E$4*'PR-0006'!E675+'PR-0007'!$E$4*'PR-0007'!E675+'PR-0008'!$E$4*'PR-0008'!E675+'PR-0009'!$E$4*'PR-0009'!E675+'PR-0010'!$E$4*'PR-0010'!E675</f>
        <v>0</v>
      </c>
      <c r="U675" s="85">
        <f>'9400015894 PONEERS'!$X$4*'9400015894 PONEERS'!X675+'9400016451 VIDAFORM'!$J$4*'9400016451 VIDAFORM'!J675+'PO 94000171374 MASTER'!$I$4*'PO 94000171374 MASTER'!I675+'PR-0004'!$I$4*'PR-0004'!I675+'PR-0005'!$I$4*'PR-0005'!I675+'PR-0006'!$I$4*'PR-0006'!I675+'PR-0007'!$I$4*'PR-0007'!I675+'PR-0008'!$I$4*'PR-0008'!I675+'PR-0009'!$I$4*'PR-0009'!I675+'PR-0010'!$I$4*'PR-0010'!I675</f>
        <v>0</v>
      </c>
      <c r="V675" s="86">
        <f t="shared" si="116"/>
        <v>0</v>
      </c>
      <c r="W675" s="84">
        <f>'9400015894 PONEERS'!$AE$4*'9400015894 PONEERS'!AE675+'9400016451 VIDAFORM'!$Q$4*'9400016451 VIDAFORM'!Q675+'PO 94000171374 MASTER'!$P$4*'PO 94000171374 MASTER'!P675+'PR-0004'!$P$4*'PR-0004'!P675+'PR-0005'!$P$4*'PR-0005'!P675+'PR-0006'!$P$4*'PR-0006'!P675+'PR-0007'!$P$4*'PR-0007'!P675+'PR-0008'!$P$4*'PR-0008'!P675+'PR-0009'!$P$4*'PR-0009'!P675+'PR-0010'!$P$4*'PR-0010'!P675</f>
        <v>0</v>
      </c>
      <c r="X675" s="84">
        <f t="shared" si="117"/>
        <v>0</v>
      </c>
      <c r="Z675" s="37">
        <f t="shared" si="118"/>
        <v>0</v>
      </c>
      <c r="AA675" s="32">
        <f t="shared" si="119"/>
        <v>0</v>
      </c>
      <c r="AB675" s="38">
        <f t="shared" si="120"/>
        <v>0</v>
      </c>
    </row>
    <row r="676" spans="1:28" ht="16.5" x14ac:dyDescent="0.25">
      <c r="A676" s="45">
        <v>668</v>
      </c>
      <c r="B676" s="47" t="str">
        <f>'Unit Prices'!B676</f>
        <v>TQ0014</v>
      </c>
      <c r="C676" s="47">
        <f>'Unit Prices'!C676</f>
        <v>0</v>
      </c>
      <c r="D676" s="80" t="str">
        <f>'Unit Prices'!D676</f>
        <v>Excavation Side Protection Y Post 1.20 m</v>
      </c>
      <c r="E676" s="84">
        <f>'9400015894 PONEERS'!$E$1*'9400015894 PONEERS'!E676+'9400016451 VIDAFORM'!$E$1*'9400016451 VIDAFORM'!E676+'PO 94000171374 MASTER'!$E$1*'PO 94000171374 MASTER'!E676+'PR-0004'!$E$1*'PR-0004'!E676+'PR-0005'!$E$1*'PR-0005'!E676+'PR-0006'!$E$1*'PR-0006'!E676+'PR-0007'!$E$1*'PR-0007'!E676+'PR-0008'!$E$1*'PR-0008'!E676+'PR-0009'!$E$1*'PR-0009'!E676+'PR-0010'!$E$1*'PR-0010'!E676</f>
        <v>0</v>
      </c>
      <c r="F676" s="85">
        <f>'9400015894 PONEERS'!$X$1*'9400015894 PONEERS'!X676+'9400016451 VIDAFORM'!$J$1*'9400016451 VIDAFORM'!J676+'PO 94000171374 MASTER'!$I$1*'PO 94000171374 MASTER'!I676+'PR-0004'!$I$1*'PR-0004'!I676+'PR-0005'!$I$1*'PR-0005'!I676+'PR-0006'!$I$1*'PR-0006'!I676+'PR-0007'!$I$1*'PR-0007'!I676+'PR-0008'!$I$1*'PR-0008'!I676+'PR-0009'!$I$1*'PR-0009'!I676+'PR-0010'!$I$1*'PR-0010'!I676</f>
        <v>0</v>
      </c>
      <c r="G676" s="86">
        <f t="shared" si="110"/>
        <v>0</v>
      </c>
      <c r="H676" s="84">
        <f>'9400015894 PONEERS'!$AE$1*'9400015894 PONEERS'!AE676+'9400016451 VIDAFORM'!$Q$1*'9400016451 VIDAFORM'!Q676+'PO 94000171374 MASTER'!$P$1*'PO 94000171374 MASTER'!P676+'PR-0004'!$P$1*'PR-0004'!P676+'PR-0005'!$P$1*'PR-0005'!P676+'PR-0006'!$P$1*'PR-0006'!P676+'PR-0007'!$P$1*'PR-0007'!P676+'PR-0008'!$P$1*'PR-0008'!P676+'PR-0009'!$P$1*'PR-0009'!P676+'PR-0010'!$P$1*'PR-0010'!P676</f>
        <v>0</v>
      </c>
      <c r="I676" s="84">
        <f t="shared" si="111"/>
        <v>0</v>
      </c>
      <c r="J676" s="84">
        <f>'9400015894 PONEERS'!$E$2*'9400015894 PONEERS'!E676+'9400016451 VIDAFORM'!$E$2*'9400016451 VIDAFORM'!E676+'PO 94000171374 MASTER'!$E$2*'PO 94000171374 MASTER'!E676+'PR-0004'!$E$2*'PR-0004'!E676+'PR-0005'!$E$2*'PR-0005'!E676+'PR-0006'!$E$2*'PR-0006'!E676+'PR-0007'!$E$2*'PR-0007'!E676+'PR-0008'!$E$2*'PR-0008'!E676+'PR-0009'!$E$2*'PR-0009'!E676+'PR-0010'!$E$2*'PR-0010'!E676</f>
        <v>0</v>
      </c>
      <c r="K676" s="85">
        <f>'9400015894 PONEERS'!$X$2*'9400015894 PONEERS'!X676+'9400016451 VIDAFORM'!$J$2*'9400016451 VIDAFORM'!J676+'PO 94000171374 MASTER'!$I$2*'PO 94000171374 MASTER'!I676+'PR-0004'!$I$2*'PR-0004'!I676+'PR-0005'!$I$2*'PR-0005'!I676+'PR-0006'!$I$2*'PR-0006'!I676+'PR-0007'!$I$2*'PR-0007'!I676+'PR-0008'!$I$2*'PR-0008'!I676+'PR-0009'!$I$2*'PR-0009'!I676+'PR-0010'!$I$2*'PR-0010'!I676</f>
        <v>0</v>
      </c>
      <c r="L676" s="86">
        <f t="shared" si="112"/>
        <v>0</v>
      </c>
      <c r="M676" s="84">
        <f>'9400015894 PONEERS'!$AE$2*'9400015894 PONEERS'!AE676+'9400016451 VIDAFORM'!$Q$2*'9400016451 VIDAFORM'!Q676+'PO 94000171374 MASTER'!$P$2*'PO 94000171374 MASTER'!P676+'PR-0004'!$P$2*'PR-0004'!P676+'PR-0005'!$P$2*'PR-0005'!P676+'PR-0006'!$P$2*'PR-0006'!P676+'PR-0007'!$P$2*'PR-0007'!P676+'PR-0008'!$P$2*'PR-0008'!P676+'PR-0009'!$P$2*'PR-0009'!P676+'PR-0010'!$P$2*'PR-0010'!P676</f>
        <v>0</v>
      </c>
      <c r="N676" s="84">
        <f t="shared" si="113"/>
        <v>0</v>
      </c>
      <c r="O676" s="84">
        <f>'9400015894 PONEERS'!$E$3*'9400015894 PONEERS'!E676+'9400016451 VIDAFORM'!$E$3*'9400016451 VIDAFORM'!E676+'PO 94000171374 MASTER'!$E$3*'PO 94000171374 MASTER'!E676+'PR-0004'!$E$3*'PR-0004'!E676+'PR-0005'!$E$3*'PR-0005'!E676+'PR-0006'!$E$3*'PR-0006'!E676+'PR-0007'!$E$3*'PR-0007'!E676+'PR-0008'!$E$3*'PR-0008'!E676+'PR-0009'!$E$3*'PR-0009'!E676+'PR-0010'!$E$3*'PR-0010'!E676</f>
        <v>0</v>
      </c>
      <c r="P676" s="85">
        <f>'9400015894 PONEERS'!$X$3*'9400015894 PONEERS'!X676+'9400016451 VIDAFORM'!$J$3*'9400016451 VIDAFORM'!J676+'PO 94000171374 MASTER'!$I$3*'PO 94000171374 MASTER'!I676+'PR-0004'!$I$3*'PR-0004'!I676+'PR-0005'!$I$3*'PR-0005'!I676+'PR-0006'!$I$3*'PR-0006'!I676+'PR-0007'!$I$3*'PR-0007'!I676+'PR-0008'!$I$3*'PR-0008'!I676+'PR-0009'!$I$3*'PR-0009'!I676+'PR-0010'!$I$3*'PR-0010'!I676</f>
        <v>0</v>
      </c>
      <c r="Q676" s="86">
        <f t="shared" si="114"/>
        <v>0</v>
      </c>
      <c r="R676" s="84">
        <f>'9400015894 PONEERS'!$AE$3*'9400015894 PONEERS'!AE676+'9400016451 VIDAFORM'!$Q$3*'9400016451 VIDAFORM'!Q676+'PO 94000171374 MASTER'!$P$3*'PO 94000171374 MASTER'!P676+'PR-0004'!$P$3*'PR-0004'!P676+'PR-0005'!$P$3*'PR-0005'!P676+'PR-0006'!$P$3*'PR-0006'!P676+'PR-0007'!$P$3*'PR-0007'!P676+'PR-0008'!$P$3*'PR-0008'!P676+'PR-0009'!$P$3*'PR-0009'!P676+'PR-0010'!$P$3*'PR-0010'!P676</f>
        <v>0</v>
      </c>
      <c r="S676" s="84">
        <f t="shared" si="115"/>
        <v>0</v>
      </c>
      <c r="T676" s="84">
        <f>'9400015894 PONEERS'!$E$4*'9400015894 PONEERS'!E676+'9400016451 VIDAFORM'!$E$4*'9400016451 VIDAFORM'!E676+'PO 94000171374 MASTER'!$E$4*'PO 94000171374 MASTER'!E676+'PR-0004'!$E$4*'PR-0004'!E676+'PR-0005'!$E$4*'PR-0005'!E676+'PR-0006'!$E$4*'PR-0006'!E676+'PR-0007'!$E$4*'PR-0007'!E676+'PR-0008'!$E$4*'PR-0008'!E676+'PR-0009'!$E$4*'PR-0009'!E676+'PR-0010'!$E$4*'PR-0010'!E676</f>
        <v>0</v>
      </c>
      <c r="U676" s="85">
        <f>'9400015894 PONEERS'!$X$4*'9400015894 PONEERS'!X676+'9400016451 VIDAFORM'!$J$4*'9400016451 VIDAFORM'!J676+'PO 94000171374 MASTER'!$I$4*'PO 94000171374 MASTER'!I676+'PR-0004'!$I$4*'PR-0004'!I676+'PR-0005'!$I$4*'PR-0005'!I676+'PR-0006'!$I$4*'PR-0006'!I676+'PR-0007'!$I$4*'PR-0007'!I676+'PR-0008'!$I$4*'PR-0008'!I676+'PR-0009'!$I$4*'PR-0009'!I676+'PR-0010'!$I$4*'PR-0010'!I676</f>
        <v>0</v>
      </c>
      <c r="V676" s="86">
        <f t="shared" si="116"/>
        <v>0</v>
      </c>
      <c r="W676" s="84">
        <f>'9400015894 PONEERS'!$AE$4*'9400015894 PONEERS'!AE676+'9400016451 VIDAFORM'!$Q$4*'9400016451 VIDAFORM'!Q676+'PO 94000171374 MASTER'!$P$4*'PO 94000171374 MASTER'!P676+'PR-0004'!$P$4*'PR-0004'!P676+'PR-0005'!$P$4*'PR-0005'!P676+'PR-0006'!$P$4*'PR-0006'!P676+'PR-0007'!$P$4*'PR-0007'!P676+'PR-0008'!$P$4*'PR-0008'!P676+'PR-0009'!$P$4*'PR-0009'!P676+'PR-0010'!$P$4*'PR-0010'!P676</f>
        <v>0</v>
      </c>
      <c r="X676" s="84">
        <f t="shared" si="117"/>
        <v>0</v>
      </c>
      <c r="Z676" s="37">
        <f t="shared" si="118"/>
        <v>0</v>
      </c>
      <c r="AA676" s="32">
        <f t="shared" si="119"/>
        <v>0</v>
      </c>
      <c r="AB676" s="38">
        <f t="shared" si="120"/>
        <v>0</v>
      </c>
    </row>
    <row r="677" spans="1:28" ht="16.5" x14ac:dyDescent="0.25">
      <c r="A677" s="45">
        <v>669</v>
      </c>
      <c r="B677" s="47" t="str">
        <f>'Unit Prices'!B677</f>
        <v>TQ0014</v>
      </c>
      <c r="C677" s="47">
        <f>'Unit Prices'!C677</f>
        <v>0</v>
      </c>
      <c r="D677" s="80" t="str">
        <f>'Unit Prices'!D677</f>
        <v>Excavation Side Protection Y Post 1.20 m</v>
      </c>
      <c r="E677" s="84">
        <f>'9400015894 PONEERS'!$E$1*'9400015894 PONEERS'!E677+'9400016451 VIDAFORM'!$E$1*'9400016451 VIDAFORM'!E677+'PO 94000171374 MASTER'!$E$1*'PO 94000171374 MASTER'!E677+'PR-0004'!$E$1*'PR-0004'!E677+'PR-0005'!$E$1*'PR-0005'!E677+'PR-0006'!$E$1*'PR-0006'!E677+'PR-0007'!$E$1*'PR-0007'!E677+'PR-0008'!$E$1*'PR-0008'!E677+'PR-0009'!$E$1*'PR-0009'!E677+'PR-0010'!$E$1*'PR-0010'!E677</f>
        <v>0</v>
      </c>
      <c r="F677" s="85">
        <f>'9400015894 PONEERS'!$X$1*'9400015894 PONEERS'!X677+'9400016451 VIDAFORM'!$J$1*'9400016451 VIDAFORM'!J677+'PO 94000171374 MASTER'!$I$1*'PO 94000171374 MASTER'!I677+'PR-0004'!$I$1*'PR-0004'!I677+'PR-0005'!$I$1*'PR-0005'!I677+'PR-0006'!$I$1*'PR-0006'!I677+'PR-0007'!$I$1*'PR-0007'!I677+'PR-0008'!$I$1*'PR-0008'!I677+'PR-0009'!$I$1*'PR-0009'!I677+'PR-0010'!$I$1*'PR-0010'!I677</f>
        <v>0</v>
      </c>
      <c r="G677" s="86">
        <f t="shared" si="110"/>
        <v>0</v>
      </c>
      <c r="H677" s="84">
        <f>'9400015894 PONEERS'!$AE$1*'9400015894 PONEERS'!AE677+'9400016451 VIDAFORM'!$Q$1*'9400016451 VIDAFORM'!Q677+'PO 94000171374 MASTER'!$P$1*'PO 94000171374 MASTER'!P677+'PR-0004'!$P$1*'PR-0004'!P677+'PR-0005'!$P$1*'PR-0005'!P677+'PR-0006'!$P$1*'PR-0006'!P677+'PR-0007'!$P$1*'PR-0007'!P677+'PR-0008'!$P$1*'PR-0008'!P677+'PR-0009'!$P$1*'PR-0009'!P677+'PR-0010'!$P$1*'PR-0010'!P677</f>
        <v>0</v>
      </c>
      <c r="I677" s="84">
        <f t="shared" si="111"/>
        <v>0</v>
      </c>
      <c r="J677" s="84">
        <f>'9400015894 PONEERS'!$E$2*'9400015894 PONEERS'!E677+'9400016451 VIDAFORM'!$E$2*'9400016451 VIDAFORM'!E677+'PO 94000171374 MASTER'!$E$2*'PO 94000171374 MASTER'!E677+'PR-0004'!$E$2*'PR-0004'!E677+'PR-0005'!$E$2*'PR-0005'!E677+'PR-0006'!$E$2*'PR-0006'!E677+'PR-0007'!$E$2*'PR-0007'!E677+'PR-0008'!$E$2*'PR-0008'!E677+'PR-0009'!$E$2*'PR-0009'!E677+'PR-0010'!$E$2*'PR-0010'!E677</f>
        <v>0</v>
      </c>
      <c r="K677" s="85">
        <f>'9400015894 PONEERS'!$X$2*'9400015894 PONEERS'!X677+'9400016451 VIDAFORM'!$J$2*'9400016451 VIDAFORM'!J677+'PO 94000171374 MASTER'!$I$2*'PO 94000171374 MASTER'!I677+'PR-0004'!$I$2*'PR-0004'!I677+'PR-0005'!$I$2*'PR-0005'!I677+'PR-0006'!$I$2*'PR-0006'!I677+'PR-0007'!$I$2*'PR-0007'!I677+'PR-0008'!$I$2*'PR-0008'!I677+'PR-0009'!$I$2*'PR-0009'!I677+'PR-0010'!$I$2*'PR-0010'!I677</f>
        <v>0</v>
      </c>
      <c r="L677" s="86">
        <f t="shared" si="112"/>
        <v>0</v>
      </c>
      <c r="M677" s="84">
        <f>'9400015894 PONEERS'!$AE$2*'9400015894 PONEERS'!AE677+'9400016451 VIDAFORM'!$Q$2*'9400016451 VIDAFORM'!Q677+'PO 94000171374 MASTER'!$P$2*'PO 94000171374 MASTER'!P677+'PR-0004'!$P$2*'PR-0004'!P677+'PR-0005'!$P$2*'PR-0005'!P677+'PR-0006'!$P$2*'PR-0006'!P677+'PR-0007'!$P$2*'PR-0007'!P677+'PR-0008'!$P$2*'PR-0008'!P677+'PR-0009'!$P$2*'PR-0009'!P677+'PR-0010'!$P$2*'PR-0010'!P677</f>
        <v>0</v>
      </c>
      <c r="N677" s="84">
        <f t="shared" si="113"/>
        <v>0</v>
      </c>
      <c r="O677" s="84">
        <f>'9400015894 PONEERS'!$E$3*'9400015894 PONEERS'!E677+'9400016451 VIDAFORM'!$E$3*'9400016451 VIDAFORM'!E677+'PO 94000171374 MASTER'!$E$3*'PO 94000171374 MASTER'!E677+'PR-0004'!$E$3*'PR-0004'!E677+'PR-0005'!$E$3*'PR-0005'!E677+'PR-0006'!$E$3*'PR-0006'!E677+'PR-0007'!$E$3*'PR-0007'!E677+'PR-0008'!$E$3*'PR-0008'!E677+'PR-0009'!$E$3*'PR-0009'!E677+'PR-0010'!$E$3*'PR-0010'!E677</f>
        <v>0</v>
      </c>
      <c r="P677" s="85">
        <f>'9400015894 PONEERS'!$X$3*'9400015894 PONEERS'!X677+'9400016451 VIDAFORM'!$J$3*'9400016451 VIDAFORM'!J677+'PO 94000171374 MASTER'!$I$3*'PO 94000171374 MASTER'!I677+'PR-0004'!$I$3*'PR-0004'!I677+'PR-0005'!$I$3*'PR-0005'!I677+'PR-0006'!$I$3*'PR-0006'!I677+'PR-0007'!$I$3*'PR-0007'!I677+'PR-0008'!$I$3*'PR-0008'!I677+'PR-0009'!$I$3*'PR-0009'!I677+'PR-0010'!$I$3*'PR-0010'!I677</f>
        <v>0</v>
      </c>
      <c r="Q677" s="86">
        <f t="shared" si="114"/>
        <v>0</v>
      </c>
      <c r="R677" s="84">
        <f>'9400015894 PONEERS'!$AE$3*'9400015894 PONEERS'!AE677+'9400016451 VIDAFORM'!$Q$3*'9400016451 VIDAFORM'!Q677+'PO 94000171374 MASTER'!$P$3*'PO 94000171374 MASTER'!P677+'PR-0004'!$P$3*'PR-0004'!P677+'PR-0005'!$P$3*'PR-0005'!P677+'PR-0006'!$P$3*'PR-0006'!P677+'PR-0007'!$P$3*'PR-0007'!P677+'PR-0008'!$P$3*'PR-0008'!P677+'PR-0009'!$P$3*'PR-0009'!P677+'PR-0010'!$P$3*'PR-0010'!P677</f>
        <v>0</v>
      </c>
      <c r="S677" s="84">
        <f t="shared" si="115"/>
        <v>0</v>
      </c>
      <c r="T677" s="84">
        <f>'9400015894 PONEERS'!$E$4*'9400015894 PONEERS'!E677+'9400016451 VIDAFORM'!$E$4*'9400016451 VIDAFORM'!E677+'PO 94000171374 MASTER'!$E$4*'PO 94000171374 MASTER'!E677+'PR-0004'!$E$4*'PR-0004'!E677+'PR-0005'!$E$4*'PR-0005'!E677+'PR-0006'!$E$4*'PR-0006'!E677+'PR-0007'!$E$4*'PR-0007'!E677+'PR-0008'!$E$4*'PR-0008'!E677+'PR-0009'!$E$4*'PR-0009'!E677+'PR-0010'!$E$4*'PR-0010'!E677</f>
        <v>0</v>
      </c>
      <c r="U677" s="85">
        <f>'9400015894 PONEERS'!$X$4*'9400015894 PONEERS'!X677+'9400016451 VIDAFORM'!$J$4*'9400016451 VIDAFORM'!J677+'PO 94000171374 MASTER'!$I$4*'PO 94000171374 MASTER'!I677+'PR-0004'!$I$4*'PR-0004'!I677+'PR-0005'!$I$4*'PR-0005'!I677+'PR-0006'!$I$4*'PR-0006'!I677+'PR-0007'!$I$4*'PR-0007'!I677+'PR-0008'!$I$4*'PR-0008'!I677+'PR-0009'!$I$4*'PR-0009'!I677+'PR-0010'!$I$4*'PR-0010'!I677</f>
        <v>0</v>
      </c>
      <c r="V677" s="86">
        <f t="shared" si="116"/>
        <v>0</v>
      </c>
      <c r="W677" s="84">
        <f>'9400015894 PONEERS'!$AE$4*'9400015894 PONEERS'!AE677+'9400016451 VIDAFORM'!$Q$4*'9400016451 VIDAFORM'!Q677+'PO 94000171374 MASTER'!$P$4*'PO 94000171374 MASTER'!P677+'PR-0004'!$P$4*'PR-0004'!P677+'PR-0005'!$P$4*'PR-0005'!P677+'PR-0006'!$P$4*'PR-0006'!P677+'PR-0007'!$P$4*'PR-0007'!P677+'PR-0008'!$P$4*'PR-0008'!P677+'PR-0009'!$P$4*'PR-0009'!P677+'PR-0010'!$P$4*'PR-0010'!P677</f>
        <v>0</v>
      </c>
      <c r="X677" s="84">
        <f t="shared" si="117"/>
        <v>0</v>
      </c>
      <c r="Z677" s="37">
        <f t="shared" si="118"/>
        <v>0</v>
      </c>
      <c r="AA677" s="32">
        <f t="shared" si="119"/>
        <v>0</v>
      </c>
      <c r="AB677" s="38">
        <f t="shared" si="120"/>
        <v>0</v>
      </c>
    </row>
    <row r="678" spans="1:28" ht="16.5" x14ac:dyDescent="0.25">
      <c r="A678" s="45">
        <v>670</v>
      </c>
      <c r="B678" s="47" t="str">
        <f>'Unit Prices'!B678</f>
        <v>TQ0017</v>
      </c>
      <c r="C678" s="47">
        <f>'Unit Prices'!C678</f>
        <v>0</v>
      </c>
      <c r="D678" s="80" t="str">
        <f>'Unit Prices'!D678</f>
        <v>Side protection ledger 2.5 m</v>
      </c>
      <c r="E678" s="84">
        <f>'9400015894 PONEERS'!$E$1*'9400015894 PONEERS'!E678+'9400016451 VIDAFORM'!$E$1*'9400016451 VIDAFORM'!E678+'PO 94000171374 MASTER'!$E$1*'PO 94000171374 MASTER'!E678+'PR-0004'!$E$1*'PR-0004'!E678+'PR-0005'!$E$1*'PR-0005'!E678+'PR-0006'!$E$1*'PR-0006'!E678+'PR-0007'!$E$1*'PR-0007'!E678+'PR-0008'!$E$1*'PR-0008'!E678+'PR-0009'!$E$1*'PR-0009'!E678+'PR-0010'!$E$1*'PR-0010'!E678</f>
        <v>0</v>
      </c>
      <c r="F678" s="85">
        <f>'9400015894 PONEERS'!$X$1*'9400015894 PONEERS'!X678+'9400016451 VIDAFORM'!$J$1*'9400016451 VIDAFORM'!J678+'PO 94000171374 MASTER'!$I$1*'PO 94000171374 MASTER'!I678+'PR-0004'!$I$1*'PR-0004'!I678+'PR-0005'!$I$1*'PR-0005'!I678+'PR-0006'!$I$1*'PR-0006'!I678+'PR-0007'!$I$1*'PR-0007'!I678+'PR-0008'!$I$1*'PR-0008'!I678+'PR-0009'!$I$1*'PR-0009'!I678+'PR-0010'!$I$1*'PR-0010'!I678</f>
        <v>0</v>
      </c>
      <c r="G678" s="86">
        <f t="shared" si="110"/>
        <v>0</v>
      </c>
      <c r="H678" s="84">
        <f>'9400015894 PONEERS'!$AE$1*'9400015894 PONEERS'!AE678+'9400016451 VIDAFORM'!$Q$1*'9400016451 VIDAFORM'!Q678+'PO 94000171374 MASTER'!$P$1*'PO 94000171374 MASTER'!P678+'PR-0004'!$P$1*'PR-0004'!P678+'PR-0005'!$P$1*'PR-0005'!P678+'PR-0006'!$P$1*'PR-0006'!P678+'PR-0007'!$P$1*'PR-0007'!P678+'PR-0008'!$P$1*'PR-0008'!P678+'PR-0009'!$P$1*'PR-0009'!P678+'PR-0010'!$P$1*'PR-0010'!P678</f>
        <v>0</v>
      </c>
      <c r="I678" s="84">
        <f t="shared" si="111"/>
        <v>0</v>
      </c>
      <c r="J678" s="84">
        <f>'9400015894 PONEERS'!$E$2*'9400015894 PONEERS'!E678+'9400016451 VIDAFORM'!$E$2*'9400016451 VIDAFORM'!E678+'PO 94000171374 MASTER'!$E$2*'PO 94000171374 MASTER'!E678+'PR-0004'!$E$2*'PR-0004'!E678+'PR-0005'!$E$2*'PR-0005'!E678+'PR-0006'!$E$2*'PR-0006'!E678+'PR-0007'!$E$2*'PR-0007'!E678+'PR-0008'!$E$2*'PR-0008'!E678+'PR-0009'!$E$2*'PR-0009'!E678+'PR-0010'!$E$2*'PR-0010'!E678</f>
        <v>0</v>
      </c>
      <c r="K678" s="85">
        <f>'9400015894 PONEERS'!$X$2*'9400015894 PONEERS'!X678+'9400016451 VIDAFORM'!$J$2*'9400016451 VIDAFORM'!J678+'PO 94000171374 MASTER'!$I$2*'PO 94000171374 MASTER'!I678+'PR-0004'!$I$2*'PR-0004'!I678+'PR-0005'!$I$2*'PR-0005'!I678+'PR-0006'!$I$2*'PR-0006'!I678+'PR-0007'!$I$2*'PR-0007'!I678+'PR-0008'!$I$2*'PR-0008'!I678+'PR-0009'!$I$2*'PR-0009'!I678+'PR-0010'!$I$2*'PR-0010'!I678</f>
        <v>0</v>
      </c>
      <c r="L678" s="86">
        <f t="shared" si="112"/>
        <v>0</v>
      </c>
      <c r="M678" s="84">
        <f>'9400015894 PONEERS'!$AE$2*'9400015894 PONEERS'!AE678+'9400016451 VIDAFORM'!$Q$2*'9400016451 VIDAFORM'!Q678+'PO 94000171374 MASTER'!$P$2*'PO 94000171374 MASTER'!P678+'PR-0004'!$P$2*'PR-0004'!P678+'PR-0005'!$P$2*'PR-0005'!P678+'PR-0006'!$P$2*'PR-0006'!P678+'PR-0007'!$P$2*'PR-0007'!P678+'PR-0008'!$P$2*'PR-0008'!P678+'PR-0009'!$P$2*'PR-0009'!P678+'PR-0010'!$P$2*'PR-0010'!P678</f>
        <v>0</v>
      </c>
      <c r="N678" s="84">
        <f t="shared" si="113"/>
        <v>0</v>
      </c>
      <c r="O678" s="84">
        <f>'9400015894 PONEERS'!$E$3*'9400015894 PONEERS'!E678+'9400016451 VIDAFORM'!$E$3*'9400016451 VIDAFORM'!E678+'PO 94000171374 MASTER'!$E$3*'PO 94000171374 MASTER'!E678+'PR-0004'!$E$3*'PR-0004'!E678+'PR-0005'!$E$3*'PR-0005'!E678+'PR-0006'!$E$3*'PR-0006'!E678+'PR-0007'!$E$3*'PR-0007'!E678+'PR-0008'!$E$3*'PR-0008'!E678+'PR-0009'!$E$3*'PR-0009'!E678+'PR-0010'!$E$3*'PR-0010'!E678</f>
        <v>0</v>
      </c>
      <c r="P678" s="85">
        <f>'9400015894 PONEERS'!$X$3*'9400015894 PONEERS'!X678+'9400016451 VIDAFORM'!$J$3*'9400016451 VIDAFORM'!J678+'PO 94000171374 MASTER'!$I$3*'PO 94000171374 MASTER'!I678+'PR-0004'!$I$3*'PR-0004'!I678+'PR-0005'!$I$3*'PR-0005'!I678+'PR-0006'!$I$3*'PR-0006'!I678+'PR-0007'!$I$3*'PR-0007'!I678+'PR-0008'!$I$3*'PR-0008'!I678+'PR-0009'!$I$3*'PR-0009'!I678+'PR-0010'!$I$3*'PR-0010'!I678</f>
        <v>0</v>
      </c>
      <c r="Q678" s="86">
        <f t="shared" si="114"/>
        <v>0</v>
      </c>
      <c r="R678" s="84">
        <f>'9400015894 PONEERS'!$AE$3*'9400015894 PONEERS'!AE678+'9400016451 VIDAFORM'!$Q$3*'9400016451 VIDAFORM'!Q678+'PO 94000171374 MASTER'!$P$3*'PO 94000171374 MASTER'!P678+'PR-0004'!$P$3*'PR-0004'!P678+'PR-0005'!$P$3*'PR-0005'!P678+'PR-0006'!$P$3*'PR-0006'!P678+'PR-0007'!$P$3*'PR-0007'!P678+'PR-0008'!$P$3*'PR-0008'!P678+'PR-0009'!$P$3*'PR-0009'!P678+'PR-0010'!$P$3*'PR-0010'!P678</f>
        <v>0</v>
      </c>
      <c r="S678" s="84">
        <f t="shared" si="115"/>
        <v>0</v>
      </c>
      <c r="T678" s="84">
        <f>'9400015894 PONEERS'!$E$4*'9400015894 PONEERS'!E678+'9400016451 VIDAFORM'!$E$4*'9400016451 VIDAFORM'!E678+'PO 94000171374 MASTER'!$E$4*'PO 94000171374 MASTER'!E678+'PR-0004'!$E$4*'PR-0004'!E678+'PR-0005'!$E$4*'PR-0005'!E678+'PR-0006'!$E$4*'PR-0006'!E678+'PR-0007'!$E$4*'PR-0007'!E678+'PR-0008'!$E$4*'PR-0008'!E678+'PR-0009'!$E$4*'PR-0009'!E678+'PR-0010'!$E$4*'PR-0010'!E678</f>
        <v>0</v>
      </c>
      <c r="U678" s="85">
        <f>'9400015894 PONEERS'!$X$4*'9400015894 PONEERS'!X678+'9400016451 VIDAFORM'!$J$4*'9400016451 VIDAFORM'!J678+'PO 94000171374 MASTER'!$I$4*'PO 94000171374 MASTER'!I678+'PR-0004'!$I$4*'PR-0004'!I678+'PR-0005'!$I$4*'PR-0005'!I678+'PR-0006'!$I$4*'PR-0006'!I678+'PR-0007'!$I$4*'PR-0007'!I678+'PR-0008'!$I$4*'PR-0008'!I678+'PR-0009'!$I$4*'PR-0009'!I678+'PR-0010'!$I$4*'PR-0010'!I678</f>
        <v>0</v>
      </c>
      <c r="V678" s="86">
        <f t="shared" si="116"/>
        <v>0</v>
      </c>
      <c r="W678" s="84">
        <f>'9400015894 PONEERS'!$AE$4*'9400015894 PONEERS'!AE678+'9400016451 VIDAFORM'!$Q$4*'9400016451 VIDAFORM'!Q678+'PO 94000171374 MASTER'!$P$4*'PO 94000171374 MASTER'!P678+'PR-0004'!$P$4*'PR-0004'!P678+'PR-0005'!$P$4*'PR-0005'!P678+'PR-0006'!$P$4*'PR-0006'!P678+'PR-0007'!$P$4*'PR-0007'!P678+'PR-0008'!$P$4*'PR-0008'!P678+'PR-0009'!$P$4*'PR-0009'!P678+'PR-0010'!$P$4*'PR-0010'!P678</f>
        <v>0</v>
      </c>
      <c r="X678" s="84">
        <f t="shared" si="117"/>
        <v>0</v>
      </c>
      <c r="Z678" s="37">
        <f t="shared" si="118"/>
        <v>0</v>
      </c>
      <c r="AA678" s="32">
        <f t="shared" si="119"/>
        <v>0</v>
      </c>
      <c r="AB678" s="38">
        <f t="shared" si="120"/>
        <v>0</v>
      </c>
    </row>
    <row r="679" spans="1:28" ht="16.5" x14ac:dyDescent="0.25">
      <c r="A679" s="45">
        <v>671</v>
      </c>
      <c r="B679" s="47">
        <f>'Unit Prices'!B679</f>
        <v>0</v>
      </c>
      <c r="C679" s="47">
        <f>'Unit Prices'!C679</f>
        <v>0</v>
      </c>
      <c r="D679" s="80" t="e">
        <f>'Unit Prices'!D679</f>
        <v>#N/A</v>
      </c>
      <c r="E679" s="84">
        <f>'9400015894 PONEERS'!$E$1*'9400015894 PONEERS'!E679+'9400016451 VIDAFORM'!$E$1*'9400016451 VIDAFORM'!E679+'PO 94000171374 MASTER'!$E$1*'PO 94000171374 MASTER'!E679+'PR-0004'!$E$1*'PR-0004'!E679+'PR-0005'!$E$1*'PR-0005'!E679+'PR-0006'!$E$1*'PR-0006'!E679+'PR-0007'!$E$1*'PR-0007'!E679+'PR-0008'!$E$1*'PR-0008'!E679+'PR-0009'!$E$1*'PR-0009'!E679+'PR-0010'!$E$1*'PR-0010'!E679</f>
        <v>0</v>
      </c>
      <c r="F679" s="85">
        <f>'9400015894 PONEERS'!$X$1*'9400015894 PONEERS'!X679+'9400016451 VIDAFORM'!$J$1*'9400016451 VIDAFORM'!J679+'PO 94000171374 MASTER'!$I$1*'PO 94000171374 MASTER'!I679+'PR-0004'!$I$1*'PR-0004'!I679+'PR-0005'!$I$1*'PR-0005'!I679+'PR-0006'!$I$1*'PR-0006'!I679+'PR-0007'!$I$1*'PR-0007'!I679+'PR-0008'!$I$1*'PR-0008'!I679+'PR-0009'!$I$1*'PR-0009'!I679+'PR-0010'!$I$1*'PR-0010'!I679</f>
        <v>0</v>
      </c>
      <c r="G679" s="86">
        <f t="shared" si="110"/>
        <v>0</v>
      </c>
      <c r="H679" s="84">
        <f>'9400015894 PONEERS'!$AE$1*'9400015894 PONEERS'!AE679+'9400016451 VIDAFORM'!$Q$1*'9400016451 VIDAFORM'!Q679+'PO 94000171374 MASTER'!$P$1*'PO 94000171374 MASTER'!P679+'PR-0004'!$P$1*'PR-0004'!P679+'PR-0005'!$P$1*'PR-0005'!P679+'PR-0006'!$P$1*'PR-0006'!P679+'PR-0007'!$P$1*'PR-0007'!P679+'PR-0008'!$P$1*'PR-0008'!P679+'PR-0009'!$P$1*'PR-0009'!P679+'PR-0010'!$P$1*'PR-0010'!P679</f>
        <v>0</v>
      </c>
      <c r="I679" s="84">
        <f t="shared" si="111"/>
        <v>0</v>
      </c>
      <c r="J679" s="84">
        <f>'9400015894 PONEERS'!$E$2*'9400015894 PONEERS'!E679+'9400016451 VIDAFORM'!$E$2*'9400016451 VIDAFORM'!E679+'PO 94000171374 MASTER'!$E$2*'PO 94000171374 MASTER'!E679+'PR-0004'!$E$2*'PR-0004'!E679+'PR-0005'!$E$2*'PR-0005'!E679+'PR-0006'!$E$2*'PR-0006'!E679+'PR-0007'!$E$2*'PR-0007'!E679+'PR-0008'!$E$2*'PR-0008'!E679+'PR-0009'!$E$2*'PR-0009'!E679+'PR-0010'!$E$2*'PR-0010'!E679</f>
        <v>0</v>
      </c>
      <c r="K679" s="85">
        <f>'9400015894 PONEERS'!$X$2*'9400015894 PONEERS'!X679+'9400016451 VIDAFORM'!$J$2*'9400016451 VIDAFORM'!J679+'PO 94000171374 MASTER'!$I$2*'PO 94000171374 MASTER'!I679+'PR-0004'!$I$2*'PR-0004'!I679+'PR-0005'!$I$2*'PR-0005'!I679+'PR-0006'!$I$2*'PR-0006'!I679+'PR-0007'!$I$2*'PR-0007'!I679+'PR-0008'!$I$2*'PR-0008'!I679+'PR-0009'!$I$2*'PR-0009'!I679+'PR-0010'!$I$2*'PR-0010'!I679</f>
        <v>0</v>
      </c>
      <c r="L679" s="86">
        <f t="shared" si="112"/>
        <v>0</v>
      </c>
      <c r="M679" s="84">
        <f>'9400015894 PONEERS'!$AE$2*'9400015894 PONEERS'!AE679+'9400016451 VIDAFORM'!$Q$2*'9400016451 VIDAFORM'!Q679+'PO 94000171374 MASTER'!$P$2*'PO 94000171374 MASTER'!P679+'PR-0004'!$P$2*'PR-0004'!P679+'PR-0005'!$P$2*'PR-0005'!P679+'PR-0006'!$P$2*'PR-0006'!P679+'PR-0007'!$P$2*'PR-0007'!P679+'PR-0008'!$P$2*'PR-0008'!P679+'PR-0009'!$P$2*'PR-0009'!P679+'PR-0010'!$P$2*'PR-0010'!P679</f>
        <v>0</v>
      </c>
      <c r="N679" s="84">
        <f t="shared" si="113"/>
        <v>0</v>
      </c>
      <c r="O679" s="84">
        <f>'9400015894 PONEERS'!$E$3*'9400015894 PONEERS'!E679+'9400016451 VIDAFORM'!$E$3*'9400016451 VIDAFORM'!E679+'PO 94000171374 MASTER'!$E$3*'PO 94000171374 MASTER'!E679+'PR-0004'!$E$3*'PR-0004'!E679+'PR-0005'!$E$3*'PR-0005'!E679+'PR-0006'!$E$3*'PR-0006'!E679+'PR-0007'!$E$3*'PR-0007'!E679+'PR-0008'!$E$3*'PR-0008'!E679+'PR-0009'!$E$3*'PR-0009'!E679+'PR-0010'!$E$3*'PR-0010'!E679</f>
        <v>0</v>
      </c>
      <c r="P679" s="85">
        <f>'9400015894 PONEERS'!$X$3*'9400015894 PONEERS'!X679+'9400016451 VIDAFORM'!$J$3*'9400016451 VIDAFORM'!J679+'PO 94000171374 MASTER'!$I$3*'PO 94000171374 MASTER'!I679+'PR-0004'!$I$3*'PR-0004'!I679+'PR-0005'!$I$3*'PR-0005'!I679+'PR-0006'!$I$3*'PR-0006'!I679+'PR-0007'!$I$3*'PR-0007'!I679+'PR-0008'!$I$3*'PR-0008'!I679+'PR-0009'!$I$3*'PR-0009'!I679+'PR-0010'!$I$3*'PR-0010'!I679</f>
        <v>0</v>
      </c>
      <c r="Q679" s="86">
        <f t="shared" si="114"/>
        <v>0</v>
      </c>
      <c r="R679" s="84">
        <f>'9400015894 PONEERS'!$AE$3*'9400015894 PONEERS'!AE679+'9400016451 VIDAFORM'!$Q$3*'9400016451 VIDAFORM'!Q679+'PO 94000171374 MASTER'!$P$3*'PO 94000171374 MASTER'!P679+'PR-0004'!$P$3*'PR-0004'!P679+'PR-0005'!$P$3*'PR-0005'!P679+'PR-0006'!$P$3*'PR-0006'!P679+'PR-0007'!$P$3*'PR-0007'!P679+'PR-0008'!$P$3*'PR-0008'!P679+'PR-0009'!$P$3*'PR-0009'!P679+'PR-0010'!$P$3*'PR-0010'!P679</f>
        <v>0</v>
      </c>
      <c r="S679" s="84">
        <f t="shared" si="115"/>
        <v>0</v>
      </c>
      <c r="T679" s="84">
        <f>'9400015894 PONEERS'!$E$4*'9400015894 PONEERS'!E679+'9400016451 VIDAFORM'!$E$4*'9400016451 VIDAFORM'!E679+'PO 94000171374 MASTER'!$E$4*'PO 94000171374 MASTER'!E679+'PR-0004'!$E$4*'PR-0004'!E679+'PR-0005'!$E$4*'PR-0005'!E679+'PR-0006'!$E$4*'PR-0006'!E679+'PR-0007'!$E$4*'PR-0007'!E679+'PR-0008'!$E$4*'PR-0008'!E679+'PR-0009'!$E$4*'PR-0009'!E679+'PR-0010'!$E$4*'PR-0010'!E679</f>
        <v>0</v>
      </c>
      <c r="U679" s="85">
        <f>'9400015894 PONEERS'!$X$4*'9400015894 PONEERS'!X679+'9400016451 VIDAFORM'!$J$4*'9400016451 VIDAFORM'!J679+'PO 94000171374 MASTER'!$I$4*'PO 94000171374 MASTER'!I679+'PR-0004'!$I$4*'PR-0004'!I679+'PR-0005'!$I$4*'PR-0005'!I679+'PR-0006'!$I$4*'PR-0006'!I679+'PR-0007'!$I$4*'PR-0007'!I679+'PR-0008'!$I$4*'PR-0008'!I679+'PR-0009'!$I$4*'PR-0009'!I679+'PR-0010'!$I$4*'PR-0010'!I679</f>
        <v>0</v>
      </c>
      <c r="V679" s="86">
        <f t="shared" si="116"/>
        <v>0</v>
      </c>
      <c r="W679" s="84">
        <f>'9400015894 PONEERS'!$AE$4*'9400015894 PONEERS'!AE679+'9400016451 VIDAFORM'!$Q$4*'9400016451 VIDAFORM'!Q679+'PO 94000171374 MASTER'!$P$4*'PO 94000171374 MASTER'!P679+'PR-0004'!$P$4*'PR-0004'!P679+'PR-0005'!$P$4*'PR-0005'!P679+'PR-0006'!$P$4*'PR-0006'!P679+'PR-0007'!$P$4*'PR-0007'!P679+'PR-0008'!$P$4*'PR-0008'!P679+'PR-0009'!$P$4*'PR-0009'!P679+'PR-0010'!$P$4*'PR-0010'!P679</f>
        <v>0</v>
      </c>
      <c r="X679" s="84">
        <f t="shared" si="117"/>
        <v>0</v>
      </c>
      <c r="Z679" s="37">
        <f t="shared" si="118"/>
        <v>0</v>
      </c>
      <c r="AA679" s="32">
        <f t="shared" si="119"/>
        <v>0</v>
      </c>
      <c r="AB679" s="38">
        <f t="shared" si="120"/>
        <v>0</v>
      </c>
    </row>
    <row r="680" spans="1:28" ht="16.5" x14ac:dyDescent="0.25">
      <c r="A680" s="45">
        <v>672</v>
      </c>
      <c r="B680" s="47" t="str">
        <f>'Unit Prices'!B680</f>
        <v>CU0010</v>
      </c>
      <c r="C680" s="47">
        <f>'Unit Prices'!C680</f>
        <v>0</v>
      </c>
      <c r="D680" s="80" t="str">
        <f>'Unit Prices'!D680</f>
        <v>Half Circular Form half-coupler</v>
      </c>
      <c r="E680" s="84">
        <f>'9400015894 PONEERS'!$E$1*'9400015894 PONEERS'!E680+'9400016451 VIDAFORM'!$E$1*'9400016451 VIDAFORM'!E680+'PO 94000171374 MASTER'!$E$1*'PO 94000171374 MASTER'!E680+'PR-0004'!$E$1*'PR-0004'!E680+'PR-0005'!$E$1*'PR-0005'!E680+'PR-0006'!$E$1*'PR-0006'!E680+'PR-0007'!$E$1*'PR-0007'!E680+'PR-0008'!$E$1*'PR-0008'!E680+'PR-0009'!$E$1*'PR-0009'!E680+'PR-0010'!$E$1*'PR-0010'!E680</f>
        <v>0</v>
      </c>
      <c r="F680" s="85">
        <f>'9400015894 PONEERS'!$X$1*'9400015894 PONEERS'!X680+'9400016451 VIDAFORM'!$J$1*'9400016451 VIDAFORM'!J680+'PO 94000171374 MASTER'!$I$1*'PO 94000171374 MASTER'!I680+'PR-0004'!$I$1*'PR-0004'!I680+'PR-0005'!$I$1*'PR-0005'!I680+'PR-0006'!$I$1*'PR-0006'!I680+'PR-0007'!$I$1*'PR-0007'!I680+'PR-0008'!$I$1*'PR-0008'!I680+'PR-0009'!$I$1*'PR-0009'!I680+'PR-0010'!$I$1*'PR-0010'!I680</f>
        <v>0</v>
      </c>
      <c r="G680" s="86">
        <f t="shared" si="110"/>
        <v>0</v>
      </c>
      <c r="H680" s="84">
        <f>'9400015894 PONEERS'!$AE$1*'9400015894 PONEERS'!AE680+'9400016451 VIDAFORM'!$Q$1*'9400016451 VIDAFORM'!Q680+'PO 94000171374 MASTER'!$P$1*'PO 94000171374 MASTER'!P680+'PR-0004'!$P$1*'PR-0004'!P680+'PR-0005'!$P$1*'PR-0005'!P680+'PR-0006'!$P$1*'PR-0006'!P680+'PR-0007'!$P$1*'PR-0007'!P680+'PR-0008'!$P$1*'PR-0008'!P680+'PR-0009'!$P$1*'PR-0009'!P680+'PR-0010'!$P$1*'PR-0010'!P680</f>
        <v>0</v>
      </c>
      <c r="I680" s="84">
        <f t="shared" si="111"/>
        <v>0</v>
      </c>
      <c r="J680" s="84">
        <f>'9400015894 PONEERS'!$E$2*'9400015894 PONEERS'!E680+'9400016451 VIDAFORM'!$E$2*'9400016451 VIDAFORM'!E680+'PO 94000171374 MASTER'!$E$2*'PO 94000171374 MASTER'!E680+'PR-0004'!$E$2*'PR-0004'!E680+'PR-0005'!$E$2*'PR-0005'!E680+'PR-0006'!$E$2*'PR-0006'!E680+'PR-0007'!$E$2*'PR-0007'!E680+'PR-0008'!$E$2*'PR-0008'!E680+'PR-0009'!$E$2*'PR-0009'!E680+'PR-0010'!$E$2*'PR-0010'!E680</f>
        <v>0</v>
      </c>
      <c r="K680" s="85">
        <f>'9400015894 PONEERS'!$X$2*'9400015894 PONEERS'!X680+'9400016451 VIDAFORM'!$J$2*'9400016451 VIDAFORM'!J680+'PO 94000171374 MASTER'!$I$2*'PO 94000171374 MASTER'!I680+'PR-0004'!$I$2*'PR-0004'!I680+'PR-0005'!$I$2*'PR-0005'!I680+'PR-0006'!$I$2*'PR-0006'!I680+'PR-0007'!$I$2*'PR-0007'!I680+'PR-0008'!$I$2*'PR-0008'!I680+'PR-0009'!$I$2*'PR-0009'!I680+'PR-0010'!$I$2*'PR-0010'!I680</f>
        <v>0</v>
      </c>
      <c r="L680" s="86">
        <f t="shared" si="112"/>
        <v>0</v>
      </c>
      <c r="M680" s="84">
        <f>'9400015894 PONEERS'!$AE$2*'9400015894 PONEERS'!AE680+'9400016451 VIDAFORM'!$Q$2*'9400016451 VIDAFORM'!Q680+'PO 94000171374 MASTER'!$P$2*'PO 94000171374 MASTER'!P680+'PR-0004'!$P$2*'PR-0004'!P680+'PR-0005'!$P$2*'PR-0005'!P680+'PR-0006'!$P$2*'PR-0006'!P680+'PR-0007'!$P$2*'PR-0007'!P680+'PR-0008'!$P$2*'PR-0008'!P680+'PR-0009'!$P$2*'PR-0009'!P680+'PR-0010'!$P$2*'PR-0010'!P680</f>
        <v>0</v>
      </c>
      <c r="N680" s="84">
        <f t="shared" si="113"/>
        <v>0</v>
      </c>
      <c r="O680" s="84">
        <f>'9400015894 PONEERS'!$E$3*'9400015894 PONEERS'!E680+'9400016451 VIDAFORM'!$E$3*'9400016451 VIDAFORM'!E680+'PO 94000171374 MASTER'!$E$3*'PO 94000171374 MASTER'!E680+'PR-0004'!$E$3*'PR-0004'!E680+'PR-0005'!$E$3*'PR-0005'!E680+'PR-0006'!$E$3*'PR-0006'!E680+'PR-0007'!$E$3*'PR-0007'!E680+'PR-0008'!$E$3*'PR-0008'!E680+'PR-0009'!$E$3*'PR-0009'!E680+'PR-0010'!$E$3*'PR-0010'!E680</f>
        <v>0</v>
      </c>
      <c r="P680" s="85">
        <f>'9400015894 PONEERS'!$X$3*'9400015894 PONEERS'!X680+'9400016451 VIDAFORM'!$J$3*'9400016451 VIDAFORM'!J680+'PO 94000171374 MASTER'!$I$3*'PO 94000171374 MASTER'!I680+'PR-0004'!$I$3*'PR-0004'!I680+'PR-0005'!$I$3*'PR-0005'!I680+'PR-0006'!$I$3*'PR-0006'!I680+'PR-0007'!$I$3*'PR-0007'!I680+'PR-0008'!$I$3*'PR-0008'!I680+'PR-0009'!$I$3*'PR-0009'!I680+'PR-0010'!$I$3*'PR-0010'!I680</f>
        <v>0</v>
      </c>
      <c r="Q680" s="86">
        <f t="shared" si="114"/>
        <v>0</v>
      </c>
      <c r="R680" s="84">
        <f>'9400015894 PONEERS'!$AE$3*'9400015894 PONEERS'!AE680+'9400016451 VIDAFORM'!$Q$3*'9400016451 VIDAFORM'!Q680+'PO 94000171374 MASTER'!$P$3*'PO 94000171374 MASTER'!P680+'PR-0004'!$P$3*'PR-0004'!P680+'PR-0005'!$P$3*'PR-0005'!P680+'PR-0006'!$P$3*'PR-0006'!P680+'PR-0007'!$P$3*'PR-0007'!P680+'PR-0008'!$P$3*'PR-0008'!P680+'PR-0009'!$P$3*'PR-0009'!P680+'PR-0010'!$P$3*'PR-0010'!P680</f>
        <v>0</v>
      </c>
      <c r="S680" s="84">
        <f t="shared" si="115"/>
        <v>0</v>
      </c>
      <c r="T680" s="84">
        <f>'9400015894 PONEERS'!$E$4*'9400015894 PONEERS'!E680+'9400016451 VIDAFORM'!$E$4*'9400016451 VIDAFORM'!E680+'PO 94000171374 MASTER'!$E$4*'PO 94000171374 MASTER'!E680+'PR-0004'!$E$4*'PR-0004'!E680+'PR-0005'!$E$4*'PR-0005'!E680+'PR-0006'!$E$4*'PR-0006'!E680+'PR-0007'!$E$4*'PR-0007'!E680+'PR-0008'!$E$4*'PR-0008'!E680+'PR-0009'!$E$4*'PR-0009'!E680+'PR-0010'!$E$4*'PR-0010'!E680</f>
        <v>0</v>
      </c>
      <c r="U680" s="85">
        <f>'9400015894 PONEERS'!$X$4*'9400015894 PONEERS'!X680+'9400016451 VIDAFORM'!$J$4*'9400016451 VIDAFORM'!J680+'PO 94000171374 MASTER'!$I$4*'PO 94000171374 MASTER'!I680+'PR-0004'!$I$4*'PR-0004'!I680+'PR-0005'!$I$4*'PR-0005'!I680+'PR-0006'!$I$4*'PR-0006'!I680+'PR-0007'!$I$4*'PR-0007'!I680+'PR-0008'!$I$4*'PR-0008'!I680+'PR-0009'!$I$4*'PR-0009'!I680+'PR-0010'!$I$4*'PR-0010'!I680</f>
        <v>0</v>
      </c>
      <c r="V680" s="86">
        <f t="shared" si="116"/>
        <v>0</v>
      </c>
      <c r="W680" s="84">
        <f>'9400015894 PONEERS'!$AE$4*'9400015894 PONEERS'!AE680+'9400016451 VIDAFORM'!$Q$4*'9400016451 VIDAFORM'!Q680+'PO 94000171374 MASTER'!$P$4*'PO 94000171374 MASTER'!P680+'PR-0004'!$P$4*'PR-0004'!P680+'PR-0005'!$P$4*'PR-0005'!P680+'PR-0006'!$P$4*'PR-0006'!P680+'PR-0007'!$P$4*'PR-0007'!P680+'PR-0008'!$P$4*'PR-0008'!P680+'PR-0009'!$P$4*'PR-0009'!P680+'PR-0010'!$P$4*'PR-0010'!P680</f>
        <v>0</v>
      </c>
      <c r="X680" s="84">
        <f t="shared" si="117"/>
        <v>0</v>
      </c>
      <c r="Z680" s="37">
        <f t="shared" si="118"/>
        <v>0</v>
      </c>
      <c r="AA680" s="32">
        <f t="shared" si="119"/>
        <v>0</v>
      </c>
      <c r="AB680" s="38">
        <f t="shared" si="120"/>
        <v>0</v>
      </c>
    </row>
    <row r="681" spans="1:28" ht="16.5" x14ac:dyDescent="0.25">
      <c r="A681" s="45">
        <v>673</v>
      </c>
      <c r="B681" s="47" t="str">
        <f>'Unit Prices'!B681</f>
        <v>SO0032</v>
      </c>
      <c r="C681" s="47">
        <f>'Unit Prices'!C681</f>
        <v>0</v>
      </c>
      <c r="D681" s="80" t="str">
        <f>'Unit Prices'!D681</f>
        <v>Soldier Splice 90CM</v>
      </c>
      <c r="E681" s="84">
        <f>'9400015894 PONEERS'!$E$1*'9400015894 PONEERS'!E681+'9400016451 VIDAFORM'!$E$1*'9400016451 VIDAFORM'!E681+'PO 94000171374 MASTER'!$E$1*'PO 94000171374 MASTER'!E681+'PR-0004'!$E$1*'PR-0004'!E681+'PR-0005'!$E$1*'PR-0005'!E681+'PR-0006'!$E$1*'PR-0006'!E681+'PR-0007'!$E$1*'PR-0007'!E681+'PR-0008'!$E$1*'PR-0008'!E681+'PR-0009'!$E$1*'PR-0009'!E681+'PR-0010'!$E$1*'PR-0010'!E681</f>
        <v>0</v>
      </c>
      <c r="F681" s="85">
        <f>'9400015894 PONEERS'!$X$1*'9400015894 PONEERS'!X681+'9400016451 VIDAFORM'!$J$1*'9400016451 VIDAFORM'!J681+'PO 94000171374 MASTER'!$I$1*'PO 94000171374 MASTER'!I681+'PR-0004'!$I$1*'PR-0004'!I681+'PR-0005'!$I$1*'PR-0005'!I681+'PR-0006'!$I$1*'PR-0006'!I681+'PR-0007'!$I$1*'PR-0007'!I681+'PR-0008'!$I$1*'PR-0008'!I681+'PR-0009'!$I$1*'PR-0009'!I681+'PR-0010'!$I$1*'PR-0010'!I681</f>
        <v>0</v>
      </c>
      <c r="G681" s="86">
        <f t="shared" si="110"/>
        <v>0</v>
      </c>
      <c r="H681" s="84">
        <f>'9400015894 PONEERS'!$AE$1*'9400015894 PONEERS'!AE681+'9400016451 VIDAFORM'!$Q$1*'9400016451 VIDAFORM'!Q681+'PO 94000171374 MASTER'!$P$1*'PO 94000171374 MASTER'!P681+'PR-0004'!$P$1*'PR-0004'!P681+'PR-0005'!$P$1*'PR-0005'!P681+'PR-0006'!$P$1*'PR-0006'!P681+'PR-0007'!$P$1*'PR-0007'!P681+'PR-0008'!$P$1*'PR-0008'!P681+'PR-0009'!$P$1*'PR-0009'!P681+'PR-0010'!$P$1*'PR-0010'!P681</f>
        <v>0</v>
      </c>
      <c r="I681" s="84">
        <f t="shared" si="111"/>
        <v>0</v>
      </c>
      <c r="J681" s="84">
        <f>'9400015894 PONEERS'!$E$2*'9400015894 PONEERS'!E681+'9400016451 VIDAFORM'!$E$2*'9400016451 VIDAFORM'!E681+'PO 94000171374 MASTER'!$E$2*'PO 94000171374 MASTER'!E681+'PR-0004'!$E$2*'PR-0004'!E681+'PR-0005'!$E$2*'PR-0005'!E681+'PR-0006'!$E$2*'PR-0006'!E681+'PR-0007'!$E$2*'PR-0007'!E681+'PR-0008'!$E$2*'PR-0008'!E681+'PR-0009'!$E$2*'PR-0009'!E681+'PR-0010'!$E$2*'PR-0010'!E681</f>
        <v>0</v>
      </c>
      <c r="K681" s="85">
        <f>'9400015894 PONEERS'!$X$2*'9400015894 PONEERS'!X681+'9400016451 VIDAFORM'!$J$2*'9400016451 VIDAFORM'!J681+'PO 94000171374 MASTER'!$I$2*'PO 94000171374 MASTER'!I681+'PR-0004'!$I$2*'PR-0004'!I681+'PR-0005'!$I$2*'PR-0005'!I681+'PR-0006'!$I$2*'PR-0006'!I681+'PR-0007'!$I$2*'PR-0007'!I681+'PR-0008'!$I$2*'PR-0008'!I681+'PR-0009'!$I$2*'PR-0009'!I681+'PR-0010'!$I$2*'PR-0010'!I681</f>
        <v>0</v>
      </c>
      <c r="L681" s="86">
        <f t="shared" si="112"/>
        <v>0</v>
      </c>
      <c r="M681" s="84">
        <f>'9400015894 PONEERS'!$AE$2*'9400015894 PONEERS'!AE681+'9400016451 VIDAFORM'!$Q$2*'9400016451 VIDAFORM'!Q681+'PO 94000171374 MASTER'!$P$2*'PO 94000171374 MASTER'!P681+'PR-0004'!$P$2*'PR-0004'!P681+'PR-0005'!$P$2*'PR-0005'!P681+'PR-0006'!$P$2*'PR-0006'!P681+'PR-0007'!$P$2*'PR-0007'!P681+'PR-0008'!$P$2*'PR-0008'!P681+'PR-0009'!$P$2*'PR-0009'!P681+'PR-0010'!$P$2*'PR-0010'!P681</f>
        <v>0</v>
      </c>
      <c r="N681" s="84">
        <f t="shared" si="113"/>
        <v>0</v>
      </c>
      <c r="O681" s="84">
        <f>'9400015894 PONEERS'!$E$3*'9400015894 PONEERS'!E681+'9400016451 VIDAFORM'!$E$3*'9400016451 VIDAFORM'!E681+'PO 94000171374 MASTER'!$E$3*'PO 94000171374 MASTER'!E681+'PR-0004'!$E$3*'PR-0004'!E681+'PR-0005'!$E$3*'PR-0005'!E681+'PR-0006'!$E$3*'PR-0006'!E681+'PR-0007'!$E$3*'PR-0007'!E681+'PR-0008'!$E$3*'PR-0008'!E681+'PR-0009'!$E$3*'PR-0009'!E681+'PR-0010'!$E$3*'PR-0010'!E681</f>
        <v>0</v>
      </c>
      <c r="P681" s="85">
        <f>'9400015894 PONEERS'!$X$3*'9400015894 PONEERS'!X681+'9400016451 VIDAFORM'!$J$3*'9400016451 VIDAFORM'!J681+'PO 94000171374 MASTER'!$I$3*'PO 94000171374 MASTER'!I681+'PR-0004'!$I$3*'PR-0004'!I681+'PR-0005'!$I$3*'PR-0005'!I681+'PR-0006'!$I$3*'PR-0006'!I681+'PR-0007'!$I$3*'PR-0007'!I681+'PR-0008'!$I$3*'PR-0008'!I681+'PR-0009'!$I$3*'PR-0009'!I681+'PR-0010'!$I$3*'PR-0010'!I681</f>
        <v>0</v>
      </c>
      <c r="Q681" s="86">
        <f t="shared" si="114"/>
        <v>0</v>
      </c>
      <c r="R681" s="84">
        <f>'9400015894 PONEERS'!$AE$3*'9400015894 PONEERS'!AE681+'9400016451 VIDAFORM'!$Q$3*'9400016451 VIDAFORM'!Q681+'PO 94000171374 MASTER'!$P$3*'PO 94000171374 MASTER'!P681+'PR-0004'!$P$3*'PR-0004'!P681+'PR-0005'!$P$3*'PR-0005'!P681+'PR-0006'!$P$3*'PR-0006'!P681+'PR-0007'!$P$3*'PR-0007'!P681+'PR-0008'!$P$3*'PR-0008'!P681+'PR-0009'!$P$3*'PR-0009'!P681+'PR-0010'!$P$3*'PR-0010'!P681</f>
        <v>0</v>
      </c>
      <c r="S681" s="84">
        <f t="shared" si="115"/>
        <v>0</v>
      </c>
      <c r="T681" s="84">
        <f>'9400015894 PONEERS'!$E$4*'9400015894 PONEERS'!E681+'9400016451 VIDAFORM'!$E$4*'9400016451 VIDAFORM'!E681+'PO 94000171374 MASTER'!$E$4*'PO 94000171374 MASTER'!E681+'PR-0004'!$E$4*'PR-0004'!E681+'PR-0005'!$E$4*'PR-0005'!E681+'PR-0006'!$E$4*'PR-0006'!E681+'PR-0007'!$E$4*'PR-0007'!E681+'PR-0008'!$E$4*'PR-0008'!E681+'PR-0009'!$E$4*'PR-0009'!E681+'PR-0010'!$E$4*'PR-0010'!E681</f>
        <v>0</v>
      </c>
      <c r="U681" s="85">
        <f>'9400015894 PONEERS'!$X$4*'9400015894 PONEERS'!X681+'9400016451 VIDAFORM'!$J$4*'9400016451 VIDAFORM'!J681+'PO 94000171374 MASTER'!$I$4*'PO 94000171374 MASTER'!I681+'PR-0004'!$I$4*'PR-0004'!I681+'PR-0005'!$I$4*'PR-0005'!I681+'PR-0006'!$I$4*'PR-0006'!I681+'PR-0007'!$I$4*'PR-0007'!I681+'PR-0008'!$I$4*'PR-0008'!I681+'PR-0009'!$I$4*'PR-0009'!I681+'PR-0010'!$I$4*'PR-0010'!I681</f>
        <v>0</v>
      </c>
      <c r="V681" s="86">
        <f t="shared" si="116"/>
        <v>0</v>
      </c>
      <c r="W681" s="84">
        <f>'9400015894 PONEERS'!$AE$4*'9400015894 PONEERS'!AE681+'9400016451 VIDAFORM'!$Q$4*'9400016451 VIDAFORM'!Q681+'PO 94000171374 MASTER'!$P$4*'PO 94000171374 MASTER'!P681+'PR-0004'!$P$4*'PR-0004'!P681+'PR-0005'!$P$4*'PR-0005'!P681+'PR-0006'!$P$4*'PR-0006'!P681+'PR-0007'!$P$4*'PR-0007'!P681+'PR-0008'!$P$4*'PR-0008'!P681+'PR-0009'!$P$4*'PR-0009'!P681+'PR-0010'!$P$4*'PR-0010'!P681</f>
        <v>0</v>
      </c>
      <c r="X681" s="84">
        <f t="shared" si="117"/>
        <v>0</v>
      </c>
      <c r="Z681" s="37">
        <f t="shared" si="118"/>
        <v>0</v>
      </c>
      <c r="AA681" s="32">
        <f t="shared" si="119"/>
        <v>0</v>
      </c>
      <c r="AB681" s="38">
        <f t="shared" si="120"/>
        <v>0</v>
      </c>
    </row>
    <row r="682" spans="1:28" ht="16.5" x14ac:dyDescent="0.25">
      <c r="A682" s="45">
        <v>674</v>
      </c>
      <c r="B682" s="47">
        <f>'Unit Prices'!B682</f>
        <v>0</v>
      </c>
      <c r="C682" s="47" t="str">
        <f>'Unit Prices'!C682</f>
        <v>22.10.01.00.38.25.06.000001</v>
      </c>
      <c r="D682" s="80" t="e">
        <f>'Unit Prices'!D682</f>
        <v>#N/A</v>
      </c>
      <c r="E682" s="84">
        <f>'9400015894 PONEERS'!$E$1*'9400015894 PONEERS'!E682+'9400016451 VIDAFORM'!$E$1*'9400016451 VIDAFORM'!E682+'PO 94000171374 MASTER'!$E$1*'PO 94000171374 MASTER'!E682+'PR-0004'!$E$1*'PR-0004'!E682+'PR-0005'!$E$1*'PR-0005'!E682+'PR-0006'!$E$1*'PR-0006'!E682+'PR-0007'!$E$1*'PR-0007'!E682+'PR-0008'!$E$1*'PR-0008'!E682+'PR-0009'!$E$1*'PR-0009'!E682+'PR-0010'!$E$1*'PR-0010'!E682</f>
        <v>0</v>
      </c>
      <c r="F682" s="85">
        <f>'9400015894 PONEERS'!$X$1*'9400015894 PONEERS'!X682+'9400016451 VIDAFORM'!$J$1*'9400016451 VIDAFORM'!J682+'PO 94000171374 MASTER'!$I$1*'PO 94000171374 MASTER'!I682+'PR-0004'!$I$1*'PR-0004'!I682+'PR-0005'!$I$1*'PR-0005'!I682+'PR-0006'!$I$1*'PR-0006'!I682+'PR-0007'!$I$1*'PR-0007'!I682+'PR-0008'!$I$1*'PR-0008'!I682+'PR-0009'!$I$1*'PR-0009'!I682+'PR-0010'!$I$1*'PR-0010'!I682</f>
        <v>0</v>
      </c>
      <c r="G682" s="86">
        <f t="shared" si="110"/>
        <v>0</v>
      </c>
      <c r="H682" s="84">
        <f>'9400015894 PONEERS'!$AE$1*'9400015894 PONEERS'!AE682+'9400016451 VIDAFORM'!$Q$1*'9400016451 VIDAFORM'!Q682+'PO 94000171374 MASTER'!$P$1*'PO 94000171374 MASTER'!P682+'PR-0004'!$P$1*'PR-0004'!P682+'PR-0005'!$P$1*'PR-0005'!P682+'PR-0006'!$P$1*'PR-0006'!P682+'PR-0007'!$P$1*'PR-0007'!P682+'PR-0008'!$P$1*'PR-0008'!P682+'PR-0009'!$P$1*'PR-0009'!P682+'PR-0010'!$P$1*'PR-0010'!P682</f>
        <v>0</v>
      </c>
      <c r="I682" s="84">
        <f t="shared" si="111"/>
        <v>0</v>
      </c>
      <c r="J682" s="84">
        <f>'9400015894 PONEERS'!$E$2*'9400015894 PONEERS'!E682+'9400016451 VIDAFORM'!$E$2*'9400016451 VIDAFORM'!E682+'PO 94000171374 MASTER'!$E$2*'PO 94000171374 MASTER'!E682+'PR-0004'!$E$2*'PR-0004'!E682+'PR-0005'!$E$2*'PR-0005'!E682+'PR-0006'!$E$2*'PR-0006'!E682+'PR-0007'!$E$2*'PR-0007'!E682+'PR-0008'!$E$2*'PR-0008'!E682+'PR-0009'!$E$2*'PR-0009'!E682+'PR-0010'!$E$2*'PR-0010'!E682</f>
        <v>0</v>
      </c>
      <c r="K682" s="85">
        <f>'9400015894 PONEERS'!$X$2*'9400015894 PONEERS'!X682+'9400016451 VIDAFORM'!$J$2*'9400016451 VIDAFORM'!J682+'PO 94000171374 MASTER'!$I$2*'PO 94000171374 MASTER'!I682+'PR-0004'!$I$2*'PR-0004'!I682+'PR-0005'!$I$2*'PR-0005'!I682+'PR-0006'!$I$2*'PR-0006'!I682+'PR-0007'!$I$2*'PR-0007'!I682+'PR-0008'!$I$2*'PR-0008'!I682+'PR-0009'!$I$2*'PR-0009'!I682+'PR-0010'!$I$2*'PR-0010'!I682</f>
        <v>0</v>
      </c>
      <c r="L682" s="86">
        <f t="shared" si="112"/>
        <v>0</v>
      </c>
      <c r="M682" s="84">
        <f>'9400015894 PONEERS'!$AE$2*'9400015894 PONEERS'!AE682+'9400016451 VIDAFORM'!$Q$2*'9400016451 VIDAFORM'!Q682+'PO 94000171374 MASTER'!$P$2*'PO 94000171374 MASTER'!P682+'PR-0004'!$P$2*'PR-0004'!P682+'PR-0005'!$P$2*'PR-0005'!P682+'PR-0006'!$P$2*'PR-0006'!P682+'PR-0007'!$P$2*'PR-0007'!P682+'PR-0008'!$P$2*'PR-0008'!P682+'PR-0009'!$P$2*'PR-0009'!P682+'PR-0010'!$P$2*'PR-0010'!P682</f>
        <v>0</v>
      </c>
      <c r="N682" s="84">
        <f t="shared" si="113"/>
        <v>0</v>
      </c>
      <c r="O682" s="84">
        <f>'9400015894 PONEERS'!$E$3*'9400015894 PONEERS'!E682+'9400016451 VIDAFORM'!$E$3*'9400016451 VIDAFORM'!E682+'PO 94000171374 MASTER'!$E$3*'PO 94000171374 MASTER'!E682+'PR-0004'!$E$3*'PR-0004'!E682+'PR-0005'!$E$3*'PR-0005'!E682+'PR-0006'!$E$3*'PR-0006'!E682+'PR-0007'!$E$3*'PR-0007'!E682+'PR-0008'!$E$3*'PR-0008'!E682+'PR-0009'!$E$3*'PR-0009'!E682+'PR-0010'!$E$3*'PR-0010'!E682</f>
        <v>0</v>
      </c>
      <c r="P682" s="85">
        <f>'9400015894 PONEERS'!$X$3*'9400015894 PONEERS'!X682+'9400016451 VIDAFORM'!$J$3*'9400016451 VIDAFORM'!J682+'PO 94000171374 MASTER'!$I$3*'PO 94000171374 MASTER'!I682+'PR-0004'!$I$3*'PR-0004'!I682+'PR-0005'!$I$3*'PR-0005'!I682+'PR-0006'!$I$3*'PR-0006'!I682+'PR-0007'!$I$3*'PR-0007'!I682+'PR-0008'!$I$3*'PR-0008'!I682+'PR-0009'!$I$3*'PR-0009'!I682+'PR-0010'!$I$3*'PR-0010'!I682</f>
        <v>0</v>
      </c>
      <c r="Q682" s="86">
        <f t="shared" si="114"/>
        <v>0</v>
      </c>
      <c r="R682" s="84">
        <f>'9400015894 PONEERS'!$AE$3*'9400015894 PONEERS'!AE682+'9400016451 VIDAFORM'!$Q$3*'9400016451 VIDAFORM'!Q682+'PO 94000171374 MASTER'!$P$3*'PO 94000171374 MASTER'!P682+'PR-0004'!$P$3*'PR-0004'!P682+'PR-0005'!$P$3*'PR-0005'!P682+'PR-0006'!$P$3*'PR-0006'!P682+'PR-0007'!$P$3*'PR-0007'!P682+'PR-0008'!$P$3*'PR-0008'!P682+'PR-0009'!$P$3*'PR-0009'!P682+'PR-0010'!$P$3*'PR-0010'!P682</f>
        <v>0</v>
      </c>
      <c r="S682" s="84">
        <f t="shared" si="115"/>
        <v>0</v>
      </c>
      <c r="T682" s="84">
        <f>'9400015894 PONEERS'!$E$4*'9400015894 PONEERS'!E682+'9400016451 VIDAFORM'!$E$4*'9400016451 VIDAFORM'!E682+'PO 94000171374 MASTER'!$E$4*'PO 94000171374 MASTER'!E682+'PR-0004'!$E$4*'PR-0004'!E682+'PR-0005'!$E$4*'PR-0005'!E682+'PR-0006'!$E$4*'PR-0006'!E682+'PR-0007'!$E$4*'PR-0007'!E682+'PR-0008'!$E$4*'PR-0008'!E682+'PR-0009'!$E$4*'PR-0009'!E682+'PR-0010'!$E$4*'PR-0010'!E682</f>
        <v>0</v>
      </c>
      <c r="U682" s="85">
        <f>'9400015894 PONEERS'!$X$4*'9400015894 PONEERS'!X682+'9400016451 VIDAFORM'!$J$4*'9400016451 VIDAFORM'!J682+'PO 94000171374 MASTER'!$I$4*'PO 94000171374 MASTER'!I682+'PR-0004'!$I$4*'PR-0004'!I682+'PR-0005'!$I$4*'PR-0005'!I682+'PR-0006'!$I$4*'PR-0006'!I682+'PR-0007'!$I$4*'PR-0007'!I682+'PR-0008'!$I$4*'PR-0008'!I682+'PR-0009'!$I$4*'PR-0009'!I682+'PR-0010'!$I$4*'PR-0010'!I682</f>
        <v>0</v>
      </c>
      <c r="V682" s="86">
        <f t="shared" si="116"/>
        <v>0</v>
      </c>
      <c r="W682" s="84">
        <f>'9400015894 PONEERS'!$AE$4*'9400015894 PONEERS'!AE682+'9400016451 VIDAFORM'!$Q$4*'9400016451 VIDAFORM'!Q682+'PO 94000171374 MASTER'!$P$4*'PO 94000171374 MASTER'!P682+'PR-0004'!$P$4*'PR-0004'!P682+'PR-0005'!$P$4*'PR-0005'!P682+'PR-0006'!$P$4*'PR-0006'!P682+'PR-0007'!$P$4*'PR-0007'!P682+'PR-0008'!$P$4*'PR-0008'!P682+'PR-0009'!$P$4*'PR-0009'!P682+'PR-0010'!$P$4*'PR-0010'!P682</f>
        <v>0</v>
      </c>
      <c r="X682" s="84">
        <f t="shared" si="117"/>
        <v>0</v>
      </c>
      <c r="Z682" s="37">
        <f t="shared" si="118"/>
        <v>0</v>
      </c>
      <c r="AA682" s="32">
        <f t="shared" si="119"/>
        <v>0</v>
      </c>
      <c r="AB682" s="38">
        <f t="shared" si="120"/>
        <v>0</v>
      </c>
    </row>
    <row r="683" spans="1:28" ht="16.5" x14ac:dyDescent="0.25">
      <c r="A683" s="45">
        <v>675</v>
      </c>
      <c r="B683" s="47">
        <f>'Unit Prices'!B683</f>
        <v>0</v>
      </c>
      <c r="C683" s="47">
        <f>'Unit Prices'!C683</f>
        <v>0</v>
      </c>
      <c r="D683" s="80" t="e">
        <f>'Unit Prices'!D683</f>
        <v>#N/A</v>
      </c>
      <c r="E683" s="84">
        <f>'9400015894 PONEERS'!$E$1*'9400015894 PONEERS'!E683+'9400016451 VIDAFORM'!$E$1*'9400016451 VIDAFORM'!E683+'PO 94000171374 MASTER'!$E$1*'PO 94000171374 MASTER'!E683+'PR-0004'!$E$1*'PR-0004'!E683+'PR-0005'!$E$1*'PR-0005'!E683+'PR-0006'!$E$1*'PR-0006'!E683+'PR-0007'!$E$1*'PR-0007'!E683+'PR-0008'!$E$1*'PR-0008'!E683+'PR-0009'!$E$1*'PR-0009'!E683+'PR-0010'!$E$1*'PR-0010'!E683</f>
        <v>0</v>
      </c>
      <c r="F683" s="85">
        <f>'9400015894 PONEERS'!$X$1*'9400015894 PONEERS'!X683+'9400016451 VIDAFORM'!$J$1*'9400016451 VIDAFORM'!J683+'PO 94000171374 MASTER'!$I$1*'PO 94000171374 MASTER'!I683+'PR-0004'!$I$1*'PR-0004'!I683+'PR-0005'!$I$1*'PR-0005'!I683+'PR-0006'!$I$1*'PR-0006'!I683+'PR-0007'!$I$1*'PR-0007'!I683+'PR-0008'!$I$1*'PR-0008'!I683+'PR-0009'!$I$1*'PR-0009'!I683+'PR-0010'!$I$1*'PR-0010'!I683</f>
        <v>0</v>
      </c>
      <c r="G683" s="86">
        <f t="shared" si="110"/>
        <v>0</v>
      </c>
      <c r="H683" s="84">
        <f>'9400015894 PONEERS'!$AE$1*'9400015894 PONEERS'!AE683+'9400016451 VIDAFORM'!$Q$1*'9400016451 VIDAFORM'!Q683+'PO 94000171374 MASTER'!$P$1*'PO 94000171374 MASTER'!P683+'PR-0004'!$P$1*'PR-0004'!P683+'PR-0005'!$P$1*'PR-0005'!P683+'PR-0006'!$P$1*'PR-0006'!P683+'PR-0007'!$P$1*'PR-0007'!P683+'PR-0008'!$P$1*'PR-0008'!P683+'PR-0009'!$P$1*'PR-0009'!P683+'PR-0010'!$P$1*'PR-0010'!P683</f>
        <v>0</v>
      </c>
      <c r="I683" s="84">
        <f t="shared" si="111"/>
        <v>0</v>
      </c>
      <c r="J683" s="84">
        <f>'9400015894 PONEERS'!$E$2*'9400015894 PONEERS'!E683+'9400016451 VIDAFORM'!$E$2*'9400016451 VIDAFORM'!E683+'PO 94000171374 MASTER'!$E$2*'PO 94000171374 MASTER'!E683+'PR-0004'!$E$2*'PR-0004'!E683+'PR-0005'!$E$2*'PR-0005'!E683+'PR-0006'!$E$2*'PR-0006'!E683+'PR-0007'!$E$2*'PR-0007'!E683+'PR-0008'!$E$2*'PR-0008'!E683+'PR-0009'!$E$2*'PR-0009'!E683+'PR-0010'!$E$2*'PR-0010'!E683</f>
        <v>0</v>
      </c>
      <c r="K683" s="85">
        <f>'9400015894 PONEERS'!$X$2*'9400015894 PONEERS'!X683+'9400016451 VIDAFORM'!$J$2*'9400016451 VIDAFORM'!J683+'PO 94000171374 MASTER'!$I$2*'PO 94000171374 MASTER'!I683+'PR-0004'!$I$2*'PR-0004'!I683+'PR-0005'!$I$2*'PR-0005'!I683+'PR-0006'!$I$2*'PR-0006'!I683+'PR-0007'!$I$2*'PR-0007'!I683+'PR-0008'!$I$2*'PR-0008'!I683+'PR-0009'!$I$2*'PR-0009'!I683+'PR-0010'!$I$2*'PR-0010'!I683</f>
        <v>0</v>
      </c>
      <c r="L683" s="86">
        <f t="shared" si="112"/>
        <v>0</v>
      </c>
      <c r="M683" s="84">
        <f>'9400015894 PONEERS'!$AE$2*'9400015894 PONEERS'!AE683+'9400016451 VIDAFORM'!$Q$2*'9400016451 VIDAFORM'!Q683+'PO 94000171374 MASTER'!$P$2*'PO 94000171374 MASTER'!P683+'PR-0004'!$P$2*'PR-0004'!P683+'PR-0005'!$P$2*'PR-0005'!P683+'PR-0006'!$P$2*'PR-0006'!P683+'PR-0007'!$P$2*'PR-0007'!P683+'PR-0008'!$P$2*'PR-0008'!P683+'PR-0009'!$P$2*'PR-0009'!P683+'PR-0010'!$P$2*'PR-0010'!P683</f>
        <v>0</v>
      </c>
      <c r="N683" s="84">
        <f t="shared" si="113"/>
        <v>0</v>
      </c>
      <c r="O683" s="84">
        <f>'9400015894 PONEERS'!$E$3*'9400015894 PONEERS'!E683+'9400016451 VIDAFORM'!$E$3*'9400016451 VIDAFORM'!E683+'PO 94000171374 MASTER'!$E$3*'PO 94000171374 MASTER'!E683+'PR-0004'!$E$3*'PR-0004'!E683+'PR-0005'!$E$3*'PR-0005'!E683+'PR-0006'!$E$3*'PR-0006'!E683+'PR-0007'!$E$3*'PR-0007'!E683+'PR-0008'!$E$3*'PR-0008'!E683+'PR-0009'!$E$3*'PR-0009'!E683+'PR-0010'!$E$3*'PR-0010'!E683</f>
        <v>0</v>
      </c>
      <c r="P683" s="85">
        <f>'9400015894 PONEERS'!$X$3*'9400015894 PONEERS'!X683+'9400016451 VIDAFORM'!$J$3*'9400016451 VIDAFORM'!J683+'PO 94000171374 MASTER'!$I$3*'PO 94000171374 MASTER'!I683+'PR-0004'!$I$3*'PR-0004'!I683+'PR-0005'!$I$3*'PR-0005'!I683+'PR-0006'!$I$3*'PR-0006'!I683+'PR-0007'!$I$3*'PR-0007'!I683+'PR-0008'!$I$3*'PR-0008'!I683+'PR-0009'!$I$3*'PR-0009'!I683+'PR-0010'!$I$3*'PR-0010'!I683</f>
        <v>0</v>
      </c>
      <c r="Q683" s="86">
        <f t="shared" si="114"/>
        <v>0</v>
      </c>
      <c r="R683" s="84">
        <f>'9400015894 PONEERS'!$AE$3*'9400015894 PONEERS'!AE683+'9400016451 VIDAFORM'!$Q$3*'9400016451 VIDAFORM'!Q683+'PO 94000171374 MASTER'!$P$3*'PO 94000171374 MASTER'!P683+'PR-0004'!$P$3*'PR-0004'!P683+'PR-0005'!$P$3*'PR-0005'!P683+'PR-0006'!$P$3*'PR-0006'!P683+'PR-0007'!$P$3*'PR-0007'!P683+'PR-0008'!$P$3*'PR-0008'!P683+'PR-0009'!$P$3*'PR-0009'!P683+'PR-0010'!$P$3*'PR-0010'!P683</f>
        <v>0</v>
      </c>
      <c r="S683" s="84">
        <f t="shared" si="115"/>
        <v>0</v>
      </c>
      <c r="T683" s="84">
        <f>'9400015894 PONEERS'!$E$4*'9400015894 PONEERS'!E683+'9400016451 VIDAFORM'!$E$4*'9400016451 VIDAFORM'!E683+'PO 94000171374 MASTER'!$E$4*'PO 94000171374 MASTER'!E683+'PR-0004'!$E$4*'PR-0004'!E683+'PR-0005'!$E$4*'PR-0005'!E683+'PR-0006'!$E$4*'PR-0006'!E683+'PR-0007'!$E$4*'PR-0007'!E683+'PR-0008'!$E$4*'PR-0008'!E683+'PR-0009'!$E$4*'PR-0009'!E683+'PR-0010'!$E$4*'PR-0010'!E683</f>
        <v>0</v>
      </c>
      <c r="U683" s="85">
        <f>'9400015894 PONEERS'!$X$4*'9400015894 PONEERS'!X683+'9400016451 VIDAFORM'!$J$4*'9400016451 VIDAFORM'!J683+'PO 94000171374 MASTER'!$I$4*'PO 94000171374 MASTER'!I683+'PR-0004'!$I$4*'PR-0004'!I683+'PR-0005'!$I$4*'PR-0005'!I683+'PR-0006'!$I$4*'PR-0006'!I683+'PR-0007'!$I$4*'PR-0007'!I683+'PR-0008'!$I$4*'PR-0008'!I683+'PR-0009'!$I$4*'PR-0009'!I683+'PR-0010'!$I$4*'PR-0010'!I683</f>
        <v>0</v>
      </c>
      <c r="V683" s="86">
        <f t="shared" si="116"/>
        <v>0</v>
      </c>
      <c r="W683" s="84">
        <f>'9400015894 PONEERS'!$AE$4*'9400015894 PONEERS'!AE683+'9400016451 VIDAFORM'!$Q$4*'9400016451 VIDAFORM'!Q683+'PO 94000171374 MASTER'!$P$4*'PO 94000171374 MASTER'!P683+'PR-0004'!$P$4*'PR-0004'!P683+'PR-0005'!$P$4*'PR-0005'!P683+'PR-0006'!$P$4*'PR-0006'!P683+'PR-0007'!$P$4*'PR-0007'!P683+'PR-0008'!$P$4*'PR-0008'!P683+'PR-0009'!$P$4*'PR-0009'!P683+'PR-0010'!$P$4*'PR-0010'!P683</f>
        <v>0</v>
      </c>
      <c r="X683" s="84">
        <f t="shared" si="117"/>
        <v>0</v>
      </c>
      <c r="Z683" s="37">
        <f t="shared" si="118"/>
        <v>0</v>
      </c>
      <c r="AA683" s="32">
        <f t="shared" si="119"/>
        <v>0</v>
      </c>
      <c r="AB683" s="38">
        <f t="shared" si="120"/>
        <v>0</v>
      </c>
    </row>
    <row r="684" spans="1:28" ht="16.5" x14ac:dyDescent="0.25">
      <c r="A684" s="45">
        <v>676</v>
      </c>
      <c r="B684" s="47">
        <f>'Unit Prices'!B684</f>
        <v>0</v>
      </c>
      <c r="C684" s="47">
        <f>'Unit Prices'!C684</f>
        <v>0</v>
      </c>
      <c r="D684" s="80" t="e">
        <f>'Unit Prices'!D684</f>
        <v>#N/A</v>
      </c>
      <c r="E684" s="84">
        <f>'9400015894 PONEERS'!$E$1*'9400015894 PONEERS'!E684+'9400016451 VIDAFORM'!$E$1*'9400016451 VIDAFORM'!E684+'PO 94000171374 MASTER'!$E$1*'PO 94000171374 MASTER'!E684+'PR-0004'!$E$1*'PR-0004'!E684+'PR-0005'!$E$1*'PR-0005'!E684+'PR-0006'!$E$1*'PR-0006'!E684+'PR-0007'!$E$1*'PR-0007'!E684+'PR-0008'!$E$1*'PR-0008'!E684+'PR-0009'!$E$1*'PR-0009'!E684+'PR-0010'!$E$1*'PR-0010'!E684</f>
        <v>0</v>
      </c>
      <c r="F684" s="85">
        <f>'9400015894 PONEERS'!$X$1*'9400015894 PONEERS'!X684+'9400016451 VIDAFORM'!$J$1*'9400016451 VIDAFORM'!J684+'PO 94000171374 MASTER'!$I$1*'PO 94000171374 MASTER'!I684+'PR-0004'!$I$1*'PR-0004'!I684+'PR-0005'!$I$1*'PR-0005'!I684+'PR-0006'!$I$1*'PR-0006'!I684+'PR-0007'!$I$1*'PR-0007'!I684+'PR-0008'!$I$1*'PR-0008'!I684+'PR-0009'!$I$1*'PR-0009'!I684+'PR-0010'!$I$1*'PR-0010'!I684</f>
        <v>0</v>
      </c>
      <c r="G684" s="86">
        <f t="shared" si="110"/>
        <v>0</v>
      </c>
      <c r="H684" s="84">
        <f>'9400015894 PONEERS'!$AE$1*'9400015894 PONEERS'!AE684+'9400016451 VIDAFORM'!$Q$1*'9400016451 VIDAFORM'!Q684+'PO 94000171374 MASTER'!$P$1*'PO 94000171374 MASTER'!P684+'PR-0004'!$P$1*'PR-0004'!P684+'PR-0005'!$P$1*'PR-0005'!P684+'PR-0006'!$P$1*'PR-0006'!P684+'PR-0007'!$P$1*'PR-0007'!P684+'PR-0008'!$P$1*'PR-0008'!P684+'PR-0009'!$P$1*'PR-0009'!P684+'PR-0010'!$P$1*'PR-0010'!P684</f>
        <v>0</v>
      </c>
      <c r="I684" s="84">
        <f t="shared" si="111"/>
        <v>0</v>
      </c>
      <c r="J684" s="84">
        <f>'9400015894 PONEERS'!$E$2*'9400015894 PONEERS'!E684+'9400016451 VIDAFORM'!$E$2*'9400016451 VIDAFORM'!E684+'PO 94000171374 MASTER'!$E$2*'PO 94000171374 MASTER'!E684+'PR-0004'!$E$2*'PR-0004'!E684+'PR-0005'!$E$2*'PR-0005'!E684+'PR-0006'!$E$2*'PR-0006'!E684+'PR-0007'!$E$2*'PR-0007'!E684+'PR-0008'!$E$2*'PR-0008'!E684+'PR-0009'!$E$2*'PR-0009'!E684+'PR-0010'!$E$2*'PR-0010'!E684</f>
        <v>0</v>
      </c>
      <c r="K684" s="85">
        <f>'9400015894 PONEERS'!$X$2*'9400015894 PONEERS'!X684+'9400016451 VIDAFORM'!$J$2*'9400016451 VIDAFORM'!J684+'PO 94000171374 MASTER'!$I$2*'PO 94000171374 MASTER'!I684+'PR-0004'!$I$2*'PR-0004'!I684+'PR-0005'!$I$2*'PR-0005'!I684+'PR-0006'!$I$2*'PR-0006'!I684+'PR-0007'!$I$2*'PR-0007'!I684+'PR-0008'!$I$2*'PR-0008'!I684+'PR-0009'!$I$2*'PR-0009'!I684+'PR-0010'!$I$2*'PR-0010'!I684</f>
        <v>0</v>
      </c>
      <c r="L684" s="86">
        <f t="shared" si="112"/>
        <v>0</v>
      </c>
      <c r="M684" s="84">
        <f>'9400015894 PONEERS'!$AE$2*'9400015894 PONEERS'!AE684+'9400016451 VIDAFORM'!$Q$2*'9400016451 VIDAFORM'!Q684+'PO 94000171374 MASTER'!$P$2*'PO 94000171374 MASTER'!P684+'PR-0004'!$P$2*'PR-0004'!P684+'PR-0005'!$P$2*'PR-0005'!P684+'PR-0006'!$P$2*'PR-0006'!P684+'PR-0007'!$P$2*'PR-0007'!P684+'PR-0008'!$P$2*'PR-0008'!P684+'PR-0009'!$P$2*'PR-0009'!P684+'PR-0010'!$P$2*'PR-0010'!P684</f>
        <v>0</v>
      </c>
      <c r="N684" s="84">
        <f t="shared" si="113"/>
        <v>0</v>
      </c>
      <c r="O684" s="84">
        <f>'9400015894 PONEERS'!$E$3*'9400015894 PONEERS'!E684+'9400016451 VIDAFORM'!$E$3*'9400016451 VIDAFORM'!E684+'PO 94000171374 MASTER'!$E$3*'PO 94000171374 MASTER'!E684+'PR-0004'!$E$3*'PR-0004'!E684+'PR-0005'!$E$3*'PR-0005'!E684+'PR-0006'!$E$3*'PR-0006'!E684+'PR-0007'!$E$3*'PR-0007'!E684+'PR-0008'!$E$3*'PR-0008'!E684+'PR-0009'!$E$3*'PR-0009'!E684+'PR-0010'!$E$3*'PR-0010'!E684</f>
        <v>0</v>
      </c>
      <c r="P684" s="85">
        <f>'9400015894 PONEERS'!$X$3*'9400015894 PONEERS'!X684+'9400016451 VIDAFORM'!$J$3*'9400016451 VIDAFORM'!J684+'PO 94000171374 MASTER'!$I$3*'PO 94000171374 MASTER'!I684+'PR-0004'!$I$3*'PR-0004'!I684+'PR-0005'!$I$3*'PR-0005'!I684+'PR-0006'!$I$3*'PR-0006'!I684+'PR-0007'!$I$3*'PR-0007'!I684+'PR-0008'!$I$3*'PR-0008'!I684+'PR-0009'!$I$3*'PR-0009'!I684+'PR-0010'!$I$3*'PR-0010'!I684</f>
        <v>0</v>
      </c>
      <c r="Q684" s="86">
        <f t="shared" si="114"/>
        <v>0</v>
      </c>
      <c r="R684" s="84">
        <f>'9400015894 PONEERS'!$AE$3*'9400015894 PONEERS'!AE684+'9400016451 VIDAFORM'!$Q$3*'9400016451 VIDAFORM'!Q684+'PO 94000171374 MASTER'!$P$3*'PO 94000171374 MASTER'!P684+'PR-0004'!$P$3*'PR-0004'!P684+'PR-0005'!$P$3*'PR-0005'!P684+'PR-0006'!$P$3*'PR-0006'!P684+'PR-0007'!$P$3*'PR-0007'!P684+'PR-0008'!$P$3*'PR-0008'!P684+'PR-0009'!$P$3*'PR-0009'!P684+'PR-0010'!$P$3*'PR-0010'!P684</f>
        <v>0</v>
      </c>
      <c r="S684" s="84">
        <f t="shared" si="115"/>
        <v>0</v>
      </c>
      <c r="T684" s="84">
        <f>'9400015894 PONEERS'!$E$4*'9400015894 PONEERS'!E684+'9400016451 VIDAFORM'!$E$4*'9400016451 VIDAFORM'!E684+'PO 94000171374 MASTER'!$E$4*'PO 94000171374 MASTER'!E684+'PR-0004'!$E$4*'PR-0004'!E684+'PR-0005'!$E$4*'PR-0005'!E684+'PR-0006'!$E$4*'PR-0006'!E684+'PR-0007'!$E$4*'PR-0007'!E684+'PR-0008'!$E$4*'PR-0008'!E684+'PR-0009'!$E$4*'PR-0009'!E684+'PR-0010'!$E$4*'PR-0010'!E684</f>
        <v>0</v>
      </c>
      <c r="U684" s="85">
        <f>'9400015894 PONEERS'!$X$4*'9400015894 PONEERS'!X684+'9400016451 VIDAFORM'!$J$4*'9400016451 VIDAFORM'!J684+'PO 94000171374 MASTER'!$I$4*'PO 94000171374 MASTER'!I684+'PR-0004'!$I$4*'PR-0004'!I684+'PR-0005'!$I$4*'PR-0005'!I684+'PR-0006'!$I$4*'PR-0006'!I684+'PR-0007'!$I$4*'PR-0007'!I684+'PR-0008'!$I$4*'PR-0008'!I684+'PR-0009'!$I$4*'PR-0009'!I684+'PR-0010'!$I$4*'PR-0010'!I684</f>
        <v>0</v>
      </c>
      <c r="V684" s="86">
        <f t="shared" si="116"/>
        <v>0</v>
      </c>
      <c r="W684" s="84">
        <f>'9400015894 PONEERS'!$AE$4*'9400015894 PONEERS'!AE684+'9400016451 VIDAFORM'!$Q$4*'9400016451 VIDAFORM'!Q684+'PO 94000171374 MASTER'!$P$4*'PO 94000171374 MASTER'!P684+'PR-0004'!$P$4*'PR-0004'!P684+'PR-0005'!$P$4*'PR-0005'!P684+'PR-0006'!$P$4*'PR-0006'!P684+'PR-0007'!$P$4*'PR-0007'!P684+'PR-0008'!$P$4*'PR-0008'!P684+'PR-0009'!$P$4*'PR-0009'!P684+'PR-0010'!$P$4*'PR-0010'!P684</f>
        <v>0</v>
      </c>
      <c r="X684" s="84">
        <f t="shared" si="117"/>
        <v>0</v>
      </c>
      <c r="Z684" s="37">
        <f t="shared" si="118"/>
        <v>0</v>
      </c>
      <c r="AA684" s="32">
        <f t="shared" si="119"/>
        <v>0</v>
      </c>
      <c r="AB684" s="38">
        <f t="shared" si="120"/>
        <v>0</v>
      </c>
    </row>
    <row r="685" spans="1:28" ht="16.5" x14ac:dyDescent="0.25">
      <c r="A685" s="45">
        <v>677</v>
      </c>
      <c r="B685" s="47">
        <f>'Unit Prices'!B685</f>
        <v>0</v>
      </c>
      <c r="C685" s="47">
        <f>'Unit Prices'!C685</f>
        <v>0</v>
      </c>
      <c r="D685" s="80" t="e">
        <f>'Unit Prices'!D685</f>
        <v>#N/A</v>
      </c>
      <c r="E685" s="84">
        <f>'9400015894 PONEERS'!$E$1*'9400015894 PONEERS'!E685+'9400016451 VIDAFORM'!$E$1*'9400016451 VIDAFORM'!E685+'PO 94000171374 MASTER'!$E$1*'PO 94000171374 MASTER'!E685+'PR-0004'!$E$1*'PR-0004'!E685+'PR-0005'!$E$1*'PR-0005'!E685+'PR-0006'!$E$1*'PR-0006'!E685+'PR-0007'!$E$1*'PR-0007'!E685+'PR-0008'!$E$1*'PR-0008'!E685+'PR-0009'!$E$1*'PR-0009'!E685+'PR-0010'!$E$1*'PR-0010'!E685</f>
        <v>0</v>
      </c>
      <c r="F685" s="85">
        <f>'9400015894 PONEERS'!$X$1*'9400015894 PONEERS'!X685+'9400016451 VIDAFORM'!$J$1*'9400016451 VIDAFORM'!J685+'PO 94000171374 MASTER'!$I$1*'PO 94000171374 MASTER'!I685+'PR-0004'!$I$1*'PR-0004'!I685+'PR-0005'!$I$1*'PR-0005'!I685+'PR-0006'!$I$1*'PR-0006'!I685+'PR-0007'!$I$1*'PR-0007'!I685+'PR-0008'!$I$1*'PR-0008'!I685+'PR-0009'!$I$1*'PR-0009'!I685+'PR-0010'!$I$1*'PR-0010'!I685</f>
        <v>0</v>
      </c>
      <c r="G685" s="86">
        <f t="shared" si="110"/>
        <v>0</v>
      </c>
      <c r="H685" s="84">
        <f>'9400015894 PONEERS'!$AE$1*'9400015894 PONEERS'!AE685+'9400016451 VIDAFORM'!$Q$1*'9400016451 VIDAFORM'!Q685+'PO 94000171374 MASTER'!$P$1*'PO 94000171374 MASTER'!P685+'PR-0004'!$P$1*'PR-0004'!P685+'PR-0005'!$P$1*'PR-0005'!P685+'PR-0006'!$P$1*'PR-0006'!P685+'PR-0007'!$P$1*'PR-0007'!P685+'PR-0008'!$P$1*'PR-0008'!P685+'PR-0009'!$P$1*'PR-0009'!P685+'PR-0010'!$P$1*'PR-0010'!P685</f>
        <v>0</v>
      </c>
      <c r="I685" s="84">
        <f t="shared" si="111"/>
        <v>0</v>
      </c>
      <c r="J685" s="84">
        <f>'9400015894 PONEERS'!$E$2*'9400015894 PONEERS'!E685+'9400016451 VIDAFORM'!$E$2*'9400016451 VIDAFORM'!E685+'PO 94000171374 MASTER'!$E$2*'PO 94000171374 MASTER'!E685+'PR-0004'!$E$2*'PR-0004'!E685+'PR-0005'!$E$2*'PR-0005'!E685+'PR-0006'!$E$2*'PR-0006'!E685+'PR-0007'!$E$2*'PR-0007'!E685+'PR-0008'!$E$2*'PR-0008'!E685+'PR-0009'!$E$2*'PR-0009'!E685+'PR-0010'!$E$2*'PR-0010'!E685</f>
        <v>0</v>
      </c>
      <c r="K685" s="85">
        <f>'9400015894 PONEERS'!$X$2*'9400015894 PONEERS'!X685+'9400016451 VIDAFORM'!$J$2*'9400016451 VIDAFORM'!J685+'PO 94000171374 MASTER'!$I$2*'PO 94000171374 MASTER'!I685+'PR-0004'!$I$2*'PR-0004'!I685+'PR-0005'!$I$2*'PR-0005'!I685+'PR-0006'!$I$2*'PR-0006'!I685+'PR-0007'!$I$2*'PR-0007'!I685+'PR-0008'!$I$2*'PR-0008'!I685+'PR-0009'!$I$2*'PR-0009'!I685+'PR-0010'!$I$2*'PR-0010'!I685</f>
        <v>0</v>
      </c>
      <c r="L685" s="86">
        <f t="shared" si="112"/>
        <v>0</v>
      </c>
      <c r="M685" s="84">
        <f>'9400015894 PONEERS'!$AE$2*'9400015894 PONEERS'!AE685+'9400016451 VIDAFORM'!$Q$2*'9400016451 VIDAFORM'!Q685+'PO 94000171374 MASTER'!$P$2*'PO 94000171374 MASTER'!P685+'PR-0004'!$P$2*'PR-0004'!P685+'PR-0005'!$P$2*'PR-0005'!P685+'PR-0006'!$P$2*'PR-0006'!P685+'PR-0007'!$P$2*'PR-0007'!P685+'PR-0008'!$P$2*'PR-0008'!P685+'PR-0009'!$P$2*'PR-0009'!P685+'PR-0010'!$P$2*'PR-0010'!P685</f>
        <v>0</v>
      </c>
      <c r="N685" s="84">
        <f t="shared" si="113"/>
        <v>0</v>
      </c>
      <c r="O685" s="84">
        <f>'9400015894 PONEERS'!$E$3*'9400015894 PONEERS'!E685+'9400016451 VIDAFORM'!$E$3*'9400016451 VIDAFORM'!E685+'PO 94000171374 MASTER'!$E$3*'PO 94000171374 MASTER'!E685+'PR-0004'!$E$3*'PR-0004'!E685+'PR-0005'!$E$3*'PR-0005'!E685+'PR-0006'!$E$3*'PR-0006'!E685+'PR-0007'!$E$3*'PR-0007'!E685+'PR-0008'!$E$3*'PR-0008'!E685+'PR-0009'!$E$3*'PR-0009'!E685+'PR-0010'!$E$3*'PR-0010'!E685</f>
        <v>0</v>
      </c>
      <c r="P685" s="85">
        <f>'9400015894 PONEERS'!$X$3*'9400015894 PONEERS'!X685+'9400016451 VIDAFORM'!$J$3*'9400016451 VIDAFORM'!J685+'PO 94000171374 MASTER'!$I$3*'PO 94000171374 MASTER'!I685+'PR-0004'!$I$3*'PR-0004'!I685+'PR-0005'!$I$3*'PR-0005'!I685+'PR-0006'!$I$3*'PR-0006'!I685+'PR-0007'!$I$3*'PR-0007'!I685+'PR-0008'!$I$3*'PR-0008'!I685+'PR-0009'!$I$3*'PR-0009'!I685+'PR-0010'!$I$3*'PR-0010'!I685</f>
        <v>0</v>
      </c>
      <c r="Q685" s="86">
        <f t="shared" si="114"/>
        <v>0</v>
      </c>
      <c r="R685" s="84">
        <f>'9400015894 PONEERS'!$AE$3*'9400015894 PONEERS'!AE685+'9400016451 VIDAFORM'!$Q$3*'9400016451 VIDAFORM'!Q685+'PO 94000171374 MASTER'!$P$3*'PO 94000171374 MASTER'!P685+'PR-0004'!$P$3*'PR-0004'!P685+'PR-0005'!$P$3*'PR-0005'!P685+'PR-0006'!$P$3*'PR-0006'!P685+'PR-0007'!$P$3*'PR-0007'!P685+'PR-0008'!$P$3*'PR-0008'!P685+'PR-0009'!$P$3*'PR-0009'!P685+'PR-0010'!$P$3*'PR-0010'!P685</f>
        <v>0</v>
      </c>
      <c r="S685" s="84">
        <f t="shared" si="115"/>
        <v>0</v>
      </c>
      <c r="T685" s="84">
        <f>'9400015894 PONEERS'!$E$4*'9400015894 PONEERS'!E685+'9400016451 VIDAFORM'!$E$4*'9400016451 VIDAFORM'!E685+'PO 94000171374 MASTER'!$E$4*'PO 94000171374 MASTER'!E685+'PR-0004'!$E$4*'PR-0004'!E685+'PR-0005'!$E$4*'PR-0005'!E685+'PR-0006'!$E$4*'PR-0006'!E685+'PR-0007'!$E$4*'PR-0007'!E685+'PR-0008'!$E$4*'PR-0008'!E685+'PR-0009'!$E$4*'PR-0009'!E685+'PR-0010'!$E$4*'PR-0010'!E685</f>
        <v>0</v>
      </c>
      <c r="U685" s="85">
        <f>'9400015894 PONEERS'!$X$4*'9400015894 PONEERS'!X685+'9400016451 VIDAFORM'!$J$4*'9400016451 VIDAFORM'!J685+'PO 94000171374 MASTER'!$I$4*'PO 94000171374 MASTER'!I685+'PR-0004'!$I$4*'PR-0004'!I685+'PR-0005'!$I$4*'PR-0005'!I685+'PR-0006'!$I$4*'PR-0006'!I685+'PR-0007'!$I$4*'PR-0007'!I685+'PR-0008'!$I$4*'PR-0008'!I685+'PR-0009'!$I$4*'PR-0009'!I685+'PR-0010'!$I$4*'PR-0010'!I685</f>
        <v>0</v>
      </c>
      <c r="V685" s="86">
        <f t="shared" si="116"/>
        <v>0</v>
      </c>
      <c r="W685" s="84">
        <f>'9400015894 PONEERS'!$AE$4*'9400015894 PONEERS'!AE685+'9400016451 VIDAFORM'!$Q$4*'9400016451 VIDAFORM'!Q685+'PO 94000171374 MASTER'!$P$4*'PO 94000171374 MASTER'!P685+'PR-0004'!$P$4*'PR-0004'!P685+'PR-0005'!$P$4*'PR-0005'!P685+'PR-0006'!$P$4*'PR-0006'!P685+'PR-0007'!$P$4*'PR-0007'!P685+'PR-0008'!$P$4*'PR-0008'!P685+'PR-0009'!$P$4*'PR-0009'!P685+'PR-0010'!$P$4*'PR-0010'!P685</f>
        <v>0</v>
      </c>
      <c r="X685" s="84">
        <f t="shared" si="117"/>
        <v>0</v>
      </c>
      <c r="Z685" s="37">
        <f t="shared" si="118"/>
        <v>0</v>
      </c>
      <c r="AA685" s="32">
        <f t="shared" si="119"/>
        <v>0</v>
      </c>
      <c r="AB685" s="38">
        <f t="shared" si="120"/>
        <v>0</v>
      </c>
    </row>
    <row r="686" spans="1:28" ht="16.5" x14ac:dyDescent="0.25">
      <c r="A686" s="45">
        <v>678</v>
      </c>
      <c r="B686" s="47" t="str">
        <f>'Unit Prices'!B686</f>
        <v>TB0020</v>
      </c>
      <c r="C686" s="47">
        <f>'Unit Prices'!C686</f>
        <v>0</v>
      </c>
      <c r="D686" s="80" t="str">
        <f>'Unit Prices'!D686</f>
        <v>HEX NUT DW15 SW 30/50 WELDABLE</v>
      </c>
      <c r="E686" s="84">
        <f>'9400015894 PONEERS'!$E$1*'9400015894 PONEERS'!E686+'9400016451 VIDAFORM'!$E$1*'9400016451 VIDAFORM'!E686+'PO 94000171374 MASTER'!$E$1*'PO 94000171374 MASTER'!E686+'PR-0004'!$E$1*'PR-0004'!E686+'PR-0005'!$E$1*'PR-0005'!E686+'PR-0006'!$E$1*'PR-0006'!E686+'PR-0007'!$E$1*'PR-0007'!E686+'PR-0008'!$E$1*'PR-0008'!E686+'PR-0009'!$E$1*'PR-0009'!E686+'PR-0010'!$E$1*'PR-0010'!E686</f>
        <v>0</v>
      </c>
      <c r="F686" s="85">
        <f>'9400015894 PONEERS'!$X$1*'9400015894 PONEERS'!X686+'9400016451 VIDAFORM'!$J$1*'9400016451 VIDAFORM'!J686+'PO 94000171374 MASTER'!$I$1*'PO 94000171374 MASTER'!I686+'PR-0004'!$I$1*'PR-0004'!I686+'PR-0005'!$I$1*'PR-0005'!I686+'PR-0006'!$I$1*'PR-0006'!I686+'PR-0007'!$I$1*'PR-0007'!I686+'PR-0008'!$I$1*'PR-0008'!I686+'PR-0009'!$I$1*'PR-0009'!I686+'PR-0010'!$I$1*'PR-0010'!I686</f>
        <v>0</v>
      </c>
      <c r="G686" s="86">
        <f t="shared" si="110"/>
        <v>0</v>
      </c>
      <c r="H686" s="84">
        <f>'9400015894 PONEERS'!$AE$1*'9400015894 PONEERS'!AE686+'9400016451 VIDAFORM'!$Q$1*'9400016451 VIDAFORM'!Q686+'PO 94000171374 MASTER'!$P$1*'PO 94000171374 MASTER'!P686+'PR-0004'!$P$1*'PR-0004'!P686+'PR-0005'!$P$1*'PR-0005'!P686+'PR-0006'!$P$1*'PR-0006'!P686+'PR-0007'!$P$1*'PR-0007'!P686+'PR-0008'!$P$1*'PR-0008'!P686+'PR-0009'!$P$1*'PR-0009'!P686+'PR-0010'!$P$1*'PR-0010'!P686</f>
        <v>0</v>
      </c>
      <c r="I686" s="84">
        <f t="shared" si="111"/>
        <v>0</v>
      </c>
      <c r="J686" s="84">
        <f>'9400015894 PONEERS'!$E$2*'9400015894 PONEERS'!E686+'9400016451 VIDAFORM'!$E$2*'9400016451 VIDAFORM'!E686+'PO 94000171374 MASTER'!$E$2*'PO 94000171374 MASTER'!E686+'PR-0004'!$E$2*'PR-0004'!E686+'PR-0005'!$E$2*'PR-0005'!E686+'PR-0006'!$E$2*'PR-0006'!E686+'PR-0007'!$E$2*'PR-0007'!E686+'PR-0008'!$E$2*'PR-0008'!E686+'PR-0009'!$E$2*'PR-0009'!E686+'PR-0010'!$E$2*'PR-0010'!E686</f>
        <v>0</v>
      </c>
      <c r="K686" s="85">
        <f>'9400015894 PONEERS'!$X$2*'9400015894 PONEERS'!X686+'9400016451 VIDAFORM'!$J$2*'9400016451 VIDAFORM'!J686+'PO 94000171374 MASTER'!$I$2*'PO 94000171374 MASTER'!I686+'PR-0004'!$I$2*'PR-0004'!I686+'PR-0005'!$I$2*'PR-0005'!I686+'PR-0006'!$I$2*'PR-0006'!I686+'PR-0007'!$I$2*'PR-0007'!I686+'PR-0008'!$I$2*'PR-0008'!I686+'PR-0009'!$I$2*'PR-0009'!I686+'PR-0010'!$I$2*'PR-0010'!I686</f>
        <v>0</v>
      </c>
      <c r="L686" s="86">
        <f t="shared" si="112"/>
        <v>0</v>
      </c>
      <c r="M686" s="84">
        <f>'9400015894 PONEERS'!$AE$2*'9400015894 PONEERS'!AE686+'9400016451 VIDAFORM'!$Q$2*'9400016451 VIDAFORM'!Q686+'PO 94000171374 MASTER'!$P$2*'PO 94000171374 MASTER'!P686+'PR-0004'!$P$2*'PR-0004'!P686+'PR-0005'!$P$2*'PR-0005'!P686+'PR-0006'!$P$2*'PR-0006'!P686+'PR-0007'!$P$2*'PR-0007'!P686+'PR-0008'!$P$2*'PR-0008'!P686+'PR-0009'!$P$2*'PR-0009'!P686+'PR-0010'!$P$2*'PR-0010'!P686</f>
        <v>0</v>
      </c>
      <c r="N686" s="84">
        <f t="shared" si="113"/>
        <v>0</v>
      </c>
      <c r="O686" s="84">
        <f>'9400015894 PONEERS'!$E$3*'9400015894 PONEERS'!E686+'9400016451 VIDAFORM'!$E$3*'9400016451 VIDAFORM'!E686+'PO 94000171374 MASTER'!$E$3*'PO 94000171374 MASTER'!E686+'PR-0004'!$E$3*'PR-0004'!E686+'PR-0005'!$E$3*'PR-0005'!E686+'PR-0006'!$E$3*'PR-0006'!E686+'PR-0007'!$E$3*'PR-0007'!E686+'PR-0008'!$E$3*'PR-0008'!E686+'PR-0009'!$E$3*'PR-0009'!E686+'PR-0010'!$E$3*'PR-0010'!E686</f>
        <v>0</v>
      </c>
      <c r="P686" s="85">
        <f>'9400015894 PONEERS'!$X$3*'9400015894 PONEERS'!X686+'9400016451 VIDAFORM'!$J$3*'9400016451 VIDAFORM'!J686+'PO 94000171374 MASTER'!$I$3*'PO 94000171374 MASTER'!I686+'PR-0004'!$I$3*'PR-0004'!I686+'PR-0005'!$I$3*'PR-0005'!I686+'PR-0006'!$I$3*'PR-0006'!I686+'PR-0007'!$I$3*'PR-0007'!I686+'PR-0008'!$I$3*'PR-0008'!I686+'PR-0009'!$I$3*'PR-0009'!I686+'PR-0010'!$I$3*'PR-0010'!I686</f>
        <v>0</v>
      </c>
      <c r="Q686" s="86">
        <f t="shared" si="114"/>
        <v>0</v>
      </c>
      <c r="R686" s="84">
        <f>'9400015894 PONEERS'!$AE$3*'9400015894 PONEERS'!AE686+'9400016451 VIDAFORM'!$Q$3*'9400016451 VIDAFORM'!Q686+'PO 94000171374 MASTER'!$P$3*'PO 94000171374 MASTER'!P686+'PR-0004'!$P$3*'PR-0004'!P686+'PR-0005'!$P$3*'PR-0005'!P686+'PR-0006'!$P$3*'PR-0006'!P686+'PR-0007'!$P$3*'PR-0007'!P686+'PR-0008'!$P$3*'PR-0008'!P686+'PR-0009'!$P$3*'PR-0009'!P686+'PR-0010'!$P$3*'PR-0010'!P686</f>
        <v>0</v>
      </c>
      <c r="S686" s="84">
        <f t="shared" si="115"/>
        <v>0</v>
      </c>
      <c r="T686" s="84">
        <f>'9400015894 PONEERS'!$E$4*'9400015894 PONEERS'!E686+'9400016451 VIDAFORM'!$E$4*'9400016451 VIDAFORM'!E686+'PO 94000171374 MASTER'!$E$4*'PO 94000171374 MASTER'!E686+'PR-0004'!$E$4*'PR-0004'!E686+'PR-0005'!$E$4*'PR-0005'!E686+'PR-0006'!$E$4*'PR-0006'!E686+'PR-0007'!$E$4*'PR-0007'!E686+'PR-0008'!$E$4*'PR-0008'!E686+'PR-0009'!$E$4*'PR-0009'!E686+'PR-0010'!$E$4*'PR-0010'!E686</f>
        <v>0</v>
      </c>
      <c r="U686" s="85">
        <f>'9400015894 PONEERS'!$X$4*'9400015894 PONEERS'!X686+'9400016451 VIDAFORM'!$J$4*'9400016451 VIDAFORM'!J686+'PO 94000171374 MASTER'!$I$4*'PO 94000171374 MASTER'!I686+'PR-0004'!$I$4*'PR-0004'!I686+'PR-0005'!$I$4*'PR-0005'!I686+'PR-0006'!$I$4*'PR-0006'!I686+'PR-0007'!$I$4*'PR-0007'!I686+'PR-0008'!$I$4*'PR-0008'!I686+'PR-0009'!$I$4*'PR-0009'!I686+'PR-0010'!$I$4*'PR-0010'!I686</f>
        <v>0</v>
      </c>
      <c r="V686" s="86">
        <f t="shared" si="116"/>
        <v>0</v>
      </c>
      <c r="W686" s="84">
        <f>'9400015894 PONEERS'!$AE$4*'9400015894 PONEERS'!AE686+'9400016451 VIDAFORM'!$Q$4*'9400016451 VIDAFORM'!Q686+'PO 94000171374 MASTER'!$P$4*'PO 94000171374 MASTER'!P686+'PR-0004'!$P$4*'PR-0004'!P686+'PR-0005'!$P$4*'PR-0005'!P686+'PR-0006'!$P$4*'PR-0006'!P686+'PR-0007'!$P$4*'PR-0007'!P686+'PR-0008'!$P$4*'PR-0008'!P686+'PR-0009'!$P$4*'PR-0009'!P686+'PR-0010'!$P$4*'PR-0010'!P686</f>
        <v>0</v>
      </c>
      <c r="X686" s="84">
        <f t="shared" si="117"/>
        <v>0</v>
      </c>
      <c r="Z686" s="37">
        <f t="shared" si="118"/>
        <v>0</v>
      </c>
      <c r="AA686" s="32">
        <f t="shared" si="119"/>
        <v>0</v>
      </c>
      <c r="AB686" s="38">
        <f t="shared" si="120"/>
        <v>0</v>
      </c>
    </row>
    <row r="687" spans="1:28" ht="16.5" x14ac:dyDescent="0.25">
      <c r="A687" s="45">
        <v>679</v>
      </c>
      <c r="B687" s="47" t="str">
        <f>'Unit Prices'!B687</f>
        <v>SO0068</v>
      </c>
      <c r="C687" s="47">
        <f>'Unit Prices'!C687</f>
        <v>0</v>
      </c>
      <c r="D687" s="80" t="str">
        <f>'Unit Prices'!D687</f>
        <v>Soldier 3.75M</v>
      </c>
      <c r="E687" s="84">
        <f>'9400015894 PONEERS'!$E$1*'9400015894 PONEERS'!E687+'9400016451 VIDAFORM'!$E$1*'9400016451 VIDAFORM'!E687+'PO 94000171374 MASTER'!$E$1*'PO 94000171374 MASTER'!E687+'PR-0004'!$E$1*'PR-0004'!E687+'PR-0005'!$E$1*'PR-0005'!E687+'PR-0006'!$E$1*'PR-0006'!E687+'PR-0007'!$E$1*'PR-0007'!E687+'PR-0008'!$E$1*'PR-0008'!E687+'PR-0009'!$E$1*'PR-0009'!E687+'PR-0010'!$E$1*'PR-0010'!E687</f>
        <v>0</v>
      </c>
      <c r="F687" s="85">
        <f>'9400015894 PONEERS'!$X$1*'9400015894 PONEERS'!X687+'9400016451 VIDAFORM'!$J$1*'9400016451 VIDAFORM'!J687+'PO 94000171374 MASTER'!$I$1*'PO 94000171374 MASTER'!I687+'PR-0004'!$I$1*'PR-0004'!I687+'PR-0005'!$I$1*'PR-0005'!I687+'PR-0006'!$I$1*'PR-0006'!I687+'PR-0007'!$I$1*'PR-0007'!I687+'PR-0008'!$I$1*'PR-0008'!I687+'PR-0009'!$I$1*'PR-0009'!I687+'PR-0010'!$I$1*'PR-0010'!I687</f>
        <v>0</v>
      </c>
      <c r="G687" s="86">
        <f t="shared" si="110"/>
        <v>0</v>
      </c>
      <c r="H687" s="84">
        <f>'9400015894 PONEERS'!$AE$1*'9400015894 PONEERS'!AE687+'9400016451 VIDAFORM'!$Q$1*'9400016451 VIDAFORM'!Q687+'PO 94000171374 MASTER'!$P$1*'PO 94000171374 MASTER'!P687+'PR-0004'!$P$1*'PR-0004'!P687+'PR-0005'!$P$1*'PR-0005'!P687+'PR-0006'!$P$1*'PR-0006'!P687+'PR-0007'!$P$1*'PR-0007'!P687+'PR-0008'!$P$1*'PR-0008'!P687+'PR-0009'!$P$1*'PR-0009'!P687+'PR-0010'!$P$1*'PR-0010'!P687</f>
        <v>0</v>
      </c>
      <c r="I687" s="84">
        <f t="shared" si="111"/>
        <v>0</v>
      </c>
      <c r="J687" s="84">
        <f>'9400015894 PONEERS'!$E$2*'9400015894 PONEERS'!E687+'9400016451 VIDAFORM'!$E$2*'9400016451 VIDAFORM'!E687+'PO 94000171374 MASTER'!$E$2*'PO 94000171374 MASTER'!E687+'PR-0004'!$E$2*'PR-0004'!E687+'PR-0005'!$E$2*'PR-0005'!E687+'PR-0006'!$E$2*'PR-0006'!E687+'PR-0007'!$E$2*'PR-0007'!E687+'PR-0008'!$E$2*'PR-0008'!E687+'PR-0009'!$E$2*'PR-0009'!E687+'PR-0010'!$E$2*'PR-0010'!E687</f>
        <v>0</v>
      </c>
      <c r="K687" s="85">
        <f>'9400015894 PONEERS'!$X$2*'9400015894 PONEERS'!X687+'9400016451 VIDAFORM'!$J$2*'9400016451 VIDAFORM'!J687+'PO 94000171374 MASTER'!$I$2*'PO 94000171374 MASTER'!I687+'PR-0004'!$I$2*'PR-0004'!I687+'PR-0005'!$I$2*'PR-0005'!I687+'PR-0006'!$I$2*'PR-0006'!I687+'PR-0007'!$I$2*'PR-0007'!I687+'PR-0008'!$I$2*'PR-0008'!I687+'PR-0009'!$I$2*'PR-0009'!I687+'PR-0010'!$I$2*'PR-0010'!I687</f>
        <v>0</v>
      </c>
      <c r="L687" s="86">
        <f t="shared" si="112"/>
        <v>0</v>
      </c>
      <c r="M687" s="84">
        <f>'9400015894 PONEERS'!$AE$2*'9400015894 PONEERS'!AE687+'9400016451 VIDAFORM'!$Q$2*'9400016451 VIDAFORM'!Q687+'PO 94000171374 MASTER'!$P$2*'PO 94000171374 MASTER'!P687+'PR-0004'!$P$2*'PR-0004'!P687+'PR-0005'!$P$2*'PR-0005'!P687+'PR-0006'!$P$2*'PR-0006'!P687+'PR-0007'!$P$2*'PR-0007'!P687+'PR-0008'!$P$2*'PR-0008'!P687+'PR-0009'!$P$2*'PR-0009'!P687+'PR-0010'!$P$2*'PR-0010'!P687</f>
        <v>0</v>
      </c>
      <c r="N687" s="84">
        <f t="shared" si="113"/>
        <v>0</v>
      </c>
      <c r="O687" s="84">
        <f>'9400015894 PONEERS'!$E$3*'9400015894 PONEERS'!E687+'9400016451 VIDAFORM'!$E$3*'9400016451 VIDAFORM'!E687+'PO 94000171374 MASTER'!$E$3*'PO 94000171374 MASTER'!E687+'PR-0004'!$E$3*'PR-0004'!E687+'PR-0005'!$E$3*'PR-0005'!E687+'PR-0006'!$E$3*'PR-0006'!E687+'PR-0007'!$E$3*'PR-0007'!E687+'PR-0008'!$E$3*'PR-0008'!E687+'PR-0009'!$E$3*'PR-0009'!E687+'PR-0010'!$E$3*'PR-0010'!E687</f>
        <v>0</v>
      </c>
      <c r="P687" s="85">
        <f>'9400015894 PONEERS'!$X$3*'9400015894 PONEERS'!X687+'9400016451 VIDAFORM'!$J$3*'9400016451 VIDAFORM'!J687+'PO 94000171374 MASTER'!$I$3*'PO 94000171374 MASTER'!I687+'PR-0004'!$I$3*'PR-0004'!I687+'PR-0005'!$I$3*'PR-0005'!I687+'PR-0006'!$I$3*'PR-0006'!I687+'PR-0007'!$I$3*'PR-0007'!I687+'PR-0008'!$I$3*'PR-0008'!I687+'PR-0009'!$I$3*'PR-0009'!I687+'PR-0010'!$I$3*'PR-0010'!I687</f>
        <v>0</v>
      </c>
      <c r="Q687" s="86">
        <f t="shared" si="114"/>
        <v>0</v>
      </c>
      <c r="R687" s="84">
        <f>'9400015894 PONEERS'!$AE$3*'9400015894 PONEERS'!AE687+'9400016451 VIDAFORM'!$Q$3*'9400016451 VIDAFORM'!Q687+'PO 94000171374 MASTER'!$P$3*'PO 94000171374 MASTER'!P687+'PR-0004'!$P$3*'PR-0004'!P687+'PR-0005'!$P$3*'PR-0005'!P687+'PR-0006'!$P$3*'PR-0006'!P687+'PR-0007'!$P$3*'PR-0007'!P687+'PR-0008'!$P$3*'PR-0008'!P687+'PR-0009'!$P$3*'PR-0009'!P687+'PR-0010'!$P$3*'PR-0010'!P687</f>
        <v>0</v>
      </c>
      <c r="S687" s="84">
        <f t="shared" si="115"/>
        <v>0</v>
      </c>
      <c r="T687" s="84">
        <f>'9400015894 PONEERS'!$E$4*'9400015894 PONEERS'!E687+'9400016451 VIDAFORM'!$E$4*'9400016451 VIDAFORM'!E687+'PO 94000171374 MASTER'!$E$4*'PO 94000171374 MASTER'!E687+'PR-0004'!$E$4*'PR-0004'!E687+'PR-0005'!$E$4*'PR-0005'!E687+'PR-0006'!$E$4*'PR-0006'!E687+'PR-0007'!$E$4*'PR-0007'!E687+'PR-0008'!$E$4*'PR-0008'!E687+'PR-0009'!$E$4*'PR-0009'!E687+'PR-0010'!$E$4*'PR-0010'!E687</f>
        <v>0</v>
      </c>
      <c r="U687" s="85">
        <f>'9400015894 PONEERS'!$X$4*'9400015894 PONEERS'!X687+'9400016451 VIDAFORM'!$J$4*'9400016451 VIDAFORM'!J687+'PO 94000171374 MASTER'!$I$4*'PO 94000171374 MASTER'!I687+'PR-0004'!$I$4*'PR-0004'!I687+'PR-0005'!$I$4*'PR-0005'!I687+'PR-0006'!$I$4*'PR-0006'!I687+'PR-0007'!$I$4*'PR-0007'!I687+'PR-0008'!$I$4*'PR-0008'!I687+'PR-0009'!$I$4*'PR-0009'!I687+'PR-0010'!$I$4*'PR-0010'!I687</f>
        <v>0</v>
      </c>
      <c r="V687" s="86">
        <f t="shared" si="116"/>
        <v>0</v>
      </c>
      <c r="W687" s="84">
        <f>'9400015894 PONEERS'!$AE$4*'9400015894 PONEERS'!AE687+'9400016451 VIDAFORM'!$Q$4*'9400016451 VIDAFORM'!Q687+'PO 94000171374 MASTER'!$P$4*'PO 94000171374 MASTER'!P687+'PR-0004'!$P$4*'PR-0004'!P687+'PR-0005'!$P$4*'PR-0005'!P687+'PR-0006'!$P$4*'PR-0006'!P687+'PR-0007'!$P$4*'PR-0007'!P687+'PR-0008'!$P$4*'PR-0008'!P687+'PR-0009'!$P$4*'PR-0009'!P687+'PR-0010'!$P$4*'PR-0010'!P687</f>
        <v>0</v>
      </c>
      <c r="X687" s="84">
        <f t="shared" si="117"/>
        <v>0</v>
      </c>
      <c r="Z687" s="37">
        <f t="shared" si="118"/>
        <v>0</v>
      </c>
      <c r="AA687" s="32">
        <f t="shared" si="119"/>
        <v>0</v>
      </c>
      <c r="AB687" s="38">
        <f t="shared" si="120"/>
        <v>0</v>
      </c>
    </row>
    <row r="688" spans="1:28" ht="16.5" x14ac:dyDescent="0.25">
      <c r="A688" s="45">
        <v>680</v>
      </c>
      <c r="B688" s="47">
        <f>'Unit Prices'!B688</f>
        <v>0</v>
      </c>
      <c r="C688" s="47">
        <f>'Unit Prices'!C688</f>
        <v>0</v>
      </c>
      <c r="D688" s="80" t="e">
        <f>'Unit Prices'!D688</f>
        <v>#N/A</v>
      </c>
      <c r="E688" s="84">
        <f>'9400015894 PONEERS'!$E$1*'9400015894 PONEERS'!E688+'9400016451 VIDAFORM'!$E$1*'9400016451 VIDAFORM'!E688+'PO 94000171374 MASTER'!$E$1*'PO 94000171374 MASTER'!E688+'PR-0004'!$E$1*'PR-0004'!E688+'PR-0005'!$E$1*'PR-0005'!E688+'PR-0006'!$E$1*'PR-0006'!E688+'PR-0007'!$E$1*'PR-0007'!E688+'PR-0008'!$E$1*'PR-0008'!E688+'PR-0009'!$E$1*'PR-0009'!E688+'PR-0010'!$E$1*'PR-0010'!E688</f>
        <v>0</v>
      </c>
      <c r="F688" s="85">
        <f>'9400015894 PONEERS'!$X$1*'9400015894 PONEERS'!X688+'9400016451 VIDAFORM'!$J$1*'9400016451 VIDAFORM'!J688+'PO 94000171374 MASTER'!$I$1*'PO 94000171374 MASTER'!I688+'PR-0004'!$I$1*'PR-0004'!I688+'PR-0005'!$I$1*'PR-0005'!I688+'PR-0006'!$I$1*'PR-0006'!I688+'PR-0007'!$I$1*'PR-0007'!I688+'PR-0008'!$I$1*'PR-0008'!I688+'PR-0009'!$I$1*'PR-0009'!I688+'PR-0010'!$I$1*'PR-0010'!I688</f>
        <v>0</v>
      </c>
      <c r="G688" s="86">
        <f t="shared" si="110"/>
        <v>0</v>
      </c>
      <c r="H688" s="84">
        <f>'9400015894 PONEERS'!$AE$1*'9400015894 PONEERS'!AE688+'9400016451 VIDAFORM'!$Q$1*'9400016451 VIDAFORM'!Q688+'PO 94000171374 MASTER'!$P$1*'PO 94000171374 MASTER'!P688+'PR-0004'!$P$1*'PR-0004'!P688+'PR-0005'!$P$1*'PR-0005'!P688+'PR-0006'!$P$1*'PR-0006'!P688+'PR-0007'!$P$1*'PR-0007'!P688+'PR-0008'!$P$1*'PR-0008'!P688+'PR-0009'!$P$1*'PR-0009'!P688+'PR-0010'!$P$1*'PR-0010'!P688</f>
        <v>0</v>
      </c>
      <c r="I688" s="84">
        <f t="shared" si="111"/>
        <v>0</v>
      </c>
      <c r="J688" s="84">
        <f>'9400015894 PONEERS'!$E$2*'9400015894 PONEERS'!E688+'9400016451 VIDAFORM'!$E$2*'9400016451 VIDAFORM'!E688+'PO 94000171374 MASTER'!$E$2*'PO 94000171374 MASTER'!E688+'PR-0004'!$E$2*'PR-0004'!E688+'PR-0005'!$E$2*'PR-0005'!E688+'PR-0006'!$E$2*'PR-0006'!E688+'PR-0007'!$E$2*'PR-0007'!E688+'PR-0008'!$E$2*'PR-0008'!E688+'PR-0009'!$E$2*'PR-0009'!E688+'PR-0010'!$E$2*'PR-0010'!E688</f>
        <v>0</v>
      </c>
      <c r="K688" s="85">
        <f>'9400015894 PONEERS'!$X$2*'9400015894 PONEERS'!X688+'9400016451 VIDAFORM'!$J$2*'9400016451 VIDAFORM'!J688+'PO 94000171374 MASTER'!$I$2*'PO 94000171374 MASTER'!I688+'PR-0004'!$I$2*'PR-0004'!I688+'PR-0005'!$I$2*'PR-0005'!I688+'PR-0006'!$I$2*'PR-0006'!I688+'PR-0007'!$I$2*'PR-0007'!I688+'PR-0008'!$I$2*'PR-0008'!I688+'PR-0009'!$I$2*'PR-0009'!I688+'PR-0010'!$I$2*'PR-0010'!I688</f>
        <v>0</v>
      </c>
      <c r="L688" s="86">
        <f t="shared" si="112"/>
        <v>0</v>
      </c>
      <c r="M688" s="84">
        <f>'9400015894 PONEERS'!$AE$2*'9400015894 PONEERS'!AE688+'9400016451 VIDAFORM'!$Q$2*'9400016451 VIDAFORM'!Q688+'PO 94000171374 MASTER'!$P$2*'PO 94000171374 MASTER'!P688+'PR-0004'!$P$2*'PR-0004'!P688+'PR-0005'!$P$2*'PR-0005'!P688+'PR-0006'!$P$2*'PR-0006'!P688+'PR-0007'!$P$2*'PR-0007'!P688+'PR-0008'!$P$2*'PR-0008'!P688+'PR-0009'!$P$2*'PR-0009'!P688+'PR-0010'!$P$2*'PR-0010'!P688</f>
        <v>0</v>
      </c>
      <c r="N688" s="84">
        <f t="shared" si="113"/>
        <v>0</v>
      </c>
      <c r="O688" s="84">
        <f>'9400015894 PONEERS'!$E$3*'9400015894 PONEERS'!E688+'9400016451 VIDAFORM'!$E$3*'9400016451 VIDAFORM'!E688+'PO 94000171374 MASTER'!$E$3*'PO 94000171374 MASTER'!E688+'PR-0004'!$E$3*'PR-0004'!E688+'PR-0005'!$E$3*'PR-0005'!E688+'PR-0006'!$E$3*'PR-0006'!E688+'PR-0007'!$E$3*'PR-0007'!E688+'PR-0008'!$E$3*'PR-0008'!E688+'PR-0009'!$E$3*'PR-0009'!E688+'PR-0010'!$E$3*'PR-0010'!E688</f>
        <v>0</v>
      </c>
      <c r="P688" s="85">
        <f>'9400015894 PONEERS'!$X$3*'9400015894 PONEERS'!X688+'9400016451 VIDAFORM'!$J$3*'9400016451 VIDAFORM'!J688+'PO 94000171374 MASTER'!$I$3*'PO 94000171374 MASTER'!I688+'PR-0004'!$I$3*'PR-0004'!I688+'PR-0005'!$I$3*'PR-0005'!I688+'PR-0006'!$I$3*'PR-0006'!I688+'PR-0007'!$I$3*'PR-0007'!I688+'PR-0008'!$I$3*'PR-0008'!I688+'PR-0009'!$I$3*'PR-0009'!I688+'PR-0010'!$I$3*'PR-0010'!I688</f>
        <v>0</v>
      </c>
      <c r="Q688" s="86">
        <f t="shared" si="114"/>
        <v>0</v>
      </c>
      <c r="R688" s="84">
        <f>'9400015894 PONEERS'!$AE$3*'9400015894 PONEERS'!AE688+'9400016451 VIDAFORM'!$Q$3*'9400016451 VIDAFORM'!Q688+'PO 94000171374 MASTER'!$P$3*'PO 94000171374 MASTER'!P688+'PR-0004'!$P$3*'PR-0004'!P688+'PR-0005'!$P$3*'PR-0005'!P688+'PR-0006'!$P$3*'PR-0006'!P688+'PR-0007'!$P$3*'PR-0007'!P688+'PR-0008'!$P$3*'PR-0008'!P688+'PR-0009'!$P$3*'PR-0009'!P688+'PR-0010'!$P$3*'PR-0010'!P688</f>
        <v>0</v>
      </c>
      <c r="S688" s="84">
        <f t="shared" si="115"/>
        <v>0</v>
      </c>
      <c r="T688" s="84">
        <f>'9400015894 PONEERS'!$E$4*'9400015894 PONEERS'!E688+'9400016451 VIDAFORM'!$E$4*'9400016451 VIDAFORM'!E688+'PO 94000171374 MASTER'!$E$4*'PO 94000171374 MASTER'!E688+'PR-0004'!$E$4*'PR-0004'!E688+'PR-0005'!$E$4*'PR-0005'!E688+'PR-0006'!$E$4*'PR-0006'!E688+'PR-0007'!$E$4*'PR-0007'!E688+'PR-0008'!$E$4*'PR-0008'!E688+'PR-0009'!$E$4*'PR-0009'!E688+'PR-0010'!$E$4*'PR-0010'!E688</f>
        <v>0</v>
      </c>
      <c r="U688" s="85">
        <f>'9400015894 PONEERS'!$X$4*'9400015894 PONEERS'!X688+'9400016451 VIDAFORM'!$J$4*'9400016451 VIDAFORM'!J688+'PO 94000171374 MASTER'!$I$4*'PO 94000171374 MASTER'!I688+'PR-0004'!$I$4*'PR-0004'!I688+'PR-0005'!$I$4*'PR-0005'!I688+'PR-0006'!$I$4*'PR-0006'!I688+'PR-0007'!$I$4*'PR-0007'!I688+'PR-0008'!$I$4*'PR-0008'!I688+'PR-0009'!$I$4*'PR-0009'!I688+'PR-0010'!$I$4*'PR-0010'!I688</f>
        <v>0</v>
      </c>
      <c r="V688" s="86">
        <f t="shared" si="116"/>
        <v>0</v>
      </c>
      <c r="W688" s="84">
        <f>'9400015894 PONEERS'!$AE$4*'9400015894 PONEERS'!AE688+'9400016451 VIDAFORM'!$Q$4*'9400016451 VIDAFORM'!Q688+'PO 94000171374 MASTER'!$P$4*'PO 94000171374 MASTER'!P688+'PR-0004'!$P$4*'PR-0004'!P688+'PR-0005'!$P$4*'PR-0005'!P688+'PR-0006'!$P$4*'PR-0006'!P688+'PR-0007'!$P$4*'PR-0007'!P688+'PR-0008'!$P$4*'PR-0008'!P688+'PR-0009'!$P$4*'PR-0009'!P688+'PR-0010'!$P$4*'PR-0010'!P688</f>
        <v>0</v>
      </c>
      <c r="X688" s="84">
        <f t="shared" si="117"/>
        <v>0</v>
      </c>
      <c r="Z688" s="37">
        <f t="shared" si="118"/>
        <v>0</v>
      </c>
      <c r="AA688" s="32">
        <f t="shared" si="119"/>
        <v>0</v>
      </c>
      <c r="AB688" s="38">
        <f t="shared" si="120"/>
        <v>0</v>
      </c>
    </row>
    <row r="689" spans="1:28" ht="16.5" x14ac:dyDescent="0.25">
      <c r="A689" s="45">
        <v>681</v>
      </c>
      <c r="B689" s="47" t="str">
        <f>'Unit Prices'!B689</f>
        <v>CF0003</v>
      </c>
      <c r="C689" s="47">
        <f>'Unit Prices'!C689</f>
        <v>0</v>
      </c>
      <c r="D689" s="80" t="str">
        <f>'Unit Prices'!D689</f>
        <v>Corner Filler L-Shape 1M</v>
      </c>
      <c r="E689" s="84">
        <f>'9400015894 PONEERS'!$E$1*'9400015894 PONEERS'!E689+'9400016451 VIDAFORM'!$E$1*'9400016451 VIDAFORM'!E689+'PO 94000171374 MASTER'!$E$1*'PO 94000171374 MASTER'!E689+'PR-0004'!$E$1*'PR-0004'!E689+'PR-0005'!$E$1*'PR-0005'!E689+'PR-0006'!$E$1*'PR-0006'!E689+'PR-0007'!$E$1*'PR-0007'!E689+'PR-0008'!$E$1*'PR-0008'!E689+'PR-0009'!$E$1*'PR-0009'!E689+'PR-0010'!$E$1*'PR-0010'!E689</f>
        <v>0</v>
      </c>
      <c r="F689" s="85">
        <f>'9400015894 PONEERS'!$X$1*'9400015894 PONEERS'!X689+'9400016451 VIDAFORM'!$J$1*'9400016451 VIDAFORM'!J689+'PO 94000171374 MASTER'!$I$1*'PO 94000171374 MASTER'!I689+'PR-0004'!$I$1*'PR-0004'!I689+'PR-0005'!$I$1*'PR-0005'!I689+'PR-0006'!$I$1*'PR-0006'!I689+'PR-0007'!$I$1*'PR-0007'!I689+'PR-0008'!$I$1*'PR-0008'!I689+'PR-0009'!$I$1*'PR-0009'!I689+'PR-0010'!$I$1*'PR-0010'!I689</f>
        <v>0</v>
      </c>
      <c r="G689" s="86">
        <f t="shared" si="110"/>
        <v>0</v>
      </c>
      <c r="H689" s="84">
        <f>'9400015894 PONEERS'!$AE$1*'9400015894 PONEERS'!AE689+'9400016451 VIDAFORM'!$Q$1*'9400016451 VIDAFORM'!Q689+'PO 94000171374 MASTER'!$P$1*'PO 94000171374 MASTER'!P689+'PR-0004'!$P$1*'PR-0004'!P689+'PR-0005'!$P$1*'PR-0005'!P689+'PR-0006'!$P$1*'PR-0006'!P689+'PR-0007'!$P$1*'PR-0007'!P689+'PR-0008'!$P$1*'PR-0008'!P689+'PR-0009'!$P$1*'PR-0009'!P689+'PR-0010'!$P$1*'PR-0010'!P689</f>
        <v>0</v>
      </c>
      <c r="I689" s="84">
        <f t="shared" si="111"/>
        <v>0</v>
      </c>
      <c r="J689" s="84">
        <f>'9400015894 PONEERS'!$E$2*'9400015894 PONEERS'!E689+'9400016451 VIDAFORM'!$E$2*'9400016451 VIDAFORM'!E689+'PO 94000171374 MASTER'!$E$2*'PO 94000171374 MASTER'!E689+'PR-0004'!$E$2*'PR-0004'!E689+'PR-0005'!$E$2*'PR-0005'!E689+'PR-0006'!$E$2*'PR-0006'!E689+'PR-0007'!$E$2*'PR-0007'!E689+'PR-0008'!$E$2*'PR-0008'!E689+'PR-0009'!$E$2*'PR-0009'!E689+'PR-0010'!$E$2*'PR-0010'!E689</f>
        <v>0</v>
      </c>
      <c r="K689" s="85">
        <f>'9400015894 PONEERS'!$X$2*'9400015894 PONEERS'!X689+'9400016451 VIDAFORM'!$J$2*'9400016451 VIDAFORM'!J689+'PO 94000171374 MASTER'!$I$2*'PO 94000171374 MASTER'!I689+'PR-0004'!$I$2*'PR-0004'!I689+'PR-0005'!$I$2*'PR-0005'!I689+'PR-0006'!$I$2*'PR-0006'!I689+'PR-0007'!$I$2*'PR-0007'!I689+'PR-0008'!$I$2*'PR-0008'!I689+'PR-0009'!$I$2*'PR-0009'!I689+'PR-0010'!$I$2*'PR-0010'!I689</f>
        <v>0</v>
      </c>
      <c r="L689" s="86">
        <f t="shared" si="112"/>
        <v>0</v>
      </c>
      <c r="M689" s="84">
        <f>'9400015894 PONEERS'!$AE$2*'9400015894 PONEERS'!AE689+'9400016451 VIDAFORM'!$Q$2*'9400016451 VIDAFORM'!Q689+'PO 94000171374 MASTER'!$P$2*'PO 94000171374 MASTER'!P689+'PR-0004'!$P$2*'PR-0004'!P689+'PR-0005'!$P$2*'PR-0005'!P689+'PR-0006'!$P$2*'PR-0006'!P689+'PR-0007'!$P$2*'PR-0007'!P689+'PR-0008'!$P$2*'PR-0008'!P689+'PR-0009'!$P$2*'PR-0009'!P689+'PR-0010'!$P$2*'PR-0010'!P689</f>
        <v>0</v>
      </c>
      <c r="N689" s="84">
        <f t="shared" si="113"/>
        <v>0</v>
      </c>
      <c r="O689" s="84">
        <f>'9400015894 PONEERS'!$E$3*'9400015894 PONEERS'!E689+'9400016451 VIDAFORM'!$E$3*'9400016451 VIDAFORM'!E689+'PO 94000171374 MASTER'!$E$3*'PO 94000171374 MASTER'!E689+'PR-0004'!$E$3*'PR-0004'!E689+'PR-0005'!$E$3*'PR-0005'!E689+'PR-0006'!$E$3*'PR-0006'!E689+'PR-0007'!$E$3*'PR-0007'!E689+'PR-0008'!$E$3*'PR-0008'!E689+'PR-0009'!$E$3*'PR-0009'!E689+'PR-0010'!$E$3*'PR-0010'!E689</f>
        <v>0</v>
      </c>
      <c r="P689" s="85">
        <f>'9400015894 PONEERS'!$X$3*'9400015894 PONEERS'!X689+'9400016451 VIDAFORM'!$J$3*'9400016451 VIDAFORM'!J689+'PO 94000171374 MASTER'!$I$3*'PO 94000171374 MASTER'!I689+'PR-0004'!$I$3*'PR-0004'!I689+'PR-0005'!$I$3*'PR-0005'!I689+'PR-0006'!$I$3*'PR-0006'!I689+'PR-0007'!$I$3*'PR-0007'!I689+'PR-0008'!$I$3*'PR-0008'!I689+'PR-0009'!$I$3*'PR-0009'!I689+'PR-0010'!$I$3*'PR-0010'!I689</f>
        <v>0</v>
      </c>
      <c r="Q689" s="86">
        <f t="shared" si="114"/>
        <v>0</v>
      </c>
      <c r="R689" s="84">
        <f>'9400015894 PONEERS'!$AE$3*'9400015894 PONEERS'!AE689+'9400016451 VIDAFORM'!$Q$3*'9400016451 VIDAFORM'!Q689+'PO 94000171374 MASTER'!$P$3*'PO 94000171374 MASTER'!P689+'PR-0004'!$P$3*'PR-0004'!P689+'PR-0005'!$P$3*'PR-0005'!P689+'PR-0006'!$P$3*'PR-0006'!P689+'PR-0007'!$P$3*'PR-0007'!P689+'PR-0008'!$P$3*'PR-0008'!P689+'PR-0009'!$P$3*'PR-0009'!P689+'PR-0010'!$P$3*'PR-0010'!P689</f>
        <v>0</v>
      </c>
      <c r="S689" s="84">
        <f t="shared" si="115"/>
        <v>0</v>
      </c>
      <c r="T689" s="84">
        <f>'9400015894 PONEERS'!$E$4*'9400015894 PONEERS'!E689+'9400016451 VIDAFORM'!$E$4*'9400016451 VIDAFORM'!E689+'PO 94000171374 MASTER'!$E$4*'PO 94000171374 MASTER'!E689+'PR-0004'!$E$4*'PR-0004'!E689+'PR-0005'!$E$4*'PR-0005'!E689+'PR-0006'!$E$4*'PR-0006'!E689+'PR-0007'!$E$4*'PR-0007'!E689+'PR-0008'!$E$4*'PR-0008'!E689+'PR-0009'!$E$4*'PR-0009'!E689+'PR-0010'!$E$4*'PR-0010'!E689</f>
        <v>0</v>
      </c>
      <c r="U689" s="85">
        <f>'9400015894 PONEERS'!$X$4*'9400015894 PONEERS'!X689+'9400016451 VIDAFORM'!$J$4*'9400016451 VIDAFORM'!J689+'PO 94000171374 MASTER'!$I$4*'PO 94000171374 MASTER'!I689+'PR-0004'!$I$4*'PR-0004'!I689+'PR-0005'!$I$4*'PR-0005'!I689+'PR-0006'!$I$4*'PR-0006'!I689+'PR-0007'!$I$4*'PR-0007'!I689+'PR-0008'!$I$4*'PR-0008'!I689+'PR-0009'!$I$4*'PR-0009'!I689+'PR-0010'!$I$4*'PR-0010'!I689</f>
        <v>0</v>
      </c>
      <c r="V689" s="86">
        <f t="shared" si="116"/>
        <v>0</v>
      </c>
      <c r="W689" s="84">
        <f>'9400015894 PONEERS'!$AE$4*'9400015894 PONEERS'!AE689+'9400016451 VIDAFORM'!$Q$4*'9400016451 VIDAFORM'!Q689+'PO 94000171374 MASTER'!$P$4*'PO 94000171374 MASTER'!P689+'PR-0004'!$P$4*'PR-0004'!P689+'PR-0005'!$P$4*'PR-0005'!P689+'PR-0006'!$P$4*'PR-0006'!P689+'PR-0007'!$P$4*'PR-0007'!P689+'PR-0008'!$P$4*'PR-0008'!P689+'PR-0009'!$P$4*'PR-0009'!P689+'PR-0010'!$P$4*'PR-0010'!P689</f>
        <v>0</v>
      </c>
      <c r="X689" s="84">
        <f t="shared" si="117"/>
        <v>0</v>
      </c>
      <c r="Z689" s="37">
        <f t="shared" si="118"/>
        <v>0</v>
      </c>
      <c r="AA689" s="32">
        <f t="shared" si="119"/>
        <v>0</v>
      </c>
      <c r="AB689" s="38">
        <f t="shared" si="120"/>
        <v>0</v>
      </c>
    </row>
    <row r="690" spans="1:28" ht="16.5" x14ac:dyDescent="0.25">
      <c r="A690" s="45">
        <v>682</v>
      </c>
      <c r="B690" s="47" t="str">
        <f>'Unit Prices'!B690</f>
        <v>SN0002</v>
      </c>
      <c r="C690" s="47">
        <f>'Unit Prices'!C690</f>
        <v>0</v>
      </c>
      <c r="D690" s="80" t="str">
        <f>'Unit Prices'!D690</f>
        <v>Soldier Compression Plate</v>
      </c>
      <c r="E690" s="84">
        <f>'9400015894 PONEERS'!$E$1*'9400015894 PONEERS'!E690+'9400016451 VIDAFORM'!$E$1*'9400016451 VIDAFORM'!E690+'PO 94000171374 MASTER'!$E$1*'PO 94000171374 MASTER'!E690+'PR-0004'!$E$1*'PR-0004'!E690+'PR-0005'!$E$1*'PR-0005'!E690+'PR-0006'!$E$1*'PR-0006'!E690+'PR-0007'!$E$1*'PR-0007'!E690+'PR-0008'!$E$1*'PR-0008'!E690+'PR-0009'!$E$1*'PR-0009'!E690+'PR-0010'!$E$1*'PR-0010'!E690</f>
        <v>0</v>
      </c>
      <c r="F690" s="85">
        <f>'9400015894 PONEERS'!$X$1*'9400015894 PONEERS'!X690+'9400016451 VIDAFORM'!$J$1*'9400016451 VIDAFORM'!J690+'PO 94000171374 MASTER'!$I$1*'PO 94000171374 MASTER'!I690+'PR-0004'!$I$1*'PR-0004'!I690+'PR-0005'!$I$1*'PR-0005'!I690+'PR-0006'!$I$1*'PR-0006'!I690+'PR-0007'!$I$1*'PR-0007'!I690+'PR-0008'!$I$1*'PR-0008'!I690+'PR-0009'!$I$1*'PR-0009'!I690+'PR-0010'!$I$1*'PR-0010'!I690</f>
        <v>0</v>
      </c>
      <c r="G690" s="86">
        <f t="shared" si="110"/>
        <v>0</v>
      </c>
      <c r="H690" s="84">
        <f>'9400015894 PONEERS'!$AE$1*'9400015894 PONEERS'!AE690+'9400016451 VIDAFORM'!$Q$1*'9400016451 VIDAFORM'!Q690+'PO 94000171374 MASTER'!$P$1*'PO 94000171374 MASTER'!P690+'PR-0004'!$P$1*'PR-0004'!P690+'PR-0005'!$P$1*'PR-0005'!P690+'PR-0006'!$P$1*'PR-0006'!P690+'PR-0007'!$P$1*'PR-0007'!P690+'PR-0008'!$P$1*'PR-0008'!P690+'PR-0009'!$P$1*'PR-0009'!P690+'PR-0010'!$P$1*'PR-0010'!P690</f>
        <v>0</v>
      </c>
      <c r="I690" s="84">
        <f t="shared" si="111"/>
        <v>0</v>
      </c>
      <c r="J690" s="84">
        <f>'9400015894 PONEERS'!$E$2*'9400015894 PONEERS'!E690+'9400016451 VIDAFORM'!$E$2*'9400016451 VIDAFORM'!E690+'PO 94000171374 MASTER'!$E$2*'PO 94000171374 MASTER'!E690+'PR-0004'!$E$2*'PR-0004'!E690+'PR-0005'!$E$2*'PR-0005'!E690+'PR-0006'!$E$2*'PR-0006'!E690+'PR-0007'!$E$2*'PR-0007'!E690+'PR-0008'!$E$2*'PR-0008'!E690+'PR-0009'!$E$2*'PR-0009'!E690+'PR-0010'!$E$2*'PR-0010'!E690</f>
        <v>0</v>
      </c>
      <c r="K690" s="85">
        <f>'9400015894 PONEERS'!$X$2*'9400015894 PONEERS'!X690+'9400016451 VIDAFORM'!$J$2*'9400016451 VIDAFORM'!J690+'PO 94000171374 MASTER'!$I$2*'PO 94000171374 MASTER'!I690+'PR-0004'!$I$2*'PR-0004'!I690+'PR-0005'!$I$2*'PR-0005'!I690+'PR-0006'!$I$2*'PR-0006'!I690+'PR-0007'!$I$2*'PR-0007'!I690+'PR-0008'!$I$2*'PR-0008'!I690+'PR-0009'!$I$2*'PR-0009'!I690+'PR-0010'!$I$2*'PR-0010'!I690</f>
        <v>0</v>
      </c>
      <c r="L690" s="86">
        <f t="shared" si="112"/>
        <v>0</v>
      </c>
      <c r="M690" s="84">
        <f>'9400015894 PONEERS'!$AE$2*'9400015894 PONEERS'!AE690+'9400016451 VIDAFORM'!$Q$2*'9400016451 VIDAFORM'!Q690+'PO 94000171374 MASTER'!$P$2*'PO 94000171374 MASTER'!P690+'PR-0004'!$P$2*'PR-0004'!P690+'PR-0005'!$P$2*'PR-0005'!P690+'PR-0006'!$P$2*'PR-0006'!P690+'PR-0007'!$P$2*'PR-0007'!P690+'PR-0008'!$P$2*'PR-0008'!P690+'PR-0009'!$P$2*'PR-0009'!P690+'PR-0010'!$P$2*'PR-0010'!P690</f>
        <v>0</v>
      </c>
      <c r="N690" s="84">
        <f t="shared" si="113"/>
        <v>0</v>
      </c>
      <c r="O690" s="84">
        <f>'9400015894 PONEERS'!$E$3*'9400015894 PONEERS'!E690+'9400016451 VIDAFORM'!$E$3*'9400016451 VIDAFORM'!E690+'PO 94000171374 MASTER'!$E$3*'PO 94000171374 MASTER'!E690+'PR-0004'!$E$3*'PR-0004'!E690+'PR-0005'!$E$3*'PR-0005'!E690+'PR-0006'!$E$3*'PR-0006'!E690+'PR-0007'!$E$3*'PR-0007'!E690+'PR-0008'!$E$3*'PR-0008'!E690+'PR-0009'!$E$3*'PR-0009'!E690+'PR-0010'!$E$3*'PR-0010'!E690</f>
        <v>0</v>
      </c>
      <c r="P690" s="85">
        <f>'9400015894 PONEERS'!$X$3*'9400015894 PONEERS'!X690+'9400016451 VIDAFORM'!$J$3*'9400016451 VIDAFORM'!J690+'PO 94000171374 MASTER'!$I$3*'PO 94000171374 MASTER'!I690+'PR-0004'!$I$3*'PR-0004'!I690+'PR-0005'!$I$3*'PR-0005'!I690+'PR-0006'!$I$3*'PR-0006'!I690+'PR-0007'!$I$3*'PR-0007'!I690+'PR-0008'!$I$3*'PR-0008'!I690+'PR-0009'!$I$3*'PR-0009'!I690+'PR-0010'!$I$3*'PR-0010'!I690</f>
        <v>0</v>
      </c>
      <c r="Q690" s="86">
        <f t="shared" si="114"/>
        <v>0</v>
      </c>
      <c r="R690" s="84">
        <f>'9400015894 PONEERS'!$AE$3*'9400015894 PONEERS'!AE690+'9400016451 VIDAFORM'!$Q$3*'9400016451 VIDAFORM'!Q690+'PO 94000171374 MASTER'!$P$3*'PO 94000171374 MASTER'!P690+'PR-0004'!$P$3*'PR-0004'!P690+'PR-0005'!$P$3*'PR-0005'!P690+'PR-0006'!$P$3*'PR-0006'!P690+'PR-0007'!$P$3*'PR-0007'!P690+'PR-0008'!$P$3*'PR-0008'!P690+'PR-0009'!$P$3*'PR-0009'!P690+'PR-0010'!$P$3*'PR-0010'!P690</f>
        <v>0</v>
      </c>
      <c r="S690" s="84">
        <f t="shared" si="115"/>
        <v>0</v>
      </c>
      <c r="T690" s="84">
        <f>'9400015894 PONEERS'!$E$4*'9400015894 PONEERS'!E690+'9400016451 VIDAFORM'!$E$4*'9400016451 VIDAFORM'!E690+'PO 94000171374 MASTER'!$E$4*'PO 94000171374 MASTER'!E690+'PR-0004'!$E$4*'PR-0004'!E690+'PR-0005'!$E$4*'PR-0005'!E690+'PR-0006'!$E$4*'PR-0006'!E690+'PR-0007'!$E$4*'PR-0007'!E690+'PR-0008'!$E$4*'PR-0008'!E690+'PR-0009'!$E$4*'PR-0009'!E690+'PR-0010'!$E$4*'PR-0010'!E690</f>
        <v>0</v>
      </c>
      <c r="U690" s="85">
        <f>'9400015894 PONEERS'!$X$4*'9400015894 PONEERS'!X690+'9400016451 VIDAFORM'!$J$4*'9400016451 VIDAFORM'!J690+'PO 94000171374 MASTER'!$I$4*'PO 94000171374 MASTER'!I690+'PR-0004'!$I$4*'PR-0004'!I690+'PR-0005'!$I$4*'PR-0005'!I690+'PR-0006'!$I$4*'PR-0006'!I690+'PR-0007'!$I$4*'PR-0007'!I690+'PR-0008'!$I$4*'PR-0008'!I690+'PR-0009'!$I$4*'PR-0009'!I690+'PR-0010'!$I$4*'PR-0010'!I690</f>
        <v>0</v>
      </c>
      <c r="V690" s="86">
        <f t="shared" si="116"/>
        <v>0</v>
      </c>
      <c r="W690" s="84">
        <f>'9400015894 PONEERS'!$AE$4*'9400015894 PONEERS'!AE690+'9400016451 VIDAFORM'!$Q$4*'9400016451 VIDAFORM'!Q690+'PO 94000171374 MASTER'!$P$4*'PO 94000171374 MASTER'!P690+'PR-0004'!$P$4*'PR-0004'!P690+'PR-0005'!$P$4*'PR-0005'!P690+'PR-0006'!$P$4*'PR-0006'!P690+'PR-0007'!$P$4*'PR-0007'!P690+'PR-0008'!$P$4*'PR-0008'!P690+'PR-0009'!$P$4*'PR-0009'!P690+'PR-0010'!$P$4*'PR-0010'!P690</f>
        <v>0</v>
      </c>
      <c r="X690" s="84">
        <f t="shared" si="117"/>
        <v>0</v>
      </c>
      <c r="Z690" s="37">
        <f t="shared" si="118"/>
        <v>0</v>
      </c>
      <c r="AA690" s="32">
        <f t="shared" si="119"/>
        <v>0</v>
      </c>
      <c r="AB690" s="38">
        <f t="shared" si="120"/>
        <v>0</v>
      </c>
    </row>
    <row r="691" spans="1:28" ht="16.5" x14ac:dyDescent="0.25">
      <c r="A691" s="45">
        <v>683</v>
      </c>
      <c r="B691" s="47" t="str">
        <f>'Unit Prices'!B691</f>
        <v>PS0020</v>
      </c>
      <c r="C691" s="47">
        <f>'Unit Prices'!C691</f>
        <v>0</v>
      </c>
      <c r="D691" s="80" t="str">
        <f>'Unit Prices'!D691</f>
        <v>PushPull PPS162 Pipe 60MM Open(1.3:1.8)M</v>
      </c>
      <c r="E691" s="84">
        <f>'9400015894 PONEERS'!$E$1*'9400015894 PONEERS'!E691+'9400016451 VIDAFORM'!$E$1*'9400016451 VIDAFORM'!E691+'PO 94000171374 MASTER'!$E$1*'PO 94000171374 MASTER'!E691+'PR-0004'!$E$1*'PR-0004'!E691+'PR-0005'!$E$1*'PR-0005'!E691+'PR-0006'!$E$1*'PR-0006'!E691+'PR-0007'!$E$1*'PR-0007'!E691+'PR-0008'!$E$1*'PR-0008'!E691+'PR-0009'!$E$1*'PR-0009'!E691+'PR-0010'!$E$1*'PR-0010'!E691</f>
        <v>0</v>
      </c>
      <c r="F691" s="85">
        <f>'9400015894 PONEERS'!$X$1*'9400015894 PONEERS'!X691+'9400016451 VIDAFORM'!$J$1*'9400016451 VIDAFORM'!J691+'PO 94000171374 MASTER'!$I$1*'PO 94000171374 MASTER'!I691+'PR-0004'!$I$1*'PR-0004'!I691+'PR-0005'!$I$1*'PR-0005'!I691+'PR-0006'!$I$1*'PR-0006'!I691+'PR-0007'!$I$1*'PR-0007'!I691+'PR-0008'!$I$1*'PR-0008'!I691+'PR-0009'!$I$1*'PR-0009'!I691+'PR-0010'!$I$1*'PR-0010'!I691</f>
        <v>0</v>
      </c>
      <c r="G691" s="86">
        <f t="shared" si="110"/>
        <v>0</v>
      </c>
      <c r="H691" s="84">
        <f>'9400015894 PONEERS'!$AE$1*'9400015894 PONEERS'!AE691+'9400016451 VIDAFORM'!$Q$1*'9400016451 VIDAFORM'!Q691+'PO 94000171374 MASTER'!$P$1*'PO 94000171374 MASTER'!P691+'PR-0004'!$P$1*'PR-0004'!P691+'PR-0005'!$P$1*'PR-0005'!P691+'PR-0006'!$P$1*'PR-0006'!P691+'PR-0007'!$P$1*'PR-0007'!P691+'PR-0008'!$P$1*'PR-0008'!P691+'PR-0009'!$P$1*'PR-0009'!P691+'PR-0010'!$P$1*'PR-0010'!P691</f>
        <v>0</v>
      </c>
      <c r="I691" s="84">
        <f t="shared" si="111"/>
        <v>0</v>
      </c>
      <c r="J691" s="84">
        <f>'9400015894 PONEERS'!$E$2*'9400015894 PONEERS'!E691+'9400016451 VIDAFORM'!$E$2*'9400016451 VIDAFORM'!E691+'PO 94000171374 MASTER'!$E$2*'PO 94000171374 MASTER'!E691+'PR-0004'!$E$2*'PR-0004'!E691+'PR-0005'!$E$2*'PR-0005'!E691+'PR-0006'!$E$2*'PR-0006'!E691+'PR-0007'!$E$2*'PR-0007'!E691+'PR-0008'!$E$2*'PR-0008'!E691+'PR-0009'!$E$2*'PR-0009'!E691+'PR-0010'!$E$2*'PR-0010'!E691</f>
        <v>0</v>
      </c>
      <c r="K691" s="85">
        <f>'9400015894 PONEERS'!$X$2*'9400015894 PONEERS'!X691+'9400016451 VIDAFORM'!$J$2*'9400016451 VIDAFORM'!J691+'PO 94000171374 MASTER'!$I$2*'PO 94000171374 MASTER'!I691+'PR-0004'!$I$2*'PR-0004'!I691+'PR-0005'!$I$2*'PR-0005'!I691+'PR-0006'!$I$2*'PR-0006'!I691+'PR-0007'!$I$2*'PR-0007'!I691+'PR-0008'!$I$2*'PR-0008'!I691+'PR-0009'!$I$2*'PR-0009'!I691+'PR-0010'!$I$2*'PR-0010'!I691</f>
        <v>0</v>
      </c>
      <c r="L691" s="86">
        <f t="shared" si="112"/>
        <v>0</v>
      </c>
      <c r="M691" s="84">
        <f>'9400015894 PONEERS'!$AE$2*'9400015894 PONEERS'!AE691+'9400016451 VIDAFORM'!$Q$2*'9400016451 VIDAFORM'!Q691+'PO 94000171374 MASTER'!$P$2*'PO 94000171374 MASTER'!P691+'PR-0004'!$P$2*'PR-0004'!P691+'PR-0005'!$P$2*'PR-0005'!P691+'PR-0006'!$P$2*'PR-0006'!P691+'PR-0007'!$P$2*'PR-0007'!P691+'PR-0008'!$P$2*'PR-0008'!P691+'PR-0009'!$P$2*'PR-0009'!P691+'PR-0010'!$P$2*'PR-0010'!P691</f>
        <v>0</v>
      </c>
      <c r="N691" s="84">
        <f t="shared" si="113"/>
        <v>0</v>
      </c>
      <c r="O691" s="84">
        <f>'9400015894 PONEERS'!$E$3*'9400015894 PONEERS'!E691+'9400016451 VIDAFORM'!$E$3*'9400016451 VIDAFORM'!E691+'PO 94000171374 MASTER'!$E$3*'PO 94000171374 MASTER'!E691+'PR-0004'!$E$3*'PR-0004'!E691+'PR-0005'!$E$3*'PR-0005'!E691+'PR-0006'!$E$3*'PR-0006'!E691+'PR-0007'!$E$3*'PR-0007'!E691+'PR-0008'!$E$3*'PR-0008'!E691+'PR-0009'!$E$3*'PR-0009'!E691+'PR-0010'!$E$3*'PR-0010'!E691</f>
        <v>0</v>
      </c>
      <c r="P691" s="85">
        <f>'9400015894 PONEERS'!$X$3*'9400015894 PONEERS'!X691+'9400016451 VIDAFORM'!$J$3*'9400016451 VIDAFORM'!J691+'PO 94000171374 MASTER'!$I$3*'PO 94000171374 MASTER'!I691+'PR-0004'!$I$3*'PR-0004'!I691+'PR-0005'!$I$3*'PR-0005'!I691+'PR-0006'!$I$3*'PR-0006'!I691+'PR-0007'!$I$3*'PR-0007'!I691+'PR-0008'!$I$3*'PR-0008'!I691+'PR-0009'!$I$3*'PR-0009'!I691+'PR-0010'!$I$3*'PR-0010'!I691</f>
        <v>0</v>
      </c>
      <c r="Q691" s="86">
        <f t="shared" si="114"/>
        <v>0</v>
      </c>
      <c r="R691" s="84">
        <f>'9400015894 PONEERS'!$AE$3*'9400015894 PONEERS'!AE691+'9400016451 VIDAFORM'!$Q$3*'9400016451 VIDAFORM'!Q691+'PO 94000171374 MASTER'!$P$3*'PO 94000171374 MASTER'!P691+'PR-0004'!$P$3*'PR-0004'!P691+'PR-0005'!$P$3*'PR-0005'!P691+'PR-0006'!$P$3*'PR-0006'!P691+'PR-0007'!$P$3*'PR-0007'!P691+'PR-0008'!$P$3*'PR-0008'!P691+'PR-0009'!$P$3*'PR-0009'!P691+'PR-0010'!$P$3*'PR-0010'!P691</f>
        <v>0</v>
      </c>
      <c r="S691" s="84">
        <f t="shared" si="115"/>
        <v>0</v>
      </c>
      <c r="T691" s="84">
        <f>'9400015894 PONEERS'!$E$4*'9400015894 PONEERS'!E691+'9400016451 VIDAFORM'!$E$4*'9400016451 VIDAFORM'!E691+'PO 94000171374 MASTER'!$E$4*'PO 94000171374 MASTER'!E691+'PR-0004'!$E$4*'PR-0004'!E691+'PR-0005'!$E$4*'PR-0005'!E691+'PR-0006'!$E$4*'PR-0006'!E691+'PR-0007'!$E$4*'PR-0007'!E691+'PR-0008'!$E$4*'PR-0008'!E691+'PR-0009'!$E$4*'PR-0009'!E691+'PR-0010'!$E$4*'PR-0010'!E691</f>
        <v>0</v>
      </c>
      <c r="U691" s="85">
        <f>'9400015894 PONEERS'!$X$4*'9400015894 PONEERS'!X691+'9400016451 VIDAFORM'!$J$4*'9400016451 VIDAFORM'!J691+'PO 94000171374 MASTER'!$I$4*'PO 94000171374 MASTER'!I691+'PR-0004'!$I$4*'PR-0004'!I691+'PR-0005'!$I$4*'PR-0005'!I691+'PR-0006'!$I$4*'PR-0006'!I691+'PR-0007'!$I$4*'PR-0007'!I691+'PR-0008'!$I$4*'PR-0008'!I691+'PR-0009'!$I$4*'PR-0009'!I691+'PR-0010'!$I$4*'PR-0010'!I691</f>
        <v>0</v>
      </c>
      <c r="V691" s="86">
        <f t="shared" si="116"/>
        <v>0</v>
      </c>
      <c r="W691" s="84">
        <f>'9400015894 PONEERS'!$AE$4*'9400015894 PONEERS'!AE691+'9400016451 VIDAFORM'!$Q$4*'9400016451 VIDAFORM'!Q691+'PO 94000171374 MASTER'!$P$4*'PO 94000171374 MASTER'!P691+'PR-0004'!$P$4*'PR-0004'!P691+'PR-0005'!$P$4*'PR-0005'!P691+'PR-0006'!$P$4*'PR-0006'!P691+'PR-0007'!$P$4*'PR-0007'!P691+'PR-0008'!$P$4*'PR-0008'!P691+'PR-0009'!$P$4*'PR-0009'!P691+'PR-0010'!$P$4*'PR-0010'!P691</f>
        <v>0</v>
      </c>
      <c r="X691" s="84">
        <f t="shared" si="117"/>
        <v>0</v>
      </c>
      <c r="Z691" s="37">
        <f t="shared" si="118"/>
        <v>0</v>
      </c>
      <c r="AA691" s="32">
        <f t="shared" si="119"/>
        <v>0</v>
      </c>
      <c r="AB691" s="38">
        <f t="shared" si="120"/>
        <v>0</v>
      </c>
    </row>
    <row r="692" spans="1:28" ht="16.5" x14ac:dyDescent="0.25">
      <c r="A692" s="45">
        <v>684</v>
      </c>
      <c r="B692" s="47" t="str">
        <f>'Unit Prices'!B692</f>
        <v>PS0019</v>
      </c>
      <c r="C692" s="47">
        <f>'Unit Prices'!C692</f>
        <v>0</v>
      </c>
      <c r="D692" s="80" t="str">
        <f>'Unit Prices'!D692</f>
        <v>Push Pull PPS252 (2.14 : 2.84) m</v>
      </c>
      <c r="E692" s="84">
        <f>'9400015894 PONEERS'!$E$1*'9400015894 PONEERS'!E692+'9400016451 VIDAFORM'!$E$1*'9400016451 VIDAFORM'!E692+'PO 94000171374 MASTER'!$E$1*'PO 94000171374 MASTER'!E692+'PR-0004'!$E$1*'PR-0004'!E692+'PR-0005'!$E$1*'PR-0005'!E692+'PR-0006'!$E$1*'PR-0006'!E692+'PR-0007'!$E$1*'PR-0007'!E692+'PR-0008'!$E$1*'PR-0008'!E692+'PR-0009'!$E$1*'PR-0009'!E692+'PR-0010'!$E$1*'PR-0010'!E692</f>
        <v>0</v>
      </c>
      <c r="F692" s="85">
        <f>'9400015894 PONEERS'!$X$1*'9400015894 PONEERS'!X692+'9400016451 VIDAFORM'!$J$1*'9400016451 VIDAFORM'!J692+'PO 94000171374 MASTER'!$I$1*'PO 94000171374 MASTER'!I692+'PR-0004'!$I$1*'PR-0004'!I692+'PR-0005'!$I$1*'PR-0005'!I692+'PR-0006'!$I$1*'PR-0006'!I692+'PR-0007'!$I$1*'PR-0007'!I692+'PR-0008'!$I$1*'PR-0008'!I692+'PR-0009'!$I$1*'PR-0009'!I692+'PR-0010'!$I$1*'PR-0010'!I692</f>
        <v>0</v>
      </c>
      <c r="G692" s="86">
        <f t="shared" si="110"/>
        <v>0</v>
      </c>
      <c r="H692" s="84">
        <f>'9400015894 PONEERS'!$AE$1*'9400015894 PONEERS'!AE692+'9400016451 VIDAFORM'!$Q$1*'9400016451 VIDAFORM'!Q692+'PO 94000171374 MASTER'!$P$1*'PO 94000171374 MASTER'!P692+'PR-0004'!$P$1*'PR-0004'!P692+'PR-0005'!$P$1*'PR-0005'!P692+'PR-0006'!$P$1*'PR-0006'!P692+'PR-0007'!$P$1*'PR-0007'!P692+'PR-0008'!$P$1*'PR-0008'!P692+'PR-0009'!$P$1*'PR-0009'!P692+'PR-0010'!$P$1*'PR-0010'!P692</f>
        <v>0</v>
      </c>
      <c r="I692" s="84">
        <f t="shared" si="111"/>
        <v>0</v>
      </c>
      <c r="J692" s="84">
        <f>'9400015894 PONEERS'!$E$2*'9400015894 PONEERS'!E692+'9400016451 VIDAFORM'!$E$2*'9400016451 VIDAFORM'!E692+'PO 94000171374 MASTER'!$E$2*'PO 94000171374 MASTER'!E692+'PR-0004'!$E$2*'PR-0004'!E692+'PR-0005'!$E$2*'PR-0005'!E692+'PR-0006'!$E$2*'PR-0006'!E692+'PR-0007'!$E$2*'PR-0007'!E692+'PR-0008'!$E$2*'PR-0008'!E692+'PR-0009'!$E$2*'PR-0009'!E692+'PR-0010'!$E$2*'PR-0010'!E692</f>
        <v>0</v>
      </c>
      <c r="K692" s="85">
        <f>'9400015894 PONEERS'!$X$2*'9400015894 PONEERS'!X692+'9400016451 VIDAFORM'!$J$2*'9400016451 VIDAFORM'!J692+'PO 94000171374 MASTER'!$I$2*'PO 94000171374 MASTER'!I692+'PR-0004'!$I$2*'PR-0004'!I692+'PR-0005'!$I$2*'PR-0005'!I692+'PR-0006'!$I$2*'PR-0006'!I692+'PR-0007'!$I$2*'PR-0007'!I692+'PR-0008'!$I$2*'PR-0008'!I692+'PR-0009'!$I$2*'PR-0009'!I692+'PR-0010'!$I$2*'PR-0010'!I692</f>
        <v>0</v>
      </c>
      <c r="L692" s="86">
        <f t="shared" si="112"/>
        <v>0</v>
      </c>
      <c r="M692" s="84">
        <f>'9400015894 PONEERS'!$AE$2*'9400015894 PONEERS'!AE692+'9400016451 VIDAFORM'!$Q$2*'9400016451 VIDAFORM'!Q692+'PO 94000171374 MASTER'!$P$2*'PO 94000171374 MASTER'!P692+'PR-0004'!$P$2*'PR-0004'!P692+'PR-0005'!$P$2*'PR-0005'!P692+'PR-0006'!$P$2*'PR-0006'!P692+'PR-0007'!$P$2*'PR-0007'!P692+'PR-0008'!$P$2*'PR-0008'!P692+'PR-0009'!$P$2*'PR-0009'!P692+'PR-0010'!$P$2*'PR-0010'!P692</f>
        <v>0</v>
      </c>
      <c r="N692" s="84">
        <f t="shared" si="113"/>
        <v>0</v>
      </c>
      <c r="O692" s="84">
        <f>'9400015894 PONEERS'!$E$3*'9400015894 PONEERS'!E692+'9400016451 VIDAFORM'!$E$3*'9400016451 VIDAFORM'!E692+'PO 94000171374 MASTER'!$E$3*'PO 94000171374 MASTER'!E692+'PR-0004'!$E$3*'PR-0004'!E692+'PR-0005'!$E$3*'PR-0005'!E692+'PR-0006'!$E$3*'PR-0006'!E692+'PR-0007'!$E$3*'PR-0007'!E692+'PR-0008'!$E$3*'PR-0008'!E692+'PR-0009'!$E$3*'PR-0009'!E692+'PR-0010'!$E$3*'PR-0010'!E692</f>
        <v>0</v>
      </c>
      <c r="P692" s="85">
        <f>'9400015894 PONEERS'!$X$3*'9400015894 PONEERS'!X692+'9400016451 VIDAFORM'!$J$3*'9400016451 VIDAFORM'!J692+'PO 94000171374 MASTER'!$I$3*'PO 94000171374 MASTER'!I692+'PR-0004'!$I$3*'PR-0004'!I692+'PR-0005'!$I$3*'PR-0005'!I692+'PR-0006'!$I$3*'PR-0006'!I692+'PR-0007'!$I$3*'PR-0007'!I692+'PR-0008'!$I$3*'PR-0008'!I692+'PR-0009'!$I$3*'PR-0009'!I692+'PR-0010'!$I$3*'PR-0010'!I692</f>
        <v>0</v>
      </c>
      <c r="Q692" s="86">
        <f t="shared" si="114"/>
        <v>0</v>
      </c>
      <c r="R692" s="84">
        <f>'9400015894 PONEERS'!$AE$3*'9400015894 PONEERS'!AE692+'9400016451 VIDAFORM'!$Q$3*'9400016451 VIDAFORM'!Q692+'PO 94000171374 MASTER'!$P$3*'PO 94000171374 MASTER'!P692+'PR-0004'!$P$3*'PR-0004'!P692+'PR-0005'!$P$3*'PR-0005'!P692+'PR-0006'!$P$3*'PR-0006'!P692+'PR-0007'!$P$3*'PR-0007'!P692+'PR-0008'!$P$3*'PR-0008'!P692+'PR-0009'!$P$3*'PR-0009'!P692+'PR-0010'!$P$3*'PR-0010'!P692</f>
        <v>0</v>
      </c>
      <c r="S692" s="84">
        <f t="shared" si="115"/>
        <v>0</v>
      </c>
      <c r="T692" s="84">
        <f>'9400015894 PONEERS'!$E$4*'9400015894 PONEERS'!E692+'9400016451 VIDAFORM'!$E$4*'9400016451 VIDAFORM'!E692+'PO 94000171374 MASTER'!$E$4*'PO 94000171374 MASTER'!E692+'PR-0004'!$E$4*'PR-0004'!E692+'PR-0005'!$E$4*'PR-0005'!E692+'PR-0006'!$E$4*'PR-0006'!E692+'PR-0007'!$E$4*'PR-0007'!E692+'PR-0008'!$E$4*'PR-0008'!E692+'PR-0009'!$E$4*'PR-0009'!E692+'PR-0010'!$E$4*'PR-0010'!E692</f>
        <v>0</v>
      </c>
      <c r="U692" s="85">
        <f>'9400015894 PONEERS'!$X$4*'9400015894 PONEERS'!X692+'9400016451 VIDAFORM'!$J$4*'9400016451 VIDAFORM'!J692+'PO 94000171374 MASTER'!$I$4*'PO 94000171374 MASTER'!I692+'PR-0004'!$I$4*'PR-0004'!I692+'PR-0005'!$I$4*'PR-0005'!I692+'PR-0006'!$I$4*'PR-0006'!I692+'PR-0007'!$I$4*'PR-0007'!I692+'PR-0008'!$I$4*'PR-0008'!I692+'PR-0009'!$I$4*'PR-0009'!I692+'PR-0010'!$I$4*'PR-0010'!I692</f>
        <v>0</v>
      </c>
      <c r="V692" s="86">
        <f t="shared" si="116"/>
        <v>0</v>
      </c>
      <c r="W692" s="84">
        <f>'9400015894 PONEERS'!$AE$4*'9400015894 PONEERS'!AE692+'9400016451 VIDAFORM'!$Q$4*'9400016451 VIDAFORM'!Q692+'PO 94000171374 MASTER'!$P$4*'PO 94000171374 MASTER'!P692+'PR-0004'!$P$4*'PR-0004'!P692+'PR-0005'!$P$4*'PR-0005'!P692+'PR-0006'!$P$4*'PR-0006'!P692+'PR-0007'!$P$4*'PR-0007'!P692+'PR-0008'!$P$4*'PR-0008'!P692+'PR-0009'!$P$4*'PR-0009'!P692+'PR-0010'!$P$4*'PR-0010'!P692</f>
        <v>0</v>
      </c>
      <c r="X692" s="84">
        <f t="shared" si="117"/>
        <v>0</v>
      </c>
      <c r="Z692" s="37">
        <f t="shared" si="118"/>
        <v>0</v>
      </c>
      <c r="AA692" s="32">
        <f t="shared" si="119"/>
        <v>0</v>
      </c>
      <c r="AB692" s="38">
        <f t="shared" si="120"/>
        <v>0</v>
      </c>
    </row>
    <row r="693" spans="1:28" ht="16.5" x14ac:dyDescent="0.25">
      <c r="A693" s="45">
        <v>685</v>
      </c>
      <c r="B693" s="47" t="str">
        <f>'Unit Prices'!B693</f>
        <v>PS0004</v>
      </c>
      <c r="C693" s="47">
        <f>'Unit Prices'!C693</f>
        <v>0</v>
      </c>
      <c r="D693" s="80" t="str">
        <f>'Unit Prices'!D693</f>
        <v>Push Pull ( 3.00 - 3.60 )M</v>
      </c>
      <c r="E693" s="84">
        <f>'9400015894 PONEERS'!$E$1*'9400015894 PONEERS'!E693+'9400016451 VIDAFORM'!$E$1*'9400016451 VIDAFORM'!E693+'PO 94000171374 MASTER'!$E$1*'PO 94000171374 MASTER'!E693+'PR-0004'!$E$1*'PR-0004'!E693+'PR-0005'!$E$1*'PR-0005'!E693+'PR-0006'!$E$1*'PR-0006'!E693+'PR-0007'!$E$1*'PR-0007'!E693+'PR-0008'!$E$1*'PR-0008'!E693+'PR-0009'!$E$1*'PR-0009'!E693+'PR-0010'!$E$1*'PR-0010'!E693</f>
        <v>0</v>
      </c>
      <c r="F693" s="85">
        <f>'9400015894 PONEERS'!$X$1*'9400015894 PONEERS'!X693+'9400016451 VIDAFORM'!$J$1*'9400016451 VIDAFORM'!J693+'PO 94000171374 MASTER'!$I$1*'PO 94000171374 MASTER'!I693+'PR-0004'!$I$1*'PR-0004'!I693+'PR-0005'!$I$1*'PR-0005'!I693+'PR-0006'!$I$1*'PR-0006'!I693+'PR-0007'!$I$1*'PR-0007'!I693+'PR-0008'!$I$1*'PR-0008'!I693+'PR-0009'!$I$1*'PR-0009'!I693+'PR-0010'!$I$1*'PR-0010'!I693</f>
        <v>0</v>
      </c>
      <c r="G693" s="86">
        <f t="shared" si="110"/>
        <v>0</v>
      </c>
      <c r="H693" s="84">
        <f>'9400015894 PONEERS'!$AE$1*'9400015894 PONEERS'!AE693+'9400016451 VIDAFORM'!$Q$1*'9400016451 VIDAFORM'!Q693+'PO 94000171374 MASTER'!$P$1*'PO 94000171374 MASTER'!P693+'PR-0004'!$P$1*'PR-0004'!P693+'PR-0005'!$P$1*'PR-0005'!P693+'PR-0006'!$P$1*'PR-0006'!P693+'PR-0007'!$P$1*'PR-0007'!P693+'PR-0008'!$P$1*'PR-0008'!P693+'PR-0009'!$P$1*'PR-0009'!P693+'PR-0010'!$P$1*'PR-0010'!P693</f>
        <v>0</v>
      </c>
      <c r="I693" s="84">
        <f t="shared" si="111"/>
        <v>0</v>
      </c>
      <c r="J693" s="84">
        <f>'9400015894 PONEERS'!$E$2*'9400015894 PONEERS'!E693+'9400016451 VIDAFORM'!$E$2*'9400016451 VIDAFORM'!E693+'PO 94000171374 MASTER'!$E$2*'PO 94000171374 MASTER'!E693+'PR-0004'!$E$2*'PR-0004'!E693+'PR-0005'!$E$2*'PR-0005'!E693+'PR-0006'!$E$2*'PR-0006'!E693+'PR-0007'!$E$2*'PR-0007'!E693+'PR-0008'!$E$2*'PR-0008'!E693+'PR-0009'!$E$2*'PR-0009'!E693+'PR-0010'!$E$2*'PR-0010'!E693</f>
        <v>0</v>
      </c>
      <c r="K693" s="85">
        <f>'9400015894 PONEERS'!$X$2*'9400015894 PONEERS'!X693+'9400016451 VIDAFORM'!$J$2*'9400016451 VIDAFORM'!J693+'PO 94000171374 MASTER'!$I$2*'PO 94000171374 MASTER'!I693+'PR-0004'!$I$2*'PR-0004'!I693+'PR-0005'!$I$2*'PR-0005'!I693+'PR-0006'!$I$2*'PR-0006'!I693+'PR-0007'!$I$2*'PR-0007'!I693+'PR-0008'!$I$2*'PR-0008'!I693+'PR-0009'!$I$2*'PR-0009'!I693+'PR-0010'!$I$2*'PR-0010'!I693</f>
        <v>0</v>
      </c>
      <c r="L693" s="86">
        <f t="shared" si="112"/>
        <v>0</v>
      </c>
      <c r="M693" s="84">
        <f>'9400015894 PONEERS'!$AE$2*'9400015894 PONEERS'!AE693+'9400016451 VIDAFORM'!$Q$2*'9400016451 VIDAFORM'!Q693+'PO 94000171374 MASTER'!$P$2*'PO 94000171374 MASTER'!P693+'PR-0004'!$P$2*'PR-0004'!P693+'PR-0005'!$P$2*'PR-0005'!P693+'PR-0006'!$P$2*'PR-0006'!P693+'PR-0007'!$P$2*'PR-0007'!P693+'PR-0008'!$P$2*'PR-0008'!P693+'PR-0009'!$P$2*'PR-0009'!P693+'PR-0010'!$P$2*'PR-0010'!P693</f>
        <v>0</v>
      </c>
      <c r="N693" s="84">
        <f t="shared" si="113"/>
        <v>0</v>
      </c>
      <c r="O693" s="84">
        <f>'9400015894 PONEERS'!$E$3*'9400015894 PONEERS'!E693+'9400016451 VIDAFORM'!$E$3*'9400016451 VIDAFORM'!E693+'PO 94000171374 MASTER'!$E$3*'PO 94000171374 MASTER'!E693+'PR-0004'!$E$3*'PR-0004'!E693+'PR-0005'!$E$3*'PR-0005'!E693+'PR-0006'!$E$3*'PR-0006'!E693+'PR-0007'!$E$3*'PR-0007'!E693+'PR-0008'!$E$3*'PR-0008'!E693+'PR-0009'!$E$3*'PR-0009'!E693+'PR-0010'!$E$3*'PR-0010'!E693</f>
        <v>0</v>
      </c>
      <c r="P693" s="85">
        <f>'9400015894 PONEERS'!$X$3*'9400015894 PONEERS'!X693+'9400016451 VIDAFORM'!$J$3*'9400016451 VIDAFORM'!J693+'PO 94000171374 MASTER'!$I$3*'PO 94000171374 MASTER'!I693+'PR-0004'!$I$3*'PR-0004'!I693+'PR-0005'!$I$3*'PR-0005'!I693+'PR-0006'!$I$3*'PR-0006'!I693+'PR-0007'!$I$3*'PR-0007'!I693+'PR-0008'!$I$3*'PR-0008'!I693+'PR-0009'!$I$3*'PR-0009'!I693+'PR-0010'!$I$3*'PR-0010'!I693</f>
        <v>0</v>
      </c>
      <c r="Q693" s="86">
        <f t="shared" si="114"/>
        <v>0</v>
      </c>
      <c r="R693" s="84">
        <f>'9400015894 PONEERS'!$AE$3*'9400015894 PONEERS'!AE693+'9400016451 VIDAFORM'!$Q$3*'9400016451 VIDAFORM'!Q693+'PO 94000171374 MASTER'!$P$3*'PO 94000171374 MASTER'!P693+'PR-0004'!$P$3*'PR-0004'!P693+'PR-0005'!$P$3*'PR-0005'!P693+'PR-0006'!$P$3*'PR-0006'!P693+'PR-0007'!$P$3*'PR-0007'!P693+'PR-0008'!$P$3*'PR-0008'!P693+'PR-0009'!$P$3*'PR-0009'!P693+'PR-0010'!$P$3*'PR-0010'!P693</f>
        <v>0</v>
      </c>
      <c r="S693" s="84">
        <f t="shared" si="115"/>
        <v>0</v>
      </c>
      <c r="T693" s="84">
        <f>'9400015894 PONEERS'!$E$4*'9400015894 PONEERS'!E693+'9400016451 VIDAFORM'!$E$4*'9400016451 VIDAFORM'!E693+'PO 94000171374 MASTER'!$E$4*'PO 94000171374 MASTER'!E693+'PR-0004'!$E$4*'PR-0004'!E693+'PR-0005'!$E$4*'PR-0005'!E693+'PR-0006'!$E$4*'PR-0006'!E693+'PR-0007'!$E$4*'PR-0007'!E693+'PR-0008'!$E$4*'PR-0008'!E693+'PR-0009'!$E$4*'PR-0009'!E693+'PR-0010'!$E$4*'PR-0010'!E693</f>
        <v>0</v>
      </c>
      <c r="U693" s="85">
        <f>'9400015894 PONEERS'!$X$4*'9400015894 PONEERS'!X693+'9400016451 VIDAFORM'!$J$4*'9400016451 VIDAFORM'!J693+'PO 94000171374 MASTER'!$I$4*'PO 94000171374 MASTER'!I693+'PR-0004'!$I$4*'PR-0004'!I693+'PR-0005'!$I$4*'PR-0005'!I693+'PR-0006'!$I$4*'PR-0006'!I693+'PR-0007'!$I$4*'PR-0007'!I693+'PR-0008'!$I$4*'PR-0008'!I693+'PR-0009'!$I$4*'PR-0009'!I693+'PR-0010'!$I$4*'PR-0010'!I693</f>
        <v>0</v>
      </c>
      <c r="V693" s="86">
        <f t="shared" si="116"/>
        <v>0</v>
      </c>
      <c r="W693" s="84">
        <f>'9400015894 PONEERS'!$AE$4*'9400015894 PONEERS'!AE693+'9400016451 VIDAFORM'!$Q$4*'9400016451 VIDAFORM'!Q693+'PO 94000171374 MASTER'!$P$4*'PO 94000171374 MASTER'!P693+'PR-0004'!$P$4*'PR-0004'!P693+'PR-0005'!$P$4*'PR-0005'!P693+'PR-0006'!$P$4*'PR-0006'!P693+'PR-0007'!$P$4*'PR-0007'!P693+'PR-0008'!$P$4*'PR-0008'!P693+'PR-0009'!$P$4*'PR-0009'!P693+'PR-0010'!$P$4*'PR-0010'!P693</f>
        <v>0</v>
      </c>
      <c r="X693" s="84">
        <f t="shared" si="117"/>
        <v>0</v>
      </c>
      <c r="Z693" s="37">
        <f t="shared" si="118"/>
        <v>0</v>
      </c>
      <c r="AA693" s="32">
        <f t="shared" si="119"/>
        <v>0</v>
      </c>
      <c r="AB693" s="38">
        <f t="shared" si="120"/>
        <v>0</v>
      </c>
    </row>
    <row r="694" spans="1:28" ht="16.5" x14ac:dyDescent="0.25">
      <c r="A694" s="45">
        <v>686</v>
      </c>
      <c r="B694" s="47" t="str">
        <f>'Unit Prices'!B694</f>
        <v>FR0025</v>
      </c>
      <c r="C694" s="47">
        <f>'Unit Prices'!C694</f>
        <v>0</v>
      </c>
      <c r="D694" s="80" t="str">
        <f>'Unit Prices'!D694</f>
        <v>frame Ledger 1.50 M</v>
      </c>
      <c r="E694" s="84">
        <f>'9400015894 PONEERS'!$E$1*'9400015894 PONEERS'!E694+'9400016451 VIDAFORM'!$E$1*'9400016451 VIDAFORM'!E694+'PO 94000171374 MASTER'!$E$1*'PO 94000171374 MASTER'!E694+'PR-0004'!$E$1*'PR-0004'!E694+'PR-0005'!$E$1*'PR-0005'!E694+'PR-0006'!$E$1*'PR-0006'!E694+'PR-0007'!$E$1*'PR-0007'!E694+'PR-0008'!$E$1*'PR-0008'!E694+'PR-0009'!$E$1*'PR-0009'!E694+'PR-0010'!$E$1*'PR-0010'!E694</f>
        <v>0</v>
      </c>
      <c r="F694" s="85">
        <f>'9400015894 PONEERS'!$X$1*'9400015894 PONEERS'!X694+'9400016451 VIDAFORM'!$J$1*'9400016451 VIDAFORM'!J694+'PO 94000171374 MASTER'!$I$1*'PO 94000171374 MASTER'!I694+'PR-0004'!$I$1*'PR-0004'!I694+'PR-0005'!$I$1*'PR-0005'!I694+'PR-0006'!$I$1*'PR-0006'!I694+'PR-0007'!$I$1*'PR-0007'!I694+'PR-0008'!$I$1*'PR-0008'!I694+'PR-0009'!$I$1*'PR-0009'!I694+'PR-0010'!$I$1*'PR-0010'!I694</f>
        <v>0</v>
      </c>
      <c r="G694" s="86">
        <f t="shared" si="110"/>
        <v>0</v>
      </c>
      <c r="H694" s="84">
        <f>'9400015894 PONEERS'!$AE$1*'9400015894 PONEERS'!AE694+'9400016451 VIDAFORM'!$Q$1*'9400016451 VIDAFORM'!Q694+'PO 94000171374 MASTER'!$P$1*'PO 94000171374 MASTER'!P694+'PR-0004'!$P$1*'PR-0004'!P694+'PR-0005'!$P$1*'PR-0005'!P694+'PR-0006'!$P$1*'PR-0006'!P694+'PR-0007'!$P$1*'PR-0007'!P694+'PR-0008'!$P$1*'PR-0008'!P694+'PR-0009'!$P$1*'PR-0009'!P694+'PR-0010'!$P$1*'PR-0010'!P694</f>
        <v>0</v>
      </c>
      <c r="I694" s="84">
        <f t="shared" si="111"/>
        <v>0</v>
      </c>
      <c r="J694" s="84">
        <f>'9400015894 PONEERS'!$E$2*'9400015894 PONEERS'!E694+'9400016451 VIDAFORM'!$E$2*'9400016451 VIDAFORM'!E694+'PO 94000171374 MASTER'!$E$2*'PO 94000171374 MASTER'!E694+'PR-0004'!$E$2*'PR-0004'!E694+'PR-0005'!$E$2*'PR-0005'!E694+'PR-0006'!$E$2*'PR-0006'!E694+'PR-0007'!$E$2*'PR-0007'!E694+'PR-0008'!$E$2*'PR-0008'!E694+'PR-0009'!$E$2*'PR-0009'!E694+'PR-0010'!$E$2*'PR-0010'!E694</f>
        <v>0</v>
      </c>
      <c r="K694" s="85">
        <f>'9400015894 PONEERS'!$X$2*'9400015894 PONEERS'!X694+'9400016451 VIDAFORM'!$J$2*'9400016451 VIDAFORM'!J694+'PO 94000171374 MASTER'!$I$2*'PO 94000171374 MASTER'!I694+'PR-0004'!$I$2*'PR-0004'!I694+'PR-0005'!$I$2*'PR-0005'!I694+'PR-0006'!$I$2*'PR-0006'!I694+'PR-0007'!$I$2*'PR-0007'!I694+'PR-0008'!$I$2*'PR-0008'!I694+'PR-0009'!$I$2*'PR-0009'!I694+'PR-0010'!$I$2*'PR-0010'!I694</f>
        <v>0</v>
      </c>
      <c r="L694" s="86">
        <f t="shared" si="112"/>
        <v>0</v>
      </c>
      <c r="M694" s="84">
        <f>'9400015894 PONEERS'!$AE$2*'9400015894 PONEERS'!AE694+'9400016451 VIDAFORM'!$Q$2*'9400016451 VIDAFORM'!Q694+'PO 94000171374 MASTER'!$P$2*'PO 94000171374 MASTER'!P694+'PR-0004'!$P$2*'PR-0004'!P694+'PR-0005'!$P$2*'PR-0005'!P694+'PR-0006'!$P$2*'PR-0006'!P694+'PR-0007'!$P$2*'PR-0007'!P694+'PR-0008'!$P$2*'PR-0008'!P694+'PR-0009'!$P$2*'PR-0009'!P694+'PR-0010'!$P$2*'PR-0010'!P694</f>
        <v>0</v>
      </c>
      <c r="N694" s="84">
        <f t="shared" si="113"/>
        <v>0</v>
      </c>
      <c r="O694" s="84">
        <f>'9400015894 PONEERS'!$E$3*'9400015894 PONEERS'!E694+'9400016451 VIDAFORM'!$E$3*'9400016451 VIDAFORM'!E694+'PO 94000171374 MASTER'!$E$3*'PO 94000171374 MASTER'!E694+'PR-0004'!$E$3*'PR-0004'!E694+'PR-0005'!$E$3*'PR-0005'!E694+'PR-0006'!$E$3*'PR-0006'!E694+'PR-0007'!$E$3*'PR-0007'!E694+'PR-0008'!$E$3*'PR-0008'!E694+'PR-0009'!$E$3*'PR-0009'!E694+'PR-0010'!$E$3*'PR-0010'!E694</f>
        <v>0</v>
      </c>
      <c r="P694" s="85">
        <f>'9400015894 PONEERS'!$X$3*'9400015894 PONEERS'!X694+'9400016451 VIDAFORM'!$J$3*'9400016451 VIDAFORM'!J694+'PO 94000171374 MASTER'!$I$3*'PO 94000171374 MASTER'!I694+'PR-0004'!$I$3*'PR-0004'!I694+'PR-0005'!$I$3*'PR-0005'!I694+'PR-0006'!$I$3*'PR-0006'!I694+'PR-0007'!$I$3*'PR-0007'!I694+'PR-0008'!$I$3*'PR-0008'!I694+'PR-0009'!$I$3*'PR-0009'!I694+'PR-0010'!$I$3*'PR-0010'!I694</f>
        <v>0</v>
      </c>
      <c r="Q694" s="86">
        <f t="shared" si="114"/>
        <v>0</v>
      </c>
      <c r="R694" s="84">
        <f>'9400015894 PONEERS'!$AE$3*'9400015894 PONEERS'!AE694+'9400016451 VIDAFORM'!$Q$3*'9400016451 VIDAFORM'!Q694+'PO 94000171374 MASTER'!$P$3*'PO 94000171374 MASTER'!P694+'PR-0004'!$P$3*'PR-0004'!P694+'PR-0005'!$P$3*'PR-0005'!P694+'PR-0006'!$P$3*'PR-0006'!P694+'PR-0007'!$P$3*'PR-0007'!P694+'PR-0008'!$P$3*'PR-0008'!P694+'PR-0009'!$P$3*'PR-0009'!P694+'PR-0010'!$P$3*'PR-0010'!P694</f>
        <v>0</v>
      </c>
      <c r="S694" s="84">
        <f t="shared" si="115"/>
        <v>0</v>
      </c>
      <c r="T694" s="84">
        <f>'9400015894 PONEERS'!$E$4*'9400015894 PONEERS'!E694+'9400016451 VIDAFORM'!$E$4*'9400016451 VIDAFORM'!E694+'PO 94000171374 MASTER'!$E$4*'PO 94000171374 MASTER'!E694+'PR-0004'!$E$4*'PR-0004'!E694+'PR-0005'!$E$4*'PR-0005'!E694+'PR-0006'!$E$4*'PR-0006'!E694+'PR-0007'!$E$4*'PR-0007'!E694+'PR-0008'!$E$4*'PR-0008'!E694+'PR-0009'!$E$4*'PR-0009'!E694+'PR-0010'!$E$4*'PR-0010'!E694</f>
        <v>0</v>
      </c>
      <c r="U694" s="85">
        <f>'9400015894 PONEERS'!$X$4*'9400015894 PONEERS'!X694+'9400016451 VIDAFORM'!$J$4*'9400016451 VIDAFORM'!J694+'PO 94000171374 MASTER'!$I$4*'PO 94000171374 MASTER'!I694+'PR-0004'!$I$4*'PR-0004'!I694+'PR-0005'!$I$4*'PR-0005'!I694+'PR-0006'!$I$4*'PR-0006'!I694+'PR-0007'!$I$4*'PR-0007'!I694+'PR-0008'!$I$4*'PR-0008'!I694+'PR-0009'!$I$4*'PR-0009'!I694+'PR-0010'!$I$4*'PR-0010'!I694</f>
        <v>0</v>
      </c>
      <c r="V694" s="86">
        <f t="shared" si="116"/>
        <v>0</v>
      </c>
      <c r="W694" s="84">
        <f>'9400015894 PONEERS'!$AE$4*'9400015894 PONEERS'!AE694+'9400016451 VIDAFORM'!$Q$4*'9400016451 VIDAFORM'!Q694+'PO 94000171374 MASTER'!$P$4*'PO 94000171374 MASTER'!P694+'PR-0004'!$P$4*'PR-0004'!P694+'PR-0005'!$P$4*'PR-0005'!P694+'PR-0006'!$P$4*'PR-0006'!P694+'PR-0007'!$P$4*'PR-0007'!P694+'PR-0008'!$P$4*'PR-0008'!P694+'PR-0009'!$P$4*'PR-0009'!P694+'PR-0010'!$P$4*'PR-0010'!P694</f>
        <v>0</v>
      </c>
      <c r="X694" s="84">
        <f t="shared" si="117"/>
        <v>0</v>
      </c>
      <c r="Z694" s="37">
        <f t="shared" si="118"/>
        <v>0</v>
      </c>
      <c r="AA694" s="32">
        <f t="shared" si="119"/>
        <v>0</v>
      </c>
      <c r="AB694" s="38">
        <f t="shared" si="120"/>
        <v>0</v>
      </c>
    </row>
    <row r="695" spans="1:28" ht="16.5" x14ac:dyDescent="0.25">
      <c r="A695" s="45">
        <v>687</v>
      </c>
      <c r="B695" s="47">
        <f>'Unit Prices'!B695</f>
        <v>0</v>
      </c>
      <c r="C695" s="47">
        <f>'Unit Prices'!C695</f>
        <v>0</v>
      </c>
      <c r="D695" s="80" t="e">
        <f>'Unit Prices'!D695</f>
        <v>#N/A</v>
      </c>
      <c r="E695" s="84">
        <f>'9400015894 PONEERS'!$E$1*'9400015894 PONEERS'!E695+'9400016451 VIDAFORM'!$E$1*'9400016451 VIDAFORM'!E695+'PO 94000171374 MASTER'!$E$1*'PO 94000171374 MASTER'!E695+'PR-0004'!$E$1*'PR-0004'!E695+'PR-0005'!$E$1*'PR-0005'!E695+'PR-0006'!$E$1*'PR-0006'!E695+'PR-0007'!$E$1*'PR-0007'!E695+'PR-0008'!$E$1*'PR-0008'!E695+'PR-0009'!$E$1*'PR-0009'!E695+'PR-0010'!$E$1*'PR-0010'!E695</f>
        <v>0</v>
      </c>
      <c r="F695" s="85">
        <f>'9400015894 PONEERS'!$X$1*'9400015894 PONEERS'!X695+'9400016451 VIDAFORM'!$J$1*'9400016451 VIDAFORM'!J695+'PO 94000171374 MASTER'!$I$1*'PO 94000171374 MASTER'!I695+'PR-0004'!$I$1*'PR-0004'!I695+'PR-0005'!$I$1*'PR-0005'!I695+'PR-0006'!$I$1*'PR-0006'!I695+'PR-0007'!$I$1*'PR-0007'!I695+'PR-0008'!$I$1*'PR-0008'!I695+'PR-0009'!$I$1*'PR-0009'!I695+'PR-0010'!$I$1*'PR-0010'!I695</f>
        <v>0</v>
      </c>
      <c r="G695" s="86">
        <f t="shared" si="110"/>
        <v>0</v>
      </c>
      <c r="H695" s="84">
        <f>'9400015894 PONEERS'!$AE$1*'9400015894 PONEERS'!AE695+'9400016451 VIDAFORM'!$Q$1*'9400016451 VIDAFORM'!Q695+'PO 94000171374 MASTER'!$P$1*'PO 94000171374 MASTER'!P695+'PR-0004'!$P$1*'PR-0004'!P695+'PR-0005'!$P$1*'PR-0005'!P695+'PR-0006'!$P$1*'PR-0006'!P695+'PR-0007'!$P$1*'PR-0007'!P695+'PR-0008'!$P$1*'PR-0008'!P695+'PR-0009'!$P$1*'PR-0009'!P695+'PR-0010'!$P$1*'PR-0010'!P695</f>
        <v>0</v>
      </c>
      <c r="I695" s="84">
        <f t="shared" si="111"/>
        <v>0</v>
      </c>
      <c r="J695" s="84">
        <f>'9400015894 PONEERS'!$E$2*'9400015894 PONEERS'!E695+'9400016451 VIDAFORM'!$E$2*'9400016451 VIDAFORM'!E695+'PO 94000171374 MASTER'!$E$2*'PO 94000171374 MASTER'!E695+'PR-0004'!$E$2*'PR-0004'!E695+'PR-0005'!$E$2*'PR-0005'!E695+'PR-0006'!$E$2*'PR-0006'!E695+'PR-0007'!$E$2*'PR-0007'!E695+'PR-0008'!$E$2*'PR-0008'!E695+'PR-0009'!$E$2*'PR-0009'!E695+'PR-0010'!$E$2*'PR-0010'!E695</f>
        <v>0</v>
      </c>
      <c r="K695" s="85">
        <f>'9400015894 PONEERS'!$X$2*'9400015894 PONEERS'!X695+'9400016451 VIDAFORM'!$J$2*'9400016451 VIDAFORM'!J695+'PO 94000171374 MASTER'!$I$2*'PO 94000171374 MASTER'!I695+'PR-0004'!$I$2*'PR-0004'!I695+'PR-0005'!$I$2*'PR-0005'!I695+'PR-0006'!$I$2*'PR-0006'!I695+'PR-0007'!$I$2*'PR-0007'!I695+'PR-0008'!$I$2*'PR-0008'!I695+'PR-0009'!$I$2*'PR-0009'!I695+'PR-0010'!$I$2*'PR-0010'!I695</f>
        <v>0</v>
      </c>
      <c r="L695" s="86">
        <f t="shared" si="112"/>
        <v>0</v>
      </c>
      <c r="M695" s="84">
        <f>'9400015894 PONEERS'!$AE$2*'9400015894 PONEERS'!AE695+'9400016451 VIDAFORM'!$Q$2*'9400016451 VIDAFORM'!Q695+'PO 94000171374 MASTER'!$P$2*'PO 94000171374 MASTER'!P695+'PR-0004'!$P$2*'PR-0004'!P695+'PR-0005'!$P$2*'PR-0005'!P695+'PR-0006'!$P$2*'PR-0006'!P695+'PR-0007'!$P$2*'PR-0007'!P695+'PR-0008'!$P$2*'PR-0008'!P695+'PR-0009'!$P$2*'PR-0009'!P695+'PR-0010'!$P$2*'PR-0010'!P695</f>
        <v>0</v>
      </c>
      <c r="N695" s="84">
        <f t="shared" si="113"/>
        <v>0</v>
      </c>
      <c r="O695" s="84">
        <f>'9400015894 PONEERS'!$E$3*'9400015894 PONEERS'!E695+'9400016451 VIDAFORM'!$E$3*'9400016451 VIDAFORM'!E695+'PO 94000171374 MASTER'!$E$3*'PO 94000171374 MASTER'!E695+'PR-0004'!$E$3*'PR-0004'!E695+'PR-0005'!$E$3*'PR-0005'!E695+'PR-0006'!$E$3*'PR-0006'!E695+'PR-0007'!$E$3*'PR-0007'!E695+'PR-0008'!$E$3*'PR-0008'!E695+'PR-0009'!$E$3*'PR-0009'!E695+'PR-0010'!$E$3*'PR-0010'!E695</f>
        <v>0</v>
      </c>
      <c r="P695" s="85">
        <f>'9400015894 PONEERS'!$X$3*'9400015894 PONEERS'!X695+'9400016451 VIDAFORM'!$J$3*'9400016451 VIDAFORM'!J695+'PO 94000171374 MASTER'!$I$3*'PO 94000171374 MASTER'!I695+'PR-0004'!$I$3*'PR-0004'!I695+'PR-0005'!$I$3*'PR-0005'!I695+'PR-0006'!$I$3*'PR-0006'!I695+'PR-0007'!$I$3*'PR-0007'!I695+'PR-0008'!$I$3*'PR-0008'!I695+'PR-0009'!$I$3*'PR-0009'!I695+'PR-0010'!$I$3*'PR-0010'!I695</f>
        <v>0</v>
      </c>
      <c r="Q695" s="86">
        <f t="shared" si="114"/>
        <v>0</v>
      </c>
      <c r="R695" s="84">
        <f>'9400015894 PONEERS'!$AE$3*'9400015894 PONEERS'!AE695+'9400016451 VIDAFORM'!$Q$3*'9400016451 VIDAFORM'!Q695+'PO 94000171374 MASTER'!$P$3*'PO 94000171374 MASTER'!P695+'PR-0004'!$P$3*'PR-0004'!P695+'PR-0005'!$P$3*'PR-0005'!P695+'PR-0006'!$P$3*'PR-0006'!P695+'PR-0007'!$P$3*'PR-0007'!P695+'PR-0008'!$P$3*'PR-0008'!P695+'PR-0009'!$P$3*'PR-0009'!P695+'PR-0010'!$P$3*'PR-0010'!P695</f>
        <v>0</v>
      </c>
      <c r="S695" s="84">
        <f t="shared" si="115"/>
        <v>0</v>
      </c>
      <c r="T695" s="84">
        <f>'9400015894 PONEERS'!$E$4*'9400015894 PONEERS'!E695+'9400016451 VIDAFORM'!$E$4*'9400016451 VIDAFORM'!E695+'PO 94000171374 MASTER'!$E$4*'PO 94000171374 MASTER'!E695+'PR-0004'!$E$4*'PR-0004'!E695+'PR-0005'!$E$4*'PR-0005'!E695+'PR-0006'!$E$4*'PR-0006'!E695+'PR-0007'!$E$4*'PR-0007'!E695+'PR-0008'!$E$4*'PR-0008'!E695+'PR-0009'!$E$4*'PR-0009'!E695+'PR-0010'!$E$4*'PR-0010'!E695</f>
        <v>0</v>
      </c>
      <c r="U695" s="85">
        <f>'9400015894 PONEERS'!$X$4*'9400015894 PONEERS'!X695+'9400016451 VIDAFORM'!$J$4*'9400016451 VIDAFORM'!J695+'PO 94000171374 MASTER'!$I$4*'PO 94000171374 MASTER'!I695+'PR-0004'!$I$4*'PR-0004'!I695+'PR-0005'!$I$4*'PR-0005'!I695+'PR-0006'!$I$4*'PR-0006'!I695+'PR-0007'!$I$4*'PR-0007'!I695+'PR-0008'!$I$4*'PR-0008'!I695+'PR-0009'!$I$4*'PR-0009'!I695+'PR-0010'!$I$4*'PR-0010'!I695</f>
        <v>0</v>
      </c>
      <c r="V695" s="86">
        <f t="shared" si="116"/>
        <v>0</v>
      </c>
      <c r="W695" s="84">
        <f>'9400015894 PONEERS'!$AE$4*'9400015894 PONEERS'!AE695+'9400016451 VIDAFORM'!$Q$4*'9400016451 VIDAFORM'!Q695+'PO 94000171374 MASTER'!$P$4*'PO 94000171374 MASTER'!P695+'PR-0004'!$P$4*'PR-0004'!P695+'PR-0005'!$P$4*'PR-0005'!P695+'PR-0006'!$P$4*'PR-0006'!P695+'PR-0007'!$P$4*'PR-0007'!P695+'PR-0008'!$P$4*'PR-0008'!P695+'PR-0009'!$P$4*'PR-0009'!P695+'PR-0010'!$P$4*'PR-0010'!P695</f>
        <v>0</v>
      </c>
      <c r="X695" s="84">
        <f t="shared" si="117"/>
        <v>0</v>
      </c>
      <c r="Z695" s="37">
        <f t="shared" si="118"/>
        <v>0</v>
      </c>
      <c r="AA695" s="32">
        <f t="shared" si="119"/>
        <v>0</v>
      </c>
      <c r="AB695" s="38">
        <f t="shared" si="120"/>
        <v>0</v>
      </c>
    </row>
    <row r="696" spans="1:28" ht="16.5" x14ac:dyDescent="0.25">
      <c r="A696" s="45">
        <v>688</v>
      </c>
      <c r="B696" s="47" t="str">
        <f>'Unit Prices'!B696</f>
        <v>MS0062</v>
      </c>
      <c r="C696" s="47">
        <f>'Unit Prices'!C696</f>
        <v>0</v>
      </c>
      <c r="D696" s="80" t="str">
        <f>'Unit Prices'!D696</f>
        <v>MF-Horizontal Brace L=3.50 m</v>
      </c>
      <c r="E696" s="84">
        <f>'9400015894 PONEERS'!$E$1*'9400015894 PONEERS'!E696+'9400016451 VIDAFORM'!$E$1*'9400016451 VIDAFORM'!E696+'PO 94000171374 MASTER'!$E$1*'PO 94000171374 MASTER'!E696+'PR-0004'!$E$1*'PR-0004'!E696+'PR-0005'!$E$1*'PR-0005'!E696+'PR-0006'!$E$1*'PR-0006'!E696+'PR-0007'!$E$1*'PR-0007'!E696+'PR-0008'!$E$1*'PR-0008'!E696+'PR-0009'!$E$1*'PR-0009'!E696+'PR-0010'!$E$1*'PR-0010'!E696</f>
        <v>0</v>
      </c>
      <c r="F696" s="85">
        <f>'9400015894 PONEERS'!$X$1*'9400015894 PONEERS'!X696+'9400016451 VIDAFORM'!$J$1*'9400016451 VIDAFORM'!J696+'PO 94000171374 MASTER'!$I$1*'PO 94000171374 MASTER'!I696+'PR-0004'!$I$1*'PR-0004'!I696+'PR-0005'!$I$1*'PR-0005'!I696+'PR-0006'!$I$1*'PR-0006'!I696+'PR-0007'!$I$1*'PR-0007'!I696+'PR-0008'!$I$1*'PR-0008'!I696+'PR-0009'!$I$1*'PR-0009'!I696+'PR-0010'!$I$1*'PR-0010'!I696</f>
        <v>0</v>
      </c>
      <c r="G696" s="86">
        <f t="shared" si="110"/>
        <v>0</v>
      </c>
      <c r="H696" s="84">
        <f>'9400015894 PONEERS'!$AE$1*'9400015894 PONEERS'!AE696+'9400016451 VIDAFORM'!$Q$1*'9400016451 VIDAFORM'!Q696+'PO 94000171374 MASTER'!$P$1*'PO 94000171374 MASTER'!P696+'PR-0004'!$P$1*'PR-0004'!P696+'PR-0005'!$P$1*'PR-0005'!P696+'PR-0006'!$P$1*'PR-0006'!P696+'PR-0007'!$P$1*'PR-0007'!P696+'PR-0008'!$P$1*'PR-0008'!P696+'PR-0009'!$P$1*'PR-0009'!P696+'PR-0010'!$P$1*'PR-0010'!P696</f>
        <v>0</v>
      </c>
      <c r="I696" s="84">
        <f t="shared" si="111"/>
        <v>0</v>
      </c>
      <c r="J696" s="84">
        <f>'9400015894 PONEERS'!$E$2*'9400015894 PONEERS'!E696+'9400016451 VIDAFORM'!$E$2*'9400016451 VIDAFORM'!E696+'PO 94000171374 MASTER'!$E$2*'PO 94000171374 MASTER'!E696+'PR-0004'!$E$2*'PR-0004'!E696+'PR-0005'!$E$2*'PR-0005'!E696+'PR-0006'!$E$2*'PR-0006'!E696+'PR-0007'!$E$2*'PR-0007'!E696+'PR-0008'!$E$2*'PR-0008'!E696+'PR-0009'!$E$2*'PR-0009'!E696+'PR-0010'!$E$2*'PR-0010'!E696</f>
        <v>0</v>
      </c>
      <c r="K696" s="85">
        <f>'9400015894 PONEERS'!$X$2*'9400015894 PONEERS'!X696+'9400016451 VIDAFORM'!$J$2*'9400016451 VIDAFORM'!J696+'PO 94000171374 MASTER'!$I$2*'PO 94000171374 MASTER'!I696+'PR-0004'!$I$2*'PR-0004'!I696+'PR-0005'!$I$2*'PR-0005'!I696+'PR-0006'!$I$2*'PR-0006'!I696+'PR-0007'!$I$2*'PR-0007'!I696+'PR-0008'!$I$2*'PR-0008'!I696+'PR-0009'!$I$2*'PR-0009'!I696+'PR-0010'!$I$2*'PR-0010'!I696</f>
        <v>0</v>
      </c>
      <c r="L696" s="86">
        <f t="shared" si="112"/>
        <v>0</v>
      </c>
      <c r="M696" s="84">
        <f>'9400015894 PONEERS'!$AE$2*'9400015894 PONEERS'!AE696+'9400016451 VIDAFORM'!$Q$2*'9400016451 VIDAFORM'!Q696+'PO 94000171374 MASTER'!$P$2*'PO 94000171374 MASTER'!P696+'PR-0004'!$P$2*'PR-0004'!P696+'PR-0005'!$P$2*'PR-0005'!P696+'PR-0006'!$P$2*'PR-0006'!P696+'PR-0007'!$P$2*'PR-0007'!P696+'PR-0008'!$P$2*'PR-0008'!P696+'PR-0009'!$P$2*'PR-0009'!P696+'PR-0010'!$P$2*'PR-0010'!P696</f>
        <v>0</v>
      </c>
      <c r="N696" s="84">
        <f t="shared" si="113"/>
        <v>0</v>
      </c>
      <c r="O696" s="84">
        <f>'9400015894 PONEERS'!$E$3*'9400015894 PONEERS'!E696+'9400016451 VIDAFORM'!$E$3*'9400016451 VIDAFORM'!E696+'PO 94000171374 MASTER'!$E$3*'PO 94000171374 MASTER'!E696+'PR-0004'!$E$3*'PR-0004'!E696+'PR-0005'!$E$3*'PR-0005'!E696+'PR-0006'!$E$3*'PR-0006'!E696+'PR-0007'!$E$3*'PR-0007'!E696+'PR-0008'!$E$3*'PR-0008'!E696+'PR-0009'!$E$3*'PR-0009'!E696+'PR-0010'!$E$3*'PR-0010'!E696</f>
        <v>0</v>
      </c>
      <c r="P696" s="85">
        <f>'9400015894 PONEERS'!$X$3*'9400015894 PONEERS'!X696+'9400016451 VIDAFORM'!$J$3*'9400016451 VIDAFORM'!J696+'PO 94000171374 MASTER'!$I$3*'PO 94000171374 MASTER'!I696+'PR-0004'!$I$3*'PR-0004'!I696+'PR-0005'!$I$3*'PR-0005'!I696+'PR-0006'!$I$3*'PR-0006'!I696+'PR-0007'!$I$3*'PR-0007'!I696+'PR-0008'!$I$3*'PR-0008'!I696+'PR-0009'!$I$3*'PR-0009'!I696+'PR-0010'!$I$3*'PR-0010'!I696</f>
        <v>0</v>
      </c>
      <c r="Q696" s="86">
        <f t="shared" si="114"/>
        <v>0</v>
      </c>
      <c r="R696" s="84">
        <f>'9400015894 PONEERS'!$AE$3*'9400015894 PONEERS'!AE696+'9400016451 VIDAFORM'!$Q$3*'9400016451 VIDAFORM'!Q696+'PO 94000171374 MASTER'!$P$3*'PO 94000171374 MASTER'!P696+'PR-0004'!$P$3*'PR-0004'!P696+'PR-0005'!$P$3*'PR-0005'!P696+'PR-0006'!$P$3*'PR-0006'!P696+'PR-0007'!$P$3*'PR-0007'!P696+'PR-0008'!$P$3*'PR-0008'!P696+'PR-0009'!$P$3*'PR-0009'!P696+'PR-0010'!$P$3*'PR-0010'!P696</f>
        <v>0</v>
      </c>
      <c r="S696" s="84">
        <f t="shared" si="115"/>
        <v>0</v>
      </c>
      <c r="T696" s="84">
        <f>'9400015894 PONEERS'!$E$4*'9400015894 PONEERS'!E696+'9400016451 VIDAFORM'!$E$4*'9400016451 VIDAFORM'!E696+'PO 94000171374 MASTER'!$E$4*'PO 94000171374 MASTER'!E696+'PR-0004'!$E$4*'PR-0004'!E696+'PR-0005'!$E$4*'PR-0005'!E696+'PR-0006'!$E$4*'PR-0006'!E696+'PR-0007'!$E$4*'PR-0007'!E696+'PR-0008'!$E$4*'PR-0008'!E696+'PR-0009'!$E$4*'PR-0009'!E696+'PR-0010'!$E$4*'PR-0010'!E696</f>
        <v>0</v>
      </c>
      <c r="U696" s="85">
        <f>'9400015894 PONEERS'!$X$4*'9400015894 PONEERS'!X696+'9400016451 VIDAFORM'!$J$4*'9400016451 VIDAFORM'!J696+'PO 94000171374 MASTER'!$I$4*'PO 94000171374 MASTER'!I696+'PR-0004'!$I$4*'PR-0004'!I696+'PR-0005'!$I$4*'PR-0005'!I696+'PR-0006'!$I$4*'PR-0006'!I696+'PR-0007'!$I$4*'PR-0007'!I696+'PR-0008'!$I$4*'PR-0008'!I696+'PR-0009'!$I$4*'PR-0009'!I696+'PR-0010'!$I$4*'PR-0010'!I696</f>
        <v>0</v>
      </c>
      <c r="V696" s="86">
        <f t="shared" si="116"/>
        <v>0</v>
      </c>
      <c r="W696" s="84">
        <f>'9400015894 PONEERS'!$AE$4*'9400015894 PONEERS'!AE696+'9400016451 VIDAFORM'!$Q$4*'9400016451 VIDAFORM'!Q696+'PO 94000171374 MASTER'!$P$4*'PO 94000171374 MASTER'!P696+'PR-0004'!$P$4*'PR-0004'!P696+'PR-0005'!$P$4*'PR-0005'!P696+'PR-0006'!$P$4*'PR-0006'!P696+'PR-0007'!$P$4*'PR-0007'!P696+'PR-0008'!$P$4*'PR-0008'!P696+'PR-0009'!$P$4*'PR-0009'!P696+'PR-0010'!$P$4*'PR-0010'!P696</f>
        <v>0</v>
      </c>
      <c r="X696" s="84">
        <f t="shared" si="117"/>
        <v>0</v>
      </c>
      <c r="Z696" s="37">
        <f t="shared" si="118"/>
        <v>0</v>
      </c>
      <c r="AA696" s="32">
        <f t="shared" si="119"/>
        <v>0</v>
      </c>
      <c r="AB696" s="38">
        <f t="shared" si="120"/>
        <v>0</v>
      </c>
    </row>
    <row r="697" spans="1:28" ht="16.5" x14ac:dyDescent="0.25">
      <c r="A697" s="45">
        <v>689</v>
      </c>
      <c r="B697" s="47">
        <f>'Unit Prices'!B697</f>
        <v>0</v>
      </c>
      <c r="C697" s="47">
        <f>'Unit Prices'!C697</f>
        <v>0</v>
      </c>
      <c r="D697" s="80" t="e">
        <f>'Unit Prices'!D697</f>
        <v>#N/A</v>
      </c>
      <c r="E697" s="84">
        <f>'9400015894 PONEERS'!$E$1*'9400015894 PONEERS'!E697+'9400016451 VIDAFORM'!$E$1*'9400016451 VIDAFORM'!E697+'PO 94000171374 MASTER'!$E$1*'PO 94000171374 MASTER'!E697+'PR-0004'!$E$1*'PR-0004'!E697+'PR-0005'!$E$1*'PR-0005'!E697+'PR-0006'!$E$1*'PR-0006'!E697+'PR-0007'!$E$1*'PR-0007'!E697+'PR-0008'!$E$1*'PR-0008'!E697+'PR-0009'!$E$1*'PR-0009'!E697+'PR-0010'!$E$1*'PR-0010'!E697</f>
        <v>0</v>
      </c>
      <c r="F697" s="85">
        <f>'9400015894 PONEERS'!$X$1*'9400015894 PONEERS'!X697+'9400016451 VIDAFORM'!$J$1*'9400016451 VIDAFORM'!J697+'PO 94000171374 MASTER'!$I$1*'PO 94000171374 MASTER'!I697+'PR-0004'!$I$1*'PR-0004'!I697+'PR-0005'!$I$1*'PR-0005'!I697+'PR-0006'!$I$1*'PR-0006'!I697+'PR-0007'!$I$1*'PR-0007'!I697+'PR-0008'!$I$1*'PR-0008'!I697+'PR-0009'!$I$1*'PR-0009'!I697+'PR-0010'!$I$1*'PR-0010'!I697</f>
        <v>0</v>
      </c>
      <c r="G697" s="86">
        <f t="shared" si="110"/>
        <v>0</v>
      </c>
      <c r="H697" s="84">
        <f>'9400015894 PONEERS'!$AE$1*'9400015894 PONEERS'!AE697+'9400016451 VIDAFORM'!$Q$1*'9400016451 VIDAFORM'!Q697+'PO 94000171374 MASTER'!$P$1*'PO 94000171374 MASTER'!P697+'PR-0004'!$P$1*'PR-0004'!P697+'PR-0005'!$P$1*'PR-0005'!P697+'PR-0006'!$P$1*'PR-0006'!P697+'PR-0007'!$P$1*'PR-0007'!P697+'PR-0008'!$P$1*'PR-0008'!P697+'PR-0009'!$P$1*'PR-0009'!P697+'PR-0010'!$P$1*'PR-0010'!P697</f>
        <v>0</v>
      </c>
      <c r="I697" s="84">
        <f t="shared" si="111"/>
        <v>0</v>
      </c>
      <c r="J697" s="84">
        <f>'9400015894 PONEERS'!$E$2*'9400015894 PONEERS'!E697+'9400016451 VIDAFORM'!$E$2*'9400016451 VIDAFORM'!E697+'PO 94000171374 MASTER'!$E$2*'PO 94000171374 MASTER'!E697+'PR-0004'!$E$2*'PR-0004'!E697+'PR-0005'!$E$2*'PR-0005'!E697+'PR-0006'!$E$2*'PR-0006'!E697+'PR-0007'!$E$2*'PR-0007'!E697+'PR-0008'!$E$2*'PR-0008'!E697+'PR-0009'!$E$2*'PR-0009'!E697+'PR-0010'!$E$2*'PR-0010'!E697</f>
        <v>0</v>
      </c>
      <c r="K697" s="85">
        <f>'9400015894 PONEERS'!$X$2*'9400015894 PONEERS'!X697+'9400016451 VIDAFORM'!$J$2*'9400016451 VIDAFORM'!J697+'PO 94000171374 MASTER'!$I$2*'PO 94000171374 MASTER'!I697+'PR-0004'!$I$2*'PR-0004'!I697+'PR-0005'!$I$2*'PR-0005'!I697+'PR-0006'!$I$2*'PR-0006'!I697+'PR-0007'!$I$2*'PR-0007'!I697+'PR-0008'!$I$2*'PR-0008'!I697+'PR-0009'!$I$2*'PR-0009'!I697+'PR-0010'!$I$2*'PR-0010'!I697</f>
        <v>0</v>
      </c>
      <c r="L697" s="86">
        <f t="shared" si="112"/>
        <v>0</v>
      </c>
      <c r="M697" s="84">
        <f>'9400015894 PONEERS'!$AE$2*'9400015894 PONEERS'!AE697+'9400016451 VIDAFORM'!$Q$2*'9400016451 VIDAFORM'!Q697+'PO 94000171374 MASTER'!$P$2*'PO 94000171374 MASTER'!P697+'PR-0004'!$P$2*'PR-0004'!P697+'PR-0005'!$P$2*'PR-0005'!P697+'PR-0006'!$P$2*'PR-0006'!P697+'PR-0007'!$P$2*'PR-0007'!P697+'PR-0008'!$P$2*'PR-0008'!P697+'PR-0009'!$P$2*'PR-0009'!P697+'PR-0010'!$P$2*'PR-0010'!P697</f>
        <v>0</v>
      </c>
      <c r="N697" s="84">
        <f t="shared" si="113"/>
        <v>0</v>
      </c>
      <c r="O697" s="84">
        <f>'9400015894 PONEERS'!$E$3*'9400015894 PONEERS'!E697+'9400016451 VIDAFORM'!$E$3*'9400016451 VIDAFORM'!E697+'PO 94000171374 MASTER'!$E$3*'PO 94000171374 MASTER'!E697+'PR-0004'!$E$3*'PR-0004'!E697+'PR-0005'!$E$3*'PR-0005'!E697+'PR-0006'!$E$3*'PR-0006'!E697+'PR-0007'!$E$3*'PR-0007'!E697+'PR-0008'!$E$3*'PR-0008'!E697+'PR-0009'!$E$3*'PR-0009'!E697+'PR-0010'!$E$3*'PR-0010'!E697</f>
        <v>0</v>
      </c>
      <c r="P697" s="85">
        <f>'9400015894 PONEERS'!$X$3*'9400015894 PONEERS'!X697+'9400016451 VIDAFORM'!$J$3*'9400016451 VIDAFORM'!J697+'PO 94000171374 MASTER'!$I$3*'PO 94000171374 MASTER'!I697+'PR-0004'!$I$3*'PR-0004'!I697+'PR-0005'!$I$3*'PR-0005'!I697+'PR-0006'!$I$3*'PR-0006'!I697+'PR-0007'!$I$3*'PR-0007'!I697+'PR-0008'!$I$3*'PR-0008'!I697+'PR-0009'!$I$3*'PR-0009'!I697+'PR-0010'!$I$3*'PR-0010'!I697</f>
        <v>0</v>
      </c>
      <c r="Q697" s="86">
        <f t="shared" si="114"/>
        <v>0</v>
      </c>
      <c r="R697" s="84">
        <f>'9400015894 PONEERS'!$AE$3*'9400015894 PONEERS'!AE697+'9400016451 VIDAFORM'!$Q$3*'9400016451 VIDAFORM'!Q697+'PO 94000171374 MASTER'!$P$3*'PO 94000171374 MASTER'!P697+'PR-0004'!$P$3*'PR-0004'!P697+'PR-0005'!$P$3*'PR-0005'!P697+'PR-0006'!$P$3*'PR-0006'!P697+'PR-0007'!$P$3*'PR-0007'!P697+'PR-0008'!$P$3*'PR-0008'!P697+'PR-0009'!$P$3*'PR-0009'!P697+'PR-0010'!$P$3*'PR-0010'!P697</f>
        <v>0</v>
      </c>
      <c r="S697" s="84">
        <f t="shared" si="115"/>
        <v>0</v>
      </c>
      <c r="T697" s="84">
        <f>'9400015894 PONEERS'!$E$4*'9400015894 PONEERS'!E697+'9400016451 VIDAFORM'!$E$4*'9400016451 VIDAFORM'!E697+'PO 94000171374 MASTER'!$E$4*'PO 94000171374 MASTER'!E697+'PR-0004'!$E$4*'PR-0004'!E697+'PR-0005'!$E$4*'PR-0005'!E697+'PR-0006'!$E$4*'PR-0006'!E697+'PR-0007'!$E$4*'PR-0007'!E697+'PR-0008'!$E$4*'PR-0008'!E697+'PR-0009'!$E$4*'PR-0009'!E697+'PR-0010'!$E$4*'PR-0010'!E697</f>
        <v>0</v>
      </c>
      <c r="U697" s="85">
        <f>'9400015894 PONEERS'!$X$4*'9400015894 PONEERS'!X697+'9400016451 VIDAFORM'!$J$4*'9400016451 VIDAFORM'!J697+'PO 94000171374 MASTER'!$I$4*'PO 94000171374 MASTER'!I697+'PR-0004'!$I$4*'PR-0004'!I697+'PR-0005'!$I$4*'PR-0005'!I697+'PR-0006'!$I$4*'PR-0006'!I697+'PR-0007'!$I$4*'PR-0007'!I697+'PR-0008'!$I$4*'PR-0008'!I697+'PR-0009'!$I$4*'PR-0009'!I697+'PR-0010'!$I$4*'PR-0010'!I697</f>
        <v>0</v>
      </c>
      <c r="V697" s="86">
        <f t="shared" si="116"/>
        <v>0</v>
      </c>
      <c r="W697" s="84">
        <f>'9400015894 PONEERS'!$AE$4*'9400015894 PONEERS'!AE697+'9400016451 VIDAFORM'!$Q$4*'9400016451 VIDAFORM'!Q697+'PO 94000171374 MASTER'!$P$4*'PO 94000171374 MASTER'!P697+'PR-0004'!$P$4*'PR-0004'!P697+'PR-0005'!$P$4*'PR-0005'!P697+'PR-0006'!$P$4*'PR-0006'!P697+'PR-0007'!$P$4*'PR-0007'!P697+'PR-0008'!$P$4*'PR-0008'!P697+'PR-0009'!$P$4*'PR-0009'!P697+'PR-0010'!$P$4*'PR-0010'!P697</f>
        <v>0</v>
      </c>
      <c r="X697" s="84">
        <f t="shared" si="117"/>
        <v>0</v>
      </c>
      <c r="Z697" s="37">
        <f t="shared" si="118"/>
        <v>0</v>
      </c>
      <c r="AA697" s="32">
        <f t="shared" si="119"/>
        <v>0</v>
      </c>
      <c r="AB697" s="38">
        <f t="shared" si="120"/>
        <v>0</v>
      </c>
    </row>
    <row r="698" spans="1:28" ht="16.5" x14ac:dyDescent="0.25">
      <c r="A698" s="45">
        <v>690</v>
      </c>
      <c r="B698" s="47">
        <f>'Unit Prices'!B698</f>
        <v>0</v>
      </c>
      <c r="C698" s="47">
        <f>'Unit Prices'!C698</f>
        <v>0</v>
      </c>
      <c r="D698" s="80" t="e">
        <f>'Unit Prices'!D698</f>
        <v>#N/A</v>
      </c>
      <c r="E698" s="84">
        <f>'9400015894 PONEERS'!$E$1*'9400015894 PONEERS'!E698+'9400016451 VIDAFORM'!$E$1*'9400016451 VIDAFORM'!E698+'PO 94000171374 MASTER'!$E$1*'PO 94000171374 MASTER'!E698+'PR-0004'!$E$1*'PR-0004'!E698+'PR-0005'!$E$1*'PR-0005'!E698+'PR-0006'!$E$1*'PR-0006'!E698+'PR-0007'!$E$1*'PR-0007'!E698+'PR-0008'!$E$1*'PR-0008'!E698+'PR-0009'!$E$1*'PR-0009'!E698+'PR-0010'!$E$1*'PR-0010'!E698</f>
        <v>0</v>
      </c>
      <c r="F698" s="85">
        <f>'9400015894 PONEERS'!$X$1*'9400015894 PONEERS'!X698+'9400016451 VIDAFORM'!$J$1*'9400016451 VIDAFORM'!J698+'PO 94000171374 MASTER'!$I$1*'PO 94000171374 MASTER'!I698+'PR-0004'!$I$1*'PR-0004'!I698+'PR-0005'!$I$1*'PR-0005'!I698+'PR-0006'!$I$1*'PR-0006'!I698+'PR-0007'!$I$1*'PR-0007'!I698+'PR-0008'!$I$1*'PR-0008'!I698+'PR-0009'!$I$1*'PR-0009'!I698+'PR-0010'!$I$1*'PR-0010'!I698</f>
        <v>0</v>
      </c>
      <c r="G698" s="86">
        <f t="shared" si="110"/>
        <v>0</v>
      </c>
      <c r="H698" s="84">
        <f>'9400015894 PONEERS'!$AE$1*'9400015894 PONEERS'!AE698+'9400016451 VIDAFORM'!$Q$1*'9400016451 VIDAFORM'!Q698+'PO 94000171374 MASTER'!$P$1*'PO 94000171374 MASTER'!P698+'PR-0004'!$P$1*'PR-0004'!P698+'PR-0005'!$P$1*'PR-0005'!P698+'PR-0006'!$P$1*'PR-0006'!P698+'PR-0007'!$P$1*'PR-0007'!P698+'PR-0008'!$P$1*'PR-0008'!P698+'PR-0009'!$P$1*'PR-0009'!P698+'PR-0010'!$P$1*'PR-0010'!P698</f>
        <v>0</v>
      </c>
      <c r="I698" s="84">
        <f t="shared" si="111"/>
        <v>0</v>
      </c>
      <c r="J698" s="84">
        <f>'9400015894 PONEERS'!$E$2*'9400015894 PONEERS'!E698+'9400016451 VIDAFORM'!$E$2*'9400016451 VIDAFORM'!E698+'PO 94000171374 MASTER'!$E$2*'PO 94000171374 MASTER'!E698+'PR-0004'!$E$2*'PR-0004'!E698+'PR-0005'!$E$2*'PR-0005'!E698+'PR-0006'!$E$2*'PR-0006'!E698+'PR-0007'!$E$2*'PR-0007'!E698+'PR-0008'!$E$2*'PR-0008'!E698+'PR-0009'!$E$2*'PR-0009'!E698+'PR-0010'!$E$2*'PR-0010'!E698</f>
        <v>0</v>
      </c>
      <c r="K698" s="85">
        <f>'9400015894 PONEERS'!$X$2*'9400015894 PONEERS'!X698+'9400016451 VIDAFORM'!$J$2*'9400016451 VIDAFORM'!J698+'PO 94000171374 MASTER'!$I$2*'PO 94000171374 MASTER'!I698+'PR-0004'!$I$2*'PR-0004'!I698+'PR-0005'!$I$2*'PR-0005'!I698+'PR-0006'!$I$2*'PR-0006'!I698+'PR-0007'!$I$2*'PR-0007'!I698+'PR-0008'!$I$2*'PR-0008'!I698+'PR-0009'!$I$2*'PR-0009'!I698+'PR-0010'!$I$2*'PR-0010'!I698</f>
        <v>0</v>
      </c>
      <c r="L698" s="86">
        <f t="shared" si="112"/>
        <v>0</v>
      </c>
      <c r="M698" s="84">
        <f>'9400015894 PONEERS'!$AE$2*'9400015894 PONEERS'!AE698+'9400016451 VIDAFORM'!$Q$2*'9400016451 VIDAFORM'!Q698+'PO 94000171374 MASTER'!$P$2*'PO 94000171374 MASTER'!P698+'PR-0004'!$P$2*'PR-0004'!P698+'PR-0005'!$P$2*'PR-0005'!P698+'PR-0006'!$P$2*'PR-0006'!P698+'PR-0007'!$P$2*'PR-0007'!P698+'PR-0008'!$P$2*'PR-0008'!P698+'PR-0009'!$P$2*'PR-0009'!P698+'PR-0010'!$P$2*'PR-0010'!P698</f>
        <v>0</v>
      </c>
      <c r="N698" s="84">
        <f t="shared" si="113"/>
        <v>0</v>
      </c>
      <c r="O698" s="84">
        <f>'9400015894 PONEERS'!$E$3*'9400015894 PONEERS'!E698+'9400016451 VIDAFORM'!$E$3*'9400016451 VIDAFORM'!E698+'PO 94000171374 MASTER'!$E$3*'PO 94000171374 MASTER'!E698+'PR-0004'!$E$3*'PR-0004'!E698+'PR-0005'!$E$3*'PR-0005'!E698+'PR-0006'!$E$3*'PR-0006'!E698+'PR-0007'!$E$3*'PR-0007'!E698+'PR-0008'!$E$3*'PR-0008'!E698+'PR-0009'!$E$3*'PR-0009'!E698+'PR-0010'!$E$3*'PR-0010'!E698</f>
        <v>0</v>
      </c>
      <c r="P698" s="85">
        <f>'9400015894 PONEERS'!$X$3*'9400015894 PONEERS'!X698+'9400016451 VIDAFORM'!$J$3*'9400016451 VIDAFORM'!J698+'PO 94000171374 MASTER'!$I$3*'PO 94000171374 MASTER'!I698+'PR-0004'!$I$3*'PR-0004'!I698+'PR-0005'!$I$3*'PR-0005'!I698+'PR-0006'!$I$3*'PR-0006'!I698+'PR-0007'!$I$3*'PR-0007'!I698+'PR-0008'!$I$3*'PR-0008'!I698+'PR-0009'!$I$3*'PR-0009'!I698+'PR-0010'!$I$3*'PR-0010'!I698</f>
        <v>0</v>
      </c>
      <c r="Q698" s="86">
        <f t="shared" si="114"/>
        <v>0</v>
      </c>
      <c r="R698" s="84">
        <f>'9400015894 PONEERS'!$AE$3*'9400015894 PONEERS'!AE698+'9400016451 VIDAFORM'!$Q$3*'9400016451 VIDAFORM'!Q698+'PO 94000171374 MASTER'!$P$3*'PO 94000171374 MASTER'!P698+'PR-0004'!$P$3*'PR-0004'!P698+'PR-0005'!$P$3*'PR-0005'!P698+'PR-0006'!$P$3*'PR-0006'!P698+'PR-0007'!$P$3*'PR-0007'!P698+'PR-0008'!$P$3*'PR-0008'!P698+'PR-0009'!$P$3*'PR-0009'!P698+'PR-0010'!$P$3*'PR-0010'!P698</f>
        <v>0</v>
      </c>
      <c r="S698" s="84">
        <f t="shared" si="115"/>
        <v>0</v>
      </c>
      <c r="T698" s="84">
        <f>'9400015894 PONEERS'!$E$4*'9400015894 PONEERS'!E698+'9400016451 VIDAFORM'!$E$4*'9400016451 VIDAFORM'!E698+'PO 94000171374 MASTER'!$E$4*'PO 94000171374 MASTER'!E698+'PR-0004'!$E$4*'PR-0004'!E698+'PR-0005'!$E$4*'PR-0005'!E698+'PR-0006'!$E$4*'PR-0006'!E698+'PR-0007'!$E$4*'PR-0007'!E698+'PR-0008'!$E$4*'PR-0008'!E698+'PR-0009'!$E$4*'PR-0009'!E698+'PR-0010'!$E$4*'PR-0010'!E698</f>
        <v>0</v>
      </c>
      <c r="U698" s="85">
        <f>'9400015894 PONEERS'!$X$4*'9400015894 PONEERS'!X698+'9400016451 VIDAFORM'!$J$4*'9400016451 VIDAFORM'!J698+'PO 94000171374 MASTER'!$I$4*'PO 94000171374 MASTER'!I698+'PR-0004'!$I$4*'PR-0004'!I698+'PR-0005'!$I$4*'PR-0005'!I698+'PR-0006'!$I$4*'PR-0006'!I698+'PR-0007'!$I$4*'PR-0007'!I698+'PR-0008'!$I$4*'PR-0008'!I698+'PR-0009'!$I$4*'PR-0009'!I698+'PR-0010'!$I$4*'PR-0010'!I698</f>
        <v>0</v>
      </c>
      <c r="V698" s="86">
        <f t="shared" si="116"/>
        <v>0</v>
      </c>
      <c r="W698" s="84">
        <f>'9400015894 PONEERS'!$AE$4*'9400015894 PONEERS'!AE698+'9400016451 VIDAFORM'!$Q$4*'9400016451 VIDAFORM'!Q698+'PO 94000171374 MASTER'!$P$4*'PO 94000171374 MASTER'!P698+'PR-0004'!$P$4*'PR-0004'!P698+'PR-0005'!$P$4*'PR-0005'!P698+'PR-0006'!$P$4*'PR-0006'!P698+'PR-0007'!$P$4*'PR-0007'!P698+'PR-0008'!$P$4*'PR-0008'!P698+'PR-0009'!$P$4*'PR-0009'!P698+'PR-0010'!$P$4*'PR-0010'!P698</f>
        <v>0</v>
      </c>
      <c r="X698" s="84">
        <f t="shared" si="117"/>
        <v>0</v>
      </c>
      <c r="Z698" s="37">
        <f t="shared" si="118"/>
        <v>0</v>
      </c>
      <c r="AA698" s="32">
        <f t="shared" si="119"/>
        <v>0</v>
      </c>
      <c r="AB698" s="38">
        <f t="shared" si="120"/>
        <v>0</v>
      </c>
    </row>
    <row r="699" spans="1:28" ht="16.5" x14ac:dyDescent="0.25">
      <c r="A699" s="45">
        <v>691</v>
      </c>
      <c r="B699" s="47">
        <f>'Unit Prices'!B699</f>
        <v>0</v>
      </c>
      <c r="C699" s="47">
        <f>'Unit Prices'!C699</f>
        <v>0</v>
      </c>
      <c r="D699" s="80" t="e">
        <f>'Unit Prices'!D699</f>
        <v>#N/A</v>
      </c>
      <c r="E699" s="84">
        <f>'9400015894 PONEERS'!$E$1*'9400015894 PONEERS'!E699+'9400016451 VIDAFORM'!$E$1*'9400016451 VIDAFORM'!E699+'PO 94000171374 MASTER'!$E$1*'PO 94000171374 MASTER'!E699+'PR-0004'!$E$1*'PR-0004'!E699+'PR-0005'!$E$1*'PR-0005'!E699+'PR-0006'!$E$1*'PR-0006'!E699+'PR-0007'!$E$1*'PR-0007'!E699+'PR-0008'!$E$1*'PR-0008'!E699+'PR-0009'!$E$1*'PR-0009'!E699+'PR-0010'!$E$1*'PR-0010'!E699</f>
        <v>0</v>
      </c>
      <c r="F699" s="85">
        <f>'9400015894 PONEERS'!$X$1*'9400015894 PONEERS'!X699+'9400016451 VIDAFORM'!$J$1*'9400016451 VIDAFORM'!J699+'PO 94000171374 MASTER'!$I$1*'PO 94000171374 MASTER'!I699+'PR-0004'!$I$1*'PR-0004'!I699+'PR-0005'!$I$1*'PR-0005'!I699+'PR-0006'!$I$1*'PR-0006'!I699+'PR-0007'!$I$1*'PR-0007'!I699+'PR-0008'!$I$1*'PR-0008'!I699+'PR-0009'!$I$1*'PR-0009'!I699+'PR-0010'!$I$1*'PR-0010'!I699</f>
        <v>0</v>
      </c>
      <c r="G699" s="86">
        <f t="shared" si="110"/>
        <v>0</v>
      </c>
      <c r="H699" s="84">
        <f>'9400015894 PONEERS'!$AE$1*'9400015894 PONEERS'!AE699+'9400016451 VIDAFORM'!$Q$1*'9400016451 VIDAFORM'!Q699+'PO 94000171374 MASTER'!$P$1*'PO 94000171374 MASTER'!P699+'PR-0004'!$P$1*'PR-0004'!P699+'PR-0005'!$P$1*'PR-0005'!P699+'PR-0006'!$P$1*'PR-0006'!P699+'PR-0007'!$P$1*'PR-0007'!P699+'PR-0008'!$P$1*'PR-0008'!P699+'PR-0009'!$P$1*'PR-0009'!P699+'PR-0010'!$P$1*'PR-0010'!P699</f>
        <v>0</v>
      </c>
      <c r="I699" s="84">
        <f t="shared" si="111"/>
        <v>0</v>
      </c>
      <c r="J699" s="84">
        <f>'9400015894 PONEERS'!$E$2*'9400015894 PONEERS'!E699+'9400016451 VIDAFORM'!$E$2*'9400016451 VIDAFORM'!E699+'PO 94000171374 MASTER'!$E$2*'PO 94000171374 MASTER'!E699+'PR-0004'!$E$2*'PR-0004'!E699+'PR-0005'!$E$2*'PR-0005'!E699+'PR-0006'!$E$2*'PR-0006'!E699+'PR-0007'!$E$2*'PR-0007'!E699+'PR-0008'!$E$2*'PR-0008'!E699+'PR-0009'!$E$2*'PR-0009'!E699+'PR-0010'!$E$2*'PR-0010'!E699</f>
        <v>0</v>
      </c>
      <c r="K699" s="85">
        <f>'9400015894 PONEERS'!$X$2*'9400015894 PONEERS'!X699+'9400016451 VIDAFORM'!$J$2*'9400016451 VIDAFORM'!J699+'PO 94000171374 MASTER'!$I$2*'PO 94000171374 MASTER'!I699+'PR-0004'!$I$2*'PR-0004'!I699+'PR-0005'!$I$2*'PR-0005'!I699+'PR-0006'!$I$2*'PR-0006'!I699+'PR-0007'!$I$2*'PR-0007'!I699+'PR-0008'!$I$2*'PR-0008'!I699+'PR-0009'!$I$2*'PR-0009'!I699+'PR-0010'!$I$2*'PR-0010'!I699</f>
        <v>0</v>
      </c>
      <c r="L699" s="86">
        <f t="shared" si="112"/>
        <v>0</v>
      </c>
      <c r="M699" s="84">
        <f>'9400015894 PONEERS'!$AE$2*'9400015894 PONEERS'!AE699+'9400016451 VIDAFORM'!$Q$2*'9400016451 VIDAFORM'!Q699+'PO 94000171374 MASTER'!$P$2*'PO 94000171374 MASTER'!P699+'PR-0004'!$P$2*'PR-0004'!P699+'PR-0005'!$P$2*'PR-0005'!P699+'PR-0006'!$P$2*'PR-0006'!P699+'PR-0007'!$P$2*'PR-0007'!P699+'PR-0008'!$P$2*'PR-0008'!P699+'PR-0009'!$P$2*'PR-0009'!P699+'PR-0010'!$P$2*'PR-0010'!P699</f>
        <v>0</v>
      </c>
      <c r="N699" s="84">
        <f t="shared" si="113"/>
        <v>0</v>
      </c>
      <c r="O699" s="84">
        <f>'9400015894 PONEERS'!$E$3*'9400015894 PONEERS'!E699+'9400016451 VIDAFORM'!$E$3*'9400016451 VIDAFORM'!E699+'PO 94000171374 MASTER'!$E$3*'PO 94000171374 MASTER'!E699+'PR-0004'!$E$3*'PR-0004'!E699+'PR-0005'!$E$3*'PR-0005'!E699+'PR-0006'!$E$3*'PR-0006'!E699+'PR-0007'!$E$3*'PR-0007'!E699+'PR-0008'!$E$3*'PR-0008'!E699+'PR-0009'!$E$3*'PR-0009'!E699+'PR-0010'!$E$3*'PR-0010'!E699</f>
        <v>0</v>
      </c>
      <c r="P699" s="85">
        <f>'9400015894 PONEERS'!$X$3*'9400015894 PONEERS'!X699+'9400016451 VIDAFORM'!$J$3*'9400016451 VIDAFORM'!J699+'PO 94000171374 MASTER'!$I$3*'PO 94000171374 MASTER'!I699+'PR-0004'!$I$3*'PR-0004'!I699+'PR-0005'!$I$3*'PR-0005'!I699+'PR-0006'!$I$3*'PR-0006'!I699+'PR-0007'!$I$3*'PR-0007'!I699+'PR-0008'!$I$3*'PR-0008'!I699+'PR-0009'!$I$3*'PR-0009'!I699+'PR-0010'!$I$3*'PR-0010'!I699</f>
        <v>0</v>
      </c>
      <c r="Q699" s="86">
        <f t="shared" si="114"/>
        <v>0</v>
      </c>
      <c r="R699" s="84">
        <f>'9400015894 PONEERS'!$AE$3*'9400015894 PONEERS'!AE699+'9400016451 VIDAFORM'!$Q$3*'9400016451 VIDAFORM'!Q699+'PO 94000171374 MASTER'!$P$3*'PO 94000171374 MASTER'!P699+'PR-0004'!$P$3*'PR-0004'!P699+'PR-0005'!$P$3*'PR-0005'!P699+'PR-0006'!$P$3*'PR-0006'!P699+'PR-0007'!$P$3*'PR-0007'!P699+'PR-0008'!$P$3*'PR-0008'!P699+'PR-0009'!$P$3*'PR-0009'!P699+'PR-0010'!$P$3*'PR-0010'!P699</f>
        <v>0</v>
      </c>
      <c r="S699" s="84">
        <f t="shared" si="115"/>
        <v>0</v>
      </c>
      <c r="T699" s="84">
        <f>'9400015894 PONEERS'!$E$4*'9400015894 PONEERS'!E699+'9400016451 VIDAFORM'!$E$4*'9400016451 VIDAFORM'!E699+'PO 94000171374 MASTER'!$E$4*'PO 94000171374 MASTER'!E699+'PR-0004'!$E$4*'PR-0004'!E699+'PR-0005'!$E$4*'PR-0005'!E699+'PR-0006'!$E$4*'PR-0006'!E699+'PR-0007'!$E$4*'PR-0007'!E699+'PR-0008'!$E$4*'PR-0008'!E699+'PR-0009'!$E$4*'PR-0009'!E699+'PR-0010'!$E$4*'PR-0010'!E699</f>
        <v>0</v>
      </c>
      <c r="U699" s="85">
        <f>'9400015894 PONEERS'!$X$4*'9400015894 PONEERS'!X699+'9400016451 VIDAFORM'!$J$4*'9400016451 VIDAFORM'!J699+'PO 94000171374 MASTER'!$I$4*'PO 94000171374 MASTER'!I699+'PR-0004'!$I$4*'PR-0004'!I699+'PR-0005'!$I$4*'PR-0005'!I699+'PR-0006'!$I$4*'PR-0006'!I699+'PR-0007'!$I$4*'PR-0007'!I699+'PR-0008'!$I$4*'PR-0008'!I699+'PR-0009'!$I$4*'PR-0009'!I699+'PR-0010'!$I$4*'PR-0010'!I699</f>
        <v>0</v>
      </c>
      <c r="V699" s="86">
        <f t="shared" si="116"/>
        <v>0</v>
      </c>
      <c r="W699" s="84">
        <f>'9400015894 PONEERS'!$AE$4*'9400015894 PONEERS'!AE699+'9400016451 VIDAFORM'!$Q$4*'9400016451 VIDAFORM'!Q699+'PO 94000171374 MASTER'!$P$4*'PO 94000171374 MASTER'!P699+'PR-0004'!$P$4*'PR-0004'!P699+'PR-0005'!$P$4*'PR-0005'!P699+'PR-0006'!$P$4*'PR-0006'!P699+'PR-0007'!$P$4*'PR-0007'!P699+'PR-0008'!$P$4*'PR-0008'!P699+'PR-0009'!$P$4*'PR-0009'!P699+'PR-0010'!$P$4*'PR-0010'!P699</f>
        <v>0</v>
      </c>
      <c r="X699" s="84">
        <f t="shared" si="117"/>
        <v>0</v>
      </c>
      <c r="Z699" s="37">
        <f t="shared" si="118"/>
        <v>0</v>
      </c>
      <c r="AA699" s="32">
        <f t="shared" si="119"/>
        <v>0</v>
      </c>
      <c r="AB699" s="38">
        <f t="shared" si="120"/>
        <v>0</v>
      </c>
    </row>
    <row r="700" spans="1:28" ht="16.5" x14ac:dyDescent="0.25">
      <c r="A700" s="45">
        <v>692</v>
      </c>
      <c r="B700" s="47">
        <f>'Unit Prices'!B700</f>
        <v>0</v>
      </c>
      <c r="C700" s="47">
        <f>'Unit Prices'!C700</f>
        <v>0</v>
      </c>
      <c r="D700" s="80" t="e">
        <f>'Unit Prices'!D700</f>
        <v>#N/A</v>
      </c>
      <c r="E700" s="84">
        <f>'9400015894 PONEERS'!$E$1*'9400015894 PONEERS'!E700+'9400016451 VIDAFORM'!$E$1*'9400016451 VIDAFORM'!E700+'PO 94000171374 MASTER'!$E$1*'PO 94000171374 MASTER'!E700+'PR-0004'!$E$1*'PR-0004'!E700+'PR-0005'!$E$1*'PR-0005'!E700+'PR-0006'!$E$1*'PR-0006'!E700+'PR-0007'!$E$1*'PR-0007'!E700+'PR-0008'!$E$1*'PR-0008'!E700+'PR-0009'!$E$1*'PR-0009'!E700+'PR-0010'!$E$1*'PR-0010'!E700</f>
        <v>0</v>
      </c>
      <c r="F700" s="85">
        <f>'9400015894 PONEERS'!$X$1*'9400015894 PONEERS'!X700+'9400016451 VIDAFORM'!$J$1*'9400016451 VIDAFORM'!J700+'PO 94000171374 MASTER'!$I$1*'PO 94000171374 MASTER'!I700+'PR-0004'!$I$1*'PR-0004'!I700+'PR-0005'!$I$1*'PR-0005'!I700+'PR-0006'!$I$1*'PR-0006'!I700+'PR-0007'!$I$1*'PR-0007'!I700+'PR-0008'!$I$1*'PR-0008'!I700+'PR-0009'!$I$1*'PR-0009'!I700+'PR-0010'!$I$1*'PR-0010'!I700</f>
        <v>0</v>
      </c>
      <c r="G700" s="86">
        <f t="shared" si="110"/>
        <v>0</v>
      </c>
      <c r="H700" s="84">
        <f>'9400015894 PONEERS'!$AE$1*'9400015894 PONEERS'!AE700+'9400016451 VIDAFORM'!$Q$1*'9400016451 VIDAFORM'!Q700+'PO 94000171374 MASTER'!$P$1*'PO 94000171374 MASTER'!P700+'PR-0004'!$P$1*'PR-0004'!P700+'PR-0005'!$P$1*'PR-0005'!P700+'PR-0006'!$P$1*'PR-0006'!P700+'PR-0007'!$P$1*'PR-0007'!P700+'PR-0008'!$P$1*'PR-0008'!P700+'PR-0009'!$P$1*'PR-0009'!P700+'PR-0010'!$P$1*'PR-0010'!P700</f>
        <v>0</v>
      </c>
      <c r="I700" s="84">
        <f t="shared" si="111"/>
        <v>0</v>
      </c>
      <c r="J700" s="84">
        <f>'9400015894 PONEERS'!$E$2*'9400015894 PONEERS'!E700+'9400016451 VIDAFORM'!$E$2*'9400016451 VIDAFORM'!E700+'PO 94000171374 MASTER'!$E$2*'PO 94000171374 MASTER'!E700+'PR-0004'!$E$2*'PR-0004'!E700+'PR-0005'!$E$2*'PR-0005'!E700+'PR-0006'!$E$2*'PR-0006'!E700+'PR-0007'!$E$2*'PR-0007'!E700+'PR-0008'!$E$2*'PR-0008'!E700+'PR-0009'!$E$2*'PR-0009'!E700+'PR-0010'!$E$2*'PR-0010'!E700</f>
        <v>0</v>
      </c>
      <c r="K700" s="85">
        <f>'9400015894 PONEERS'!$X$2*'9400015894 PONEERS'!X700+'9400016451 VIDAFORM'!$J$2*'9400016451 VIDAFORM'!J700+'PO 94000171374 MASTER'!$I$2*'PO 94000171374 MASTER'!I700+'PR-0004'!$I$2*'PR-0004'!I700+'PR-0005'!$I$2*'PR-0005'!I700+'PR-0006'!$I$2*'PR-0006'!I700+'PR-0007'!$I$2*'PR-0007'!I700+'PR-0008'!$I$2*'PR-0008'!I700+'PR-0009'!$I$2*'PR-0009'!I700+'PR-0010'!$I$2*'PR-0010'!I700</f>
        <v>0</v>
      </c>
      <c r="L700" s="86">
        <f t="shared" si="112"/>
        <v>0</v>
      </c>
      <c r="M700" s="84">
        <f>'9400015894 PONEERS'!$AE$2*'9400015894 PONEERS'!AE700+'9400016451 VIDAFORM'!$Q$2*'9400016451 VIDAFORM'!Q700+'PO 94000171374 MASTER'!$P$2*'PO 94000171374 MASTER'!P700+'PR-0004'!$P$2*'PR-0004'!P700+'PR-0005'!$P$2*'PR-0005'!P700+'PR-0006'!$P$2*'PR-0006'!P700+'PR-0007'!$P$2*'PR-0007'!P700+'PR-0008'!$P$2*'PR-0008'!P700+'PR-0009'!$P$2*'PR-0009'!P700+'PR-0010'!$P$2*'PR-0010'!P700</f>
        <v>0</v>
      </c>
      <c r="N700" s="84">
        <f t="shared" si="113"/>
        <v>0</v>
      </c>
      <c r="O700" s="84">
        <f>'9400015894 PONEERS'!$E$3*'9400015894 PONEERS'!E700+'9400016451 VIDAFORM'!$E$3*'9400016451 VIDAFORM'!E700+'PO 94000171374 MASTER'!$E$3*'PO 94000171374 MASTER'!E700+'PR-0004'!$E$3*'PR-0004'!E700+'PR-0005'!$E$3*'PR-0005'!E700+'PR-0006'!$E$3*'PR-0006'!E700+'PR-0007'!$E$3*'PR-0007'!E700+'PR-0008'!$E$3*'PR-0008'!E700+'PR-0009'!$E$3*'PR-0009'!E700+'PR-0010'!$E$3*'PR-0010'!E700</f>
        <v>0</v>
      </c>
      <c r="P700" s="85">
        <f>'9400015894 PONEERS'!$X$3*'9400015894 PONEERS'!X700+'9400016451 VIDAFORM'!$J$3*'9400016451 VIDAFORM'!J700+'PO 94000171374 MASTER'!$I$3*'PO 94000171374 MASTER'!I700+'PR-0004'!$I$3*'PR-0004'!I700+'PR-0005'!$I$3*'PR-0005'!I700+'PR-0006'!$I$3*'PR-0006'!I700+'PR-0007'!$I$3*'PR-0007'!I700+'PR-0008'!$I$3*'PR-0008'!I700+'PR-0009'!$I$3*'PR-0009'!I700+'PR-0010'!$I$3*'PR-0010'!I700</f>
        <v>0</v>
      </c>
      <c r="Q700" s="86">
        <f t="shared" si="114"/>
        <v>0</v>
      </c>
      <c r="R700" s="84">
        <f>'9400015894 PONEERS'!$AE$3*'9400015894 PONEERS'!AE700+'9400016451 VIDAFORM'!$Q$3*'9400016451 VIDAFORM'!Q700+'PO 94000171374 MASTER'!$P$3*'PO 94000171374 MASTER'!P700+'PR-0004'!$P$3*'PR-0004'!P700+'PR-0005'!$P$3*'PR-0005'!P700+'PR-0006'!$P$3*'PR-0006'!P700+'PR-0007'!$P$3*'PR-0007'!P700+'PR-0008'!$P$3*'PR-0008'!P700+'PR-0009'!$P$3*'PR-0009'!P700+'PR-0010'!$P$3*'PR-0010'!P700</f>
        <v>0</v>
      </c>
      <c r="S700" s="84">
        <f t="shared" si="115"/>
        <v>0</v>
      </c>
      <c r="T700" s="84">
        <f>'9400015894 PONEERS'!$E$4*'9400015894 PONEERS'!E700+'9400016451 VIDAFORM'!$E$4*'9400016451 VIDAFORM'!E700+'PO 94000171374 MASTER'!$E$4*'PO 94000171374 MASTER'!E700+'PR-0004'!$E$4*'PR-0004'!E700+'PR-0005'!$E$4*'PR-0005'!E700+'PR-0006'!$E$4*'PR-0006'!E700+'PR-0007'!$E$4*'PR-0007'!E700+'PR-0008'!$E$4*'PR-0008'!E700+'PR-0009'!$E$4*'PR-0009'!E700+'PR-0010'!$E$4*'PR-0010'!E700</f>
        <v>0</v>
      </c>
      <c r="U700" s="85">
        <f>'9400015894 PONEERS'!$X$4*'9400015894 PONEERS'!X700+'9400016451 VIDAFORM'!$J$4*'9400016451 VIDAFORM'!J700+'PO 94000171374 MASTER'!$I$4*'PO 94000171374 MASTER'!I700+'PR-0004'!$I$4*'PR-0004'!I700+'PR-0005'!$I$4*'PR-0005'!I700+'PR-0006'!$I$4*'PR-0006'!I700+'PR-0007'!$I$4*'PR-0007'!I700+'PR-0008'!$I$4*'PR-0008'!I700+'PR-0009'!$I$4*'PR-0009'!I700+'PR-0010'!$I$4*'PR-0010'!I700</f>
        <v>0</v>
      </c>
      <c r="V700" s="86">
        <f t="shared" si="116"/>
        <v>0</v>
      </c>
      <c r="W700" s="84">
        <f>'9400015894 PONEERS'!$AE$4*'9400015894 PONEERS'!AE700+'9400016451 VIDAFORM'!$Q$4*'9400016451 VIDAFORM'!Q700+'PO 94000171374 MASTER'!$P$4*'PO 94000171374 MASTER'!P700+'PR-0004'!$P$4*'PR-0004'!P700+'PR-0005'!$P$4*'PR-0005'!P700+'PR-0006'!$P$4*'PR-0006'!P700+'PR-0007'!$P$4*'PR-0007'!P700+'PR-0008'!$P$4*'PR-0008'!P700+'PR-0009'!$P$4*'PR-0009'!P700+'PR-0010'!$P$4*'PR-0010'!P700</f>
        <v>0</v>
      </c>
      <c r="X700" s="84">
        <f t="shared" si="117"/>
        <v>0</v>
      </c>
      <c r="Z700" s="37">
        <f t="shared" si="118"/>
        <v>0</v>
      </c>
      <c r="AA700" s="32">
        <f t="shared" si="119"/>
        <v>0</v>
      </c>
      <c r="AB700" s="38">
        <f t="shared" si="120"/>
        <v>0</v>
      </c>
    </row>
    <row r="701" spans="1:28" ht="16.5" x14ac:dyDescent="0.25">
      <c r="A701" s="45">
        <v>693</v>
      </c>
      <c r="B701" s="47">
        <f>'Unit Prices'!B701</f>
        <v>0</v>
      </c>
      <c r="C701" s="47">
        <f>'Unit Prices'!C701</f>
        <v>0</v>
      </c>
      <c r="D701" s="80" t="e">
        <f>'Unit Prices'!D701</f>
        <v>#N/A</v>
      </c>
      <c r="E701" s="84">
        <f>'9400015894 PONEERS'!$E$1*'9400015894 PONEERS'!E701+'9400016451 VIDAFORM'!$E$1*'9400016451 VIDAFORM'!E701+'PO 94000171374 MASTER'!$E$1*'PO 94000171374 MASTER'!E701+'PR-0004'!$E$1*'PR-0004'!E701+'PR-0005'!$E$1*'PR-0005'!E701+'PR-0006'!$E$1*'PR-0006'!E701+'PR-0007'!$E$1*'PR-0007'!E701+'PR-0008'!$E$1*'PR-0008'!E701+'PR-0009'!$E$1*'PR-0009'!E701+'PR-0010'!$E$1*'PR-0010'!E701</f>
        <v>0</v>
      </c>
      <c r="F701" s="85">
        <f>'9400015894 PONEERS'!$X$1*'9400015894 PONEERS'!X701+'9400016451 VIDAFORM'!$J$1*'9400016451 VIDAFORM'!J701+'PO 94000171374 MASTER'!$I$1*'PO 94000171374 MASTER'!I701+'PR-0004'!$I$1*'PR-0004'!I701+'PR-0005'!$I$1*'PR-0005'!I701+'PR-0006'!$I$1*'PR-0006'!I701+'PR-0007'!$I$1*'PR-0007'!I701+'PR-0008'!$I$1*'PR-0008'!I701+'PR-0009'!$I$1*'PR-0009'!I701+'PR-0010'!$I$1*'PR-0010'!I701</f>
        <v>0</v>
      </c>
      <c r="G701" s="86">
        <f t="shared" si="110"/>
        <v>0</v>
      </c>
      <c r="H701" s="84">
        <f>'9400015894 PONEERS'!$AE$1*'9400015894 PONEERS'!AE701+'9400016451 VIDAFORM'!$Q$1*'9400016451 VIDAFORM'!Q701+'PO 94000171374 MASTER'!$P$1*'PO 94000171374 MASTER'!P701+'PR-0004'!$P$1*'PR-0004'!P701+'PR-0005'!$P$1*'PR-0005'!P701+'PR-0006'!$P$1*'PR-0006'!P701+'PR-0007'!$P$1*'PR-0007'!P701+'PR-0008'!$P$1*'PR-0008'!P701+'PR-0009'!$P$1*'PR-0009'!P701+'PR-0010'!$P$1*'PR-0010'!P701</f>
        <v>0</v>
      </c>
      <c r="I701" s="84">
        <f t="shared" si="111"/>
        <v>0</v>
      </c>
      <c r="J701" s="84">
        <f>'9400015894 PONEERS'!$E$2*'9400015894 PONEERS'!E701+'9400016451 VIDAFORM'!$E$2*'9400016451 VIDAFORM'!E701+'PO 94000171374 MASTER'!$E$2*'PO 94000171374 MASTER'!E701+'PR-0004'!$E$2*'PR-0004'!E701+'PR-0005'!$E$2*'PR-0005'!E701+'PR-0006'!$E$2*'PR-0006'!E701+'PR-0007'!$E$2*'PR-0007'!E701+'PR-0008'!$E$2*'PR-0008'!E701+'PR-0009'!$E$2*'PR-0009'!E701+'PR-0010'!$E$2*'PR-0010'!E701</f>
        <v>0</v>
      </c>
      <c r="K701" s="85">
        <f>'9400015894 PONEERS'!$X$2*'9400015894 PONEERS'!X701+'9400016451 VIDAFORM'!$J$2*'9400016451 VIDAFORM'!J701+'PO 94000171374 MASTER'!$I$2*'PO 94000171374 MASTER'!I701+'PR-0004'!$I$2*'PR-0004'!I701+'PR-0005'!$I$2*'PR-0005'!I701+'PR-0006'!$I$2*'PR-0006'!I701+'PR-0007'!$I$2*'PR-0007'!I701+'PR-0008'!$I$2*'PR-0008'!I701+'PR-0009'!$I$2*'PR-0009'!I701+'PR-0010'!$I$2*'PR-0010'!I701</f>
        <v>0</v>
      </c>
      <c r="L701" s="86">
        <f t="shared" si="112"/>
        <v>0</v>
      </c>
      <c r="M701" s="84">
        <f>'9400015894 PONEERS'!$AE$2*'9400015894 PONEERS'!AE701+'9400016451 VIDAFORM'!$Q$2*'9400016451 VIDAFORM'!Q701+'PO 94000171374 MASTER'!$P$2*'PO 94000171374 MASTER'!P701+'PR-0004'!$P$2*'PR-0004'!P701+'PR-0005'!$P$2*'PR-0005'!P701+'PR-0006'!$P$2*'PR-0006'!P701+'PR-0007'!$P$2*'PR-0007'!P701+'PR-0008'!$P$2*'PR-0008'!P701+'PR-0009'!$P$2*'PR-0009'!P701+'PR-0010'!$P$2*'PR-0010'!P701</f>
        <v>0</v>
      </c>
      <c r="N701" s="84">
        <f t="shared" si="113"/>
        <v>0</v>
      </c>
      <c r="O701" s="84">
        <f>'9400015894 PONEERS'!$E$3*'9400015894 PONEERS'!E701+'9400016451 VIDAFORM'!$E$3*'9400016451 VIDAFORM'!E701+'PO 94000171374 MASTER'!$E$3*'PO 94000171374 MASTER'!E701+'PR-0004'!$E$3*'PR-0004'!E701+'PR-0005'!$E$3*'PR-0005'!E701+'PR-0006'!$E$3*'PR-0006'!E701+'PR-0007'!$E$3*'PR-0007'!E701+'PR-0008'!$E$3*'PR-0008'!E701+'PR-0009'!$E$3*'PR-0009'!E701+'PR-0010'!$E$3*'PR-0010'!E701</f>
        <v>0</v>
      </c>
      <c r="P701" s="85">
        <f>'9400015894 PONEERS'!$X$3*'9400015894 PONEERS'!X701+'9400016451 VIDAFORM'!$J$3*'9400016451 VIDAFORM'!J701+'PO 94000171374 MASTER'!$I$3*'PO 94000171374 MASTER'!I701+'PR-0004'!$I$3*'PR-0004'!I701+'PR-0005'!$I$3*'PR-0005'!I701+'PR-0006'!$I$3*'PR-0006'!I701+'PR-0007'!$I$3*'PR-0007'!I701+'PR-0008'!$I$3*'PR-0008'!I701+'PR-0009'!$I$3*'PR-0009'!I701+'PR-0010'!$I$3*'PR-0010'!I701</f>
        <v>0</v>
      </c>
      <c r="Q701" s="86">
        <f t="shared" si="114"/>
        <v>0</v>
      </c>
      <c r="R701" s="84">
        <f>'9400015894 PONEERS'!$AE$3*'9400015894 PONEERS'!AE701+'9400016451 VIDAFORM'!$Q$3*'9400016451 VIDAFORM'!Q701+'PO 94000171374 MASTER'!$P$3*'PO 94000171374 MASTER'!P701+'PR-0004'!$P$3*'PR-0004'!P701+'PR-0005'!$P$3*'PR-0005'!P701+'PR-0006'!$P$3*'PR-0006'!P701+'PR-0007'!$P$3*'PR-0007'!P701+'PR-0008'!$P$3*'PR-0008'!P701+'PR-0009'!$P$3*'PR-0009'!P701+'PR-0010'!$P$3*'PR-0010'!P701</f>
        <v>0</v>
      </c>
      <c r="S701" s="84">
        <f t="shared" si="115"/>
        <v>0</v>
      </c>
      <c r="T701" s="84">
        <f>'9400015894 PONEERS'!$E$4*'9400015894 PONEERS'!E701+'9400016451 VIDAFORM'!$E$4*'9400016451 VIDAFORM'!E701+'PO 94000171374 MASTER'!$E$4*'PO 94000171374 MASTER'!E701+'PR-0004'!$E$4*'PR-0004'!E701+'PR-0005'!$E$4*'PR-0005'!E701+'PR-0006'!$E$4*'PR-0006'!E701+'PR-0007'!$E$4*'PR-0007'!E701+'PR-0008'!$E$4*'PR-0008'!E701+'PR-0009'!$E$4*'PR-0009'!E701+'PR-0010'!$E$4*'PR-0010'!E701</f>
        <v>0</v>
      </c>
      <c r="U701" s="85">
        <f>'9400015894 PONEERS'!$X$4*'9400015894 PONEERS'!X701+'9400016451 VIDAFORM'!$J$4*'9400016451 VIDAFORM'!J701+'PO 94000171374 MASTER'!$I$4*'PO 94000171374 MASTER'!I701+'PR-0004'!$I$4*'PR-0004'!I701+'PR-0005'!$I$4*'PR-0005'!I701+'PR-0006'!$I$4*'PR-0006'!I701+'PR-0007'!$I$4*'PR-0007'!I701+'PR-0008'!$I$4*'PR-0008'!I701+'PR-0009'!$I$4*'PR-0009'!I701+'PR-0010'!$I$4*'PR-0010'!I701</f>
        <v>0</v>
      </c>
      <c r="V701" s="86">
        <f t="shared" si="116"/>
        <v>0</v>
      </c>
      <c r="W701" s="84">
        <f>'9400015894 PONEERS'!$AE$4*'9400015894 PONEERS'!AE701+'9400016451 VIDAFORM'!$Q$4*'9400016451 VIDAFORM'!Q701+'PO 94000171374 MASTER'!$P$4*'PO 94000171374 MASTER'!P701+'PR-0004'!$P$4*'PR-0004'!P701+'PR-0005'!$P$4*'PR-0005'!P701+'PR-0006'!$P$4*'PR-0006'!P701+'PR-0007'!$P$4*'PR-0007'!P701+'PR-0008'!$P$4*'PR-0008'!P701+'PR-0009'!$P$4*'PR-0009'!P701+'PR-0010'!$P$4*'PR-0010'!P701</f>
        <v>0</v>
      </c>
      <c r="X701" s="84">
        <f t="shared" si="117"/>
        <v>0</v>
      </c>
      <c r="Z701" s="37">
        <f t="shared" si="118"/>
        <v>0</v>
      </c>
      <c r="AA701" s="32">
        <f t="shared" si="119"/>
        <v>0</v>
      </c>
      <c r="AB701" s="38">
        <f t="shared" si="120"/>
        <v>0</v>
      </c>
    </row>
    <row r="702" spans="1:28" ht="16.5" x14ac:dyDescent="0.25">
      <c r="A702" s="45">
        <v>694</v>
      </c>
      <c r="B702" s="47" t="str">
        <f>'Unit Prices'!B702</f>
        <v>PS0015</v>
      </c>
      <c r="C702" s="47">
        <f>'Unit Prices'!C702</f>
        <v>0</v>
      </c>
      <c r="D702" s="80" t="str">
        <f>'Unit Prices'!D702</f>
        <v>Push Pull PPH404 Pipe 3"open(3.65:4.35)M</v>
      </c>
      <c r="E702" s="84">
        <f>'9400015894 PONEERS'!$E$1*'9400015894 PONEERS'!E702+'9400016451 VIDAFORM'!$E$1*'9400016451 VIDAFORM'!E702+'PO 94000171374 MASTER'!$E$1*'PO 94000171374 MASTER'!E702+'PR-0004'!$E$1*'PR-0004'!E702+'PR-0005'!$E$1*'PR-0005'!E702+'PR-0006'!$E$1*'PR-0006'!E702+'PR-0007'!$E$1*'PR-0007'!E702+'PR-0008'!$E$1*'PR-0008'!E702+'PR-0009'!$E$1*'PR-0009'!E702+'PR-0010'!$E$1*'PR-0010'!E702</f>
        <v>0</v>
      </c>
      <c r="F702" s="85">
        <f>'9400015894 PONEERS'!$X$1*'9400015894 PONEERS'!X702+'9400016451 VIDAFORM'!$J$1*'9400016451 VIDAFORM'!J702+'PO 94000171374 MASTER'!$I$1*'PO 94000171374 MASTER'!I702+'PR-0004'!$I$1*'PR-0004'!I702+'PR-0005'!$I$1*'PR-0005'!I702+'PR-0006'!$I$1*'PR-0006'!I702+'PR-0007'!$I$1*'PR-0007'!I702+'PR-0008'!$I$1*'PR-0008'!I702+'PR-0009'!$I$1*'PR-0009'!I702+'PR-0010'!$I$1*'PR-0010'!I702</f>
        <v>0</v>
      </c>
      <c r="G702" s="86">
        <f t="shared" si="110"/>
        <v>0</v>
      </c>
      <c r="H702" s="84">
        <f>'9400015894 PONEERS'!$AE$1*'9400015894 PONEERS'!AE702+'9400016451 VIDAFORM'!$Q$1*'9400016451 VIDAFORM'!Q702+'PO 94000171374 MASTER'!$P$1*'PO 94000171374 MASTER'!P702+'PR-0004'!$P$1*'PR-0004'!P702+'PR-0005'!$P$1*'PR-0005'!P702+'PR-0006'!$P$1*'PR-0006'!P702+'PR-0007'!$P$1*'PR-0007'!P702+'PR-0008'!$P$1*'PR-0008'!P702+'PR-0009'!$P$1*'PR-0009'!P702+'PR-0010'!$P$1*'PR-0010'!P702</f>
        <v>0</v>
      </c>
      <c r="I702" s="84">
        <f t="shared" si="111"/>
        <v>0</v>
      </c>
      <c r="J702" s="84">
        <f>'9400015894 PONEERS'!$E$2*'9400015894 PONEERS'!E702+'9400016451 VIDAFORM'!$E$2*'9400016451 VIDAFORM'!E702+'PO 94000171374 MASTER'!$E$2*'PO 94000171374 MASTER'!E702+'PR-0004'!$E$2*'PR-0004'!E702+'PR-0005'!$E$2*'PR-0005'!E702+'PR-0006'!$E$2*'PR-0006'!E702+'PR-0007'!$E$2*'PR-0007'!E702+'PR-0008'!$E$2*'PR-0008'!E702+'PR-0009'!$E$2*'PR-0009'!E702+'PR-0010'!$E$2*'PR-0010'!E702</f>
        <v>0</v>
      </c>
      <c r="K702" s="85">
        <f>'9400015894 PONEERS'!$X$2*'9400015894 PONEERS'!X702+'9400016451 VIDAFORM'!$J$2*'9400016451 VIDAFORM'!J702+'PO 94000171374 MASTER'!$I$2*'PO 94000171374 MASTER'!I702+'PR-0004'!$I$2*'PR-0004'!I702+'PR-0005'!$I$2*'PR-0005'!I702+'PR-0006'!$I$2*'PR-0006'!I702+'PR-0007'!$I$2*'PR-0007'!I702+'PR-0008'!$I$2*'PR-0008'!I702+'PR-0009'!$I$2*'PR-0009'!I702+'PR-0010'!$I$2*'PR-0010'!I702</f>
        <v>0</v>
      </c>
      <c r="L702" s="86">
        <f t="shared" si="112"/>
        <v>0</v>
      </c>
      <c r="M702" s="84">
        <f>'9400015894 PONEERS'!$AE$2*'9400015894 PONEERS'!AE702+'9400016451 VIDAFORM'!$Q$2*'9400016451 VIDAFORM'!Q702+'PO 94000171374 MASTER'!$P$2*'PO 94000171374 MASTER'!P702+'PR-0004'!$P$2*'PR-0004'!P702+'PR-0005'!$P$2*'PR-0005'!P702+'PR-0006'!$P$2*'PR-0006'!P702+'PR-0007'!$P$2*'PR-0007'!P702+'PR-0008'!$P$2*'PR-0008'!P702+'PR-0009'!$P$2*'PR-0009'!P702+'PR-0010'!$P$2*'PR-0010'!P702</f>
        <v>0</v>
      </c>
      <c r="N702" s="84">
        <f t="shared" si="113"/>
        <v>0</v>
      </c>
      <c r="O702" s="84">
        <f>'9400015894 PONEERS'!$E$3*'9400015894 PONEERS'!E702+'9400016451 VIDAFORM'!$E$3*'9400016451 VIDAFORM'!E702+'PO 94000171374 MASTER'!$E$3*'PO 94000171374 MASTER'!E702+'PR-0004'!$E$3*'PR-0004'!E702+'PR-0005'!$E$3*'PR-0005'!E702+'PR-0006'!$E$3*'PR-0006'!E702+'PR-0007'!$E$3*'PR-0007'!E702+'PR-0008'!$E$3*'PR-0008'!E702+'PR-0009'!$E$3*'PR-0009'!E702+'PR-0010'!$E$3*'PR-0010'!E702</f>
        <v>0</v>
      </c>
      <c r="P702" s="85">
        <f>'9400015894 PONEERS'!$X$3*'9400015894 PONEERS'!X702+'9400016451 VIDAFORM'!$J$3*'9400016451 VIDAFORM'!J702+'PO 94000171374 MASTER'!$I$3*'PO 94000171374 MASTER'!I702+'PR-0004'!$I$3*'PR-0004'!I702+'PR-0005'!$I$3*'PR-0005'!I702+'PR-0006'!$I$3*'PR-0006'!I702+'PR-0007'!$I$3*'PR-0007'!I702+'PR-0008'!$I$3*'PR-0008'!I702+'PR-0009'!$I$3*'PR-0009'!I702+'PR-0010'!$I$3*'PR-0010'!I702</f>
        <v>0</v>
      </c>
      <c r="Q702" s="86">
        <f t="shared" si="114"/>
        <v>0</v>
      </c>
      <c r="R702" s="84">
        <f>'9400015894 PONEERS'!$AE$3*'9400015894 PONEERS'!AE702+'9400016451 VIDAFORM'!$Q$3*'9400016451 VIDAFORM'!Q702+'PO 94000171374 MASTER'!$P$3*'PO 94000171374 MASTER'!P702+'PR-0004'!$P$3*'PR-0004'!P702+'PR-0005'!$P$3*'PR-0005'!P702+'PR-0006'!$P$3*'PR-0006'!P702+'PR-0007'!$P$3*'PR-0007'!P702+'PR-0008'!$P$3*'PR-0008'!P702+'PR-0009'!$P$3*'PR-0009'!P702+'PR-0010'!$P$3*'PR-0010'!P702</f>
        <v>0</v>
      </c>
      <c r="S702" s="84">
        <f t="shared" si="115"/>
        <v>0</v>
      </c>
      <c r="T702" s="84">
        <f>'9400015894 PONEERS'!$E$4*'9400015894 PONEERS'!E702+'9400016451 VIDAFORM'!$E$4*'9400016451 VIDAFORM'!E702+'PO 94000171374 MASTER'!$E$4*'PO 94000171374 MASTER'!E702+'PR-0004'!$E$4*'PR-0004'!E702+'PR-0005'!$E$4*'PR-0005'!E702+'PR-0006'!$E$4*'PR-0006'!E702+'PR-0007'!$E$4*'PR-0007'!E702+'PR-0008'!$E$4*'PR-0008'!E702+'PR-0009'!$E$4*'PR-0009'!E702+'PR-0010'!$E$4*'PR-0010'!E702</f>
        <v>0</v>
      </c>
      <c r="U702" s="85">
        <f>'9400015894 PONEERS'!$X$4*'9400015894 PONEERS'!X702+'9400016451 VIDAFORM'!$J$4*'9400016451 VIDAFORM'!J702+'PO 94000171374 MASTER'!$I$4*'PO 94000171374 MASTER'!I702+'PR-0004'!$I$4*'PR-0004'!I702+'PR-0005'!$I$4*'PR-0005'!I702+'PR-0006'!$I$4*'PR-0006'!I702+'PR-0007'!$I$4*'PR-0007'!I702+'PR-0008'!$I$4*'PR-0008'!I702+'PR-0009'!$I$4*'PR-0009'!I702+'PR-0010'!$I$4*'PR-0010'!I702</f>
        <v>0</v>
      </c>
      <c r="V702" s="86">
        <f t="shared" si="116"/>
        <v>0</v>
      </c>
      <c r="W702" s="84">
        <f>'9400015894 PONEERS'!$AE$4*'9400015894 PONEERS'!AE702+'9400016451 VIDAFORM'!$Q$4*'9400016451 VIDAFORM'!Q702+'PO 94000171374 MASTER'!$P$4*'PO 94000171374 MASTER'!P702+'PR-0004'!$P$4*'PR-0004'!P702+'PR-0005'!$P$4*'PR-0005'!P702+'PR-0006'!$P$4*'PR-0006'!P702+'PR-0007'!$P$4*'PR-0007'!P702+'PR-0008'!$P$4*'PR-0008'!P702+'PR-0009'!$P$4*'PR-0009'!P702+'PR-0010'!$P$4*'PR-0010'!P702</f>
        <v>0</v>
      </c>
      <c r="X702" s="84">
        <f t="shared" si="117"/>
        <v>0</v>
      </c>
      <c r="Z702" s="37">
        <f t="shared" si="118"/>
        <v>0</v>
      </c>
      <c r="AA702" s="32">
        <f t="shared" si="119"/>
        <v>0</v>
      </c>
      <c r="AB702" s="38">
        <f t="shared" si="120"/>
        <v>0</v>
      </c>
    </row>
    <row r="703" spans="1:28" ht="16.5" x14ac:dyDescent="0.25">
      <c r="A703" s="45">
        <v>695</v>
      </c>
      <c r="B703" s="47" t="str">
        <f>'Unit Prices'!B703</f>
        <v>ST0015</v>
      </c>
      <c r="C703" s="47">
        <f>'Unit Prices'!C703</f>
        <v>0</v>
      </c>
      <c r="D703" s="80" t="str">
        <f>'Unit Prices'!D703</f>
        <v>BROKEN BEAM (FOR ACROW SKAF STAIR 3/2M)</v>
      </c>
      <c r="E703" s="84">
        <f>'9400015894 PONEERS'!$E$1*'9400015894 PONEERS'!E703+'9400016451 VIDAFORM'!$E$1*'9400016451 VIDAFORM'!E703+'PO 94000171374 MASTER'!$E$1*'PO 94000171374 MASTER'!E703+'PR-0004'!$E$1*'PR-0004'!E703+'PR-0005'!$E$1*'PR-0005'!E703+'PR-0006'!$E$1*'PR-0006'!E703+'PR-0007'!$E$1*'PR-0007'!E703+'PR-0008'!$E$1*'PR-0008'!E703+'PR-0009'!$E$1*'PR-0009'!E703+'PR-0010'!$E$1*'PR-0010'!E703</f>
        <v>0</v>
      </c>
      <c r="F703" s="85">
        <f>'9400015894 PONEERS'!$X$1*'9400015894 PONEERS'!X703+'9400016451 VIDAFORM'!$J$1*'9400016451 VIDAFORM'!J703+'PO 94000171374 MASTER'!$I$1*'PO 94000171374 MASTER'!I703+'PR-0004'!$I$1*'PR-0004'!I703+'PR-0005'!$I$1*'PR-0005'!I703+'PR-0006'!$I$1*'PR-0006'!I703+'PR-0007'!$I$1*'PR-0007'!I703+'PR-0008'!$I$1*'PR-0008'!I703+'PR-0009'!$I$1*'PR-0009'!I703+'PR-0010'!$I$1*'PR-0010'!I703</f>
        <v>0</v>
      </c>
      <c r="G703" s="86">
        <f t="shared" si="110"/>
        <v>0</v>
      </c>
      <c r="H703" s="84">
        <f>'9400015894 PONEERS'!$AE$1*'9400015894 PONEERS'!AE703+'9400016451 VIDAFORM'!$Q$1*'9400016451 VIDAFORM'!Q703+'PO 94000171374 MASTER'!$P$1*'PO 94000171374 MASTER'!P703+'PR-0004'!$P$1*'PR-0004'!P703+'PR-0005'!$P$1*'PR-0005'!P703+'PR-0006'!$P$1*'PR-0006'!P703+'PR-0007'!$P$1*'PR-0007'!P703+'PR-0008'!$P$1*'PR-0008'!P703+'PR-0009'!$P$1*'PR-0009'!P703+'PR-0010'!$P$1*'PR-0010'!P703</f>
        <v>0</v>
      </c>
      <c r="I703" s="84">
        <f t="shared" si="111"/>
        <v>0</v>
      </c>
      <c r="J703" s="84">
        <f>'9400015894 PONEERS'!$E$2*'9400015894 PONEERS'!E703+'9400016451 VIDAFORM'!$E$2*'9400016451 VIDAFORM'!E703+'PO 94000171374 MASTER'!$E$2*'PO 94000171374 MASTER'!E703+'PR-0004'!$E$2*'PR-0004'!E703+'PR-0005'!$E$2*'PR-0005'!E703+'PR-0006'!$E$2*'PR-0006'!E703+'PR-0007'!$E$2*'PR-0007'!E703+'PR-0008'!$E$2*'PR-0008'!E703+'PR-0009'!$E$2*'PR-0009'!E703+'PR-0010'!$E$2*'PR-0010'!E703</f>
        <v>0</v>
      </c>
      <c r="K703" s="85">
        <f>'9400015894 PONEERS'!$X$2*'9400015894 PONEERS'!X703+'9400016451 VIDAFORM'!$J$2*'9400016451 VIDAFORM'!J703+'PO 94000171374 MASTER'!$I$2*'PO 94000171374 MASTER'!I703+'PR-0004'!$I$2*'PR-0004'!I703+'PR-0005'!$I$2*'PR-0005'!I703+'PR-0006'!$I$2*'PR-0006'!I703+'PR-0007'!$I$2*'PR-0007'!I703+'PR-0008'!$I$2*'PR-0008'!I703+'PR-0009'!$I$2*'PR-0009'!I703+'PR-0010'!$I$2*'PR-0010'!I703</f>
        <v>0</v>
      </c>
      <c r="L703" s="86">
        <f t="shared" si="112"/>
        <v>0</v>
      </c>
      <c r="M703" s="84">
        <f>'9400015894 PONEERS'!$AE$2*'9400015894 PONEERS'!AE703+'9400016451 VIDAFORM'!$Q$2*'9400016451 VIDAFORM'!Q703+'PO 94000171374 MASTER'!$P$2*'PO 94000171374 MASTER'!P703+'PR-0004'!$P$2*'PR-0004'!P703+'PR-0005'!$P$2*'PR-0005'!P703+'PR-0006'!$P$2*'PR-0006'!P703+'PR-0007'!$P$2*'PR-0007'!P703+'PR-0008'!$P$2*'PR-0008'!P703+'PR-0009'!$P$2*'PR-0009'!P703+'PR-0010'!$P$2*'PR-0010'!P703</f>
        <v>0</v>
      </c>
      <c r="N703" s="84">
        <f t="shared" si="113"/>
        <v>0</v>
      </c>
      <c r="O703" s="84">
        <f>'9400015894 PONEERS'!$E$3*'9400015894 PONEERS'!E703+'9400016451 VIDAFORM'!$E$3*'9400016451 VIDAFORM'!E703+'PO 94000171374 MASTER'!$E$3*'PO 94000171374 MASTER'!E703+'PR-0004'!$E$3*'PR-0004'!E703+'PR-0005'!$E$3*'PR-0005'!E703+'PR-0006'!$E$3*'PR-0006'!E703+'PR-0007'!$E$3*'PR-0007'!E703+'PR-0008'!$E$3*'PR-0008'!E703+'PR-0009'!$E$3*'PR-0009'!E703+'PR-0010'!$E$3*'PR-0010'!E703</f>
        <v>0</v>
      </c>
      <c r="P703" s="85">
        <f>'9400015894 PONEERS'!$X$3*'9400015894 PONEERS'!X703+'9400016451 VIDAFORM'!$J$3*'9400016451 VIDAFORM'!J703+'PO 94000171374 MASTER'!$I$3*'PO 94000171374 MASTER'!I703+'PR-0004'!$I$3*'PR-0004'!I703+'PR-0005'!$I$3*'PR-0005'!I703+'PR-0006'!$I$3*'PR-0006'!I703+'PR-0007'!$I$3*'PR-0007'!I703+'PR-0008'!$I$3*'PR-0008'!I703+'PR-0009'!$I$3*'PR-0009'!I703+'PR-0010'!$I$3*'PR-0010'!I703</f>
        <v>0</v>
      </c>
      <c r="Q703" s="86">
        <f t="shared" si="114"/>
        <v>0</v>
      </c>
      <c r="R703" s="84">
        <f>'9400015894 PONEERS'!$AE$3*'9400015894 PONEERS'!AE703+'9400016451 VIDAFORM'!$Q$3*'9400016451 VIDAFORM'!Q703+'PO 94000171374 MASTER'!$P$3*'PO 94000171374 MASTER'!P703+'PR-0004'!$P$3*'PR-0004'!P703+'PR-0005'!$P$3*'PR-0005'!P703+'PR-0006'!$P$3*'PR-0006'!P703+'PR-0007'!$P$3*'PR-0007'!P703+'PR-0008'!$P$3*'PR-0008'!P703+'PR-0009'!$P$3*'PR-0009'!P703+'PR-0010'!$P$3*'PR-0010'!P703</f>
        <v>0</v>
      </c>
      <c r="S703" s="84">
        <f t="shared" si="115"/>
        <v>0</v>
      </c>
      <c r="T703" s="84">
        <f>'9400015894 PONEERS'!$E$4*'9400015894 PONEERS'!E703+'9400016451 VIDAFORM'!$E$4*'9400016451 VIDAFORM'!E703+'PO 94000171374 MASTER'!$E$4*'PO 94000171374 MASTER'!E703+'PR-0004'!$E$4*'PR-0004'!E703+'PR-0005'!$E$4*'PR-0005'!E703+'PR-0006'!$E$4*'PR-0006'!E703+'PR-0007'!$E$4*'PR-0007'!E703+'PR-0008'!$E$4*'PR-0008'!E703+'PR-0009'!$E$4*'PR-0009'!E703+'PR-0010'!$E$4*'PR-0010'!E703</f>
        <v>0</v>
      </c>
      <c r="U703" s="85">
        <f>'9400015894 PONEERS'!$X$4*'9400015894 PONEERS'!X703+'9400016451 VIDAFORM'!$J$4*'9400016451 VIDAFORM'!J703+'PO 94000171374 MASTER'!$I$4*'PO 94000171374 MASTER'!I703+'PR-0004'!$I$4*'PR-0004'!I703+'PR-0005'!$I$4*'PR-0005'!I703+'PR-0006'!$I$4*'PR-0006'!I703+'PR-0007'!$I$4*'PR-0007'!I703+'PR-0008'!$I$4*'PR-0008'!I703+'PR-0009'!$I$4*'PR-0009'!I703+'PR-0010'!$I$4*'PR-0010'!I703</f>
        <v>0</v>
      </c>
      <c r="V703" s="86">
        <f t="shared" si="116"/>
        <v>0</v>
      </c>
      <c r="W703" s="84">
        <f>'9400015894 PONEERS'!$AE$4*'9400015894 PONEERS'!AE703+'9400016451 VIDAFORM'!$Q$4*'9400016451 VIDAFORM'!Q703+'PO 94000171374 MASTER'!$P$4*'PO 94000171374 MASTER'!P703+'PR-0004'!$P$4*'PR-0004'!P703+'PR-0005'!$P$4*'PR-0005'!P703+'PR-0006'!$P$4*'PR-0006'!P703+'PR-0007'!$P$4*'PR-0007'!P703+'PR-0008'!$P$4*'PR-0008'!P703+'PR-0009'!$P$4*'PR-0009'!P703+'PR-0010'!$P$4*'PR-0010'!P703</f>
        <v>0</v>
      </c>
      <c r="X703" s="84">
        <f t="shared" si="117"/>
        <v>0</v>
      </c>
      <c r="Z703" s="37">
        <f t="shared" si="118"/>
        <v>0</v>
      </c>
      <c r="AA703" s="32">
        <f t="shared" si="119"/>
        <v>0</v>
      </c>
      <c r="AB703" s="38">
        <f t="shared" si="120"/>
        <v>0</v>
      </c>
    </row>
    <row r="704" spans="1:28" ht="16.5" x14ac:dyDescent="0.25">
      <c r="A704" s="45">
        <v>696</v>
      </c>
      <c r="B704" s="47" t="str">
        <f>'Unit Prices'!B704</f>
        <v>SZ0002</v>
      </c>
      <c r="C704" s="47">
        <f>'Unit Prices'!C704</f>
        <v>0</v>
      </c>
      <c r="D704" s="80" t="str">
        <f>'Unit Prices'!D704</f>
        <v>scaffold fixing plate</v>
      </c>
      <c r="E704" s="84">
        <f>'9400015894 PONEERS'!$E$1*'9400015894 PONEERS'!E704+'9400016451 VIDAFORM'!$E$1*'9400016451 VIDAFORM'!E704+'PO 94000171374 MASTER'!$E$1*'PO 94000171374 MASTER'!E704+'PR-0004'!$E$1*'PR-0004'!E704+'PR-0005'!$E$1*'PR-0005'!E704+'PR-0006'!$E$1*'PR-0006'!E704+'PR-0007'!$E$1*'PR-0007'!E704+'PR-0008'!$E$1*'PR-0008'!E704+'PR-0009'!$E$1*'PR-0009'!E704+'PR-0010'!$E$1*'PR-0010'!E704</f>
        <v>0</v>
      </c>
      <c r="F704" s="85">
        <f>'9400015894 PONEERS'!$X$1*'9400015894 PONEERS'!X704+'9400016451 VIDAFORM'!$J$1*'9400016451 VIDAFORM'!J704+'PO 94000171374 MASTER'!$I$1*'PO 94000171374 MASTER'!I704+'PR-0004'!$I$1*'PR-0004'!I704+'PR-0005'!$I$1*'PR-0005'!I704+'PR-0006'!$I$1*'PR-0006'!I704+'PR-0007'!$I$1*'PR-0007'!I704+'PR-0008'!$I$1*'PR-0008'!I704+'PR-0009'!$I$1*'PR-0009'!I704+'PR-0010'!$I$1*'PR-0010'!I704</f>
        <v>0</v>
      </c>
      <c r="G704" s="86">
        <f t="shared" si="110"/>
        <v>0</v>
      </c>
      <c r="H704" s="84">
        <f>'9400015894 PONEERS'!$AE$1*'9400015894 PONEERS'!AE704+'9400016451 VIDAFORM'!$Q$1*'9400016451 VIDAFORM'!Q704+'PO 94000171374 MASTER'!$P$1*'PO 94000171374 MASTER'!P704+'PR-0004'!$P$1*'PR-0004'!P704+'PR-0005'!$P$1*'PR-0005'!P704+'PR-0006'!$P$1*'PR-0006'!P704+'PR-0007'!$P$1*'PR-0007'!P704+'PR-0008'!$P$1*'PR-0008'!P704+'PR-0009'!$P$1*'PR-0009'!P704+'PR-0010'!$P$1*'PR-0010'!P704</f>
        <v>0</v>
      </c>
      <c r="I704" s="84">
        <f t="shared" si="111"/>
        <v>0</v>
      </c>
      <c r="J704" s="84">
        <f>'9400015894 PONEERS'!$E$2*'9400015894 PONEERS'!E704+'9400016451 VIDAFORM'!$E$2*'9400016451 VIDAFORM'!E704+'PO 94000171374 MASTER'!$E$2*'PO 94000171374 MASTER'!E704+'PR-0004'!$E$2*'PR-0004'!E704+'PR-0005'!$E$2*'PR-0005'!E704+'PR-0006'!$E$2*'PR-0006'!E704+'PR-0007'!$E$2*'PR-0007'!E704+'PR-0008'!$E$2*'PR-0008'!E704+'PR-0009'!$E$2*'PR-0009'!E704+'PR-0010'!$E$2*'PR-0010'!E704</f>
        <v>0</v>
      </c>
      <c r="K704" s="85">
        <f>'9400015894 PONEERS'!$X$2*'9400015894 PONEERS'!X704+'9400016451 VIDAFORM'!$J$2*'9400016451 VIDAFORM'!J704+'PO 94000171374 MASTER'!$I$2*'PO 94000171374 MASTER'!I704+'PR-0004'!$I$2*'PR-0004'!I704+'PR-0005'!$I$2*'PR-0005'!I704+'PR-0006'!$I$2*'PR-0006'!I704+'PR-0007'!$I$2*'PR-0007'!I704+'PR-0008'!$I$2*'PR-0008'!I704+'PR-0009'!$I$2*'PR-0009'!I704+'PR-0010'!$I$2*'PR-0010'!I704</f>
        <v>0</v>
      </c>
      <c r="L704" s="86">
        <f t="shared" si="112"/>
        <v>0</v>
      </c>
      <c r="M704" s="84">
        <f>'9400015894 PONEERS'!$AE$2*'9400015894 PONEERS'!AE704+'9400016451 VIDAFORM'!$Q$2*'9400016451 VIDAFORM'!Q704+'PO 94000171374 MASTER'!$P$2*'PO 94000171374 MASTER'!P704+'PR-0004'!$P$2*'PR-0004'!P704+'PR-0005'!$P$2*'PR-0005'!P704+'PR-0006'!$P$2*'PR-0006'!P704+'PR-0007'!$P$2*'PR-0007'!P704+'PR-0008'!$P$2*'PR-0008'!P704+'PR-0009'!$P$2*'PR-0009'!P704+'PR-0010'!$P$2*'PR-0010'!P704</f>
        <v>0</v>
      </c>
      <c r="N704" s="84">
        <f t="shared" si="113"/>
        <v>0</v>
      </c>
      <c r="O704" s="84">
        <f>'9400015894 PONEERS'!$E$3*'9400015894 PONEERS'!E704+'9400016451 VIDAFORM'!$E$3*'9400016451 VIDAFORM'!E704+'PO 94000171374 MASTER'!$E$3*'PO 94000171374 MASTER'!E704+'PR-0004'!$E$3*'PR-0004'!E704+'PR-0005'!$E$3*'PR-0005'!E704+'PR-0006'!$E$3*'PR-0006'!E704+'PR-0007'!$E$3*'PR-0007'!E704+'PR-0008'!$E$3*'PR-0008'!E704+'PR-0009'!$E$3*'PR-0009'!E704+'PR-0010'!$E$3*'PR-0010'!E704</f>
        <v>0</v>
      </c>
      <c r="P704" s="85">
        <f>'9400015894 PONEERS'!$X$3*'9400015894 PONEERS'!X704+'9400016451 VIDAFORM'!$J$3*'9400016451 VIDAFORM'!J704+'PO 94000171374 MASTER'!$I$3*'PO 94000171374 MASTER'!I704+'PR-0004'!$I$3*'PR-0004'!I704+'PR-0005'!$I$3*'PR-0005'!I704+'PR-0006'!$I$3*'PR-0006'!I704+'PR-0007'!$I$3*'PR-0007'!I704+'PR-0008'!$I$3*'PR-0008'!I704+'PR-0009'!$I$3*'PR-0009'!I704+'PR-0010'!$I$3*'PR-0010'!I704</f>
        <v>0</v>
      </c>
      <c r="Q704" s="86">
        <f t="shared" si="114"/>
        <v>0</v>
      </c>
      <c r="R704" s="84">
        <f>'9400015894 PONEERS'!$AE$3*'9400015894 PONEERS'!AE704+'9400016451 VIDAFORM'!$Q$3*'9400016451 VIDAFORM'!Q704+'PO 94000171374 MASTER'!$P$3*'PO 94000171374 MASTER'!P704+'PR-0004'!$P$3*'PR-0004'!P704+'PR-0005'!$P$3*'PR-0005'!P704+'PR-0006'!$P$3*'PR-0006'!P704+'PR-0007'!$P$3*'PR-0007'!P704+'PR-0008'!$P$3*'PR-0008'!P704+'PR-0009'!$P$3*'PR-0009'!P704+'PR-0010'!$P$3*'PR-0010'!P704</f>
        <v>0</v>
      </c>
      <c r="S704" s="84">
        <f t="shared" si="115"/>
        <v>0</v>
      </c>
      <c r="T704" s="84">
        <f>'9400015894 PONEERS'!$E$4*'9400015894 PONEERS'!E704+'9400016451 VIDAFORM'!$E$4*'9400016451 VIDAFORM'!E704+'PO 94000171374 MASTER'!$E$4*'PO 94000171374 MASTER'!E704+'PR-0004'!$E$4*'PR-0004'!E704+'PR-0005'!$E$4*'PR-0005'!E704+'PR-0006'!$E$4*'PR-0006'!E704+'PR-0007'!$E$4*'PR-0007'!E704+'PR-0008'!$E$4*'PR-0008'!E704+'PR-0009'!$E$4*'PR-0009'!E704+'PR-0010'!$E$4*'PR-0010'!E704</f>
        <v>0</v>
      </c>
      <c r="U704" s="85">
        <f>'9400015894 PONEERS'!$X$4*'9400015894 PONEERS'!X704+'9400016451 VIDAFORM'!$J$4*'9400016451 VIDAFORM'!J704+'PO 94000171374 MASTER'!$I$4*'PO 94000171374 MASTER'!I704+'PR-0004'!$I$4*'PR-0004'!I704+'PR-0005'!$I$4*'PR-0005'!I704+'PR-0006'!$I$4*'PR-0006'!I704+'PR-0007'!$I$4*'PR-0007'!I704+'PR-0008'!$I$4*'PR-0008'!I704+'PR-0009'!$I$4*'PR-0009'!I704+'PR-0010'!$I$4*'PR-0010'!I704</f>
        <v>0</v>
      </c>
      <c r="V704" s="86">
        <f t="shared" si="116"/>
        <v>0</v>
      </c>
      <c r="W704" s="84">
        <f>'9400015894 PONEERS'!$AE$4*'9400015894 PONEERS'!AE704+'9400016451 VIDAFORM'!$Q$4*'9400016451 VIDAFORM'!Q704+'PO 94000171374 MASTER'!$P$4*'PO 94000171374 MASTER'!P704+'PR-0004'!$P$4*'PR-0004'!P704+'PR-0005'!$P$4*'PR-0005'!P704+'PR-0006'!$P$4*'PR-0006'!P704+'PR-0007'!$P$4*'PR-0007'!P704+'PR-0008'!$P$4*'PR-0008'!P704+'PR-0009'!$P$4*'PR-0009'!P704+'PR-0010'!$P$4*'PR-0010'!P704</f>
        <v>0</v>
      </c>
      <c r="X704" s="84">
        <f t="shared" si="117"/>
        <v>0</v>
      </c>
      <c r="Z704" s="37">
        <f t="shared" si="118"/>
        <v>0</v>
      </c>
      <c r="AA704" s="32">
        <f t="shared" si="119"/>
        <v>0</v>
      </c>
      <c r="AB704" s="38">
        <f t="shared" si="120"/>
        <v>0</v>
      </c>
    </row>
    <row r="705" spans="1:28" ht="16.5" x14ac:dyDescent="0.25">
      <c r="A705" s="45">
        <v>697</v>
      </c>
      <c r="B705" s="47" t="str">
        <f>'Unit Prices'!B705</f>
        <v>HA0008</v>
      </c>
      <c r="C705" s="47">
        <f>'Unit Prices'!C705</f>
        <v>0</v>
      </c>
      <c r="D705" s="80" t="str">
        <f>'Unit Prices'!D705</f>
        <v>CUPLOCK SAFETY STRAP</v>
      </c>
      <c r="E705" s="84">
        <f>'9400015894 PONEERS'!$E$1*'9400015894 PONEERS'!E705+'9400016451 VIDAFORM'!$E$1*'9400016451 VIDAFORM'!E705+'PO 94000171374 MASTER'!$E$1*'PO 94000171374 MASTER'!E705+'PR-0004'!$E$1*'PR-0004'!E705+'PR-0005'!$E$1*'PR-0005'!E705+'PR-0006'!$E$1*'PR-0006'!E705+'PR-0007'!$E$1*'PR-0007'!E705+'PR-0008'!$E$1*'PR-0008'!E705+'PR-0009'!$E$1*'PR-0009'!E705+'PR-0010'!$E$1*'PR-0010'!E705</f>
        <v>0</v>
      </c>
      <c r="F705" s="85">
        <f>'9400015894 PONEERS'!$X$1*'9400015894 PONEERS'!X705+'9400016451 VIDAFORM'!$J$1*'9400016451 VIDAFORM'!J705+'PO 94000171374 MASTER'!$I$1*'PO 94000171374 MASTER'!I705+'PR-0004'!$I$1*'PR-0004'!I705+'PR-0005'!$I$1*'PR-0005'!I705+'PR-0006'!$I$1*'PR-0006'!I705+'PR-0007'!$I$1*'PR-0007'!I705+'PR-0008'!$I$1*'PR-0008'!I705+'PR-0009'!$I$1*'PR-0009'!I705+'PR-0010'!$I$1*'PR-0010'!I705</f>
        <v>0</v>
      </c>
      <c r="G705" s="86">
        <f t="shared" si="110"/>
        <v>0</v>
      </c>
      <c r="H705" s="84">
        <f>'9400015894 PONEERS'!$AE$1*'9400015894 PONEERS'!AE705+'9400016451 VIDAFORM'!$Q$1*'9400016451 VIDAFORM'!Q705+'PO 94000171374 MASTER'!$P$1*'PO 94000171374 MASTER'!P705+'PR-0004'!$P$1*'PR-0004'!P705+'PR-0005'!$P$1*'PR-0005'!P705+'PR-0006'!$P$1*'PR-0006'!P705+'PR-0007'!$P$1*'PR-0007'!P705+'PR-0008'!$P$1*'PR-0008'!P705+'PR-0009'!$P$1*'PR-0009'!P705+'PR-0010'!$P$1*'PR-0010'!P705</f>
        <v>0</v>
      </c>
      <c r="I705" s="84">
        <f t="shared" si="111"/>
        <v>0</v>
      </c>
      <c r="J705" s="84">
        <f>'9400015894 PONEERS'!$E$2*'9400015894 PONEERS'!E705+'9400016451 VIDAFORM'!$E$2*'9400016451 VIDAFORM'!E705+'PO 94000171374 MASTER'!$E$2*'PO 94000171374 MASTER'!E705+'PR-0004'!$E$2*'PR-0004'!E705+'PR-0005'!$E$2*'PR-0005'!E705+'PR-0006'!$E$2*'PR-0006'!E705+'PR-0007'!$E$2*'PR-0007'!E705+'PR-0008'!$E$2*'PR-0008'!E705+'PR-0009'!$E$2*'PR-0009'!E705+'PR-0010'!$E$2*'PR-0010'!E705</f>
        <v>0</v>
      </c>
      <c r="K705" s="85">
        <f>'9400015894 PONEERS'!$X$2*'9400015894 PONEERS'!X705+'9400016451 VIDAFORM'!$J$2*'9400016451 VIDAFORM'!J705+'PO 94000171374 MASTER'!$I$2*'PO 94000171374 MASTER'!I705+'PR-0004'!$I$2*'PR-0004'!I705+'PR-0005'!$I$2*'PR-0005'!I705+'PR-0006'!$I$2*'PR-0006'!I705+'PR-0007'!$I$2*'PR-0007'!I705+'PR-0008'!$I$2*'PR-0008'!I705+'PR-0009'!$I$2*'PR-0009'!I705+'PR-0010'!$I$2*'PR-0010'!I705</f>
        <v>0</v>
      </c>
      <c r="L705" s="86">
        <f t="shared" si="112"/>
        <v>0</v>
      </c>
      <c r="M705" s="84">
        <f>'9400015894 PONEERS'!$AE$2*'9400015894 PONEERS'!AE705+'9400016451 VIDAFORM'!$Q$2*'9400016451 VIDAFORM'!Q705+'PO 94000171374 MASTER'!$P$2*'PO 94000171374 MASTER'!P705+'PR-0004'!$P$2*'PR-0004'!P705+'PR-0005'!$P$2*'PR-0005'!P705+'PR-0006'!$P$2*'PR-0006'!P705+'PR-0007'!$P$2*'PR-0007'!P705+'PR-0008'!$P$2*'PR-0008'!P705+'PR-0009'!$P$2*'PR-0009'!P705+'PR-0010'!$P$2*'PR-0010'!P705</f>
        <v>0</v>
      </c>
      <c r="N705" s="84">
        <f t="shared" si="113"/>
        <v>0</v>
      </c>
      <c r="O705" s="84">
        <f>'9400015894 PONEERS'!$E$3*'9400015894 PONEERS'!E705+'9400016451 VIDAFORM'!$E$3*'9400016451 VIDAFORM'!E705+'PO 94000171374 MASTER'!$E$3*'PO 94000171374 MASTER'!E705+'PR-0004'!$E$3*'PR-0004'!E705+'PR-0005'!$E$3*'PR-0005'!E705+'PR-0006'!$E$3*'PR-0006'!E705+'PR-0007'!$E$3*'PR-0007'!E705+'PR-0008'!$E$3*'PR-0008'!E705+'PR-0009'!$E$3*'PR-0009'!E705+'PR-0010'!$E$3*'PR-0010'!E705</f>
        <v>0</v>
      </c>
      <c r="P705" s="85">
        <f>'9400015894 PONEERS'!$X$3*'9400015894 PONEERS'!X705+'9400016451 VIDAFORM'!$J$3*'9400016451 VIDAFORM'!J705+'PO 94000171374 MASTER'!$I$3*'PO 94000171374 MASTER'!I705+'PR-0004'!$I$3*'PR-0004'!I705+'PR-0005'!$I$3*'PR-0005'!I705+'PR-0006'!$I$3*'PR-0006'!I705+'PR-0007'!$I$3*'PR-0007'!I705+'PR-0008'!$I$3*'PR-0008'!I705+'PR-0009'!$I$3*'PR-0009'!I705+'PR-0010'!$I$3*'PR-0010'!I705</f>
        <v>0</v>
      </c>
      <c r="Q705" s="86">
        <f t="shared" si="114"/>
        <v>0</v>
      </c>
      <c r="R705" s="84">
        <f>'9400015894 PONEERS'!$AE$3*'9400015894 PONEERS'!AE705+'9400016451 VIDAFORM'!$Q$3*'9400016451 VIDAFORM'!Q705+'PO 94000171374 MASTER'!$P$3*'PO 94000171374 MASTER'!P705+'PR-0004'!$P$3*'PR-0004'!P705+'PR-0005'!$P$3*'PR-0005'!P705+'PR-0006'!$P$3*'PR-0006'!P705+'PR-0007'!$P$3*'PR-0007'!P705+'PR-0008'!$P$3*'PR-0008'!P705+'PR-0009'!$P$3*'PR-0009'!P705+'PR-0010'!$P$3*'PR-0010'!P705</f>
        <v>0</v>
      </c>
      <c r="S705" s="84">
        <f t="shared" si="115"/>
        <v>0</v>
      </c>
      <c r="T705" s="84">
        <f>'9400015894 PONEERS'!$E$4*'9400015894 PONEERS'!E705+'9400016451 VIDAFORM'!$E$4*'9400016451 VIDAFORM'!E705+'PO 94000171374 MASTER'!$E$4*'PO 94000171374 MASTER'!E705+'PR-0004'!$E$4*'PR-0004'!E705+'PR-0005'!$E$4*'PR-0005'!E705+'PR-0006'!$E$4*'PR-0006'!E705+'PR-0007'!$E$4*'PR-0007'!E705+'PR-0008'!$E$4*'PR-0008'!E705+'PR-0009'!$E$4*'PR-0009'!E705+'PR-0010'!$E$4*'PR-0010'!E705</f>
        <v>0</v>
      </c>
      <c r="U705" s="85">
        <f>'9400015894 PONEERS'!$X$4*'9400015894 PONEERS'!X705+'9400016451 VIDAFORM'!$J$4*'9400016451 VIDAFORM'!J705+'PO 94000171374 MASTER'!$I$4*'PO 94000171374 MASTER'!I705+'PR-0004'!$I$4*'PR-0004'!I705+'PR-0005'!$I$4*'PR-0005'!I705+'PR-0006'!$I$4*'PR-0006'!I705+'PR-0007'!$I$4*'PR-0007'!I705+'PR-0008'!$I$4*'PR-0008'!I705+'PR-0009'!$I$4*'PR-0009'!I705+'PR-0010'!$I$4*'PR-0010'!I705</f>
        <v>0</v>
      </c>
      <c r="V705" s="86">
        <f t="shared" si="116"/>
        <v>0</v>
      </c>
      <c r="W705" s="84">
        <f>'9400015894 PONEERS'!$AE$4*'9400015894 PONEERS'!AE705+'9400016451 VIDAFORM'!$Q$4*'9400016451 VIDAFORM'!Q705+'PO 94000171374 MASTER'!$P$4*'PO 94000171374 MASTER'!P705+'PR-0004'!$P$4*'PR-0004'!P705+'PR-0005'!$P$4*'PR-0005'!P705+'PR-0006'!$P$4*'PR-0006'!P705+'PR-0007'!$P$4*'PR-0007'!P705+'PR-0008'!$P$4*'PR-0008'!P705+'PR-0009'!$P$4*'PR-0009'!P705+'PR-0010'!$P$4*'PR-0010'!P705</f>
        <v>0</v>
      </c>
      <c r="X705" s="84">
        <f t="shared" si="117"/>
        <v>0</v>
      </c>
      <c r="Z705" s="37">
        <f t="shared" si="118"/>
        <v>0</v>
      </c>
      <c r="AA705" s="32">
        <f t="shared" si="119"/>
        <v>0</v>
      </c>
      <c r="AB705" s="38">
        <f t="shared" si="120"/>
        <v>0</v>
      </c>
    </row>
    <row r="706" spans="1:28" ht="16.5" x14ac:dyDescent="0.25">
      <c r="A706" s="45">
        <v>698</v>
      </c>
      <c r="B706" s="47" t="str">
        <f>'Unit Prices'!B706</f>
        <v>TQ0021</v>
      </c>
      <c r="C706" s="47">
        <f>'Unit Prices'!C706</f>
        <v>0</v>
      </c>
      <c r="D706" s="80" t="str">
        <f>'Unit Prices'!D706</f>
        <v>FIXING TUBE L=50CM WITH WELDED WALL BASE PLATE</v>
      </c>
      <c r="E706" s="84">
        <f>'9400015894 PONEERS'!$E$1*'9400015894 PONEERS'!E706+'9400016451 VIDAFORM'!$E$1*'9400016451 VIDAFORM'!E706+'PO 94000171374 MASTER'!$E$1*'PO 94000171374 MASTER'!E706+'PR-0004'!$E$1*'PR-0004'!E706+'PR-0005'!$E$1*'PR-0005'!E706+'PR-0006'!$E$1*'PR-0006'!E706+'PR-0007'!$E$1*'PR-0007'!E706+'PR-0008'!$E$1*'PR-0008'!E706+'PR-0009'!$E$1*'PR-0009'!E706+'PR-0010'!$E$1*'PR-0010'!E706</f>
        <v>0</v>
      </c>
      <c r="F706" s="85">
        <f>'9400015894 PONEERS'!$X$1*'9400015894 PONEERS'!X706+'9400016451 VIDAFORM'!$J$1*'9400016451 VIDAFORM'!J706+'PO 94000171374 MASTER'!$I$1*'PO 94000171374 MASTER'!I706+'PR-0004'!$I$1*'PR-0004'!I706+'PR-0005'!$I$1*'PR-0005'!I706+'PR-0006'!$I$1*'PR-0006'!I706+'PR-0007'!$I$1*'PR-0007'!I706+'PR-0008'!$I$1*'PR-0008'!I706+'PR-0009'!$I$1*'PR-0009'!I706+'PR-0010'!$I$1*'PR-0010'!I706</f>
        <v>0</v>
      </c>
      <c r="G706" s="86">
        <f t="shared" si="110"/>
        <v>0</v>
      </c>
      <c r="H706" s="84">
        <f>'9400015894 PONEERS'!$AE$1*'9400015894 PONEERS'!AE706+'9400016451 VIDAFORM'!$Q$1*'9400016451 VIDAFORM'!Q706+'PO 94000171374 MASTER'!$P$1*'PO 94000171374 MASTER'!P706+'PR-0004'!$P$1*'PR-0004'!P706+'PR-0005'!$P$1*'PR-0005'!P706+'PR-0006'!$P$1*'PR-0006'!P706+'PR-0007'!$P$1*'PR-0007'!P706+'PR-0008'!$P$1*'PR-0008'!P706+'PR-0009'!$P$1*'PR-0009'!P706+'PR-0010'!$P$1*'PR-0010'!P706</f>
        <v>0</v>
      </c>
      <c r="I706" s="84">
        <f t="shared" si="111"/>
        <v>0</v>
      </c>
      <c r="J706" s="84">
        <f>'9400015894 PONEERS'!$E$2*'9400015894 PONEERS'!E706+'9400016451 VIDAFORM'!$E$2*'9400016451 VIDAFORM'!E706+'PO 94000171374 MASTER'!$E$2*'PO 94000171374 MASTER'!E706+'PR-0004'!$E$2*'PR-0004'!E706+'PR-0005'!$E$2*'PR-0005'!E706+'PR-0006'!$E$2*'PR-0006'!E706+'PR-0007'!$E$2*'PR-0007'!E706+'PR-0008'!$E$2*'PR-0008'!E706+'PR-0009'!$E$2*'PR-0009'!E706+'PR-0010'!$E$2*'PR-0010'!E706</f>
        <v>0</v>
      </c>
      <c r="K706" s="85">
        <f>'9400015894 PONEERS'!$X$2*'9400015894 PONEERS'!X706+'9400016451 VIDAFORM'!$J$2*'9400016451 VIDAFORM'!J706+'PO 94000171374 MASTER'!$I$2*'PO 94000171374 MASTER'!I706+'PR-0004'!$I$2*'PR-0004'!I706+'PR-0005'!$I$2*'PR-0005'!I706+'PR-0006'!$I$2*'PR-0006'!I706+'PR-0007'!$I$2*'PR-0007'!I706+'PR-0008'!$I$2*'PR-0008'!I706+'PR-0009'!$I$2*'PR-0009'!I706+'PR-0010'!$I$2*'PR-0010'!I706</f>
        <v>0</v>
      </c>
      <c r="L706" s="86">
        <f t="shared" si="112"/>
        <v>0</v>
      </c>
      <c r="M706" s="84">
        <f>'9400015894 PONEERS'!$AE$2*'9400015894 PONEERS'!AE706+'9400016451 VIDAFORM'!$Q$2*'9400016451 VIDAFORM'!Q706+'PO 94000171374 MASTER'!$P$2*'PO 94000171374 MASTER'!P706+'PR-0004'!$P$2*'PR-0004'!P706+'PR-0005'!$P$2*'PR-0005'!P706+'PR-0006'!$P$2*'PR-0006'!P706+'PR-0007'!$P$2*'PR-0007'!P706+'PR-0008'!$P$2*'PR-0008'!P706+'PR-0009'!$P$2*'PR-0009'!P706+'PR-0010'!$P$2*'PR-0010'!P706</f>
        <v>0</v>
      </c>
      <c r="N706" s="84">
        <f t="shared" si="113"/>
        <v>0</v>
      </c>
      <c r="O706" s="84">
        <f>'9400015894 PONEERS'!$E$3*'9400015894 PONEERS'!E706+'9400016451 VIDAFORM'!$E$3*'9400016451 VIDAFORM'!E706+'PO 94000171374 MASTER'!$E$3*'PO 94000171374 MASTER'!E706+'PR-0004'!$E$3*'PR-0004'!E706+'PR-0005'!$E$3*'PR-0005'!E706+'PR-0006'!$E$3*'PR-0006'!E706+'PR-0007'!$E$3*'PR-0007'!E706+'PR-0008'!$E$3*'PR-0008'!E706+'PR-0009'!$E$3*'PR-0009'!E706+'PR-0010'!$E$3*'PR-0010'!E706</f>
        <v>0</v>
      </c>
      <c r="P706" s="85">
        <f>'9400015894 PONEERS'!$X$3*'9400015894 PONEERS'!X706+'9400016451 VIDAFORM'!$J$3*'9400016451 VIDAFORM'!J706+'PO 94000171374 MASTER'!$I$3*'PO 94000171374 MASTER'!I706+'PR-0004'!$I$3*'PR-0004'!I706+'PR-0005'!$I$3*'PR-0005'!I706+'PR-0006'!$I$3*'PR-0006'!I706+'PR-0007'!$I$3*'PR-0007'!I706+'PR-0008'!$I$3*'PR-0008'!I706+'PR-0009'!$I$3*'PR-0009'!I706+'PR-0010'!$I$3*'PR-0010'!I706</f>
        <v>0</v>
      </c>
      <c r="Q706" s="86">
        <f t="shared" si="114"/>
        <v>0</v>
      </c>
      <c r="R706" s="84">
        <f>'9400015894 PONEERS'!$AE$3*'9400015894 PONEERS'!AE706+'9400016451 VIDAFORM'!$Q$3*'9400016451 VIDAFORM'!Q706+'PO 94000171374 MASTER'!$P$3*'PO 94000171374 MASTER'!P706+'PR-0004'!$P$3*'PR-0004'!P706+'PR-0005'!$P$3*'PR-0005'!P706+'PR-0006'!$P$3*'PR-0006'!P706+'PR-0007'!$P$3*'PR-0007'!P706+'PR-0008'!$P$3*'PR-0008'!P706+'PR-0009'!$P$3*'PR-0009'!P706+'PR-0010'!$P$3*'PR-0010'!P706</f>
        <v>0</v>
      </c>
      <c r="S706" s="84">
        <f t="shared" si="115"/>
        <v>0</v>
      </c>
      <c r="T706" s="84">
        <f>'9400015894 PONEERS'!$E$4*'9400015894 PONEERS'!E706+'9400016451 VIDAFORM'!$E$4*'9400016451 VIDAFORM'!E706+'PO 94000171374 MASTER'!$E$4*'PO 94000171374 MASTER'!E706+'PR-0004'!$E$4*'PR-0004'!E706+'PR-0005'!$E$4*'PR-0005'!E706+'PR-0006'!$E$4*'PR-0006'!E706+'PR-0007'!$E$4*'PR-0007'!E706+'PR-0008'!$E$4*'PR-0008'!E706+'PR-0009'!$E$4*'PR-0009'!E706+'PR-0010'!$E$4*'PR-0010'!E706</f>
        <v>0</v>
      </c>
      <c r="U706" s="85">
        <f>'9400015894 PONEERS'!$X$4*'9400015894 PONEERS'!X706+'9400016451 VIDAFORM'!$J$4*'9400016451 VIDAFORM'!J706+'PO 94000171374 MASTER'!$I$4*'PO 94000171374 MASTER'!I706+'PR-0004'!$I$4*'PR-0004'!I706+'PR-0005'!$I$4*'PR-0005'!I706+'PR-0006'!$I$4*'PR-0006'!I706+'PR-0007'!$I$4*'PR-0007'!I706+'PR-0008'!$I$4*'PR-0008'!I706+'PR-0009'!$I$4*'PR-0009'!I706+'PR-0010'!$I$4*'PR-0010'!I706</f>
        <v>0</v>
      </c>
      <c r="V706" s="86">
        <f t="shared" si="116"/>
        <v>0</v>
      </c>
      <c r="W706" s="84">
        <f>'9400015894 PONEERS'!$AE$4*'9400015894 PONEERS'!AE706+'9400016451 VIDAFORM'!$Q$4*'9400016451 VIDAFORM'!Q706+'PO 94000171374 MASTER'!$P$4*'PO 94000171374 MASTER'!P706+'PR-0004'!$P$4*'PR-0004'!P706+'PR-0005'!$P$4*'PR-0005'!P706+'PR-0006'!$P$4*'PR-0006'!P706+'PR-0007'!$P$4*'PR-0007'!P706+'PR-0008'!$P$4*'PR-0008'!P706+'PR-0009'!$P$4*'PR-0009'!P706+'PR-0010'!$P$4*'PR-0010'!P706</f>
        <v>0</v>
      </c>
      <c r="X706" s="84">
        <f t="shared" si="117"/>
        <v>0</v>
      </c>
      <c r="Z706" s="37">
        <f t="shared" si="118"/>
        <v>0</v>
      </c>
      <c r="AA706" s="32">
        <f t="shared" si="119"/>
        <v>0</v>
      </c>
      <c r="AB706" s="38">
        <f t="shared" si="120"/>
        <v>0</v>
      </c>
    </row>
    <row r="707" spans="1:28" ht="16.5" x14ac:dyDescent="0.25">
      <c r="A707" s="45">
        <v>699</v>
      </c>
      <c r="B707" s="47" t="str">
        <f>'Unit Prices'!B707</f>
        <v>TQ0022</v>
      </c>
      <c r="C707" s="47">
        <f>'Unit Prices'!C707</f>
        <v>0</v>
      </c>
      <c r="D707" s="80" t="str">
        <f>'Unit Prices'!D707</f>
        <v>SCAFFOLDING TUBE 1.5×2.5MM L=1.25M</v>
      </c>
      <c r="E707" s="84">
        <f>'9400015894 PONEERS'!$E$1*'9400015894 PONEERS'!E707+'9400016451 VIDAFORM'!$E$1*'9400016451 VIDAFORM'!E707+'PO 94000171374 MASTER'!$E$1*'PO 94000171374 MASTER'!E707+'PR-0004'!$E$1*'PR-0004'!E707+'PR-0005'!$E$1*'PR-0005'!E707+'PR-0006'!$E$1*'PR-0006'!E707+'PR-0007'!$E$1*'PR-0007'!E707+'PR-0008'!$E$1*'PR-0008'!E707+'PR-0009'!$E$1*'PR-0009'!E707+'PR-0010'!$E$1*'PR-0010'!E707</f>
        <v>0</v>
      </c>
      <c r="F707" s="85">
        <f>'9400015894 PONEERS'!$X$1*'9400015894 PONEERS'!X707+'9400016451 VIDAFORM'!$J$1*'9400016451 VIDAFORM'!J707+'PO 94000171374 MASTER'!$I$1*'PO 94000171374 MASTER'!I707+'PR-0004'!$I$1*'PR-0004'!I707+'PR-0005'!$I$1*'PR-0005'!I707+'PR-0006'!$I$1*'PR-0006'!I707+'PR-0007'!$I$1*'PR-0007'!I707+'PR-0008'!$I$1*'PR-0008'!I707+'PR-0009'!$I$1*'PR-0009'!I707+'PR-0010'!$I$1*'PR-0010'!I707</f>
        <v>0</v>
      </c>
      <c r="G707" s="86">
        <f t="shared" si="110"/>
        <v>0</v>
      </c>
      <c r="H707" s="84">
        <f>'9400015894 PONEERS'!$AE$1*'9400015894 PONEERS'!AE707+'9400016451 VIDAFORM'!$Q$1*'9400016451 VIDAFORM'!Q707+'PO 94000171374 MASTER'!$P$1*'PO 94000171374 MASTER'!P707+'PR-0004'!$P$1*'PR-0004'!P707+'PR-0005'!$P$1*'PR-0005'!P707+'PR-0006'!$P$1*'PR-0006'!P707+'PR-0007'!$P$1*'PR-0007'!P707+'PR-0008'!$P$1*'PR-0008'!P707+'PR-0009'!$P$1*'PR-0009'!P707+'PR-0010'!$P$1*'PR-0010'!P707</f>
        <v>0</v>
      </c>
      <c r="I707" s="84">
        <f t="shared" si="111"/>
        <v>0</v>
      </c>
      <c r="J707" s="84">
        <f>'9400015894 PONEERS'!$E$2*'9400015894 PONEERS'!E707+'9400016451 VIDAFORM'!$E$2*'9400016451 VIDAFORM'!E707+'PO 94000171374 MASTER'!$E$2*'PO 94000171374 MASTER'!E707+'PR-0004'!$E$2*'PR-0004'!E707+'PR-0005'!$E$2*'PR-0005'!E707+'PR-0006'!$E$2*'PR-0006'!E707+'PR-0007'!$E$2*'PR-0007'!E707+'PR-0008'!$E$2*'PR-0008'!E707+'PR-0009'!$E$2*'PR-0009'!E707+'PR-0010'!$E$2*'PR-0010'!E707</f>
        <v>0</v>
      </c>
      <c r="K707" s="85">
        <f>'9400015894 PONEERS'!$X$2*'9400015894 PONEERS'!X707+'9400016451 VIDAFORM'!$J$2*'9400016451 VIDAFORM'!J707+'PO 94000171374 MASTER'!$I$2*'PO 94000171374 MASTER'!I707+'PR-0004'!$I$2*'PR-0004'!I707+'PR-0005'!$I$2*'PR-0005'!I707+'PR-0006'!$I$2*'PR-0006'!I707+'PR-0007'!$I$2*'PR-0007'!I707+'PR-0008'!$I$2*'PR-0008'!I707+'PR-0009'!$I$2*'PR-0009'!I707+'PR-0010'!$I$2*'PR-0010'!I707</f>
        <v>0</v>
      </c>
      <c r="L707" s="86">
        <f t="shared" si="112"/>
        <v>0</v>
      </c>
      <c r="M707" s="84">
        <f>'9400015894 PONEERS'!$AE$2*'9400015894 PONEERS'!AE707+'9400016451 VIDAFORM'!$Q$2*'9400016451 VIDAFORM'!Q707+'PO 94000171374 MASTER'!$P$2*'PO 94000171374 MASTER'!P707+'PR-0004'!$P$2*'PR-0004'!P707+'PR-0005'!$P$2*'PR-0005'!P707+'PR-0006'!$P$2*'PR-0006'!P707+'PR-0007'!$P$2*'PR-0007'!P707+'PR-0008'!$P$2*'PR-0008'!P707+'PR-0009'!$P$2*'PR-0009'!P707+'PR-0010'!$P$2*'PR-0010'!P707</f>
        <v>0</v>
      </c>
      <c r="N707" s="84">
        <f t="shared" si="113"/>
        <v>0</v>
      </c>
      <c r="O707" s="84">
        <f>'9400015894 PONEERS'!$E$3*'9400015894 PONEERS'!E707+'9400016451 VIDAFORM'!$E$3*'9400016451 VIDAFORM'!E707+'PO 94000171374 MASTER'!$E$3*'PO 94000171374 MASTER'!E707+'PR-0004'!$E$3*'PR-0004'!E707+'PR-0005'!$E$3*'PR-0005'!E707+'PR-0006'!$E$3*'PR-0006'!E707+'PR-0007'!$E$3*'PR-0007'!E707+'PR-0008'!$E$3*'PR-0008'!E707+'PR-0009'!$E$3*'PR-0009'!E707+'PR-0010'!$E$3*'PR-0010'!E707</f>
        <v>0</v>
      </c>
      <c r="P707" s="85">
        <f>'9400015894 PONEERS'!$X$3*'9400015894 PONEERS'!X707+'9400016451 VIDAFORM'!$J$3*'9400016451 VIDAFORM'!J707+'PO 94000171374 MASTER'!$I$3*'PO 94000171374 MASTER'!I707+'PR-0004'!$I$3*'PR-0004'!I707+'PR-0005'!$I$3*'PR-0005'!I707+'PR-0006'!$I$3*'PR-0006'!I707+'PR-0007'!$I$3*'PR-0007'!I707+'PR-0008'!$I$3*'PR-0008'!I707+'PR-0009'!$I$3*'PR-0009'!I707+'PR-0010'!$I$3*'PR-0010'!I707</f>
        <v>0</v>
      </c>
      <c r="Q707" s="86">
        <f t="shared" si="114"/>
        <v>0</v>
      </c>
      <c r="R707" s="84">
        <f>'9400015894 PONEERS'!$AE$3*'9400015894 PONEERS'!AE707+'9400016451 VIDAFORM'!$Q$3*'9400016451 VIDAFORM'!Q707+'PO 94000171374 MASTER'!$P$3*'PO 94000171374 MASTER'!P707+'PR-0004'!$P$3*'PR-0004'!P707+'PR-0005'!$P$3*'PR-0005'!P707+'PR-0006'!$P$3*'PR-0006'!P707+'PR-0007'!$P$3*'PR-0007'!P707+'PR-0008'!$P$3*'PR-0008'!P707+'PR-0009'!$P$3*'PR-0009'!P707+'PR-0010'!$P$3*'PR-0010'!P707</f>
        <v>0</v>
      </c>
      <c r="S707" s="84">
        <f t="shared" si="115"/>
        <v>0</v>
      </c>
      <c r="T707" s="84">
        <f>'9400015894 PONEERS'!$E$4*'9400015894 PONEERS'!E707+'9400016451 VIDAFORM'!$E$4*'9400016451 VIDAFORM'!E707+'PO 94000171374 MASTER'!$E$4*'PO 94000171374 MASTER'!E707+'PR-0004'!$E$4*'PR-0004'!E707+'PR-0005'!$E$4*'PR-0005'!E707+'PR-0006'!$E$4*'PR-0006'!E707+'PR-0007'!$E$4*'PR-0007'!E707+'PR-0008'!$E$4*'PR-0008'!E707+'PR-0009'!$E$4*'PR-0009'!E707+'PR-0010'!$E$4*'PR-0010'!E707</f>
        <v>0</v>
      </c>
      <c r="U707" s="85">
        <f>'9400015894 PONEERS'!$X$4*'9400015894 PONEERS'!X707+'9400016451 VIDAFORM'!$J$4*'9400016451 VIDAFORM'!J707+'PO 94000171374 MASTER'!$I$4*'PO 94000171374 MASTER'!I707+'PR-0004'!$I$4*'PR-0004'!I707+'PR-0005'!$I$4*'PR-0005'!I707+'PR-0006'!$I$4*'PR-0006'!I707+'PR-0007'!$I$4*'PR-0007'!I707+'PR-0008'!$I$4*'PR-0008'!I707+'PR-0009'!$I$4*'PR-0009'!I707+'PR-0010'!$I$4*'PR-0010'!I707</f>
        <v>0</v>
      </c>
      <c r="V707" s="86">
        <f t="shared" si="116"/>
        <v>0</v>
      </c>
      <c r="W707" s="84">
        <f>'9400015894 PONEERS'!$AE$4*'9400015894 PONEERS'!AE707+'9400016451 VIDAFORM'!$Q$4*'9400016451 VIDAFORM'!Q707+'PO 94000171374 MASTER'!$P$4*'PO 94000171374 MASTER'!P707+'PR-0004'!$P$4*'PR-0004'!P707+'PR-0005'!$P$4*'PR-0005'!P707+'PR-0006'!$P$4*'PR-0006'!P707+'PR-0007'!$P$4*'PR-0007'!P707+'PR-0008'!$P$4*'PR-0008'!P707+'PR-0009'!$P$4*'PR-0009'!P707+'PR-0010'!$P$4*'PR-0010'!P707</f>
        <v>0</v>
      </c>
      <c r="X707" s="84">
        <f t="shared" si="117"/>
        <v>0</v>
      </c>
      <c r="Z707" s="37">
        <f t="shared" si="118"/>
        <v>0</v>
      </c>
      <c r="AA707" s="32">
        <f t="shared" si="119"/>
        <v>0</v>
      </c>
      <c r="AB707" s="38">
        <f t="shared" si="120"/>
        <v>0</v>
      </c>
    </row>
    <row r="708" spans="1:28" ht="16.5" x14ac:dyDescent="0.25">
      <c r="A708" s="45">
        <v>700</v>
      </c>
      <c r="B708" s="47">
        <f>'Unit Prices'!B708</f>
        <v>0</v>
      </c>
      <c r="C708" s="47">
        <f>'Unit Prices'!C708</f>
        <v>0</v>
      </c>
      <c r="D708" s="80" t="e">
        <f>'Unit Prices'!D708</f>
        <v>#N/A</v>
      </c>
      <c r="E708" s="84">
        <f>'9400015894 PONEERS'!$E$1*'9400015894 PONEERS'!E708+'9400016451 VIDAFORM'!$E$1*'9400016451 VIDAFORM'!E708+'PO 94000171374 MASTER'!$E$1*'PO 94000171374 MASTER'!E708+'PR-0004'!$E$1*'PR-0004'!E708+'PR-0005'!$E$1*'PR-0005'!E708+'PR-0006'!$E$1*'PR-0006'!E708+'PR-0007'!$E$1*'PR-0007'!E708+'PR-0008'!$E$1*'PR-0008'!E708+'PR-0009'!$E$1*'PR-0009'!E708+'PR-0010'!$E$1*'PR-0010'!E708</f>
        <v>0</v>
      </c>
      <c r="F708" s="85">
        <f>'9400015894 PONEERS'!$X$1*'9400015894 PONEERS'!X708+'9400016451 VIDAFORM'!$J$1*'9400016451 VIDAFORM'!J708+'PO 94000171374 MASTER'!$I$1*'PO 94000171374 MASTER'!I708+'PR-0004'!$I$1*'PR-0004'!I708+'PR-0005'!$I$1*'PR-0005'!I708+'PR-0006'!$I$1*'PR-0006'!I708+'PR-0007'!$I$1*'PR-0007'!I708+'PR-0008'!$I$1*'PR-0008'!I708+'PR-0009'!$I$1*'PR-0009'!I708+'PR-0010'!$I$1*'PR-0010'!I708</f>
        <v>0</v>
      </c>
      <c r="G708" s="86">
        <f t="shared" si="110"/>
        <v>0</v>
      </c>
      <c r="H708" s="84">
        <f>'9400015894 PONEERS'!$AE$1*'9400015894 PONEERS'!AE708+'9400016451 VIDAFORM'!$Q$1*'9400016451 VIDAFORM'!Q708+'PO 94000171374 MASTER'!$P$1*'PO 94000171374 MASTER'!P708+'PR-0004'!$P$1*'PR-0004'!P708+'PR-0005'!$P$1*'PR-0005'!P708+'PR-0006'!$P$1*'PR-0006'!P708+'PR-0007'!$P$1*'PR-0007'!P708+'PR-0008'!$P$1*'PR-0008'!P708+'PR-0009'!$P$1*'PR-0009'!P708+'PR-0010'!$P$1*'PR-0010'!P708</f>
        <v>0</v>
      </c>
      <c r="I708" s="84">
        <f t="shared" si="111"/>
        <v>0</v>
      </c>
      <c r="J708" s="84">
        <f>'9400015894 PONEERS'!$E$2*'9400015894 PONEERS'!E708+'9400016451 VIDAFORM'!$E$2*'9400016451 VIDAFORM'!E708+'PO 94000171374 MASTER'!$E$2*'PO 94000171374 MASTER'!E708+'PR-0004'!$E$2*'PR-0004'!E708+'PR-0005'!$E$2*'PR-0005'!E708+'PR-0006'!$E$2*'PR-0006'!E708+'PR-0007'!$E$2*'PR-0007'!E708+'PR-0008'!$E$2*'PR-0008'!E708+'PR-0009'!$E$2*'PR-0009'!E708+'PR-0010'!$E$2*'PR-0010'!E708</f>
        <v>0</v>
      </c>
      <c r="K708" s="85">
        <f>'9400015894 PONEERS'!$X$2*'9400015894 PONEERS'!X708+'9400016451 VIDAFORM'!$J$2*'9400016451 VIDAFORM'!J708+'PO 94000171374 MASTER'!$I$2*'PO 94000171374 MASTER'!I708+'PR-0004'!$I$2*'PR-0004'!I708+'PR-0005'!$I$2*'PR-0005'!I708+'PR-0006'!$I$2*'PR-0006'!I708+'PR-0007'!$I$2*'PR-0007'!I708+'PR-0008'!$I$2*'PR-0008'!I708+'PR-0009'!$I$2*'PR-0009'!I708+'PR-0010'!$I$2*'PR-0010'!I708</f>
        <v>0</v>
      </c>
      <c r="L708" s="86">
        <f t="shared" si="112"/>
        <v>0</v>
      </c>
      <c r="M708" s="84">
        <f>'9400015894 PONEERS'!$AE$2*'9400015894 PONEERS'!AE708+'9400016451 VIDAFORM'!$Q$2*'9400016451 VIDAFORM'!Q708+'PO 94000171374 MASTER'!$P$2*'PO 94000171374 MASTER'!P708+'PR-0004'!$P$2*'PR-0004'!P708+'PR-0005'!$P$2*'PR-0005'!P708+'PR-0006'!$P$2*'PR-0006'!P708+'PR-0007'!$P$2*'PR-0007'!P708+'PR-0008'!$P$2*'PR-0008'!P708+'PR-0009'!$P$2*'PR-0009'!P708+'PR-0010'!$P$2*'PR-0010'!P708</f>
        <v>0</v>
      </c>
      <c r="N708" s="84">
        <f t="shared" si="113"/>
        <v>0</v>
      </c>
      <c r="O708" s="84">
        <f>'9400015894 PONEERS'!$E$3*'9400015894 PONEERS'!E708+'9400016451 VIDAFORM'!$E$3*'9400016451 VIDAFORM'!E708+'PO 94000171374 MASTER'!$E$3*'PO 94000171374 MASTER'!E708+'PR-0004'!$E$3*'PR-0004'!E708+'PR-0005'!$E$3*'PR-0005'!E708+'PR-0006'!$E$3*'PR-0006'!E708+'PR-0007'!$E$3*'PR-0007'!E708+'PR-0008'!$E$3*'PR-0008'!E708+'PR-0009'!$E$3*'PR-0009'!E708+'PR-0010'!$E$3*'PR-0010'!E708</f>
        <v>0</v>
      </c>
      <c r="P708" s="85">
        <f>'9400015894 PONEERS'!$X$3*'9400015894 PONEERS'!X708+'9400016451 VIDAFORM'!$J$3*'9400016451 VIDAFORM'!J708+'PO 94000171374 MASTER'!$I$3*'PO 94000171374 MASTER'!I708+'PR-0004'!$I$3*'PR-0004'!I708+'PR-0005'!$I$3*'PR-0005'!I708+'PR-0006'!$I$3*'PR-0006'!I708+'PR-0007'!$I$3*'PR-0007'!I708+'PR-0008'!$I$3*'PR-0008'!I708+'PR-0009'!$I$3*'PR-0009'!I708+'PR-0010'!$I$3*'PR-0010'!I708</f>
        <v>0</v>
      </c>
      <c r="Q708" s="86">
        <f t="shared" si="114"/>
        <v>0</v>
      </c>
      <c r="R708" s="84">
        <f>'9400015894 PONEERS'!$AE$3*'9400015894 PONEERS'!AE708+'9400016451 VIDAFORM'!$Q$3*'9400016451 VIDAFORM'!Q708+'PO 94000171374 MASTER'!$P$3*'PO 94000171374 MASTER'!P708+'PR-0004'!$P$3*'PR-0004'!P708+'PR-0005'!$P$3*'PR-0005'!P708+'PR-0006'!$P$3*'PR-0006'!P708+'PR-0007'!$P$3*'PR-0007'!P708+'PR-0008'!$P$3*'PR-0008'!P708+'PR-0009'!$P$3*'PR-0009'!P708+'PR-0010'!$P$3*'PR-0010'!P708</f>
        <v>0</v>
      </c>
      <c r="S708" s="84">
        <f t="shared" si="115"/>
        <v>0</v>
      </c>
      <c r="T708" s="84">
        <f>'9400015894 PONEERS'!$E$4*'9400015894 PONEERS'!E708+'9400016451 VIDAFORM'!$E$4*'9400016451 VIDAFORM'!E708+'PO 94000171374 MASTER'!$E$4*'PO 94000171374 MASTER'!E708+'PR-0004'!$E$4*'PR-0004'!E708+'PR-0005'!$E$4*'PR-0005'!E708+'PR-0006'!$E$4*'PR-0006'!E708+'PR-0007'!$E$4*'PR-0007'!E708+'PR-0008'!$E$4*'PR-0008'!E708+'PR-0009'!$E$4*'PR-0009'!E708+'PR-0010'!$E$4*'PR-0010'!E708</f>
        <v>0</v>
      </c>
      <c r="U708" s="85">
        <f>'9400015894 PONEERS'!$X$4*'9400015894 PONEERS'!X708+'9400016451 VIDAFORM'!$J$4*'9400016451 VIDAFORM'!J708+'PO 94000171374 MASTER'!$I$4*'PO 94000171374 MASTER'!I708+'PR-0004'!$I$4*'PR-0004'!I708+'PR-0005'!$I$4*'PR-0005'!I708+'PR-0006'!$I$4*'PR-0006'!I708+'PR-0007'!$I$4*'PR-0007'!I708+'PR-0008'!$I$4*'PR-0008'!I708+'PR-0009'!$I$4*'PR-0009'!I708+'PR-0010'!$I$4*'PR-0010'!I708</f>
        <v>0</v>
      </c>
      <c r="V708" s="86">
        <f t="shared" si="116"/>
        <v>0</v>
      </c>
      <c r="W708" s="84">
        <f>'9400015894 PONEERS'!$AE$4*'9400015894 PONEERS'!AE708+'9400016451 VIDAFORM'!$Q$4*'9400016451 VIDAFORM'!Q708+'PO 94000171374 MASTER'!$P$4*'PO 94000171374 MASTER'!P708+'PR-0004'!$P$4*'PR-0004'!P708+'PR-0005'!$P$4*'PR-0005'!P708+'PR-0006'!$P$4*'PR-0006'!P708+'PR-0007'!$P$4*'PR-0007'!P708+'PR-0008'!$P$4*'PR-0008'!P708+'PR-0009'!$P$4*'PR-0009'!P708+'PR-0010'!$P$4*'PR-0010'!P708</f>
        <v>0</v>
      </c>
      <c r="X708" s="84">
        <f t="shared" si="117"/>
        <v>0</v>
      </c>
      <c r="Z708" s="37">
        <f t="shared" si="118"/>
        <v>0</v>
      </c>
      <c r="AA708" s="32">
        <f t="shared" si="119"/>
        <v>0</v>
      </c>
      <c r="AB708" s="38">
        <f t="shared" si="120"/>
        <v>0</v>
      </c>
    </row>
    <row r="709" spans="1:28" ht="16.5" x14ac:dyDescent="0.25">
      <c r="A709" s="45">
        <v>701</v>
      </c>
      <c r="B709" s="47">
        <f>'Unit Prices'!B709</f>
        <v>0</v>
      </c>
      <c r="C709" s="47">
        <f>'Unit Prices'!C709</f>
        <v>0</v>
      </c>
      <c r="D709" s="80" t="e">
        <f>'Unit Prices'!D709</f>
        <v>#N/A</v>
      </c>
      <c r="E709" s="84">
        <f>'9400015894 PONEERS'!$E$1*'9400015894 PONEERS'!E709+'9400016451 VIDAFORM'!$E$1*'9400016451 VIDAFORM'!E709+'PO 94000171374 MASTER'!$E$1*'PO 94000171374 MASTER'!E709+'PR-0004'!$E$1*'PR-0004'!E709+'PR-0005'!$E$1*'PR-0005'!E709+'PR-0006'!$E$1*'PR-0006'!E709+'PR-0007'!$E$1*'PR-0007'!E709+'PR-0008'!$E$1*'PR-0008'!E709+'PR-0009'!$E$1*'PR-0009'!E709+'PR-0010'!$E$1*'PR-0010'!E709</f>
        <v>0</v>
      </c>
      <c r="F709" s="85">
        <f>'9400015894 PONEERS'!$X$1*'9400015894 PONEERS'!X709+'9400016451 VIDAFORM'!$J$1*'9400016451 VIDAFORM'!J709+'PO 94000171374 MASTER'!$I$1*'PO 94000171374 MASTER'!I709+'PR-0004'!$I$1*'PR-0004'!I709+'PR-0005'!$I$1*'PR-0005'!I709+'PR-0006'!$I$1*'PR-0006'!I709+'PR-0007'!$I$1*'PR-0007'!I709+'PR-0008'!$I$1*'PR-0008'!I709+'PR-0009'!$I$1*'PR-0009'!I709+'PR-0010'!$I$1*'PR-0010'!I709</f>
        <v>0</v>
      </c>
      <c r="G709" s="86">
        <f t="shared" si="110"/>
        <v>0</v>
      </c>
      <c r="H709" s="84">
        <f>'9400015894 PONEERS'!$AE$1*'9400015894 PONEERS'!AE709+'9400016451 VIDAFORM'!$Q$1*'9400016451 VIDAFORM'!Q709+'PO 94000171374 MASTER'!$P$1*'PO 94000171374 MASTER'!P709+'PR-0004'!$P$1*'PR-0004'!P709+'PR-0005'!$P$1*'PR-0005'!P709+'PR-0006'!$P$1*'PR-0006'!P709+'PR-0007'!$P$1*'PR-0007'!P709+'PR-0008'!$P$1*'PR-0008'!P709+'PR-0009'!$P$1*'PR-0009'!P709+'PR-0010'!$P$1*'PR-0010'!P709</f>
        <v>0</v>
      </c>
      <c r="I709" s="84">
        <f t="shared" si="111"/>
        <v>0</v>
      </c>
      <c r="J709" s="84">
        <f>'9400015894 PONEERS'!$E$2*'9400015894 PONEERS'!E709+'9400016451 VIDAFORM'!$E$2*'9400016451 VIDAFORM'!E709+'PO 94000171374 MASTER'!$E$2*'PO 94000171374 MASTER'!E709+'PR-0004'!$E$2*'PR-0004'!E709+'PR-0005'!$E$2*'PR-0005'!E709+'PR-0006'!$E$2*'PR-0006'!E709+'PR-0007'!$E$2*'PR-0007'!E709+'PR-0008'!$E$2*'PR-0008'!E709+'PR-0009'!$E$2*'PR-0009'!E709+'PR-0010'!$E$2*'PR-0010'!E709</f>
        <v>0</v>
      </c>
      <c r="K709" s="85">
        <f>'9400015894 PONEERS'!$X$2*'9400015894 PONEERS'!X709+'9400016451 VIDAFORM'!$J$2*'9400016451 VIDAFORM'!J709+'PO 94000171374 MASTER'!$I$2*'PO 94000171374 MASTER'!I709+'PR-0004'!$I$2*'PR-0004'!I709+'PR-0005'!$I$2*'PR-0005'!I709+'PR-0006'!$I$2*'PR-0006'!I709+'PR-0007'!$I$2*'PR-0007'!I709+'PR-0008'!$I$2*'PR-0008'!I709+'PR-0009'!$I$2*'PR-0009'!I709+'PR-0010'!$I$2*'PR-0010'!I709</f>
        <v>0</v>
      </c>
      <c r="L709" s="86">
        <f t="shared" si="112"/>
        <v>0</v>
      </c>
      <c r="M709" s="84">
        <f>'9400015894 PONEERS'!$AE$2*'9400015894 PONEERS'!AE709+'9400016451 VIDAFORM'!$Q$2*'9400016451 VIDAFORM'!Q709+'PO 94000171374 MASTER'!$P$2*'PO 94000171374 MASTER'!P709+'PR-0004'!$P$2*'PR-0004'!P709+'PR-0005'!$P$2*'PR-0005'!P709+'PR-0006'!$P$2*'PR-0006'!P709+'PR-0007'!$P$2*'PR-0007'!P709+'PR-0008'!$P$2*'PR-0008'!P709+'PR-0009'!$P$2*'PR-0009'!P709+'PR-0010'!$P$2*'PR-0010'!P709</f>
        <v>0</v>
      </c>
      <c r="N709" s="84">
        <f t="shared" si="113"/>
        <v>0</v>
      </c>
      <c r="O709" s="84">
        <f>'9400015894 PONEERS'!$E$3*'9400015894 PONEERS'!E709+'9400016451 VIDAFORM'!$E$3*'9400016451 VIDAFORM'!E709+'PO 94000171374 MASTER'!$E$3*'PO 94000171374 MASTER'!E709+'PR-0004'!$E$3*'PR-0004'!E709+'PR-0005'!$E$3*'PR-0005'!E709+'PR-0006'!$E$3*'PR-0006'!E709+'PR-0007'!$E$3*'PR-0007'!E709+'PR-0008'!$E$3*'PR-0008'!E709+'PR-0009'!$E$3*'PR-0009'!E709+'PR-0010'!$E$3*'PR-0010'!E709</f>
        <v>0</v>
      </c>
      <c r="P709" s="85">
        <f>'9400015894 PONEERS'!$X$3*'9400015894 PONEERS'!X709+'9400016451 VIDAFORM'!$J$3*'9400016451 VIDAFORM'!J709+'PO 94000171374 MASTER'!$I$3*'PO 94000171374 MASTER'!I709+'PR-0004'!$I$3*'PR-0004'!I709+'PR-0005'!$I$3*'PR-0005'!I709+'PR-0006'!$I$3*'PR-0006'!I709+'PR-0007'!$I$3*'PR-0007'!I709+'PR-0008'!$I$3*'PR-0008'!I709+'PR-0009'!$I$3*'PR-0009'!I709+'PR-0010'!$I$3*'PR-0010'!I709</f>
        <v>0</v>
      </c>
      <c r="Q709" s="86">
        <f t="shared" si="114"/>
        <v>0</v>
      </c>
      <c r="R709" s="84">
        <f>'9400015894 PONEERS'!$AE$3*'9400015894 PONEERS'!AE709+'9400016451 VIDAFORM'!$Q$3*'9400016451 VIDAFORM'!Q709+'PO 94000171374 MASTER'!$P$3*'PO 94000171374 MASTER'!P709+'PR-0004'!$P$3*'PR-0004'!P709+'PR-0005'!$P$3*'PR-0005'!P709+'PR-0006'!$P$3*'PR-0006'!P709+'PR-0007'!$P$3*'PR-0007'!P709+'PR-0008'!$P$3*'PR-0008'!P709+'PR-0009'!$P$3*'PR-0009'!P709+'PR-0010'!$P$3*'PR-0010'!P709</f>
        <v>0</v>
      </c>
      <c r="S709" s="84">
        <f t="shared" si="115"/>
        <v>0</v>
      </c>
      <c r="T709" s="84">
        <f>'9400015894 PONEERS'!$E$4*'9400015894 PONEERS'!E709+'9400016451 VIDAFORM'!$E$4*'9400016451 VIDAFORM'!E709+'PO 94000171374 MASTER'!$E$4*'PO 94000171374 MASTER'!E709+'PR-0004'!$E$4*'PR-0004'!E709+'PR-0005'!$E$4*'PR-0005'!E709+'PR-0006'!$E$4*'PR-0006'!E709+'PR-0007'!$E$4*'PR-0007'!E709+'PR-0008'!$E$4*'PR-0008'!E709+'PR-0009'!$E$4*'PR-0009'!E709+'PR-0010'!$E$4*'PR-0010'!E709</f>
        <v>0</v>
      </c>
      <c r="U709" s="85">
        <f>'9400015894 PONEERS'!$X$4*'9400015894 PONEERS'!X709+'9400016451 VIDAFORM'!$J$4*'9400016451 VIDAFORM'!J709+'PO 94000171374 MASTER'!$I$4*'PO 94000171374 MASTER'!I709+'PR-0004'!$I$4*'PR-0004'!I709+'PR-0005'!$I$4*'PR-0005'!I709+'PR-0006'!$I$4*'PR-0006'!I709+'PR-0007'!$I$4*'PR-0007'!I709+'PR-0008'!$I$4*'PR-0008'!I709+'PR-0009'!$I$4*'PR-0009'!I709+'PR-0010'!$I$4*'PR-0010'!I709</f>
        <v>0</v>
      </c>
      <c r="V709" s="86">
        <f t="shared" si="116"/>
        <v>0</v>
      </c>
      <c r="W709" s="84">
        <f>'9400015894 PONEERS'!$AE$4*'9400015894 PONEERS'!AE709+'9400016451 VIDAFORM'!$Q$4*'9400016451 VIDAFORM'!Q709+'PO 94000171374 MASTER'!$P$4*'PO 94000171374 MASTER'!P709+'PR-0004'!$P$4*'PR-0004'!P709+'PR-0005'!$P$4*'PR-0005'!P709+'PR-0006'!$P$4*'PR-0006'!P709+'PR-0007'!$P$4*'PR-0007'!P709+'PR-0008'!$P$4*'PR-0008'!P709+'PR-0009'!$P$4*'PR-0009'!P709+'PR-0010'!$P$4*'PR-0010'!P709</f>
        <v>0</v>
      </c>
      <c r="X709" s="84">
        <f t="shared" si="117"/>
        <v>0</v>
      </c>
      <c r="Z709" s="37">
        <f t="shared" si="118"/>
        <v>0</v>
      </c>
      <c r="AA709" s="32">
        <f t="shared" si="119"/>
        <v>0</v>
      </c>
      <c r="AB709" s="38">
        <f t="shared" si="120"/>
        <v>0</v>
      </c>
    </row>
    <row r="710" spans="1:28" ht="16.5" x14ac:dyDescent="0.25">
      <c r="A710" s="45">
        <v>702</v>
      </c>
      <c r="B710" s="47">
        <f>'Unit Prices'!B710</f>
        <v>0</v>
      </c>
      <c r="C710" s="47">
        <f>'Unit Prices'!C710</f>
        <v>0</v>
      </c>
      <c r="D710" s="80" t="e">
        <f>'Unit Prices'!D710</f>
        <v>#N/A</v>
      </c>
      <c r="E710" s="84">
        <f>'9400015894 PONEERS'!$E$1*'9400015894 PONEERS'!E710+'9400016451 VIDAFORM'!$E$1*'9400016451 VIDAFORM'!E710+'PO 94000171374 MASTER'!$E$1*'PO 94000171374 MASTER'!E710+'PR-0004'!$E$1*'PR-0004'!E710+'PR-0005'!$E$1*'PR-0005'!E710+'PR-0006'!$E$1*'PR-0006'!E710+'PR-0007'!$E$1*'PR-0007'!E710+'PR-0008'!$E$1*'PR-0008'!E710+'PR-0009'!$E$1*'PR-0009'!E710+'PR-0010'!$E$1*'PR-0010'!E710</f>
        <v>0</v>
      </c>
      <c r="F710" s="85">
        <f>'9400015894 PONEERS'!$X$1*'9400015894 PONEERS'!X710+'9400016451 VIDAFORM'!$J$1*'9400016451 VIDAFORM'!J710+'PO 94000171374 MASTER'!$I$1*'PO 94000171374 MASTER'!I710+'PR-0004'!$I$1*'PR-0004'!I710+'PR-0005'!$I$1*'PR-0005'!I710+'PR-0006'!$I$1*'PR-0006'!I710+'PR-0007'!$I$1*'PR-0007'!I710+'PR-0008'!$I$1*'PR-0008'!I710+'PR-0009'!$I$1*'PR-0009'!I710+'PR-0010'!$I$1*'PR-0010'!I710</f>
        <v>0</v>
      </c>
      <c r="G710" s="86">
        <f t="shared" si="110"/>
        <v>0</v>
      </c>
      <c r="H710" s="84">
        <f>'9400015894 PONEERS'!$AE$1*'9400015894 PONEERS'!AE710+'9400016451 VIDAFORM'!$Q$1*'9400016451 VIDAFORM'!Q710+'PO 94000171374 MASTER'!$P$1*'PO 94000171374 MASTER'!P710+'PR-0004'!$P$1*'PR-0004'!P710+'PR-0005'!$P$1*'PR-0005'!P710+'PR-0006'!$P$1*'PR-0006'!P710+'PR-0007'!$P$1*'PR-0007'!P710+'PR-0008'!$P$1*'PR-0008'!P710+'PR-0009'!$P$1*'PR-0009'!P710+'PR-0010'!$P$1*'PR-0010'!P710</f>
        <v>0</v>
      </c>
      <c r="I710" s="84">
        <f t="shared" si="111"/>
        <v>0</v>
      </c>
      <c r="J710" s="84">
        <f>'9400015894 PONEERS'!$E$2*'9400015894 PONEERS'!E710+'9400016451 VIDAFORM'!$E$2*'9400016451 VIDAFORM'!E710+'PO 94000171374 MASTER'!$E$2*'PO 94000171374 MASTER'!E710+'PR-0004'!$E$2*'PR-0004'!E710+'PR-0005'!$E$2*'PR-0005'!E710+'PR-0006'!$E$2*'PR-0006'!E710+'PR-0007'!$E$2*'PR-0007'!E710+'PR-0008'!$E$2*'PR-0008'!E710+'PR-0009'!$E$2*'PR-0009'!E710+'PR-0010'!$E$2*'PR-0010'!E710</f>
        <v>0</v>
      </c>
      <c r="K710" s="85">
        <f>'9400015894 PONEERS'!$X$2*'9400015894 PONEERS'!X710+'9400016451 VIDAFORM'!$J$2*'9400016451 VIDAFORM'!J710+'PO 94000171374 MASTER'!$I$2*'PO 94000171374 MASTER'!I710+'PR-0004'!$I$2*'PR-0004'!I710+'PR-0005'!$I$2*'PR-0005'!I710+'PR-0006'!$I$2*'PR-0006'!I710+'PR-0007'!$I$2*'PR-0007'!I710+'PR-0008'!$I$2*'PR-0008'!I710+'PR-0009'!$I$2*'PR-0009'!I710+'PR-0010'!$I$2*'PR-0010'!I710</f>
        <v>0</v>
      </c>
      <c r="L710" s="86">
        <f t="shared" si="112"/>
        <v>0</v>
      </c>
      <c r="M710" s="84">
        <f>'9400015894 PONEERS'!$AE$2*'9400015894 PONEERS'!AE710+'9400016451 VIDAFORM'!$Q$2*'9400016451 VIDAFORM'!Q710+'PO 94000171374 MASTER'!$P$2*'PO 94000171374 MASTER'!P710+'PR-0004'!$P$2*'PR-0004'!P710+'PR-0005'!$P$2*'PR-0005'!P710+'PR-0006'!$P$2*'PR-0006'!P710+'PR-0007'!$P$2*'PR-0007'!P710+'PR-0008'!$P$2*'PR-0008'!P710+'PR-0009'!$P$2*'PR-0009'!P710+'PR-0010'!$P$2*'PR-0010'!P710</f>
        <v>0</v>
      </c>
      <c r="N710" s="84">
        <f t="shared" si="113"/>
        <v>0</v>
      </c>
      <c r="O710" s="84">
        <f>'9400015894 PONEERS'!$E$3*'9400015894 PONEERS'!E710+'9400016451 VIDAFORM'!$E$3*'9400016451 VIDAFORM'!E710+'PO 94000171374 MASTER'!$E$3*'PO 94000171374 MASTER'!E710+'PR-0004'!$E$3*'PR-0004'!E710+'PR-0005'!$E$3*'PR-0005'!E710+'PR-0006'!$E$3*'PR-0006'!E710+'PR-0007'!$E$3*'PR-0007'!E710+'PR-0008'!$E$3*'PR-0008'!E710+'PR-0009'!$E$3*'PR-0009'!E710+'PR-0010'!$E$3*'PR-0010'!E710</f>
        <v>0</v>
      </c>
      <c r="P710" s="85">
        <f>'9400015894 PONEERS'!$X$3*'9400015894 PONEERS'!X710+'9400016451 VIDAFORM'!$J$3*'9400016451 VIDAFORM'!J710+'PO 94000171374 MASTER'!$I$3*'PO 94000171374 MASTER'!I710+'PR-0004'!$I$3*'PR-0004'!I710+'PR-0005'!$I$3*'PR-0005'!I710+'PR-0006'!$I$3*'PR-0006'!I710+'PR-0007'!$I$3*'PR-0007'!I710+'PR-0008'!$I$3*'PR-0008'!I710+'PR-0009'!$I$3*'PR-0009'!I710+'PR-0010'!$I$3*'PR-0010'!I710</f>
        <v>0</v>
      </c>
      <c r="Q710" s="86">
        <f t="shared" si="114"/>
        <v>0</v>
      </c>
      <c r="R710" s="84">
        <f>'9400015894 PONEERS'!$AE$3*'9400015894 PONEERS'!AE710+'9400016451 VIDAFORM'!$Q$3*'9400016451 VIDAFORM'!Q710+'PO 94000171374 MASTER'!$P$3*'PO 94000171374 MASTER'!P710+'PR-0004'!$P$3*'PR-0004'!P710+'PR-0005'!$P$3*'PR-0005'!P710+'PR-0006'!$P$3*'PR-0006'!P710+'PR-0007'!$P$3*'PR-0007'!P710+'PR-0008'!$P$3*'PR-0008'!P710+'PR-0009'!$P$3*'PR-0009'!P710+'PR-0010'!$P$3*'PR-0010'!P710</f>
        <v>0</v>
      </c>
      <c r="S710" s="84">
        <f t="shared" si="115"/>
        <v>0</v>
      </c>
      <c r="T710" s="84">
        <f>'9400015894 PONEERS'!$E$4*'9400015894 PONEERS'!E710+'9400016451 VIDAFORM'!$E$4*'9400016451 VIDAFORM'!E710+'PO 94000171374 MASTER'!$E$4*'PO 94000171374 MASTER'!E710+'PR-0004'!$E$4*'PR-0004'!E710+'PR-0005'!$E$4*'PR-0005'!E710+'PR-0006'!$E$4*'PR-0006'!E710+'PR-0007'!$E$4*'PR-0007'!E710+'PR-0008'!$E$4*'PR-0008'!E710+'PR-0009'!$E$4*'PR-0009'!E710+'PR-0010'!$E$4*'PR-0010'!E710</f>
        <v>0</v>
      </c>
      <c r="U710" s="85">
        <f>'9400015894 PONEERS'!$X$4*'9400015894 PONEERS'!X710+'9400016451 VIDAFORM'!$J$4*'9400016451 VIDAFORM'!J710+'PO 94000171374 MASTER'!$I$4*'PO 94000171374 MASTER'!I710+'PR-0004'!$I$4*'PR-0004'!I710+'PR-0005'!$I$4*'PR-0005'!I710+'PR-0006'!$I$4*'PR-0006'!I710+'PR-0007'!$I$4*'PR-0007'!I710+'PR-0008'!$I$4*'PR-0008'!I710+'PR-0009'!$I$4*'PR-0009'!I710+'PR-0010'!$I$4*'PR-0010'!I710</f>
        <v>0</v>
      </c>
      <c r="V710" s="86">
        <f t="shared" si="116"/>
        <v>0</v>
      </c>
      <c r="W710" s="84">
        <f>'9400015894 PONEERS'!$AE$4*'9400015894 PONEERS'!AE710+'9400016451 VIDAFORM'!$Q$4*'9400016451 VIDAFORM'!Q710+'PO 94000171374 MASTER'!$P$4*'PO 94000171374 MASTER'!P710+'PR-0004'!$P$4*'PR-0004'!P710+'PR-0005'!$P$4*'PR-0005'!P710+'PR-0006'!$P$4*'PR-0006'!P710+'PR-0007'!$P$4*'PR-0007'!P710+'PR-0008'!$P$4*'PR-0008'!P710+'PR-0009'!$P$4*'PR-0009'!P710+'PR-0010'!$P$4*'PR-0010'!P710</f>
        <v>0</v>
      </c>
      <c r="X710" s="84">
        <f t="shared" si="117"/>
        <v>0</v>
      </c>
      <c r="Z710" s="37">
        <f t="shared" si="118"/>
        <v>0</v>
      </c>
      <c r="AA710" s="32">
        <f t="shared" si="119"/>
        <v>0</v>
      </c>
      <c r="AB710" s="38">
        <f t="shared" si="120"/>
        <v>0</v>
      </c>
    </row>
    <row r="711" spans="1:28" ht="16.5" x14ac:dyDescent="0.25">
      <c r="A711" s="45">
        <v>703</v>
      </c>
      <c r="B711" s="47">
        <f>'Unit Prices'!B711</f>
        <v>0</v>
      </c>
      <c r="C711" s="47">
        <f>'Unit Prices'!C711</f>
        <v>0</v>
      </c>
      <c r="D711" s="80" t="e">
        <f>'Unit Prices'!D711</f>
        <v>#N/A</v>
      </c>
      <c r="E711" s="84">
        <f>'9400015894 PONEERS'!$E$1*'9400015894 PONEERS'!E711+'9400016451 VIDAFORM'!$E$1*'9400016451 VIDAFORM'!E711+'PO 94000171374 MASTER'!$E$1*'PO 94000171374 MASTER'!E711+'PR-0004'!$E$1*'PR-0004'!E711+'PR-0005'!$E$1*'PR-0005'!E711+'PR-0006'!$E$1*'PR-0006'!E711+'PR-0007'!$E$1*'PR-0007'!E711+'PR-0008'!$E$1*'PR-0008'!E711+'PR-0009'!$E$1*'PR-0009'!E711+'PR-0010'!$E$1*'PR-0010'!E711</f>
        <v>0</v>
      </c>
      <c r="F711" s="85">
        <f>'9400015894 PONEERS'!$X$1*'9400015894 PONEERS'!X711+'9400016451 VIDAFORM'!$J$1*'9400016451 VIDAFORM'!J711+'PO 94000171374 MASTER'!$I$1*'PO 94000171374 MASTER'!I711+'PR-0004'!$I$1*'PR-0004'!I711+'PR-0005'!$I$1*'PR-0005'!I711+'PR-0006'!$I$1*'PR-0006'!I711+'PR-0007'!$I$1*'PR-0007'!I711+'PR-0008'!$I$1*'PR-0008'!I711+'PR-0009'!$I$1*'PR-0009'!I711+'PR-0010'!$I$1*'PR-0010'!I711</f>
        <v>0</v>
      </c>
      <c r="G711" s="86">
        <f t="shared" si="110"/>
        <v>0</v>
      </c>
      <c r="H711" s="84">
        <f>'9400015894 PONEERS'!$AE$1*'9400015894 PONEERS'!AE711+'9400016451 VIDAFORM'!$Q$1*'9400016451 VIDAFORM'!Q711+'PO 94000171374 MASTER'!$P$1*'PO 94000171374 MASTER'!P711+'PR-0004'!$P$1*'PR-0004'!P711+'PR-0005'!$P$1*'PR-0005'!P711+'PR-0006'!$P$1*'PR-0006'!P711+'PR-0007'!$P$1*'PR-0007'!P711+'PR-0008'!$P$1*'PR-0008'!P711+'PR-0009'!$P$1*'PR-0009'!P711+'PR-0010'!$P$1*'PR-0010'!P711</f>
        <v>0</v>
      </c>
      <c r="I711" s="84">
        <f t="shared" si="111"/>
        <v>0</v>
      </c>
      <c r="J711" s="84">
        <f>'9400015894 PONEERS'!$E$2*'9400015894 PONEERS'!E711+'9400016451 VIDAFORM'!$E$2*'9400016451 VIDAFORM'!E711+'PO 94000171374 MASTER'!$E$2*'PO 94000171374 MASTER'!E711+'PR-0004'!$E$2*'PR-0004'!E711+'PR-0005'!$E$2*'PR-0005'!E711+'PR-0006'!$E$2*'PR-0006'!E711+'PR-0007'!$E$2*'PR-0007'!E711+'PR-0008'!$E$2*'PR-0008'!E711+'PR-0009'!$E$2*'PR-0009'!E711+'PR-0010'!$E$2*'PR-0010'!E711</f>
        <v>0</v>
      </c>
      <c r="K711" s="85">
        <f>'9400015894 PONEERS'!$X$2*'9400015894 PONEERS'!X711+'9400016451 VIDAFORM'!$J$2*'9400016451 VIDAFORM'!J711+'PO 94000171374 MASTER'!$I$2*'PO 94000171374 MASTER'!I711+'PR-0004'!$I$2*'PR-0004'!I711+'PR-0005'!$I$2*'PR-0005'!I711+'PR-0006'!$I$2*'PR-0006'!I711+'PR-0007'!$I$2*'PR-0007'!I711+'PR-0008'!$I$2*'PR-0008'!I711+'PR-0009'!$I$2*'PR-0009'!I711+'PR-0010'!$I$2*'PR-0010'!I711</f>
        <v>0</v>
      </c>
      <c r="L711" s="86">
        <f t="shared" si="112"/>
        <v>0</v>
      </c>
      <c r="M711" s="84">
        <f>'9400015894 PONEERS'!$AE$2*'9400015894 PONEERS'!AE711+'9400016451 VIDAFORM'!$Q$2*'9400016451 VIDAFORM'!Q711+'PO 94000171374 MASTER'!$P$2*'PO 94000171374 MASTER'!P711+'PR-0004'!$P$2*'PR-0004'!P711+'PR-0005'!$P$2*'PR-0005'!P711+'PR-0006'!$P$2*'PR-0006'!P711+'PR-0007'!$P$2*'PR-0007'!P711+'PR-0008'!$P$2*'PR-0008'!P711+'PR-0009'!$P$2*'PR-0009'!P711+'PR-0010'!$P$2*'PR-0010'!P711</f>
        <v>0</v>
      </c>
      <c r="N711" s="84">
        <f t="shared" si="113"/>
        <v>0</v>
      </c>
      <c r="O711" s="84">
        <f>'9400015894 PONEERS'!$E$3*'9400015894 PONEERS'!E711+'9400016451 VIDAFORM'!$E$3*'9400016451 VIDAFORM'!E711+'PO 94000171374 MASTER'!$E$3*'PO 94000171374 MASTER'!E711+'PR-0004'!$E$3*'PR-0004'!E711+'PR-0005'!$E$3*'PR-0005'!E711+'PR-0006'!$E$3*'PR-0006'!E711+'PR-0007'!$E$3*'PR-0007'!E711+'PR-0008'!$E$3*'PR-0008'!E711+'PR-0009'!$E$3*'PR-0009'!E711+'PR-0010'!$E$3*'PR-0010'!E711</f>
        <v>0</v>
      </c>
      <c r="P711" s="85">
        <f>'9400015894 PONEERS'!$X$3*'9400015894 PONEERS'!X711+'9400016451 VIDAFORM'!$J$3*'9400016451 VIDAFORM'!J711+'PO 94000171374 MASTER'!$I$3*'PO 94000171374 MASTER'!I711+'PR-0004'!$I$3*'PR-0004'!I711+'PR-0005'!$I$3*'PR-0005'!I711+'PR-0006'!$I$3*'PR-0006'!I711+'PR-0007'!$I$3*'PR-0007'!I711+'PR-0008'!$I$3*'PR-0008'!I711+'PR-0009'!$I$3*'PR-0009'!I711+'PR-0010'!$I$3*'PR-0010'!I711</f>
        <v>0</v>
      </c>
      <c r="Q711" s="86">
        <f t="shared" si="114"/>
        <v>0</v>
      </c>
      <c r="R711" s="84">
        <f>'9400015894 PONEERS'!$AE$3*'9400015894 PONEERS'!AE711+'9400016451 VIDAFORM'!$Q$3*'9400016451 VIDAFORM'!Q711+'PO 94000171374 MASTER'!$P$3*'PO 94000171374 MASTER'!P711+'PR-0004'!$P$3*'PR-0004'!P711+'PR-0005'!$P$3*'PR-0005'!P711+'PR-0006'!$P$3*'PR-0006'!P711+'PR-0007'!$P$3*'PR-0007'!P711+'PR-0008'!$P$3*'PR-0008'!P711+'PR-0009'!$P$3*'PR-0009'!P711+'PR-0010'!$P$3*'PR-0010'!P711</f>
        <v>0</v>
      </c>
      <c r="S711" s="84">
        <f t="shared" si="115"/>
        <v>0</v>
      </c>
      <c r="T711" s="84">
        <f>'9400015894 PONEERS'!$E$4*'9400015894 PONEERS'!E711+'9400016451 VIDAFORM'!$E$4*'9400016451 VIDAFORM'!E711+'PO 94000171374 MASTER'!$E$4*'PO 94000171374 MASTER'!E711+'PR-0004'!$E$4*'PR-0004'!E711+'PR-0005'!$E$4*'PR-0005'!E711+'PR-0006'!$E$4*'PR-0006'!E711+'PR-0007'!$E$4*'PR-0007'!E711+'PR-0008'!$E$4*'PR-0008'!E711+'PR-0009'!$E$4*'PR-0009'!E711+'PR-0010'!$E$4*'PR-0010'!E711</f>
        <v>0</v>
      </c>
      <c r="U711" s="85">
        <f>'9400015894 PONEERS'!$X$4*'9400015894 PONEERS'!X711+'9400016451 VIDAFORM'!$J$4*'9400016451 VIDAFORM'!J711+'PO 94000171374 MASTER'!$I$4*'PO 94000171374 MASTER'!I711+'PR-0004'!$I$4*'PR-0004'!I711+'PR-0005'!$I$4*'PR-0005'!I711+'PR-0006'!$I$4*'PR-0006'!I711+'PR-0007'!$I$4*'PR-0007'!I711+'PR-0008'!$I$4*'PR-0008'!I711+'PR-0009'!$I$4*'PR-0009'!I711+'PR-0010'!$I$4*'PR-0010'!I711</f>
        <v>0</v>
      </c>
      <c r="V711" s="86">
        <f t="shared" si="116"/>
        <v>0</v>
      </c>
      <c r="W711" s="84">
        <f>'9400015894 PONEERS'!$AE$4*'9400015894 PONEERS'!AE711+'9400016451 VIDAFORM'!$Q$4*'9400016451 VIDAFORM'!Q711+'PO 94000171374 MASTER'!$P$4*'PO 94000171374 MASTER'!P711+'PR-0004'!$P$4*'PR-0004'!P711+'PR-0005'!$P$4*'PR-0005'!P711+'PR-0006'!$P$4*'PR-0006'!P711+'PR-0007'!$P$4*'PR-0007'!P711+'PR-0008'!$P$4*'PR-0008'!P711+'PR-0009'!$P$4*'PR-0009'!P711+'PR-0010'!$P$4*'PR-0010'!P711</f>
        <v>0</v>
      </c>
      <c r="X711" s="84">
        <f t="shared" si="117"/>
        <v>0</v>
      </c>
      <c r="Z711" s="37">
        <f t="shared" si="118"/>
        <v>0</v>
      </c>
      <c r="AA711" s="32">
        <f t="shared" si="119"/>
        <v>0</v>
      </c>
      <c r="AB711" s="38">
        <f t="shared" si="120"/>
        <v>0</v>
      </c>
    </row>
    <row r="712" spans="1:28" ht="16.5" x14ac:dyDescent="0.25">
      <c r="A712" s="45">
        <v>704</v>
      </c>
      <c r="B712" s="47" t="str">
        <f>'Unit Prices'!B712</f>
        <v>TZ0026</v>
      </c>
      <c r="C712" s="47">
        <f>'Unit Prices'!C712</f>
        <v>0</v>
      </c>
      <c r="D712" s="80" t="str">
        <f>'Unit Prices'!D712</f>
        <v>Tech-Form Compensation Waler (TFCW)</v>
      </c>
      <c r="E712" s="84">
        <f>'9400015894 PONEERS'!$E$1*'9400015894 PONEERS'!E712+'9400016451 VIDAFORM'!$E$1*'9400016451 VIDAFORM'!E712+'PO 94000171374 MASTER'!$E$1*'PO 94000171374 MASTER'!E712+'PR-0004'!$E$1*'PR-0004'!E712+'PR-0005'!$E$1*'PR-0005'!E712+'PR-0006'!$E$1*'PR-0006'!E712+'PR-0007'!$E$1*'PR-0007'!E712+'PR-0008'!$E$1*'PR-0008'!E712+'PR-0009'!$E$1*'PR-0009'!E712+'PR-0010'!$E$1*'PR-0010'!E712</f>
        <v>0</v>
      </c>
      <c r="F712" s="85">
        <f>'9400015894 PONEERS'!$X$1*'9400015894 PONEERS'!X712+'9400016451 VIDAFORM'!$J$1*'9400016451 VIDAFORM'!J712+'PO 94000171374 MASTER'!$I$1*'PO 94000171374 MASTER'!I712+'PR-0004'!$I$1*'PR-0004'!I712+'PR-0005'!$I$1*'PR-0005'!I712+'PR-0006'!$I$1*'PR-0006'!I712+'PR-0007'!$I$1*'PR-0007'!I712+'PR-0008'!$I$1*'PR-0008'!I712+'PR-0009'!$I$1*'PR-0009'!I712+'PR-0010'!$I$1*'PR-0010'!I712</f>
        <v>0</v>
      </c>
      <c r="G712" s="86">
        <f t="shared" si="110"/>
        <v>0</v>
      </c>
      <c r="H712" s="84">
        <f>'9400015894 PONEERS'!$AE$1*'9400015894 PONEERS'!AE712+'9400016451 VIDAFORM'!$Q$1*'9400016451 VIDAFORM'!Q712+'PO 94000171374 MASTER'!$P$1*'PO 94000171374 MASTER'!P712+'PR-0004'!$P$1*'PR-0004'!P712+'PR-0005'!$P$1*'PR-0005'!P712+'PR-0006'!$P$1*'PR-0006'!P712+'PR-0007'!$P$1*'PR-0007'!P712+'PR-0008'!$P$1*'PR-0008'!P712+'PR-0009'!$P$1*'PR-0009'!P712+'PR-0010'!$P$1*'PR-0010'!P712</f>
        <v>0</v>
      </c>
      <c r="I712" s="84">
        <f t="shared" si="111"/>
        <v>0</v>
      </c>
      <c r="J712" s="84">
        <f>'9400015894 PONEERS'!$E$2*'9400015894 PONEERS'!E712+'9400016451 VIDAFORM'!$E$2*'9400016451 VIDAFORM'!E712+'PO 94000171374 MASTER'!$E$2*'PO 94000171374 MASTER'!E712+'PR-0004'!$E$2*'PR-0004'!E712+'PR-0005'!$E$2*'PR-0005'!E712+'PR-0006'!$E$2*'PR-0006'!E712+'PR-0007'!$E$2*'PR-0007'!E712+'PR-0008'!$E$2*'PR-0008'!E712+'PR-0009'!$E$2*'PR-0009'!E712+'PR-0010'!$E$2*'PR-0010'!E712</f>
        <v>0</v>
      </c>
      <c r="K712" s="85">
        <f>'9400015894 PONEERS'!$X$2*'9400015894 PONEERS'!X712+'9400016451 VIDAFORM'!$J$2*'9400016451 VIDAFORM'!J712+'PO 94000171374 MASTER'!$I$2*'PO 94000171374 MASTER'!I712+'PR-0004'!$I$2*'PR-0004'!I712+'PR-0005'!$I$2*'PR-0005'!I712+'PR-0006'!$I$2*'PR-0006'!I712+'PR-0007'!$I$2*'PR-0007'!I712+'PR-0008'!$I$2*'PR-0008'!I712+'PR-0009'!$I$2*'PR-0009'!I712+'PR-0010'!$I$2*'PR-0010'!I712</f>
        <v>0</v>
      </c>
      <c r="L712" s="86">
        <f t="shared" si="112"/>
        <v>0</v>
      </c>
      <c r="M712" s="84">
        <f>'9400015894 PONEERS'!$AE$2*'9400015894 PONEERS'!AE712+'9400016451 VIDAFORM'!$Q$2*'9400016451 VIDAFORM'!Q712+'PO 94000171374 MASTER'!$P$2*'PO 94000171374 MASTER'!P712+'PR-0004'!$P$2*'PR-0004'!P712+'PR-0005'!$P$2*'PR-0005'!P712+'PR-0006'!$P$2*'PR-0006'!P712+'PR-0007'!$P$2*'PR-0007'!P712+'PR-0008'!$P$2*'PR-0008'!P712+'PR-0009'!$P$2*'PR-0009'!P712+'PR-0010'!$P$2*'PR-0010'!P712</f>
        <v>0</v>
      </c>
      <c r="N712" s="84">
        <f t="shared" si="113"/>
        <v>0</v>
      </c>
      <c r="O712" s="84">
        <f>'9400015894 PONEERS'!$E$3*'9400015894 PONEERS'!E712+'9400016451 VIDAFORM'!$E$3*'9400016451 VIDAFORM'!E712+'PO 94000171374 MASTER'!$E$3*'PO 94000171374 MASTER'!E712+'PR-0004'!$E$3*'PR-0004'!E712+'PR-0005'!$E$3*'PR-0005'!E712+'PR-0006'!$E$3*'PR-0006'!E712+'PR-0007'!$E$3*'PR-0007'!E712+'PR-0008'!$E$3*'PR-0008'!E712+'PR-0009'!$E$3*'PR-0009'!E712+'PR-0010'!$E$3*'PR-0010'!E712</f>
        <v>0</v>
      </c>
      <c r="P712" s="85">
        <f>'9400015894 PONEERS'!$X$3*'9400015894 PONEERS'!X712+'9400016451 VIDAFORM'!$J$3*'9400016451 VIDAFORM'!J712+'PO 94000171374 MASTER'!$I$3*'PO 94000171374 MASTER'!I712+'PR-0004'!$I$3*'PR-0004'!I712+'PR-0005'!$I$3*'PR-0005'!I712+'PR-0006'!$I$3*'PR-0006'!I712+'PR-0007'!$I$3*'PR-0007'!I712+'PR-0008'!$I$3*'PR-0008'!I712+'PR-0009'!$I$3*'PR-0009'!I712+'PR-0010'!$I$3*'PR-0010'!I712</f>
        <v>0</v>
      </c>
      <c r="Q712" s="86">
        <f t="shared" si="114"/>
        <v>0</v>
      </c>
      <c r="R712" s="84">
        <f>'9400015894 PONEERS'!$AE$3*'9400015894 PONEERS'!AE712+'9400016451 VIDAFORM'!$Q$3*'9400016451 VIDAFORM'!Q712+'PO 94000171374 MASTER'!$P$3*'PO 94000171374 MASTER'!P712+'PR-0004'!$P$3*'PR-0004'!P712+'PR-0005'!$P$3*'PR-0005'!P712+'PR-0006'!$P$3*'PR-0006'!P712+'PR-0007'!$P$3*'PR-0007'!P712+'PR-0008'!$P$3*'PR-0008'!P712+'PR-0009'!$P$3*'PR-0009'!P712+'PR-0010'!$P$3*'PR-0010'!P712</f>
        <v>0</v>
      </c>
      <c r="S712" s="84">
        <f t="shared" si="115"/>
        <v>0</v>
      </c>
      <c r="T712" s="84">
        <f>'9400015894 PONEERS'!$E$4*'9400015894 PONEERS'!E712+'9400016451 VIDAFORM'!$E$4*'9400016451 VIDAFORM'!E712+'PO 94000171374 MASTER'!$E$4*'PO 94000171374 MASTER'!E712+'PR-0004'!$E$4*'PR-0004'!E712+'PR-0005'!$E$4*'PR-0005'!E712+'PR-0006'!$E$4*'PR-0006'!E712+'PR-0007'!$E$4*'PR-0007'!E712+'PR-0008'!$E$4*'PR-0008'!E712+'PR-0009'!$E$4*'PR-0009'!E712+'PR-0010'!$E$4*'PR-0010'!E712</f>
        <v>0</v>
      </c>
      <c r="U712" s="85">
        <f>'9400015894 PONEERS'!$X$4*'9400015894 PONEERS'!X712+'9400016451 VIDAFORM'!$J$4*'9400016451 VIDAFORM'!J712+'PO 94000171374 MASTER'!$I$4*'PO 94000171374 MASTER'!I712+'PR-0004'!$I$4*'PR-0004'!I712+'PR-0005'!$I$4*'PR-0005'!I712+'PR-0006'!$I$4*'PR-0006'!I712+'PR-0007'!$I$4*'PR-0007'!I712+'PR-0008'!$I$4*'PR-0008'!I712+'PR-0009'!$I$4*'PR-0009'!I712+'PR-0010'!$I$4*'PR-0010'!I712</f>
        <v>0</v>
      </c>
      <c r="V712" s="86">
        <f t="shared" si="116"/>
        <v>0</v>
      </c>
      <c r="W712" s="84">
        <f>'9400015894 PONEERS'!$AE$4*'9400015894 PONEERS'!AE712+'9400016451 VIDAFORM'!$Q$4*'9400016451 VIDAFORM'!Q712+'PO 94000171374 MASTER'!$P$4*'PO 94000171374 MASTER'!P712+'PR-0004'!$P$4*'PR-0004'!P712+'PR-0005'!$P$4*'PR-0005'!P712+'PR-0006'!$P$4*'PR-0006'!P712+'PR-0007'!$P$4*'PR-0007'!P712+'PR-0008'!$P$4*'PR-0008'!P712+'PR-0009'!$P$4*'PR-0009'!P712+'PR-0010'!$P$4*'PR-0010'!P712</f>
        <v>0</v>
      </c>
      <c r="X712" s="84">
        <f t="shared" si="117"/>
        <v>0</v>
      </c>
      <c r="Z712" s="37">
        <f t="shared" si="118"/>
        <v>0</v>
      </c>
      <c r="AA712" s="32">
        <f t="shared" si="119"/>
        <v>0</v>
      </c>
      <c r="AB712" s="38">
        <f t="shared" si="120"/>
        <v>0</v>
      </c>
    </row>
    <row r="713" spans="1:28" ht="16.5" x14ac:dyDescent="0.25">
      <c r="A713" s="45">
        <v>705</v>
      </c>
      <c r="B713" s="47">
        <f>'Unit Prices'!B713</f>
        <v>0</v>
      </c>
      <c r="C713" s="47">
        <f>'Unit Prices'!C713</f>
        <v>0</v>
      </c>
      <c r="D713" s="80" t="e">
        <f>'Unit Prices'!D713</f>
        <v>#N/A</v>
      </c>
      <c r="E713" s="84">
        <f>'9400015894 PONEERS'!$E$1*'9400015894 PONEERS'!E713+'9400016451 VIDAFORM'!$E$1*'9400016451 VIDAFORM'!E713+'PO 94000171374 MASTER'!$E$1*'PO 94000171374 MASTER'!E713+'PR-0004'!$E$1*'PR-0004'!E713+'PR-0005'!$E$1*'PR-0005'!E713+'PR-0006'!$E$1*'PR-0006'!E713+'PR-0007'!$E$1*'PR-0007'!E713+'PR-0008'!$E$1*'PR-0008'!E713+'PR-0009'!$E$1*'PR-0009'!E713+'PR-0010'!$E$1*'PR-0010'!E713</f>
        <v>0</v>
      </c>
      <c r="F713" s="85">
        <f>'9400015894 PONEERS'!$X$1*'9400015894 PONEERS'!X713+'9400016451 VIDAFORM'!$J$1*'9400016451 VIDAFORM'!J713+'PO 94000171374 MASTER'!$I$1*'PO 94000171374 MASTER'!I713+'PR-0004'!$I$1*'PR-0004'!I713+'PR-0005'!$I$1*'PR-0005'!I713+'PR-0006'!$I$1*'PR-0006'!I713+'PR-0007'!$I$1*'PR-0007'!I713+'PR-0008'!$I$1*'PR-0008'!I713+'PR-0009'!$I$1*'PR-0009'!I713+'PR-0010'!$I$1*'PR-0010'!I713</f>
        <v>0</v>
      </c>
      <c r="G713" s="86">
        <f t="shared" si="110"/>
        <v>0</v>
      </c>
      <c r="H713" s="84">
        <f>'9400015894 PONEERS'!$AE$1*'9400015894 PONEERS'!AE713+'9400016451 VIDAFORM'!$Q$1*'9400016451 VIDAFORM'!Q713+'PO 94000171374 MASTER'!$P$1*'PO 94000171374 MASTER'!P713+'PR-0004'!$P$1*'PR-0004'!P713+'PR-0005'!$P$1*'PR-0005'!P713+'PR-0006'!$P$1*'PR-0006'!P713+'PR-0007'!$P$1*'PR-0007'!P713+'PR-0008'!$P$1*'PR-0008'!P713+'PR-0009'!$P$1*'PR-0009'!P713+'PR-0010'!$P$1*'PR-0010'!P713</f>
        <v>0</v>
      </c>
      <c r="I713" s="84">
        <f t="shared" si="111"/>
        <v>0</v>
      </c>
      <c r="J713" s="84">
        <f>'9400015894 PONEERS'!$E$2*'9400015894 PONEERS'!E713+'9400016451 VIDAFORM'!$E$2*'9400016451 VIDAFORM'!E713+'PO 94000171374 MASTER'!$E$2*'PO 94000171374 MASTER'!E713+'PR-0004'!$E$2*'PR-0004'!E713+'PR-0005'!$E$2*'PR-0005'!E713+'PR-0006'!$E$2*'PR-0006'!E713+'PR-0007'!$E$2*'PR-0007'!E713+'PR-0008'!$E$2*'PR-0008'!E713+'PR-0009'!$E$2*'PR-0009'!E713+'PR-0010'!$E$2*'PR-0010'!E713</f>
        <v>0</v>
      </c>
      <c r="K713" s="85">
        <f>'9400015894 PONEERS'!$X$2*'9400015894 PONEERS'!X713+'9400016451 VIDAFORM'!$J$2*'9400016451 VIDAFORM'!J713+'PO 94000171374 MASTER'!$I$2*'PO 94000171374 MASTER'!I713+'PR-0004'!$I$2*'PR-0004'!I713+'PR-0005'!$I$2*'PR-0005'!I713+'PR-0006'!$I$2*'PR-0006'!I713+'PR-0007'!$I$2*'PR-0007'!I713+'PR-0008'!$I$2*'PR-0008'!I713+'PR-0009'!$I$2*'PR-0009'!I713+'PR-0010'!$I$2*'PR-0010'!I713</f>
        <v>0</v>
      </c>
      <c r="L713" s="86">
        <f t="shared" si="112"/>
        <v>0</v>
      </c>
      <c r="M713" s="84">
        <f>'9400015894 PONEERS'!$AE$2*'9400015894 PONEERS'!AE713+'9400016451 VIDAFORM'!$Q$2*'9400016451 VIDAFORM'!Q713+'PO 94000171374 MASTER'!$P$2*'PO 94000171374 MASTER'!P713+'PR-0004'!$P$2*'PR-0004'!P713+'PR-0005'!$P$2*'PR-0005'!P713+'PR-0006'!$P$2*'PR-0006'!P713+'PR-0007'!$P$2*'PR-0007'!P713+'PR-0008'!$P$2*'PR-0008'!P713+'PR-0009'!$P$2*'PR-0009'!P713+'PR-0010'!$P$2*'PR-0010'!P713</f>
        <v>0</v>
      </c>
      <c r="N713" s="84">
        <f t="shared" si="113"/>
        <v>0</v>
      </c>
      <c r="O713" s="84">
        <f>'9400015894 PONEERS'!$E$3*'9400015894 PONEERS'!E713+'9400016451 VIDAFORM'!$E$3*'9400016451 VIDAFORM'!E713+'PO 94000171374 MASTER'!$E$3*'PO 94000171374 MASTER'!E713+'PR-0004'!$E$3*'PR-0004'!E713+'PR-0005'!$E$3*'PR-0005'!E713+'PR-0006'!$E$3*'PR-0006'!E713+'PR-0007'!$E$3*'PR-0007'!E713+'PR-0008'!$E$3*'PR-0008'!E713+'PR-0009'!$E$3*'PR-0009'!E713+'PR-0010'!$E$3*'PR-0010'!E713</f>
        <v>0</v>
      </c>
      <c r="P713" s="85">
        <f>'9400015894 PONEERS'!$X$3*'9400015894 PONEERS'!X713+'9400016451 VIDAFORM'!$J$3*'9400016451 VIDAFORM'!J713+'PO 94000171374 MASTER'!$I$3*'PO 94000171374 MASTER'!I713+'PR-0004'!$I$3*'PR-0004'!I713+'PR-0005'!$I$3*'PR-0005'!I713+'PR-0006'!$I$3*'PR-0006'!I713+'PR-0007'!$I$3*'PR-0007'!I713+'PR-0008'!$I$3*'PR-0008'!I713+'PR-0009'!$I$3*'PR-0009'!I713+'PR-0010'!$I$3*'PR-0010'!I713</f>
        <v>0</v>
      </c>
      <c r="Q713" s="86">
        <f t="shared" si="114"/>
        <v>0</v>
      </c>
      <c r="R713" s="84">
        <f>'9400015894 PONEERS'!$AE$3*'9400015894 PONEERS'!AE713+'9400016451 VIDAFORM'!$Q$3*'9400016451 VIDAFORM'!Q713+'PO 94000171374 MASTER'!$P$3*'PO 94000171374 MASTER'!P713+'PR-0004'!$P$3*'PR-0004'!P713+'PR-0005'!$P$3*'PR-0005'!P713+'PR-0006'!$P$3*'PR-0006'!P713+'PR-0007'!$P$3*'PR-0007'!P713+'PR-0008'!$P$3*'PR-0008'!P713+'PR-0009'!$P$3*'PR-0009'!P713+'PR-0010'!$P$3*'PR-0010'!P713</f>
        <v>0</v>
      </c>
      <c r="S713" s="84">
        <f t="shared" si="115"/>
        <v>0</v>
      </c>
      <c r="T713" s="84">
        <f>'9400015894 PONEERS'!$E$4*'9400015894 PONEERS'!E713+'9400016451 VIDAFORM'!$E$4*'9400016451 VIDAFORM'!E713+'PO 94000171374 MASTER'!$E$4*'PO 94000171374 MASTER'!E713+'PR-0004'!$E$4*'PR-0004'!E713+'PR-0005'!$E$4*'PR-0005'!E713+'PR-0006'!$E$4*'PR-0006'!E713+'PR-0007'!$E$4*'PR-0007'!E713+'PR-0008'!$E$4*'PR-0008'!E713+'PR-0009'!$E$4*'PR-0009'!E713+'PR-0010'!$E$4*'PR-0010'!E713</f>
        <v>0</v>
      </c>
      <c r="U713" s="85">
        <f>'9400015894 PONEERS'!$X$4*'9400015894 PONEERS'!X713+'9400016451 VIDAFORM'!$J$4*'9400016451 VIDAFORM'!J713+'PO 94000171374 MASTER'!$I$4*'PO 94000171374 MASTER'!I713+'PR-0004'!$I$4*'PR-0004'!I713+'PR-0005'!$I$4*'PR-0005'!I713+'PR-0006'!$I$4*'PR-0006'!I713+'PR-0007'!$I$4*'PR-0007'!I713+'PR-0008'!$I$4*'PR-0008'!I713+'PR-0009'!$I$4*'PR-0009'!I713+'PR-0010'!$I$4*'PR-0010'!I713</f>
        <v>0</v>
      </c>
      <c r="V713" s="86">
        <f t="shared" si="116"/>
        <v>0</v>
      </c>
      <c r="W713" s="84">
        <f>'9400015894 PONEERS'!$AE$4*'9400015894 PONEERS'!AE713+'9400016451 VIDAFORM'!$Q$4*'9400016451 VIDAFORM'!Q713+'PO 94000171374 MASTER'!$P$4*'PO 94000171374 MASTER'!P713+'PR-0004'!$P$4*'PR-0004'!P713+'PR-0005'!$P$4*'PR-0005'!P713+'PR-0006'!$P$4*'PR-0006'!P713+'PR-0007'!$P$4*'PR-0007'!P713+'PR-0008'!$P$4*'PR-0008'!P713+'PR-0009'!$P$4*'PR-0009'!P713+'PR-0010'!$P$4*'PR-0010'!P713</f>
        <v>0</v>
      </c>
      <c r="X713" s="84">
        <f t="shared" si="117"/>
        <v>0</v>
      </c>
      <c r="Z713" s="37">
        <f t="shared" si="118"/>
        <v>0</v>
      </c>
      <c r="AA713" s="32">
        <f t="shared" si="119"/>
        <v>0</v>
      </c>
      <c r="AB713" s="38">
        <f t="shared" si="120"/>
        <v>0</v>
      </c>
    </row>
    <row r="714" spans="1:28" ht="16.5" x14ac:dyDescent="0.25">
      <c r="A714" s="45">
        <v>706</v>
      </c>
      <c r="B714" s="47" t="str">
        <f>'Unit Prices'!B714</f>
        <v>TZ0011</v>
      </c>
      <c r="C714" s="47">
        <f>'Unit Prices'!C714</f>
        <v>0</v>
      </c>
      <c r="D714" s="80" t="str">
        <f>'Unit Prices'!D714</f>
        <v>Universal Tech-Form Shore Connector</v>
      </c>
      <c r="E714" s="84">
        <f>'9400015894 PONEERS'!$E$1*'9400015894 PONEERS'!E714+'9400016451 VIDAFORM'!$E$1*'9400016451 VIDAFORM'!E714+'PO 94000171374 MASTER'!$E$1*'PO 94000171374 MASTER'!E714+'PR-0004'!$E$1*'PR-0004'!E714+'PR-0005'!$E$1*'PR-0005'!E714+'PR-0006'!$E$1*'PR-0006'!E714+'PR-0007'!$E$1*'PR-0007'!E714+'PR-0008'!$E$1*'PR-0008'!E714+'PR-0009'!$E$1*'PR-0009'!E714+'PR-0010'!$E$1*'PR-0010'!E714</f>
        <v>0</v>
      </c>
      <c r="F714" s="85">
        <f>'9400015894 PONEERS'!$X$1*'9400015894 PONEERS'!X714+'9400016451 VIDAFORM'!$J$1*'9400016451 VIDAFORM'!J714+'PO 94000171374 MASTER'!$I$1*'PO 94000171374 MASTER'!I714+'PR-0004'!$I$1*'PR-0004'!I714+'PR-0005'!$I$1*'PR-0005'!I714+'PR-0006'!$I$1*'PR-0006'!I714+'PR-0007'!$I$1*'PR-0007'!I714+'PR-0008'!$I$1*'PR-0008'!I714+'PR-0009'!$I$1*'PR-0009'!I714+'PR-0010'!$I$1*'PR-0010'!I714</f>
        <v>0</v>
      </c>
      <c r="G714" s="86">
        <f t="shared" ref="G714:G758" si="121">E714-F714</f>
        <v>0</v>
      </c>
      <c r="H714" s="84">
        <f>'9400015894 PONEERS'!$AE$1*'9400015894 PONEERS'!AE714+'9400016451 VIDAFORM'!$Q$1*'9400016451 VIDAFORM'!Q714+'PO 94000171374 MASTER'!$P$1*'PO 94000171374 MASTER'!P714+'PR-0004'!$P$1*'PR-0004'!P714+'PR-0005'!$P$1*'PR-0005'!P714+'PR-0006'!$P$1*'PR-0006'!P714+'PR-0007'!$P$1*'PR-0007'!P714+'PR-0008'!$P$1*'PR-0008'!P714+'PR-0009'!$P$1*'PR-0009'!P714+'PR-0010'!$P$1*'PR-0010'!P714</f>
        <v>0</v>
      </c>
      <c r="I714" s="84">
        <f t="shared" ref="I714:I758" si="122">F714-H714</f>
        <v>0</v>
      </c>
      <c r="J714" s="84">
        <f>'9400015894 PONEERS'!$E$2*'9400015894 PONEERS'!E714+'9400016451 VIDAFORM'!$E$2*'9400016451 VIDAFORM'!E714+'PO 94000171374 MASTER'!$E$2*'PO 94000171374 MASTER'!E714+'PR-0004'!$E$2*'PR-0004'!E714+'PR-0005'!$E$2*'PR-0005'!E714+'PR-0006'!$E$2*'PR-0006'!E714+'PR-0007'!$E$2*'PR-0007'!E714+'PR-0008'!$E$2*'PR-0008'!E714+'PR-0009'!$E$2*'PR-0009'!E714+'PR-0010'!$E$2*'PR-0010'!E714</f>
        <v>0</v>
      </c>
      <c r="K714" s="85">
        <f>'9400015894 PONEERS'!$X$2*'9400015894 PONEERS'!X714+'9400016451 VIDAFORM'!$J$2*'9400016451 VIDAFORM'!J714+'PO 94000171374 MASTER'!$I$2*'PO 94000171374 MASTER'!I714+'PR-0004'!$I$2*'PR-0004'!I714+'PR-0005'!$I$2*'PR-0005'!I714+'PR-0006'!$I$2*'PR-0006'!I714+'PR-0007'!$I$2*'PR-0007'!I714+'PR-0008'!$I$2*'PR-0008'!I714+'PR-0009'!$I$2*'PR-0009'!I714+'PR-0010'!$I$2*'PR-0010'!I714</f>
        <v>0</v>
      </c>
      <c r="L714" s="86">
        <f t="shared" ref="L714:L758" si="123">J714-K714</f>
        <v>0</v>
      </c>
      <c r="M714" s="84">
        <f>'9400015894 PONEERS'!$AE$2*'9400015894 PONEERS'!AE714+'9400016451 VIDAFORM'!$Q$2*'9400016451 VIDAFORM'!Q714+'PO 94000171374 MASTER'!$P$2*'PO 94000171374 MASTER'!P714+'PR-0004'!$P$2*'PR-0004'!P714+'PR-0005'!$P$2*'PR-0005'!P714+'PR-0006'!$P$2*'PR-0006'!P714+'PR-0007'!$P$2*'PR-0007'!P714+'PR-0008'!$P$2*'PR-0008'!P714+'PR-0009'!$P$2*'PR-0009'!P714+'PR-0010'!$P$2*'PR-0010'!P714</f>
        <v>0</v>
      </c>
      <c r="N714" s="84">
        <f t="shared" ref="N714:N758" si="124">K714-M714</f>
        <v>0</v>
      </c>
      <c r="O714" s="84">
        <f>'9400015894 PONEERS'!$E$3*'9400015894 PONEERS'!E714+'9400016451 VIDAFORM'!$E$3*'9400016451 VIDAFORM'!E714+'PO 94000171374 MASTER'!$E$3*'PO 94000171374 MASTER'!E714+'PR-0004'!$E$3*'PR-0004'!E714+'PR-0005'!$E$3*'PR-0005'!E714+'PR-0006'!$E$3*'PR-0006'!E714+'PR-0007'!$E$3*'PR-0007'!E714+'PR-0008'!$E$3*'PR-0008'!E714+'PR-0009'!$E$3*'PR-0009'!E714+'PR-0010'!$E$3*'PR-0010'!E714</f>
        <v>0</v>
      </c>
      <c r="P714" s="85">
        <f>'9400015894 PONEERS'!$X$3*'9400015894 PONEERS'!X714+'9400016451 VIDAFORM'!$J$3*'9400016451 VIDAFORM'!J714+'PO 94000171374 MASTER'!$I$3*'PO 94000171374 MASTER'!I714+'PR-0004'!$I$3*'PR-0004'!I714+'PR-0005'!$I$3*'PR-0005'!I714+'PR-0006'!$I$3*'PR-0006'!I714+'PR-0007'!$I$3*'PR-0007'!I714+'PR-0008'!$I$3*'PR-0008'!I714+'PR-0009'!$I$3*'PR-0009'!I714+'PR-0010'!$I$3*'PR-0010'!I714</f>
        <v>0</v>
      </c>
      <c r="Q714" s="86">
        <f t="shared" ref="Q714:Q758" si="125">O714-P714</f>
        <v>0</v>
      </c>
      <c r="R714" s="84">
        <f>'9400015894 PONEERS'!$AE$3*'9400015894 PONEERS'!AE714+'9400016451 VIDAFORM'!$Q$3*'9400016451 VIDAFORM'!Q714+'PO 94000171374 MASTER'!$P$3*'PO 94000171374 MASTER'!P714+'PR-0004'!$P$3*'PR-0004'!P714+'PR-0005'!$P$3*'PR-0005'!P714+'PR-0006'!$P$3*'PR-0006'!P714+'PR-0007'!$P$3*'PR-0007'!P714+'PR-0008'!$P$3*'PR-0008'!P714+'PR-0009'!$P$3*'PR-0009'!P714+'PR-0010'!$P$3*'PR-0010'!P714</f>
        <v>0</v>
      </c>
      <c r="S714" s="84">
        <f t="shared" ref="S714:S758" si="126">P714-R714</f>
        <v>0</v>
      </c>
      <c r="T714" s="84">
        <f>'9400015894 PONEERS'!$E$4*'9400015894 PONEERS'!E714+'9400016451 VIDAFORM'!$E$4*'9400016451 VIDAFORM'!E714+'PO 94000171374 MASTER'!$E$4*'PO 94000171374 MASTER'!E714+'PR-0004'!$E$4*'PR-0004'!E714+'PR-0005'!$E$4*'PR-0005'!E714+'PR-0006'!$E$4*'PR-0006'!E714+'PR-0007'!$E$4*'PR-0007'!E714+'PR-0008'!$E$4*'PR-0008'!E714+'PR-0009'!$E$4*'PR-0009'!E714+'PR-0010'!$E$4*'PR-0010'!E714</f>
        <v>0</v>
      </c>
      <c r="U714" s="85">
        <f>'9400015894 PONEERS'!$X$4*'9400015894 PONEERS'!X714+'9400016451 VIDAFORM'!$J$4*'9400016451 VIDAFORM'!J714+'PO 94000171374 MASTER'!$I$4*'PO 94000171374 MASTER'!I714+'PR-0004'!$I$4*'PR-0004'!I714+'PR-0005'!$I$4*'PR-0005'!I714+'PR-0006'!$I$4*'PR-0006'!I714+'PR-0007'!$I$4*'PR-0007'!I714+'PR-0008'!$I$4*'PR-0008'!I714+'PR-0009'!$I$4*'PR-0009'!I714+'PR-0010'!$I$4*'PR-0010'!I714</f>
        <v>0</v>
      </c>
      <c r="V714" s="86">
        <f t="shared" ref="V714:V758" si="127">T714-U714</f>
        <v>0</v>
      </c>
      <c r="W714" s="84">
        <f>'9400015894 PONEERS'!$AE$4*'9400015894 PONEERS'!AE714+'9400016451 VIDAFORM'!$Q$4*'9400016451 VIDAFORM'!Q714+'PO 94000171374 MASTER'!$P$4*'PO 94000171374 MASTER'!P714+'PR-0004'!$P$4*'PR-0004'!P714+'PR-0005'!$P$4*'PR-0005'!P714+'PR-0006'!$P$4*'PR-0006'!P714+'PR-0007'!$P$4*'PR-0007'!P714+'PR-0008'!$P$4*'PR-0008'!P714+'PR-0009'!$P$4*'PR-0009'!P714+'PR-0010'!$P$4*'PR-0010'!P714</f>
        <v>0</v>
      </c>
      <c r="X714" s="84">
        <f t="shared" ref="X714:X758" si="128">U714-W714</f>
        <v>0</v>
      </c>
      <c r="Z714" s="37">
        <f t="shared" ref="Z714:Z758" si="129">E714+J714+O714+T714</f>
        <v>0</v>
      </c>
      <c r="AA714" s="32">
        <f t="shared" ref="AA714:AA758" si="130">F714+K714+P714+U714</f>
        <v>0</v>
      </c>
      <c r="AB714" s="38">
        <f t="shared" ref="AB714:AB758" si="131">Z714-AA714</f>
        <v>0</v>
      </c>
    </row>
    <row r="715" spans="1:28" ht="16.5" x14ac:dyDescent="0.25">
      <c r="A715" s="45">
        <v>707</v>
      </c>
      <c r="B715" s="47" t="str">
        <f>'Unit Prices'!B715</f>
        <v>MS0023</v>
      </c>
      <c r="C715" s="47" t="str">
        <f>'Unit Prices'!C715</f>
        <v>14.80.02.14.10.05.03.000005</v>
      </c>
      <c r="D715" s="80" t="str">
        <f>'Unit Prices'!D715</f>
        <v>Aluminium Ladder 2.30 m</v>
      </c>
      <c r="E715" s="84">
        <f>'9400015894 PONEERS'!$E$1*'9400015894 PONEERS'!E715+'9400016451 VIDAFORM'!$E$1*'9400016451 VIDAFORM'!E715+'PO 94000171374 MASTER'!$E$1*'PO 94000171374 MASTER'!E715+'PR-0004'!$E$1*'PR-0004'!E715+'PR-0005'!$E$1*'PR-0005'!E715+'PR-0006'!$E$1*'PR-0006'!E715+'PR-0007'!$E$1*'PR-0007'!E715+'PR-0008'!$E$1*'PR-0008'!E715+'PR-0009'!$E$1*'PR-0009'!E715+'PR-0010'!$E$1*'PR-0010'!E715</f>
        <v>0</v>
      </c>
      <c r="F715" s="85">
        <f>'9400015894 PONEERS'!$X$1*'9400015894 PONEERS'!X715+'9400016451 VIDAFORM'!$J$1*'9400016451 VIDAFORM'!J715+'PO 94000171374 MASTER'!$I$1*'PO 94000171374 MASTER'!I715+'PR-0004'!$I$1*'PR-0004'!I715+'PR-0005'!$I$1*'PR-0005'!I715+'PR-0006'!$I$1*'PR-0006'!I715+'PR-0007'!$I$1*'PR-0007'!I715+'PR-0008'!$I$1*'PR-0008'!I715+'PR-0009'!$I$1*'PR-0009'!I715+'PR-0010'!$I$1*'PR-0010'!I715</f>
        <v>0</v>
      </c>
      <c r="G715" s="86">
        <f t="shared" si="121"/>
        <v>0</v>
      </c>
      <c r="H715" s="84">
        <f>'9400015894 PONEERS'!$AE$1*'9400015894 PONEERS'!AE715+'9400016451 VIDAFORM'!$Q$1*'9400016451 VIDAFORM'!Q715+'PO 94000171374 MASTER'!$P$1*'PO 94000171374 MASTER'!P715+'PR-0004'!$P$1*'PR-0004'!P715+'PR-0005'!$P$1*'PR-0005'!P715+'PR-0006'!$P$1*'PR-0006'!P715+'PR-0007'!$P$1*'PR-0007'!P715+'PR-0008'!$P$1*'PR-0008'!P715+'PR-0009'!$P$1*'PR-0009'!P715+'PR-0010'!$P$1*'PR-0010'!P715</f>
        <v>0</v>
      </c>
      <c r="I715" s="84">
        <f t="shared" si="122"/>
        <v>0</v>
      </c>
      <c r="J715" s="84">
        <f>'9400015894 PONEERS'!$E$2*'9400015894 PONEERS'!E715+'9400016451 VIDAFORM'!$E$2*'9400016451 VIDAFORM'!E715+'PO 94000171374 MASTER'!$E$2*'PO 94000171374 MASTER'!E715+'PR-0004'!$E$2*'PR-0004'!E715+'PR-0005'!$E$2*'PR-0005'!E715+'PR-0006'!$E$2*'PR-0006'!E715+'PR-0007'!$E$2*'PR-0007'!E715+'PR-0008'!$E$2*'PR-0008'!E715+'PR-0009'!$E$2*'PR-0009'!E715+'PR-0010'!$E$2*'PR-0010'!E715</f>
        <v>0</v>
      </c>
      <c r="K715" s="85">
        <f>'9400015894 PONEERS'!$X$2*'9400015894 PONEERS'!X715+'9400016451 VIDAFORM'!$J$2*'9400016451 VIDAFORM'!J715+'PO 94000171374 MASTER'!$I$2*'PO 94000171374 MASTER'!I715+'PR-0004'!$I$2*'PR-0004'!I715+'PR-0005'!$I$2*'PR-0005'!I715+'PR-0006'!$I$2*'PR-0006'!I715+'PR-0007'!$I$2*'PR-0007'!I715+'PR-0008'!$I$2*'PR-0008'!I715+'PR-0009'!$I$2*'PR-0009'!I715+'PR-0010'!$I$2*'PR-0010'!I715</f>
        <v>0</v>
      </c>
      <c r="L715" s="86">
        <f t="shared" si="123"/>
        <v>0</v>
      </c>
      <c r="M715" s="84">
        <f>'9400015894 PONEERS'!$AE$2*'9400015894 PONEERS'!AE715+'9400016451 VIDAFORM'!$Q$2*'9400016451 VIDAFORM'!Q715+'PO 94000171374 MASTER'!$P$2*'PO 94000171374 MASTER'!P715+'PR-0004'!$P$2*'PR-0004'!P715+'PR-0005'!$P$2*'PR-0005'!P715+'PR-0006'!$P$2*'PR-0006'!P715+'PR-0007'!$P$2*'PR-0007'!P715+'PR-0008'!$P$2*'PR-0008'!P715+'PR-0009'!$P$2*'PR-0009'!P715+'PR-0010'!$P$2*'PR-0010'!P715</f>
        <v>0</v>
      </c>
      <c r="N715" s="84">
        <f t="shared" si="124"/>
        <v>0</v>
      </c>
      <c r="O715" s="84">
        <f>'9400015894 PONEERS'!$E$3*'9400015894 PONEERS'!E715+'9400016451 VIDAFORM'!$E$3*'9400016451 VIDAFORM'!E715+'PO 94000171374 MASTER'!$E$3*'PO 94000171374 MASTER'!E715+'PR-0004'!$E$3*'PR-0004'!E715+'PR-0005'!$E$3*'PR-0005'!E715+'PR-0006'!$E$3*'PR-0006'!E715+'PR-0007'!$E$3*'PR-0007'!E715+'PR-0008'!$E$3*'PR-0008'!E715+'PR-0009'!$E$3*'PR-0009'!E715+'PR-0010'!$E$3*'PR-0010'!E715</f>
        <v>0</v>
      </c>
      <c r="P715" s="85">
        <f>'9400015894 PONEERS'!$X$3*'9400015894 PONEERS'!X715+'9400016451 VIDAFORM'!$J$3*'9400016451 VIDAFORM'!J715+'PO 94000171374 MASTER'!$I$3*'PO 94000171374 MASTER'!I715+'PR-0004'!$I$3*'PR-0004'!I715+'PR-0005'!$I$3*'PR-0005'!I715+'PR-0006'!$I$3*'PR-0006'!I715+'PR-0007'!$I$3*'PR-0007'!I715+'PR-0008'!$I$3*'PR-0008'!I715+'PR-0009'!$I$3*'PR-0009'!I715+'PR-0010'!$I$3*'PR-0010'!I715</f>
        <v>0</v>
      </c>
      <c r="Q715" s="86">
        <f t="shared" si="125"/>
        <v>0</v>
      </c>
      <c r="R715" s="84">
        <f>'9400015894 PONEERS'!$AE$3*'9400015894 PONEERS'!AE715+'9400016451 VIDAFORM'!$Q$3*'9400016451 VIDAFORM'!Q715+'PO 94000171374 MASTER'!$P$3*'PO 94000171374 MASTER'!P715+'PR-0004'!$P$3*'PR-0004'!P715+'PR-0005'!$P$3*'PR-0005'!P715+'PR-0006'!$P$3*'PR-0006'!P715+'PR-0007'!$P$3*'PR-0007'!P715+'PR-0008'!$P$3*'PR-0008'!P715+'PR-0009'!$P$3*'PR-0009'!P715+'PR-0010'!$P$3*'PR-0010'!P715</f>
        <v>0</v>
      </c>
      <c r="S715" s="84">
        <f t="shared" si="126"/>
        <v>0</v>
      </c>
      <c r="T715" s="84">
        <f>'9400015894 PONEERS'!$E$4*'9400015894 PONEERS'!E715+'9400016451 VIDAFORM'!$E$4*'9400016451 VIDAFORM'!E715+'PO 94000171374 MASTER'!$E$4*'PO 94000171374 MASTER'!E715+'PR-0004'!$E$4*'PR-0004'!E715+'PR-0005'!$E$4*'PR-0005'!E715+'PR-0006'!$E$4*'PR-0006'!E715+'PR-0007'!$E$4*'PR-0007'!E715+'PR-0008'!$E$4*'PR-0008'!E715+'PR-0009'!$E$4*'PR-0009'!E715+'PR-0010'!$E$4*'PR-0010'!E715</f>
        <v>0</v>
      </c>
      <c r="U715" s="85">
        <f>'9400015894 PONEERS'!$X$4*'9400015894 PONEERS'!X715+'9400016451 VIDAFORM'!$J$4*'9400016451 VIDAFORM'!J715+'PO 94000171374 MASTER'!$I$4*'PO 94000171374 MASTER'!I715+'PR-0004'!$I$4*'PR-0004'!I715+'PR-0005'!$I$4*'PR-0005'!I715+'PR-0006'!$I$4*'PR-0006'!I715+'PR-0007'!$I$4*'PR-0007'!I715+'PR-0008'!$I$4*'PR-0008'!I715+'PR-0009'!$I$4*'PR-0009'!I715+'PR-0010'!$I$4*'PR-0010'!I715</f>
        <v>0</v>
      </c>
      <c r="V715" s="86">
        <f t="shared" si="127"/>
        <v>0</v>
      </c>
      <c r="W715" s="84">
        <f>'9400015894 PONEERS'!$AE$4*'9400015894 PONEERS'!AE715+'9400016451 VIDAFORM'!$Q$4*'9400016451 VIDAFORM'!Q715+'PO 94000171374 MASTER'!$P$4*'PO 94000171374 MASTER'!P715+'PR-0004'!$P$4*'PR-0004'!P715+'PR-0005'!$P$4*'PR-0005'!P715+'PR-0006'!$P$4*'PR-0006'!P715+'PR-0007'!$P$4*'PR-0007'!P715+'PR-0008'!$P$4*'PR-0008'!P715+'PR-0009'!$P$4*'PR-0009'!P715+'PR-0010'!$P$4*'PR-0010'!P715</f>
        <v>0</v>
      </c>
      <c r="X715" s="84">
        <f t="shared" si="128"/>
        <v>0</v>
      </c>
      <c r="Z715" s="37">
        <f t="shared" si="129"/>
        <v>0</v>
      </c>
      <c r="AA715" s="32">
        <f t="shared" si="130"/>
        <v>0</v>
      </c>
      <c r="AB715" s="38">
        <f t="shared" si="131"/>
        <v>0</v>
      </c>
    </row>
    <row r="716" spans="1:28" ht="16.5" x14ac:dyDescent="0.25">
      <c r="A716" s="45">
        <v>708</v>
      </c>
      <c r="B716" s="47" t="str">
        <f>'Unit Prices'!B716</f>
        <v>MS0024</v>
      </c>
      <c r="C716" s="47" t="str">
        <f>'Unit Prices'!C716</f>
        <v>14.80.02.14.15.05.00.000001</v>
      </c>
      <c r="D716" s="80" t="str">
        <f>'Unit Prices'!D716</f>
        <v>EL-ALUMIUM FRAME 1.00M</v>
      </c>
      <c r="E716" s="84">
        <f>'9400015894 PONEERS'!$E$1*'9400015894 PONEERS'!E716+'9400016451 VIDAFORM'!$E$1*'9400016451 VIDAFORM'!E716+'PO 94000171374 MASTER'!$E$1*'PO 94000171374 MASTER'!E716+'PR-0004'!$E$1*'PR-0004'!E716+'PR-0005'!$E$1*'PR-0005'!E716+'PR-0006'!$E$1*'PR-0006'!E716+'PR-0007'!$E$1*'PR-0007'!E716+'PR-0008'!$E$1*'PR-0008'!E716+'PR-0009'!$E$1*'PR-0009'!E716+'PR-0010'!$E$1*'PR-0010'!E716</f>
        <v>0</v>
      </c>
      <c r="F716" s="85">
        <f>'9400015894 PONEERS'!$X$1*'9400015894 PONEERS'!X716+'9400016451 VIDAFORM'!$J$1*'9400016451 VIDAFORM'!J716+'PO 94000171374 MASTER'!$I$1*'PO 94000171374 MASTER'!I716+'PR-0004'!$I$1*'PR-0004'!I716+'PR-0005'!$I$1*'PR-0005'!I716+'PR-0006'!$I$1*'PR-0006'!I716+'PR-0007'!$I$1*'PR-0007'!I716+'PR-0008'!$I$1*'PR-0008'!I716+'PR-0009'!$I$1*'PR-0009'!I716+'PR-0010'!$I$1*'PR-0010'!I716</f>
        <v>0</v>
      </c>
      <c r="G716" s="86">
        <f t="shared" si="121"/>
        <v>0</v>
      </c>
      <c r="H716" s="84">
        <f>'9400015894 PONEERS'!$AE$1*'9400015894 PONEERS'!AE716+'9400016451 VIDAFORM'!$Q$1*'9400016451 VIDAFORM'!Q716+'PO 94000171374 MASTER'!$P$1*'PO 94000171374 MASTER'!P716+'PR-0004'!$P$1*'PR-0004'!P716+'PR-0005'!$P$1*'PR-0005'!P716+'PR-0006'!$P$1*'PR-0006'!P716+'PR-0007'!$P$1*'PR-0007'!P716+'PR-0008'!$P$1*'PR-0008'!P716+'PR-0009'!$P$1*'PR-0009'!P716+'PR-0010'!$P$1*'PR-0010'!P716</f>
        <v>0</v>
      </c>
      <c r="I716" s="84">
        <f t="shared" si="122"/>
        <v>0</v>
      </c>
      <c r="J716" s="84">
        <f>'9400015894 PONEERS'!$E$2*'9400015894 PONEERS'!E716+'9400016451 VIDAFORM'!$E$2*'9400016451 VIDAFORM'!E716+'PO 94000171374 MASTER'!$E$2*'PO 94000171374 MASTER'!E716+'PR-0004'!$E$2*'PR-0004'!E716+'PR-0005'!$E$2*'PR-0005'!E716+'PR-0006'!$E$2*'PR-0006'!E716+'PR-0007'!$E$2*'PR-0007'!E716+'PR-0008'!$E$2*'PR-0008'!E716+'PR-0009'!$E$2*'PR-0009'!E716+'PR-0010'!$E$2*'PR-0010'!E716</f>
        <v>0</v>
      </c>
      <c r="K716" s="85">
        <f>'9400015894 PONEERS'!$X$2*'9400015894 PONEERS'!X716+'9400016451 VIDAFORM'!$J$2*'9400016451 VIDAFORM'!J716+'PO 94000171374 MASTER'!$I$2*'PO 94000171374 MASTER'!I716+'PR-0004'!$I$2*'PR-0004'!I716+'PR-0005'!$I$2*'PR-0005'!I716+'PR-0006'!$I$2*'PR-0006'!I716+'PR-0007'!$I$2*'PR-0007'!I716+'PR-0008'!$I$2*'PR-0008'!I716+'PR-0009'!$I$2*'PR-0009'!I716+'PR-0010'!$I$2*'PR-0010'!I716</f>
        <v>0</v>
      </c>
      <c r="L716" s="86">
        <f t="shared" si="123"/>
        <v>0</v>
      </c>
      <c r="M716" s="84">
        <f>'9400015894 PONEERS'!$AE$2*'9400015894 PONEERS'!AE716+'9400016451 VIDAFORM'!$Q$2*'9400016451 VIDAFORM'!Q716+'PO 94000171374 MASTER'!$P$2*'PO 94000171374 MASTER'!P716+'PR-0004'!$P$2*'PR-0004'!P716+'PR-0005'!$P$2*'PR-0005'!P716+'PR-0006'!$P$2*'PR-0006'!P716+'PR-0007'!$P$2*'PR-0007'!P716+'PR-0008'!$P$2*'PR-0008'!P716+'PR-0009'!$P$2*'PR-0009'!P716+'PR-0010'!$P$2*'PR-0010'!P716</f>
        <v>0</v>
      </c>
      <c r="N716" s="84">
        <f t="shared" si="124"/>
        <v>0</v>
      </c>
      <c r="O716" s="84">
        <f>'9400015894 PONEERS'!$E$3*'9400015894 PONEERS'!E716+'9400016451 VIDAFORM'!$E$3*'9400016451 VIDAFORM'!E716+'PO 94000171374 MASTER'!$E$3*'PO 94000171374 MASTER'!E716+'PR-0004'!$E$3*'PR-0004'!E716+'PR-0005'!$E$3*'PR-0005'!E716+'PR-0006'!$E$3*'PR-0006'!E716+'PR-0007'!$E$3*'PR-0007'!E716+'PR-0008'!$E$3*'PR-0008'!E716+'PR-0009'!$E$3*'PR-0009'!E716+'PR-0010'!$E$3*'PR-0010'!E716</f>
        <v>0</v>
      </c>
      <c r="P716" s="85">
        <f>'9400015894 PONEERS'!$X$3*'9400015894 PONEERS'!X716+'9400016451 VIDAFORM'!$J$3*'9400016451 VIDAFORM'!J716+'PO 94000171374 MASTER'!$I$3*'PO 94000171374 MASTER'!I716+'PR-0004'!$I$3*'PR-0004'!I716+'PR-0005'!$I$3*'PR-0005'!I716+'PR-0006'!$I$3*'PR-0006'!I716+'PR-0007'!$I$3*'PR-0007'!I716+'PR-0008'!$I$3*'PR-0008'!I716+'PR-0009'!$I$3*'PR-0009'!I716+'PR-0010'!$I$3*'PR-0010'!I716</f>
        <v>0</v>
      </c>
      <c r="Q716" s="86">
        <f t="shared" si="125"/>
        <v>0</v>
      </c>
      <c r="R716" s="84">
        <f>'9400015894 PONEERS'!$AE$3*'9400015894 PONEERS'!AE716+'9400016451 VIDAFORM'!$Q$3*'9400016451 VIDAFORM'!Q716+'PO 94000171374 MASTER'!$P$3*'PO 94000171374 MASTER'!P716+'PR-0004'!$P$3*'PR-0004'!P716+'PR-0005'!$P$3*'PR-0005'!P716+'PR-0006'!$P$3*'PR-0006'!P716+'PR-0007'!$P$3*'PR-0007'!P716+'PR-0008'!$P$3*'PR-0008'!P716+'PR-0009'!$P$3*'PR-0009'!P716+'PR-0010'!$P$3*'PR-0010'!P716</f>
        <v>0</v>
      </c>
      <c r="S716" s="84">
        <f t="shared" si="126"/>
        <v>0</v>
      </c>
      <c r="T716" s="84">
        <f>'9400015894 PONEERS'!$E$4*'9400015894 PONEERS'!E716+'9400016451 VIDAFORM'!$E$4*'9400016451 VIDAFORM'!E716+'PO 94000171374 MASTER'!$E$4*'PO 94000171374 MASTER'!E716+'PR-0004'!$E$4*'PR-0004'!E716+'PR-0005'!$E$4*'PR-0005'!E716+'PR-0006'!$E$4*'PR-0006'!E716+'PR-0007'!$E$4*'PR-0007'!E716+'PR-0008'!$E$4*'PR-0008'!E716+'PR-0009'!$E$4*'PR-0009'!E716+'PR-0010'!$E$4*'PR-0010'!E716</f>
        <v>0</v>
      </c>
      <c r="U716" s="85">
        <f>'9400015894 PONEERS'!$X$4*'9400015894 PONEERS'!X716+'9400016451 VIDAFORM'!$J$4*'9400016451 VIDAFORM'!J716+'PO 94000171374 MASTER'!$I$4*'PO 94000171374 MASTER'!I716+'PR-0004'!$I$4*'PR-0004'!I716+'PR-0005'!$I$4*'PR-0005'!I716+'PR-0006'!$I$4*'PR-0006'!I716+'PR-0007'!$I$4*'PR-0007'!I716+'PR-0008'!$I$4*'PR-0008'!I716+'PR-0009'!$I$4*'PR-0009'!I716+'PR-0010'!$I$4*'PR-0010'!I716</f>
        <v>0</v>
      </c>
      <c r="V716" s="86">
        <f t="shared" si="127"/>
        <v>0</v>
      </c>
      <c r="W716" s="84">
        <f>'9400015894 PONEERS'!$AE$4*'9400015894 PONEERS'!AE716+'9400016451 VIDAFORM'!$Q$4*'9400016451 VIDAFORM'!Q716+'PO 94000171374 MASTER'!$P$4*'PO 94000171374 MASTER'!P716+'PR-0004'!$P$4*'PR-0004'!P716+'PR-0005'!$P$4*'PR-0005'!P716+'PR-0006'!$P$4*'PR-0006'!P716+'PR-0007'!$P$4*'PR-0007'!P716+'PR-0008'!$P$4*'PR-0008'!P716+'PR-0009'!$P$4*'PR-0009'!P716+'PR-0010'!$P$4*'PR-0010'!P716</f>
        <v>0</v>
      </c>
      <c r="X716" s="84">
        <f t="shared" si="128"/>
        <v>0</v>
      </c>
      <c r="Z716" s="37">
        <f t="shared" si="129"/>
        <v>0</v>
      </c>
      <c r="AA716" s="32">
        <f t="shared" si="130"/>
        <v>0</v>
      </c>
      <c r="AB716" s="38">
        <f t="shared" si="131"/>
        <v>0</v>
      </c>
    </row>
    <row r="717" spans="1:28" ht="16.5" x14ac:dyDescent="0.25">
      <c r="A717" s="45">
        <v>709</v>
      </c>
      <c r="B717" s="47" t="str">
        <f>'Unit Prices'!B717</f>
        <v>MS0025</v>
      </c>
      <c r="C717" s="47" t="str">
        <f>'Unit Prices'!C717</f>
        <v>14.80.02.14.15.05.00.000002</v>
      </c>
      <c r="D717" s="80" t="str">
        <f>'Unit Prices'!D717</f>
        <v>EL-ALUMIUM FRAME 1.85M</v>
      </c>
      <c r="E717" s="84">
        <f>'9400015894 PONEERS'!$E$1*'9400015894 PONEERS'!E717+'9400016451 VIDAFORM'!$E$1*'9400016451 VIDAFORM'!E717+'PO 94000171374 MASTER'!$E$1*'PO 94000171374 MASTER'!E717+'PR-0004'!$E$1*'PR-0004'!E717+'PR-0005'!$E$1*'PR-0005'!E717+'PR-0006'!$E$1*'PR-0006'!E717+'PR-0007'!$E$1*'PR-0007'!E717+'PR-0008'!$E$1*'PR-0008'!E717+'PR-0009'!$E$1*'PR-0009'!E717+'PR-0010'!$E$1*'PR-0010'!E717</f>
        <v>0</v>
      </c>
      <c r="F717" s="85">
        <f>'9400015894 PONEERS'!$X$1*'9400015894 PONEERS'!X717+'9400016451 VIDAFORM'!$J$1*'9400016451 VIDAFORM'!J717+'PO 94000171374 MASTER'!$I$1*'PO 94000171374 MASTER'!I717+'PR-0004'!$I$1*'PR-0004'!I717+'PR-0005'!$I$1*'PR-0005'!I717+'PR-0006'!$I$1*'PR-0006'!I717+'PR-0007'!$I$1*'PR-0007'!I717+'PR-0008'!$I$1*'PR-0008'!I717+'PR-0009'!$I$1*'PR-0009'!I717+'PR-0010'!$I$1*'PR-0010'!I717</f>
        <v>0</v>
      </c>
      <c r="G717" s="86">
        <f t="shared" si="121"/>
        <v>0</v>
      </c>
      <c r="H717" s="84">
        <f>'9400015894 PONEERS'!$AE$1*'9400015894 PONEERS'!AE717+'9400016451 VIDAFORM'!$Q$1*'9400016451 VIDAFORM'!Q717+'PO 94000171374 MASTER'!$P$1*'PO 94000171374 MASTER'!P717+'PR-0004'!$P$1*'PR-0004'!P717+'PR-0005'!$P$1*'PR-0005'!P717+'PR-0006'!$P$1*'PR-0006'!P717+'PR-0007'!$P$1*'PR-0007'!P717+'PR-0008'!$P$1*'PR-0008'!P717+'PR-0009'!$P$1*'PR-0009'!P717+'PR-0010'!$P$1*'PR-0010'!P717</f>
        <v>0</v>
      </c>
      <c r="I717" s="84">
        <f t="shared" si="122"/>
        <v>0</v>
      </c>
      <c r="J717" s="84">
        <f>'9400015894 PONEERS'!$E$2*'9400015894 PONEERS'!E717+'9400016451 VIDAFORM'!$E$2*'9400016451 VIDAFORM'!E717+'PO 94000171374 MASTER'!$E$2*'PO 94000171374 MASTER'!E717+'PR-0004'!$E$2*'PR-0004'!E717+'PR-0005'!$E$2*'PR-0005'!E717+'PR-0006'!$E$2*'PR-0006'!E717+'PR-0007'!$E$2*'PR-0007'!E717+'PR-0008'!$E$2*'PR-0008'!E717+'PR-0009'!$E$2*'PR-0009'!E717+'PR-0010'!$E$2*'PR-0010'!E717</f>
        <v>0</v>
      </c>
      <c r="K717" s="85">
        <f>'9400015894 PONEERS'!$X$2*'9400015894 PONEERS'!X717+'9400016451 VIDAFORM'!$J$2*'9400016451 VIDAFORM'!J717+'PO 94000171374 MASTER'!$I$2*'PO 94000171374 MASTER'!I717+'PR-0004'!$I$2*'PR-0004'!I717+'PR-0005'!$I$2*'PR-0005'!I717+'PR-0006'!$I$2*'PR-0006'!I717+'PR-0007'!$I$2*'PR-0007'!I717+'PR-0008'!$I$2*'PR-0008'!I717+'PR-0009'!$I$2*'PR-0009'!I717+'PR-0010'!$I$2*'PR-0010'!I717</f>
        <v>0</v>
      </c>
      <c r="L717" s="86">
        <f t="shared" si="123"/>
        <v>0</v>
      </c>
      <c r="M717" s="84">
        <f>'9400015894 PONEERS'!$AE$2*'9400015894 PONEERS'!AE717+'9400016451 VIDAFORM'!$Q$2*'9400016451 VIDAFORM'!Q717+'PO 94000171374 MASTER'!$P$2*'PO 94000171374 MASTER'!P717+'PR-0004'!$P$2*'PR-0004'!P717+'PR-0005'!$P$2*'PR-0005'!P717+'PR-0006'!$P$2*'PR-0006'!P717+'PR-0007'!$P$2*'PR-0007'!P717+'PR-0008'!$P$2*'PR-0008'!P717+'PR-0009'!$P$2*'PR-0009'!P717+'PR-0010'!$P$2*'PR-0010'!P717</f>
        <v>0</v>
      </c>
      <c r="N717" s="84">
        <f t="shared" si="124"/>
        <v>0</v>
      </c>
      <c r="O717" s="84">
        <f>'9400015894 PONEERS'!$E$3*'9400015894 PONEERS'!E717+'9400016451 VIDAFORM'!$E$3*'9400016451 VIDAFORM'!E717+'PO 94000171374 MASTER'!$E$3*'PO 94000171374 MASTER'!E717+'PR-0004'!$E$3*'PR-0004'!E717+'PR-0005'!$E$3*'PR-0005'!E717+'PR-0006'!$E$3*'PR-0006'!E717+'PR-0007'!$E$3*'PR-0007'!E717+'PR-0008'!$E$3*'PR-0008'!E717+'PR-0009'!$E$3*'PR-0009'!E717+'PR-0010'!$E$3*'PR-0010'!E717</f>
        <v>0</v>
      </c>
      <c r="P717" s="85">
        <f>'9400015894 PONEERS'!$X$3*'9400015894 PONEERS'!X717+'9400016451 VIDAFORM'!$J$3*'9400016451 VIDAFORM'!J717+'PO 94000171374 MASTER'!$I$3*'PO 94000171374 MASTER'!I717+'PR-0004'!$I$3*'PR-0004'!I717+'PR-0005'!$I$3*'PR-0005'!I717+'PR-0006'!$I$3*'PR-0006'!I717+'PR-0007'!$I$3*'PR-0007'!I717+'PR-0008'!$I$3*'PR-0008'!I717+'PR-0009'!$I$3*'PR-0009'!I717+'PR-0010'!$I$3*'PR-0010'!I717</f>
        <v>0</v>
      </c>
      <c r="Q717" s="86">
        <f t="shared" si="125"/>
        <v>0</v>
      </c>
      <c r="R717" s="84">
        <f>'9400015894 PONEERS'!$AE$3*'9400015894 PONEERS'!AE717+'9400016451 VIDAFORM'!$Q$3*'9400016451 VIDAFORM'!Q717+'PO 94000171374 MASTER'!$P$3*'PO 94000171374 MASTER'!P717+'PR-0004'!$P$3*'PR-0004'!P717+'PR-0005'!$P$3*'PR-0005'!P717+'PR-0006'!$P$3*'PR-0006'!P717+'PR-0007'!$P$3*'PR-0007'!P717+'PR-0008'!$P$3*'PR-0008'!P717+'PR-0009'!$P$3*'PR-0009'!P717+'PR-0010'!$P$3*'PR-0010'!P717</f>
        <v>0</v>
      </c>
      <c r="S717" s="84">
        <f t="shared" si="126"/>
        <v>0</v>
      </c>
      <c r="T717" s="84">
        <f>'9400015894 PONEERS'!$E$4*'9400015894 PONEERS'!E717+'9400016451 VIDAFORM'!$E$4*'9400016451 VIDAFORM'!E717+'PO 94000171374 MASTER'!$E$4*'PO 94000171374 MASTER'!E717+'PR-0004'!$E$4*'PR-0004'!E717+'PR-0005'!$E$4*'PR-0005'!E717+'PR-0006'!$E$4*'PR-0006'!E717+'PR-0007'!$E$4*'PR-0007'!E717+'PR-0008'!$E$4*'PR-0008'!E717+'PR-0009'!$E$4*'PR-0009'!E717+'PR-0010'!$E$4*'PR-0010'!E717</f>
        <v>0</v>
      </c>
      <c r="U717" s="85">
        <f>'9400015894 PONEERS'!$X$4*'9400015894 PONEERS'!X717+'9400016451 VIDAFORM'!$J$4*'9400016451 VIDAFORM'!J717+'PO 94000171374 MASTER'!$I$4*'PO 94000171374 MASTER'!I717+'PR-0004'!$I$4*'PR-0004'!I717+'PR-0005'!$I$4*'PR-0005'!I717+'PR-0006'!$I$4*'PR-0006'!I717+'PR-0007'!$I$4*'PR-0007'!I717+'PR-0008'!$I$4*'PR-0008'!I717+'PR-0009'!$I$4*'PR-0009'!I717+'PR-0010'!$I$4*'PR-0010'!I717</f>
        <v>0</v>
      </c>
      <c r="V717" s="86">
        <f t="shared" si="127"/>
        <v>0</v>
      </c>
      <c r="W717" s="84">
        <f>'9400015894 PONEERS'!$AE$4*'9400015894 PONEERS'!AE717+'9400016451 VIDAFORM'!$Q$4*'9400016451 VIDAFORM'!Q717+'PO 94000171374 MASTER'!$P$4*'PO 94000171374 MASTER'!P717+'PR-0004'!$P$4*'PR-0004'!P717+'PR-0005'!$P$4*'PR-0005'!P717+'PR-0006'!$P$4*'PR-0006'!P717+'PR-0007'!$P$4*'PR-0007'!P717+'PR-0008'!$P$4*'PR-0008'!P717+'PR-0009'!$P$4*'PR-0009'!P717+'PR-0010'!$P$4*'PR-0010'!P717</f>
        <v>0</v>
      </c>
      <c r="X717" s="84">
        <f t="shared" si="128"/>
        <v>0</v>
      </c>
      <c r="Z717" s="37">
        <f t="shared" si="129"/>
        <v>0</v>
      </c>
      <c r="AA717" s="32">
        <f t="shared" si="130"/>
        <v>0</v>
      </c>
      <c r="AB717" s="38">
        <f t="shared" si="131"/>
        <v>0</v>
      </c>
    </row>
    <row r="718" spans="1:28" ht="16.5" x14ac:dyDescent="0.25">
      <c r="A718" s="45">
        <v>710</v>
      </c>
      <c r="B718" s="47" t="str">
        <f>'Unit Prices'!B718</f>
        <v>MS0026</v>
      </c>
      <c r="C718" s="47" t="str">
        <f>'Unit Prices'!C718</f>
        <v>14.80.02.14.15.05.00.000003</v>
      </c>
      <c r="D718" s="80" t="str">
        <f>'Unit Prices'!D718</f>
        <v>EL-ALUMIUM FRAME 2.30M</v>
      </c>
      <c r="E718" s="84">
        <f>'9400015894 PONEERS'!$E$1*'9400015894 PONEERS'!E718+'9400016451 VIDAFORM'!$E$1*'9400016451 VIDAFORM'!E718+'PO 94000171374 MASTER'!$E$1*'PO 94000171374 MASTER'!E718+'PR-0004'!$E$1*'PR-0004'!E718+'PR-0005'!$E$1*'PR-0005'!E718+'PR-0006'!$E$1*'PR-0006'!E718+'PR-0007'!$E$1*'PR-0007'!E718+'PR-0008'!$E$1*'PR-0008'!E718+'PR-0009'!$E$1*'PR-0009'!E718+'PR-0010'!$E$1*'PR-0010'!E718</f>
        <v>0</v>
      </c>
      <c r="F718" s="85">
        <f>'9400015894 PONEERS'!$X$1*'9400015894 PONEERS'!X718+'9400016451 VIDAFORM'!$J$1*'9400016451 VIDAFORM'!J718+'PO 94000171374 MASTER'!$I$1*'PO 94000171374 MASTER'!I718+'PR-0004'!$I$1*'PR-0004'!I718+'PR-0005'!$I$1*'PR-0005'!I718+'PR-0006'!$I$1*'PR-0006'!I718+'PR-0007'!$I$1*'PR-0007'!I718+'PR-0008'!$I$1*'PR-0008'!I718+'PR-0009'!$I$1*'PR-0009'!I718+'PR-0010'!$I$1*'PR-0010'!I718</f>
        <v>0</v>
      </c>
      <c r="G718" s="86">
        <f t="shared" si="121"/>
        <v>0</v>
      </c>
      <c r="H718" s="84">
        <f>'9400015894 PONEERS'!$AE$1*'9400015894 PONEERS'!AE718+'9400016451 VIDAFORM'!$Q$1*'9400016451 VIDAFORM'!Q718+'PO 94000171374 MASTER'!$P$1*'PO 94000171374 MASTER'!P718+'PR-0004'!$P$1*'PR-0004'!P718+'PR-0005'!$P$1*'PR-0005'!P718+'PR-0006'!$P$1*'PR-0006'!P718+'PR-0007'!$P$1*'PR-0007'!P718+'PR-0008'!$P$1*'PR-0008'!P718+'PR-0009'!$P$1*'PR-0009'!P718+'PR-0010'!$P$1*'PR-0010'!P718</f>
        <v>0</v>
      </c>
      <c r="I718" s="84">
        <f t="shared" si="122"/>
        <v>0</v>
      </c>
      <c r="J718" s="84">
        <f>'9400015894 PONEERS'!$E$2*'9400015894 PONEERS'!E718+'9400016451 VIDAFORM'!$E$2*'9400016451 VIDAFORM'!E718+'PO 94000171374 MASTER'!$E$2*'PO 94000171374 MASTER'!E718+'PR-0004'!$E$2*'PR-0004'!E718+'PR-0005'!$E$2*'PR-0005'!E718+'PR-0006'!$E$2*'PR-0006'!E718+'PR-0007'!$E$2*'PR-0007'!E718+'PR-0008'!$E$2*'PR-0008'!E718+'PR-0009'!$E$2*'PR-0009'!E718+'PR-0010'!$E$2*'PR-0010'!E718</f>
        <v>0</v>
      </c>
      <c r="K718" s="85">
        <f>'9400015894 PONEERS'!$X$2*'9400015894 PONEERS'!X718+'9400016451 VIDAFORM'!$J$2*'9400016451 VIDAFORM'!J718+'PO 94000171374 MASTER'!$I$2*'PO 94000171374 MASTER'!I718+'PR-0004'!$I$2*'PR-0004'!I718+'PR-0005'!$I$2*'PR-0005'!I718+'PR-0006'!$I$2*'PR-0006'!I718+'PR-0007'!$I$2*'PR-0007'!I718+'PR-0008'!$I$2*'PR-0008'!I718+'PR-0009'!$I$2*'PR-0009'!I718+'PR-0010'!$I$2*'PR-0010'!I718</f>
        <v>0</v>
      </c>
      <c r="L718" s="86">
        <f t="shared" si="123"/>
        <v>0</v>
      </c>
      <c r="M718" s="84">
        <f>'9400015894 PONEERS'!$AE$2*'9400015894 PONEERS'!AE718+'9400016451 VIDAFORM'!$Q$2*'9400016451 VIDAFORM'!Q718+'PO 94000171374 MASTER'!$P$2*'PO 94000171374 MASTER'!P718+'PR-0004'!$P$2*'PR-0004'!P718+'PR-0005'!$P$2*'PR-0005'!P718+'PR-0006'!$P$2*'PR-0006'!P718+'PR-0007'!$P$2*'PR-0007'!P718+'PR-0008'!$P$2*'PR-0008'!P718+'PR-0009'!$P$2*'PR-0009'!P718+'PR-0010'!$P$2*'PR-0010'!P718</f>
        <v>0</v>
      </c>
      <c r="N718" s="84">
        <f t="shared" si="124"/>
        <v>0</v>
      </c>
      <c r="O718" s="84">
        <f>'9400015894 PONEERS'!$E$3*'9400015894 PONEERS'!E718+'9400016451 VIDAFORM'!$E$3*'9400016451 VIDAFORM'!E718+'PO 94000171374 MASTER'!$E$3*'PO 94000171374 MASTER'!E718+'PR-0004'!$E$3*'PR-0004'!E718+'PR-0005'!$E$3*'PR-0005'!E718+'PR-0006'!$E$3*'PR-0006'!E718+'PR-0007'!$E$3*'PR-0007'!E718+'PR-0008'!$E$3*'PR-0008'!E718+'PR-0009'!$E$3*'PR-0009'!E718+'PR-0010'!$E$3*'PR-0010'!E718</f>
        <v>0</v>
      </c>
      <c r="P718" s="85">
        <f>'9400015894 PONEERS'!$X$3*'9400015894 PONEERS'!X718+'9400016451 VIDAFORM'!$J$3*'9400016451 VIDAFORM'!J718+'PO 94000171374 MASTER'!$I$3*'PO 94000171374 MASTER'!I718+'PR-0004'!$I$3*'PR-0004'!I718+'PR-0005'!$I$3*'PR-0005'!I718+'PR-0006'!$I$3*'PR-0006'!I718+'PR-0007'!$I$3*'PR-0007'!I718+'PR-0008'!$I$3*'PR-0008'!I718+'PR-0009'!$I$3*'PR-0009'!I718+'PR-0010'!$I$3*'PR-0010'!I718</f>
        <v>0</v>
      </c>
      <c r="Q718" s="86">
        <f t="shared" si="125"/>
        <v>0</v>
      </c>
      <c r="R718" s="84">
        <f>'9400015894 PONEERS'!$AE$3*'9400015894 PONEERS'!AE718+'9400016451 VIDAFORM'!$Q$3*'9400016451 VIDAFORM'!Q718+'PO 94000171374 MASTER'!$P$3*'PO 94000171374 MASTER'!P718+'PR-0004'!$P$3*'PR-0004'!P718+'PR-0005'!$P$3*'PR-0005'!P718+'PR-0006'!$P$3*'PR-0006'!P718+'PR-0007'!$P$3*'PR-0007'!P718+'PR-0008'!$P$3*'PR-0008'!P718+'PR-0009'!$P$3*'PR-0009'!P718+'PR-0010'!$P$3*'PR-0010'!P718</f>
        <v>0</v>
      </c>
      <c r="S718" s="84">
        <f t="shared" si="126"/>
        <v>0</v>
      </c>
      <c r="T718" s="84">
        <f>'9400015894 PONEERS'!$E$4*'9400015894 PONEERS'!E718+'9400016451 VIDAFORM'!$E$4*'9400016451 VIDAFORM'!E718+'PO 94000171374 MASTER'!$E$4*'PO 94000171374 MASTER'!E718+'PR-0004'!$E$4*'PR-0004'!E718+'PR-0005'!$E$4*'PR-0005'!E718+'PR-0006'!$E$4*'PR-0006'!E718+'PR-0007'!$E$4*'PR-0007'!E718+'PR-0008'!$E$4*'PR-0008'!E718+'PR-0009'!$E$4*'PR-0009'!E718+'PR-0010'!$E$4*'PR-0010'!E718</f>
        <v>0</v>
      </c>
      <c r="U718" s="85">
        <f>'9400015894 PONEERS'!$X$4*'9400015894 PONEERS'!X718+'9400016451 VIDAFORM'!$J$4*'9400016451 VIDAFORM'!J718+'PO 94000171374 MASTER'!$I$4*'PO 94000171374 MASTER'!I718+'PR-0004'!$I$4*'PR-0004'!I718+'PR-0005'!$I$4*'PR-0005'!I718+'PR-0006'!$I$4*'PR-0006'!I718+'PR-0007'!$I$4*'PR-0007'!I718+'PR-0008'!$I$4*'PR-0008'!I718+'PR-0009'!$I$4*'PR-0009'!I718+'PR-0010'!$I$4*'PR-0010'!I718</f>
        <v>0</v>
      </c>
      <c r="V718" s="86">
        <f t="shared" si="127"/>
        <v>0</v>
      </c>
      <c r="W718" s="84">
        <f>'9400015894 PONEERS'!$AE$4*'9400015894 PONEERS'!AE718+'9400016451 VIDAFORM'!$Q$4*'9400016451 VIDAFORM'!Q718+'PO 94000171374 MASTER'!$P$4*'PO 94000171374 MASTER'!P718+'PR-0004'!$P$4*'PR-0004'!P718+'PR-0005'!$P$4*'PR-0005'!P718+'PR-0006'!$P$4*'PR-0006'!P718+'PR-0007'!$P$4*'PR-0007'!P718+'PR-0008'!$P$4*'PR-0008'!P718+'PR-0009'!$P$4*'PR-0009'!P718+'PR-0010'!$P$4*'PR-0010'!P718</f>
        <v>0</v>
      </c>
      <c r="X718" s="84">
        <f t="shared" si="128"/>
        <v>0</v>
      </c>
      <c r="Z718" s="37">
        <f t="shared" si="129"/>
        <v>0</v>
      </c>
      <c r="AA718" s="32">
        <f t="shared" si="130"/>
        <v>0</v>
      </c>
      <c r="AB718" s="38">
        <f t="shared" si="131"/>
        <v>0</v>
      </c>
    </row>
    <row r="719" spans="1:28" ht="16.5" x14ac:dyDescent="0.25">
      <c r="A719" s="45">
        <v>711</v>
      </c>
      <c r="B719" s="47" t="str">
        <f>'Unit Prices'!B719</f>
        <v>MS0027</v>
      </c>
      <c r="C719" s="47" t="str">
        <f>'Unit Prices'!C719</f>
        <v>14.80.02.14.17.00.00.000001</v>
      </c>
      <c r="D719" s="80" t="str">
        <f>'Unit Prices'!D719</f>
        <v xml:space="preserve">EL-BLANK PLATFORM </v>
      </c>
      <c r="E719" s="84">
        <f>'9400015894 PONEERS'!$E$1*'9400015894 PONEERS'!E719+'9400016451 VIDAFORM'!$E$1*'9400016451 VIDAFORM'!E719+'PO 94000171374 MASTER'!$E$1*'PO 94000171374 MASTER'!E719+'PR-0004'!$E$1*'PR-0004'!E719+'PR-0005'!$E$1*'PR-0005'!E719+'PR-0006'!$E$1*'PR-0006'!E719+'PR-0007'!$E$1*'PR-0007'!E719+'PR-0008'!$E$1*'PR-0008'!E719+'PR-0009'!$E$1*'PR-0009'!E719+'PR-0010'!$E$1*'PR-0010'!E719</f>
        <v>0</v>
      </c>
      <c r="F719" s="85">
        <f>'9400015894 PONEERS'!$X$1*'9400015894 PONEERS'!X719+'9400016451 VIDAFORM'!$J$1*'9400016451 VIDAFORM'!J719+'PO 94000171374 MASTER'!$I$1*'PO 94000171374 MASTER'!I719+'PR-0004'!$I$1*'PR-0004'!I719+'PR-0005'!$I$1*'PR-0005'!I719+'PR-0006'!$I$1*'PR-0006'!I719+'PR-0007'!$I$1*'PR-0007'!I719+'PR-0008'!$I$1*'PR-0008'!I719+'PR-0009'!$I$1*'PR-0009'!I719+'PR-0010'!$I$1*'PR-0010'!I719</f>
        <v>0</v>
      </c>
      <c r="G719" s="86">
        <f t="shared" si="121"/>
        <v>0</v>
      </c>
      <c r="H719" s="84">
        <f>'9400015894 PONEERS'!$AE$1*'9400015894 PONEERS'!AE719+'9400016451 VIDAFORM'!$Q$1*'9400016451 VIDAFORM'!Q719+'PO 94000171374 MASTER'!$P$1*'PO 94000171374 MASTER'!P719+'PR-0004'!$P$1*'PR-0004'!P719+'PR-0005'!$P$1*'PR-0005'!P719+'PR-0006'!$P$1*'PR-0006'!P719+'PR-0007'!$P$1*'PR-0007'!P719+'PR-0008'!$P$1*'PR-0008'!P719+'PR-0009'!$P$1*'PR-0009'!P719+'PR-0010'!$P$1*'PR-0010'!P719</f>
        <v>0</v>
      </c>
      <c r="I719" s="84">
        <f t="shared" si="122"/>
        <v>0</v>
      </c>
      <c r="J719" s="84">
        <f>'9400015894 PONEERS'!$E$2*'9400015894 PONEERS'!E719+'9400016451 VIDAFORM'!$E$2*'9400016451 VIDAFORM'!E719+'PO 94000171374 MASTER'!$E$2*'PO 94000171374 MASTER'!E719+'PR-0004'!$E$2*'PR-0004'!E719+'PR-0005'!$E$2*'PR-0005'!E719+'PR-0006'!$E$2*'PR-0006'!E719+'PR-0007'!$E$2*'PR-0007'!E719+'PR-0008'!$E$2*'PR-0008'!E719+'PR-0009'!$E$2*'PR-0009'!E719+'PR-0010'!$E$2*'PR-0010'!E719</f>
        <v>0</v>
      </c>
      <c r="K719" s="85">
        <f>'9400015894 PONEERS'!$X$2*'9400015894 PONEERS'!X719+'9400016451 VIDAFORM'!$J$2*'9400016451 VIDAFORM'!J719+'PO 94000171374 MASTER'!$I$2*'PO 94000171374 MASTER'!I719+'PR-0004'!$I$2*'PR-0004'!I719+'PR-0005'!$I$2*'PR-0005'!I719+'PR-0006'!$I$2*'PR-0006'!I719+'PR-0007'!$I$2*'PR-0007'!I719+'PR-0008'!$I$2*'PR-0008'!I719+'PR-0009'!$I$2*'PR-0009'!I719+'PR-0010'!$I$2*'PR-0010'!I719</f>
        <v>0</v>
      </c>
      <c r="L719" s="86">
        <f t="shared" si="123"/>
        <v>0</v>
      </c>
      <c r="M719" s="84">
        <f>'9400015894 PONEERS'!$AE$2*'9400015894 PONEERS'!AE719+'9400016451 VIDAFORM'!$Q$2*'9400016451 VIDAFORM'!Q719+'PO 94000171374 MASTER'!$P$2*'PO 94000171374 MASTER'!P719+'PR-0004'!$P$2*'PR-0004'!P719+'PR-0005'!$P$2*'PR-0005'!P719+'PR-0006'!$P$2*'PR-0006'!P719+'PR-0007'!$P$2*'PR-0007'!P719+'PR-0008'!$P$2*'PR-0008'!P719+'PR-0009'!$P$2*'PR-0009'!P719+'PR-0010'!$P$2*'PR-0010'!P719</f>
        <v>0</v>
      </c>
      <c r="N719" s="84">
        <f t="shared" si="124"/>
        <v>0</v>
      </c>
      <c r="O719" s="84">
        <f>'9400015894 PONEERS'!$E$3*'9400015894 PONEERS'!E719+'9400016451 VIDAFORM'!$E$3*'9400016451 VIDAFORM'!E719+'PO 94000171374 MASTER'!$E$3*'PO 94000171374 MASTER'!E719+'PR-0004'!$E$3*'PR-0004'!E719+'PR-0005'!$E$3*'PR-0005'!E719+'PR-0006'!$E$3*'PR-0006'!E719+'PR-0007'!$E$3*'PR-0007'!E719+'PR-0008'!$E$3*'PR-0008'!E719+'PR-0009'!$E$3*'PR-0009'!E719+'PR-0010'!$E$3*'PR-0010'!E719</f>
        <v>0</v>
      </c>
      <c r="P719" s="85">
        <f>'9400015894 PONEERS'!$X$3*'9400015894 PONEERS'!X719+'9400016451 VIDAFORM'!$J$3*'9400016451 VIDAFORM'!J719+'PO 94000171374 MASTER'!$I$3*'PO 94000171374 MASTER'!I719+'PR-0004'!$I$3*'PR-0004'!I719+'PR-0005'!$I$3*'PR-0005'!I719+'PR-0006'!$I$3*'PR-0006'!I719+'PR-0007'!$I$3*'PR-0007'!I719+'PR-0008'!$I$3*'PR-0008'!I719+'PR-0009'!$I$3*'PR-0009'!I719+'PR-0010'!$I$3*'PR-0010'!I719</f>
        <v>0</v>
      </c>
      <c r="Q719" s="86">
        <f t="shared" si="125"/>
        <v>0</v>
      </c>
      <c r="R719" s="84">
        <f>'9400015894 PONEERS'!$AE$3*'9400015894 PONEERS'!AE719+'9400016451 VIDAFORM'!$Q$3*'9400016451 VIDAFORM'!Q719+'PO 94000171374 MASTER'!$P$3*'PO 94000171374 MASTER'!P719+'PR-0004'!$P$3*'PR-0004'!P719+'PR-0005'!$P$3*'PR-0005'!P719+'PR-0006'!$P$3*'PR-0006'!P719+'PR-0007'!$P$3*'PR-0007'!P719+'PR-0008'!$P$3*'PR-0008'!P719+'PR-0009'!$P$3*'PR-0009'!P719+'PR-0010'!$P$3*'PR-0010'!P719</f>
        <v>0</v>
      </c>
      <c r="S719" s="84">
        <f t="shared" si="126"/>
        <v>0</v>
      </c>
      <c r="T719" s="84">
        <f>'9400015894 PONEERS'!$E$4*'9400015894 PONEERS'!E719+'9400016451 VIDAFORM'!$E$4*'9400016451 VIDAFORM'!E719+'PO 94000171374 MASTER'!$E$4*'PO 94000171374 MASTER'!E719+'PR-0004'!$E$4*'PR-0004'!E719+'PR-0005'!$E$4*'PR-0005'!E719+'PR-0006'!$E$4*'PR-0006'!E719+'PR-0007'!$E$4*'PR-0007'!E719+'PR-0008'!$E$4*'PR-0008'!E719+'PR-0009'!$E$4*'PR-0009'!E719+'PR-0010'!$E$4*'PR-0010'!E719</f>
        <v>0</v>
      </c>
      <c r="U719" s="85">
        <f>'9400015894 PONEERS'!$X$4*'9400015894 PONEERS'!X719+'9400016451 VIDAFORM'!$J$4*'9400016451 VIDAFORM'!J719+'PO 94000171374 MASTER'!$I$4*'PO 94000171374 MASTER'!I719+'PR-0004'!$I$4*'PR-0004'!I719+'PR-0005'!$I$4*'PR-0005'!I719+'PR-0006'!$I$4*'PR-0006'!I719+'PR-0007'!$I$4*'PR-0007'!I719+'PR-0008'!$I$4*'PR-0008'!I719+'PR-0009'!$I$4*'PR-0009'!I719+'PR-0010'!$I$4*'PR-0010'!I719</f>
        <v>0</v>
      </c>
      <c r="V719" s="86">
        <f t="shared" si="127"/>
        <v>0</v>
      </c>
      <c r="W719" s="84">
        <f>'9400015894 PONEERS'!$AE$4*'9400015894 PONEERS'!AE719+'9400016451 VIDAFORM'!$Q$4*'9400016451 VIDAFORM'!Q719+'PO 94000171374 MASTER'!$P$4*'PO 94000171374 MASTER'!P719+'PR-0004'!$P$4*'PR-0004'!P719+'PR-0005'!$P$4*'PR-0005'!P719+'PR-0006'!$P$4*'PR-0006'!P719+'PR-0007'!$P$4*'PR-0007'!P719+'PR-0008'!$P$4*'PR-0008'!P719+'PR-0009'!$P$4*'PR-0009'!P719+'PR-0010'!$P$4*'PR-0010'!P719</f>
        <v>0</v>
      </c>
      <c r="X719" s="84">
        <f t="shared" si="128"/>
        <v>0</v>
      </c>
      <c r="Z719" s="37">
        <f t="shared" si="129"/>
        <v>0</v>
      </c>
      <c r="AA719" s="32">
        <f t="shared" si="130"/>
        <v>0</v>
      </c>
      <c r="AB719" s="38">
        <f t="shared" si="131"/>
        <v>0</v>
      </c>
    </row>
    <row r="720" spans="1:28" ht="16.5" x14ac:dyDescent="0.25">
      <c r="A720" s="45">
        <v>712</v>
      </c>
      <c r="B720" s="47" t="str">
        <f>'Unit Prices'!B720</f>
        <v>MS0028</v>
      </c>
      <c r="C720" s="47" t="str">
        <f>'Unit Prices'!C720</f>
        <v>14.80.02.14.18.00.00.000001</v>
      </c>
      <c r="D720" s="80" t="str">
        <f>'Unit Prices'!D720</f>
        <v>EL-TRAPDOOR PLATFORM</v>
      </c>
      <c r="E720" s="84">
        <f>'9400015894 PONEERS'!$E$1*'9400015894 PONEERS'!E720+'9400016451 VIDAFORM'!$E$1*'9400016451 VIDAFORM'!E720+'PO 94000171374 MASTER'!$E$1*'PO 94000171374 MASTER'!E720+'PR-0004'!$E$1*'PR-0004'!E720+'PR-0005'!$E$1*'PR-0005'!E720+'PR-0006'!$E$1*'PR-0006'!E720+'PR-0007'!$E$1*'PR-0007'!E720+'PR-0008'!$E$1*'PR-0008'!E720+'PR-0009'!$E$1*'PR-0009'!E720+'PR-0010'!$E$1*'PR-0010'!E720</f>
        <v>0</v>
      </c>
      <c r="F720" s="85">
        <f>'9400015894 PONEERS'!$X$1*'9400015894 PONEERS'!X720+'9400016451 VIDAFORM'!$J$1*'9400016451 VIDAFORM'!J720+'PO 94000171374 MASTER'!$I$1*'PO 94000171374 MASTER'!I720+'PR-0004'!$I$1*'PR-0004'!I720+'PR-0005'!$I$1*'PR-0005'!I720+'PR-0006'!$I$1*'PR-0006'!I720+'PR-0007'!$I$1*'PR-0007'!I720+'PR-0008'!$I$1*'PR-0008'!I720+'PR-0009'!$I$1*'PR-0009'!I720+'PR-0010'!$I$1*'PR-0010'!I720</f>
        <v>0</v>
      </c>
      <c r="G720" s="86">
        <f t="shared" si="121"/>
        <v>0</v>
      </c>
      <c r="H720" s="84">
        <f>'9400015894 PONEERS'!$AE$1*'9400015894 PONEERS'!AE720+'9400016451 VIDAFORM'!$Q$1*'9400016451 VIDAFORM'!Q720+'PO 94000171374 MASTER'!$P$1*'PO 94000171374 MASTER'!P720+'PR-0004'!$P$1*'PR-0004'!P720+'PR-0005'!$P$1*'PR-0005'!P720+'PR-0006'!$P$1*'PR-0006'!P720+'PR-0007'!$P$1*'PR-0007'!P720+'PR-0008'!$P$1*'PR-0008'!P720+'PR-0009'!$P$1*'PR-0009'!P720+'PR-0010'!$P$1*'PR-0010'!P720</f>
        <v>0</v>
      </c>
      <c r="I720" s="84">
        <f t="shared" si="122"/>
        <v>0</v>
      </c>
      <c r="J720" s="84">
        <f>'9400015894 PONEERS'!$E$2*'9400015894 PONEERS'!E720+'9400016451 VIDAFORM'!$E$2*'9400016451 VIDAFORM'!E720+'PO 94000171374 MASTER'!$E$2*'PO 94000171374 MASTER'!E720+'PR-0004'!$E$2*'PR-0004'!E720+'PR-0005'!$E$2*'PR-0005'!E720+'PR-0006'!$E$2*'PR-0006'!E720+'PR-0007'!$E$2*'PR-0007'!E720+'PR-0008'!$E$2*'PR-0008'!E720+'PR-0009'!$E$2*'PR-0009'!E720+'PR-0010'!$E$2*'PR-0010'!E720</f>
        <v>0</v>
      </c>
      <c r="K720" s="85">
        <f>'9400015894 PONEERS'!$X$2*'9400015894 PONEERS'!X720+'9400016451 VIDAFORM'!$J$2*'9400016451 VIDAFORM'!J720+'PO 94000171374 MASTER'!$I$2*'PO 94000171374 MASTER'!I720+'PR-0004'!$I$2*'PR-0004'!I720+'PR-0005'!$I$2*'PR-0005'!I720+'PR-0006'!$I$2*'PR-0006'!I720+'PR-0007'!$I$2*'PR-0007'!I720+'PR-0008'!$I$2*'PR-0008'!I720+'PR-0009'!$I$2*'PR-0009'!I720+'PR-0010'!$I$2*'PR-0010'!I720</f>
        <v>0</v>
      </c>
      <c r="L720" s="86">
        <f t="shared" si="123"/>
        <v>0</v>
      </c>
      <c r="M720" s="84">
        <f>'9400015894 PONEERS'!$AE$2*'9400015894 PONEERS'!AE720+'9400016451 VIDAFORM'!$Q$2*'9400016451 VIDAFORM'!Q720+'PO 94000171374 MASTER'!$P$2*'PO 94000171374 MASTER'!P720+'PR-0004'!$P$2*'PR-0004'!P720+'PR-0005'!$P$2*'PR-0005'!P720+'PR-0006'!$P$2*'PR-0006'!P720+'PR-0007'!$P$2*'PR-0007'!P720+'PR-0008'!$P$2*'PR-0008'!P720+'PR-0009'!$P$2*'PR-0009'!P720+'PR-0010'!$P$2*'PR-0010'!P720</f>
        <v>0</v>
      </c>
      <c r="N720" s="84">
        <f t="shared" si="124"/>
        <v>0</v>
      </c>
      <c r="O720" s="84">
        <f>'9400015894 PONEERS'!$E$3*'9400015894 PONEERS'!E720+'9400016451 VIDAFORM'!$E$3*'9400016451 VIDAFORM'!E720+'PO 94000171374 MASTER'!$E$3*'PO 94000171374 MASTER'!E720+'PR-0004'!$E$3*'PR-0004'!E720+'PR-0005'!$E$3*'PR-0005'!E720+'PR-0006'!$E$3*'PR-0006'!E720+'PR-0007'!$E$3*'PR-0007'!E720+'PR-0008'!$E$3*'PR-0008'!E720+'PR-0009'!$E$3*'PR-0009'!E720+'PR-0010'!$E$3*'PR-0010'!E720</f>
        <v>0</v>
      </c>
      <c r="P720" s="85">
        <f>'9400015894 PONEERS'!$X$3*'9400015894 PONEERS'!X720+'9400016451 VIDAFORM'!$J$3*'9400016451 VIDAFORM'!J720+'PO 94000171374 MASTER'!$I$3*'PO 94000171374 MASTER'!I720+'PR-0004'!$I$3*'PR-0004'!I720+'PR-0005'!$I$3*'PR-0005'!I720+'PR-0006'!$I$3*'PR-0006'!I720+'PR-0007'!$I$3*'PR-0007'!I720+'PR-0008'!$I$3*'PR-0008'!I720+'PR-0009'!$I$3*'PR-0009'!I720+'PR-0010'!$I$3*'PR-0010'!I720</f>
        <v>0</v>
      </c>
      <c r="Q720" s="86">
        <f t="shared" si="125"/>
        <v>0</v>
      </c>
      <c r="R720" s="84">
        <f>'9400015894 PONEERS'!$AE$3*'9400015894 PONEERS'!AE720+'9400016451 VIDAFORM'!$Q$3*'9400016451 VIDAFORM'!Q720+'PO 94000171374 MASTER'!$P$3*'PO 94000171374 MASTER'!P720+'PR-0004'!$P$3*'PR-0004'!P720+'PR-0005'!$P$3*'PR-0005'!P720+'PR-0006'!$P$3*'PR-0006'!P720+'PR-0007'!$P$3*'PR-0007'!P720+'PR-0008'!$P$3*'PR-0008'!P720+'PR-0009'!$P$3*'PR-0009'!P720+'PR-0010'!$P$3*'PR-0010'!P720</f>
        <v>0</v>
      </c>
      <c r="S720" s="84">
        <f t="shared" si="126"/>
        <v>0</v>
      </c>
      <c r="T720" s="84">
        <f>'9400015894 PONEERS'!$E$4*'9400015894 PONEERS'!E720+'9400016451 VIDAFORM'!$E$4*'9400016451 VIDAFORM'!E720+'PO 94000171374 MASTER'!$E$4*'PO 94000171374 MASTER'!E720+'PR-0004'!$E$4*'PR-0004'!E720+'PR-0005'!$E$4*'PR-0005'!E720+'PR-0006'!$E$4*'PR-0006'!E720+'PR-0007'!$E$4*'PR-0007'!E720+'PR-0008'!$E$4*'PR-0008'!E720+'PR-0009'!$E$4*'PR-0009'!E720+'PR-0010'!$E$4*'PR-0010'!E720</f>
        <v>0</v>
      </c>
      <c r="U720" s="85">
        <f>'9400015894 PONEERS'!$X$4*'9400015894 PONEERS'!X720+'9400016451 VIDAFORM'!$J$4*'9400016451 VIDAFORM'!J720+'PO 94000171374 MASTER'!$I$4*'PO 94000171374 MASTER'!I720+'PR-0004'!$I$4*'PR-0004'!I720+'PR-0005'!$I$4*'PR-0005'!I720+'PR-0006'!$I$4*'PR-0006'!I720+'PR-0007'!$I$4*'PR-0007'!I720+'PR-0008'!$I$4*'PR-0008'!I720+'PR-0009'!$I$4*'PR-0009'!I720+'PR-0010'!$I$4*'PR-0010'!I720</f>
        <v>0</v>
      </c>
      <c r="V720" s="86">
        <f t="shared" si="127"/>
        <v>0</v>
      </c>
      <c r="W720" s="84">
        <f>'9400015894 PONEERS'!$AE$4*'9400015894 PONEERS'!AE720+'9400016451 VIDAFORM'!$Q$4*'9400016451 VIDAFORM'!Q720+'PO 94000171374 MASTER'!$P$4*'PO 94000171374 MASTER'!P720+'PR-0004'!$P$4*'PR-0004'!P720+'PR-0005'!$P$4*'PR-0005'!P720+'PR-0006'!$P$4*'PR-0006'!P720+'PR-0007'!$P$4*'PR-0007'!P720+'PR-0008'!$P$4*'PR-0008'!P720+'PR-0009'!$P$4*'PR-0009'!P720+'PR-0010'!$P$4*'PR-0010'!P720</f>
        <v>0</v>
      </c>
      <c r="X720" s="84">
        <f t="shared" si="128"/>
        <v>0</v>
      </c>
      <c r="Z720" s="37">
        <f t="shared" si="129"/>
        <v>0</v>
      </c>
      <c r="AA720" s="32">
        <f t="shared" si="130"/>
        <v>0</v>
      </c>
      <c r="AB720" s="38">
        <f t="shared" si="131"/>
        <v>0</v>
      </c>
    </row>
    <row r="721" spans="1:28" ht="16.5" x14ac:dyDescent="0.25">
      <c r="A721" s="45">
        <v>713</v>
      </c>
      <c r="B721" s="47" t="str">
        <f>'Unit Prices'!B721</f>
        <v>MS0029</v>
      </c>
      <c r="C721" s="47" t="str">
        <f>'Unit Prices'!C721</f>
        <v>14.80.02.14.10.05.07.000001</v>
      </c>
      <c r="D721" s="80" t="str">
        <f>'Unit Prices'!D721</f>
        <v xml:space="preserve">EL-ALUMIUM LADDER 7 STEPS </v>
      </c>
      <c r="E721" s="84">
        <f>'9400015894 PONEERS'!$E$1*'9400015894 PONEERS'!E721+'9400016451 VIDAFORM'!$E$1*'9400016451 VIDAFORM'!E721+'PO 94000171374 MASTER'!$E$1*'PO 94000171374 MASTER'!E721+'PR-0004'!$E$1*'PR-0004'!E721+'PR-0005'!$E$1*'PR-0005'!E721+'PR-0006'!$E$1*'PR-0006'!E721+'PR-0007'!$E$1*'PR-0007'!E721+'PR-0008'!$E$1*'PR-0008'!E721+'PR-0009'!$E$1*'PR-0009'!E721+'PR-0010'!$E$1*'PR-0010'!E721</f>
        <v>0</v>
      </c>
      <c r="F721" s="85">
        <f>'9400015894 PONEERS'!$X$1*'9400015894 PONEERS'!X721+'9400016451 VIDAFORM'!$J$1*'9400016451 VIDAFORM'!J721+'PO 94000171374 MASTER'!$I$1*'PO 94000171374 MASTER'!I721+'PR-0004'!$I$1*'PR-0004'!I721+'PR-0005'!$I$1*'PR-0005'!I721+'PR-0006'!$I$1*'PR-0006'!I721+'PR-0007'!$I$1*'PR-0007'!I721+'PR-0008'!$I$1*'PR-0008'!I721+'PR-0009'!$I$1*'PR-0009'!I721+'PR-0010'!$I$1*'PR-0010'!I721</f>
        <v>0</v>
      </c>
      <c r="G721" s="86">
        <f t="shared" si="121"/>
        <v>0</v>
      </c>
      <c r="H721" s="84">
        <f>'9400015894 PONEERS'!$AE$1*'9400015894 PONEERS'!AE721+'9400016451 VIDAFORM'!$Q$1*'9400016451 VIDAFORM'!Q721+'PO 94000171374 MASTER'!$P$1*'PO 94000171374 MASTER'!P721+'PR-0004'!$P$1*'PR-0004'!P721+'PR-0005'!$P$1*'PR-0005'!P721+'PR-0006'!$P$1*'PR-0006'!P721+'PR-0007'!$P$1*'PR-0007'!P721+'PR-0008'!$P$1*'PR-0008'!P721+'PR-0009'!$P$1*'PR-0009'!P721+'PR-0010'!$P$1*'PR-0010'!P721</f>
        <v>0</v>
      </c>
      <c r="I721" s="84">
        <f t="shared" si="122"/>
        <v>0</v>
      </c>
      <c r="J721" s="84">
        <f>'9400015894 PONEERS'!$E$2*'9400015894 PONEERS'!E721+'9400016451 VIDAFORM'!$E$2*'9400016451 VIDAFORM'!E721+'PO 94000171374 MASTER'!$E$2*'PO 94000171374 MASTER'!E721+'PR-0004'!$E$2*'PR-0004'!E721+'PR-0005'!$E$2*'PR-0005'!E721+'PR-0006'!$E$2*'PR-0006'!E721+'PR-0007'!$E$2*'PR-0007'!E721+'PR-0008'!$E$2*'PR-0008'!E721+'PR-0009'!$E$2*'PR-0009'!E721+'PR-0010'!$E$2*'PR-0010'!E721</f>
        <v>0</v>
      </c>
      <c r="K721" s="85">
        <f>'9400015894 PONEERS'!$X$2*'9400015894 PONEERS'!X721+'9400016451 VIDAFORM'!$J$2*'9400016451 VIDAFORM'!J721+'PO 94000171374 MASTER'!$I$2*'PO 94000171374 MASTER'!I721+'PR-0004'!$I$2*'PR-0004'!I721+'PR-0005'!$I$2*'PR-0005'!I721+'PR-0006'!$I$2*'PR-0006'!I721+'PR-0007'!$I$2*'PR-0007'!I721+'PR-0008'!$I$2*'PR-0008'!I721+'PR-0009'!$I$2*'PR-0009'!I721+'PR-0010'!$I$2*'PR-0010'!I721</f>
        <v>0</v>
      </c>
      <c r="L721" s="86">
        <f t="shared" si="123"/>
        <v>0</v>
      </c>
      <c r="M721" s="84">
        <f>'9400015894 PONEERS'!$AE$2*'9400015894 PONEERS'!AE721+'9400016451 VIDAFORM'!$Q$2*'9400016451 VIDAFORM'!Q721+'PO 94000171374 MASTER'!$P$2*'PO 94000171374 MASTER'!P721+'PR-0004'!$P$2*'PR-0004'!P721+'PR-0005'!$P$2*'PR-0005'!P721+'PR-0006'!$P$2*'PR-0006'!P721+'PR-0007'!$P$2*'PR-0007'!P721+'PR-0008'!$P$2*'PR-0008'!P721+'PR-0009'!$P$2*'PR-0009'!P721+'PR-0010'!$P$2*'PR-0010'!P721</f>
        <v>0</v>
      </c>
      <c r="N721" s="84">
        <f t="shared" si="124"/>
        <v>0</v>
      </c>
      <c r="O721" s="84">
        <f>'9400015894 PONEERS'!$E$3*'9400015894 PONEERS'!E721+'9400016451 VIDAFORM'!$E$3*'9400016451 VIDAFORM'!E721+'PO 94000171374 MASTER'!$E$3*'PO 94000171374 MASTER'!E721+'PR-0004'!$E$3*'PR-0004'!E721+'PR-0005'!$E$3*'PR-0005'!E721+'PR-0006'!$E$3*'PR-0006'!E721+'PR-0007'!$E$3*'PR-0007'!E721+'PR-0008'!$E$3*'PR-0008'!E721+'PR-0009'!$E$3*'PR-0009'!E721+'PR-0010'!$E$3*'PR-0010'!E721</f>
        <v>0</v>
      </c>
      <c r="P721" s="85">
        <f>'9400015894 PONEERS'!$X$3*'9400015894 PONEERS'!X721+'9400016451 VIDAFORM'!$J$3*'9400016451 VIDAFORM'!J721+'PO 94000171374 MASTER'!$I$3*'PO 94000171374 MASTER'!I721+'PR-0004'!$I$3*'PR-0004'!I721+'PR-0005'!$I$3*'PR-0005'!I721+'PR-0006'!$I$3*'PR-0006'!I721+'PR-0007'!$I$3*'PR-0007'!I721+'PR-0008'!$I$3*'PR-0008'!I721+'PR-0009'!$I$3*'PR-0009'!I721+'PR-0010'!$I$3*'PR-0010'!I721</f>
        <v>0</v>
      </c>
      <c r="Q721" s="86">
        <f t="shared" si="125"/>
        <v>0</v>
      </c>
      <c r="R721" s="84">
        <f>'9400015894 PONEERS'!$AE$3*'9400015894 PONEERS'!AE721+'9400016451 VIDAFORM'!$Q$3*'9400016451 VIDAFORM'!Q721+'PO 94000171374 MASTER'!$P$3*'PO 94000171374 MASTER'!P721+'PR-0004'!$P$3*'PR-0004'!P721+'PR-0005'!$P$3*'PR-0005'!P721+'PR-0006'!$P$3*'PR-0006'!P721+'PR-0007'!$P$3*'PR-0007'!P721+'PR-0008'!$P$3*'PR-0008'!P721+'PR-0009'!$P$3*'PR-0009'!P721+'PR-0010'!$P$3*'PR-0010'!P721</f>
        <v>0</v>
      </c>
      <c r="S721" s="84">
        <f t="shared" si="126"/>
        <v>0</v>
      </c>
      <c r="T721" s="84">
        <f>'9400015894 PONEERS'!$E$4*'9400015894 PONEERS'!E721+'9400016451 VIDAFORM'!$E$4*'9400016451 VIDAFORM'!E721+'PO 94000171374 MASTER'!$E$4*'PO 94000171374 MASTER'!E721+'PR-0004'!$E$4*'PR-0004'!E721+'PR-0005'!$E$4*'PR-0005'!E721+'PR-0006'!$E$4*'PR-0006'!E721+'PR-0007'!$E$4*'PR-0007'!E721+'PR-0008'!$E$4*'PR-0008'!E721+'PR-0009'!$E$4*'PR-0009'!E721+'PR-0010'!$E$4*'PR-0010'!E721</f>
        <v>0</v>
      </c>
      <c r="U721" s="85">
        <f>'9400015894 PONEERS'!$X$4*'9400015894 PONEERS'!X721+'9400016451 VIDAFORM'!$J$4*'9400016451 VIDAFORM'!J721+'PO 94000171374 MASTER'!$I$4*'PO 94000171374 MASTER'!I721+'PR-0004'!$I$4*'PR-0004'!I721+'PR-0005'!$I$4*'PR-0005'!I721+'PR-0006'!$I$4*'PR-0006'!I721+'PR-0007'!$I$4*'PR-0007'!I721+'PR-0008'!$I$4*'PR-0008'!I721+'PR-0009'!$I$4*'PR-0009'!I721+'PR-0010'!$I$4*'PR-0010'!I721</f>
        <v>0</v>
      </c>
      <c r="V721" s="86">
        <f t="shared" si="127"/>
        <v>0</v>
      </c>
      <c r="W721" s="84">
        <f>'9400015894 PONEERS'!$AE$4*'9400015894 PONEERS'!AE721+'9400016451 VIDAFORM'!$Q$4*'9400016451 VIDAFORM'!Q721+'PO 94000171374 MASTER'!$P$4*'PO 94000171374 MASTER'!P721+'PR-0004'!$P$4*'PR-0004'!P721+'PR-0005'!$P$4*'PR-0005'!P721+'PR-0006'!$P$4*'PR-0006'!P721+'PR-0007'!$P$4*'PR-0007'!P721+'PR-0008'!$P$4*'PR-0008'!P721+'PR-0009'!$P$4*'PR-0009'!P721+'PR-0010'!$P$4*'PR-0010'!P721</f>
        <v>0</v>
      </c>
      <c r="X721" s="84">
        <f t="shared" si="128"/>
        <v>0</v>
      </c>
      <c r="Z721" s="37">
        <f t="shared" si="129"/>
        <v>0</v>
      </c>
      <c r="AA721" s="32">
        <f t="shared" si="130"/>
        <v>0</v>
      </c>
      <c r="AB721" s="38">
        <f t="shared" si="131"/>
        <v>0</v>
      </c>
    </row>
    <row r="722" spans="1:28" ht="16.5" x14ac:dyDescent="0.25">
      <c r="A722" s="45">
        <v>714</v>
      </c>
      <c r="B722" s="47" t="str">
        <f>'Unit Prices'!B722</f>
        <v>MS0030</v>
      </c>
      <c r="C722" s="47" t="str">
        <f>'Unit Prices'!C722</f>
        <v>14.80.02.14.10.05.08.000001</v>
      </c>
      <c r="D722" s="80" t="str">
        <f>'Unit Prices'!D722</f>
        <v xml:space="preserve">EL-ALUMIUM LADDER 8 STEPS </v>
      </c>
      <c r="E722" s="84">
        <f>'9400015894 PONEERS'!$E$1*'9400015894 PONEERS'!E722+'9400016451 VIDAFORM'!$E$1*'9400016451 VIDAFORM'!E722+'PO 94000171374 MASTER'!$E$1*'PO 94000171374 MASTER'!E722+'PR-0004'!$E$1*'PR-0004'!E722+'PR-0005'!$E$1*'PR-0005'!E722+'PR-0006'!$E$1*'PR-0006'!E722+'PR-0007'!$E$1*'PR-0007'!E722+'PR-0008'!$E$1*'PR-0008'!E722+'PR-0009'!$E$1*'PR-0009'!E722+'PR-0010'!$E$1*'PR-0010'!E722</f>
        <v>0</v>
      </c>
      <c r="F722" s="85">
        <f>'9400015894 PONEERS'!$X$1*'9400015894 PONEERS'!X722+'9400016451 VIDAFORM'!$J$1*'9400016451 VIDAFORM'!J722+'PO 94000171374 MASTER'!$I$1*'PO 94000171374 MASTER'!I722+'PR-0004'!$I$1*'PR-0004'!I722+'PR-0005'!$I$1*'PR-0005'!I722+'PR-0006'!$I$1*'PR-0006'!I722+'PR-0007'!$I$1*'PR-0007'!I722+'PR-0008'!$I$1*'PR-0008'!I722+'PR-0009'!$I$1*'PR-0009'!I722+'PR-0010'!$I$1*'PR-0010'!I722</f>
        <v>0</v>
      </c>
      <c r="G722" s="86">
        <f t="shared" si="121"/>
        <v>0</v>
      </c>
      <c r="H722" s="84">
        <f>'9400015894 PONEERS'!$AE$1*'9400015894 PONEERS'!AE722+'9400016451 VIDAFORM'!$Q$1*'9400016451 VIDAFORM'!Q722+'PO 94000171374 MASTER'!$P$1*'PO 94000171374 MASTER'!P722+'PR-0004'!$P$1*'PR-0004'!P722+'PR-0005'!$P$1*'PR-0005'!P722+'PR-0006'!$P$1*'PR-0006'!P722+'PR-0007'!$P$1*'PR-0007'!P722+'PR-0008'!$P$1*'PR-0008'!P722+'PR-0009'!$P$1*'PR-0009'!P722+'PR-0010'!$P$1*'PR-0010'!P722</f>
        <v>0</v>
      </c>
      <c r="I722" s="84">
        <f t="shared" si="122"/>
        <v>0</v>
      </c>
      <c r="J722" s="84">
        <f>'9400015894 PONEERS'!$E$2*'9400015894 PONEERS'!E722+'9400016451 VIDAFORM'!$E$2*'9400016451 VIDAFORM'!E722+'PO 94000171374 MASTER'!$E$2*'PO 94000171374 MASTER'!E722+'PR-0004'!$E$2*'PR-0004'!E722+'PR-0005'!$E$2*'PR-0005'!E722+'PR-0006'!$E$2*'PR-0006'!E722+'PR-0007'!$E$2*'PR-0007'!E722+'PR-0008'!$E$2*'PR-0008'!E722+'PR-0009'!$E$2*'PR-0009'!E722+'PR-0010'!$E$2*'PR-0010'!E722</f>
        <v>0</v>
      </c>
      <c r="K722" s="85">
        <f>'9400015894 PONEERS'!$X$2*'9400015894 PONEERS'!X722+'9400016451 VIDAFORM'!$J$2*'9400016451 VIDAFORM'!J722+'PO 94000171374 MASTER'!$I$2*'PO 94000171374 MASTER'!I722+'PR-0004'!$I$2*'PR-0004'!I722+'PR-0005'!$I$2*'PR-0005'!I722+'PR-0006'!$I$2*'PR-0006'!I722+'PR-0007'!$I$2*'PR-0007'!I722+'PR-0008'!$I$2*'PR-0008'!I722+'PR-0009'!$I$2*'PR-0009'!I722+'PR-0010'!$I$2*'PR-0010'!I722</f>
        <v>0</v>
      </c>
      <c r="L722" s="86">
        <f t="shared" si="123"/>
        <v>0</v>
      </c>
      <c r="M722" s="84">
        <f>'9400015894 PONEERS'!$AE$2*'9400015894 PONEERS'!AE722+'9400016451 VIDAFORM'!$Q$2*'9400016451 VIDAFORM'!Q722+'PO 94000171374 MASTER'!$P$2*'PO 94000171374 MASTER'!P722+'PR-0004'!$P$2*'PR-0004'!P722+'PR-0005'!$P$2*'PR-0005'!P722+'PR-0006'!$P$2*'PR-0006'!P722+'PR-0007'!$P$2*'PR-0007'!P722+'PR-0008'!$P$2*'PR-0008'!P722+'PR-0009'!$P$2*'PR-0009'!P722+'PR-0010'!$P$2*'PR-0010'!P722</f>
        <v>0</v>
      </c>
      <c r="N722" s="84">
        <f t="shared" si="124"/>
        <v>0</v>
      </c>
      <c r="O722" s="84">
        <f>'9400015894 PONEERS'!$E$3*'9400015894 PONEERS'!E722+'9400016451 VIDAFORM'!$E$3*'9400016451 VIDAFORM'!E722+'PO 94000171374 MASTER'!$E$3*'PO 94000171374 MASTER'!E722+'PR-0004'!$E$3*'PR-0004'!E722+'PR-0005'!$E$3*'PR-0005'!E722+'PR-0006'!$E$3*'PR-0006'!E722+'PR-0007'!$E$3*'PR-0007'!E722+'PR-0008'!$E$3*'PR-0008'!E722+'PR-0009'!$E$3*'PR-0009'!E722+'PR-0010'!$E$3*'PR-0010'!E722</f>
        <v>0</v>
      </c>
      <c r="P722" s="85">
        <f>'9400015894 PONEERS'!$X$3*'9400015894 PONEERS'!X722+'9400016451 VIDAFORM'!$J$3*'9400016451 VIDAFORM'!J722+'PO 94000171374 MASTER'!$I$3*'PO 94000171374 MASTER'!I722+'PR-0004'!$I$3*'PR-0004'!I722+'PR-0005'!$I$3*'PR-0005'!I722+'PR-0006'!$I$3*'PR-0006'!I722+'PR-0007'!$I$3*'PR-0007'!I722+'PR-0008'!$I$3*'PR-0008'!I722+'PR-0009'!$I$3*'PR-0009'!I722+'PR-0010'!$I$3*'PR-0010'!I722</f>
        <v>0</v>
      </c>
      <c r="Q722" s="86">
        <f t="shared" si="125"/>
        <v>0</v>
      </c>
      <c r="R722" s="84">
        <f>'9400015894 PONEERS'!$AE$3*'9400015894 PONEERS'!AE722+'9400016451 VIDAFORM'!$Q$3*'9400016451 VIDAFORM'!Q722+'PO 94000171374 MASTER'!$P$3*'PO 94000171374 MASTER'!P722+'PR-0004'!$P$3*'PR-0004'!P722+'PR-0005'!$P$3*'PR-0005'!P722+'PR-0006'!$P$3*'PR-0006'!P722+'PR-0007'!$P$3*'PR-0007'!P722+'PR-0008'!$P$3*'PR-0008'!P722+'PR-0009'!$P$3*'PR-0009'!P722+'PR-0010'!$P$3*'PR-0010'!P722</f>
        <v>0</v>
      </c>
      <c r="S722" s="84">
        <f t="shared" si="126"/>
        <v>0</v>
      </c>
      <c r="T722" s="84">
        <f>'9400015894 PONEERS'!$E$4*'9400015894 PONEERS'!E722+'9400016451 VIDAFORM'!$E$4*'9400016451 VIDAFORM'!E722+'PO 94000171374 MASTER'!$E$4*'PO 94000171374 MASTER'!E722+'PR-0004'!$E$4*'PR-0004'!E722+'PR-0005'!$E$4*'PR-0005'!E722+'PR-0006'!$E$4*'PR-0006'!E722+'PR-0007'!$E$4*'PR-0007'!E722+'PR-0008'!$E$4*'PR-0008'!E722+'PR-0009'!$E$4*'PR-0009'!E722+'PR-0010'!$E$4*'PR-0010'!E722</f>
        <v>0</v>
      </c>
      <c r="U722" s="85">
        <f>'9400015894 PONEERS'!$X$4*'9400015894 PONEERS'!X722+'9400016451 VIDAFORM'!$J$4*'9400016451 VIDAFORM'!J722+'PO 94000171374 MASTER'!$I$4*'PO 94000171374 MASTER'!I722+'PR-0004'!$I$4*'PR-0004'!I722+'PR-0005'!$I$4*'PR-0005'!I722+'PR-0006'!$I$4*'PR-0006'!I722+'PR-0007'!$I$4*'PR-0007'!I722+'PR-0008'!$I$4*'PR-0008'!I722+'PR-0009'!$I$4*'PR-0009'!I722+'PR-0010'!$I$4*'PR-0010'!I722</f>
        <v>0</v>
      </c>
      <c r="V722" s="86">
        <f t="shared" si="127"/>
        <v>0</v>
      </c>
      <c r="W722" s="84">
        <f>'9400015894 PONEERS'!$AE$4*'9400015894 PONEERS'!AE722+'9400016451 VIDAFORM'!$Q$4*'9400016451 VIDAFORM'!Q722+'PO 94000171374 MASTER'!$P$4*'PO 94000171374 MASTER'!P722+'PR-0004'!$P$4*'PR-0004'!P722+'PR-0005'!$P$4*'PR-0005'!P722+'PR-0006'!$P$4*'PR-0006'!P722+'PR-0007'!$P$4*'PR-0007'!P722+'PR-0008'!$P$4*'PR-0008'!P722+'PR-0009'!$P$4*'PR-0009'!P722+'PR-0010'!$P$4*'PR-0010'!P722</f>
        <v>0</v>
      </c>
      <c r="X722" s="84">
        <f t="shared" si="128"/>
        <v>0</v>
      </c>
      <c r="Z722" s="37">
        <f t="shared" si="129"/>
        <v>0</v>
      </c>
      <c r="AA722" s="32">
        <f t="shared" si="130"/>
        <v>0</v>
      </c>
      <c r="AB722" s="38">
        <f t="shared" si="131"/>
        <v>0</v>
      </c>
    </row>
    <row r="723" spans="1:28" ht="16.5" x14ac:dyDescent="0.25">
      <c r="A723" s="45">
        <v>715</v>
      </c>
      <c r="B723" s="47" t="str">
        <f>'Unit Prices'!B723</f>
        <v>MS0031</v>
      </c>
      <c r="C723" s="47" t="str">
        <f>'Unit Prices'!C723</f>
        <v>14.80.02.14.20.19.00.000001</v>
      </c>
      <c r="D723" s="80" t="str">
        <f>'Unit Prices'!D723</f>
        <v>EL-HORIZONTAL LEDGER 190 CM</v>
      </c>
      <c r="E723" s="84">
        <f>'9400015894 PONEERS'!$E$1*'9400015894 PONEERS'!E723+'9400016451 VIDAFORM'!$E$1*'9400016451 VIDAFORM'!E723+'PO 94000171374 MASTER'!$E$1*'PO 94000171374 MASTER'!E723+'PR-0004'!$E$1*'PR-0004'!E723+'PR-0005'!$E$1*'PR-0005'!E723+'PR-0006'!$E$1*'PR-0006'!E723+'PR-0007'!$E$1*'PR-0007'!E723+'PR-0008'!$E$1*'PR-0008'!E723+'PR-0009'!$E$1*'PR-0009'!E723+'PR-0010'!$E$1*'PR-0010'!E723</f>
        <v>0</v>
      </c>
      <c r="F723" s="85">
        <f>'9400015894 PONEERS'!$X$1*'9400015894 PONEERS'!X723+'9400016451 VIDAFORM'!$J$1*'9400016451 VIDAFORM'!J723+'PO 94000171374 MASTER'!$I$1*'PO 94000171374 MASTER'!I723+'PR-0004'!$I$1*'PR-0004'!I723+'PR-0005'!$I$1*'PR-0005'!I723+'PR-0006'!$I$1*'PR-0006'!I723+'PR-0007'!$I$1*'PR-0007'!I723+'PR-0008'!$I$1*'PR-0008'!I723+'PR-0009'!$I$1*'PR-0009'!I723+'PR-0010'!$I$1*'PR-0010'!I723</f>
        <v>0</v>
      </c>
      <c r="G723" s="86">
        <f t="shared" si="121"/>
        <v>0</v>
      </c>
      <c r="H723" s="84">
        <f>'9400015894 PONEERS'!$AE$1*'9400015894 PONEERS'!AE723+'9400016451 VIDAFORM'!$Q$1*'9400016451 VIDAFORM'!Q723+'PO 94000171374 MASTER'!$P$1*'PO 94000171374 MASTER'!P723+'PR-0004'!$P$1*'PR-0004'!P723+'PR-0005'!$P$1*'PR-0005'!P723+'PR-0006'!$P$1*'PR-0006'!P723+'PR-0007'!$P$1*'PR-0007'!P723+'PR-0008'!$P$1*'PR-0008'!P723+'PR-0009'!$P$1*'PR-0009'!P723+'PR-0010'!$P$1*'PR-0010'!P723</f>
        <v>0</v>
      </c>
      <c r="I723" s="84">
        <f t="shared" si="122"/>
        <v>0</v>
      </c>
      <c r="J723" s="84">
        <f>'9400015894 PONEERS'!$E$2*'9400015894 PONEERS'!E723+'9400016451 VIDAFORM'!$E$2*'9400016451 VIDAFORM'!E723+'PO 94000171374 MASTER'!$E$2*'PO 94000171374 MASTER'!E723+'PR-0004'!$E$2*'PR-0004'!E723+'PR-0005'!$E$2*'PR-0005'!E723+'PR-0006'!$E$2*'PR-0006'!E723+'PR-0007'!$E$2*'PR-0007'!E723+'PR-0008'!$E$2*'PR-0008'!E723+'PR-0009'!$E$2*'PR-0009'!E723+'PR-0010'!$E$2*'PR-0010'!E723</f>
        <v>0</v>
      </c>
      <c r="K723" s="85">
        <f>'9400015894 PONEERS'!$X$2*'9400015894 PONEERS'!X723+'9400016451 VIDAFORM'!$J$2*'9400016451 VIDAFORM'!J723+'PO 94000171374 MASTER'!$I$2*'PO 94000171374 MASTER'!I723+'PR-0004'!$I$2*'PR-0004'!I723+'PR-0005'!$I$2*'PR-0005'!I723+'PR-0006'!$I$2*'PR-0006'!I723+'PR-0007'!$I$2*'PR-0007'!I723+'PR-0008'!$I$2*'PR-0008'!I723+'PR-0009'!$I$2*'PR-0009'!I723+'PR-0010'!$I$2*'PR-0010'!I723</f>
        <v>0</v>
      </c>
      <c r="L723" s="86">
        <f t="shared" si="123"/>
        <v>0</v>
      </c>
      <c r="M723" s="84">
        <f>'9400015894 PONEERS'!$AE$2*'9400015894 PONEERS'!AE723+'9400016451 VIDAFORM'!$Q$2*'9400016451 VIDAFORM'!Q723+'PO 94000171374 MASTER'!$P$2*'PO 94000171374 MASTER'!P723+'PR-0004'!$P$2*'PR-0004'!P723+'PR-0005'!$P$2*'PR-0005'!P723+'PR-0006'!$P$2*'PR-0006'!P723+'PR-0007'!$P$2*'PR-0007'!P723+'PR-0008'!$P$2*'PR-0008'!P723+'PR-0009'!$P$2*'PR-0009'!P723+'PR-0010'!$P$2*'PR-0010'!P723</f>
        <v>0</v>
      </c>
      <c r="N723" s="84">
        <f t="shared" si="124"/>
        <v>0</v>
      </c>
      <c r="O723" s="84">
        <f>'9400015894 PONEERS'!$E$3*'9400015894 PONEERS'!E723+'9400016451 VIDAFORM'!$E$3*'9400016451 VIDAFORM'!E723+'PO 94000171374 MASTER'!$E$3*'PO 94000171374 MASTER'!E723+'PR-0004'!$E$3*'PR-0004'!E723+'PR-0005'!$E$3*'PR-0005'!E723+'PR-0006'!$E$3*'PR-0006'!E723+'PR-0007'!$E$3*'PR-0007'!E723+'PR-0008'!$E$3*'PR-0008'!E723+'PR-0009'!$E$3*'PR-0009'!E723+'PR-0010'!$E$3*'PR-0010'!E723</f>
        <v>0</v>
      </c>
      <c r="P723" s="85">
        <f>'9400015894 PONEERS'!$X$3*'9400015894 PONEERS'!X723+'9400016451 VIDAFORM'!$J$3*'9400016451 VIDAFORM'!J723+'PO 94000171374 MASTER'!$I$3*'PO 94000171374 MASTER'!I723+'PR-0004'!$I$3*'PR-0004'!I723+'PR-0005'!$I$3*'PR-0005'!I723+'PR-0006'!$I$3*'PR-0006'!I723+'PR-0007'!$I$3*'PR-0007'!I723+'PR-0008'!$I$3*'PR-0008'!I723+'PR-0009'!$I$3*'PR-0009'!I723+'PR-0010'!$I$3*'PR-0010'!I723</f>
        <v>0</v>
      </c>
      <c r="Q723" s="86">
        <f t="shared" si="125"/>
        <v>0</v>
      </c>
      <c r="R723" s="84">
        <f>'9400015894 PONEERS'!$AE$3*'9400015894 PONEERS'!AE723+'9400016451 VIDAFORM'!$Q$3*'9400016451 VIDAFORM'!Q723+'PO 94000171374 MASTER'!$P$3*'PO 94000171374 MASTER'!P723+'PR-0004'!$P$3*'PR-0004'!P723+'PR-0005'!$P$3*'PR-0005'!P723+'PR-0006'!$P$3*'PR-0006'!P723+'PR-0007'!$P$3*'PR-0007'!P723+'PR-0008'!$P$3*'PR-0008'!P723+'PR-0009'!$P$3*'PR-0009'!P723+'PR-0010'!$P$3*'PR-0010'!P723</f>
        <v>0</v>
      </c>
      <c r="S723" s="84">
        <f t="shared" si="126"/>
        <v>0</v>
      </c>
      <c r="T723" s="84">
        <f>'9400015894 PONEERS'!$E$4*'9400015894 PONEERS'!E723+'9400016451 VIDAFORM'!$E$4*'9400016451 VIDAFORM'!E723+'PO 94000171374 MASTER'!$E$4*'PO 94000171374 MASTER'!E723+'PR-0004'!$E$4*'PR-0004'!E723+'PR-0005'!$E$4*'PR-0005'!E723+'PR-0006'!$E$4*'PR-0006'!E723+'PR-0007'!$E$4*'PR-0007'!E723+'PR-0008'!$E$4*'PR-0008'!E723+'PR-0009'!$E$4*'PR-0009'!E723+'PR-0010'!$E$4*'PR-0010'!E723</f>
        <v>0</v>
      </c>
      <c r="U723" s="85">
        <f>'9400015894 PONEERS'!$X$4*'9400015894 PONEERS'!X723+'9400016451 VIDAFORM'!$J$4*'9400016451 VIDAFORM'!J723+'PO 94000171374 MASTER'!$I$4*'PO 94000171374 MASTER'!I723+'PR-0004'!$I$4*'PR-0004'!I723+'PR-0005'!$I$4*'PR-0005'!I723+'PR-0006'!$I$4*'PR-0006'!I723+'PR-0007'!$I$4*'PR-0007'!I723+'PR-0008'!$I$4*'PR-0008'!I723+'PR-0009'!$I$4*'PR-0009'!I723+'PR-0010'!$I$4*'PR-0010'!I723</f>
        <v>0</v>
      </c>
      <c r="V723" s="86">
        <f t="shared" si="127"/>
        <v>0</v>
      </c>
      <c r="W723" s="84">
        <f>'9400015894 PONEERS'!$AE$4*'9400015894 PONEERS'!AE723+'9400016451 VIDAFORM'!$Q$4*'9400016451 VIDAFORM'!Q723+'PO 94000171374 MASTER'!$P$4*'PO 94000171374 MASTER'!P723+'PR-0004'!$P$4*'PR-0004'!P723+'PR-0005'!$P$4*'PR-0005'!P723+'PR-0006'!$P$4*'PR-0006'!P723+'PR-0007'!$P$4*'PR-0007'!P723+'PR-0008'!$P$4*'PR-0008'!P723+'PR-0009'!$P$4*'PR-0009'!P723+'PR-0010'!$P$4*'PR-0010'!P723</f>
        <v>0</v>
      </c>
      <c r="X723" s="84">
        <f t="shared" si="128"/>
        <v>0</v>
      </c>
      <c r="Z723" s="37">
        <f t="shared" si="129"/>
        <v>0</v>
      </c>
      <c r="AA723" s="32">
        <f t="shared" si="130"/>
        <v>0</v>
      </c>
      <c r="AB723" s="38">
        <f t="shared" si="131"/>
        <v>0</v>
      </c>
    </row>
    <row r="724" spans="1:28" ht="16.5" x14ac:dyDescent="0.25">
      <c r="A724" s="45">
        <v>716</v>
      </c>
      <c r="B724" s="47" t="str">
        <f>'Unit Prices'!B724</f>
        <v>MS0032</v>
      </c>
      <c r="C724" s="47" t="str">
        <f>'Unit Prices'!C724</f>
        <v>14.80.02.14.22.24.00.000001</v>
      </c>
      <c r="D724" s="80" t="str">
        <f>'Unit Prices'!D724</f>
        <v>EL-DIAGONAL BRACING 240 CM</v>
      </c>
      <c r="E724" s="84">
        <f>'9400015894 PONEERS'!$E$1*'9400015894 PONEERS'!E724+'9400016451 VIDAFORM'!$E$1*'9400016451 VIDAFORM'!E724+'PO 94000171374 MASTER'!$E$1*'PO 94000171374 MASTER'!E724+'PR-0004'!$E$1*'PR-0004'!E724+'PR-0005'!$E$1*'PR-0005'!E724+'PR-0006'!$E$1*'PR-0006'!E724+'PR-0007'!$E$1*'PR-0007'!E724+'PR-0008'!$E$1*'PR-0008'!E724+'PR-0009'!$E$1*'PR-0009'!E724+'PR-0010'!$E$1*'PR-0010'!E724</f>
        <v>0</v>
      </c>
      <c r="F724" s="85">
        <f>'9400015894 PONEERS'!$X$1*'9400015894 PONEERS'!X724+'9400016451 VIDAFORM'!$J$1*'9400016451 VIDAFORM'!J724+'PO 94000171374 MASTER'!$I$1*'PO 94000171374 MASTER'!I724+'PR-0004'!$I$1*'PR-0004'!I724+'PR-0005'!$I$1*'PR-0005'!I724+'PR-0006'!$I$1*'PR-0006'!I724+'PR-0007'!$I$1*'PR-0007'!I724+'PR-0008'!$I$1*'PR-0008'!I724+'PR-0009'!$I$1*'PR-0009'!I724+'PR-0010'!$I$1*'PR-0010'!I724</f>
        <v>0</v>
      </c>
      <c r="G724" s="86">
        <f t="shared" si="121"/>
        <v>0</v>
      </c>
      <c r="H724" s="84">
        <f>'9400015894 PONEERS'!$AE$1*'9400015894 PONEERS'!AE724+'9400016451 VIDAFORM'!$Q$1*'9400016451 VIDAFORM'!Q724+'PO 94000171374 MASTER'!$P$1*'PO 94000171374 MASTER'!P724+'PR-0004'!$P$1*'PR-0004'!P724+'PR-0005'!$P$1*'PR-0005'!P724+'PR-0006'!$P$1*'PR-0006'!P724+'PR-0007'!$P$1*'PR-0007'!P724+'PR-0008'!$P$1*'PR-0008'!P724+'PR-0009'!$P$1*'PR-0009'!P724+'PR-0010'!$P$1*'PR-0010'!P724</f>
        <v>0</v>
      </c>
      <c r="I724" s="84">
        <f t="shared" si="122"/>
        <v>0</v>
      </c>
      <c r="J724" s="84">
        <f>'9400015894 PONEERS'!$E$2*'9400015894 PONEERS'!E724+'9400016451 VIDAFORM'!$E$2*'9400016451 VIDAFORM'!E724+'PO 94000171374 MASTER'!$E$2*'PO 94000171374 MASTER'!E724+'PR-0004'!$E$2*'PR-0004'!E724+'PR-0005'!$E$2*'PR-0005'!E724+'PR-0006'!$E$2*'PR-0006'!E724+'PR-0007'!$E$2*'PR-0007'!E724+'PR-0008'!$E$2*'PR-0008'!E724+'PR-0009'!$E$2*'PR-0009'!E724+'PR-0010'!$E$2*'PR-0010'!E724</f>
        <v>0</v>
      </c>
      <c r="K724" s="85">
        <f>'9400015894 PONEERS'!$X$2*'9400015894 PONEERS'!X724+'9400016451 VIDAFORM'!$J$2*'9400016451 VIDAFORM'!J724+'PO 94000171374 MASTER'!$I$2*'PO 94000171374 MASTER'!I724+'PR-0004'!$I$2*'PR-0004'!I724+'PR-0005'!$I$2*'PR-0005'!I724+'PR-0006'!$I$2*'PR-0006'!I724+'PR-0007'!$I$2*'PR-0007'!I724+'PR-0008'!$I$2*'PR-0008'!I724+'PR-0009'!$I$2*'PR-0009'!I724+'PR-0010'!$I$2*'PR-0010'!I724</f>
        <v>0</v>
      </c>
      <c r="L724" s="86">
        <f t="shared" si="123"/>
        <v>0</v>
      </c>
      <c r="M724" s="84">
        <f>'9400015894 PONEERS'!$AE$2*'9400015894 PONEERS'!AE724+'9400016451 VIDAFORM'!$Q$2*'9400016451 VIDAFORM'!Q724+'PO 94000171374 MASTER'!$P$2*'PO 94000171374 MASTER'!P724+'PR-0004'!$P$2*'PR-0004'!P724+'PR-0005'!$P$2*'PR-0005'!P724+'PR-0006'!$P$2*'PR-0006'!P724+'PR-0007'!$P$2*'PR-0007'!P724+'PR-0008'!$P$2*'PR-0008'!P724+'PR-0009'!$P$2*'PR-0009'!P724+'PR-0010'!$P$2*'PR-0010'!P724</f>
        <v>0</v>
      </c>
      <c r="N724" s="84">
        <f t="shared" si="124"/>
        <v>0</v>
      </c>
      <c r="O724" s="84">
        <f>'9400015894 PONEERS'!$E$3*'9400015894 PONEERS'!E724+'9400016451 VIDAFORM'!$E$3*'9400016451 VIDAFORM'!E724+'PO 94000171374 MASTER'!$E$3*'PO 94000171374 MASTER'!E724+'PR-0004'!$E$3*'PR-0004'!E724+'PR-0005'!$E$3*'PR-0005'!E724+'PR-0006'!$E$3*'PR-0006'!E724+'PR-0007'!$E$3*'PR-0007'!E724+'PR-0008'!$E$3*'PR-0008'!E724+'PR-0009'!$E$3*'PR-0009'!E724+'PR-0010'!$E$3*'PR-0010'!E724</f>
        <v>0</v>
      </c>
      <c r="P724" s="85">
        <f>'9400015894 PONEERS'!$X$3*'9400015894 PONEERS'!X724+'9400016451 VIDAFORM'!$J$3*'9400016451 VIDAFORM'!J724+'PO 94000171374 MASTER'!$I$3*'PO 94000171374 MASTER'!I724+'PR-0004'!$I$3*'PR-0004'!I724+'PR-0005'!$I$3*'PR-0005'!I724+'PR-0006'!$I$3*'PR-0006'!I724+'PR-0007'!$I$3*'PR-0007'!I724+'PR-0008'!$I$3*'PR-0008'!I724+'PR-0009'!$I$3*'PR-0009'!I724+'PR-0010'!$I$3*'PR-0010'!I724</f>
        <v>0</v>
      </c>
      <c r="Q724" s="86">
        <f t="shared" si="125"/>
        <v>0</v>
      </c>
      <c r="R724" s="84">
        <f>'9400015894 PONEERS'!$AE$3*'9400015894 PONEERS'!AE724+'9400016451 VIDAFORM'!$Q$3*'9400016451 VIDAFORM'!Q724+'PO 94000171374 MASTER'!$P$3*'PO 94000171374 MASTER'!P724+'PR-0004'!$P$3*'PR-0004'!P724+'PR-0005'!$P$3*'PR-0005'!P724+'PR-0006'!$P$3*'PR-0006'!P724+'PR-0007'!$P$3*'PR-0007'!P724+'PR-0008'!$P$3*'PR-0008'!P724+'PR-0009'!$P$3*'PR-0009'!P724+'PR-0010'!$P$3*'PR-0010'!P724</f>
        <v>0</v>
      </c>
      <c r="S724" s="84">
        <f t="shared" si="126"/>
        <v>0</v>
      </c>
      <c r="T724" s="84">
        <f>'9400015894 PONEERS'!$E$4*'9400015894 PONEERS'!E724+'9400016451 VIDAFORM'!$E$4*'9400016451 VIDAFORM'!E724+'PO 94000171374 MASTER'!$E$4*'PO 94000171374 MASTER'!E724+'PR-0004'!$E$4*'PR-0004'!E724+'PR-0005'!$E$4*'PR-0005'!E724+'PR-0006'!$E$4*'PR-0006'!E724+'PR-0007'!$E$4*'PR-0007'!E724+'PR-0008'!$E$4*'PR-0008'!E724+'PR-0009'!$E$4*'PR-0009'!E724+'PR-0010'!$E$4*'PR-0010'!E724</f>
        <v>0</v>
      </c>
      <c r="U724" s="85">
        <f>'9400015894 PONEERS'!$X$4*'9400015894 PONEERS'!X724+'9400016451 VIDAFORM'!$J$4*'9400016451 VIDAFORM'!J724+'PO 94000171374 MASTER'!$I$4*'PO 94000171374 MASTER'!I724+'PR-0004'!$I$4*'PR-0004'!I724+'PR-0005'!$I$4*'PR-0005'!I724+'PR-0006'!$I$4*'PR-0006'!I724+'PR-0007'!$I$4*'PR-0007'!I724+'PR-0008'!$I$4*'PR-0008'!I724+'PR-0009'!$I$4*'PR-0009'!I724+'PR-0010'!$I$4*'PR-0010'!I724</f>
        <v>0</v>
      </c>
      <c r="V724" s="86">
        <f t="shared" si="127"/>
        <v>0</v>
      </c>
      <c r="W724" s="84">
        <f>'9400015894 PONEERS'!$AE$4*'9400015894 PONEERS'!AE724+'9400016451 VIDAFORM'!$Q$4*'9400016451 VIDAFORM'!Q724+'PO 94000171374 MASTER'!$P$4*'PO 94000171374 MASTER'!P724+'PR-0004'!$P$4*'PR-0004'!P724+'PR-0005'!$P$4*'PR-0005'!P724+'PR-0006'!$P$4*'PR-0006'!P724+'PR-0007'!$P$4*'PR-0007'!P724+'PR-0008'!$P$4*'PR-0008'!P724+'PR-0009'!$P$4*'PR-0009'!P724+'PR-0010'!$P$4*'PR-0010'!P724</f>
        <v>0</v>
      </c>
      <c r="X724" s="84">
        <f t="shared" si="128"/>
        <v>0</v>
      </c>
      <c r="Z724" s="37">
        <f t="shared" si="129"/>
        <v>0</v>
      </c>
      <c r="AA724" s="32">
        <f t="shared" si="130"/>
        <v>0</v>
      </c>
      <c r="AB724" s="38">
        <f t="shared" si="131"/>
        <v>0</v>
      </c>
    </row>
    <row r="725" spans="1:28" ht="16.5" x14ac:dyDescent="0.25">
      <c r="A725" s="45">
        <v>717</v>
      </c>
      <c r="B725" s="47" t="str">
        <f>'Unit Prices'!B725</f>
        <v>MS0033</v>
      </c>
      <c r="C725" s="47" t="str">
        <f>'Unit Prices'!C725</f>
        <v>14.80.02.14.23.00.00.000001</v>
      </c>
      <c r="D725" s="80" t="str">
        <f>'Unit Prices'!D725</f>
        <v>EL-SIDE PILERS</v>
      </c>
      <c r="E725" s="84">
        <f>'9400015894 PONEERS'!$E$1*'9400015894 PONEERS'!E725+'9400016451 VIDAFORM'!$E$1*'9400016451 VIDAFORM'!E725+'PO 94000171374 MASTER'!$E$1*'PO 94000171374 MASTER'!E725+'PR-0004'!$E$1*'PR-0004'!E725+'PR-0005'!$E$1*'PR-0005'!E725+'PR-0006'!$E$1*'PR-0006'!E725+'PR-0007'!$E$1*'PR-0007'!E725+'PR-0008'!$E$1*'PR-0008'!E725+'PR-0009'!$E$1*'PR-0009'!E725+'PR-0010'!$E$1*'PR-0010'!E725</f>
        <v>0</v>
      </c>
      <c r="F725" s="85">
        <f>'9400015894 PONEERS'!$X$1*'9400015894 PONEERS'!X725+'9400016451 VIDAFORM'!$J$1*'9400016451 VIDAFORM'!J725+'PO 94000171374 MASTER'!$I$1*'PO 94000171374 MASTER'!I725+'PR-0004'!$I$1*'PR-0004'!I725+'PR-0005'!$I$1*'PR-0005'!I725+'PR-0006'!$I$1*'PR-0006'!I725+'PR-0007'!$I$1*'PR-0007'!I725+'PR-0008'!$I$1*'PR-0008'!I725+'PR-0009'!$I$1*'PR-0009'!I725+'PR-0010'!$I$1*'PR-0010'!I725</f>
        <v>0</v>
      </c>
      <c r="G725" s="86">
        <f t="shared" si="121"/>
        <v>0</v>
      </c>
      <c r="H725" s="84">
        <f>'9400015894 PONEERS'!$AE$1*'9400015894 PONEERS'!AE725+'9400016451 VIDAFORM'!$Q$1*'9400016451 VIDAFORM'!Q725+'PO 94000171374 MASTER'!$P$1*'PO 94000171374 MASTER'!P725+'PR-0004'!$P$1*'PR-0004'!P725+'PR-0005'!$P$1*'PR-0005'!P725+'PR-0006'!$P$1*'PR-0006'!P725+'PR-0007'!$P$1*'PR-0007'!P725+'PR-0008'!$P$1*'PR-0008'!P725+'PR-0009'!$P$1*'PR-0009'!P725+'PR-0010'!$P$1*'PR-0010'!P725</f>
        <v>0</v>
      </c>
      <c r="I725" s="84">
        <f t="shared" si="122"/>
        <v>0</v>
      </c>
      <c r="J725" s="84">
        <f>'9400015894 PONEERS'!$E$2*'9400015894 PONEERS'!E725+'9400016451 VIDAFORM'!$E$2*'9400016451 VIDAFORM'!E725+'PO 94000171374 MASTER'!$E$2*'PO 94000171374 MASTER'!E725+'PR-0004'!$E$2*'PR-0004'!E725+'PR-0005'!$E$2*'PR-0005'!E725+'PR-0006'!$E$2*'PR-0006'!E725+'PR-0007'!$E$2*'PR-0007'!E725+'PR-0008'!$E$2*'PR-0008'!E725+'PR-0009'!$E$2*'PR-0009'!E725+'PR-0010'!$E$2*'PR-0010'!E725</f>
        <v>0</v>
      </c>
      <c r="K725" s="85">
        <f>'9400015894 PONEERS'!$X$2*'9400015894 PONEERS'!X725+'9400016451 VIDAFORM'!$J$2*'9400016451 VIDAFORM'!J725+'PO 94000171374 MASTER'!$I$2*'PO 94000171374 MASTER'!I725+'PR-0004'!$I$2*'PR-0004'!I725+'PR-0005'!$I$2*'PR-0005'!I725+'PR-0006'!$I$2*'PR-0006'!I725+'PR-0007'!$I$2*'PR-0007'!I725+'PR-0008'!$I$2*'PR-0008'!I725+'PR-0009'!$I$2*'PR-0009'!I725+'PR-0010'!$I$2*'PR-0010'!I725</f>
        <v>0</v>
      </c>
      <c r="L725" s="86">
        <f t="shared" si="123"/>
        <v>0</v>
      </c>
      <c r="M725" s="84">
        <f>'9400015894 PONEERS'!$AE$2*'9400015894 PONEERS'!AE725+'9400016451 VIDAFORM'!$Q$2*'9400016451 VIDAFORM'!Q725+'PO 94000171374 MASTER'!$P$2*'PO 94000171374 MASTER'!P725+'PR-0004'!$P$2*'PR-0004'!P725+'PR-0005'!$P$2*'PR-0005'!P725+'PR-0006'!$P$2*'PR-0006'!P725+'PR-0007'!$P$2*'PR-0007'!P725+'PR-0008'!$P$2*'PR-0008'!P725+'PR-0009'!$P$2*'PR-0009'!P725+'PR-0010'!$P$2*'PR-0010'!P725</f>
        <v>0</v>
      </c>
      <c r="N725" s="84">
        <f t="shared" si="124"/>
        <v>0</v>
      </c>
      <c r="O725" s="84">
        <f>'9400015894 PONEERS'!$E$3*'9400015894 PONEERS'!E725+'9400016451 VIDAFORM'!$E$3*'9400016451 VIDAFORM'!E725+'PO 94000171374 MASTER'!$E$3*'PO 94000171374 MASTER'!E725+'PR-0004'!$E$3*'PR-0004'!E725+'PR-0005'!$E$3*'PR-0005'!E725+'PR-0006'!$E$3*'PR-0006'!E725+'PR-0007'!$E$3*'PR-0007'!E725+'PR-0008'!$E$3*'PR-0008'!E725+'PR-0009'!$E$3*'PR-0009'!E725+'PR-0010'!$E$3*'PR-0010'!E725</f>
        <v>0</v>
      </c>
      <c r="P725" s="85">
        <f>'9400015894 PONEERS'!$X$3*'9400015894 PONEERS'!X725+'9400016451 VIDAFORM'!$J$3*'9400016451 VIDAFORM'!J725+'PO 94000171374 MASTER'!$I$3*'PO 94000171374 MASTER'!I725+'PR-0004'!$I$3*'PR-0004'!I725+'PR-0005'!$I$3*'PR-0005'!I725+'PR-0006'!$I$3*'PR-0006'!I725+'PR-0007'!$I$3*'PR-0007'!I725+'PR-0008'!$I$3*'PR-0008'!I725+'PR-0009'!$I$3*'PR-0009'!I725+'PR-0010'!$I$3*'PR-0010'!I725</f>
        <v>0</v>
      </c>
      <c r="Q725" s="86">
        <f t="shared" si="125"/>
        <v>0</v>
      </c>
      <c r="R725" s="84">
        <f>'9400015894 PONEERS'!$AE$3*'9400015894 PONEERS'!AE725+'9400016451 VIDAFORM'!$Q$3*'9400016451 VIDAFORM'!Q725+'PO 94000171374 MASTER'!$P$3*'PO 94000171374 MASTER'!P725+'PR-0004'!$P$3*'PR-0004'!P725+'PR-0005'!$P$3*'PR-0005'!P725+'PR-0006'!$P$3*'PR-0006'!P725+'PR-0007'!$P$3*'PR-0007'!P725+'PR-0008'!$P$3*'PR-0008'!P725+'PR-0009'!$P$3*'PR-0009'!P725+'PR-0010'!$P$3*'PR-0010'!P725</f>
        <v>0</v>
      </c>
      <c r="S725" s="84">
        <f t="shared" si="126"/>
        <v>0</v>
      </c>
      <c r="T725" s="84">
        <f>'9400015894 PONEERS'!$E$4*'9400015894 PONEERS'!E725+'9400016451 VIDAFORM'!$E$4*'9400016451 VIDAFORM'!E725+'PO 94000171374 MASTER'!$E$4*'PO 94000171374 MASTER'!E725+'PR-0004'!$E$4*'PR-0004'!E725+'PR-0005'!$E$4*'PR-0005'!E725+'PR-0006'!$E$4*'PR-0006'!E725+'PR-0007'!$E$4*'PR-0007'!E725+'PR-0008'!$E$4*'PR-0008'!E725+'PR-0009'!$E$4*'PR-0009'!E725+'PR-0010'!$E$4*'PR-0010'!E725</f>
        <v>0</v>
      </c>
      <c r="U725" s="85">
        <f>'9400015894 PONEERS'!$X$4*'9400015894 PONEERS'!X725+'9400016451 VIDAFORM'!$J$4*'9400016451 VIDAFORM'!J725+'PO 94000171374 MASTER'!$I$4*'PO 94000171374 MASTER'!I725+'PR-0004'!$I$4*'PR-0004'!I725+'PR-0005'!$I$4*'PR-0005'!I725+'PR-0006'!$I$4*'PR-0006'!I725+'PR-0007'!$I$4*'PR-0007'!I725+'PR-0008'!$I$4*'PR-0008'!I725+'PR-0009'!$I$4*'PR-0009'!I725+'PR-0010'!$I$4*'PR-0010'!I725</f>
        <v>0</v>
      </c>
      <c r="V725" s="86">
        <f t="shared" si="127"/>
        <v>0</v>
      </c>
      <c r="W725" s="84">
        <f>'9400015894 PONEERS'!$AE$4*'9400015894 PONEERS'!AE725+'9400016451 VIDAFORM'!$Q$4*'9400016451 VIDAFORM'!Q725+'PO 94000171374 MASTER'!$P$4*'PO 94000171374 MASTER'!P725+'PR-0004'!$P$4*'PR-0004'!P725+'PR-0005'!$P$4*'PR-0005'!P725+'PR-0006'!$P$4*'PR-0006'!P725+'PR-0007'!$P$4*'PR-0007'!P725+'PR-0008'!$P$4*'PR-0008'!P725+'PR-0009'!$P$4*'PR-0009'!P725+'PR-0010'!$P$4*'PR-0010'!P725</f>
        <v>0</v>
      </c>
      <c r="X725" s="84">
        <f t="shared" si="128"/>
        <v>0</v>
      </c>
      <c r="Z725" s="37">
        <f t="shared" si="129"/>
        <v>0</v>
      </c>
      <c r="AA725" s="32">
        <f t="shared" si="130"/>
        <v>0</v>
      </c>
      <c r="AB725" s="38">
        <f t="shared" si="131"/>
        <v>0</v>
      </c>
    </row>
    <row r="726" spans="1:28" ht="16.5" x14ac:dyDescent="0.25">
      <c r="A726" s="45">
        <v>718</v>
      </c>
      <c r="B726" s="47" t="str">
        <f>'Unit Prices'!B726</f>
        <v>MS0034</v>
      </c>
      <c r="C726" s="47" t="str">
        <f>'Unit Prices'!C726</f>
        <v>14.80.02.14.24.08.05.000001</v>
      </c>
      <c r="D726" s="80" t="str">
        <f>'Unit Prices'!D726</f>
        <v>EL-WHEELS 8" WITH JACK UNIT</v>
      </c>
      <c r="E726" s="84">
        <f>'9400015894 PONEERS'!$E$1*'9400015894 PONEERS'!E726+'9400016451 VIDAFORM'!$E$1*'9400016451 VIDAFORM'!E726+'PO 94000171374 MASTER'!$E$1*'PO 94000171374 MASTER'!E726+'PR-0004'!$E$1*'PR-0004'!E726+'PR-0005'!$E$1*'PR-0005'!E726+'PR-0006'!$E$1*'PR-0006'!E726+'PR-0007'!$E$1*'PR-0007'!E726+'PR-0008'!$E$1*'PR-0008'!E726+'PR-0009'!$E$1*'PR-0009'!E726+'PR-0010'!$E$1*'PR-0010'!E726</f>
        <v>0</v>
      </c>
      <c r="F726" s="85">
        <f>'9400015894 PONEERS'!$X$1*'9400015894 PONEERS'!X726+'9400016451 VIDAFORM'!$J$1*'9400016451 VIDAFORM'!J726+'PO 94000171374 MASTER'!$I$1*'PO 94000171374 MASTER'!I726+'PR-0004'!$I$1*'PR-0004'!I726+'PR-0005'!$I$1*'PR-0005'!I726+'PR-0006'!$I$1*'PR-0006'!I726+'PR-0007'!$I$1*'PR-0007'!I726+'PR-0008'!$I$1*'PR-0008'!I726+'PR-0009'!$I$1*'PR-0009'!I726+'PR-0010'!$I$1*'PR-0010'!I726</f>
        <v>0</v>
      </c>
      <c r="G726" s="86">
        <f t="shared" si="121"/>
        <v>0</v>
      </c>
      <c r="H726" s="84">
        <f>'9400015894 PONEERS'!$AE$1*'9400015894 PONEERS'!AE726+'9400016451 VIDAFORM'!$Q$1*'9400016451 VIDAFORM'!Q726+'PO 94000171374 MASTER'!$P$1*'PO 94000171374 MASTER'!P726+'PR-0004'!$P$1*'PR-0004'!P726+'PR-0005'!$P$1*'PR-0005'!P726+'PR-0006'!$P$1*'PR-0006'!P726+'PR-0007'!$P$1*'PR-0007'!P726+'PR-0008'!$P$1*'PR-0008'!P726+'PR-0009'!$P$1*'PR-0009'!P726+'PR-0010'!$P$1*'PR-0010'!P726</f>
        <v>0</v>
      </c>
      <c r="I726" s="84">
        <f t="shared" si="122"/>
        <v>0</v>
      </c>
      <c r="J726" s="84">
        <f>'9400015894 PONEERS'!$E$2*'9400015894 PONEERS'!E726+'9400016451 VIDAFORM'!$E$2*'9400016451 VIDAFORM'!E726+'PO 94000171374 MASTER'!$E$2*'PO 94000171374 MASTER'!E726+'PR-0004'!$E$2*'PR-0004'!E726+'PR-0005'!$E$2*'PR-0005'!E726+'PR-0006'!$E$2*'PR-0006'!E726+'PR-0007'!$E$2*'PR-0007'!E726+'PR-0008'!$E$2*'PR-0008'!E726+'PR-0009'!$E$2*'PR-0009'!E726+'PR-0010'!$E$2*'PR-0010'!E726</f>
        <v>0</v>
      </c>
      <c r="K726" s="85">
        <f>'9400015894 PONEERS'!$X$2*'9400015894 PONEERS'!X726+'9400016451 VIDAFORM'!$J$2*'9400016451 VIDAFORM'!J726+'PO 94000171374 MASTER'!$I$2*'PO 94000171374 MASTER'!I726+'PR-0004'!$I$2*'PR-0004'!I726+'PR-0005'!$I$2*'PR-0005'!I726+'PR-0006'!$I$2*'PR-0006'!I726+'PR-0007'!$I$2*'PR-0007'!I726+'PR-0008'!$I$2*'PR-0008'!I726+'PR-0009'!$I$2*'PR-0009'!I726+'PR-0010'!$I$2*'PR-0010'!I726</f>
        <v>0</v>
      </c>
      <c r="L726" s="86">
        <f t="shared" si="123"/>
        <v>0</v>
      </c>
      <c r="M726" s="84">
        <f>'9400015894 PONEERS'!$AE$2*'9400015894 PONEERS'!AE726+'9400016451 VIDAFORM'!$Q$2*'9400016451 VIDAFORM'!Q726+'PO 94000171374 MASTER'!$P$2*'PO 94000171374 MASTER'!P726+'PR-0004'!$P$2*'PR-0004'!P726+'PR-0005'!$P$2*'PR-0005'!P726+'PR-0006'!$P$2*'PR-0006'!P726+'PR-0007'!$P$2*'PR-0007'!P726+'PR-0008'!$P$2*'PR-0008'!P726+'PR-0009'!$P$2*'PR-0009'!P726+'PR-0010'!$P$2*'PR-0010'!P726</f>
        <v>0</v>
      </c>
      <c r="N726" s="84">
        <f t="shared" si="124"/>
        <v>0</v>
      </c>
      <c r="O726" s="84">
        <f>'9400015894 PONEERS'!$E$3*'9400015894 PONEERS'!E726+'9400016451 VIDAFORM'!$E$3*'9400016451 VIDAFORM'!E726+'PO 94000171374 MASTER'!$E$3*'PO 94000171374 MASTER'!E726+'PR-0004'!$E$3*'PR-0004'!E726+'PR-0005'!$E$3*'PR-0005'!E726+'PR-0006'!$E$3*'PR-0006'!E726+'PR-0007'!$E$3*'PR-0007'!E726+'PR-0008'!$E$3*'PR-0008'!E726+'PR-0009'!$E$3*'PR-0009'!E726+'PR-0010'!$E$3*'PR-0010'!E726</f>
        <v>0</v>
      </c>
      <c r="P726" s="85">
        <f>'9400015894 PONEERS'!$X$3*'9400015894 PONEERS'!X726+'9400016451 VIDAFORM'!$J$3*'9400016451 VIDAFORM'!J726+'PO 94000171374 MASTER'!$I$3*'PO 94000171374 MASTER'!I726+'PR-0004'!$I$3*'PR-0004'!I726+'PR-0005'!$I$3*'PR-0005'!I726+'PR-0006'!$I$3*'PR-0006'!I726+'PR-0007'!$I$3*'PR-0007'!I726+'PR-0008'!$I$3*'PR-0008'!I726+'PR-0009'!$I$3*'PR-0009'!I726+'PR-0010'!$I$3*'PR-0010'!I726</f>
        <v>0</v>
      </c>
      <c r="Q726" s="86">
        <f t="shared" si="125"/>
        <v>0</v>
      </c>
      <c r="R726" s="84">
        <f>'9400015894 PONEERS'!$AE$3*'9400015894 PONEERS'!AE726+'9400016451 VIDAFORM'!$Q$3*'9400016451 VIDAFORM'!Q726+'PO 94000171374 MASTER'!$P$3*'PO 94000171374 MASTER'!P726+'PR-0004'!$P$3*'PR-0004'!P726+'PR-0005'!$P$3*'PR-0005'!P726+'PR-0006'!$P$3*'PR-0006'!P726+'PR-0007'!$P$3*'PR-0007'!P726+'PR-0008'!$P$3*'PR-0008'!P726+'PR-0009'!$P$3*'PR-0009'!P726+'PR-0010'!$P$3*'PR-0010'!P726</f>
        <v>0</v>
      </c>
      <c r="S726" s="84">
        <f t="shared" si="126"/>
        <v>0</v>
      </c>
      <c r="T726" s="84">
        <f>'9400015894 PONEERS'!$E$4*'9400015894 PONEERS'!E726+'9400016451 VIDAFORM'!$E$4*'9400016451 VIDAFORM'!E726+'PO 94000171374 MASTER'!$E$4*'PO 94000171374 MASTER'!E726+'PR-0004'!$E$4*'PR-0004'!E726+'PR-0005'!$E$4*'PR-0005'!E726+'PR-0006'!$E$4*'PR-0006'!E726+'PR-0007'!$E$4*'PR-0007'!E726+'PR-0008'!$E$4*'PR-0008'!E726+'PR-0009'!$E$4*'PR-0009'!E726+'PR-0010'!$E$4*'PR-0010'!E726</f>
        <v>0</v>
      </c>
      <c r="U726" s="85">
        <f>'9400015894 PONEERS'!$X$4*'9400015894 PONEERS'!X726+'9400016451 VIDAFORM'!$J$4*'9400016451 VIDAFORM'!J726+'PO 94000171374 MASTER'!$I$4*'PO 94000171374 MASTER'!I726+'PR-0004'!$I$4*'PR-0004'!I726+'PR-0005'!$I$4*'PR-0005'!I726+'PR-0006'!$I$4*'PR-0006'!I726+'PR-0007'!$I$4*'PR-0007'!I726+'PR-0008'!$I$4*'PR-0008'!I726+'PR-0009'!$I$4*'PR-0009'!I726+'PR-0010'!$I$4*'PR-0010'!I726</f>
        <v>0</v>
      </c>
      <c r="V726" s="86">
        <f t="shared" si="127"/>
        <v>0</v>
      </c>
      <c r="W726" s="84">
        <f>'9400015894 PONEERS'!$AE$4*'9400015894 PONEERS'!AE726+'9400016451 VIDAFORM'!$Q$4*'9400016451 VIDAFORM'!Q726+'PO 94000171374 MASTER'!$P$4*'PO 94000171374 MASTER'!P726+'PR-0004'!$P$4*'PR-0004'!P726+'PR-0005'!$P$4*'PR-0005'!P726+'PR-0006'!$P$4*'PR-0006'!P726+'PR-0007'!$P$4*'PR-0007'!P726+'PR-0008'!$P$4*'PR-0008'!P726+'PR-0009'!$P$4*'PR-0009'!P726+'PR-0010'!$P$4*'PR-0010'!P726</f>
        <v>0</v>
      </c>
      <c r="X726" s="84">
        <f t="shared" si="128"/>
        <v>0</v>
      </c>
      <c r="Z726" s="37">
        <f t="shared" si="129"/>
        <v>0</v>
      </c>
      <c r="AA726" s="32">
        <f t="shared" si="130"/>
        <v>0</v>
      </c>
      <c r="AB726" s="38">
        <f t="shared" si="131"/>
        <v>0</v>
      </c>
    </row>
    <row r="727" spans="1:28" ht="16.5" x14ac:dyDescent="0.25">
      <c r="A727" s="45">
        <v>719</v>
      </c>
      <c r="B727" s="47" t="str">
        <f>'Unit Prices'!B727</f>
        <v>MS0035</v>
      </c>
      <c r="C727" s="47" t="str">
        <f>'Unit Prices'!C727</f>
        <v>14.80.02.14.25.01.14.000001</v>
      </c>
      <c r="D727" s="80" t="str">
        <f>'Unit Prices'!D727</f>
        <v>MF-Rung Ladder Frame 142</v>
      </c>
      <c r="E727" s="84">
        <f>'9400015894 PONEERS'!$E$1*'9400015894 PONEERS'!E727+'9400016451 VIDAFORM'!$E$1*'9400016451 VIDAFORM'!E727+'PO 94000171374 MASTER'!$E$1*'PO 94000171374 MASTER'!E727+'PR-0004'!$E$1*'PR-0004'!E727+'PR-0005'!$E$1*'PR-0005'!E727+'PR-0006'!$E$1*'PR-0006'!E727+'PR-0007'!$E$1*'PR-0007'!E727+'PR-0008'!$E$1*'PR-0008'!E727+'PR-0009'!$E$1*'PR-0009'!E727+'PR-0010'!$E$1*'PR-0010'!E727</f>
        <v>0</v>
      </c>
      <c r="F727" s="85">
        <f>'9400015894 PONEERS'!$X$1*'9400015894 PONEERS'!X727+'9400016451 VIDAFORM'!$J$1*'9400016451 VIDAFORM'!J727+'PO 94000171374 MASTER'!$I$1*'PO 94000171374 MASTER'!I727+'PR-0004'!$I$1*'PR-0004'!I727+'PR-0005'!$I$1*'PR-0005'!I727+'PR-0006'!$I$1*'PR-0006'!I727+'PR-0007'!$I$1*'PR-0007'!I727+'PR-0008'!$I$1*'PR-0008'!I727+'PR-0009'!$I$1*'PR-0009'!I727+'PR-0010'!$I$1*'PR-0010'!I727</f>
        <v>0</v>
      </c>
      <c r="G727" s="86">
        <f t="shared" si="121"/>
        <v>0</v>
      </c>
      <c r="H727" s="84">
        <f>'9400015894 PONEERS'!$AE$1*'9400015894 PONEERS'!AE727+'9400016451 VIDAFORM'!$Q$1*'9400016451 VIDAFORM'!Q727+'PO 94000171374 MASTER'!$P$1*'PO 94000171374 MASTER'!P727+'PR-0004'!$P$1*'PR-0004'!P727+'PR-0005'!$P$1*'PR-0005'!P727+'PR-0006'!$P$1*'PR-0006'!P727+'PR-0007'!$P$1*'PR-0007'!P727+'PR-0008'!$P$1*'PR-0008'!P727+'PR-0009'!$P$1*'PR-0009'!P727+'PR-0010'!$P$1*'PR-0010'!P727</f>
        <v>0</v>
      </c>
      <c r="I727" s="84">
        <f t="shared" si="122"/>
        <v>0</v>
      </c>
      <c r="J727" s="84">
        <f>'9400015894 PONEERS'!$E$2*'9400015894 PONEERS'!E727+'9400016451 VIDAFORM'!$E$2*'9400016451 VIDAFORM'!E727+'PO 94000171374 MASTER'!$E$2*'PO 94000171374 MASTER'!E727+'PR-0004'!$E$2*'PR-0004'!E727+'PR-0005'!$E$2*'PR-0005'!E727+'PR-0006'!$E$2*'PR-0006'!E727+'PR-0007'!$E$2*'PR-0007'!E727+'PR-0008'!$E$2*'PR-0008'!E727+'PR-0009'!$E$2*'PR-0009'!E727+'PR-0010'!$E$2*'PR-0010'!E727</f>
        <v>0</v>
      </c>
      <c r="K727" s="85">
        <f>'9400015894 PONEERS'!$X$2*'9400015894 PONEERS'!X727+'9400016451 VIDAFORM'!$J$2*'9400016451 VIDAFORM'!J727+'PO 94000171374 MASTER'!$I$2*'PO 94000171374 MASTER'!I727+'PR-0004'!$I$2*'PR-0004'!I727+'PR-0005'!$I$2*'PR-0005'!I727+'PR-0006'!$I$2*'PR-0006'!I727+'PR-0007'!$I$2*'PR-0007'!I727+'PR-0008'!$I$2*'PR-0008'!I727+'PR-0009'!$I$2*'PR-0009'!I727+'PR-0010'!$I$2*'PR-0010'!I727</f>
        <v>0</v>
      </c>
      <c r="L727" s="86">
        <f t="shared" si="123"/>
        <v>0</v>
      </c>
      <c r="M727" s="84">
        <f>'9400015894 PONEERS'!$AE$2*'9400015894 PONEERS'!AE727+'9400016451 VIDAFORM'!$Q$2*'9400016451 VIDAFORM'!Q727+'PO 94000171374 MASTER'!$P$2*'PO 94000171374 MASTER'!P727+'PR-0004'!$P$2*'PR-0004'!P727+'PR-0005'!$P$2*'PR-0005'!P727+'PR-0006'!$P$2*'PR-0006'!P727+'PR-0007'!$P$2*'PR-0007'!P727+'PR-0008'!$P$2*'PR-0008'!P727+'PR-0009'!$P$2*'PR-0009'!P727+'PR-0010'!$P$2*'PR-0010'!P727</f>
        <v>0</v>
      </c>
      <c r="N727" s="84">
        <f t="shared" si="124"/>
        <v>0</v>
      </c>
      <c r="O727" s="84">
        <f>'9400015894 PONEERS'!$E$3*'9400015894 PONEERS'!E727+'9400016451 VIDAFORM'!$E$3*'9400016451 VIDAFORM'!E727+'PO 94000171374 MASTER'!$E$3*'PO 94000171374 MASTER'!E727+'PR-0004'!$E$3*'PR-0004'!E727+'PR-0005'!$E$3*'PR-0005'!E727+'PR-0006'!$E$3*'PR-0006'!E727+'PR-0007'!$E$3*'PR-0007'!E727+'PR-0008'!$E$3*'PR-0008'!E727+'PR-0009'!$E$3*'PR-0009'!E727+'PR-0010'!$E$3*'PR-0010'!E727</f>
        <v>0</v>
      </c>
      <c r="P727" s="85">
        <f>'9400015894 PONEERS'!$X$3*'9400015894 PONEERS'!X727+'9400016451 VIDAFORM'!$J$3*'9400016451 VIDAFORM'!J727+'PO 94000171374 MASTER'!$I$3*'PO 94000171374 MASTER'!I727+'PR-0004'!$I$3*'PR-0004'!I727+'PR-0005'!$I$3*'PR-0005'!I727+'PR-0006'!$I$3*'PR-0006'!I727+'PR-0007'!$I$3*'PR-0007'!I727+'PR-0008'!$I$3*'PR-0008'!I727+'PR-0009'!$I$3*'PR-0009'!I727+'PR-0010'!$I$3*'PR-0010'!I727</f>
        <v>0</v>
      </c>
      <c r="Q727" s="86">
        <f t="shared" si="125"/>
        <v>0</v>
      </c>
      <c r="R727" s="84">
        <f>'9400015894 PONEERS'!$AE$3*'9400015894 PONEERS'!AE727+'9400016451 VIDAFORM'!$Q$3*'9400016451 VIDAFORM'!Q727+'PO 94000171374 MASTER'!$P$3*'PO 94000171374 MASTER'!P727+'PR-0004'!$P$3*'PR-0004'!P727+'PR-0005'!$P$3*'PR-0005'!P727+'PR-0006'!$P$3*'PR-0006'!P727+'PR-0007'!$P$3*'PR-0007'!P727+'PR-0008'!$P$3*'PR-0008'!P727+'PR-0009'!$P$3*'PR-0009'!P727+'PR-0010'!$P$3*'PR-0010'!P727</f>
        <v>0</v>
      </c>
      <c r="S727" s="84">
        <f t="shared" si="126"/>
        <v>0</v>
      </c>
      <c r="T727" s="84">
        <f>'9400015894 PONEERS'!$E$4*'9400015894 PONEERS'!E727+'9400016451 VIDAFORM'!$E$4*'9400016451 VIDAFORM'!E727+'PO 94000171374 MASTER'!$E$4*'PO 94000171374 MASTER'!E727+'PR-0004'!$E$4*'PR-0004'!E727+'PR-0005'!$E$4*'PR-0005'!E727+'PR-0006'!$E$4*'PR-0006'!E727+'PR-0007'!$E$4*'PR-0007'!E727+'PR-0008'!$E$4*'PR-0008'!E727+'PR-0009'!$E$4*'PR-0009'!E727+'PR-0010'!$E$4*'PR-0010'!E727</f>
        <v>0</v>
      </c>
      <c r="U727" s="85">
        <f>'9400015894 PONEERS'!$X$4*'9400015894 PONEERS'!X727+'9400016451 VIDAFORM'!$J$4*'9400016451 VIDAFORM'!J727+'PO 94000171374 MASTER'!$I$4*'PO 94000171374 MASTER'!I727+'PR-0004'!$I$4*'PR-0004'!I727+'PR-0005'!$I$4*'PR-0005'!I727+'PR-0006'!$I$4*'PR-0006'!I727+'PR-0007'!$I$4*'PR-0007'!I727+'PR-0008'!$I$4*'PR-0008'!I727+'PR-0009'!$I$4*'PR-0009'!I727+'PR-0010'!$I$4*'PR-0010'!I727</f>
        <v>0</v>
      </c>
      <c r="V727" s="86">
        <f t="shared" si="127"/>
        <v>0</v>
      </c>
      <c r="W727" s="84">
        <f>'9400015894 PONEERS'!$AE$4*'9400015894 PONEERS'!AE727+'9400016451 VIDAFORM'!$Q$4*'9400016451 VIDAFORM'!Q727+'PO 94000171374 MASTER'!$P$4*'PO 94000171374 MASTER'!P727+'PR-0004'!$P$4*'PR-0004'!P727+'PR-0005'!$P$4*'PR-0005'!P727+'PR-0006'!$P$4*'PR-0006'!P727+'PR-0007'!$P$4*'PR-0007'!P727+'PR-0008'!$P$4*'PR-0008'!P727+'PR-0009'!$P$4*'PR-0009'!P727+'PR-0010'!$P$4*'PR-0010'!P727</f>
        <v>0</v>
      </c>
      <c r="X727" s="84">
        <f t="shared" si="128"/>
        <v>0</v>
      </c>
      <c r="Z727" s="37">
        <f t="shared" si="129"/>
        <v>0</v>
      </c>
      <c r="AA727" s="32">
        <f t="shared" si="130"/>
        <v>0</v>
      </c>
      <c r="AB727" s="38">
        <f t="shared" si="131"/>
        <v>0</v>
      </c>
    </row>
    <row r="728" spans="1:28" ht="16.5" x14ac:dyDescent="0.25">
      <c r="A728" s="45">
        <v>720</v>
      </c>
      <c r="B728" s="47" t="str">
        <f>'Unit Prices'!B728</f>
        <v>MS0036</v>
      </c>
      <c r="C728" s="47" t="str">
        <f>'Unit Prices'!C728</f>
        <v>14.80.02.14.25.02.14.000001</v>
      </c>
      <c r="D728" s="80" t="str">
        <f>'Unit Prices'!D728</f>
        <v>MF-Rung Frame 142</v>
      </c>
      <c r="E728" s="84">
        <f>'9400015894 PONEERS'!$E$1*'9400015894 PONEERS'!E728+'9400016451 VIDAFORM'!$E$1*'9400016451 VIDAFORM'!E728+'PO 94000171374 MASTER'!$E$1*'PO 94000171374 MASTER'!E728+'PR-0004'!$E$1*'PR-0004'!E728+'PR-0005'!$E$1*'PR-0005'!E728+'PR-0006'!$E$1*'PR-0006'!E728+'PR-0007'!$E$1*'PR-0007'!E728+'PR-0008'!$E$1*'PR-0008'!E728+'PR-0009'!$E$1*'PR-0009'!E728+'PR-0010'!$E$1*'PR-0010'!E728</f>
        <v>0</v>
      </c>
      <c r="F728" s="85">
        <f>'9400015894 PONEERS'!$X$1*'9400015894 PONEERS'!X728+'9400016451 VIDAFORM'!$J$1*'9400016451 VIDAFORM'!J728+'PO 94000171374 MASTER'!$I$1*'PO 94000171374 MASTER'!I728+'PR-0004'!$I$1*'PR-0004'!I728+'PR-0005'!$I$1*'PR-0005'!I728+'PR-0006'!$I$1*'PR-0006'!I728+'PR-0007'!$I$1*'PR-0007'!I728+'PR-0008'!$I$1*'PR-0008'!I728+'PR-0009'!$I$1*'PR-0009'!I728+'PR-0010'!$I$1*'PR-0010'!I728</f>
        <v>0</v>
      </c>
      <c r="G728" s="86">
        <f t="shared" si="121"/>
        <v>0</v>
      </c>
      <c r="H728" s="84">
        <f>'9400015894 PONEERS'!$AE$1*'9400015894 PONEERS'!AE728+'9400016451 VIDAFORM'!$Q$1*'9400016451 VIDAFORM'!Q728+'PO 94000171374 MASTER'!$P$1*'PO 94000171374 MASTER'!P728+'PR-0004'!$P$1*'PR-0004'!P728+'PR-0005'!$P$1*'PR-0005'!P728+'PR-0006'!$P$1*'PR-0006'!P728+'PR-0007'!$P$1*'PR-0007'!P728+'PR-0008'!$P$1*'PR-0008'!P728+'PR-0009'!$P$1*'PR-0009'!P728+'PR-0010'!$P$1*'PR-0010'!P728</f>
        <v>0</v>
      </c>
      <c r="I728" s="84">
        <f t="shared" si="122"/>
        <v>0</v>
      </c>
      <c r="J728" s="84">
        <f>'9400015894 PONEERS'!$E$2*'9400015894 PONEERS'!E728+'9400016451 VIDAFORM'!$E$2*'9400016451 VIDAFORM'!E728+'PO 94000171374 MASTER'!$E$2*'PO 94000171374 MASTER'!E728+'PR-0004'!$E$2*'PR-0004'!E728+'PR-0005'!$E$2*'PR-0005'!E728+'PR-0006'!$E$2*'PR-0006'!E728+'PR-0007'!$E$2*'PR-0007'!E728+'PR-0008'!$E$2*'PR-0008'!E728+'PR-0009'!$E$2*'PR-0009'!E728+'PR-0010'!$E$2*'PR-0010'!E728</f>
        <v>0</v>
      </c>
      <c r="K728" s="85">
        <f>'9400015894 PONEERS'!$X$2*'9400015894 PONEERS'!X728+'9400016451 VIDAFORM'!$J$2*'9400016451 VIDAFORM'!J728+'PO 94000171374 MASTER'!$I$2*'PO 94000171374 MASTER'!I728+'PR-0004'!$I$2*'PR-0004'!I728+'PR-0005'!$I$2*'PR-0005'!I728+'PR-0006'!$I$2*'PR-0006'!I728+'PR-0007'!$I$2*'PR-0007'!I728+'PR-0008'!$I$2*'PR-0008'!I728+'PR-0009'!$I$2*'PR-0009'!I728+'PR-0010'!$I$2*'PR-0010'!I728</f>
        <v>0</v>
      </c>
      <c r="L728" s="86">
        <f t="shared" si="123"/>
        <v>0</v>
      </c>
      <c r="M728" s="84">
        <f>'9400015894 PONEERS'!$AE$2*'9400015894 PONEERS'!AE728+'9400016451 VIDAFORM'!$Q$2*'9400016451 VIDAFORM'!Q728+'PO 94000171374 MASTER'!$P$2*'PO 94000171374 MASTER'!P728+'PR-0004'!$P$2*'PR-0004'!P728+'PR-0005'!$P$2*'PR-0005'!P728+'PR-0006'!$P$2*'PR-0006'!P728+'PR-0007'!$P$2*'PR-0007'!P728+'PR-0008'!$P$2*'PR-0008'!P728+'PR-0009'!$P$2*'PR-0009'!P728+'PR-0010'!$P$2*'PR-0010'!P728</f>
        <v>0</v>
      </c>
      <c r="N728" s="84">
        <f t="shared" si="124"/>
        <v>0</v>
      </c>
      <c r="O728" s="84">
        <f>'9400015894 PONEERS'!$E$3*'9400015894 PONEERS'!E728+'9400016451 VIDAFORM'!$E$3*'9400016451 VIDAFORM'!E728+'PO 94000171374 MASTER'!$E$3*'PO 94000171374 MASTER'!E728+'PR-0004'!$E$3*'PR-0004'!E728+'PR-0005'!$E$3*'PR-0005'!E728+'PR-0006'!$E$3*'PR-0006'!E728+'PR-0007'!$E$3*'PR-0007'!E728+'PR-0008'!$E$3*'PR-0008'!E728+'PR-0009'!$E$3*'PR-0009'!E728+'PR-0010'!$E$3*'PR-0010'!E728</f>
        <v>0</v>
      </c>
      <c r="P728" s="85">
        <f>'9400015894 PONEERS'!$X$3*'9400015894 PONEERS'!X728+'9400016451 VIDAFORM'!$J$3*'9400016451 VIDAFORM'!J728+'PO 94000171374 MASTER'!$I$3*'PO 94000171374 MASTER'!I728+'PR-0004'!$I$3*'PR-0004'!I728+'PR-0005'!$I$3*'PR-0005'!I728+'PR-0006'!$I$3*'PR-0006'!I728+'PR-0007'!$I$3*'PR-0007'!I728+'PR-0008'!$I$3*'PR-0008'!I728+'PR-0009'!$I$3*'PR-0009'!I728+'PR-0010'!$I$3*'PR-0010'!I728</f>
        <v>0</v>
      </c>
      <c r="Q728" s="86">
        <f t="shared" si="125"/>
        <v>0</v>
      </c>
      <c r="R728" s="84">
        <f>'9400015894 PONEERS'!$AE$3*'9400015894 PONEERS'!AE728+'9400016451 VIDAFORM'!$Q$3*'9400016451 VIDAFORM'!Q728+'PO 94000171374 MASTER'!$P$3*'PO 94000171374 MASTER'!P728+'PR-0004'!$P$3*'PR-0004'!P728+'PR-0005'!$P$3*'PR-0005'!P728+'PR-0006'!$P$3*'PR-0006'!P728+'PR-0007'!$P$3*'PR-0007'!P728+'PR-0008'!$P$3*'PR-0008'!P728+'PR-0009'!$P$3*'PR-0009'!P728+'PR-0010'!$P$3*'PR-0010'!P728</f>
        <v>0</v>
      </c>
      <c r="S728" s="84">
        <f t="shared" si="126"/>
        <v>0</v>
      </c>
      <c r="T728" s="84">
        <f>'9400015894 PONEERS'!$E$4*'9400015894 PONEERS'!E728+'9400016451 VIDAFORM'!$E$4*'9400016451 VIDAFORM'!E728+'PO 94000171374 MASTER'!$E$4*'PO 94000171374 MASTER'!E728+'PR-0004'!$E$4*'PR-0004'!E728+'PR-0005'!$E$4*'PR-0005'!E728+'PR-0006'!$E$4*'PR-0006'!E728+'PR-0007'!$E$4*'PR-0007'!E728+'PR-0008'!$E$4*'PR-0008'!E728+'PR-0009'!$E$4*'PR-0009'!E728+'PR-0010'!$E$4*'PR-0010'!E728</f>
        <v>0</v>
      </c>
      <c r="U728" s="85">
        <f>'9400015894 PONEERS'!$X$4*'9400015894 PONEERS'!X728+'9400016451 VIDAFORM'!$J$4*'9400016451 VIDAFORM'!J728+'PO 94000171374 MASTER'!$I$4*'PO 94000171374 MASTER'!I728+'PR-0004'!$I$4*'PR-0004'!I728+'PR-0005'!$I$4*'PR-0005'!I728+'PR-0006'!$I$4*'PR-0006'!I728+'PR-0007'!$I$4*'PR-0007'!I728+'PR-0008'!$I$4*'PR-0008'!I728+'PR-0009'!$I$4*'PR-0009'!I728+'PR-0010'!$I$4*'PR-0010'!I728</f>
        <v>0</v>
      </c>
      <c r="V728" s="86">
        <f t="shared" si="127"/>
        <v>0</v>
      </c>
      <c r="W728" s="84">
        <f>'9400015894 PONEERS'!$AE$4*'9400015894 PONEERS'!AE728+'9400016451 VIDAFORM'!$Q$4*'9400016451 VIDAFORM'!Q728+'PO 94000171374 MASTER'!$P$4*'PO 94000171374 MASTER'!P728+'PR-0004'!$P$4*'PR-0004'!P728+'PR-0005'!$P$4*'PR-0005'!P728+'PR-0006'!$P$4*'PR-0006'!P728+'PR-0007'!$P$4*'PR-0007'!P728+'PR-0008'!$P$4*'PR-0008'!P728+'PR-0009'!$P$4*'PR-0009'!P728+'PR-0010'!$P$4*'PR-0010'!P728</f>
        <v>0</v>
      </c>
      <c r="X728" s="84">
        <f t="shared" si="128"/>
        <v>0</v>
      </c>
      <c r="Z728" s="37">
        <f t="shared" si="129"/>
        <v>0</v>
      </c>
      <c r="AA728" s="32">
        <f t="shared" si="130"/>
        <v>0</v>
      </c>
      <c r="AB728" s="38">
        <f t="shared" si="131"/>
        <v>0</v>
      </c>
    </row>
    <row r="729" spans="1:28" ht="16.5" x14ac:dyDescent="0.25">
      <c r="A729" s="45">
        <v>721</v>
      </c>
      <c r="B729" s="47" t="str">
        <f>'Unit Prices'!B729</f>
        <v>MS0037</v>
      </c>
      <c r="C729" s="47" t="str">
        <f>'Unit Prices'!C729</f>
        <v>14.80.02.14.26.01.10.000001</v>
      </c>
      <c r="D729" s="80" t="str">
        <f>'Unit Prices'!D729</f>
        <v>MF-Built in Frame 1.00 m</v>
      </c>
      <c r="E729" s="84">
        <f>'9400015894 PONEERS'!$E$1*'9400015894 PONEERS'!E729+'9400016451 VIDAFORM'!$E$1*'9400016451 VIDAFORM'!E729+'PO 94000171374 MASTER'!$E$1*'PO 94000171374 MASTER'!E729+'PR-0004'!$E$1*'PR-0004'!E729+'PR-0005'!$E$1*'PR-0005'!E729+'PR-0006'!$E$1*'PR-0006'!E729+'PR-0007'!$E$1*'PR-0007'!E729+'PR-0008'!$E$1*'PR-0008'!E729+'PR-0009'!$E$1*'PR-0009'!E729+'PR-0010'!$E$1*'PR-0010'!E729</f>
        <v>0</v>
      </c>
      <c r="F729" s="85">
        <f>'9400015894 PONEERS'!$X$1*'9400015894 PONEERS'!X729+'9400016451 VIDAFORM'!$J$1*'9400016451 VIDAFORM'!J729+'PO 94000171374 MASTER'!$I$1*'PO 94000171374 MASTER'!I729+'PR-0004'!$I$1*'PR-0004'!I729+'PR-0005'!$I$1*'PR-0005'!I729+'PR-0006'!$I$1*'PR-0006'!I729+'PR-0007'!$I$1*'PR-0007'!I729+'PR-0008'!$I$1*'PR-0008'!I729+'PR-0009'!$I$1*'PR-0009'!I729+'PR-0010'!$I$1*'PR-0010'!I729</f>
        <v>0</v>
      </c>
      <c r="G729" s="86">
        <f t="shared" si="121"/>
        <v>0</v>
      </c>
      <c r="H729" s="84">
        <f>'9400015894 PONEERS'!$AE$1*'9400015894 PONEERS'!AE729+'9400016451 VIDAFORM'!$Q$1*'9400016451 VIDAFORM'!Q729+'PO 94000171374 MASTER'!$P$1*'PO 94000171374 MASTER'!P729+'PR-0004'!$P$1*'PR-0004'!P729+'PR-0005'!$P$1*'PR-0005'!P729+'PR-0006'!$P$1*'PR-0006'!P729+'PR-0007'!$P$1*'PR-0007'!P729+'PR-0008'!$P$1*'PR-0008'!P729+'PR-0009'!$P$1*'PR-0009'!P729+'PR-0010'!$P$1*'PR-0010'!P729</f>
        <v>0</v>
      </c>
      <c r="I729" s="84">
        <f t="shared" si="122"/>
        <v>0</v>
      </c>
      <c r="J729" s="84">
        <f>'9400015894 PONEERS'!$E$2*'9400015894 PONEERS'!E729+'9400016451 VIDAFORM'!$E$2*'9400016451 VIDAFORM'!E729+'PO 94000171374 MASTER'!$E$2*'PO 94000171374 MASTER'!E729+'PR-0004'!$E$2*'PR-0004'!E729+'PR-0005'!$E$2*'PR-0005'!E729+'PR-0006'!$E$2*'PR-0006'!E729+'PR-0007'!$E$2*'PR-0007'!E729+'PR-0008'!$E$2*'PR-0008'!E729+'PR-0009'!$E$2*'PR-0009'!E729+'PR-0010'!$E$2*'PR-0010'!E729</f>
        <v>0</v>
      </c>
      <c r="K729" s="85">
        <f>'9400015894 PONEERS'!$X$2*'9400015894 PONEERS'!X729+'9400016451 VIDAFORM'!$J$2*'9400016451 VIDAFORM'!J729+'PO 94000171374 MASTER'!$I$2*'PO 94000171374 MASTER'!I729+'PR-0004'!$I$2*'PR-0004'!I729+'PR-0005'!$I$2*'PR-0005'!I729+'PR-0006'!$I$2*'PR-0006'!I729+'PR-0007'!$I$2*'PR-0007'!I729+'PR-0008'!$I$2*'PR-0008'!I729+'PR-0009'!$I$2*'PR-0009'!I729+'PR-0010'!$I$2*'PR-0010'!I729</f>
        <v>0</v>
      </c>
      <c r="L729" s="86">
        <f t="shared" si="123"/>
        <v>0</v>
      </c>
      <c r="M729" s="84">
        <f>'9400015894 PONEERS'!$AE$2*'9400015894 PONEERS'!AE729+'9400016451 VIDAFORM'!$Q$2*'9400016451 VIDAFORM'!Q729+'PO 94000171374 MASTER'!$P$2*'PO 94000171374 MASTER'!P729+'PR-0004'!$P$2*'PR-0004'!P729+'PR-0005'!$P$2*'PR-0005'!P729+'PR-0006'!$P$2*'PR-0006'!P729+'PR-0007'!$P$2*'PR-0007'!P729+'PR-0008'!$P$2*'PR-0008'!P729+'PR-0009'!$P$2*'PR-0009'!P729+'PR-0010'!$P$2*'PR-0010'!P729</f>
        <v>0</v>
      </c>
      <c r="N729" s="84">
        <f t="shared" si="124"/>
        <v>0</v>
      </c>
      <c r="O729" s="84">
        <f>'9400015894 PONEERS'!$E$3*'9400015894 PONEERS'!E729+'9400016451 VIDAFORM'!$E$3*'9400016451 VIDAFORM'!E729+'PO 94000171374 MASTER'!$E$3*'PO 94000171374 MASTER'!E729+'PR-0004'!$E$3*'PR-0004'!E729+'PR-0005'!$E$3*'PR-0005'!E729+'PR-0006'!$E$3*'PR-0006'!E729+'PR-0007'!$E$3*'PR-0007'!E729+'PR-0008'!$E$3*'PR-0008'!E729+'PR-0009'!$E$3*'PR-0009'!E729+'PR-0010'!$E$3*'PR-0010'!E729</f>
        <v>0</v>
      </c>
      <c r="P729" s="85">
        <f>'9400015894 PONEERS'!$X$3*'9400015894 PONEERS'!X729+'9400016451 VIDAFORM'!$J$3*'9400016451 VIDAFORM'!J729+'PO 94000171374 MASTER'!$I$3*'PO 94000171374 MASTER'!I729+'PR-0004'!$I$3*'PR-0004'!I729+'PR-0005'!$I$3*'PR-0005'!I729+'PR-0006'!$I$3*'PR-0006'!I729+'PR-0007'!$I$3*'PR-0007'!I729+'PR-0008'!$I$3*'PR-0008'!I729+'PR-0009'!$I$3*'PR-0009'!I729+'PR-0010'!$I$3*'PR-0010'!I729</f>
        <v>0</v>
      </c>
      <c r="Q729" s="86">
        <f t="shared" si="125"/>
        <v>0</v>
      </c>
      <c r="R729" s="84">
        <f>'9400015894 PONEERS'!$AE$3*'9400015894 PONEERS'!AE729+'9400016451 VIDAFORM'!$Q$3*'9400016451 VIDAFORM'!Q729+'PO 94000171374 MASTER'!$P$3*'PO 94000171374 MASTER'!P729+'PR-0004'!$P$3*'PR-0004'!P729+'PR-0005'!$P$3*'PR-0005'!P729+'PR-0006'!$P$3*'PR-0006'!P729+'PR-0007'!$P$3*'PR-0007'!P729+'PR-0008'!$P$3*'PR-0008'!P729+'PR-0009'!$P$3*'PR-0009'!P729+'PR-0010'!$P$3*'PR-0010'!P729</f>
        <v>0</v>
      </c>
      <c r="S729" s="84">
        <f t="shared" si="126"/>
        <v>0</v>
      </c>
      <c r="T729" s="84">
        <f>'9400015894 PONEERS'!$E$4*'9400015894 PONEERS'!E729+'9400016451 VIDAFORM'!$E$4*'9400016451 VIDAFORM'!E729+'PO 94000171374 MASTER'!$E$4*'PO 94000171374 MASTER'!E729+'PR-0004'!$E$4*'PR-0004'!E729+'PR-0005'!$E$4*'PR-0005'!E729+'PR-0006'!$E$4*'PR-0006'!E729+'PR-0007'!$E$4*'PR-0007'!E729+'PR-0008'!$E$4*'PR-0008'!E729+'PR-0009'!$E$4*'PR-0009'!E729+'PR-0010'!$E$4*'PR-0010'!E729</f>
        <v>0</v>
      </c>
      <c r="U729" s="85">
        <f>'9400015894 PONEERS'!$X$4*'9400015894 PONEERS'!X729+'9400016451 VIDAFORM'!$J$4*'9400016451 VIDAFORM'!J729+'PO 94000171374 MASTER'!$I$4*'PO 94000171374 MASTER'!I729+'PR-0004'!$I$4*'PR-0004'!I729+'PR-0005'!$I$4*'PR-0005'!I729+'PR-0006'!$I$4*'PR-0006'!I729+'PR-0007'!$I$4*'PR-0007'!I729+'PR-0008'!$I$4*'PR-0008'!I729+'PR-0009'!$I$4*'PR-0009'!I729+'PR-0010'!$I$4*'PR-0010'!I729</f>
        <v>0</v>
      </c>
      <c r="V729" s="86">
        <f t="shared" si="127"/>
        <v>0</v>
      </c>
      <c r="W729" s="84">
        <f>'9400015894 PONEERS'!$AE$4*'9400015894 PONEERS'!AE729+'9400016451 VIDAFORM'!$Q$4*'9400016451 VIDAFORM'!Q729+'PO 94000171374 MASTER'!$P$4*'PO 94000171374 MASTER'!P729+'PR-0004'!$P$4*'PR-0004'!P729+'PR-0005'!$P$4*'PR-0005'!P729+'PR-0006'!$P$4*'PR-0006'!P729+'PR-0007'!$P$4*'PR-0007'!P729+'PR-0008'!$P$4*'PR-0008'!P729+'PR-0009'!$P$4*'PR-0009'!P729+'PR-0010'!$P$4*'PR-0010'!P729</f>
        <v>0</v>
      </c>
      <c r="X729" s="84">
        <f t="shared" si="128"/>
        <v>0</v>
      </c>
      <c r="Z729" s="37">
        <f t="shared" si="129"/>
        <v>0</v>
      </c>
      <c r="AA729" s="32">
        <f t="shared" si="130"/>
        <v>0</v>
      </c>
      <c r="AB729" s="38">
        <f t="shared" si="131"/>
        <v>0</v>
      </c>
    </row>
    <row r="730" spans="1:28" ht="16.5" x14ac:dyDescent="0.25">
      <c r="A730" s="45">
        <v>722</v>
      </c>
      <c r="B730" s="47" t="str">
        <f>'Unit Prices'!B730</f>
        <v>MS0038</v>
      </c>
      <c r="C730" s="47" t="str">
        <f>'Unit Prices'!C730</f>
        <v>14.80.02.14.27.10.00.000001</v>
      </c>
      <c r="D730" s="80" t="str">
        <f>'Unit Prices'!D730</f>
        <v>MF-Frame 1.00 m</v>
      </c>
      <c r="E730" s="84">
        <f>'9400015894 PONEERS'!$E$1*'9400015894 PONEERS'!E730+'9400016451 VIDAFORM'!$E$1*'9400016451 VIDAFORM'!E730+'PO 94000171374 MASTER'!$E$1*'PO 94000171374 MASTER'!E730+'PR-0004'!$E$1*'PR-0004'!E730+'PR-0005'!$E$1*'PR-0005'!E730+'PR-0006'!$E$1*'PR-0006'!E730+'PR-0007'!$E$1*'PR-0007'!E730+'PR-0008'!$E$1*'PR-0008'!E730+'PR-0009'!$E$1*'PR-0009'!E730+'PR-0010'!$E$1*'PR-0010'!E730</f>
        <v>0</v>
      </c>
      <c r="F730" s="85">
        <f>'9400015894 PONEERS'!$X$1*'9400015894 PONEERS'!X730+'9400016451 VIDAFORM'!$J$1*'9400016451 VIDAFORM'!J730+'PO 94000171374 MASTER'!$I$1*'PO 94000171374 MASTER'!I730+'PR-0004'!$I$1*'PR-0004'!I730+'PR-0005'!$I$1*'PR-0005'!I730+'PR-0006'!$I$1*'PR-0006'!I730+'PR-0007'!$I$1*'PR-0007'!I730+'PR-0008'!$I$1*'PR-0008'!I730+'PR-0009'!$I$1*'PR-0009'!I730+'PR-0010'!$I$1*'PR-0010'!I730</f>
        <v>0</v>
      </c>
      <c r="G730" s="86">
        <f t="shared" si="121"/>
        <v>0</v>
      </c>
      <c r="H730" s="84">
        <f>'9400015894 PONEERS'!$AE$1*'9400015894 PONEERS'!AE730+'9400016451 VIDAFORM'!$Q$1*'9400016451 VIDAFORM'!Q730+'PO 94000171374 MASTER'!$P$1*'PO 94000171374 MASTER'!P730+'PR-0004'!$P$1*'PR-0004'!P730+'PR-0005'!$P$1*'PR-0005'!P730+'PR-0006'!$P$1*'PR-0006'!P730+'PR-0007'!$P$1*'PR-0007'!P730+'PR-0008'!$P$1*'PR-0008'!P730+'PR-0009'!$P$1*'PR-0009'!P730+'PR-0010'!$P$1*'PR-0010'!P730</f>
        <v>0</v>
      </c>
      <c r="I730" s="84">
        <f t="shared" si="122"/>
        <v>0</v>
      </c>
      <c r="J730" s="84">
        <f>'9400015894 PONEERS'!$E$2*'9400015894 PONEERS'!E730+'9400016451 VIDAFORM'!$E$2*'9400016451 VIDAFORM'!E730+'PO 94000171374 MASTER'!$E$2*'PO 94000171374 MASTER'!E730+'PR-0004'!$E$2*'PR-0004'!E730+'PR-0005'!$E$2*'PR-0005'!E730+'PR-0006'!$E$2*'PR-0006'!E730+'PR-0007'!$E$2*'PR-0007'!E730+'PR-0008'!$E$2*'PR-0008'!E730+'PR-0009'!$E$2*'PR-0009'!E730+'PR-0010'!$E$2*'PR-0010'!E730</f>
        <v>0</v>
      </c>
      <c r="K730" s="85">
        <f>'9400015894 PONEERS'!$X$2*'9400015894 PONEERS'!X730+'9400016451 VIDAFORM'!$J$2*'9400016451 VIDAFORM'!J730+'PO 94000171374 MASTER'!$I$2*'PO 94000171374 MASTER'!I730+'PR-0004'!$I$2*'PR-0004'!I730+'PR-0005'!$I$2*'PR-0005'!I730+'PR-0006'!$I$2*'PR-0006'!I730+'PR-0007'!$I$2*'PR-0007'!I730+'PR-0008'!$I$2*'PR-0008'!I730+'PR-0009'!$I$2*'PR-0009'!I730+'PR-0010'!$I$2*'PR-0010'!I730</f>
        <v>0</v>
      </c>
      <c r="L730" s="86">
        <f t="shared" si="123"/>
        <v>0</v>
      </c>
      <c r="M730" s="84">
        <f>'9400015894 PONEERS'!$AE$2*'9400015894 PONEERS'!AE730+'9400016451 VIDAFORM'!$Q$2*'9400016451 VIDAFORM'!Q730+'PO 94000171374 MASTER'!$P$2*'PO 94000171374 MASTER'!P730+'PR-0004'!$P$2*'PR-0004'!P730+'PR-0005'!$P$2*'PR-0005'!P730+'PR-0006'!$P$2*'PR-0006'!P730+'PR-0007'!$P$2*'PR-0007'!P730+'PR-0008'!$P$2*'PR-0008'!P730+'PR-0009'!$P$2*'PR-0009'!P730+'PR-0010'!$P$2*'PR-0010'!P730</f>
        <v>0</v>
      </c>
      <c r="N730" s="84">
        <f t="shared" si="124"/>
        <v>0</v>
      </c>
      <c r="O730" s="84">
        <f>'9400015894 PONEERS'!$E$3*'9400015894 PONEERS'!E730+'9400016451 VIDAFORM'!$E$3*'9400016451 VIDAFORM'!E730+'PO 94000171374 MASTER'!$E$3*'PO 94000171374 MASTER'!E730+'PR-0004'!$E$3*'PR-0004'!E730+'PR-0005'!$E$3*'PR-0005'!E730+'PR-0006'!$E$3*'PR-0006'!E730+'PR-0007'!$E$3*'PR-0007'!E730+'PR-0008'!$E$3*'PR-0008'!E730+'PR-0009'!$E$3*'PR-0009'!E730+'PR-0010'!$E$3*'PR-0010'!E730</f>
        <v>0</v>
      </c>
      <c r="P730" s="85">
        <f>'9400015894 PONEERS'!$X$3*'9400015894 PONEERS'!X730+'9400016451 VIDAFORM'!$J$3*'9400016451 VIDAFORM'!J730+'PO 94000171374 MASTER'!$I$3*'PO 94000171374 MASTER'!I730+'PR-0004'!$I$3*'PR-0004'!I730+'PR-0005'!$I$3*'PR-0005'!I730+'PR-0006'!$I$3*'PR-0006'!I730+'PR-0007'!$I$3*'PR-0007'!I730+'PR-0008'!$I$3*'PR-0008'!I730+'PR-0009'!$I$3*'PR-0009'!I730+'PR-0010'!$I$3*'PR-0010'!I730</f>
        <v>0</v>
      </c>
      <c r="Q730" s="86">
        <f t="shared" si="125"/>
        <v>0</v>
      </c>
      <c r="R730" s="84">
        <f>'9400015894 PONEERS'!$AE$3*'9400015894 PONEERS'!AE730+'9400016451 VIDAFORM'!$Q$3*'9400016451 VIDAFORM'!Q730+'PO 94000171374 MASTER'!$P$3*'PO 94000171374 MASTER'!P730+'PR-0004'!$P$3*'PR-0004'!P730+'PR-0005'!$P$3*'PR-0005'!P730+'PR-0006'!$P$3*'PR-0006'!P730+'PR-0007'!$P$3*'PR-0007'!P730+'PR-0008'!$P$3*'PR-0008'!P730+'PR-0009'!$P$3*'PR-0009'!P730+'PR-0010'!$P$3*'PR-0010'!P730</f>
        <v>0</v>
      </c>
      <c r="S730" s="84">
        <f t="shared" si="126"/>
        <v>0</v>
      </c>
      <c r="T730" s="84">
        <f>'9400015894 PONEERS'!$E$4*'9400015894 PONEERS'!E730+'9400016451 VIDAFORM'!$E$4*'9400016451 VIDAFORM'!E730+'PO 94000171374 MASTER'!$E$4*'PO 94000171374 MASTER'!E730+'PR-0004'!$E$4*'PR-0004'!E730+'PR-0005'!$E$4*'PR-0005'!E730+'PR-0006'!$E$4*'PR-0006'!E730+'PR-0007'!$E$4*'PR-0007'!E730+'PR-0008'!$E$4*'PR-0008'!E730+'PR-0009'!$E$4*'PR-0009'!E730+'PR-0010'!$E$4*'PR-0010'!E730</f>
        <v>0</v>
      </c>
      <c r="U730" s="85">
        <f>'9400015894 PONEERS'!$X$4*'9400015894 PONEERS'!X730+'9400016451 VIDAFORM'!$J$4*'9400016451 VIDAFORM'!J730+'PO 94000171374 MASTER'!$I$4*'PO 94000171374 MASTER'!I730+'PR-0004'!$I$4*'PR-0004'!I730+'PR-0005'!$I$4*'PR-0005'!I730+'PR-0006'!$I$4*'PR-0006'!I730+'PR-0007'!$I$4*'PR-0007'!I730+'PR-0008'!$I$4*'PR-0008'!I730+'PR-0009'!$I$4*'PR-0009'!I730+'PR-0010'!$I$4*'PR-0010'!I730</f>
        <v>0</v>
      </c>
      <c r="V730" s="86">
        <f t="shared" si="127"/>
        <v>0</v>
      </c>
      <c r="W730" s="84">
        <f>'9400015894 PONEERS'!$AE$4*'9400015894 PONEERS'!AE730+'9400016451 VIDAFORM'!$Q$4*'9400016451 VIDAFORM'!Q730+'PO 94000171374 MASTER'!$P$4*'PO 94000171374 MASTER'!P730+'PR-0004'!$P$4*'PR-0004'!P730+'PR-0005'!$P$4*'PR-0005'!P730+'PR-0006'!$P$4*'PR-0006'!P730+'PR-0007'!$P$4*'PR-0007'!P730+'PR-0008'!$P$4*'PR-0008'!P730+'PR-0009'!$P$4*'PR-0009'!P730+'PR-0010'!$P$4*'PR-0010'!P730</f>
        <v>0</v>
      </c>
      <c r="X730" s="84">
        <f t="shared" si="128"/>
        <v>0</v>
      </c>
      <c r="Z730" s="37">
        <f t="shared" si="129"/>
        <v>0</v>
      </c>
      <c r="AA730" s="32">
        <f t="shared" si="130"/>
        <v>0</v>
      </c>
      <c r="AB730" s="38">
        <f t="shared" si="131"/>
        <v>0</v>
      </c>
    </row>
    <row r="731" spans="1:28" ht="16.5" x14ac:dyDescent="0.25">
      <c r="A731" s="45">
        <v>723</v>
      </c>
      <c r="B731" s="47" t="str">
        <f>'Unit Prices'!B731</f>
        <v>MS0039</v>
      </c>
      <c r="C731" s="47" t="str">
        <f>'Unit Prices'!C731</f>
        <v>14.80.02.14.28.24.00.000001</v>
      </c>
      <c r="D731" s="80" t="str">
        <f>'Unit Prices'!D731</f>
        <v>MF-Horizontal Brace 1.42 × 1.85 m</v>
      </c>
      <c r="E731" s="84">
        <f>'9400015894 PONEERS'!$E$1*'9400015894 PONEERS'!E731+'9400016451 VIDAFORM'!$E$1*'9400016451 VIDAFORM'!E731+'PO 94000171374 MASTER'!$E$1*'PO 94000171374 MASTER'!E731+'PR-0004'!$E$1*'PR-0004'!E731+'PR-0005'!$E$1*'PR-0005'!E731+'PR-0006'!$E$1*'PR-0006'!E731+'PR-0007'!$E$1*'PR-0007'!E731+'PR-0008'!$E$1*'PR-0008'!E731+'PR-0009'!$E$1*'PR-0009'!E731+'PR-0010'!$E$1*'PR-0010'!E731</f>
        <v>0</v>
      </c>
      <c r="F731" s="85">
        <f>'9400015894 PONEERS'!$X$1*'9400015894 PONEERS'!X731+'9400016451 VIDAFORM'!$J$1*'9400016451 VIDAFORM'!J731+'PO 94000171374 MASTER'!$I$1*'PO 94000171374 MASTER'!I731+'PR-0004'!$I$1*'PR-0004'!I731+'PR-0005'!$I$1*'PR-0005'!I731+'PR-0006'!$I$1*'PR-0006'!I731+'PR-0007'!$I$1*'PR-0007'!I731+'PR-0008'!$I$1*'PR-0008'!I731+'PR-0009'!$I$1*'PR-0009'!I731+'PR-0010'!$I$1*'PR-0010'!I731</f>
        <v>0</v>
      </c>
      <c r="G731" s="86">
        <f t="shared" si="121"/>
        <v>0</v>
      </c>
      <c r="H731" s="84">
        <f>'9400015894 PONEERS'!$AE$1*'9400015894 PONEERS'!AE731+'9400016451 VIDAFORM'!$Q$1*'9400016451 VIDAFORM'!Q731+'PO 94000171374 MASTER'!$P$1*'PO 94000171374 MASTER'!P731+'PR-0004'!$P$1*'PR-0004'!P731+'PR-0005'!$P$1*'PR-0005'!P731+'PR-0006'!$P$1*'PR-0006'!P731+'PR-0007'!$P$1*'PR-0007'!P731+'PR-0008'!$P$1*'PR-0008'!P731+'PR-0009'!$P$1*'PR-0009'!P731+'PR-0010'!$P$1*'PR-0010'!P731</f>
        <v>0</v>
      </c>
      <c r="I731" s="84">
        <f t="shared" si="122"/>
        <v>0</v>
      </c>
      <c r="J731" s="84">
        <f>'9400015894 PONEERS'!$E$2*'9400015894 PONEERS'!E731+'9400016451 VIDAFORM'!$E$2*'9400016451 VIDAFORM'!E731+'PO 94000171374 MASTER'!$E$2*'PO 94000171374 MASTER'!E731+'PR-0004'!$E$2*'PR-0004'!E731+'PR-0005'!$E$2*'PR-0005'!E731+'PR-0006'!$E$2*'PR-0006'!E731+'PR-0007'!$E$2*'PR-0007'!E731+'PR-0008'!$E$2*'PR-0008'!E731+'PR-0009'!$E$2*'PR-0009'!E731+'PR-0010'!$E$2*'PR-0010'!E731</f>
        <v>0</v>
      </c>
      <c r="K731" s="85">
        <f>'9400015894 PONEERS'!$X$2*'9400015894 PONEERS'!X731+'9400016451 VIDAFORM'!$J$2*'9400016451 VIDAFORM'!J731+'PO 94000171374 MASTER'!$I$2*'PO 94000171374 MASTER'!I731+'PR-0004'!$I$2*'PR-0004'!I731+'PR-0005'!$I$2*'PR-0005'!I731+'PR-0006'!$I$2*'PR-0006'!I731+'PR-0007'!$I$2*'PR-0007'!I731+'PR-0008'!$I$2*'PR-0008'!I731+'PR-0009'!$I$2*'PR-0009'!I731+'PR-0010'!$I$2*'PR-0010'!I731</f>
        <v>0</v>
      </c>
      <c r="L731" s="86">
        <f t="shared" si="123"/>
        <v>0</v>
      </c>
      <c r="M731" s="84">
        <f>'9400015894 PONEERS'!$AE$2*'9400015894 PONEERS'!AE731+'9400016451 VIDAFORM'!$Q$2*'9400016451 VIDAFORM'!Q731+'PO 94000171374 MASTER'!$P$2*'PO 94000171374 MASTER'!P731+'PR-0004'!$P$2*'PR-0004'!P731+'PR-0005'!$P$2*'PR-0005'!P731+'PR-0006'!$P$2*'PR-0006'!P731+'PR-0007'!$P$2*'PR-0007'!P731+'PR-0008'!$P$2*'PR-0008'!P731+'PR-0009'!$P$2*'PR-0009'!P731+'PR-0010'!$P$2*'PR-0010'!P731</f>
        <v>0</v>
      </c>
      <c r="N731" s="84">
        <f t="shared" si="124"/>
        <v>0</v>
      </c>
      <c r="O731" s="84">
        <f>'9400015894 PONEERS'!$E$3*'9400015894 PONEERS'!E731+'9400016451 VIDAFORM'!$E$3*'9400016451 VIDAFORM'!E731+'PO 94000171374 MASTER'!$E$3*'PO 94000171374 MASTER'!E731+'PR-0004'!$E$3*'PR-0004'!E731+'PR-0005'!$E$3*'PR-0005'!E731+'PR-0006'!$E$3*'PR-0006'!E731+'PR-0007'!$E$3*'PR-0007'!E731+'PR-0008'!$E$3*'PR-0008'!E731+'PR-0009'!$E$3*'PR-0009'!E731+'PR-0010'!$E$3*'PR-0010'!E731</f>
        <v>0</v>
      </c>
      <c r="P731" s="85">
        <f>'9400015894 PONEERS'!$X$3*'9400015894 PONEERS'!X731+'9400016451 VIDAFORM'!$J$3*'9400016451 VIDAFORM'!J731+'PO 94000171374 MASTER'!$I$3*'PO 94000171374 MASTER'!I731+'PR-0004'!$I$3*'PR-0004'!I731+'PR-0005'!$I$3*'PR-0005'!I731+'PR-0006'!$I$3*'PR-0006'!I731+'PR-0007'!$I$3*'PR-0007'!I731+'PR-0008'!$I$3*'PR-0008'!I731+'PR-0009'!$I$3*'PR-0009'!I731+'PR-0010'!$I$3*'PR-0010'!I731</f>
        <v>0</v>
      </c>
      <c r="Q731" s="86">
        <f t="shared" si="125"/>
        <v>0</v>
      </c>
      <c r="R731" s="84">
        <f>'9400015894 PONEERS'!$AE$3*'9400015894 PONEERS'!AE731+'9400016451 VIDAFORM'!$Q$3*'9400016451 VIDAFORM'!Q731+'PO 94000171374 MASTER'!$P$3*'PO 94000171374 MASTER'!P731+'PR-0004'!$P$3*'PR-0004'!P731+'PR-0005'!$P$3*'PR-0005'!P731+'PR-0006'!$P$3*'PR-0006'!P731+'PR-0007'!$P$3*'PR-0007'!P731+'PR-0008'!$P$3*'PR-0008'!P731+'PR-0009'!$P$3*'PR-0009'!P731+'PR-0010'!$P$3*'PR-0010'!P731</f>
        <v>0</v>
      </c>
      <c r="S731" s="84">
        <f t="shared" si="126"/>
        <v>0</v>
      </c>
      <c r="T731" s="84">
        <f>'9400015894 PONEERS'!$E$4*'9400015894 PONEERS'!E731+'9400016451 VIDAFORM'!$E$4*'9400016451 VIDAFORM'!E731+'PO 94000171374 MASTER'!$E$4*'PO 94000171374 MASTER'!E731+'PR-0004'!$E$4*'PR-0004'!E731+'PR-0005'!$E$4*'PR-0005'!E731+'PR-0006'!$E$4*'PR-0006'!E731+'PR-0007'!$E$4*'PR-0007'!E731+'PR-0008'!$E$4*'PR-0008'!E731+'PR-0009'!$E$4*'PR-0009'!E731+'PR-0010'!$E$4*'PR-0010'!E731</f>
        <v>0</v>
      </c>
      <c r="U731" s="85">
        <f>'9400015894 PONEERS'!$X$4*'9400015894 PONEERS'!X731+'9400016451 VIDAFORM'!$J$4*'9400016451 VIDAFORM'!J731+'PO 94000171374 MASTER'!$I$4*'PO 94000171374 MASTER'!I731+'PR-0004'!$I$4*'PR-0004'!I731+'PR-0005'!$I$4*'PR-0005'!I731+'PR-0006'!$I$4*'PR-0006'!I731+'PR-0007'!$I$4*'PR-0007'!I731+'PR-0008'!$I$4*'PR-0008'!I731+'PR-0009'!$I$4*'PR-0009'!I731+'PR-0010'!$I$4*'PR-0010'!I731</f>
        <v>0</v>
      </c>
      <c r="V731" s="86">
        <f t="shared" si="127"/>
        <v>0</v>
      </c>
      <c r="W731" s="84">
        <f>'9400015894 PONEERS'!$AE$4*'9400015894 PONEERS'!AE731+'9400016451 VIDAFORM'!$Q$4*'9400016451 VIDAFORM'!Q731+'PO 94000171374 MASTER'!$P$4*'PO 94000171374 MASTER'!P731+'PR-0004'!$P$4*'PR-0004'!P731+'PR-0005'!$P$4*'PR-0005'!P731+'PR-0006'!$P$4*'PR-0006'!P731+'PR-0007'!$P$4*'PR-0007'!P731+'PR-0008'!$P$4*'PR-0008'!P731+'PR-0009'!$P$4*'PR-0009'!P731+'PR-0010'!$P$4*'PR-0010'!P731</f>
        <v>0</v>
      </c>
      <c r="X731" s="84">
        <f t="shared" si="128"/>
        <v>0</v>
      </c>
      <c r="Z731" s="37">
        <f t="shared" si="129"/>
        <v>0</v>
      </c>
      <c r="AA731" s="32">
        <f t="shared" si="130"/>
        <v>0</v>
      </c>
      <c r="AB731" s="38">
        <f t="shared" si="131"/>
        <v>0</v>
      </c>
    </row>
    <row r="732" spans="1:28" ht="16.5" x14ac:dyDescent="0.25">
      <c r="A732" s="45">
        <v>724</v>
      </c>
      <c r="B732" s="47" t="str">
        <f>'Unit Prices'!B732</f>
        <v>MS0040</v>
      </c>
      <c r="C732" s="47" t="str">
        <f>'Unit Prices'!C732</f>
        <v>14.80.02.14.29.00.00.000001</v>
      </c>
      <c r="D732" s="80" t="str">
        <f>'Unit Prices'!D732</f>
        <v xml:space="preserve">MF-Diagonal Brace </v>
      </c>
      <c r="E732" s="84">
        <f>'9400015894 PONEERS'!$E$1*'9400015894 PONEERS'!E732+'9400016451 VIDAFORM'!$E$1*'9400016451 VIDAFORM'!E732+'PO 94000171374 MASTER'!$E$1*'PO 94000171374 MASTER'!E732+'PR-0004'!$E$1*'PR-0004'!E732+'PR-0005'!$E$1*'PR-0005'!E732+'PR-0006'!$E$1*'PR-0006'!E732+'PR-0007'!$E$1*'PR-0007'!E732+'PR-0008'!$E$1*'PR-0008'!E732+'PR-0009'!$E$1*'PR-0009'!E732+'PR-0010'!$E$1*'PR-0010'!E732</f>
        <v>0</v>
      </c>
      <c r="F732" s="85">
        <f>'9400015894 PONEERS'!$X$1*'9400015894 PONEERS'!X732+'9400016451 VIDAFORM'!$J$1*'9400016451 VIDAFORM'!J732+'PO 94000171374 MASTER'!$I$1*'PO 94000171374 MASTER'!I732+'PR-0004'!$I$1*'PR-0004'!I732+'PR-0005'!$I$1*'PR-0005'!I732+'PR-0006'!$I$1*'PR-0006'!I732+'PR-0007'!$I$1*'PR-0007'!I732+'PR-0008'!$I$1*'PR-0008'!I732+'PR-0009'!$I$1*'PR-0009'!I732+'PR-0010'!$I$1*'PR-0010'!I732</f>
        <v>0</v>
      </c>
      <c r="G732" s="86">
        <f t="shared" si="121"/>
        <v>0</v>
      </c>
      <c r="H732" s="84">
        <f>'9400015894 PONEERS'!$AE$1*'9400015894 PONEERS'!AE732+'9400016451 VIDAFORM'!$Q$1*'9400016451 VIDAFORM'!Q732+'PO 94000171374 MASTER'!$P$1*'PO 94000171374 MASTER'!P732+'PR-0004'!$P$1*'PR-0004'!P732+'PR-0005'!$P$1*'PR-0005'!P732+'PR-0006'!$P$1*'PR-0006'!P732+'PR-0007'!$P$1*'PR-0007'!P732+'PR-0008'!$P$1*'PR-0008'!P732+'PR-0009'!$P$1*'PR-0009'!P732+'PR-0010'!$P$1*'PR-0010'!P732</f>
        <v>0</v>
      </c>
      <c r="I732" s="84">
        <f t="shared" si="122"/>
        <v>0</v>
      </c>
      <c r="J732" s="84">
        <f>'9400015894 PONEERS'!$E$2*'9400015894 PONEERS'!E732+'9400016451 VIDAFORM'!$E$2*'9400016451 VIDAFORM'!E732+'PO 94000171374 MASTER'!$E$2*'PO 94000171374 MASTER'!E732+'PR-0004'!$E$2*'PR-0004'!E732+'PR-0005'!$E$2*'PR-0005'!E732+'PR-0006'!$E$2*'PR-0006'!E732+'PR-0007'!$E$2*'PR-0007'!E732+'PR-0008'!$E$2*'PR-0008'!E732+'PR-0009'!$E$2*'PR-0009'!E732+'PR-0010'!$E$2*'PR-0010'!E732</f>
        <v>0</v>
      </c>
      <c r="K732" s="85">
        <f>'9400015894 PONEERS'!$X$2*'9400015894 PONEERS'!X732+'9400016451 VIDAFORM'!$J$2*'9400016451 VIDAFORM'!J732+'PO 94000171374 MASTER'!$I$2*'PO 94000171374 MASTER'!I732+'PR-0004'!$I$2*'PR-0004'!I732+'PR-0005'!$I$2*'PR-0005'!I732+'PR-0006'!$I$2*'PR-0006'!I732+'PR-0007'!$I$2*'PR-0007'!I732+'PR-0008'!$I$2*'PR-0008'!I732+'PR-0009'!$I$2*'PR-0009'!I732+'PR-0010'!$I$2*'PR-0010'!I732</f>
        <v>0</v>
      </c>
      <c r="L732" s="86">
        <f t="shared" si="123"/>
        <v>0</v>
      </c>
      <c r="M732" s="84">
        <f>'9400015894 PONEERS'!$AE$2*'9400015894 PONEERS'!AE732+'9400016451 VIDAFORM'!$Q$2*'9400016451 VIDAFORM'!Q732+'PO 94000171374 MASTER'!$P$2*'PO 94000171374 MASTER'!P732+'PR-0004'!$P$2*'PR-0004'!P732+'PR-0005'!$P$2*'PR-0005'!P732+'PR-0006'!$P$2*'PR-0006'!P732+'PR-0007'!$P$2*'PR-0007'!P732+'PR-0008'!$P$2*'PR-0008'!P732+'PR-0009'!$P$2*'PR-0009'!P732+'PR-0010'!$P$2*'PR-0010'!P732</f>
        <v>0</v>
      </c>
      <c r="N732" s="84">
        <f t="shared" si="124"/>
        <v>0</v>
      </c>
      <c r="O732" s="84">
        <f>'9400015894 PONEERS'!$E$3*'9400015894 PONEERS'!E732+'9400016451 VIDAFORM'!$E$3*'9400016451 VIDAFORM'!E732+'PO 94000171374 MASTER'!$E$3*'PO 94000171374 MASTER'!E732+'PR-0004'!$E$3*'PR-0004'!E732+'PR-0005'!$E$3*'PR-0005'!E732+'PR-0006'!$E$3*'PR-0006'!E732+'PR-0007'!$E$3*'PR-0007'!E732+'PR-0008'!$E$3*'PR-0008'!E732+'PR-0009'!$E$3*'PR-0009'!E732+'PR-0010'!$E$3*'PR-0010'!E732</f>
        <v>0</v>
      </c>
      <c r="P732" s="85">
        <f>'9400015894 PONEERS'!$X$3*'9400015894 PONEERS'!X732+'9400016451 VIDAFORM'!$J$3*'9400016451 VIDAFORM'!J732+'PO 94000171374 MASTER'!$I$3*'PO 94000171374 MASTER'!I732+'PR-0004'!$I$3*'PR-0004'!I732+'PR-0005'!$I$3*'PR-0005'!I732+'PR-0006'!$I$3*'PR-0006'!I732+'PR-0007'!$I$3*'PR-0007'!I732+'PR-0008'!$I$3*'PR-0008'!I732+'PR-0009'!$I$3*'PR-0009'!I732+'PR-0010'!$I$3*'PR-0010'!I732</f>
        <v>0</v>
      </c>
      <c r="Q732" s="86">
        <f t="shared" si="125"/>
        <v>0</v>
      </c>
      <c r="R732" s="84">
        <f>'9400015894 PONEERS'!$AE$3*'9400015894 PONEERS'!AE732+'9400016451 VIDAFORM'!$Q$3*'9400016451 VIDAFORM'!Q732+'PO 94000171374 MASTER'!$P$3*'PO 94000171374 MASTER'!P732+'PR-0004'!$P$3*'PR-0004'!P732+'PR-0005'!$P$3*'PR-0005'!P732+'PR-0006'!$P$3*'PR-0006'!P732+'PR-0007'!$P$3*'PR-0007'!P732+'PR-0008'!$P$3*'PR-0008'!P732+'PR-0009'!$P$3*'PR-0009'!P732+'PR-0010'!$P$3*'PR-0010'!P732</f>
        <v>0</v>
      </c>
      <c r="S732" s="84">
        <f t="shared" si="126"/>
        <v>0</v>
      </c>
      <c r="T732" s="84">
        <f>'9400015894 PONEERS'!$E$4*'9400015894 PONEERS'!E732+'9400016451 VIDAFORM'!$E$4*'9400016451 VIDAFORM'!E732+'PO 94000171374 MASTER'!$E$4*'PO 94000171374 MASTER'!E732+'PR-0004'!$E$4*'PR-0004'!E732+'PR-0005'!$E$4*'PR-0005'!E732+'PR-0006'!$E$4*'PR-0006'!E732+'PR-0007'!$E$4*'PR-0007'!E732+'PR-0008'!$E$4*'PR-0008'!E732+'PR-0009'!$E$4*'PR-0009'!E732+'PR-0010'!$E$4*'PR-0010'!E732</f>
        <v>0</v>
      </c>
      <c r="U732" s="85">
        <f>'9400015894 PONEERS'!$X$4*'9400015894 PONEERS'!X732+'9400016451 VIDAFORM'!$J$4*'9400016451 VIDAFORM'!J732+'PO 94000171374 MASTER'!$I$4*'PO 94000171374 MASTER'!I732+'PR-0004'!$I$4*'PR-0004'!I732+'PR-0005'!$I$4*'PR-0005'!I732+'PR-0006'!$I$4*'PR-0006'!I732+'PR-0007'!$I$4*'PR-0007'!I732+'PR-0008'!$I$4*'PR-0008'!I732+'PR-0009'!$I$4*'PR-0009'!I732+'PR-0010'!$I$4*'PR-0010'!I732</f>
        <v>0</v>
      </c>
      <c r="V732" s="86">
        <f t="shared" si="127"/>
        <v>0</v>
      </c>
      <c r="W732" s="84">
        <f>'9400015894 PONEERS'!$AE$4*'9400015894 PONEERS'!AE732+'9400016451 VIDAFORM'!$Q$4*'9400016451 VIDAFORM'!Q732+'PO 94000171374 MASTER'!$P$4*'PO 94000171374 MASTER'!P732+'PR-0004'!$P$4*'PR-0004'!P732+'PR-0005'!$P$4*'PR-0005'!P732+'PR-0006'!$P$4*'PR-0006'!P732+'PR-0007'!$P$4*'PR-0007'!P732+'PR-0008'!$P$4*'PR-0008'!P732+'PR-0009'!$P$4*'PR-0009'!P732+'PR-0010'!$P$4*'PR-0010'!P732</f>
        <v>0</v>
      </c>
      <c r="X732" s="84">
        <f t="shared" si="128"/>
        <v>0</v>
      </c>
      <c r="Z732" s="37">
        <f t="shared" si="129"/>
        <v>0</v>
      </c>
      <c r="AA732" s="32">
        <f t="shared" si="130"/>
        <v>0</v>
      </c>
      <c r="AB732" s="38">
        <f t="shared" si="131"/>
        <v>0</v>
      </c>
    </row>
    <row r="733" spans="1:28" ht="16.5" x14ac:dyDescent="0.25">
      <c r="A733" s="45">
        <v>725</v>
      </c>
      <c r="B733" s="47" t="str">
        <f>'Unit Prices'!B733</f>
        <v>MS0041</v>
      </c>
      <c r="C733" s="47" t="str">
        <f>'Unit Prices'!C733</f>
        <v>14.80.02.14.30.00.00.000001</v>
      </c>
      <c r="D733" s="80" t="str">
        <f>'Unit Prices'!D733</f>
        <v>MF-Fixed Platform</v>
      </c>
      <c r="E733" s="84">
        <f>'9400015894 PONEERS'!$E$1*'9400015894 PONEERS'!E733+'9400016451 VIDAFORM'!$E$1*'9400016451 VIDAFORM'!E733+'PO 94000171374 MASTER'!$E$1*'PO 94000171374 MASTER'!E733+'PR-0004'!$E$1*'PR-0004'!E733+'PR-0005'!$E$1*'PR-0005'!E733+'PR-0006'!$E$1*'PR-0006'!E733+'PR-0007'!$E$1*'PR-0007'!E733+'PR-0008'!$E$1*'PR-0008'!E733+'PR-0009'!$E$1*'PR-0009'!E733+'PR-0010'!$E$1*'PR-0010'!E733</f>
        <v>0</v>
      </c>
      <c r="F733" s="85">
        <f>'9400015894 PONEERS'!$X$1*'9400015894 PONEERS'!X733+'9400016451 VIDAFORM'!$J$1*'9400016451 VIDAFORM'!J733+'PO 94000171374 MASTER'!$I$1*'PO 94000171374 MASTER'!I733+'PR-0004'!$I$1*'PR-0004'!I733+'PR-0005'!$I$1*'PR-0005'!I733+'PR-0006'!$I$1*'PR-0006'!I733+'PR-0007'!$I$1*'PR-0007'!I733+'PR-0008'!$I$1*'PR-0008'!I733+'PR-0009'!$I$1*'PR-0009'!I733+'PR-0010'!$I$1*'PR-0010'!I733</f>
        <v>0</v>
      </c>
      <c r="G733" s="86">
        <f t="shared" si="121"/>
        <v>0</v>
      </c>
      <c r="H733" s="84">
        <f>'9400015894 PONEERS'!$AE$1*'9400015894 PONEERS'!AE733+'9400016451 VIDAFORM'!$Q$1*'9400016451 VIDAFORM'!Q733+'PO 94000171374 MASTER'!$P$1*'PO 94000171374 MASTER'!P733+'PR-0004'!$P$1*'PR-0004'!P733+'PR-0005'!$P$1*'PR-0005'!P733+'PR-0006'!$P$1*'PR-0006'!P733+'PR-0007'!$P$1*'PR-0007'!P733+'PR-0008'!$P$1*'PR-0008'!P733+'PR-0009'!$P$1*'PR-0009'!P733+'PR-0010'!$P$1*'PR-0010'!P733</f>
        <v>0</v>
      </c>
      <c r="I733" s="84">
        <f t="shared" si="122"/>
        <v>0</v>
      </c>
      <c r="J733" s="84">
        <f>'9400015894 PONEERS'!$E$2*'9400015894 PONEERS'!E733+'9400016451 VIDAFORM'!$E$2*'9400016451 VIDAFORM'!E733+'PO 94000171374 MASTER'!$E$2*'PO 94000171374 MASTER'!E733+'PR-0004'!$E$2*'PR-0004'!E733+'PR-0005'!$E$2*'PR-0005'!E733+'PR-0006'!$E$2*'PR-0006'!E733+'PR-0007'!$E$2*'PR-0007'!E733+'PR-0008'!$E$2*'PR-0008'!E733+'PR-0009'!$E$2*'PR-0009'!E733+'PR-0010'!$E$2*'PR-0010'!E733</f>
        <v>0</v>
      </c>
      <c r="K733" s="85">
        <f>'9400015894 PONEERS'!$X$2*'9400015894 PONEERS'!X733+'9400016451 VIDAFORM'!$J$2*'9400016451 VIDAFORM'!J733+'PO 94000171374 MASTER'!$I$2*'PO 94000171374 MASTER'!I733+'PR-0004'!$I$2*'PR-0004'!I733+'PR-0005'!$I$2*'PR-0005'!I733+'PR-0006'!$I$2*'PR-0006'!I733+'PR-0007'!$I$2*'PR-0007'!I733+'PR-0008'!$I$2*'PR-0008'!I733+'PR-0009'!$I$2*'PR-0009'!I733+'PR-0010'!$I$2*'PR-0010'!I733</f>
        <v>0</v>
      </c>
      <c r="L733" s="86">
        <f t="shared" si="123"/>
        <v>0</v>
      </c>
      <c r="M733" s="84">
        <f>'9400015894 PONEERS'!$AE$2*'9400015894 PONEERS'!AE733+'9400016451 VIDAFORM'!$Q$2*'9400016451 VIDAFORM'!Q733+'PO 94000171374 MASTER'!$P$2*'PO 94000171374 MASTER'!P733+'PR-0004'!$P$2*'PR-0004'!P733+'PR-0005'!$P$2*'PR-0005'!P733+'PR-0006'!$P$2*'PR-0006'!P733+'PR-0007'!$P$2*'PR-0007'!P733+'PR-0008'!$P$2*'PR-0008'!P733+'PR-0009'!$P$2*'PR-0009'!P733+'PR-0010'!$P$2*'PR-0010'!P733</f>
        <v>0</v>
      </c>
      <c r="N733" s="84">
        <f t="shared" si="124"/>
        <v>0</v>
      </c>
      <c r="O733" s="84">
        <f>'9400015894 PONEERS'!$E$3*'9400015894 PONEERS'!E733+'9400016451 VIDAFORM'!$E$3*'9400016451 VIDAFORM'!E733+'PO 94000171374 MASTER'!$E$3*'PO 94000171374 MASTER'!E733+'PR-0004'!$E$3*'PR-0004'!E733+'PR-0005'!$E$3*'PR-0005'!E733+'PR-0006'!$E$3*'PR-0006'!E733+'PR-0007'!$E$3*'PR-0007'!E733+'PR-0008'!$E$3*'PR-0008'!E733+'PR-0009'!$E$3*'PR-0009'!E733+'PR-0010'!$E$3*'PR-0010'!E733</f>
        <v>0</v>
      </c>
      <c r="P733" s="85">
        <f>'9400015894 PONEERS'!$X$3*'9400015894 PONEERS'!X733+'9400016451 VIDAFORM'!$J$3*'9400016451 VIDAFORM'!J733+'PO 94000171374 MASTER'!$I$3*'PO 94000171374 MASTER'!I733+'PR-0004'!$I$3*'PR-0004'!I733+'PR-0005'!$I$3*'PR-0005'!I733+'PR-0006'!$I$3*'PR-0006'!I733+'PR-0007'!$I$3*'PR-0007'!I733+'PR-0008'!$I$3*'PR-0008'!I733+'PR-0009'!$I$3*'PR-0009'!I733+'PR-0010'!$I$3*'PR-0010'!I733</f>
        <v>0</v>
      </c>
      <c r="Q733" s="86">
        <f t="shared" si="125"/>
        <v>0</v>
      </c>
      <c r="R733" s="84">
        <f>'9400015894 PONEERS'!$AE$3*'9400015894 PONEERS'!AE733+'9400016451 VIDAFORM'!$Q$3*'9400016451 VIDAFORM'!Q733+'PO 94000171374 MASTER'!$P$3*'PO 94000171374 MASTER'!P733+'PR-0004'!$P$3*'PR-0004'!P733+'PR-0005'!$P$3*'PR-0005'!P733+'PR-0006'!$P$3*'PR-0006'!P733+'PR-0007'!$P$3*'PR-0007'!P733+'PR-0008'!$P$3*'PR-0008'!P733+'PR-0009'!$P$3*'PR-0009'!P733+'PR-0010'!$P$3*'PR-0010'!P733</f>
        <v>0</v>
      </c>
      <c r="S733" s="84">
        <f t="shared" si="126"/>
        <v>0</v>
      </c>
      <c r="T733" s="84">
        <f>'9400015894 PONEERS'!$E$4*'9400015894 PONEERS'!E733+'9400016451 VIDAFORM'!$E$4*'9400016451 VIDAFORM'!E733+'PO 94000171374 MASTER'!$E$4*'PO 94000171374 MASTER'!E733+'PR-0004'!$E$4*'PR-0004'!E733+'PR-0005'!$E$4*'PR-0005'!E733+'PR-0006'!$E$4*'PR-0006'!E733+'PR-0007'!$E$4*'PR-0007'!E733+'PR-0008'!$E$4*'PR-0008'!E733+'PR-0009'!$E$4*'PR-0009'!E733+'PR-0010'!$E$4*'PR-0010'!E733</f>
        <v>0</v>
      </c>
      <c r="U733" s="85">
        <f>'9400015894 PONEERS'!$X$4*'9400015894 PONEERS'!X733+'9400016451 VIDAFORM'!$J$4*'9400016451 VIDAFORM'!J733+'PO 94000171374 MASTER'!$I$4*'PO 94000171374 MASTER'!I733+'PR-0004'!$I$4*'PR-0004'!I733+'PR-0005'!$I$4*'PR-0005'!I733+'PR-0006'!$I$4*'PR-0006'!I733+'PR-0007'!$I$4*'PR-0007'!I733+'PR-0008'!$I$4*'PR-0008'!I733+'PR-0009'!$I$4*'PR-0009'!I733+'PR-0010'!$I$4*'PR-0010'!I733</f>
        <v>0</v>
      </c>
      <c r="V733" s="86">
        <f t="shared" si="127"/>
        <v>0</v>
      </c>
      <c r="W733" s="84">
        <f>'9400015894 PONEERS'!$AE$4*'9400015894 PONEERS'!AE733+'9400016451 VIDAFORM'!$Q$4*'9400016451 VIDAFORM'!Q733+'PO 94000171374 MASTER'!$P$4*'PO 94000171374 MASTER'!P733+'PR-0004'!$P$4*'PR-0004'!P733+'PR-0005'!$P$4*'PR-0005'!P733+'PR-0006'!$P$4*'PR-0006'!P733+'PR-0007'!$P$4*'PR-0007'!P733+'PR-0008'!$P$4*'PR-0008'!P733+'PR-0009'!$P$4*'PR-0009'!P733+'PR-0010'!$P$4*'PR-0010'!P733</f>
        <v>0</v>
      </c>
      <c r="X733" s="84">
        <f t="shared" si="128"/>
        <v>0</v>
      </c>
      <c r="Z733" s="37">
        <f t="shared" si="129"/>
        <v>0</v>
      </c>
      <c r="AA733" s="32">
        <f t="shared" si="130"/>
        <v>0</v>
      </c>
      <c r="AB733" s="38">
        <f t="shared" si="131"/>
        <v>0</v>
      </c>
    </row>
    <row r="734" spans="1:28" ht="16.5" x14ac:dyDescent="0.25">
      <c r="A734" s="45">
        <v>726</v>
      </c>
      <c r="B734" s="47" t="str">
        <f>'Unit Prices'!B734</f>
        <v>MS0042</v>
      </c>
      <c r="C734" s="47" t="str">
        <f>'Unit Prices'!C734</f>
        <v>14.80.02.14.31.00.00.000001</v>
      </c>
      <c r="D734" s="80" t="str">
        <f>'Unit Prices'!D734</f>
        <v>MF-Trapdoor Platform</v>
      </c>
      <c r="E734" s="84">
        <f>'9400015894 PONEERS'!$E$1*'9400015894 PONEERS'!E734+'9400016451 VIDAFORM'!$E$1*'9400016451 VIDAFORM'!E734+'PO 94000171374 MASTER'!$E$1*'PO 94000171374 MASTER'!E734+'PR-0004'!$E$1*'PR-0004'!E734+'PR-0005'!$E$1*'PR-0005'!E734+'PR-0006'!$E$1*'PR-0006'!E734+'PR-0007'!$E$1*'PR-0007'!E734+'PR-0008'!$E$1*'PR-0008'!E734+'PR-0009'!$E$1*'PR-0009'!E734+'PR-0010'!$E$1*'PR-0010'!E734</f>
        <v>0</v>
      </c>
      <c r="F734" s="85">
        <f>'9400015894 PONEERS'!$X$1*'9400015894 PONEERS'!X734+'9400016451 VIDAFORM'!$J$1*'9400016451 VIDAFORM'!J734+'PO 94000171374 MASTER'!$I$1*'PO 94000171374 MASTER'!I734+'PR-0004'!$I$1*'PR-0004'!I734+'PR-0005'!$I$1*'PR-0005'!I734+'PR-0006'!$I$1*'PR-0006'!I734+'PR-0007'!$I$1*'PR-0007'!I734+'PR-0008'!$I$1*'PR-0008'!I734+'PR-0009'!$I$1*'PR-0009'!I734+'PR-0010'!$I$1*'PR-0010'!I734</f>
        <v>0</v>
      </c>
      <c r="G734" s="86">
        <f t="shared" si="121"/>
        <v>0</v>
      </c>
      <c r="H734" s="84">
        <f>'9400015894 PONEERS'!$AE$1*'9400015894 PONEERS'!AE734+'9400016451 VIDAFORM'!$Q$1*'9400016451 VIDAFORM'!Q734+'PO 94000171374 MASTER'!$P$1*'PO 94000171374 MASTER'!P734+'PR-0004'!$P$1*'PR-0004'!P734+'PR-0005'!$P$1*'PR-0005'!P734+'PR-0006'!$P$1*'PR-0006'!P734+'PR-0007'!$P$1*'PR-0007'!P734+'PR-0008'!$P$1*'PR-0008'!P734+'PR-0009'!$P$1*'PR-0009'!P734+'PR-0010'!$P$1*'PR-0010'!P734</f>
        <v>0</v>
      </c>
      <c r="I734" s="84">
        <f t="shared" si="122"/>
        <v>0</v>
      </c>
      <c r="J734" s="84">
        <f>'9400015894 PONEERS'!$E$2*'9400015894 PONEERS'!E734+'9400016451 VIDAFORM'!$E$2*'9400016451 VIDAFORM'!E734+'PO 94000171374 MASTER'!$E$2*'PO 94000171374 MASTER'!E734+'PR-0004'!$E$2*'PR-0004'!E734+'PR-0005'!$E$2*'PR-0005'!E734+'PR-0006'!$E$2*'PR-0006'!E734+'PR-0007'!$E$2*'PR-0007'!E734+'PR-0008'!$E$2*'PR-0008'!E734+'PR-0009'!$E$2*'PR-0009'!E734+'PR-0010'!$E$2*'PR-0010'!E734</f>
        <v>0</v>
      </c>
      <c r="K734" s="85">
        <f>'9400015894 PONEERS'!$X$2*'9400015894 PONEERS'!X734+'9400016451 VIDAFORM'!$J$2*'9400016451 VIDAFORM'!J734+'PO 94000171374 MASTER'!$I$2*'PO 94000171374 MASTER'!I734+'PR-0004'!$I$2*'PR-0004'!I734+'PR-0005'!$I$2*'PR-0005'!I734+'PR-0006'!$I$2*'PR-0006'!I734+'PR-0007'!$I$2*'PR-0007'!I734+'PR-0008'!$I$2*'PR-0008'!I734+'PR-0009'!$I$2*'PR-0009'!I734+'PR-0010'!$I$2*'PR-0010'!I734</f>
        <v>0</v>
      </c>
      <c r="L734" s="86">
        <f t="shared" si="123"/>
        <v>0</v>
      </c>
      <c r="M734" s="84">
        <f>'9400015894 PONEERS'!$AE$2*'9400015894 PONEERS'!AE734+'9400016451 VIDAFORM'!$Q$2*'9400016451 VIDAFORM'!Q734+'PO 94000171374 MASTER'!$P$2*'PO 94000171374 MASTER'!P734+'PR-0004'!$P$2*'PR-0004'!P734+'PR-0005'!$P$2*'PR-0005'!P734+'PR-0006'!$P$2*'PR-0006'!P734+'PR-0007'!$P$2*'PR-0007'!P734+'PR-0008'!$P$2*'PR-0008'!P734+'PR-0009'!$P$2*'PR-0009'!P734+'PR-0010'!$P$2*'PR-0010'!P734</f>
        <v>0</v>
      </c>
      <c r="N734" s="84">
        <f t="shared" si="124"/>
        <v>0</v>
      </c>
      <c r="O734" s="84">
        <f>'9400015894 PONEERS'!$E$3*'9400015894 PONEERS'!E734+'9400016451 VIDAFORM'!$E$3*'9400016451 VIDAFORM'!E734+'PO 94000171374 MASTER'!$E$3*'PO 94000171374 MASTER'!E734+'PR-0004'!$E$3*'PR-0004'!E734+'PR-0005'!$E$3*'PR-0005'!E734+'PR-0006'!$E$3*'PR-0006'!E734+'PR-0007'!$E$3*'PR-0007'!E734+'PR-0008'!$E$3*'PR-0008'!E734+'PR-0009'!$E$3*'PR-0009'!E734+'PR-0010'!$E$3*'PR-0010'!E734</f>
        <v>0</v>
      </c>
      <c r="P734" s="85">
        <f>'9400015894 PONEERS'!$X$3*'9400015894 PONEERS'!X734+'9400016451 VIDAFORM'!$J$3*'9400016451 VIDAFORM'!J734+'PO 94000171374 MASTER'!$I$3*'PO 94000171374 MASTER'!I734+'PR-0004'!$I$3*'PR-0004'!I734+'PR-0005'!$I$3*'PR-0005'!I734+'PR-0006'!$I$3*'PR-0006'!I734+'PR-0007'!$I$3*'PR-0007'!I734+'PR-0008'!$I$3*'PR-0008'!I734+'PR-0009'!$I$3*'PR-0009'!I734+'PR-0010'!$I$3*'PR-0010'!I734</f>
        <v>0</v>
      </c>
      <c r="Q734" s="86">
        <f t="shared" si="125"/>
        <v>0</v>
      </c>
      <c r="R734" s="84">
        <f>'9400015894 PONEERS'!$AE$3*'9400015894 PONEERS'!AE734+'9400016451 VIDAFORM'!$Q$3*'9400016451 VIDAFORM'!Q734+'PO 94000171374 MASTER'!$P$3*'PO 94000171374 MASTER'!P734+'PR-0004'!$P$3*'PR-0004'!P734+'PR-0005'!$P$3*'PR-0005'!P734+'PR-0006'!$P$3*'PR-0006'!P734+'PR-0007'!$P$3*'PR-0007'!P734+'PR-0008'!$P$3*'PR-0008'!P734+'PR-0009'!$P$3*'PR-0009'!P734+'PR-0010'!$P$3*'PR-0010'!P734</f>
        <v>0</v>
      </c>
      <c r="S734" s="84">
        <f t="shared" si="126"/>
        <v>0</v>
      </c>
      <c r="T734" s="84">
        <f>'9400015894 PONEERS'!$E$4*'9400015894 PONEERS'!E734+'9400016451 VIDAFORM'!$E$4*'9400016451 VIDAFORM'!E734+'PO 94000171374 MASTER'!$E$4*'PO 94000171374 MASTER'!E734+'PR-0004'!$E$4*'PR-0004'!E734+'PR-0005'!$E$4*'PR-0005'!E734+'PR-0006'!$E$4*'PR-0006'!E734+'PR-0007'!$E$4*'PR-0007'!E734+'PR-0008'!$E$4*'PR-0008'!E734+'PR-0009'!$E$4*'PR-0009'!E734+'PR-0010'!$E$4*'PR-0010'!E734</f>
        <v>0</v>
      </c>
      <c r="U734" s="85">
        <f>'9400015894 PONEERS'!$X$4*'9400015894 PONEERS'!X734+'9400016451 VIDAFORM'!$J$4*'9400016451 VIDAFORM'!J734+'PO 94000171374 MASTER'!$I$4*'PO 94000171374 MASTER'!I734+'PR-0004'!$I$4*'PR-0004'!I734+'PR-0005'!$I$4*'PR-0005'!I734+'PR-0006'!$I$4*'PR-0006'!I734+'PR-0007'!$I$4*'PR-0007'!I734+'PR-0008'!$I$4*'PR-0008'!I734+'PR-0009'!$I$4*'PR-0009'!I734+'PR-0010'!$I$4*'PR-0010'!I734</f>
        <v>0</v>
      </c>
      <c r="V734" s="86">
        <f t="shared" si="127"/>
        <v>0</v>
      </c>
      <c r="W734" s="84">
        <f>'9400015894 PONEERS'!$AE$4*'9400015894 PONEERS'!AE734+'9400016451 VIDAFORM'!$Q$4*'9400016451 VIDAFORM'!Q734+'PO 94000171374 MASTER'!$P$4*'PO 94000171374 MASTER'!P734+'PR-0004'!$P$4*'PR-0004'!P734+'PR-0005'!$P$4*'PR-0005'!P734+'PR-0006'!$P$4*'PR-0006'!P734+'PR-0007'!$P$4*'PR-0007'!P734+'PR-0008'!$P$4*'PR-0008'!P734+'PR-0009'!$P$4*'PR-0009'!P734+'PR-0010'!$P$4*'PR-0010'!P734</f>
        <v>0</v>
      </c>
      <c r="X734" s="84">
        <f t="shared" si="128"/>
        <v>0</v>
      </c>
      <c r="Z734" s="37">
        <f t="shared" si="129"/>
        <v>0</v>
      </c>
      <c r="AA734" s="32">
        <f t="shared" si="130"/>
        <v>0</v>
      </c>
      <c r="AB734" s="38">
        <f t="shared" si="131"/>
        <v>0</v>
      </c>
    </row>
    <row r="735" spans="1:28" ht="16.5" x14ac:dyDescent="0.25">
      <c r="A735" s="45">
        <v>727</v>
      </c>
      <c r="B735" s="47" t="str">
        <f>'Unit Prices'!B735</f>
        <v>MS0043</v>
      </c>
      <c r="C735" s="47" t="str">
        <f>'Unit Prices'!C735</f>
        <v>14.80.02.14.32.00.00.000001</v>
      </c>
      <c r="D735" s="80" t="str">
        <f>'Unit Prices'!D735</f>
        <v>MF-Large Stabiliser</v>
      </c>
      <c r="E735" s="84">
        <f>'9400015894 PONEERS'!$E$1*'9400015894 PONEERS'!E735+'9400016451 VIDAFORM'!$E$1*'9400016451 VIDAFORM'!E735+'PO 94000171374 MASTER'!$E$1*'PO 94000171374 MASTER'!E735+'PR-0004'!$E$1*'PR-0004'!E735+'PR-0005'!$E$1*'PR-0005'!E735+'PR-0006'!$E$1*'PR-0006'!E735+'PR-0007'!$E$1*'PR-0007'!E735+'PR-0008'!$E$1*'PR-0008'!E735+'PR-0009'!$E$1*'PR-0009'!E735+'PR-0010'!$E$1*'PR-0010'!E735</f>
        <v>0</v>
      </c>
      <c r="F735" s="85">
        <f>'9400015894 PONEERS'!$X$1*'9400015894 PONEERS'!X735+'9400016451 VIDAFORM'!$J$1*'9400016451 VIDAFORM'!J735+'PO 94000171374 MASTER'!$I$1*'PO 94000171374 MASTER'!I735+'PR-0004'!$I$1*'PR-0004'!I735+'PR-0005'!$I$1*'PR-0005'!I735+'PR-0006'!$I$1*'PR-0006'!I735+'PR-0007'!$I$1*'PR-0007'!I735+'PR-0008'!$I$1*'PR-0008'!I735+'PR-0009'!$I$1*'PR-0009'!I735+'PR-0010'!$I$1*'PR-0010'!I735</f>
        <v>0</v>
      </c>
      <c r="G735" s="86">
        <f t="shared" si="121"/>
        <v>0</v>
      </c>
      <c r="H735" s="84">
        <f>'9400015894 PONEERS'!$AE$1*'9400015894 PONEERS'!AE735+'9400016451 VIDAFORM'!$Q$1*'9400016451 VIDAFORM'!Q735+'PO 94000171374 MASTER'!$P$1*'PO 94000171374 MASTER'!P735+'PR-0004'!$P$1*'PR-0004'!P735+'PR-0005'!$P$1*'PR-0005'!P735+'PR-0006'!$P$1*'PR-0006'!P735+'PR-0007'!$P$1*'PR-0007'!P735+'PR-0008'!$P$1*'PR-0008'!P735+'PR-0009'!$P$1*'PR-0009'!P735+'PR-0010'!$P$1*'PR-0010'!P735</f>
        <v>0</v>
      </c>
      <c r="I735" s="84">
        <f t="shared" si="122"/>
        <v>0</v>
      </c>
      <c r="J735" s="84">
        <f>'9400015894 PONEERS'!$E$2*'9400015894 PONEERS'!E735+'9400016451 VIDAFORM'!$E$2*'9400016451 VIDAFORM'!E735+'PO 94000171374 MASTER'!$E$2*'PO 94000171374 MASTER'!E735+'PR-0004'!$E$2*'PR-0004'!E735+'PR-0005'!$E$2*'PR-0005'!E735+'PR-0006'!$E$2*'PR-0006'!E735+'PR-0007'!$E$2*'PR-0007'!E735+'PR-0008'!$E$2*'PR-0008'!E735+'PR-0009'!$E$2*'PR-0009'!E735+'PR-0010'!$E$2*'PR-0010'!E735</f>
        <v>0</v>
      </c>
      <c r="K735" s="85">
        <f>'9400015894 PONEERS'!$X$2*'9400015894 PONEERS'!X735+'9400016451 VIDAFORM'!$J$2*'9400016451 VIDAFORM'!J735+'PO 94000171374 MASTER'!$I$2*'PO 94000171374 MASTER'!I735+'PR-0004'!$I$2*'PR-0004'!I735+'PR-0005'!$I$2*'PR-0005'!I735+'PR-0006'!$I$2*'PR-0006'!I735+'PR-0007'!$I$2*'PR-0007'!I735+'PR-0008'!$I$2*'PR-0008'!I735+'PR-0009'!$I$2*'PR-0009'!I735+'PR-0010'!$I$2*'PR-0010'!I735</f>
        <v>0</v>
      </c>
      <c r="L735" s="86">
        <f t="shared" si="123"/>
        <v>0</v>
      </c>
      <c r="M735" s="84">
        <f>'9400015894 PONEERS'!$AE$2*'9400015894 PONEERS'!AE735+'9400016451 VIDAFORM'!$Q$2*'9400016451 VIDAFORM'!Q735+'PO 94000171374 MASTER'!$P$2*'PO 94000171374 MASTER'!P735+'PR-0004'!$P$2*'PR-0004'!P735+'PR-0005'!$P$2*'PR-0005'!P735+'PR-0006'!$P$2*'PR-0006'!P735+'PR-0007'!$P$2*'PR-0007'!P735+'PR-0008'!$P$2*'PR-0008'!P735+'PR-0009'!$P$2*'PR-0009'!P735+'PR-0010'!$P$2*'PR-0010'!P735</f>
        <v>0</v>
      </c>
      <c r="N735" s="84">
        <f t="shared" si="124"/>
        <v>0</v>
      </c>
      <c r="O735" s="84">
        <f>'9400015894 PONEERS'!$E$3*'9400015894 PONEERS'!E735+'9400016451 VIDAFORM'!$E$3*'9400016451 VIDAFORM'!E735+'PO 94000171374 MASTER'!$E$3*'PO 94000171374 MASTER'!E735+'PR-0004'!$E$3*'PR-0004'!E735+'PR-0005'!$E$3*'PR-0005'!E735+'PR-0006'!$E$3*'PR-0006'!E735+'PR-0007'!$E$3*'PR-0007'!E735+'PR-0008'!$E$3*'PR-0008'!E735+'PR-0009'!$E$3*'PR-0009'!E735+'PR-0010'!$E$3*'PR-0010'!E735</f>
        <v>0</v>
      </c>
      <c r="P735" s="85">
        <f>'9400015894 PONEERS'!$X$3*'9400015894 PONEERS'!X735+'9400016451 VIDAFORM'!$J$3*'9400016451 VIDAFORM'!J735+'PO 94000171374 MASTER'!$I$3*'PO 94000171374 MASTER'!I735+'PR-0004'!$I$3*'PR-0004'!I735+'PR-0005'!$I$3*'PR-0005'!I735+'PR-0006'!$I$3*'PR-0006'!I735+'PR-0007'!$I$3*'PR-0007'!I735+'PR-0008'!$I$3*'PR-0008'!I735+'PR-0009'!$I$3*'PR-0009'!I735+'PR-0010'!$I$3*'PR-0010'!I735</f>
        <v>0</v>
      </c>
      <c r="Q735" s="86">
        <f t="shared" si="125"/>
        <v>0</v>
      </c>
      <c r="R735" s="84">
        <f>'9400015894 PONEERS'!$AE$3*'9400015894 PONEERS'!AE735+'9400016451 VIDAFORM'!$Q$3*'9400016451 VIDAFORM'!Q735+'PO 94000171374 MASTER'!$P$3*'PO 94000171374 MASTER'!P735+'PR-0004'!$P$3*'PR-0004'!P735+'PR-0005'!$P$3*'PR-0005'!P735+'PR-0006'!$P$3*'PR-0006'!P735+'PR-0007'!$P$3*'PR-0007'!P735+'PR-0008'!$P$3*'PR-0008'!P735+'PR-0009'!$P$3*'PR-0009'!P735+'PR-0010'!$P$3*'PR-0010'!P735</f>
        <v>0</v>
      </c>
      <c r="S735" s="84">
        <f t="shared" si="126"/>
        <v>0</v>
      </c>
      <c r="T735" s="84">
        <f>'9400015894 PONEERS'!$E$4*'9400015894 PONEERS'!E735+'9400016451 VIDAFORM'!$E$4*'9400016451 VIDAFORM'!E735+'PO 94000171374 MASTER'!$E$4*'PO 94000171374 MASTER'!E735+'PR-0004'!$E$4*'PR-0004'!E735+'PR-0005'!$E$4*'PR-0005'!E735+'PR-0006'!$E$4*'PR-0006'!E735+'PR-0007'!$E$4*'PR-0007'!E735+'PR-0008'!$E$4*'PR-0008'!E735+'PR-0009'!$E$4*'PR-0009'!E735+'PR-0010'!$E$4*'PR-0010'!E735</f>
        <v>0</v>
      </c>
      <c r="U735" s="85">
        <f>'9400015894 PONEERS'!$X$4*'9400015894 PONEERS'!X735+'9400016451 VIDAFORM'!$J$4*'9400016451 VIDAFORM'!J735+'PO 94000171374 MASTER'!$I$4*'PO 94000171374 MASTER'!I735+'PR-0004'!$I$4*'PR-0004'!I735+'PR-0005'!$I$4*'PR-0005'!I735+'PR-0006'!$I$4*'PR-0006'!I735+'PR-0007'!$I$4*'PR-0007'!I735+'PR-0008'!$I$4*'PR-0008'!I735+'PR-0009'!$I$4*'PR-0009'!I735+'PR-0010'!$I$4*'PR-0010'!I735</f>
        <v>0</v>
      </c>
      <c r="V735" s="86">
        <f t="shared" si="127"/>
        <v>0</v>
      </c>
      <c r="W735" s="84">
        <f>'9400015894 PONEERS'!$AE$4*'9400015894 PONEERS'!AE735+'9400016451 VIDAFORM'!$Q$4*'9400016451 VIDAFORM'!Q735+'PO 94000171374 MASTER'!$P$4*'PO 94000171374 MASTER'!P735+'PR-0004'!$P$4*'PR-0004'!P735+'PR-0005'!$P$4*'PR-0005'!P735+'PR-0006'!$P$4*'PR-0006'!P735+'PR-0007'!$P$4*'PR-0007'!P735+'PR-0008'!$P$4*'PR-0008'!P735+'PR-0009'!$P$4*'PR-0009'!P735+'PR-0010'!$P$4*'PR-0010'!P735</f>
        <v>0</v>
      </c>
      <c r="X735" s="84">
        <f t="shared" si="128"/>
        <v>0</v>
      </c>
      <c r="Z735" s="37">
        <f t="shared" si="129"/>
        <v>0</v>
      </c>
      <c r="AA735" s="32">
        <f t="shared" si="130"/>
        <v>0</v>
      </c>
      <c r="AB735" s="38">
        <f t="shared" si="131"/>
        <v>0</v>
      </c>
    </row>
    <row r="736" spans="1:28" ht="16.5" x14ac:dyDescent="0.25">
      <c r="A736" s="45">
        <v>728</v>
      </c>
      <c r="B736" s="47" t="str">
        <f>'Unit Prices'!B736</f>
        <v>MS0044</v>
      </c>
      <c r="C736" s="47" t="str">
        <f>'Unit Prices'!C736</f>
        <v>14.80.02.14.33.08.05.000001</v>
      </c>
      <c r="D736" s="80" t="str">
        <f>'Unit Prices'!D736</f>
        <v>MF-Castor 8" with Adjustable Leg</v>
      </c>
      <c r="E736" s="84">
        <f>'9400015894 PONEERS'!$E$1*'9400015894 PONEERS'!E736+'9400016451 VIDAFORM'!$E$1*'9400016451 VIDAFORM'!E736+'PO 94000171374 MASTER'!$E$1*'PO 94000171374 MASTER'!E736+'PR-0004'!$E$1*'PR-0004'!E736+'PR-0005'!$E$1*'PR-0005'!E736+'PR-0006'!$E$1*'PR-0006'!E736+'PR-0007'!$E$1*'PR-0007'!E736+'PR-0008'!$E$1*'PR-0008'!E736+'PR-0009'!$E$1*'PR-0009'!E736+'PR-0010'!$E$1*'PR-0010'!E736</f>
        <v>0</v>
      </c>
      <c r="F736" s="85">
        <f>'9400015894 PONEERS'!$X$1*'9400015894 PONEERS'!X736+'9400016451 VIDAFORM'!$J$1*'9400016451 VIDAFORM'!J736+'PO 94000171374 MASTER'!$I$1*'PO 94000171374 MASTER'!I736+'PR-0004'!$I$1*'PR-0004'!I736+'PR-0005'!$I$1*'PR-0005'!I736+'PR-0006'!$I$1*'PR-0006'!I736+'PR-0007'!$I$1*'PR-0007'!I736+'PR-0008'!$I$1*'PR-0008'!I736+'PR-0009'!$I$1*'PR-0009'!I736+'PR-0010'!$I$1*'PR-0010'!I736</f>
        <v>0</v>
      </c>
      <c r="G736" s="86">
        <f t="shared" si="121"/>
        <v>0</v>
      </c>
      <c r="H736" s="84">
        <f>'9400015894 PONEERS'!$AE$1*'9400015894 PONEERS'!AE736+'9400016451 VIDAFORM'!$Q$1*'9400016451 VIDAFORM'!Q736+'PO 94000171374 MASTER'!$P$1*'PO 94000171374 MASTER'!P736+'PR-0004'!$P$1*'PR-0004'!P736+'PR-0005'!$P$1*'PR-0005'!P736+'PR-0006'!$P$1*'PR-0006'!P736+'PR-0007'!$P$1*'PR-0007'!P736+'PR-0008'!$P$1*'PR-0008'!P736+'PR-0009'!$P$1*'PR-0009'!P736+'PR-0010'!$P$1*'PR-0010'!P736</f>
        <v>0</v>
      </c>
      <c r="I736" s="84">
        <f t="shared" si="122"/>
        <v>0</v>
      </c>
      <c r="J736" s="84">
        <f>'9400015894 PONEERS'!$E$2*'9400015894 PONEERS'!E736+'9400016451 VIDAFORM'!$E$2*'9400016451 VIDAFORM'!E736+'PO 94000171374 MASTER'!$E$2*'PO 94000171374 MASTER'!E736+'PR-0004'!$E$2*'PR-0004'!E736+'PR-0005'!$E$2*'PR-0005'!E736+'PR-0006'!$E$2*'PR-0006'!E736+'PR-0007'!$E$2*'PR-0007'!E736+'PR-0008'!$E$2*'PR-0008'!E736+'PR-0009'!$E$2*'PR-0009'!E736+'PR-0010'!$E$2*'PR-0010'!E736</f>
        <v>0</v>
      </c>
      <c r="K736" s="85">
        <f>'9400015894 PONEERS'!$X$2*'9400015894 PONEERS'!X736+'9400016451 VIDAFORM'!$J$2*'9400016451 VIDAFORM'!J736+'PO 94000171374 MASTER'!$I$2*'PO 94000171374 MASTER'!I736+'PR-0004'!$I$2*'PR-0004'!I736+'PR-0005'!$I$2*'PR-0005'!I736+'PR-0006'!$I$2*'PR-0006'!I736+'PR-0007'!$I$2*'PR-0007'!I736+'PR-0008'!$I$2*'PR-0008'!I736+'PR-0009'!$I$2*'PR-0009'!I736+'PR-0010'!$I$2*'PR-0010'!I736</f>
        <v>0</v>
      </c>
      <c r="L736" s="86">
        <f t="shared" si="123"/>
        <v>0</v>
      </c>
      <c r="M736" s="84">
        <f>'9400015894 PONEERS'!$AE$2*'9400015894 PONEERS'!AE736+'9400016451 VIDAFORM'!$Q$2*'9400016451 VIDAFORM'!Q736+'PO 94000171374 MASTER'!$P$2*'PO 94000171374 MASTER'!P736+'PR-0004'!$P$2*'PR-0004'!P736+'PR-0005'!$P$2*'PR-0005'!P736+'PR-0006'!$P$2*'PR-0006'!P736+'PR-0007'!$P$2*'PR-0007'!P736+'PR-0008'!$P$2*'PR-0008'!P736+'PR-0009'!$P$2*'PR-0009'!P736+'PR-0010'!$P$2*'PR-0010'!P736</f>
        <v>0</v>
      </c>
      <c r="N736" s="84">
        <f t="shared" si="124"/>
        <v>0</v>
      </c>
      <c r="O736" s="84">
        <f>'9400015894 PONEERS'!$E$3*'9400015894 PONEERS'!E736+'9400016451 VIDAFORM'!$E$3*'9400016451 VIDAFORM'!E736+'PO 94000171374 MASTER'!$E$3*'PO 94000171374 MASTER'!E736+'PR-0004'!$E$3*'PR-0004'!E736+'PR-0005'!$E$3*'PR-0005'!E736+'PR-0006'!$E$3*'PR-0006'!E736+'PR-0007'!$E$3*'PR-0007'!E736+'PR-0008'!$E$3*'PR-0008'!E736+'PR-0009'!$E$3*'PR-0009'!E736+'PR-0010'!$E$3*'PR-0010'!E736</f>
        <v>0</v>
      </c>
      <c r="P736" s="85">
        <f>'9400015894 PONEERS'!$X$3*'9400015894 PONEERS'!X736+'9400016451 VIDAFORM'!$J$3*'9400016451 VIDAFORM'!J736+'PO 94000171374 MASTER'!$I$3*'PO 94000171374 MASTER'!I736+'PR-0004'!$I$3*'PR-0004'!I736+'PR-0005'!$I$3*'PR-0005'!I736+'PR-0006'!$I$3*'PR-0006'!I736+'PR-0007'!$I$3*'PR-0007'!I736+'PR-0008'!$I$3*'PR-0008'!I736+'PR-0009'!$I$3*'PR-0009'!I736+'PR-0010'!$I$3*'PR-0010'!I736</f>
        <v>0</v>
      </c>
      <c r="Q736" s="86">
        <f t="shared" si="125"/>
        <v>0</v>
      </c>
      <c r="R736" s="84">
        <f>'9400015894 PONEERS'!$AE$3*'9400015894 PONEERS'!AE736+'9400016451 VIDAFORM'!$Q$3*'9400016451 VIDAFORM'!Q736+'PO 94000171374 MASTER'!$P$3*'PO 94000171374 MASTER'!P736+'PR-0004'!$P$3*'PR-0004'!P736+'PR-0005'!$P$3*'PR-0005'!P736+'PR-0006'!$P$3*'PR-0006'!P736+'PR-0007'!$P$3*'PR-0007'!P736+'PR-0008'!$P$3*'PR-0008'!P736+'PR-0009'!$P$3*'PR-0009'!P736+'PR-0010'!$P$3*'PR-0010'!P736</f>
        <v>0</v>
      </c>
      <c r="S736" s="84">
        <f t="shared" si="126"/>
        <v>0</v>
      </c>
      <c r="T736" s="84">
        <f>'9400015894 PONEERS'!$E$4*'9400015894 PONEERS'!E736+'9400016451 VIDAFORM'!$E$4*'9400016451 VIDAFORM'!E736+'PO 94000171374 MASTER'!$E$4*'PO 94000171374 MASTER'!E736+'PR-0004'!$E$4*'PR-0004'!E736+'PR-0005'!$E$4*'PR-0005'!E736+'PR-0006'!$E$4*'PR-0006'!E736+'PR-0007'!$E$4*'PR-0007'!E736+'PR-0008'!$E$4*'PR-0008'!E736+'PR-0009'!$E$4*'PR-0009'!E736+'PR-0010'!$E$4*'PR-0010'!E736</f>
        <v>0</v>
      </c>
      <c r="U736" s="85">
        <f>'9400015894 PONEERS'!$X$4*'9400015894 PONEERS'!X736+'9400016451 VIDAFORM'!$J$4*'9400016451 VIDAFORM'!J736+'PO 94000171374 MASTER'!$I$4*'PO 94000171374 MASTER'!I736+'PR-0004'!$I$4*'PR-0004'!I736+'PR-0005'!$I$4*'PR-0005'!I736+'PR-0006'!$I$4*'PR-0006'!I736+'PR-0007'!$I$4*'PR-0007'!I736+'PR-0008'!$I$4*'PR-0008'!I736+'PR-0009'!$I$4*'PR-0009'!I736+'PR-0010'!$I$4*'PR-0010'!I736</f>
        <v>0</v>
      </c>
      <c r="V736" s="86">
        <f t="shared" si="127"/>
        <v>0</v>
      </c>
      <c r="W736" s="84">
        <f>'9400015894 PONEERS'!$AE$4*'9400015894 PONEERS'!AE736+'9400016451 VIDAFORM'!$Q$4*'9400016451 VIDAFORM'!Q736+'PO 94000171374 MASTER'!$P$4*'PO 94000171374 MASTER'!P736+'PR-0004'!$P$4*'PR-0004'!P736+'PR-0005'!$P$4*'PR-0005'!P736+'PR-0006'!$P$4*'PR-0006'!P736+'PR-0007'!$P$4*'PR-0007'!P736+'PR-0008'!$P$4*'PR-0008'!P736+'PR-0009'!$P$4*'PR-0009'!P736+'PR-0010'!$P$4*'PR-0010'!P736</f>
        <v>0</v>
      </c>
      <c r="X736" s="84">
        <f t="shared" si="128"/>
        <v>0</v>
      </c>
      <c r="Z736" s="37">
        <f t="shared" si="129"/>
        <v>0</v>
      </c>
      <c r="AA736" s="32">
        <f t="shared" si="130"/>
        <v>0</v>
      </c>
      <c r="AB736" s="38">
        <f t="shared" si="131"/>
        <v>0</v>
      </c>
    </row>
    <row r="737" spans="1:28" ht="16.5" x14ac:dyDescent="0.25">
      <c r="A737" s="45">
        <v>729</v>
      </c>
      <c r="B737" s="47" t="str">
        <f>'Unit Prices'!B737</f>
        <v>MS0045</v>
      </c>
      <c r="C737" s="47" t="str">
        <f>'Unit Prices'!C737</f>
        <v>14.80.02.14.34.18.00.000001</v>
      </c>
      <c r="D737" s="80" t="str">
        <f>'Unit Prices'!D737</f>
        <v>MF-Toe-Board Set 1.85 m</v>
      </c>
      <c r="E737" s="84">
        <f>'9400015894 PONEERS'!$E$1*'9400015894 PONEERS'!E737+'9400016451 VIDAFORM'!$E$1*'9400016451 VIDAFORM'!E737+'PO 94000171374 MASTER'!$E$1*'PO 94000171374 MASTER'!E737+'PR-0004'!$E$1*'PR-0004'!E737+'PR-0005'!$E$1*'PR-0005'!E737+'PR-0006'!$E$1*'PR-0006'!E737+'PR-0007'!$E$1*'PR-0007'!E737+'PR-0008'!$E$1*'PR-0008'!E737+'PR-0009'!$E$1*'PR-0009'!E737+'PR-0010'!$E$1*'PR-0010'!E737</f>
        <v>0</v>
      </c>
      <c r="F737" s="85">
        <f>'9400015894 PONEERS'!$X$1*'9400015894 PONEERS'!X737+'9400016451 VIDAFORM'!$J$1*'9400016451 VIDAFORM'!J737+'PO 94000171374 MASTER'!$I$1*'PO 94000171374 MASTER'!I737+'PR-0004'!$I$1*'PR-0004'!I737+'PR-0005'!$I$1*'PR-0005'!I737+'PR-0006'!$I$1*'PR-0006'!I737+'PR-0007'!$I$1*'PR-0007'!I737+'PR-0008'!$I$1*'PR-0008'!I737+'PR-0009'!$I$1*'PR-0009'!I737+'PR-0010'!$I$1*'PR-0010'!I737</f>
        <v>0</v>
      </c>
      <c r="G737" s="86">
        <f t="shared" si="121"/>
        <v>0</v>
      </c>
      <c r="H737" s="84">
        <f>'9400015894 PONEERS'!$AE$1*'9400015894 PONEERS'!AE737+'9400016451 VIDAFORM'!$Q$1*'9400016451 VIDAFORM'!Q737+'PO 94000171374 MASTER'!$P$1*'PO 94000171374 MASTER'!P737+'PR-0004'!$P$1*'PR-0004'!P737+'PR-0005'!$P$1*'PR-0005'!P737+'PR-0006'!$P$1*'PR-0006'!P737+'PR-0007'!$P$1*'PR-0007'!P737+'PR-0008'!$P$1*'PR-0008'!P737+'PR-0009'!$P$1*'PR-0009'!P737+'PR-0010'!$P$1*'PR-0010'!P737</f>
        <v>0</v>
      </c>
      <c r="I737" s="84">
        <f t="shared" si="122"/>
        <v>0</v>
      </c>
      <c r="J737" s="84">
        <f>'9400015894 PONEERS'!$E$2*'9400015894 PONEERS'!E737+'9400016451 VIDAFORM'!$E$2*'9400016451 VIDAFORM'!E737+'PO 94000171374 MASTER'!$E$2*'PO 94000171374 MASTER'!E737+'PR-0004'!$E$2*'PR-0004'!E737+'PR-0005'!$E$2*'PR-0005'!E737+'PR-0006'!$E$2*'PR-0006'!E737+'PR-0007'!$E$2*'PR-0007'!E737+'PR-0008'!$E$2*'PR-0008'!E737+'PR-0009'!$E$2*'PR-0009'!E737+'PR-0010'!$E$2*'PR-0010'!E737</f>
        <v>0</v>
      </c>
      <c r="K737" s="85">
        <f>'9400015894 PONEERS'!$X$2*'9400015894 PONEERS'!X737+'9400016451 VIDAFORM'!$J$2*'9400016451 VIDAFORM'!J737+'PO 94000171374 MASTER'!$I$2*'PO 94000171374 MASTER'!I737+'PR-0004'!$I$2*'PR-0004'!I737+'PR-0005'!$I$2*'PR-0005'!I737+'PR-0006'!$I$2*'PR-0006'!I737+'PR-0007'!$I$2*'PR-0007'!I737+'PR-0008'!$I$2*'PR-0008'!I737+'PR-0009'!$I$2*'PR-0009'!I737+'PR-0010'!$I$2*'PR-0010'!I737</f>
        <v>0</v>
      </c>
      <c r="L737" s="86">
        <f t="shared" si="123"/>
        <v>0</v>
      </c>
      <c r="M737" s="84">
        <f>'9400015894 PONEERS'!$AE$2*'9400015894 PONEERS'!AE737+'9400016451 VIDAFORM'!$Q$2*'9400016451 VIDAFORM'!Q737+'PO 94000171374 MASTER'!$P$2*'PO 94000171374 MASTER'!P737+'PR-0004'!$P$2*'PR-0004'!P737+'PR-0005'!$P$2*'PR-0005'!P737+'PR-0006'!$P$2*'PR-0006'!P737+'PR-0007'!$P$2*'PR-0007'!P737+'PR-0008'!$P$2*'PR-0008'!P737+'PR-0009'!$P$2*'PR-0009'!P737+'PR-0010'!$P$2*'PR-0010'!P737</f>
        <v>0</v>
      </c>
      <c r="N737" s="84">
        <f t="shared" si="124"/>
        <v>0</v>
      </c>
      <c r="O737" s="84">
        <f>'9400015894 PONEERS'!$E$3*'9400015894 PONEERS'!E737+'9400016451 VIDAFORM'!$E$3*'9400016451 VIDAFORM'!E737+'PO 94000171374 MASTER'!$E$3*'PO 94000171374 MASTER'!E737+'PR-0004'!$E$3*'PR-0004'!E737+'PR-0005'!$E$3*'PR-0005'!E737+'PR-0006'!$E$3*'PR-0006'!E737+'PR-0007'!$E$3*'PR-0007'!E737+'PR-0008'!$E$3*'PR-0008'!E737+'PR-0009'!$E$3*'PR-0009'!E737+'PR-0010'!$E$3*'PR-0010'!E737</f>
        <v>0</v>
      </c>
      <c r="P737" s="85">
        <f>'9400015894 PONEERS'!$X$3*'9400015894 PONEERS'!X737+'9400016451 VIDAFORM'!$J$3*'9400016451 VIDAFORM'!J737+'PO 94000171374 MASTER'!$I$3*'PO 94000171374 MASTER'!I737+'PR-0004'!$I$3*'PR-0004'!I737+'PR-0005'!$I$3*'PR-0005'!I737+'PR-0006'!$I$3*'PR-0006'!I737+'PR-0007'!$I$3*'PR-0007'!I737+'PR-0008'!$I$3*'PR-0008'!I737+'PR-0009'!$I$3*'PR-0009'!I737+'PR-0010'!$I$3*'PR-0010'!I737</f>
        <v>0</v>
      </c>
      <c r="Q737" s="86">
        <f t="shared" si="125"/>
        <v>0</v>
      </c>
      <c r="R737" s="84">
        <f>'9400015894 PONEERS'!$AE$3*'9400015894 PONEERS'!AE737+'9400016451 VIDAFORM'!$Q$3*'9400016451 VIDAFORM'!Q737+'PO 94000171374 MASTER'!$P$3*'PO 94000171374 MASTER'!P737+'PR-0004'!$P$3*'PR-0004'!P737+'PR-0005'!$P$3*'PR-0005'!P737+'PR-0006'!$P$3*'PR-0006'!P737+'PR-0007'!$P$3*'PR-0007'!P737+'PR-0008'!$P$3*'PR-0008'!P737+'PR-0009'!$P$3*'PR-0009'!P737+'PR-0010'!$P$3*'PR-0010'!P737</f>
        <v>0</v>
      </c>
      <c r="S737" s="84">
        <f t="shared" si="126"/>
        <v>0</v>
      </c>
      <c r="T737" s="84">
        <f>'9400015894 PONEERS'!$E$4*'9400015894 PONEERS'!E737+'9400016451 VIDAFORM'!$E$4*'9400016451 VIDAFORM'!E737+'PO 94000171374 MASTER'!$E$4*'PO 94000171374 MASTER'!E737+'PR-0004'!$E$4*'PR-0004'!E737+'PR-0005'!$E$4*'PR-0005'!E737+'PR-0006'!$E$4*'PR-0006'!E737+'PR-0007'!$E$4*'PR-0007'!E737+'PR-0008'!$E$4*'PR-0008'!E737+'PR-0009'!$E$4*'PR-0009'!E737+'PR-0010'!$E$4*'PR-0010'!E737</f>
        <v>0</v>
      </c>
      <c r="U737" s="85">
        <f>'9400015894 PONEERS'!$X$4*'9400015894 PONEERS'!X737+'9400016451 VIDAFORM'!$J$4*'9400016451 VIDAFORM'!J737+'PO 94000171374 MASTER'!$I$4*'PO 94000171374 MASTER'!I737+'PR-0004'!$I$4*'PR-0004'!I737+'PR-0005'!$I$4*'PR-0005'!I737+'PR-0006'!$I$4*'PR-0006'!I737+'PR-0007'!$I$4*'PR-0007'!I737+'PR-0008'!$I$4*'PR-0008'!I737+'PR-0009'!$I$4*'PR-0009'!I737+'PR-0010'!$I$4*'PR-0010'!I737</f>
        <v>0</v>
      </c>
      <c r="V737" s="86">
        <f t="shared" si="127"/>
        <v>0</v>
      </c>
      <c r="W737" s="84">
        <f>'9400015894 PONEERS'!$AE$4*'9400015894 PONEERS'!AE737+'9400016451 VIDAFORM'!$Q$4*'9400016451 VIDAFORM'!Q737+'PO 94000171374 MASTER'!$P$4*'PO 94000171374 MASTER'!P737+'PR-0004'!$P$4*'PR-0004'!P737+'PR-0005'!$P$4*'PR-0005'!P737+'PR-0006'!$P$4*'PR-0006'!P737+'PR-0007'!$P$4*'PR-0007'!P737+'PR-0008'!$P$4*'PR-0008'!P737+'PR-0009'!$P$4*'PR-0009'!P737+'PR-0010'!$P$4*'PR-0010'!P737</f>
        <v>0</v>
      </c>
      <c r="X737" s="84">
        <f t="shared" si="128"/>
        <v>0</v>
      </c>
      <c r="Z737" s="37">
        <f t="shared" si="129"/>
        <v>0</v>
      </c>
      <c r="AA737" s="32">
        <f t="shared" si="130"/>
        <v>0</v>
      </c>
      <c r="AB737" s="38">
        <f t="shared" si="131"/>
        <v>0</v>
      </c>
    </row>
    <row r="738" spans="1:28" ht="16.5" x14ac:dyDescent="0.25">
      <c r="A738" s="45">
        <v>730</v>
      </c>
      <c r="B738" s="47" t="str">
        <f>'Unit Prices'!B738</f>
        <v>MS0046</v>
      </c>
      <c r="C738" s="47" t="str">
        <f>'Unit Prices'!C738</f>
        <v>14.80.02.14.05.05.70.000001</v>
      </c>
      <c r="D738" s="80" t="str">
        <f>'Unit Prices'!D738</f>
        <v>scaffold Mobile Aluminum 30M</v>
      </c>
      <c r="E738" s="84">
        <f>'9400015894 PONEERS'!$E$1*'9400015894 PONEERS'!E738+'9400016451 VIDAFORM'!$E$1*'9400016451 VIDAFORM'!E738+'PO 94000171374 MASTER'!$E$1*'PO 94000171374 MASTER'!E738+'PR-0004'!$E$1*'PR-0004'!E738+'PR-0005'!$E$1*'PR-0005'!E738+'PR-0006'!$E$1*'PR-0006'!E738+'PR-0007'!$E$1*'PR-0007'!E738+'PR-0008'!$E$1*'PR-0008'!E738+'PR-0009'!$E$1*'PR-0009'!E738+'PR-0010'!$E$1*'PR-0010'!E738</f>
        <v>0</v>
      </c>
      <c r="F738" s="85">
        <f>'9400015894 PONEERS'!$X$1*'9400015894 PONEERS'!X738+'9400016451 VIDAFORM'!$J$1*'9400016451 VIDAFORM'!J738+'PO 94000171374 MASTER'!$I$1*'PO 94000171374 MASTER'!I738+'PR-0004'!$I$1*'PR-0004'!I738+'PR-0005'!$I$1*'PR-0005'!I738+'PR-0006'!$I$1*'PR-0006'!I738+'PR-0007'!$I$1*'PR-0007'!I738+'PR-0008'!$I$1*'PR-0008'!I738+'PR-0009'!$I$1*'PR-0009'!I738+'PR-0010'!$I$1*'PR-0010'!I738</f>
        <v>0</v>
      </c>
      <c r="G738" s="86">
        <f t="shared" si="121"/>
        <v>0</v>
      </c>
      <c r="H738" s="84">
        <f>'9400015894 PONEERS'!$AE$1*'9400015894 PONEERS'!AE738+'9400016451 VIDAFORM'!$Q$1*'9400016451 VIDAFORM'!Q738+'PO 94000171374 MASTER'!$P$1*'PO 94000171374 MASTER'!P738+'PR-0004'!$P$1*'PR-0004'!P738+'PR-0005'!$P$1*'PR-0005'!P738+'PR-0006'!$P$1*'PR-0006'!P738+'PR-0007'!$P$1*'PR-0007'!P738+'PR-0008'!$P$1*'PR-0008'!P738+'PR-0009'!$P$1*'PR-0009'!P738+'PR-0010'!$P$1*'PR-0010'!P738</f>
        <v>0</v>
      </c>
      <c r="I738" s="84">
        <f t="shared" si="122"/>
        <v>0</v>
      </c>
      <c r="J738" s="84">
        <f>'9400015894 PONEERS'!$E$2*'9400015894 PONEERS'!E738+'9400016451 VIDAFORM'!$E$2*'9400016451 VIDAFORM'!E738+'PO 94000171374 MASTER'!$E$2*'PO 94000171374 MASTER'!E738+'PR-0004'!$E$2*'PR-0004'!E738+'PR-0005'!$E$2*'PR-0005'!E738+'PR-0006'!$E$2*'PR-0006'!E738+'PR-0007'!$E$2*'PR-0007'!E738+'PR-0008'!$E$2*'PR-0008'!E738+'PR-0009'!$E$2*'PR-0009'!E738+'PR-0010'!$E$2*'PR-0010'!E738</f>
        <v>0</v>
      </c>
      <c r="K738" s="85">
        <f>'9400015894 PONEERS'!$X$2*'9400015894 PONEERS'!X738+'9400016451 VIDAFORM'!$J$2*'9400016451 VIDAFORM'!J738+'PO 94000171374 MASTER'!$I$2*'PO 94000171374 MASTER'!I738+'PR-0004'!$I$2*'PR-0004'!I738+'PR-0005'!$I$2*'PR-0005'!I738+'PR-0006'!$I$2*'PR-0006'!I738+'PR-0007'!$I$2*'PR-0007'!I738+'PR-0008'!$I$2*'PR-0008'!I738+'PR-0009'!$I$2*'PR-0009'!I738+'PR-0010'!$I$2*'PR-0010'!I738</f>
        <v>0</v>
      </c>
      <c r="L738" s="86">
        <f t="shared" si="123"/>
        <v>0</v>
      </c>
      <c r="M738" s="84">
        <f>'9400015894 PONEERS'!$AE$2*'9400015894 PONEERS'!AE738+'9400016451 VIDAFORM'!$Q$2*'9400016451 VIDAFORM'!Q738+'PO 94000171374 MASTER'!$P$2*'PO 94000171374 MASTER'!P738+'PR-0004'!$P$2*'PR-0004'!P738+'PR-0005'!$P$2*'PR-0005'!P738+'PR-0006'!$P$2*'PR-0006'!P738+'PR-0007'!$P$2*'PR-0007'!P738+'PR-0008'!$P$2*'PR-0008'!P738+'PR-0009'!$P$2*'PR-0009'!P738+'PR-0010'!$P$2*'PR-0010'!P738</f>
        <v>0</v>
      </c>
      <c r="N738" s="84">
        <f t="shared" si="124"/>
        <v>0</v>
      </c>
      <c r="O738" s="84">
        <f>'9400015894 PONEERS'!$E$3*'9400015894 PONEERS'!E738+'9400016451 VIDAFORM'!$E$3*'9400016451 VIDAFORM'!E738+'PO 94000171374 MASTER'!$E$3*'PO 94000171374 MASTER'!E738+'PR-0004'!$E$3*'PR-0004'!E738+'PR-0005'!$E$3*'PR-0005'!E738+'PR-0006'!$E$3*'PR-0006'!E738+'PR-0007'!$E$3*'PR-0007'!E738+'PR-0008'!$E$3*'PR-0008'!E738+'PR-0009'!$E$3*'PR-0009'!E738+'PR-0010'!$E$3*'PR-0010'!E738</f>
        <v>0</v>
      </c>
      <c r="P738" s="85">
        <f>'9400015894 PONEERS'!$X$3*'9400015894 PONEERS'!X738+'9400016451 VIDAFORM'!$J$3*'9400016451 VIDAFORM'!J738+'PO 94000171374 MASTER'!$I$3*'PO 94000171374 MASTER'!I738+'PR-0004'!$I$3*'PR-0004'!I738+'PR-0005'!$I$3*'PR-0005'!I738+'PR-0006'!$I$3*'PR-0006'!I738+'PR-0007'!$I$3*'PR-0007'!I738+'PR-0008'!$I$3*'PR-0008'!I738+'PR-0009'!$I$3*'PR-0009'!I738+'PR-0010'!$I$3*'PR-0010'!I738</f>
        <v>0</v>
      </c>
      <c r="Q738" s="86">
        <f t="shared" si="125"/>
        <v>0</v>
      </c>
      <c r="R738" s="84">
        <f>'9400015894 PONEERS'!$AE$3*'9400015894 PONEERS'!AE738+'9400016451 VIDAFORM'!$Q$3*'9400016451 VIDAFORM'!Q738+'PO 94000171374 MASTER'!$P$3*'PO 94000171374 MASTER'!P738+'PR-0004'!$P$3*'PR-0004'!P738+'PR-0005'!$P$3*'PR-0005'!P738+'PR-0006'!$P$3*'PR-0006'!P738+'PR-0007'!$P$3*'PR-0007'!P738+'PR-0008'!$P$3*'PR-0008'!P738+'PR-0009'!$P$3*'PR-0009'!P738+'PR-0010'!$P$3*'PR-0010'!P738</f>
        <v>0</v>
      </c>
      <c r="S738" s="84">
        <f t="shared" si="126"/>
        <v>0</v>
      </c>
      <c r="T738" s="84">
        <f>'9400015894 PONEERS'!$E$4*'9400015894 PONEERS'!E738+'9400016451 VIDAFORM'!$E$4*'9400016451 VIDAFORM'!E738+'PO 94000171374 MASTER'!$E$4*'PO 94000171374 MASTER'!E738+'PR-0004'!$E$4*'PR-0004'!E738+'PR-0005'!$E$4*'PR-0005'!E738+'PR-0006'!$E$4*'PR-0006'!E738+'PR-0007'!$E$4*'PR-0007'!E738+'PR-0008'!$E$4*'PR-0008'!E738+'PR-0009'!$E$4*'PR-0009'!E738+'PR-0010'!$E$4*'PR-0010'!E738</f>
        <v>0</v>
      </c>
      <c r="U738" s="85">
        <f>'9400015894 PONEERS'!$X$4*'9400015894 PONEERS'!X738+'9400016451 VIDAFORM'!$J$4*'9400016451 VIDAFORM'!J738+'PO 94000171374 MASTER'!$I$4*'PO 94000171374 MASTER'!I738+'PR-0004'!$I$4*'PR-0004'!I738+'PR-0005'!$I$4*'PR-0005'!I738+'PR-0006'!$I$4*'PR-0006'!I738+'PR-0007'!$I$4*'PR-0007'!I738+'PR-0008'!$I$4*'PR-0008'!I738+'PR-0009'!$I$4*'PR-0009'!I738+'PR-0010'!$I$4*'PR-0010'!I738</f>
        <v>0</v>
      </c>
      <c r="V738" s="86">
        <f t="shared" si="127"/>
        <v>0</v>
      </c>
      <c r="W738" s="84">
        <f>'9400015894 PONEERS'!$AE$4*'9400015894 PONEERS'!AE738+'9400016451 VIDAFORM'!$Q$4*'9400016451 VIDAFORM'!Q738+'PO 94000171374 MASTER'!$P$4*'PO 94000171374 MASTER'!P738+'PR-0004'!$P$4*'PR-0004'!P738+'PR-0005'!$P$4*'PR-0005'!P738+'PR-0006'!$P$4*'PR-0006'!P738+'PR-0007'!$P$4*'PR-0007'!P738+'PR-0008'!$P$4*'PR-0008'!P738+'PR-0009'!$P$4*'PR-0009'!P738+'PR-0010'!$P$4*'PR-0010'!P738</f>
        <v>0</v>
      </c>
      <c r="X738" s="84">
        <f t="shared" si="128"/>
        <v>0</v>
      </c>
      <c r="Z738" s="37">
        <f t="shared" si="129"/>
        <v>0</v>
      </c>
      <c r="AA738" s="32">
        <f t="shared" si="130"/>
        <v>0</v>
      </c>
      <c r="AB738" s="38">
        <f t="shared" si="131"/>
        <v>0</v>
      </c>
    </row>
    <row r="739" spans="1:28" ht="16.5" x14ac:dyDescent="0.25">
      <c r="A739" s="45">
        <v>731</v>
      </c>
      <c r="B739" s="47" t="str">
        <f>'Unit Prices'!B739</f>
        <v>MS0047</v>
      </c>
      <c r="C739" s="47" t="str">
        <f>'Unit Prices'!C739</f>
        <v>14.80.02.14.35.06.01.000001</v>
      </c>
      <c r="D739" s="80" t="e">
        <f>'Unit Prices'!D739</f>
        <v>#N/A</v>
      </c>
      <c r="E739" s="84">
        <f>'9400015894 PONEERS'!$E$1*'9400015894 PONEERS'!E739+'9400016451 VIDAFORM'!$E$1*'9400016451 VIDAFORM'!E739+'PO 94000171374 MASTER'!$E$1*'PO 94000171374 MASTER'!E739+'PR-0004'!$E$1*'PR-0004'!E739+'PR-0005'!$E$1*'PR-0005'!E739+'PR-0006'!$E$1*'PR-0006'!E739+'PR-0007'!$E$1*'PR-0007'!E739+'PR-0008'!$E$1*'PR-0008'!E739+'PR-0009'!$E$1*'PR-0009'!E739+'PR-0010'!$E$1*'PR-0010'!E739</f>
        <v>0</v>
      </c>
      <c r="F739" s="85">
        <f>'9400015894 PONEERS'!$X$1*'9400015894 PONEERS'!X739+'9400016451 VIDAFORM'!$J$1*'9400016451 VIDAFORM'!J739+'PO 94000171374 MASTER'!$I$1*'PO 94000171374 MASTER'!I739+'PR-0004'!$I$1*'PR-0004'!I739+'PR-0005'!$I$1*'PR-0005'!I739+'PR-0006'!$I$1*'PR-0006'!I739+'PR-0007'!$I$1*'PR-0007'!I739+'PR-0008'!$I$1*'PR-0008'!I739+'PR-0009'!$I$1*'PR-0009'!I739+'PR-0010'!$I$1*'PR-0010'!I739</f>
        <v>0</v>
      </c>
      <c r="G739" s="86">
        <f t="shared" si="121"/>
        <v>0</v>
      </c>
      <c r="H739" s="84">
        <f>'9400015894 PONEERS'!$AE$1*'9400015894 PONEERS'!AE739+'9400016451 VIDAFORM'!$Q$1*'9400016451 VIDAFORM'!Q739+'PO 94000171374 MASTER'!$P$1*'PO 94000171374 MASTER'!P739+'PR-0004'!$P$1*'PR-0004'!P739+'PR-0005'!$P$1*'PR-0005'!P739+'PR-0006'!$P$1*'PR-0006'!P739+'PR-0007'!$P$1*'PR-0007'!P739+'PR-0008'!$P$1*'PR-0008'!P739+'PR-0009'!$P$1*'PR-0009'!P739+'PR-0010'!$P$1*'PR-0010'!P739</f>
        <v>0</v>
      </c>
      <c r="I739" s="84">
        <f t="shared" si="122"/>
        <v>0</v>
      </c>
      <c r="J739" s="84">
        <f>'9400015894 PONEERS'!$E$2*'9400015894 PONEERS'!E739+'9400016451 VIDAFORM'!$E$2*'9400016451 VIDAFORM'!E739+'PO 94000171374 MASTER'!$E$2*'PO 94000171374 MASTER'!E739+'PR-0004'!$E$2*'PR-0004'!E739+'PR-0005'!$E$2*'PR-0005'!E739+'PR-0006'!$E$2*'PR-0006'!E739+'PR-0007'!$E$2*'PR-0007'!E739+'PR-0008'!$E$2*'PR-0008'!E739+'PR-0009'!$E$2*'PR-0009'!E739+'PR-0010'!$E$2*'PR-0010'!E739</f>
        <v>0</v>
      </c>
      <c r="K739" s="85">
        <f>'9400015894 PONEERS'!$X$2*'9400015894 PONEERS'!X739+'9400016451 VIDAFORM'!$J$2*'9400016451 VIDAFORM'!J739+'PO 94000171374 MASTER'!$I$2*'PO 94000171374 MASTER'!I739+'PR-0004'!$I$2*'PR-0004'!I739+'PR-0005'!$I$2*'PR-0005'!I739+'PR-0006'!$I$2*'PR-0006'!I739+'PR-0007'!$I$2*'PR-0007'!I739+'PR-0008'!$I$2*'PR-0008'!I739+'PR-0009'!$I$2*'PR-0009'!I739+'PR-0010'!$I$2*'PR-0010'!I739</f>
        <v>0</v>
      </c>
      <c r="L739" s="86">
        <f t="shared" si="123"/>
        <v>0</v>
      </c>
      <c r="M739" s="84">
        <f>'9400015894 PONEERS'!$AE$2*'9400015894 PONEERS'!AE739+'9400016451 VIDAFORM'!$Q$2*'9400016451 VIDAFORM'!Q739+'PO 94000171374 MASTER'!$P$2*'PO 94000171374 MASTER'!P739+'PR-0004'!$P$2*'PR-0004'!P739+'PR-0005'!$P$2*'PR-0005'!P739+'PR-0006'!$P$2*'PR-0006'!P739+'PR-0007'!$P$2*'PR-0007'!P739+'PR-0008'!$P$2*'PR-0008'!P739+'PR-0009'!$P$2*'PR-0009'!P739+'PR-0010'!$P$2*'PR-0010'!P739</f>
        <v>0</v>
      </c>
      <c r="N739" s="84">
        <f t="shared" si="124"/>
        <v>0</v>
      </c>
      <c r="O739" s="84">
        <f>'9400015894 PONEERS'!$E$3*'9400015894 PONEERS'!E739+'9400016451 VIDAFORM'!$E$3*'9400016451 VIDAFORM'!E739+'PO 94000171374 MASTER'!$E$3*'PO 94000171374 MASTER'!E739+'PR-0004'!$E$3*'PR-0004'!E739+'PR-0005'!$E$3*'PR-0005'!E739+'PR-0006'!$E$3*'PR-0006'!E739+'PR-0007'!$E$3*'PR-0007'!E739+'PR-0008'!$E$3*'PR-0008'!E739+'PR-0009'!$E$3*'PR-0009'!E739+'PR-0010'!$E$3*'PR-0010'!E739</f>
        <v>0</v>
      </c>
      <c r="P739" s="85">
        <f>'9400015894 PONEERS'!$X$3*'9400015894 PONEERS'!X739+'9400016451 VIDAFORM'!$J$3*'9400016451 VIDAFORM'!J739+'PO 94000171374 MASTER'!$I$3*'PO 94000171374 MASTER'!I739+'PR-0004'!$I$3*'PR-0004'!I739+'PR-0005'!$I$3*'PR-0005'!I739+'PR-0006'!$I$3*'PR-0006'!I739+'PR-0007'!$I$3*'PR-0007'!I739+'PR-0008'!$I$3*'PR-0008'!I739+'PR-0009'!$I$3*'PR-0009'!I739+'PR-0010'!$I$3*'PR-0010'!I739</f>
        <v>0</v>
      </c>
      <c r="Q739" s="86">
        <f t="shared" si="125"/>
        <v>0</v>
      </c>
      <c r="R739" s="84">
        <f>'9400015894 PONEERS'!$AE$3*'9400015894 PONEERS'!AE739+'9400016451 VIDAFORM'!$Q$3*'9400016451 VIDAFORM'!Q739+'PO 94000171374 MASTER'!$P$3*'PO 94000171374 MASTER'!P739+'PR-0004'!$P$3*'PR-0004'!P739+'PR-0005'!$P$3*'PR-0005'!P739+'PR-0006'!$P$3*'PR-0006'!P739+'PR-0007'!$P$3*'PR-0007'!P739+'PR-0008'!$P$3*'PR-0008'!P739+'PR-0009'!$P$3*'PR-0009'!P739+'PR-0010'!$P$3*'PR-0010'!P739</f>
        <v>0</v>
      </c>
      <c r="S739" s="84">
        <f t="shared" si="126"/>
        <v>0</v>
      </c>
      <c r="T739" s="84">
        <f>'9400015894 PONEERS'!$E$4*'9400015894 PONEERS'!E739+'9400016451 VIDAFORM'!$E$4*'9400016451 VIDAFORM'!E739+'PO 94000171374 MASTER'!$E$4*'PO 94000171374 MASTER'!E739+'PR-0004'!$E$4*'PR-0004'!E739+'PR-0005'!$E$4*'PR-0005'!E739+'PR-0006'!$E$4*'PR-0006'!E739+'PR-0007'!$E$4*'PR-0007'!E739+'PR-0008'!$E$4*'PR-0008'!E739+'PR-0009'!$E$4*'PR-0009'!E739+'PR-0010'!$E$4*'PR-0010'!E739</f>
        <v>0</v>
      </c>
      <c r="U739" s="85">
        <f>'9400015894 PONEERS'!$X$4*'9400015894 PONEERS'!X739+'9400016451 VIDAFORM'!$J$4*'9400016451 VIDAFORM'!J739+'PO 94000171374 MASTER'!$I$4*'PO 94000171374 MASTER'!I739+'PR-0004'!$I$4*'PR-0004'!I739+'PR-0005'!$I$4*'PR-0005'!I739+'PR-0006'!$I$4*'PR-0006'!I739+'PR-0007'!$I$4*'PR-0007'!I739+'PR-0008'!$I$4*'PR-0008'!I739+'PR-0009'!$I$4*'PR-0009'!I739+'PR-0010'!$I$4*'PR-0010'!I739</f>
        <v>0</v>
      </c>
      <c r="V739" s="86">
        <f t="shared" si="127"/>
        <v>0</v>
      </c>
      <c r="W739" s="84">
        <f>'9400015894 PONEERS'!$AE$4*'9400015894 PONEERS'!AE739+'9400016451 VIDAFORM'!$Q$4*'9400016451 VIDAFORM'!Q739+'PO 94000171374 MASTER'!$P$4*'PO 94000171374 MASTER'!P739+'PR-0004'!$P$4*'PR-0004'!P739+'PR-0005'!$P$4*'PR-0005'!P739+'PR-0006'!$P$4*'PR-0006'!P739+'PR-0007'!$P$4*'PR-0007'!P739+'PR-0008'!$P$4*'PR-0008'!P739+'PR-0009'!$P$4*'PR-0009'!P739+'PR-0010'!$P$4*'PR-0010'!P739</f>
        <v>0</v>
      </c>
      <c r="X739" s="84">
        <f t="shared" si="128"/>
        <v>0</v>
      </c>
      <c r="Z739" s="37">
        <f t="shared" si="129"/>
        <v>0</v>
      </c>
      <c r="AA739" s="32">
        <f t="shared" si="130"/>
        <v>0</v>
      </c>
      <c r="AB739" s="38">
        <f t="shared" si="131"/>
        <v>0</v>
      </c>
    </row>
    <row r="740" spans="1:28" ht="16.5" x14ac:dyDescent="0.25">
      <c r="A740" s="45">
        <v>732</v>
      </c>
      <c r="B740" s="47" t="str">
        <f>'Unit Prices'!B740</f>
        <v>MS0048</v>
      </c>
      <c r="C740" s="47" t="str">
        <f>'Unit Prices'!C740</f>
        <v>14.80.02.14.35.15.01.000001</v>
      </c>
      <c r="D740" s="80" t="e">
        <f>'Unit Prices'!D740</f>
        <v>#N/A</v>
      </c>
      <c r="E740" s="84">
        <f>'9400015894 PONEERS'!$E$1*'9400015894 PONEERS'!E740+'9400016451 VIDAFORM'!$E$1*'9400016451 VIDAFORM'!E740+'PO 94000171374 MASTER'!$E$1*'PO 94000171374 MASTER'!E740+'PR-0004'!$E$1*'PR-0004'!E740+'PR-0005'!$E$1*'PR-0005'!E740+'PR-0006'!$E$1*'PR-0006'!E740+'PR-0007'!$E$1*'PR-0007'!E740+'PR-0008'!$E$1*'PR-0008'!E740+'PR-0009'!$E$1*'PR-0009'!E740+'PR-0010'!$E$1*'PR-0010'!E740</f>
        <v>0</v>
      </c>
      <c r="F740" s="85">
        <f>'9400015894 PONEERS'!$X$1*'9400015894 PONEERS'!X740+'9400016451 VIDAFORM'!$J$1*'9400016451 VIDAFORM'!J740+'PO 94000171374 MASTER'!$I$1*'PO 94000171374 MASTER'!I740+'PR-0004'!$I$1*'PR-0004'!I740+'PR-0005'!$I$1*'PR-0005'!I740+'PR-0006'!$I$1*'PR-0006'!I740+'PR-0007'!$I$1*'PR-0007'!I740+'PR-0008'!$I$1*'PR-0008'!I740+'PR-0009'!$I$1*'PR-0009'!I740+'PR-0010'!$I$1*'PR-0010'!I740</f>
        <v>0</v>
      </c>
      <c r="G740" s="86">
        <f t="shared" si="121"/>
        <v>0</v>
      </c>
      <c r="H740" s="84">
        <f>'9400015894 PONEERS'!$AE$1*'9400015894 PONEERS'!AE740+'9400016451 VIDAFORM'!$Q$1*'9400016451 VIDAFORM'!Q740+'PO 94000171374 MASTER'!$P$1*'PO 94000171374 MASTER'!P740+'PR-0004'!$P$1*'PR-0004'!P740+'PR-0005'!$P$1*'PR-0005'!P740+'PR-0006'!$P$1*'PR-0006'!P740+'PR-0007'!$P$1*'PR-0007'!P740+'PR-0008'!$P$1*'PR-0008'!P740+'PR-0009'!$P$1*'PR-0009'!P740+'PR-0010'!$P$1*'PR-0010'!P740</f>
        <v>0</v>
      </c>
      <c r="I740" s="84">
        <f t="shared" si="122"/>
        <v>0</v>
      </c>
      <c r="J740" s="84">
        <f>'9400015894 PONEERS'!$E$2*'9400015894 PONEERS'!E740+'9400016451 VIDAFORM'!$E$2*'9400016451 VIDAFORM'!E740+'PO 94000171374 MASTER'!$E$2*'PO 94000171374 MASTER'!E740+'PR-0004'!$E$2*'PR-0004'!E740+'PR-0005'!$E$2*'PR-0005'!E740+'PR-0006'!$E$2*'PR-0006'!E740+'PR-0007'!$E$2*'PR-0007'!E740+'PR-0008'!$E$2*'PR-0008'!E740+'PR-0009'!$E$2*'PR-0009'!E740+'PR-0010'!$E$2*'PR-0010'!E740</f>
        <v>0</v>
      </c>
      <c r="K740" s="85">
        <f>'9400015894 PONEERS'!$X$2*'9400015894 PONEERS'!X740+'9400016451 VIDAFORM'!$J$2*'9400016451 VIDAFORM'!J740+'PO 94000171374 MASTER'!$I$2*'PO 94000171374 MASTER'!I740+'PR-0004'!$I$2*'PR-0004'!I740+'PR-0005'!$I$2*'PR-0005'!I740+'PR-0006'!$I$2*'PR-0006'!I740+'PR-0007'!$I$2*'PR-0007'!I740+'PR-0008'!$I$2*'PR-0008'!I740+'PR-0009'!$I$2*'PR-0009'!I740+'PR-0010'!$I$2*'PR-0010'!I740</f>
        <v>0</v>
      </c>
      <c r="L740" s="86">
        <f t="shared" si="123"/>
        <v>0</v>
      </c>
      <c r="M740" s="84">
        <f>'9400015894 PONEERS'!$AE$2*'9400015894 PONEERS'!AE740+'9400016451 VIDAFORM'!$Q$2*'9400016451 VIDAFORM'!Q740+'PO 94000171374 MASTER'!$P$2*'PO 94000171374 MASTER'!P740+'PR-0004'!$P$2*'PR-0004'!P740+'PR-0005'!$P$2*'PR-0005'!P740+'PR-0006'!$P$2*'PR-0006'!P740+'PR-0007'!$P$2*'PR-0007'!P740+'PR-0008'!$P$2*'PR-0008'!P740+'PR-0009'!$P$2*'PR-0009'!P740+'PR-0010'!$P$2*'PR-0010'!P740</f>
        <v>0</v>
      </c>
      <c r="N740" s="84">
        <f t="shared" si="124"/>
        <v>0</v>
      </c>
      <c r="O740" s="84">
        <f>'9400015894 PONEERS'!$E$3*'9400015894 PONEERS'!E740+'9400016451 VIDAFORM'!$E$3*'9400016451 VIDAFORM'!E740+'PO 94000171374 MASTER'!$E$3*'PO 94000171374 MASTER'!E740+'PR-0004'!$E$3*'PR-0004'!E740+'PR-0005'!$E$3*'PR-0005'!E740+'PR-0006'!$E$3*'PR-0006'!E740+'PR-0007'!$E$3*'PR-0007'!E740+'PR-0008'!$E$3*'PR-0008'!E740+'PR-0009'!$E$3*'PR-0009'!E740+'PR-0010'!$E$3*'PR-0010'!E740</f>
        <v>0</v>
      </c>
      <c r="P740" s="85">
        <f>'9400015894 PONEERS'!$X$3*'9400015894 PONEERS'!X740+'9400016451 VIDAFORM'!$J$3*'9400016451 VIDAFORM'!J740+'PO 94000171374 MASTER'!$I$3*'PO 94000171374 MASTER'!I740+'PR-0004'!$I$3*'PR-0004'!I740+'PR-0005'!$I$3*'PR-0005'!I740+'PR-0006'!$I$3*'PR-0006'!I740+'PR-0007'!$I$3*'PR-0007'!I740+'PR-0008'!$I$3*'PR-0008'!I740+'PR-0009'!$I$3*'PR-0009'!I740+'PR-0010'!$I$3*'PR-0010'!I740</f>
        <v>0</v>
      </c>
      <c r="Q740" s="86">
        <f t="shared" si="125"/>
        <v>0</v>
      </c>
      <c r="R740" s="84">
        <f>'9400015894 PONEERS'!$AE$3*'9400015894 PONEERS'!AE740+'9400016451 VIDAFORM'!$Q$3*'9400016451 VIDAFORM'!Q740+'PO 94000171374 MASTER'!$P$3*'PO 94000171374 MASTER'!P740+'PR-0004'!$P$3*'PR-0004'!P740+'PR-0005'!$P$3*'PR-0005'!P740+'PR-0006'!$P$3*'PR-0006'!P740+'PR-0007'!$P$3*'PR-0007'!P740+'PR-0008'!$P$3*'PR-0008'!P740+'PR-0009'!$P$3*'PR-0009'!P740+'PR-0010'!$P$3*'PR-0010'!P740</f>
        <v>0</v>
      </c>
      <c r="S740" s="84">
        <f t="shared" si="126"/>
        <v>0</v>
      </c>
      <c r="T740" s="84">
        <f>'9400015894 PONEERS'!$E$4*'9400015894 PONEERS'!E740+'9400016451 VIDAFORM'!$E$4*'9400016451 VIDAFORM'!E740+'PO 94000171374 MASTER'!$E$4*'PO 94000171374 MASTER'!E740+'PR-0004'!$E$4*'PR-0004'!E740+'PR-0005'!$E$4*'PR-0005'!E740+'PR-0006'!$E$4*'PR-0006'!E740+'PR-0007'!$E$4*'PR-0007'!E740+'PR-0008'!$E$4*'PR-0008'!E740+'PR-0009'!$E$4*'PR-0009'!E740+'PR-0010'!$E$4*'PR-0010'!E740</f>
        <v>0</v>
      </c>
      <c r="U740" s="85">
        <f>'9400015894 PONEERS'!$X$4*'9400015894 PONEERS'!X740+'9400016451 VIDAFORM'!$J$4*'9400016451 VIDAFORM'!J740+'PO 94000171374 MASTER'!$I$4*'PO 94000171374 MASTER'!I740+'PR-0004'!$I$4*'PR-0004'!I740+'PR-0005'!$I$4*'PR-0005'!I740+'PR-0006'!$I$4*'PR-0006'!I740+'PR-0007'!$I$4*'PR-0007'!I740+'PR-0008'!$I$4*'PR-0008'!I740+'PR-0009'!$I$4*'PR-0009'!I740+'PR-0010'!$I$4*'PR-0010'!I740</f>
        <v>0</v>
      </c>
      <c r="V740" s="86">
        <f t="shared" si="127"/>
        <v>0</v>
      </c>
      <c r="W740" s="84">
        <f>'9400015894 PONEERS'!$AE$4*'9400015894 PONEERS'!AE740+'9400016451 VIDAFORM'!$Q$4*'9400016451 VIDAFORM'!Q740+'PO 94000171374 MASTER'!$P$4*'PO 94000171374 MASTER'!P740+'PR-0004'!$P$4*'PR-0004'!P740+'PR-0005'!$P$4*'PR-0005'!P740+'PR-0006'!$P$4*'PR-0006'!P740+'PR-0007'!$P$4*'PR-0007'!P740+'PR-0008'!$P$4*'PR-0008'!P740+'PR-0009'!$P$4*'PR-0009'!P740+'PR-0010'!$P$4*'PR-0010'!P740</f>
        <v>0</v>
      </c>
      <c r="X740" s="84">
        <f t="shared" si="128"/>
        <v>0</v>
      </c>
      <c r="Z740" s="37">
        <f t="shared" si="129"/>
        <v>0</v>
      </c>
      <c r="AA740" s="32">
        <f t="shared" si="130"/>
        <v>0</v>
      </c>
      <c r="AB740" s="38">
        <f t="shared" si="131"/>
        <v>0</v>
      </c>
    </row>
    <row r="741" spans="1:28" ht="16.5" x14ac:dyDescent="0.25">
      <c r="A741" s="45">
        <v>733</v>
      </c>
      <c r="B741" s="47" t="str">
        <f>'Unit Prices'!B741</f>
        <v>MS0049</v>
      </c>
      <c r="C741" s="47" t="str">
        <f>'Unit Prices'!C741</f>
        <v>14.80.02.14.10.06.00.000001</v>
      </c>
      <c r="D741" s="80" t="e">
        <f>'Unit Prices'!D741</f>
        <v>#N/A</v>
      </c>
      <c r="E741" s="84">
        <f>'9400015894 PONEERS'!$E$1*'9400015894 PONEERS'!E741+'9400016451 VIDAFORM'!$E$1*'9400016451 VIDAFORM'!E741+'PO 94000171374 MASTER'!$E$1*'PO 94000171374 MASTER'!E741+'PR-0004'!$E$1*'PR-0004'!E741+'PR-0005'!$E$1*'PR-0005'!E741+'PR-0006'!$E$1*'PR-0006'!E741+'PR-0007'!$E$1*'PR-0007'!E741+'PR-0008'!$E$1*'PR-0008'!E741+'PR-0009'!$E$1*'PR-0009'!E741+'PR-0010'!$E$1*'PR-0010'!E741</f>
        <v>0</v>
      </c>
      <c r="F741" s="85">
        <f>'9400015894 PONEERS'!$X$1*'9400015894 PONEERS'!X741+'9400016451 VIDAFORM'!$J$1*'9400016451 VIDAFORM'!J741+'PO 94000171374 MASTER'!$I$1*'PO 94000171374 MASTER'!I741+'PR-0004'!$I$1*'PR-0004'!I741+'PR-0005'!$I$1*'PR-0005'!I741+'PR-0006'!$I$1*'PR-0006'!I741+'PR-0007'!$I$1*'PR-0007'!I741+'PR-0008'!$I$1*'PR-0008'!I741+'PR-0009'!$I$1*'PR-0009'!I741+'PR-0010'!$I$1*'PR-0010'!I741</f>
        <v>0</v>
      </c>
      <c r="G741" s="86">
        <f t="shared" si="121"/>
        <v>0</v>
      </c>
      <c r="H741" s="84">
        <f>'9400015894 PONEERS'!$AE$1*'9400015894 PONEERS'!AE741+'9400016451 VIDAFORM'!$Q$1*'9400016451 VIDAFORM'!Q741+'PO 94000171374 MASTER'!$P$1*'PO 94000171374 MASTER'!P741+'PR-0004'!$P$1*'PR-0004'!P741+'PR-0005'!$P$1*'PR-0005'!P741+'PR-0006'!$P$1*'PR-0006'!P741+'PR-0007'!$P$1*'PR-0007'!P741+'PR-0008'!$P$1*'PR-0008'!P741+'PR-0009'!$P$1*'PR-0009'!P741+'PR-0010'!$P$1*'PR-0010'!P741</f>
        <v>0</v>
      </c>
      <c r="I741" s="84">
        <f t="shared" si="122"/>
        <v>0</v>
      </c>
      <c r="J741" s="84">
        <f>'9400015894 PONEERS'!$E$2*'9400015894 PONEERS'!E741+'9400016451 VIDAFORM'!$E$2*'9400016451 VIDAFORM'!E741+'PO 94000171374 MASTER'!$E$2*'PO 94000171374 MASTER'!E741+'PR-0004'!$E$2*'PR-0004'!E741+'PR-0005'!$E$2*'PR-0005'!E741+'PR-0006'!$E$2*'PR-0006'!E741+'PR-0007'!$E$2*'PR-0007'!E741+'PR-0008'!$E$2*'PR-0008'!E741+'PR-0009'!$E$2*'PR-0009'!E741+'PR-0010'!$E$2*'PR-0010'!E741</f>
        <v>0</v>
      </c>
      <c r="K741" s="85">
        <f>'9400015894 PONEERS'!$X$2*'9400015894 PONEERS'!X741+'9400016451 VIDAFORM'!$J$2*'9400016451 VIDAFORM'!J741+'PO 94000171374 MASTER'!$I$2*'PO 94000171374 MASTER'!I741+'PR-0004'!$I$2*'PR-0004'!I741+'PR-0005'!$I$2*'PR-0005'!I741+'PR-0006'!$I$2*'PR-0006'!I741+'PR-0007'!$I$2*'PR-0007'!I741+'PR-0008'!$I$2*'PR-0008'!I741+'PR-0009'!$I$2*'PR-0009'!I741+'PR-0010'!$I$2*'PR-0010'!I741</f>
        <v>0</v>
      </c>
      <c r="L741" s="86">
        <f t="shared" si="123"/>
        <v>0</v>
      </c>
      <c r="M741" s="84">
        <f>'9400015894 PONEERS'!$AE$2*'9400015894 PONEERS'!AE741+'9400016451 VIDAFORM'!$Q$2*'9400016451 VIDAFORM'!Q741+'PO 94000171374 MASTER'!$P$2*'PO 94000171374 MASTER'!P741+'PR-0004'!$P$2*'PR-0004'!P741+'PR-0005'!$P$2*'PR-0005'!P741+'PR-0006'!$P$2*'PR-0006'!P741+'PR-0007'!$P$2*'PR-0007'!P741+'PR-0008'!$P$2*'PR-0008'!P741+'PR-0009'!$P$2*'PR-0009'!P741+'PR-0010'!$P$2*'PR-0010'!P741</f>
        <v>0</v>
      </c>
      <c r="N741" s="84">
        <f t="shared" si="124"/>
        <v>0</v>
      </c>
      <c r="O741" s="84">
        <f>'9400015894 PONEERS'!$E$3*'9400015894 PONEERS'!E741+'9400016451 VIDAFORM'!$E$3*'9400016451 VIDAFORM'!E741+'PO 94000171374 MASTER'!$E$3*'PO 94000171374 MASTER'!E741+'PR-0004'!$E$3*'PR-0004'!E741+'PR-0005'!$E$3*'PR-0005'!E741+'PR-0006'!$E$3*'PR-0006'!E741+'PR-0007'!$E$3*'PR-0007'!E741+'PR-0008'!$E$3*'PR-0008'!E741+'PR-0009'!$E$3*'PR-0009'!E741+'PR-0010'!$E$3*'PR-0010'!E741</f>
        <v>0</v>
      </c>
      <c r="P741" s="85">
        <f>'9400015894 PONEERS'!$X$3*'9400015894 PONEERS'!X741+'9400016451 VIDAFORM'!$J$3*'9400016451 VIDAFORM'!J741+'PO 94000171374 MASTER'!$I$3*'PO 94000171374 MASTER'!I741+'PR-0004'!$I$3*'PR-0004'!I741+'PR-0005'!$I$3*'PR-0005'!I741+'PR-0006'!$I$3*'PR-0006'!I741+'PR-0007'!$I$3*'PR-0007'!I741+'PR-0008'!$I$3*'PR-0008'!I741+'PR-0009'!$I$3*'PR-0009'!I741+'PR-0010'!$I$3*'PR-0010'!I741</f>
        <v>0</v>
      </c>
      <c r="Q741" s="86">
        <f t="shared" si="125"/>
        <v>0</v>
      </c>
      <c r="R741" s="84">
        <f>'9400015894 PONEERS'!$AE$3*'9400015894 PONEERS'!AE741+'9400016451 VIDAFORM'!$Q$3*'9400016451 VIDAFORM'!Q741+'PO 94000171374 MASTER'!$P$3*'PO 94000171374 MASTER'!P741+'PR-0004'!$P$3*'PR-0004'!P741+'PR-0005'!$P$3*'PR-0005'!P741+'PR-0006'!$P$3*'PR-0006'!P741+'PR-0007'!$P$3*'PR-0007'!P741+'PR-0008'!$P$3*'PR-0008'!P741+'PR-0009'!$P$3*'PR-0009'!P741+'PR-0010'!$P$3*'PR-0010'!P741</f>
        <v>0</v>
      </c>
      <c r="S741" s="84">
        <f t="shared" si="126"/>
        <v>0</v>
      </c>
      <c r="T741" s="84">
        <f>'9400015894 PONEERS'!$E$4*'9400015894 PONEERS'!E741+'9400016451 VIDAFORM'!$E$4*'9400016451 VIDAFORM'!E741+'PO 94000171374 MASTER'!$E$4*'PO 94000171374 MASTER'!E741+'PR-0004'!$E$4*'PR-0004'!E741+'PR-0005'!$E$4*'PR-0005'!E741+'PR-0006'!$E$4*'PR-0006'!E741+'PR-0007'!$E$4*'PR-0007'!E741+'PR-0008'!$E$4*'PR-0008'!E741+'PR-0009'!$E$4*'PR-0009'!E741+'PR-0010'!$E$4*'PR-0010'!E741</f>
        <v>0</v>
      </c>
      <c r="U741" s="85">
        <f>'9400015894 PONEERS'!$X$4*'9400015894 PONEERS'!X741+'9400016451 VIDAFORM'!$J$4*'9400016451 VIDAFORM'!J741+'PO 94000171374 MASTER'!$I$4*'PO 94000171374 MASTER'!I741+'PR-0004'!$I$4*'PR-0004'!I741+'PR-0005'!$I$4*'PR-0005'!I741+'PR-0006'!$I$4*'PR-0006'!I741+'PR-0007'!$I$4*'PR-0007'!I741+'PR-0008'!$I$4*'PR-0008'!I741+'PR-0009'!$I$4*'PR-0009'!I741+'PR-0010'!$I$4*'PR-0010'!I741</f>
        <v>0</v>
      </c>
      <c r="V741" s="86">
        <f t="shared" si="127"/>
        <v>0</v>
      </c>
      <c r="W741" s="84">
        <f>'9400015894 PONEERS'!$AE$4*'9400015894 PONEERS'!AE741+'9400016451 VIDAFORM'!$Q$4*'9400016451 VIDAFORM'!Q741+'PO 94000171374 MASTER'!$P$4*'PO 94000171374 MASTER'!P741+'PR-0004'!$P$4*'PR-0004'!P741+'PR-0005'!$P$4*'PR-0005'!P741+'PR-0006'!$P$4*'PR-0006'!P741+'PR-0007'!$P$4*'PR-0007'!P741+'PR-0008'!$P$4*'PR-0008'!P741+'PR-0009'!$P$4*'PR-0009'!P741+'PR-0010'!$P$4*'PR-0010'!P741</f>
        <v>0</v>
      </c>
      <c r="X741" s="84">
        <f t="shared" si="128"/>
        <v>0</v>
      </c>
      <c r="Z741" s="37">
        <f t="shared" si="129"/>
        <v>0</v>
      </c>
      <c r="AA741" s="32">
        <f t="shared" si="130"/>
        <v>0</v>
      </c>
      <c r="AB741" s="38">
        <f t="shared" si="131"/>
        <v>0</v>
      </c>
    </row>
    <row r="742" spans="1:28" ht="16.5" x14ac:dyDescent="0.25">
      <c r="A742" s="45">
        <v>734</v>
      </c>
      <c r="B742" s="47" t="str">
        <f>'Unit Prices'!B742</f>
        <v>MS0050</v>
      </c>
      <c r="C742" s="47" t="str">
        <f>'Unit Prices'!C742</f>
        <v>14.80.02.14.36.01.00.000001</v>
      </c>
      <c r="D742" s="80" t="e">
        <f>'Unit Prices'!D742</f>
        <v>#N/A</v>
      </c>
      <c r="E742" s="84">
        <f>'9400015894 PONEERS'!$E$1*'9400015894 PONEERS'!E742+'9400016451 VIDAFORM'!$E$1*'9400016451 VIDAFORM'!E742+'PO 94000171374 MASTER'!$E$1*'PO 94000171374 MASTER'!E742+'PR-0004'!$E$1*'PR-0004'!E742+'PR-0005'!$E$1*'PR-0005'!E742+'PR-0006'!$E$1*'PR-0006'!E742+'PR-0007'!$E$1*'PR-0007'!E742+'PR-0008'!$E$1*'PR-0008'!E742+'PR-0009'!$E$1*'PR-0009'!E742+'PR-0010'!$E$1*'PR-0010'!E742</f>
        <v>0</v>
      </c>
      <c r="F742" s="85">
        <f>'9400015894 PONEERS'!$X$1*'9400015894 PONEERS'!X742+'9400016451 VIDAFORM'!$J$1*'9400016451 VIDAFORM'!J742+'PO 94000171374 MASTER'!$I$1*'PO 94000171374 MASTER'!I742+'PR-0004'!$I$1*'PR-0004'!I742+'PR-0005'!$I$1*'PR-0005'!I742+'PR-0006'!$I$1*'PR-0006'!I742+'PR-0007'!$I$1*'PR-0007'!I742+'PR-0008'!$I$1*'PR-0008'!I742+'PR-0009'!$I$1*'PR-0009'!I742+'PR-0010'!$I$1*'PR-0010'!I742</f>
        <v>0</v>
      </c>
      <c r="G742" s="86">
        <f t="shared" si="121"/>
        <v>0</v>
      </c>
      <c r="H742" s="84">
        <f>'9400015894 PONEERS'!$AE$1*'9400015894 PONEERS'!AE742+'9400016451 VIDAFORM'!$Q$1*'9400016451 VIDAFORM'!Q742+'PO 94000171374 MASTER'!$P$1*'PO 94000171374 MASTER'!P742+'PR-0004'!$P$1*'PR-0004'!P742+'PR-0005'!$P$1*'PR-0005'!P742+'PR-0006'!$P$1*'PR-0006'!P742+'PR-0007'!$P$1*'PR-0007'!P742+'PR-0008'!$P$1*'PR-0008'!P742+'PR-0009'!$P$1*'PR-0009'!P742+'PR-0010'!$P$1*'PR-0010'!P742</f>
        <v>0</v>
      </c>
      <c r="I742" s="84">
        <f t="shared" si="122"/>
        <v>0</v>
      </c>
      <c r="J742" s="84">
        <f>'9400015894 PONEERS'!$E$2*'9400015894 PONEERS'!E742+'9400016451 VIDAFORM'!$E$2*'9400016451 VIDAFORM'!E742+'PO 94000171374 MASTER'!$E$2*'PO 94000171374 MASTER'!E742+'PR-0004'!$E$2*'PR-0004'!E742+'PR-0005'!$E$2*'PR-0005'!E742+'PR-0006'!$E$2*'PR-0006'!E742+'PR-0007'!$E$2*'PR-0007'!E742+'PR-0008'!$E$2*'PR-0008'!E742+'PR-0009'!$E$2*'PR-0009'!E742+'PR-0010'!$E$2*'PR-0010'!E742</f>
        <v>0</v>
      </c>
      <c r="K742" s="85">
        <f>'9400015894 PONEERS'!$X$2*'9400015894 PONEERS'!X742+'9400016451 VIDAFORM'!$J$2*'9400016451 VIDAFORM'!J742+'PO 94000171374 MASTER'!$I$2*'PO 94000171374 MASTER'!I742+'PR-0004'!$I$2*'PR-0004'!I742+'PR-0005'!$I$2*'PR-0005'!I742+'PR-0006'!$I$2*'PR-0006'!I742+'PR-0007'!$I$2*'PR-0007'!I742+'PR-0008'!$I$2*'PR-0008'!I742+'PR-0009'!$I$2*'PR-0009'!I742+'PR-0010'!$I$2*'PR-0010'!I742</f>
        <v>0</v>
      </c>
      <c r="L742" s="86">
        <f t="shared" si="123"/>
        <v>0</v>
      </c>
      <c r="M742" s="84">
        <f>'9400015894 PONEERS'!$AE$2*'9400015894 PONEERS'!AE742+'9400016451 VIDAFORM'!$Q$2*'9400016451 VIDAFORM'!Q742+'PO 94000171374 MASTER'!$P$2*'PO 94000171374 MASTER'!P742+'PR-0004'!$P$2*'PR-0004'!P742+'PR-0005'!$P$2*'PR-0005'!P742+'PR-0006'!$P$2*'PR-0006'!P742+'PR-0007'!$P$2*'PR-0007'!P742+'PR-0008'!$P$2*'PR-0008'!P742+'PR-0009'!$P$2*'PR-0009'!P742+'PR-0010'!$P$2*'PR-0010'!P742</f>
        <v>0</v>
      </c>
      <c r="N742" s="84">
        <f t="shared" si="124"/>
        <v>0</v>
      </c>
      <c r="O742" s="84">
        <f>'9400015894 PONEERS'!$E$3*'9400015894 PONEERS'!E742+'9400016451 VIDAFORM'!$E$3*'9400016451 VIDAFORM'!E742+'PO 94000171374 MASTER'!$E$3*'PO 94000171374 MASTER'!E742+'PR-0004'!$E$3*'PR-0004'!E742+'PR-0005'!$E$3*'PR-0005'!E742+'PR-0006'!$E$3*'PR-0006'!E742+'PR-0007'!$E$3*'PR-0007'!E742+'PR-0008'!$E$3*'PR-0008'!E742+'PR-0009'!$E$3*'PR-0009'!E742+'PR-0010'!$E$3*'PR-0010'!E742</f>
        <v>0</v>
      </c>
      <c r="P742" s="85">
        <f>'9400015894 PONEERS'!$X$3*'9400015894 PONEERS'!X742+'9400016451 VIDAFORM'!$J$3*'9400016451 VIDAFORM'!J742+'PO 94000171374 MASTER'!$I$3*'PO 94000171374 MASTER'!I742+'PR-0004'!$I$3*'PR-0004'!I742+'PR-0005'!$I$3*'PR-0005'!I742+'PR-0006'!$I$3*'PR-0006'!I742+'PR-0007'!$I$3*'PR-0007'!I742+'PR-0008'!$I$3*'PR-0008'!I742+'PR-0009'!$I$3*'PR-0009'!I742+'PR-0010'!$I$3*'PR-0010'!I742</f>
        <v>0</v>
      </c>
      <c r="Q742" s="86">
        <f t="shared" si="125"/>
        <v>0</v>
      </c>
      <c r="R742" s="84">
        <f>'9400015894 PONEERS'!$AE$3*'9400015894 PONEERS'!AE742+'9400016451 VIDAFORM'!$Q$3*'9400016451 VIDAFORM'!Q742+'PO 94000171374 MASTER'!$P$3*'PO 94000171374 MASTER'!P742+'PR-0004'!$P$3*'PR-0004'!P742+'PR-0005'!$P$3*'PR-0005'!P742+'PR-0006'!$P$3*'PR-0006'!P742+'PR-0007'!$P$3*'PR-0007'!P742+'PR-0008'!$P$3*'PR-0008'!P742+'PR-0009'!$P$3*'PR-0009'!P742+'PR-0010'!$P$3*'PR-0010'!P742</f>
        <v>0</v>
      </c>
      <c r="S742" s="84">
        <f t="shared" si="126"/>
        <v>0</v>
      </c>
      <c r="T742" s="84">
        <f>'9400015894 PONEERS'!$E$4*'9400015894 PONEERS'!E742+'9400016451 VIDAFORM'!$E$4*'9400016451 VIDAFORM'!E742+'PO 94000171374 MASTER'!$E$4*'PO 94000171374 MASTER'!E742+'PR-0004'!$E$4*'PR-0004'!E742+'PR-0005'!$E$4*'PR-0005'!E742+'PR-0006'!$E$4*'PR-0006'!E742+'PR-0007'!$E$4*'PR-0007'!E742+'PR-0008'!$E$4*'PR-0008'!E742+'PR-0009'!$E$4*'PR-0009'!E742+'PR-0010'!$E$4*'PR-0010'!E742</f>
        <v>0</v>
      </c>
      <c r="U742" s="85">
        <f>'9400015894 PONEERS'!$X$4*'9400015894 PONEERS'!X742+'9400016451 VIDAFORM'!$J$4*'9400016451 VIDAFORM'!J742+'PO 94000171374 MASTER'!$I$4*'PO 94000171374 MASTER'!I742+'PR-0004'!$I$4*'PR-0004'!I742+'PR-0005'!$I$4*'PR-0005'!I742+'PR-0006'!$I$4*'PR-0006'!I742+'PR-0007'!$I$4*'PR-0007'!I742+'PR-0008'!$I$4*'PR-0008'!I742+'PR-0009'!$I$4*'PR-0009'!I742+'PR-0010'!$I$4*'PR-0010'!I742</f>
        <v>0</v>
      </c>
      <c r="V742" s="86">
        <f t="shared" si="127"/>
        <v>0</v>
      </c>
      <c r="W742" s="84">
        <f>'9400015894 PONEERS'!$AE$4*'9400015894 PONEERS'!AE742+'9400016451 VIDAFORM'!$Q$4*'9400016451 VIDAFORM'!Q742+'PO 94000171374 MASTER'!$P$4*'PO 94000171374 MASTER'!P742+'PR-0004'!$P$4*'PR-0004'!P742+'PR-0005'!$P$4*'PR-0005'!P742+'PR-0006'!$P$4*'PR-0006'!P742+'PR-0007'!$P$4*'PR-0007'!P742+'PR-0008'!$P$4*'PR-0008'!P742+'PR-0009'!$P$4*'PR-0009'!P742+'PR-0010'!$P$4*'PR-0010'!P742</f>
        <v>0</v>
      </c>
      <c r="X742" s="84">
        <f t="shared" si="128"/>
        <v>0</v>
      </c>
      <c r="Z742" s="37">
        <f t="shared" si="129"/>
        <v>0</v>
      </c>
      <c r="AA742" s="32">
        <f t="shared" si="130"/>
        <v>0</v>
      </c>
      <c r="AB742" s="38">
        <f t="shared" si="131"/>
        <v>0</v>
      </c>
    </row>
    <row r="743" spans="1:28" ht="16.5" x14ac:dyDescent="0.25">
      <c r="A743" s="45">
        <v>735</v>
      </c>
      <c r="B743" s="47" t="str">
        <f>'Unit Prices'!B743</f>
        <v>MS0051</v>
      </c>
      <c r="C743" s="47" t="str">
        <f>'Unit Prices'!C743</f>
        <v>14.80.02.14.36.02.00.000001</v>
      </c>
      <c r="D743" s="80" t="e">
        <f>'Unit Prices'!D743</f>
        <v>#N/A</v>
      </c>
      <c r="E743" s="84">
        <f>'9400015894 PONEERS'!$E$1*'9400015894 PONEERS'!E743+'9400016451 VIDAFORM'!$E$1*'9400016451 VIDAFORM'!E743+'PO 94000171374 MASTER'!$E$1*'PO 94000171374 MASTER'!E743+'PR-0004'!$E$1*'PR-0004'!E743+'PR-0005'!$E$1*'PR-0005'!E743+'PR-0006'!$E$1*'PR-0006'!E743+'PR-0007'!$E$1*'PR-0007'!E743+'PR-0008'!$E$1*'PR-0008'!E743+'PR-0009'!$E$1*'PR-0009'!E743+'PR-0010'!$E$1*'PR-0010'!E743</f>
        <v>0</v>
      </c>
      <c r="F743" s="85">
        <f>'9400015894 PONEERS'!$X$1*'9400015894 PONEERS'!X743+'9400016451 VIDAFORM'!$J$1*'9400016451 VIDAFORM'!J743+'PO 94000171374 MASTER'!$I$1*'PO 94000171374 MASTER'!I743+'PR-0004'!$I$1*'PR-0004'!I743+'PR-0005'!$I$1*'PR-0005'!I743+'PR-0006'!$I$1*'PR-0006'!I743+'PR-0007'!$I$1*'PR-0007'!I743+'PR-0008'!$I$1*'PR-0008'!I743+'PR-0009'!$I$1*'PR-0009'!I743+'PR-0010'!$I$1*'PR-0010'!I743</f>
        <v>0</v>
      </c>
      <c r="G743" s="86">
        <f t="shared" si="121"/>
        <v>0</v>
      </c>
      <c r="H743" s="84">
        <f>'9400015894 PONEERS'!$AE$1*'9400015894 PONEERS'!AE743+'9400016451 VIDAFORM'!$Q$1*'9400016451 VIDAFORM'!Q743+'PO 94000171374 MASTER'!$P$1*'PO 94000171374 MASTER'!P743+'PR-0004'!$P$1*'PR-0004'!P743+'PR-0005'!$P$1*'PR-0005'!P743+'PR-0006'!$P$1*'PR-0006'!P743+'PR-0007'!$P$1*'PR-0007'!P743+'PR-0008'!$P$1*'PR-0008'!P743+'PR-0009'!$P$1*'PR-0009'!P743+'PR-0010'!$P$1*'PR-0010'!P743</f>
        <v>0</v>
      </c>
      <c r="I743" s="84">
        <f t="shared" si="122"/>
        <v>0</v>
      </c>
      <c r="J743" s="84">
        <f>'9400015894 PONEERS'!$E$2*'9400015894 PONEERS'!E743+'9400016451 VIDAFORM'!$E$2*'9400016451 VIDAFORM'!E743+'PO 94000171374 MASTER'!$E$2*'PO 94000171374 MASTER'!E743+'PR-0004'!$E$2*'PR-0004'!E743+'PR-0005'!$E$2*'PR-0005'!E743+'PR-0006'!$E$2*'PR-0006'!E743+'PR-0007'!$E$2*'PR-0007'!E743+'PR-0008'!$E$2*'PR-0008'!E743+'PR-0009'!$E$2*'PR-0009'!E743+'PR-0010'!$E$2*'PR-0010'!E743</f>
        <v>0</v>
      </c>
      <c r="K743" s="85">
        <f>'9400015894 PONEERS'!$X$2*'9400015894 PONEERS'!X743+'9400016451 VIDAFORM'!$J$2*'9400016451 VIDAFORM'!J743+'PO 94000171374 MASTER'!$I$2*'PO 94000171374 MASTER'!I743+'PR-0004'!$I$2*'PR-0004'!I743+'PR-0005'!$I$2*'PR-0005'!I743+'PR-0006'!$I$2*'PR-0006'!I743+'PR-0007'!$I$2*'PR-0007'!I743+'PR-0008'!$I$2*'PR-0008'!I743+'PR-0009'!$I$2*'PR-0009'!I743+'PR-0010'!$I$2*'PR-0010'!I743</f>
        <v>0</v>
      </c>
      <c r="L743" s="86">
        <f t="shared" si="123"/>
        <v>0</v>
      </c>
      <c r="M743" s="84">
        <f>'9400015894 PONEERS'!$AE$2*'9400015894 PONEERS'!AE743+'9400016451 VIDAFORM'!$Q$2*'9400016451 VIDAFORM'!Q743+'PO 94000171374 MASTER'!$P$2*'PO 94000171374 MASTER'!P743+'PR-0004'!$P$2*'PR-0004'!P743+'PR-0005'!$P$2*'PR-0005'!P743+'PR-0006'!$P$2*'PR-0006'!P743+'PR-0007'!$P$2*'PR-0007'!P743+'PR-0008'!$P$2*'PR-0008'!P743+'PR-0009'!$P$2*'PR-0009'!P743+'PR-0010'!$P$2*'PR-0010'!P743</f>
        <v>0</v>
      </c>
      <c r="N743" s="84">
        <f t="shared" si="124"/>
        <v>0</v>
      </c>
      <c r="O743" s="84">
        <f>'9400015894 PONEERS'!$E$3*'9400015894 PONEERS'!E743+'9400016451 VIDAFORM'!$E$3*'9400016451 VIDAFORM'!E743+'PO 94000171374 MASTER'!$E$3*'PO 94000171374 MASTER'!E743+'PR-0004'!$E$3*'PR-0004'!E743+'PR-0005'!$E$3*'PR-0005'!E743+'PR-0006'!$E$3*'PR-0006'!E743+'PR-0007'!$E$3*'PR-0007'!E743+'PR-0008'!$E$3*'PR-0008'!E743+'PR-0009'!$E$3*'PR-0009'!E743+'PR-0010'!$E$3*'PR-0010'!E743</f>
        <v>0</v>
      </c>
      <c r="P743" s="85">
        <f>'9400015894 PONEERS'!$X$3*'9400015894 PONEERS'!X743+'9400016451 VIDAFORM'!$J$3*'9400016451 VIDAFORM'!J743+'PO 94000171374 MASTER'!$I$3*'PO 94000171374 MASTER'!I743+'PR-0004'!$I$3*'PR-0004'!I743+'PR-0005'!$I$3*'PR-0005'!I743+'PR-0006'!$I$3*'PR-0006'!I743+'PR-0007'!$I$3*'PR-0007'!I743+'PR-0008'!$I$3*'PR-0008'!I743+'PR-0009'!$I$3*'PR-0009'!I743+'PR-0010'!$I$3*'PR-0010'!I743</f>
        <v>0</v>
      </c>
      <c r="Q743" s="86">
        <f t="shared" si="125"/>
        <v>0</v>
      </c>
      <c r="R743" s="84">
        <f>'9400015894 PONEERS'!$AE$3*'9400015894 PONEERS'!AE743+'9400016451 VIDAFORM'!$Q$3*'9400016451 VIDAFORM'!Q743+'PO 94000171374 MASTER'!$P$3*'PO 94000171374 MASTER'!P743+'PR-0004'!$P$3*'PR-0004'!P743+'PR-0005'!$P$3*'PR-0005'!P743+'PR-0006'!$P$3*'PR-0006'!P743+'PR-0007'!$P$3*'PR-0007'!P743+'PR-0008'!$P$3*'PR-0008'!P743+'PR-0009'!$P$3*'PR-0009'!P743+'PR-0010'!$P$3*'PR-0010'!P743</f>
        <v>0</v>
      </c>
      <c r="S743" s="84">
        <f t="shared" si="126"/>
        <v>0</v>
      </c>
      <c r="T743" s="84">
        <f>'9400015894 PONEERS'!$E$4*'9400015894 PONEERS'!E743+'9400016451 VIDAFORM'!$E$4*'9400016451 VIDAFORM'!E743+'PO 94000171374 MASTER'!$E$4*'PO 94000171374 MASTER'!E743+'PR-0004'!$E$4*'PR-0004'!E743+'PR-0005'!$E$4*'PR-0005'!E743+'PR-0006'!$E$4*'PR-0006'!E743+'PR-0007'!$E$4*'PR-0007'!E743+'PR-0008'!$E$4*'PR-0008'!E743+'PR-0009'!$E$4*'PR-0009'!E743+'PR-0010'!$E$4*'PR-0010'!E743</f>
        <v>0</v>
      </c>
      <c r="U743" s="85">
        <f>'9400015894 PONEERS'!$X$4*'9400015894 PONEERS'!X743+'9400016451 VIDAFORM'!$J$4*'9400016451 VIDAFORM'!J743+'PO 94000171374 MASTER'!$I$4*'PO 94000171374 MASTER'!I743+'PR-0004'!$I$4*'PR-0004'!I743+'PR-0005'!$I$4*'PR-0005'!I743+'PR-0006'!$I$4*'PR-0006'!I743+'PR-0007'!$I$4*'PR-0007'!I743+'PR-0008'!$I$4*'PR-0008'!I743+'PR-0009'!$I$4*'PR-0009'!I743+'PR-0010'!$I$4*'PR-0010'!I743</f>
        <v>0</v>
      </c>
      <c r="V743" s="86">
        <f t="shared" si="127"/>
        <v>0</v>
      </c>
      <c r="W743" s="84">
        <f>'9400015894 PONEERS'!$AE$4*'9400015894 PONEERS'!AE743+'9400016451 VIDAFORM'!$Q$4*'9400016451 VIDAFORM'!Q743+'PO 94000171374 MASTER'!$P$4*'PO 94000171374 MASTER'!P743+'PR-0004'!$P$4*'PR-0004'!P743+'PR-0005'!$P$4*'PR-0005'!P743+'PR-0006'!$P$4*'PR-0006'!P743+'PR-0007'!$P$4*'PR-0007'!P743+'PR-0008'!$P$4*'PR-0008'!P743+'PR-0009'!$P$4*'PR-0009'!P743+'PR-0010'!$P$4*'PR-0010'!P743</f>
        <v>0</v>
      </c>
      <c r="X743" s="84">
        <f t="shared" si="128"/>
        <v>0</v>
      </c>
      <c r="Z743" s="37">
        <f t="shared" si="129"/>
        <v>0</v>
      </c>
      <c r="AA743" s="32">
        <f t="shared" si="130"/>
        <v>0</v>
      </c>
      <c r="AB743" s="38">
        <f t="shared" si="131"/>
        <v>0</v>
      </c>
    </row>
    <row r="744" spans="1:28" ht="16.5" x14ac:dyDescent="0.25">
      <c r="A744" s="45">
        <v>736</v>
      </c>
      <c r="B744" s="47" t="str">
        <f>'Unit Prices'!B744</f>
        <v>MS0052</v>
      </c>
      <c r="C744" s="47" t="str">
        <f>'Unit Prices'!C744</f>
        <v>14.80.02.14.36.03.00.000001</v>
      </c>
      <c r="D744" s="80" t="e">
        <f>'Unit Prices'!D744</f>
        <v>#N/A</v>
      </c>
      <c r="E744" s="84">
        <f>'9400015894 PONEERS'!$E$1*'9400015894 PONEERS'!E744+'9400016451 VIDAFORM'!$E$1*'9400016451 VIDAFORM'!E744+'PO 94000171374 MASTER'!$E$1*'PO 94000171374 MASTER'!E744+'PR-0004'!$E$1*'PR-0004'!E744+'PR-0005'!$E$1*'PR-0005'!E744+'PR-0006'!$E$1*'PR-0006'!E744+'PR-0007'!$E$1*'PR-0007'!E744+'PR-0008'!$E$1*'PR-0008'!E744+'PR-0009'!$E$1*'PR-0009'!E744+'PR-0010'!$E$1*'PR-0010'!E744</f>
        <v>0</v>
      </c>
      <c r="F744" s="85">
        <f>'9400015894 PONEERS'!$X$1*'9400015894 PONEERS'!X744+'9400016451 VIDAFORM'!$J$1*'9400016451 VIDAFORM'!J744+'PO 94000171374 MASTER'!$I$1*'PO 94000171374 MASTER'!I744+'PR-0004'!$I$1*'PR-0004'!I744+'PR-0005'!$I$1*'PR-0005'!I744+'PR-0006'!$I$1*'PR-0006'!I744+'PR-0007'!$I$1*'PR-0007'!I744+'PR-0008'!$I$1*'PR-0008'!I744+'PR-0009'!$I$1*'PR-0009'!I744+'PR-0010'!$I$1*'PR-0010'!I744</f>
        <v>0</v>
      </c>
      <c r="G744" s="86">
        <f t="shared" si="121"/>
        <v>0</v>
      </c>
      <c r="H744" s="84">
        <f>'9400015894 PONEERS'!$AE$1*'9400015894 PONEERS'!AE744+'9400016451 VIDAFORM'!$Q$1*'9400016451 VIDAFORM'!Q744+'PO 94000171374 MASTER'!$P$1*'PO 94000171374 MASTER'!P744+'PR-0004'!$P$1*'PR-0004'!P744+'PR-0005'!$P$1*'PR-0005'!P744+'PR-0006'!$P$1*'PR-0006'!P744+'PR-0007'!$P$1*'PR-0007'!P744+'PR-0008'!$P$1*'PR-0008'!P744+'PR-0009'!$P$1*'PR-0009'!P744+'PR-0010'!$P$1*'PR-0010'!P744</f>
        <v>0</v>
      </c>
      <c r="I744" s="84">
        <f t="shared" si="122"/>
        <v>0</v>
      </c>
      <c r="J744" s="84">
        <f>'9400015894 PONEERS'!$E$2*'9400015894 PONEERS'!E744+'9400016451 VIDAFORM'!$E$2*'9400016451 VIDAFORM'!E744+'PO 94000171374 MASTER'!$E$2*'PO 94000171374 MASTER'!E744+'PR-0004'!$E$2*'PR-0004'!E744+'PR-0005'!$E$2*'PR-0005'!E744+'PR-0006'!$E$2*'PR-0006'!E744+'PR-0007'!$E$2*'PR-0007'!E744+'PR-0008'!$E$2*'PR-0008'!E744+'PR-0009'!$E$2*'PR-0009'!E744+'PR-0010'!$E$2*'PR-0010'!E744</f>
        <v>0</v>
      </c>
      <c r="K744" s="85">
        <f>'9400015894 PONEERS'!$X$2*'9400015894 PONEERS'!X744+'9400016451 VIDAFORM'!$J$2*'9400016451 VIDAFORM'!J744+'PO 94000171374 MASTER'!$I$2*'PO 94000171374 MASTER'!I744+'PR-0004'!$I$2*'PR-0004'!I744+'PR-0005'!$I$2*'PR-0005'!I744+'PR-0006'!$I$2*'PR-0006'!I744+'PR-0007'!$I$2*'PR-0007'!I744+'PR-0008'!$I$2*'PR-0008'!I744+'PR-0009'!$I$2*'PR-0009'!I744+'PR-0010'!$I$2*'PR-0010'!I744</f>
        <v>0</v>
      </c>
      <c r="L744" s="86">
        <f t="shared" si="123"/>
        <v>0</v>
      </c>
      <c r="M744" s="84">
        <f>'9400015894 PONEERS'!$AE$2*'9400015894 PONEERS'!AE744+'9400016451 VIDAFORM'!$Q$2*'9400016451 VIDAFORM'!Q744+'PO 94000171374 MASTER'!$P$2*'PO 94000171374 MASTER'!P744+'PR-0004'!$P$2*'PR-0004'!P744+'PR-0005'!$P$2*'PR-0005'!P744+'PR-0006'!$P$2*'PR-0006'!P744+'PR-0007'!$P$2*'PR-0007'!P744+'PR-0008'!$P$2*'PR-0008'!P744+'PR-0009'!$P$2*'PR-0009'!P744+'PR-0010'!$P$2*'PR-0010'!P744</f>
        <v>0</v>
      </c>
      <c r="N744" s="84">
        <f t="shared" si="124"/>
        <v>0</v>
      </c>
      <c r="O744" s="84">
        <f>'9400015894 PONEERS'!$E$3*'9400015894 PONEERS'!E744+'9400016451 VIDAFORM'!$E$3*'9400016451 VIDAFORM'!E744+'PO 94000171374 MASTER'!$E$3*'PO 94000171374 MASTER'!E744+'PR-0004'!$E$3*'PR-0004'!E744+'PR-0005'!$E$3*'PR-0005'!E744+'PR-0006'!$E$3*'PR-0006'!E744+'PR-0007'!$E$3*'PR-0007'!E744+'PR-0008'!$E$3*'PR-0008'!E744+'PR-0009'!$E$3*'PR-0009'!E744+'PR-0010'!$E$3*'PR-0010'!E744</f>
        <v>0</v>
      </c>
      <c r="P744" s="85">
        <f>'9400015894 PONEERS'!$X$3*'9400015894 PONEERS'!X744+'9400016451 VIDAFORM'!$J$3*'9400016451 VIDAFORM'!J744+'PO 94000171374 MASTER'!$I$3*'PO 94000171374 MASTER'!I744+'PR-0004'!$I$3*'PR-0004'!I744+'PR-0005'!$I$3*'PR-0005'!I744+'PR-0006'!$I$3*'PR-0006'!I744+'PR-0007'!$I$3*'PR-0007'!I744+'PR-0008'!$I$3*'PR-0008'!I744+'PR-0009'!$I$3*'PR-0009'!I744+'PR-0010'!$I$3*'PR-0010'!I744</f>
        <v>0</v>
      </c>
      <c r="Q744" s="86">
        <f t="shared" si="125"/>
        <v>0</v>
      </c>
      <c r="R744" s="84">
        <f>'9400015894 PONEERS'!$AE$3*'9400015894 PONEERS'!AE744+'9400016451 VIDAFORM'!$Q$3*'9400016451 VIDAFORM'!Q744+'PO 94000171374 MASTER'!$P$3*'PO 94000171374 MASTER'!P744+'PR-0004'!$P$3*'PR-0004'!P744+'PR-0005'!$P$3*'PR-0005'!P744+'PR-0006'!$P$3*'PR-0006'!P744+'PR-0007'!$P$3*'PR-0007'!P744+'PR-0008'!$P$3*'PR-0008'!P744+'PR-0009'!$P$3*'PR-0009'!P744+'PR-0010'!$P$3*'PR-0010'!P744</f>
        <v>0</v>
      </c>
      <c r="S744" s="84">
        <f t="shared" si="126"/>
        <v>0</v>
      </c>
      <c r="T744" s="84">
        <f>'9400015894 PONEERS'!$E$4*'9400015894 PONEERS'!E744+'9400016451 VIDAFORM'!$E$4*'9400016451 VIDAFORM'!E744+'PO 94000171374 MASTER'!$E$4*'PO 94000171374 MASTER'!E744+'PR-0004'!$E$4*'PR-0004'!E744+'PR-0005'!$E$4*'PR-0005'!E744+'PR-0006'!$E$4*'PR-0006'!E744+'PR-0007'!$E$4*'PR-0007'!E744+'PR-0008'!$E$4*'PR-0008'!E744+'PR-0009'!$E$4*'PR-0009'!E744+'PR-0010'!$E$4*'PR-0010'!E744</f>
        <v>0</v>
      </c>
      <c r="U744" s="85">
        <f>'9400015894 PONEERS'!$X$4*'9400015894 PONEERS'!X744+'9400016451 VIDAFORM'!$J$4*'9400016451 VIDAFORM'!J744+'PO 94000171374 MASTER'!$I$4*'PO 94000171374 MASTER'!I744+'PR-0004'!$I$4*'PR-0004'!I744+'PR-0005'!$I$4*'PR-0005'!I744+'PR-0006'!$I$4*'PR-0006'!I744+'PR-0007'!$I$4*'PR-0007'!I744+'PR-0008'!$I$4*'PR-0008'!I744+'PR-0009'!$I$4*'PR-0009'!I744+'PR-0010'!$I$4*'PR-0010'!I744</f>
        <v>0</v>
      </c>
      <c r="V744" s="86">
        <f t="shared" si="127"/>
        <v>0</v>
      </c>
      <c r="W744" s="84">
        <f>'9400015894 PONEERS'!$AE$4*'9400015894 PONEERS'!AE744+'9400016451 VIDAFORM'!$Q$4*'9400016451 VIDAFORM'!Q744+'PO 94000171374 MASTER'!$P$4*'PO 94000171374 MASTER'!P744+'PR-0004'!$P$4*'PR-0004'!P744+'PR-0005'!$P$4*'PR-0005'!P744+'PR-0006'!$P$4*'PR-0006'!P744+'PR-0007'!$P$4*'PR-0007'!P744+'PR-0008'!$P$4*'PR-0008'!P744+'PR-0009'!$P$4*'PR-0009'!P744+'PR-0010'!$P$4*'PR-0010'!P744</f>
        <v>0</v>
      </c>
      <c r="X744" s="84">
        <f t="shared" si="128"/>
        <v>0</v>
      </c>
      <c r="Z744" s="37">
        <f t="shared" si="129"/>
        <v>0</v>
      </c>
      <c r="AA744" s="32">
        <f t="shared" si="130"/>
        <v>0</v>
      </c>
      <c r="AB744" s="38">
        <f t="shared" si="131"/>
        <v>0</v>
      </c>
    </row>
    <row r="745" spans="1:28" ht="16.5" x14ac:dyDescent="0.25">
      <c r="A745" s="45">
        <v>737</v>
      </c>
      <c r="B745" s="47" t="str">
        <f>'Unit Prices'!B745</f>
        <v>MS0053</v>
      </c>
      <c r="C745" s="47" t="str">
        <f>'Unit Prices'!C745</f>
        <v>14.80.02.14.25.02.11.000001</v>
      </c>
      <c r="D745" s="80" t="str">
        <f>'Unit Prices'!D745</f>
        <v>MF-Rung Frame 141 (0.75*1.0)m</v>
      </c>
      <c r="E745" s="84">
        <f>'9400015894 PONEERS'!$E$1*'9400015894 PONEERS'!E745+'9400016451 VIDAFORM'!$E$1*'9400016451 VIDAFORM'!E745+'PO 94000171374 MASTER'!$E$1*'PO 94000171374 MASTER'!E745+'PR-0004'!$E$1*'PR-0004'!E745+'PR-0005'!$E$1*'PR-0005'!E745+'PR-0006'!$E$1*'PR-0006'!E745+'PR-0007'!$E$1*'PR-0007'!E745+'PR-0008'!$E$1*'PR-0008'!E745+'PR-0009'!$E$1*'PR-0009'!E745+'PR-0010'!$E$1*'PR-0010'!E745</f>
        <v>0</v>
      </c>
      <c r="F745" s="85">
        <f>'9400015894 PONEERS'!$X$1*'9400015894 PONEERS'!X745+'9400016451 VIDAFORM'!$J$1*'9400016451 VIDAFORM'!J745+'PO 94000171374 MASTER'!$I$1*'PO 94000171374 MASTER'!I745+'PR-0004'!$I$1*'PR-0004'!I745+'PR-0005'!$I$1*'PR-0005'!I745+'PR-0006'!$I$1*'PR-0006'!I745+'PR-0007'!$I$1*'PR-0007'!I745+'PR-0008'!$I$1*'PR-0008'!I745+'PR-0009'!$I$1*'PR-0009'!I745+'PR-0010'!$I$1*'PR-0010'!I745</f>
        <v>0</v>
      </c>
      <c r="G745" s="86">
        <f t="shared" si="121"/>
        <v>0</v>
      </c>
      <c r="H745" s="84">
        <f>'9400015894 PONEERS'!$AE$1*'9400015894 PONEERS'!AE745+'9400016451 VIDAFORM'!$Q$1*'9400016451 VIDAFORM'!Q745+'PO 94000171374 MASTER'!$P$1*'PO 94000171374 MASTER'!P745+'PR-0004'!$P$1*'PR-0004'!P745+'PR-0005'!$P$1*'PR-0005'!P745+'PR-0006'!$P$1*'PR-0006'!P745+'PR-0007'!$P$1*'PR-0007'!P745+'PR-0008'!$P$1*'PR-0008'!P745+'PR-0009'!$P$1*'PR-0009'!P745+'PR-0010'!$P$1*'PR-0010'!P745</f>
        <v>0</v>
      </c>
      <c r="I745" s="84">
        <f t="shared" si="122"/>
        <v>0</v>
      </c>
      <c r="J745" s="84">
        <f>'9400015894 PONEERS'!$E$2*'9400015894 PONEERS'!E745+'9400016451 VIDAFORM'!$E$2*'9400016451 VIDAFORM'!E745+'PO 94000171374 MASTER'!$E$2*'PO 94000171374 MASTER'!E745+'PR-0004'!$E$2*'PR-0004'!E745+'PR-0005'!$E$2*'PR-0005'!E745+'PR-0006'!$E$2*'PR-0006'!E745+'PR-0007'!$E$2*'PR-0007'!E745+'PR-0008'!$E$2*'PR-0008'!E745+'PR-0009'!$E$2*'PR-0009'!E745+'PR-0010'!$E$2*'PR-0010'!E745</f>
        <v>0</v>
      </c>
      <c r="K745" s="85">
        <f>'9400015894 PONEERS'!$X$2*'9400015894 PONEERS'!X745+'9400016451 VIDAFORM'!$J$2*'9400016451 VIDAFORM'!J745+'PO 94000171374 MASTER'!$I$2*'PO 94000171374 MASTER'!I745+'PR-0004'!$I$2*'PR-0004'!I745+'PR-0005'!$I$2*'PR-0005'!I745+'PR-0006'!$I$2*'PR-0006'!I745+'PR-0007'!$I$2*'PR-0007'!I745+'PR-0008'!$I$2*'PR-0008'!I745+'PR-0009'!$I$2*'PR-0009'!I745+'PR-0010'!$I$2*'PR-0010'!I745</f>
        <v>0</v>
      </c>
      <c r="L745" s="86">
        <f t="shared" si="123"/>
        <v>0</v>
      </c>
      <c r="M745" s="84">
        <f>'9400015894 PONEERS'!$AE$2*'9400015894 PONEERS'!AE745+'9400016451 VIDAFORM'!$Q$2*'9400016451 VIDAFORM'!Q745+'PO 94000171374 MASTER'!$P$2*'PO 94000171374 MASTER'!P745+'PR-0004'!$P$2*'PR-0004'!P745+'PR-0005'!$P$2*'PR-0005'!P745+'PR-0006'!$P$2*'PR-0006'!P745+'PR-0007'!$P$2*'PR-0007'!P745+'PR-0008'!$P$2*'PR-0008'!P745+'PR-0009'!$P$2*'PR-0009'!P745+'PR-0010'!$P$2*'PR-0010'!P745</f>
        <v>0</v>
      </c>
      <c r="N745" s="84">
        <f t="shared" si="124"/>
        <v>0</v>
      </c>
      <c r="O745" s="84">
        <f>'9400015894 PONEERS'!$E$3*'9400015894 PONEERS'!E745+'9400016451 VIDAFORM'!$E$3*'9400016451 VIDAFORM'!E745+'PO 94000171374 MASTER'!$E$3*'PO 94000171374 MASTER'!E745+'PR-0004'!$E$3*'PR-0004'!E745+'PR-0005'!$E$3*'PR-0005'!E745+'PR-0006'!$E$3*'PR-0006'!E745+'PR-0007'!$E$3*'PR-0007'!E745+'PR-0008'!$E$3*'PR-0008'!E745+'PR-0009'!$E$3*'PR-0009'!E745+'PR-0010'!$E$3*'PR-0010'!E745</f>
        <v>0</v>
      </c>
      <c r="P745" s="85">
        <f>'9400015894 PONEERS'!$X$3*'9400015894 PONEERS'!X745+'9400016451 VIDAFORM'!$J$3*'9400016451 VIDAFORM'!J745+'PO 94000171374 MASTER'!$I$3*'PO 94000171374 MASTER'!I745+'PR-0004'!$I$3*'PR-0004'!I745+'PR-0005'!$I$3*'PR-0005'!I745+'PR-0006'!$I$3*'PR-0006'!I745+'PR-0007'!$I$3*'PR-0007'!I745+'PR-0008'!$I$3*'PR-0008'!I745+'PR-0009'!$I$3*'PR-0009'!I745+'PR-0010'!$I$3*'PR-0010'!I745</f>
        <v>0</v>
      </c>
      <c r="Q745" s="86">
        <f t="shared" si="125"/>
        <v>0</v>
      </c>
      <c r="R745" s="84">
        <f>'9400015894 PONEERS'!$AE$3*'9400015894 PONEERS'!AE745+'9400016451 VIDAFORM'!$Q$3*'9400016451 VIDAFORM'!Q745+'PO 94000171374 MASTER'!$P$3*'PO 94000171374 MASTER'!P745+'PR-0004'!$P$3*'PR-0004'!P745+'PR-0005'!$P$3*'PR-0005'!P745+'PR-0006'!$P$3*'PR-0006'!P745+'PR-0007'!$P$3*'PR-0007'!P745+'PR-0008'!$P$3*'PR-0008'!P745+'PR-0009'!$P$3*'PR-0009'!P745+'PR-0010'!$P$3*'PR-0010'!P745</f>
        <v>0</v>
      </c>
      <c r="S745" s="84">
        <f t="shared" si="126"/>
        <v>0</v>
      </c>
      <c r="T745" s="84">
        <f>'9400015894 PONEERS'!$E$4*'9400015894 PONEERS'!E745+'9400016451 VIDAFORM'!$E$4*'9400016451 VIDAFORM'!E745+'PO 94000171374 MASTER'!$E$4*'PO 94000171374 MASTER'!E745+'PR-0004'!$E$4*'PR-0004'!E745+'PR-0005'!$E$4*'PR-0005'!E745+'PR-0006'!$E$4*'PR-0006'!E745+'PR-0007'!$E$4*'PR-0007'!E745+'PR-0008'!$E$4*'PR-0008'!E745+'PR-0009'!$E$4*'PR-0009'!E745+'PR-0010'!$E$4*'PR-0010'!E745</f>
        <v>0</v>
      </c>
      <c r="U745" s="85">
        <f>'9400015894 PONEERS'!$X$4*'9400015894 PONEERS'!X745+'9400016451 VIDAFORM'!$J$4*'9400016451 VIDAFORM'!J745+'PO 94000171374 MASTER'!$I$4*'PO 94000171374 MASTER'!I745+'PR-0004'!$I$4*'PR-0004'!I745+'PR-0005'!$I$4*'PR-0005'!I745+'PR-0006'!$I$4*'PR-0006'!I745+'PR-0007'!$I$4*'PR-0007'!I745+'PR-0008'!$I$4*'PR-0008'!I745+'PR-0009'!$I$4*'PR-0009'!I745+'PR-0010'!$I$4*'PR-0010'!I745</f>
        <v>0</v>
      </c>
      <c r="V745" s="86">
        <f t="shared" si="127"/>
        <v>0</v>
      </c>
      <c r="W745" s="84">
        <f>'9400015894 PONEERS'!$AE$4*'9400015894 PONEERS'!AE745+'9400016451 VIDAFORM'!$Q$4*'9400016451 VIDAFORM'!Q745+'PO 94000171374 MASTER'!$P$4*'PO 94000171374 MASTER'!P745+'PR-0004'!$P$4*'PR-0004'!P745+'PR-0005'!$P$4*'PR-0005'!P745+'PR-0006'!$P$4*'PR-0006'!P745+'PR-0007'!$P$4*'PR-0007'!P745+'PR-0008'!$P$4*'PR-0008'!P745+'PR-0009'!$P$4*'PR-0009'!P745+'PR-0010'!$P$4*'PR-0010'!P745</f>
        <v>0</v>
      </c>
      <c r="X745" s="84">
        <f t="shared" si="128"/>
        <v>0</v>
      </c>
      <c r="Z745" s="37">
        <f t="shared" si="129"/>
        <v>0</v>
      </c>
      <c r="AA745" s="32">
        <f t="shared" si="130"/>
        <v>0</v>
      </c>
      <c r="AB745" s="38">
        <f t="shared" si="131"/>
        <v>0</v>
      </c>
    </row>
    <row r="746" spans="1:28" ht="16.5" x14ac:dyDescent="0.25">
      <c r="A746" s="45">
        <v>738</v>
      </c>
      <c r="B746" s="47" t="str">
        <f>'Unit Prices'!B746</f>
        <v>MS0054</v>
      </c>
      <c r="C746" s="47" t="str">
        <f>'Unit Prices'!C746</f>
        <v>14.80.02.14.25.02.11.000002</v>
      </c>
      <c r="D746" s="80" t="str">
        <f>'Unit Prices'!D746</f>
        <v>MF-Rung Frame 141 (0.75*1.85)m</v>
      </c>
      <c r="E746" s="84">
        <f>'9400015894 PONEERS'!$E$1*'9400015894 PONEERS'!E746+'9400016451 VIDAFORM'!$E$1*'9400016451 VIDAFORM'!E746+'PO 94000171374 MASTER'!$E$1*'PO 94000171374 MASTER'!E746+'PR-0004'!$E$1*'PR-0004'!E746+'PR-0005'!$E$1*'PR-0005'!E746+'PR-0006'!$E$1*'PR-0006'!E746+'PR-0007'!$E$1*'PR-0007'!E746+'PR-0008'!$E$1*'PR-0008'!E746+'PR-0009'!$E$1*'PR-0009'!E746+'PR-0010'!$E$1*'PR-0010'!E746</f>
        <v>0</v>
      </c>
      <c r="F746" s="85">
        <f>'9400015894 PONEERS'!$X$1*'9400015894 PONEERS'!X746+'9400016451 VIDAFORM'!$J$1*'9400016451 VIDAFORM'!J746+'PO 94000171374 MASTER'!$I$1*'PO 94000171374 MASTER'!I746+'PR-0004'!$I$1*'PR-0004'!I746+'PR-0005'!$I$1*'PR-0005'!I746+'PR-0006'!$I$1*'PR-0006'!I746+'PR-0007'!$I$1*'PR-0007'!I746+'PR-0008'!$I$1*'PR-0008'!I746+'PR-0009'!$I$1*'PR-0009'!I746+'PR-0010'!$I$1*'PR-0010'!I746</f>
        <v>0</v>
      </c>
      <c r="G746" s="86">
        <f t="shared" si="121"/>
        <v>0</v>
      </c>
      <c r="H746" s="84">
        <f>'9400015894 PONEERS'!$AE$1*'9400015894 PONEERS'!AE746+'9400016451 VIDAFORM'!$Q$1*'9400016451 VIDAFORM'!Q746+'PO 94000171374 MASTER'!$P$1*'PO 94000171374 MASTER'!P746+'PR-0004'!$P$1*'PR-0004'!P746+'PR-0005'!$P$1*'PR-0005'!P746+'PR-0006'!$P$1*'PR-0006'!P746+'PR-0007'!$P$1*'PR-0007'!P746+'PR-0008'!$P$1*'PR-0008'!P746+'PR-0009'!$P$1*'PR-0009'!P746+'PR-0010'!$P$1*'PR-0010'!P746</f>
        <v>0</v>
      </c>
      <c r="I746" s="84">
        <f t="shared" si="122"/>
        <v>0</v>
      </c>
      <c r="J746" s="84">
        <f>'9400015894 PONEERS'!$E$2*'9400015894 PONEERS'!E746+'9400016451 VIDAFORM'!$E$2*'9400016451 VIDAFORM'!E746+'PO 94000171374 MASTER'!$E$2*'PO 94000171374 MASTER'!E746+'PR-0004'!$E$2*'PR-0004'!E746+'PR-0005'!$E$2*'PR-0005'!E746+'PR-0006'!$E$2*'PR-0006'!E746+'PR-0007'!$E$2*'PR-0007'!E746+'PR-0008'!$E$2*'PR-0008'!E746+'PR-0009'!$E$2*'PR-0009'!E746+'PR-0010'!$E$2*'PR-0010'!E746</f>
        <v>0</v>
      </c>
      <c r="K746" s="85">
        <f>'9400015894 PONEERS'!$X$2*'9400015894 PONEERS'!X746+'9400016451 VIDAFORM'!$J$2*'9400016451 VIDAFORM'!J746+'PO 94000171374 MASTER'!$I$2*'PO 94000171374 MASTER'!I746+'PR-0004'!$I$2*'PR-0004'!I746+'PR-0005'!$I$2*'PR-0005'!I746+'PR-0006'!$I$2*'PR-0006'!I746+'PR-0007'!$I$2*'PR-0007'!I746+'PR-0008'!$I$2*'PR-0008'!I746+'PR-0009'!$I$2*'PR-0009'!I746+'PR-0010'!$I$2*'PR-0010'!I746</f>
        <v>0</v>
      </c>
      <c r="L746" s="86">
        <f t="shared" si="123"/>
        <v>0</v>
      </c>
      <c r="M746" s="84">
        <f>'9400015894 PONEERS'!$AE$2*'9400015894 PONEERS'!AE746+'9400016451 VIDAFORM'!$Q$2*'9400016451 VIDAFORM'!Q746+'PO 94000171374 MASTER'!$P$2*'PO 94000171374 MASTER'!P746+'PR-0004'!$P$2*'PR-0004'!P746+'PR-0005'!$P$2*'PR-0005'!P746+'PR-0006'!$P$2*'PR-0006'!P746+'PR-0007'!$P$2*'PR-0007'!P746+'PR-0008'!$P$2*'PR-0008'!P746+'PR-0009'!$P$2*'PR-0009'!P746+'PR-0010'!$P$2*'PR-0010'!P746</f>
        <v>0</v>
      </c>
      <c r="N746" s="84">
        <f t="shared" si="124"/>
        <v>0</v>
      </c>
      <c r="O746" s="84">
        <f>'9400015894 PONEERS'!$E$3*'9400015894 PONEERS'!E746+'9400016451 VIDAFORM'!$E$3*'9400016451 VIDAFORM'!E746+'PO 94000171374 MASTER'!$E$3*'PO 94000171374 MASTER'!E746+'PR-0004'!$E$3*'PR-0004'!E746+'PR-0005'!$E$3*'PR-0005'!E746+'PR-0006'!$E$3*'PR-0006'!E746+'PR-0007'!$E$3*'PR-0007'!E746+'PR-0008'!$E$3*'PR-0008'!E746+'PR-0009'!$E$3*'PR-0009'!E746+'PR-0010'!$E$3*'PR-0010'!E746</f>
        <v>0</v>
      </c>
      <c r="P746" s="85">
        <f>'9400015894 PONEERS'!$X$3*'9400015894 PONEERS'!X746+'9400016451 VIDAFORM'!$J$3*'9400016451 VIDAFORM'!J746+'PO 94000171374 MASTER'!$I$3*'PO 94000171374 MASTER'!I746+'PR-0004'!$I$3*'PR-0004'!I746+'PR-0005'!$I$3*'PR-0005'!I746+'PR-0006'!$I$3*'PR-0006'!I746+'PR-0007'!$I$3*'PR-0007'!I746+'PR-0008'!$I$3*'PR-0008'!I746+'PR-0009'!$I$3*'PR-0009'!I746+'PR-0010'!$I$3*'PR-0010'!I746</f>
        <v>0</v>
      </c>
      <c r="Q746" s="86">
        <f t="shared" si="125"/>
        <v>0</v>
      </c>
      <c r="R746" s="84">
        <f>'9400015894 PONEERS'!$AE$3*'9400015894 PONEERS'!AE746+'9400016451 VIDAFORM'!$Q$3*'9400016451 VIDAFORM'!Q746+'PO 94000171374 MASTER'!$P$3*'PO 94000171374 MASTER'!P746+'PR-0004'!$P$3*'PR-0004'!P746+'PR-0005'!$P$3*'PR-0005'!P746+'PR-0006'!$P$3*'PR-0006'!P746+'PR-0007'!$P$3*'PR-0007'!P746+'PR-0008'!$P$3*'PR-0008'!P746+'PR-0009'!$P$3*'PR-0009'!P746+'PR-0010'!$P$3*'PR-0010'!P746</f>
        <v>0</v>
      </c>
      <c r="S746" s="84">
        <f t="shared" si="126"/>
        <v>0</v>
      </c>
      <c r="T746" s="84">
        <f>'9400015894 PONEERS'!$E$4*'9400015894 PONEERS'!E746+'9400016451 VIDAFORM'!$E$4*'9400016451 VIDAFORM'!E746+'PO 94000171374 MASTER'!$E$4*'PO 94000171374 MASTER'!E746+'PR-0004'!$E$4*'PR-0004'!E746+'PR-0005'!$E$4*'PR-0005'!E746+'PR-0006'!$E$4*'PR-0006'!E746+'PR-0007'!$E$4*'PR-0007'!E746+'PR-0008'!$E$4*'PR-0008'!E746+'PR-0009'!$E$4*'PR-0009'!E746+'PR-0010'!$E$4*'PR-0010'!E746</f>
        <v>0</v>
      </c>
      <c r="U746" s="85">
        <f>'9400015894 PONEERS'!$X$4*'9400015894 PONEERS'!X746+'9400016451 VIDAFORM'!$J$4*'9400016451 VIDAFORM'!J746+'PO 94000171374 MASTER'!$I$4*'PO 94000171374 MASTER'!I746+'PR-0004'!$I$4*'PR-0004'!I746+'PR-0005'!$I$4*'PR-0005'!I746+'PR-0006'!$I$4*'PR-0006'!I746+'PR-0007'!$I$4*'PR-0007'!I746+'PR-0008'!$I$4*'PR-0008'!I746+'PR-0009'!$I$4*'PR-0009'!I746+'PR-0010'!$I$4*'PR-0010'!I746</f>
        <v>0</v>
      </c>
      <c r="V746" s="86">
        <f t="shared" si="127"/>
        <v>0</v>
      </c>
      <c r="W746" s="84">
        <f>'9400015894 PONEERS'!$AE$4*'9400015894 PONEERS'!AE746+'9400016451 VIDAFORM'!$Q$4*'9400016451 VIDAFORM'!Q746+'PO 94000171374 MASTER'!$P$4*'PO 94000171374 MASTER'!P746+'PR-0004'!$P$4*'PR-0004'!P746+'PR-0005'!$P$4*'PR-0005'!P746+'PR-0006'!$P$4*'PR-0006'!P746+'PR-0007'!$P$4*'PR-0007'!P746+'PR-0008'!$P$4*'PR-0008'!P746+'PR-0009'!$P$4*'PR-0009'!P746+'PR-0010'!$P$4*'PR-0010'!P746</f>
        <v>0</v>
      </c>
      <c r="X746" s="84">
        <f t="shared" si="128"/>
        <v>0</v>
      </c>
      <c r="Z746" s="37">
        <f t="shared" si="129"/>
        <v>0</v>
      </c>
      <c r="AA746" s="32">
        <f t="shared" si="130"/>
        <v>0</v>
      </c>
      <c r="AB746" s="38">
        <f t="shared" si="131"/>
        <v>0</v>
      </c>
    </row>
    <row r="747" spans="1:28" ht="16.5" x14ac:dyDescent="0.25">
      <c r="A747" s="45">
        <v>739</v>
      </c>
      <c r="B747" s="47" t="str">
        <f>'Unit Prices'!B747</f>
        <v>MS0055</v>
      </c>
      <c r="C747" s="47" t="str">
        <f>'Unit Prices'!C747</f>
        <v>14.80.02.14.33.06.03.000001</v>
      </c>
      <c r="D747" s="80" t="str">
        <f>'Unit Prices'!D747</f>
        <v>MF-Castor 6" without Adjustable Leg</v>
      </c>
      <c r="E747" s="84">
        <f>'9400015894 PONEERS'!$E$1*'9400015894 PONEERS'!E747+'9400016451 VIDAFORM'!$E$1*'9400016451 VIDAFORM'!E747+'PO 94000171374 MASTER'!$E$1*'PO 94000171374 MASTER'!E747+'PR-0004'!$E$1*'PR-0004'!E747+'PR-0005'!$E$1*'PR-0005'!E747+'PR-0006'!$E$1*'PR-0006'!E747+'PR-0007'!$E$1*'PR-0007'!E747+'PR-0008'!$E$1*'PR-0008'!E747+'PR-0009'!$E$1*'PR-0009'!E747+'PR-0010'!$E$1*'PR-0010'!E747</f>
        <v>0</v>
      </c>
      <c r="F747" s="85">
        <f>'9400015894 PONEERS'!$X$1*'9400015894 PONEERS'!X747+'9400016451 VIDAFORM'!$J$1*'9400016451 VIDAFORM'!J747+'PO 94000171374 MASTER'!$I$1*'PO 94000171374 MASTER'!I747+'PR-0004'!$I$1*'PR-0004'!I747+'PR-0005'!$I$1*'PR-0005'!I747+'PR-0006'!$I$1*'PR-0006'!I747+'PR-0007'!$I$1*'PR-0007'!I747+'PR-0008'!$I$1*'PR-0008'!I747+'PR-0009'!$I$1*'PR-0009'!I747+'PR-0010'!$I$1*'PR-0010'!I747</f>
        <v>0</v>
      </c>
      <c r="G747" s="86">
        <f t="shared" si="121"/>
        <v>0</v>
      </c>
      <c r="H747" s="84">
        <f>'9400015894 PONEERS'!$AE$1*'9400015894 PONEERS'!AE747+'9400016451 VIDAFORM'!$Q$1*'9400016451 VIDAFORM'!Q747+'PO 94000171374 MASTER'!$P$1*'PO 94000171374 MASTER'!P747+'PR-0004'!$P$1*'PR-0004'!P747+'PR-0005'!$P$1*'PR-0005'!P747+'PR-0006'!$P$1*'PR-0006'!P747+'PR-0007'!$P$1*'PR-0007'!P747+'PR-0008'!$P$1*'PR-0008'!P747+'PR-0009'!$P$1*'PR-0009'!P747+'PR-0010'!$P$1*'PR-0010'!P747</f>
        <v>0</v>
      </c>
      <c r="I747" s="84">
        <f t="shared" si="122"/>
        <v>0</v>
      </c>
      <c r="J747" s="84">
        <f>'9400015894 PONEERS'!$E$2*'9400015894 PONEERS'!E747+'9400016451 VIDAFORM'!$E$2*'9400016451 VIDAFORM'!E747+'PO 94000171374 MASTER'!$E$2*'PO 94000171374 MASTER'!E747+'PR-0004'!$E$2*'PR-0004'!E747+'PR-0005'!$E$2*'PR-0005'!E747+'PR-0006'!$E$2*'PR-0006'!E747+'PR-0007'!$E$2*'PR-0007'!E747+'PR-0008'!$E$2*'PR-0008'!E747+'PR-0009'!$E$2*'PR-0009'!E747+'PR-0010'!$E$2*'PR-0010'!E747</f>
        <v>0</v>
      </c>
      <c r="K747" s="85">
        <f>'9400015894 PONEERS'!$X$2*'9400015894 PONEERS'!X747+'9400016451 VIDAFORM'!$J$2*'9400016451 VIDAFORM'!J747+'PO 94000171374 MASTER'!$I$2*'PO 94000171374 MASTER'!I747+'PR-0004'!$I$2*'PR-0004'!I747+'PR-0005'!$I$2*'PR-0005'!I747+'PR-0006'!$I$2*'PR-0006'!I747+'PR-0007'!$I$2*'PR-0007'!I747+'PR-0008'!$I$2*'PR-0008'!I747+'PR-0009'!$I$2*'PR-0009'!I747+'PR-0010'!$I$2*'PR-0010'!I747</f>
        <v>0</v>
      </c>
      <c r="L747" s="86">
        <f t="shared" si="123"/>
        <v>0</v>
      </c>
      <c r="M747" s="84">
        <f>'9400015894 PONEERS'!$AE$2*'9400015894 PONEERS'!AE747+'9400016451 VIDAFORM'!$Q$2*'9400016451 VIDAFORM'!Q747+'PO 94000171374 MASTER'!$P$2*'PO 94000171374 MASTER'!P747+'PR-0004'!$P$2*'PR-0004'!P747+'PR-0005'!$P$2*'PR-0005'!P747+'PR-0006'!$P$2*'PR-0006'!P747+'PR-0007'!$P$2*'PR-0007'!P747+'PR-0008'!$P$2*'PR-0008'!P747+'PR-0009'!$P$2*'PR-0009'!P747+'PR-0010'!$P$2*'PR-0010'!P747</f>
        <v>0</v>
      </c>
      <c r="N747" s="84">
        <f t="shared" si="124"/>
        <v>0</v>
      </c>
      <c r="O747" s="84">
        <f>'9400015894 PONEERS'!$E$3*'9400015894 PONEERS'!E747+'9400016451 VIDAFORM'!$E$3*'9400016451 VIDAFORM'!E747+'PO 94000171374 MASTER'!$E$3*'PO 94000171374 MASTER'!E747+'PR-0004'!$E$3*'PR-0004'!E747+'PR-0005'!$E$3*'PR-0005'!E747+'PR-0006'!$E$3*'PR-0006'!E747+'PR-0007'!$E$3*'PR-0007'!E747+'PR-0008'!$E$3*'PR-0008'!E747+'PR-0009'!$E$3*'PR-0009'!E747+'PR-0010'!$E$3*'PR-0010'!E747</f>
        <v>0</v>
      </c>
      <c r="P747" s="85">
        <f>'9400015894 PONEERS'!$X$3*'9400015894 PONEERS'!X747+'9400016451 VIDAFORM'!$J$3*'9400016451 VIDAFORM'!J747+'PO 94000171374 MASTER'!$I$3*'PO 94000171374 MASTER'!I747+'PR-0004'!$I$3*'PR-0004'!I747+'PR-0005'!$I$3*'PR-0005'!I747+'PR-0006'!$I$3*'PR-0006'!I747+'PR-0007'!$I$3*'PR-0007'!I747+'PR-0008'!$I$3*'PR-0008'!I747+'PR-0009'!$I$3*'PR-0009'!I747+'PR-0010'!$I$3*'PR-0010'!I747</f>
        <v>0</v>
      </c>
      <c r="Q747" s="86">
        <f t="shared" si="125"/>
        <v>0</v>
      </c>
      <c r="R747" s="84">
        <f>'9400015894 PONEERS'!$AE$3*'9400015894 PONEERS'!AE747+'9400016451 VIDAFORM'!$Q$3*'9400016451 VIDAFORM'!Q747+'PO 94000171374 MASTER'!$P$3*'PO 94000171374 MASTER'!P747+'PR-0004'!$P$3*'PR-0004'!P747+'PR-0005'!$P$3*'PR-0005'!P747+'PR-0006'!$P$3*'PR-0006'!P747+'PR-0007'!$P$3*'PR-0007'!P747+'PR-0008'!$P$3*'PR-0008'!P747+'PR-0009'!$P$3*'PR-0009'!P747+'PR-0010'!$P$3*'PR-0010'!P747</f>
        <v>0</v>
      </c>
      <c r="S747" s="84">
        <f t="shared" si="126"/>
        <v>0</v>
      </c>
      <c r="T747" s="84">
        <f>'9400015894 PONEERS'!$E$4*'9400015894 PONEERS'!E747+'9400016451 VIDAFORM'!$E$4*'9400016451 VIDAFORM'!E747+'PO 94000171374 MASTER'!$E$4*'PO 94000171374 MASTER'!E747+'PR-0004'!$E$4*'PR-0004'!E747+'PR-0005'!$E$4*'PR-0005'!E747+'PR-0006'!$E$4*'PR-0006'!E747+'PR-0007'!$E$4*'PR-0007'!E747+'PR-0008'!$E$4*'PR-0008'!E747+'PR-0009'!$E$4*'PR-0009'!E747+'PR-0010'!$E$4*'PR-0010'!E747</f>
        <v>0</v>
      </c>
      <c r="U747" s="85">
        <f>'9400015894 PONEERS'!$X$4*'9400015894 PONEERS'!X747+'9400016451 VIDAFORM'!$J$4*'9400016451 VIDAFORM'!J747+'PO 94000171374 MASTER'!$I$4*'PO 94000171374 MASTER'!I747+'PR-0004'!$I$4*'PR-0004'!I747+'PR-0005'!$I$4*'PR-0005'!I747+'PR-0006'!$I$4*'PR-0006'!I747+'PR-0007'!$I$4*'PR-0007'!I747+'PR-0008'!$I$4*'PR-0008'!I747+'PR-0009'!$I$4*'PR-0009'!I747+'PR-0010'!$I$4*'PR-0010'!I747</f>
        <v>0</v>
      </c>
      <c r="V747" s="86">
        <f t="shared" si="127"/>
        <v>0</v>
      </c>
      <c r="W747" s="84">
        <f>'9400015894 PONEERS'!$AE$4*'9400015894 PONEERS'!AE747+'9400016451 VIDAFORM'!$Q$4*'9400016451 VIDAFORM'!Q747+'PO 94000171374 MASTER'!$P$4*'PO 94000171374 MASTER'!P747+'PR-0004'!$P$4*'PR-0004'!P747+'PR-0005'!$P$4*'PR-0005'!P747+'PR-0006'!$P$4*'PR-0006'!P747+'PR-0007'!$P$4*'PR-0007'!P747+'PR-0008'!$P$4*'PR-0008'!P747+'PR-0009'!$P$4*'PR-0009'!P747+'PR-0010'!$P$4*'PR-0010'!P747</f>
        <v>0</v>
      </c>
      <c r="X747" s="84">
        <f t="shared" si="128"/>
        <v>0</v>
      </c>
      <c r="Z747" s="37">
        <f t="shared" si="129"/>
        <v>0</v>
      </c>
      <c r="AA747" s="32">
        <f t="shared" si="130"/>
        <v>0</v>
      </c>
      <c r="AB747" s="38">
        <f t="shared" si="131"/>
        <v>0</v>
      </c>
    </row>
    <row r="748" spans="1:28" ht="16.5" x14ac:dyDescent="0.25">
      <c r="A748" s="45">
        <v>740</v>
      </c>
      <c r="B748" s="47" t="str">
        <f>'Unit Prices'!B748</f>
        <v>MS0056</v>
      </c>
      <c r="C748" s="47" t="str">
        <f>'Unit Prices'!C748</f>
        <v>14.80.02.14.31.00.00.000002</v>
      </c>
      <c r="D748" s="80" t="str">
        <f>'Unit Prices'!D748</f>
        <v>MF-Trapdoor Platform 0.75* 1.85m</v>
      </c>
      <c r="E748" s="84">
        <f>'9400015894 PONEERS'!$E$1*'9400015894 PONEERS'!E748+'9400016451 VIDAFORM'!$E$1*'9400016451 VIDAFORM'!E748+'PO 94000171374 MASTER'!$E$1*'PO 94000171374 MASTER'!E748+'PR-0004'!$E$1*'PR-0004'!E748+'PR-0005'!$E$1*'PR-0005'!E748+'PR-0006'!$E$1*'PR-0006'!E748+'PR-0007'!$E$1*'PR-0007'!E748+'PR-0008'!$E$1*'PR-0008'!E748+'PR-0009'!$E$1*'PR-0009'!E748+'PR-0010'!$E$1*'PR-0010'!E748</f>
        <v>0</v>
      </c>
      <c r="F748" s="85">
        <f>'9400015894 PONEERS'!$X$1*'9400015894 PONEERS'!X748+'9400016451 VIDAFORM'!$J$1*'9400016451 VIDAFORM'!J748+'PO 94000171374 MASTER'!$I$1*'PO 94000171374 MASTER'!I748+'PR-0004'!$I$1*'PR-0004'!I748+'PR-0005'!$I$1*'PR-0005'!I748+'PR-0006'!$I$1*'PR-0006'!I748+'PR-0007'!$I$1*'PR-0007'!I748+'PR-0008'!$I$1*'PR-0008'!I748+'PR-0009'!$I$1*'PR-0009'!I748+'PR-0010'!$I$1*'PR-0010'!I748</f>
        <v>0</v>
      </c>
      <c r="G748" s="86">
        <f t="shared" si="121"/>
        <v>0</v>
      </c>
      <c r="H748" s="84">
        <f>'9400015894 PONEERS'!$AE$1*'9400015894 PONEERS'!AE748+'9400016451 VIDAFORM'!$Q$1*'9400016451 VIDAFORM'!Q748+'PO 94000171374 MASTER'!$P$1*'PO 94000171374 MASTER'!P748+'PR-0004'!$P$1*'PR-0004'!P748+'PR-0005'!$P$1*'PR-0005'!P748+'PR-0006'!$P$1*'PR-0006'!P748+'PR-0007'!$P$1*'PR-0007'!P748+'PR-0008'!$P$1*'PR-0008'!P748+'PR-0009'!$P$1*'PR-0009'!P748+'PR-0010'!$P$1*'PR-0010'!P748</f>
        <v>0</v>
      </c>
      <c r="I748" s="84">
        <f t="shared" si="122"/>
        <v>0</v>
      </c>
      <c r="J748" s="84">
        <f>'9400015894 PONEERS'!$E$2*'9400015894 PONEERS'!E748+'9400016451 VIDAFORM'!$E$2*'9400016451 VIDAFORM'!E748+'PO 94000171374 MASTER'!$E$2*'PO 94000171374 MASTER'!E748+'PR-0004'!$E$2*'PR-0004'!E748+'PR-0005'!$E$2*'PR-0005'!E748+'PR-0006'!$E$2*'PR-0006'!E748+'PR-0007'!$E$2*'PR-0007'!E748+'PR-0008'!$E$2*'PR-0008'!E748+'PR-0009'!$E$2*'PR-0009'!E748+'PR-0010'!$E$2*'PR-0010'!E748</f>
        <v>0</v>
      </c>
      <c r="K748" s="85">
        <f>'9400015894 PONEERS'!$X$2*'9400015894 PONEERS'!X748+'9400016451 VIDAFORM'!$J$2*'9400016451 VIDAFORM'!J748+'PO 94000171374 MASTER'!$I$2*'PO 94000171374 MASTER'!I748+'PR-0004'!$I$2*'PR-0004'!I748+'PR-0005'!$I$2*'PR-0005'!I748+'PR-0006'!$I$2*'PR-0006'!I748+'PR-0007'!$I$2*'PR-0007'!I748+'PR-0008'!$I$2*'PR-0008'!I748+'PR-0009'!$I$2*'PR-0009'!I748+'PR-0010'!$I$2*'PR-0010'!I748</f>
        <v>0</v>
      </c>
      <c r="L748" s="86">
        <f t="shared" si="123"/>
        <v>0</v>
      </c>
      <c r="M748" s="84">
        <f>'9400015894 PONEERS'!$AE$2*'9400015894 PONEERS'!AE748+'9400016451 VIDAFORM'!$Q$2*'9400016451 VIDAFORM'!Q748+'PO 94000171374 MASTER'!$P$2*'PO 94000171374 MASTER'!P748+'PR-0004'!$P$2*'PR-0004'!P748+'PR-0005'!$P$2*'PR-0005'!P748+'PR-0006'!$P$2*'PR-0006'!P748+'PR-0007'!$P$2*'PR-0007'!P748+'PR-0008'!$P$2*'PR-0008'!P748+'PR-0009'!$P$2*'PR-0009'!P748+'PR-0010'!$P$2*'PR-0010'!P748</f>
        <v>0</v>
      </c>
      <c r="N748" s="84">
        <f t="shared" si="124"/>
        <v>0</v>
      </c>
      <c r="O748" s="84">
        <f>'9400015894 PONEERS'!$E$3*'9400015894 PONEERS'!E748+'9400016451 VIDAFORM'!$E$3*'9400016451 VIDAFORM'!E748+'PO 94000171374 MASTER'!$E$3*'PO 94000171374 MASTER'!E748+'PR-0004'!$E$3*'PR-0004'!E748+'PR-0005'!$E$3*'PR-0005'!E748+'PR-0006'!$E$3*'PR-0006'!E748+'PR-0007'!$E$3*'PR-0007'!E748+'PR-0008'!$E$3*'PR-0008'!E748+'PR-0009'!$E$3*'PR-0009'!E748+'PR-0010'!$E$3*'PR-0010'!E748</f>
        <v>0</v>
      </c>
      <c r="P748" s="85">
        <f>'9400015894 PONEERS'!$X$3*'9400015894 PONEERS'!X748+'9400016451 VIDAFORM'!$J$3*'9400016451 VIDAFORM'!J748+'PO 94000171374 MASTER'!$I$3*'PO 94000171374 MASTER'!I748+'PR-0004'!$I$3*'PR-0004'!I748+'PR-0005'!$I$3*'PR-0005'!I748+'PR-0006'!$I$3*'PR-0006'!I748+'PR-0007'!$I$3*'PR-0007'!I748+'PR-0008'!$I$3*'PR-0008'!I748+'PR-0009'!$I$3*'PR-0009'!I748+'PR-0010'!$I$3*'PR-0010'!I748</f>
        <v>0</v>
      </c>
      <c r="Q748" s="86">
        <f t="shared" si="125"/>
        <v>0</v>
      </c>
      <c r="R748" s="84">
        <f>'9400015894 PONEERS'!$AE$3*'9400015894 PONEERS'!AE748+'9400016451 VIDAFORM'!$Q$3*'9400016451 VIDAFORM'!Q748+'PO 94000171374 MASTER'!$P$3*'PO 94000171374 MASTER'!P748+'PR-0004'!$P$3*'PR-0004'!P748+'PR-0005'!$P$3*'PR-0005'!P748+'PR-0006'!$P$3*'PR-0006'!P748+'PR-0007'!$P$3*'PR-0007'!P748+'PR-0008'!$P$3*'PR-0008'!P748+'PR-0009'!$P$3*'PR-0009'!P748+'PR-0010'!$P$3*'PR-0010'!P748</f>
        <v>0</v>
      </c>
      <c r="S748" s="84">
        <f t="shared" si="126"/>
        <v>0</v>
      </c>
      <c r="T748" s="84">
        <f>'9400015894 PONEERS'!$E$4*'9400015894 PONEERS'!E748+'9400016451 VIDAFORM'!$E$4*'9400016451 VIDAFORM'!E748+'PO 94000171374 MASTER'!$E$4*'PO 94000171374 MASTER'!E748+'PR-0004'!$E$4*'PR-0004'!E748+'PR-0005'!$E$4*'PR-0005'!E748+'PR-0006'!$E$4*'PR-0006'!E748+'PR-0007'!$E$4*'PR-0007'!E748+'PR-0008'!$E$4*'PR-0008'!E748+'PR-0009'!$E$4*'PR-0009'!E748+'PR-0010'!$E$4*'PR-0010'!E748</f>
        <v>0</v>
      </c>
      <c r="U748" s="85">
        <f>'9400015894 PONEERS'!$X$4*'9400015894 PONEERS'!X748+'9400016451 VIDAFORM'!$J$4*'9400016451 VIDAFORM'!J748+'PO 94000171374 MASTER'!$I$4*'PO 94000171374 MASTER'!I748+'PR-0004'!$I$4*'PR-0004'!I748+'PR-0005'!$I$4*'PR-0005'!I748+'PR-0006'!$I$4*'PR-0006'!I748+'PR-0007'!$I$4*'PR-0007'!I748+'PR-0008'!$I$4*'PR-0008'!I748+'PR-0009'!$I$4*'PR-0009'!I748+'PR-0010'!$I$4*'PR-0010'!I748</f>
        <v>0</v>
      </c>
      <c r="V748" s="86">
        <f t="shared" si="127"/>
        <v>0</v>
      </c>
      <c r="W748" s="84">
        <f>'9400015894 PONEERS'!$AE$4*'9400015894 PONEERS'!AE748+'9400016451 VIDAFORM'!$Q$4*'9400016451 VIDAFORM'!Q748+'PO 94000171374 MASTER'!$P$4*'PO 94000171374 MASTER'!P748+'PR-0004'!$P$4*'PR-0004'!P748+'PR-0005'!$P$4*'PR-0005'!P748+'PR-0006'!$P$4*'PR-0006'!P748+'PR-0007'!$P$4*'PR-0007'!P748+'PR-0008'!$P$4*'PR-0008'!P748+'PR-0009'!$P$4*'PR-0009'!P748+'PR-0010'!$P$4*'PR-0010'!P748</f>
        <v>0</v>
      </c>
      <c r="X748" s="84">
        <f t="shared" si="128"/>
        <v>0</v>
      </c>
      <c r="Z748" s="37">
        <f t="shared" si="129"/>
        <v>0</v>
      </c>
      <c r="AA748" s="32">
        <f t="shared" si="130"/>
        <v>0</v>
      </c>
      <c r="AB748" s="38">
        <f t="shared" si="131"/>
        <v>0</v>
      </c>
    </row>
    <row r="749" spans="1:28" ht="16.5" x14ac:dyDescent="0.25">
      <c r="A749" s="45">
        <v>741</v>
      </c>
      <c r="B749" s="47" t="str">
        <f>'Unit Prices'!B749</f>
        <v>MS0057</v>
      </c>
      <c r="C749" s="47" t="str">
        <f>'Unit Prices'!C749</f>
        <v>14.80.02.14.34.05.18.000001</v>
      </c>
      <c r="D749" s="80" t="str">
        <f>'Unit Prices'!D749</f>
        <v>MF-Toe-Board Set 0.75*1.85 m</v>
      </c>
      <c r="E749" s="84">
        <f>'9400015894 PONEERS'!$E$1*'9400015894 PONEERS'!E749+'9400016451 VIDAFORM'!$E$1*'9400016451 VIDAFORM'!E749+'PO 94000171374 MASTER'!$E$1*'PO 94000171374 MASTER'!E749+'PR-0004'!$E$1*'PR-0004'!E749+'PR-0005'!$E$1*'PR-0005'!E749+'PR-0006'!$E$1*'PR-0006'!E749+'PR-0007'!$E$1*'PR-0007'!E749+'PR-0008'!$E$1*'PR-0008'!E749+'PR-0009'!$E$1*'PR-0009'!E749+'PR-0010'!$E$1*'PR-0010'!E749</f>
        <v>0</v>
      </c>
      <c r="F749" s="85">
        <f>'9400015894 PONEERS'!$X$1*'9400015894 PONEERS'!X749+'9400016451 VIDAFORM'!$J$1*'9400016451 VIDAFORM'!J749+'PO 94000171374 MASTER'!$I$1*'PO 94000171374 MASTER'!I749+'PR-0004'!$I$1*'PR-0004'!I749+'PR-0005'!$I$1*'PR-0005'!I749+'PR-0006'!$I$1*'PR-0006'!I749+'PR-0007'!$I$1*'PR-0007'!I749+'PR-0008'!$I$1*'PR-0008'!I749+'PR-0009'!$I$1*'PR-0009'!I749+'PR-0010'!$I$1*'PR-0010'!I749</f>
        <v>0</v>
      </c>
      <c r="G749" s="86">
        <f t="shared" si="121"/>
        <v>0</v>
      </c>
      <c r="H749" s="84">
        <f>'9400015894 PONEERS'!$AE$1*'9400015894 PONEERS'!AE749+'9400016451 VIDAFORM'!$Q$1*'9400016451 VIDAFORM'!Q749+'PO 94000171374 MASTER'!$P$1*'PO 94000171374 MASTER'!P749+'PR-0004'!$P$1*'PR-0004'!P749+'PR-0005'!$P$1*'PR-0005'!P749+'PR-0006'!$P$1*'PR-0006'!P749+'PR-0007'!$P$1*'PR-0007'!P749+'PR-0008'!$P$1*'PR-0008'!P749+'PR-0009'!$P$1*'PR-0009'!P749+'PR-0010'!$P$1*'PR-0010'!P749</f>
        <v>0</v>
      </c>
      <c r="I749" s="84">
        <f t="shared" si="122"/>
        <v>0</v>
      </c>
      <c r="J749" s="84">
        <f>'9400015894 PONEERS'!$E$2*'9400015894 PONEERS'!E749+'9400016451 VIDAFORM'!$E$2*'9400016451 VIDAFORM'!E749+'PO 94000171374 MASTER'!$E$2*'PO 94000171374 MASTER'!E749+'PR-0004'!$E$2*'PR-0004'!E749+'PR-0005'!$E$2*'PR-0005'!E749+'PR-0006'!$E$2*'PR-0006'!E749+'PR-0007'!$E$2*'PR-0007'!E749+'PR-0008'!$E$2*'PR-0008'!E749+'PR-0009'!$E$2*'PR-0009'!E749+'PR-0010'!$E$2*'PR-0010'!E749</f>
        <v>0</v>
      </c>
      <c r="K749" s="85">
        <f>'9400015894 PONEERS'!$X$2*'9400015894 PONEERS'!X749+'9400016451 VIDAFORM'!$J$2*'9400016451 VIDAFORM'!J749+'PO 94000171374 MASTER'!$I$2*'PO 94000171374 MASTER'!I749+'PR-0004'!$I$2*'PR-0004'!I749+'PR-0005'!$I$2*'PR-0005'!I749+'PR-0006'!$I$2*'PR-0006'!I749+'PR-0007'!$I$2*'PR-0007'!I749+'PR-0008'!$I$2*'PR-0008'!I749+'PR-0009'!$I$2*'PR-0009'!I749+'PR-0010'!$I$2*'PR-0010'!I749</f>
        <v>0</v>
      </c>
      <c r="L749" s="86">
        <f t="shared" si="123"/>
        <v>0</v>
      </c>
      <c r="M749" s="84">
        <f>'9400015894 PONEERS'!$AE$2*'9400015894 PONEERS'!AE749+'9400016451 VIDAFORM'!$Q$2*'9400016451 VIDAFORM'!Q749+'PO 94000171374 MASTER'!$P$2*'PO 94000171374 MASTER'!P749+'PR-0004'!$P$2*'PR-0004'!P749+'PR-0005'!$P$2*'PR-0005'!P749+'PR-0006'!$P$2*'PR-0006'!P749+'PR-0007'!$P$2*'PR-0007'!P749+'PR-0008'!$P$2*'PR-0008'!P749+'PR-0009'!$P$2*'PR-0009'!P749+'PR-0010'!$P$2*'PR-0010'!P749</f>
        <v>0</v>
      </c>
      <c r="N749" s="84">
        <f t="shared" si="124"/>
        <v>0</v>
      </c>
      <c r="O749" s="84">
        <f>'9400015894 PONEERS'!$E$3*'9400015894 PONEERS'!E749+'9400016451 VIDAFORM'!$E$3*'9400016451 VIDAFORM'!E749+'PO 94000171374 MASTER'!$E$3*'PO 94000171374 MASTER'!E749+'PR-0004'!$E$3*'PR-0004'!E749+'PR-0005'!$E$3*'PR-0005'!E749+'PR-0006'!$E$3*'PR-0006'!E749+'PR-0007'!$E$3*'PR-0007'!E749+'PR-0008'!$E$3*'PR-0008'!E749+'PR-0009'!$E$3*'PR-0009'!E749+'PR-0010'!$E$3*'PR-0010'!E749</f>
        <v>0</v>
      </c>
      <c r="P749" s="85">
        <f>'9400015894 PONEERS'!$X$3*'9400015894 PONEERS'!X749+'9400016451 VIDAFORM'!$J$3*'9400016451 VIDAFORM'!J749+'PO 94000171374 MASTER'!$I$3*'PO 94000171374 MASTER'!I749+'PR-0004'!$I$3*'PR-0004'!I749+'PR-0005'!$I$3*'PR-0005'!I749+'PR-0006'!$I$3*'PR-0006'!I749+'PR-0007'!$I$3*'PR-0007'!I749+'PR-0008'!$I$3*'PR-0008'!I749+'PR-0009'!$I$3*'PR-0009'!I749+'PR-0010'!$I$3*'PR-0010'!I749</f>
        <v>0</v>
      </c>
      <c r="Q749" s="86">
        <f t="shared" si="125"/>
        <v>0</v>
      </c>
      <c r="R749" s="84">
        <f>'9400015894 PONEERS'!$AE$3*'9400015894 PONEERS'!AE749+'9400016451 VIDAFORM'!$Q$3*'9400016451 VIDAFORM'!Q749+'PO 94000171374 MASTER'!$P$3*'PO 94000171374 MASTER'!P749+'PR-0004'!$P$3*'PR-0004'!P749+'PR-0005'!$P$3*'PR-0005'!P749+'PR-0006'!$P$3*'PR-0006'!P749+'PR-0007'!$P$3*'PR-0007'!P749+'PR-0008'!$P$3*'PR-0008'!P749+'PR-0009'!$P$3*'PR-0009'!P749+'PR-0010'!$P$3*'PR-0010'!P749</f>
        <v>0</v>
      </c>
      <c r="S749" s="84">
        <f t="shared" si="126"/>
        <v>0</v>
      </c>
      <c r="T749" s="84">
        <f>'9400015894 PONEERS'!$E$4*'9400015894 PONEERS'!E749+'9400016451 VIDAFORM'!$E$4*'9400016451 VIDAFORM'!E749+'PO 94000171374 MASTER'!$E$4*'PO 94000171374 MASTER'!E749+'PR-0004'!$E$4*'PR-0004'!E749+'PR-0005'!$E$4*'PR-0005'!E749+'PR-0006'!$E$4*'PR-0006'!E749+'PR-0007'!$E$4*'PR-0007'!E749+'PR-0008'!$E$4*'PR-0008'!E749+'PR-0009'!$E$4*'PR-0009'!E749+'PR-0010'!$E$4*'PR-0010'!E749</f>
        <v>0</v>
      </c>
      <c r="U749" s="85">
        <f>'9400015894 PONEERS'!$X$4*'9400015894 PONEERS'!X749+'9400016451 VIDAFORM'!$J$4*'9400016451 VIDAFORM'!J749+'PO 94000171374 MASTER'!$I$4*'PO 94000171374 MASTER'!I749+'PR-0004'!$I$4*'PR-0004'!I749+'PR-0005'!$I$4*'PR-0005'!I749+'PR-0006'!$I$4*'PR-0006'!I749+'PR-0007'!$I$4*'PR-0007'!I749+'PR-0008'!$I$4*'PR-0008'!I749+'PR-0009'!$I$4*'PR-0009'!I749+'PR-0010'!$I$4*'PR-0010'!I749</f>
        <v>0</v>
      </c>
      <c r="V749" s="86">
        <f t="shared" si="127"/>
        <v>0</v>
      </c>
      <c r="W749" s="84">
        <f>'9400015894 PONEERS'!$AE$4*'9400015894 PONEERS'!AE749+'9400016451 VIDAFORM'!$Q$4*'9400016451 VIDAFORM'!Q749+'PO 94000171374 MASTER'!$P$4*'PO 94000171374 MASTER'!P749+'PR-0004'!$P$4*'PR-0004'!P749+'PR-0005'!$P$4*'PR-0005'!P749+'PR-0006'!$P$4*'PR-0006'!P749+'PR-0007'!$P$4*'PR-0007'!P749+'PR-0008'!$P$4*'PR-0008'!P749+'PR-0009'!$P$4*'PR-0009'!P749+'PR-0010'!$P$4*'PR-0010'!P749</f>
        <v>0</v>
      </c>
      <c r="X749" s="84">
        <f t="shared" si="128"/>
        <v>0</v>
      </c>
      <c r="Z749" s="37">
        <f t="shared" si="129"/>
        <v>0</v>
      </c>
      <c r="AA749" s="32">
        <f t="shared" si="130"/>
        <v>0</v>
      </c>
      <c r="AB749" s="38">
        <f t="shared" si="131"/>
        <v>0</v>
      </c>
    </row>
    <row r="750" spans="1:28" ht="16.5" x14ac:dyDescent="0.25">
      <c r="A750" s="45">
        <v>742</v>
      </c>
      <c r="B750" s="47" t="str">
        <f>'Unit Prices'!B750</f>
        <v>MS0058</v>
      </c>
      <c r="C750" s="47" t="str">
        <f>'Unit Prices'!C750</f>
        <v>14.80.02.14.36.04.00.000001</v>
      </c>
      <c r="D750" s="80" t="e">
        <f>'Unit Prices'!D750</f>
        <v>#N/A</v>
      </c>
      <c r="E750" s="84">
        <f>'9400015894 PONEERS'!$E$1*'9400015894 PONEERS'!E750+'9400016451 VIDAFORM'!$E$1*'9400016451 VIDAFORM'!E750+'PO 94000171374 MASTER'!$E$1*'PO 94000171374 MASTER'!E750+'PR-0004'!$E$1*'PR-0004'!E750+'PR-0005'!$E$1*'PR-0005'!E750+'PR-0006'!$E$1*'PR-0006'!E750+'PR-0007'!$E$1*'PR-0007'!E750+'PR-0008'!$E$1*'PR-0008'!E750+'PR-0009'!$E$1*'PR-0009'!E750+'PR-0010'!$E$1*'PR-0010'!E750</f>
        <v>0</v>
      </c>
      <c r="F750" s="85">
        <f>'9400015894 PONEERS'!$X$1*'9400015894 PONEERS'!X750+'9400016451 VIDAFORM'!$J$1*'9400016451 VIDAFORM'!J750+'PO 94000171374 MASTER'!$I$1*'PO 94000171374 MASTER'!I750+'PR-0004'!$I$1*'PR-0004'!I750+'PR-0005'!$I$1*'PR-0005'!I750+'PR-0006'!$I$1*'PR-0006'!I750+'PR-0007'!$I$1*'PR-0007'!I750+'PR-0008'!$I$1*'PR-0008'!I750+'PR-0009'!$I$1*'PR-0009'!I750+'PR-0010'!$I$1*'PR-0010'!I750</f>
        <v>0</v>
      </c>
      <c r="G750" s="86">
        <f t="shared" si="121"/>
        <v>0</v>
      </c>
      <c r="H750" s="84">
        <f>'9400015894 PONEERS'!$AE$1*'9400015894 PONEERS'!AE750+'9400016451 VIDAFORM'!$Q$1*'9400016451 VIDAFORM'!Q750+'PO 94000171374 MASTER'!$P$1*'PO 94000171374 MASTER'!P750+'PR-0004'!$P$1*'PR-0004'!P750+'PR-0005'!$P$1*'PR-0005'!P750+'PR-0006'!$P$1*'PR-0006'!P750+'PR-0007'!$P$1*'PR-0007'!P750+'PR-0008'!$P$1*'PR-0008'!P750+'PR-0009'!$P$1*'PR-0009'!P750+'PR-0010'!$P$1*'PR-0010'!P750</f>
        <v>0</v>
      </c>
      <c r="I750" s="84">
        <f t="shared" si="122"/>
        <v>0</v>
      </c>
      <c r="J750" s="84">
        <f>'9400015894 PONEERS'!$E$2*'9400015894 PONEERS'!E750+'9400016451 VIDAFORM'!$E$2*'9400016451 VIDAFORM'!E750+'PO 94000171374 MASTER'!$E$2*'PO 94000171374 MASTER'!E750+'PR-0004'!$E$2*'PR-0004'!E750+'PR-0005'!$E$2*'PR-0005'!E750+'PR-0006'!$E$2*'PR-0006'!E750+'PR-0007'!$E$2*'PR-0007'!E750+'PR-0008'!$E$2*'PR-0008'!E750+'PR-0009'!$E$2*'PR-0009'!E750+'PR-0010'!$E$2*'PR-0010'!E750</f>
        <v>0</v>
      </c>
      <c r="K750" s="85">
        <f>'9400015894 PONEERS'!$X$2*'9400015894 PONEERS'!X750+'9400016451 VIDAFORM'!$J$2*'9400016451 VIDAFORM'!J750+'PO 94000171374 MASTER'!$I$2*'PO 94000171374 MASTER'!I750+'PR-0004'!$I$2*'PR-0004'!I750+'PR-0005'!$I$2*'PR-0005'!I750+'PR-0006'!$I$2*'PR-0006'!I750+'PR-0007'!$I$2*'PR-0007'!I750+'PR-0008'!$I$2*'PR-0008'!I750+'PR-0009'!$I$2*'PR-0009'!I750+'PR-0010'!$I$2*'PR-0010'!I750</f>
        <v>0</v>
      </c>
      <c r="L750" s="86">
        <f t="shared" si="123"/>
        <v>0</v>
      </c>
      <c r="M750" s="84">
        <f>'9400015894 PONEERS'!$AE$2*'9400015894 PONEERS'!AE750+'9400016451 VIDAFORM'!$Q$2*'9400016451 VIDAFORM'!Q750+'PO 94000171374 MASTER'!$P$2*'PO 94000171374 MASTER'!P750+'PR-0004'!$P$2*'PR-0004'!P750+'PR-0005'!$P$2*'PR-0005'!P750+'PR-0006'!$P$2*'PR-0006'!P750+'PR-0007'!$P$2*'PR-0007'!P750+'PR-0008'!$P$2*'PR-0008'!P750+'PR-0009'!$P$2*'PR-0009'!P750+'PR-0010'!$P$2*'PR-0010'!P750</f>
        <v>0</v>
      </c>
      <c r="N750" s="84">
        <f t="shared" si="124"/>
        <v>0</v>
      </c>
      <c r="O750" s="84">
        <f>'9400015894 PONEERS'!$E$3*'9400015894 PONEERS'!E750+'9400016451 VIDAFORM'!$E$3*'9400016451 VIDAFORM'!E750+'PO 94000171374 MASTER'!$E$3*'PO 94000171374 MASTER'!E750+'PR-0004'!$E$3*'PR-0004'!E750+'PR-0005'!$E$3*'PR-0005'!E750+'PR-0006'!$E$3*'PR-0006'!E750+'PR-0007'!$E$3*'PR-0007'!E750+'PR-0008'!$E$3*'PR-0008'!E750+'PR-0009'!$E$3*'PR-0009'!E750+'PR-0010'!$E$3*'PR-0010'!E750</f>
        <v>0</v>
      </c>
      <c r="P750" s="85">
        <f>'9400015894 PONEERS'!$X$3*'9400015894 PONEERS'!X750+'9400016451 VIDAFORM'!$J$3*'9400016451 VIDAFORM'!J750+'PO 94000171374 MASTER'!$I$3*'PO 94000171374 MASTER'!I750+'PR-0004'!$I$3*'PR-0004'!I750+'PR-0005'!$I$3*'PR-0005'!I750+'PR-0006'!$I$3*'PR-0006'!I750+'PR-0007'!$I$3*'PR-0007'!I750+'PR-0008'!$I$3*'PR-0008'!I750+'PR-0009'!$I$3*'PR-0009'!I750+'PR-0010'!$I$3*'PR-0010'!I750</f>
        <v>0</v>
      </c>
      <c r="Q750" s="86">
        <f t="shared" si="125"/>
        <v>0</v>
      </c>
      <c r="R750" s="84">
        <f>'9400015894 PONEERS'!$AE$3*'9400015894 PONEERS'!AE750+'9400016451 VIDAFORM'!$Q$3*'9400016451 VIDAFORM'!Q750+'PO 94000171374 MASTER'!$P$3*'PO 94000171374 MASTER'!P750+'PR-0004'!$P$3*'PR-0004'!P750+'PR-0005'!$P$3*'PR-0005'!P750+'PR-0006'!$P$3*'PR-0006'!P750+'PR-0007'!$P$3*'PR-0007'!P750+'PR-0008'!$P$3*'PR-0008'!P750+'PR-0009'!$P$3*'PR-0009'!P750+'PR-0010'!$P$3*'PR-0010'!P750</f>
        <v>0</v>
      </c>
      <c r="S750" s="84">
        <f t="shared" si="126"/>
        <v>0</v>
      </c>
      <c r="T750" s="84">
        <f>'9400015894 PONEERS'!$E$4*'9400015894 PONEERS'!E750+'9400016451 VIDAFORM'!$E$4*'9400016451 VIDAFORM'!E750+'PO 94000171374 MASTER'!$E$4*'PO 94000171374 MASTER'!E750+'PR-0004'!$E$4*'PR-0004'!E750+'PR-0005'!$E$4*'PR-0005'!E750+'PR-0006'!$E$4*'PR-0006'!E750+'PR-0007'!$E$4*'PR-0007'!E750+'PR-0008'!$E$4*'PR-0008'!E750+'PR-0009'!$E$4*'PR-0009'!E750+'PR-0010'!$E$4*'PR-0010'!E750</f>
        <v>0</v>
      </c>
      <c r="U750" s="85">
        <f>'9400015894 PONEERS'!$X$4*'9400015894 PONEERS'!X750+'9400016451 VIDAFORM'!$J$4*'9400016451 VIDAFORM'!J750+'PO 94000171374 MASTER'!$I$4*'PO 94000171374 MASTER'!I750+'PR-0004'!$I$4*'PR-0004'!I750+'PR-0005'!$I$4*'PR-0005'!I750+'PR-0006'!$I$4*'PR-0006'!I750+'PR-0007'!$I$4*'PR-0007'!I750+'PR-0008'!$I$4*'PR-0008'!I750+'PR-0009'!$I$4*'PR-0009'!I750+'PR-0010'!$I$4*'PR-0010'!I750</f>
        <v>0</v>
      </c>
      <c r="V750" s="86">
        <f t="shared" si="127"/>
        <v>0</v>
      </c>
      <c r="W750" s="84">
        <f>'9400015894 PONEERS'!$AE$4*'9400015894 PONEERS'!AE750+'9400016451 VIDAFORM'!$Q$4*'9400016451 VIDAFORM'!Q750+'PO 94000171374 MASTER'!$P$4*'PO 94000171374 MASTER'!P750+'PR-0004'!$P$4*'PR-0004'!P750+'PR-0005'!$P$4*'PR-0005'!P750+'PR-0006'!$P$4*'PR-0006'!P750+'PR-0007'!$P$4*'PR-0007'!P750+'PR-0008'!$P$4*'PR-0008'!P750+'PR-0009'!$P$4*'PR-0009'!P750+'PR-0010'!$P$4*'PR-0010'!P750</f>
        <v>0</v>
      </c>
      <c r="X750" s="84">
        <f t="shared" si="128"/>
        <v>0</v>
      </c>
      <c r="Z750" s="37">
        <f t="shared" si="129"/>
        <v>0</v>
      </c>
      <c r="AA750" s="32">
        <f t="shared" si="130"/>
        <v>0</v>
      </c>
      <c r="AB750" s="38">
        <f t="shared" si="131"/>
        <v>0</v>
      </c>
    </row>
    <row r="751" spans="1:28" ht="16.5" x14ac:dyDescent="0.25">
      <c r="A751" s="45">
        <v>743</v>
      </c>
      <c r="B751" s="47" t="str">
        <f>'Unit Prices'!B751</f>
        <v>MS0059</v>
      </c>
      <c r="C751" s="47" t="str">
        <f>'Unit Prices'!C751</f>
        <v>14.80.02.14.25.02.11.000003</v>
      </c>
      <c r="D751" s="80" t="str">
        <f>'Unit Prices'!D751</f>
        <v xml:space="preserve">MF-Rung Frame 141 (0.75*2.85)m </v>
      </c>
      <c r="E751" s="84">
        <f>'9400015894 PONEERS'!$E$1*'9400015894 PONEERS'!E751+'9400016451 VIDAFORM'!$E$1*'9400016451 VIDAFORM'!E751+'PO 94000171374 MASTER'!$E$1*'PO 94000171374 MASTER'!E751+'PR-0004'!$E$1*'PR-0004'!E751+'PR-0005'!$E$1*'PR-0005'!E751+'PR-0006'!$E$1*'PR-0006'!E751+'PR-0007'!$E$1*'PR-0007'!E751+'PR-0008'!$E$1*'PR-0008'!E751+'PR-0009'!$E$1*'PR-0009'!E751+'PR-0010'!$E$1*'PR-0010'!E751</f>
        <v>0</v>
      </c>
      <c r="F751" s="85">
        <f>'9400015894 PONEERS'!$X$1*'9400015894 PONEERS'!X751+'9400016451 VIDAFORM'!$J$1*'9400016451 VIDAFORM'!J751+'PO 94000171374 MASTER'!$I$1*'PO 94000171374 MASTER'!I751+'PR-0004'!$I$1*'PR-0004'!I751+'PR-0005'!$I$1*'PR-0005'!I751+'PR-0006'!$I$1*'PR-0006'!I751+'PR-0007'!$I$1*'PR-0007'!I751+'PR-0008'!$I$1*'PR-0008'!I751+'PR-0009'!$I$1*'PR-0009'!I751+'PR-0010'!$I$1*'PR-0010'!I751</f>
        <v>0</v>
      </c>
      <c r="G751" s="86">
        <f t="shared" si="121"/>
        <v>0</v>
      </c>
      <c r="H751" s="84">
        <f>'9400015894 PONEERS'!$AE$1*'9400015894 PONEERS'!AE751+'9400016451 VIDAFORM'!$Q$1*'9400016451 VIDAFORM'!Q751+'PO 94000171374 MASTER'!$P$1*'PO 94000171374 MASTER'!P751+'PR-0004'!$P$1*'PR-0004'!P751+'PR-0005'!$P$1*'PR-0005'!P751+'PR-0006'!$P$1*'PR-0006'!P751+'PR-0007'!$P$1*'PR-0007'!P751+'PR-0008'!$P$1*'PR-0008'!P751+'PR-0009'!$P$1*'PR-0009'!P751+'PR-0010'!$P$1*'PR-0010'!P751</f>
        <v>0</v>
      </c>
      <c r="I751" s="84">
        <f t="shared" si="122"/>
        <v>0</v>
      </c>
      <c r="J751" s="84">
        <f>'9400015894 PONEERS'!$E$2*'9400015894 PONEERS'!E751+'9400016451 VIDAFORM'!$E$2*'9400016451 VIDAFORM'!E751+'PO 94000171374 MASTER'!$E$2*'PO 94000171374 MASTER'!E751+'PR-0004'!$E$2*'PR-0004'!E751+'PR-0005'!$E$2*'PR-0005'!E751+'PR-0006'!$E$2*'PR-0006'!E751+'PR-0007'!$E$2*'PR-0007'!E751+'PR-0008'!$E$2*'PR-0008'!E751+'PR-0009'!$E$2*'PR-0009'!E751+'PR-0010'!$E$2*'PR-0010'!E751</f>
        <v>0</v>
      </c>
      <c r="K751" s="85">
        <f>'9400015894 PONEERS'!$X$2*'9400015894 PONEERS'!X751+'9400016451 VIDAFORM'!$J$2*'9400016451 VIDAFORM'!J751+'PO 94000171374 MASTER'!$I$2*'PO 94000171374 MASTER'!I751+'PR-0004'!$I$2*'PR-0004'!I751+'PR-0005'!$I$2*'PR-0005'!I751+'PR-0006'!$I$2*'PR-0006'!I751+'PR-0007'!$I$2*'PR-0007'!I751+'PR-0008'!$I$2*'PR-0008'!I751+'PR-0009'!$I$2*'PR-0009'!I751+'PR-0010'!$I$2*'PR-0010'!I751</f>
        <v>0</v>
      </c>
      <c r="L751" s="86">
        <f t="shared" si="123"/>
        <v>0</v>
      </c>
      <c r="M751" s="84">
        <f>'9400015894 PONEERS'!$AE$2*'9400015894 PONEERS'!AE751+'9400016451 VIDAFORM'!$Q$2*'9400016451 VIDAFORM'!Q751+'PO 94000171374 MASTER'!$P$2*'PO 94000171374 MASTER'!P751+'PR-0004'!$P$2*'PR-0004'!P751+'PR-0005'!$P$2*'PR-0005'!P751+'PR-0006'!$P$2*'PR-0006'!P751+'PR-0007'!$P$2*'PR-0007'!P751+'PR-0008'!$P$2*'PR-0008'!P751+'PR-0009'!$P$2*'PR-0009'!P751+'PR-0010'!$P$2*'PR-0010'!P751</f>
        <v>0</v>
      </c>
      <c r="N751" s="84">
        <f t="shared" si="124"/>
        <v>0</v>
      </c>
      <c r="O751" s="84">
        <f>'9400015894 PONEERS'!$E$3*'9400015894 PONEERS'!E751+'9400016451 VIDAFORM'!$E$3*'9400016451 VIDAFORM'!E751+'PO 94000171374 MASTER'!$E$3*'PO 94000171374 MASTER'!E751+'PR-0004'!$E$3*'PR-0004'!E751+'PR-0005'!$E$3*'PR-0005'!E751+'PR-0006'!$E$3*'PR-0006'!E751+'PR-0007'!$E$3*'PR-0007'!E751+'PR-0008'!$E$3*'PR-0008'!E751+'PR-0009'!$E$3*'PR-0009'!E751+'PR-0010'!$E$3*'PR-0010'!E751</f>
        <v>0</v>
      </c>
      <c r="P751" s="85">
        <f>'9400015894 PONEERS'!$X$3*'9400015894 PONEERS'!X751+'9400016451 VIDAFORM'!$J$3*'9400016451 VIDAFORM'!J751+'PO 94000171374 MASTER'!$I$3*'PO 94000171374 MASTER'!I751+'PR-0004'!$I$3*'PR-0004'!I751+'PR-0005'!$I$3*'PR-0005'!I751+'PR-0006'!$I$3*'PR-0006'!I751+'PR-0007'!$I$3*'PR-0007'!I751+'PR-0008'!$I$3*'PR-0008'!I751+'PR-0009'!$I$3*'PR-0009'!I751+'PR-0010'!$I$3*'PR-0010'!I751</f>
        <v>0</v>
      </c>
      <c r="Q751" s="86">
        <f t="shared" si="125"/>
        <v>0</v>
      </c>
      <c r="R751" s="84">
        <f>'9400015894 PONEERS'!$AE$3*'9400015894 PONEERS'!AE751+'9400016451 VIDAFORM'!$Q$3*'9400016451 VIDAFORM'!Q751+'PO 94000171374 MASTER'!$P$3*'PO 94000171374 MASTER'!P751+'PR-0004'!$P$3*'PR-0004'!P751+'PR-0005'!$P$3*'PR-0005'!P751+'PR-0006'!$P$3*'PR-0006'!P751+'PR-0007'!$P$3*'PR-0007'!P751+'PR-0008'!$P$3*'PR-0008'!P751+'PR-0009'!$P$3*'PR-0009'!P751+'PR-0010'!$P$3*'PR-0010'!P751</f>
        <v>0</v>
      </c>
      <c r="S751" s="84">
        <f t="shared" si="126"/>
        <v>0</v>
      </c>
      <c r="T751" s="84">
        <f>'9400015894 PONEERS'!$E$4*'9400015894 PONEERS'!E751+'9400016451 VIDAFORM'!$E$4*'9400016451 VIDAFORM'!E751+'PO 94000171374 MASTER'!$E$4*'PO 94000171374 MASTER'!E751+'PR-0004'!$E$4*'PR-0004'!E751+'PR-0005'!$E$4*'PR-0005'!E751+'PR-0006'!$E$4*'PR-0006'!E751+'PR-0007'!$E$4*'PR-0007'!E751+'PR-0008'!$E$4*'PR-0008'!E751+'PR-0009'!$E$4*'PR-0009'!E751+'PR-0010'!$E$4*'PR-0010'!E751</f>
        <v>0</v>
      </c>
      <c r="U751" s="85">
        <f>'9400015894 PONEERS'!$X$4*'9400015894 PONEERS'!X751+'9400016451 VIDAFORM'!$J$4*'9400016451 VIDAFORM'!J751+'PO 94000171374 MASTER'!$I$4*'PO 94000171374 MASTER'!I751+'PR-0004'!$I$4*'PR-0004'!I751+'PR-0005'!$I$4*'PR-0005'!I751+'PR-0006'!$I$4*'PR-0006'!I751+'PR-0007'!$I$4*'PR-0007'!I751+'PR-0008'!$I$4*'PR-0008'!I751+'PR-0009'!$I$4*'PR-0009'!I751+'PR-0010'!$I$4*'PR-0010'!I751</f>
        <v>0</v>
      </c>
      <c r="V751" s="86">
        <f t="shared" si="127"/>
        <v>0</v>
      </c>
      <c r="W751" s="84">
        <f>'9400015894 PONEERS'!$AE$4*'9400015894 PONEERS'!AE751+'9400016451 VIDAFORM'!$Q$4*'9400016451 VIDAFORM'!Q751+'PO 94000171374 MASTER'!$P$4*'PO 94000171374 MASTER'!P751+'PR-0004'!$P$4*'PR-0004'!P751+'PR-0005'!$P$4*'PR-0005'!P751+'PR-0006'!$P$4*'PR-0006'!P751+'PR-0007'!$P$4*'PR-0007'!P751+'PR-0008'!$P$4*'PR-0008'!P751+'PR-0009'!$P$4*'PR-0009'!P751+'PR-0010'!$P$4*'PR-0010'!P751</f>
        <v>0</v>
      </c>
      <c r="X751" s="84">
        <f t="shared" si="128"/>
        <v>0</v>
      </c>
      <c r="Z751" s="37">
        <f t="shared" si="129"/>
        <v>0</v>
      </c>
      <c r="AA751" s="32">
        <f t="shared" si="130"/>
        <v>0</v>
      </c>
      <c r="AB751" s="38">
        <f t="shared" si="131"/>
        <v>0</v>
      </c>
    </row>
    <row r="752" spans="1:28" ht="16.5" x14ac:dyDescent="0.25">
      <c r="A752" s="45">
        <v>744</v>
      </c>
      <c r="B752" s="47" t="str">
        <f>'Unit Prices'!B752</f>
        <v>MS0060</v>
      </c>
      <c r="C752" s="47" t="str">
        <f>'Unit Prices'!C752</f>
        <v>14.80.02.14.30.06.03.000001</v>
      </c>
      <c r="D752" s="80" t="str">
        <f>'Unit Prices'!D752</f>
        <v xml:space="preserve"> FIXED PLATFORM WIDTH(60)CM L=3.02M</v>
      </c>
      <c r="E752" s="84">
        <f>'9400015894 PONEERS'!$E$1*'9400015894 PONEERS'!E752+'9400016451 VIDAFORM'!$E$1*'9400016451 VIDAFORM'!E752+'PO 94000171374 MASTER'!$E$1*'PO 94000171374 MASTER'!E752+'PR-0004'!$E$1*'PR-0004'!E752+'PR-0005'!$E$1*'PR-0005'!E752+'PR-0006'!$E$1*'PR-0006'!E752+'PR-0007'!$E$1*'PR-0007'!E752+'PR-0008'!$E$1*'PR-0008'!E752+'PR-0009'!$E$1*'PR-0009'!E752+'PR-0010'!$E$1*'PR-0010'!E752</f>
        <v>0</v>
      </c>
      <c r="F752" s="85">
        <f>'9400015894 PONEERS'!$X$1*'9400015894 PONEERS'!X752+'9400016451 VIDAFORM'!$J$1*'9400016451 VIDAFORM'!J752+'PO 94000171374 MASTER'!$I$1*'PO 94000171374 MASTER'!I752+'PR-0004'!$I$1*'PR-0004'!I752+'PR-0005'!$I$1*'PR-0005'!I752+'PR-0006'!$I$1*'PR-0006'!I752+'PR-0007'!$I$1*'PR-0007'!I752+'PR-0008'!$I$1*'PR-0008'!I752+'PR-0009'!$I$1*'PR-0009'!I752+'PR-0010'!$I$1*'PR-0010'!I752</f>
        <v>0</v>
      </c>
      <c r="G752" s="86">
        <f t="shared" si="121"/>
        <v>0</v>
      </c>
      <c r="H752" s="84">
        <f>'9400015894 PONEERS'!$AE$1*'9400015894 PONEERS'!AE752+'9400016451 VIDAFORM'!$Q$1*'9400016451 VIDAFORM'!Q752+'PO 94000171374 MASTER'!$P$1*'PO 94000171374 MASTER'!P752+'PR-0004'!$P$1*'PR-0004'!P752+'PR-0005'!$P$1*'PR-0005'!P752+'PR-0006'!$P$1*'PR-0006'!P752+'PR-0007'!$P$1*'PR-0007'!P752+'PR-0008'!$P$1*'PR-0008'!P752+'PR-0009'!$P$1*'PR-0009'!P752+'PR-0010'!$P$1*'PR-0010'!P752</f>
        <v>0</v>
      </c>
      <c r="I752" s="84">
        <f t="shared" si="122"/>
        <v>0</v>
      </c>
      <c r="J752" s="84">
        <f>'9400015894 PONEERS'!$E$2*'9400015894 PONEERS'!E752+'9400016451 VIDAFORM'!$E$2*'9400016451 VIDAFORM'!E752+'PO 94000171374 MASTER'!$E$2*'PO 94000171374 MASTER'!E752+'PR-0004'!$E$2*'PR-0004'!E752+'PR-0005'!$E$2*'PR-0005'!E752+'PR-0006'!$E$2*'PR-0006'!E752+'PR-0007'!$E$2*'PR-0007'!E752+'PR-0008'!$E$2*'PR-0008'!E752+'PR-0009'!$E$2*'PR-0009'!E752+'PR-0010'!$E$2*'PR-0010'!E752</f>
        <v>0</v>
      </c>
      <c r="K752" s="85">
        <f>'9400015894 PONEERS'!$X$2*'9400015894 PONEERS'!X752+'9400016451 VIDAFORM'!$J$2*'9400016451 VIDAFORM'!J752+'PO 94000171374 MASTER'!$I$2*'PO 94000171374 MASTER'!I752+'PR-0004'!$I$2*'PR-0004'!I752+'PR-0005'!$I$2*'PR-0005'!I752+'PR-0006'!$I$2*'PR-0006'!I752+'PR-0007'!$I$2*'PR-0007'!I752+'PR-0008'!$I$2*'PR-0008'!I752+'PR-0009'!$I$2*'PR-0009'!I752+'PR-0010'!$I$2*'PR-0010'!I752</f>
        <v>0</v>
      </c>
      <c r="L752" s="86">
        <f t="shared" si="123"/>
        <v>0</v>
      </c>
      <c r="M752" s="84">
        <f>'9400015894 PONEERS'!$AE$2*'9400015894 PONEERS'!AE752+'9400016451 VIDAFORM'!$Q$2*'9400016451 VIDAFORM'!Q752+'PO 94000171374 MASTER'!$P$2*'PO 94000171374 MASTER'!P752+'PR-0004'!$P$2*'PR-0004'!P752+'PR-0005'!$P$2*'PR-0005'!P752+'PR-0006'!$P$2*'PR-0006'!P752+'PR-0007'!$P$2*'PR-0007'!P752+'PR-0008'!$P$2*'PR-0008'!P752+'PR-0009'!$P$2*'PR-0009'!P752+'PR-0010'!$P$2*'PR-0010'!P752</f>
        <v>0</v>
      </c>
      <c r="N752" s="84">
        <f t="shared" si="124"/>
        <v>0</v>
      </c>
      <c r="O752" s="84">
        <f>'9400015894 PONEERS'!$E$3*'9400015894 PONEERS'!E752+'9400016451 VIDAFORM'!$E$3*'9400016451 VIDAFORM'!E752+'PO 94000171374 MASTER'!$E$3*'PO 94000171374 MASTER'!E752+'PR-0004'!$E$3*'PR-0004'!E752+'PR-0005'!$E$3*'PR-0005'!E752+'PR-0006'!$E$3*'PR-0006'!E752+'PR-0007'!$E$3*'PR-0007'!E752+'PR-0008'!$E$3*'PR-0008'!E752+'PR-0009'!$E$3*'PR-0009'!E752+'PR-0010'!$E$3*'PR-0010'!E752</f>
        <v>0</v>
      </c>
      <c r="P752" s="85">
        <f>'9400015894 PONEERS'!$X$3*'9400015894 PONEERS'!X752+'9400016451 VIDAFORM'!$J$3*'9400016451 VIDAFORM'!J752+'PO 94000171374 MASTER'!$I$3*'PO 94000171374 MASTER'!I752+'PR-0004'!$I$3*'PR-0004'!I752+'PR-0005'!$I$3*'PR-0005'!I752+'PR-0006'!$I$3*'PR-0006'!I752+'PR-0007'!$I$3*'PR-0007'!I752+'PR-0008'!$I$3*'PR-0008'!I752+'PR-0009'!$I$3*'PR-0009'!I752+'PR-0010'!$I$3*'PR-0010'!I752</f>
        <v>0</v>
      </c>
      <c r="Q752" s="86">
        <f t="shared" si="125"/>
        <v>0</v>
      </c>
      <c r="R752" s="84">
        <f>'9400015894 PONEERS'!$AE$3*'9400015894 PONEERS'!AE752+'9400016451 VIDAFORM'!$Q$3*'9400016451 VIDAFORM'!Q752+'PO 94000171374 MASTER'!$P$3*'PO 94000171374 MASTER'!P752+'PR-0004'!$P$3*'PR-0004'!P752+'PR-0005'!$P$3*'PR-0005'!P752+'PR-0006'!$P$3*'PR-0006'!P752+'PR-0007'!$P$3*'PR-0007'!P752+'PR-0008'!$P$3*'PR-0008'!P752+'PR-0009'!$P$3*'PR-0009'!P752+'PR-0010'!$P$3*'PR-0010'!P752</f>
        <v>0</v>
      </c>
      <c r="S752" s="84">
        <f t="shared" si="126"/>
        <v>0</v>
      </c>
      <c r="T752" s="84">
        <f>'9400015894 PONEERS'!$E$4*'9400015894 PONEERS'!E752+'9400016451 VIDAFORM'!$E$4*'9400016451 VIDAFORM'!E752+'PO 94000171374 MASTER'!$E$4*'PO 94000171374 MASTER'!E752+'PR-0004'!$E$4*'PR-0004'!E752+'PR-0005'!$E$4*'PR-0005'!E752+'PR-0006'!$E$4*'PR-0006'!E752+'PR-0007'!$E$4*'PR-0007'!E752+'PR-0008'!$E$4*'PR-0008'!E752+'PR-0009'!$E$4*'PR-0009'!E752+'PR-0010'!$E$4*'PR-0010'!E752</f>
        <v>0</v>
      </c>
      <c r="U752" s="85">
        <f>'9400015894 PONEERS'!$X$4*'9400015894 PONEERS'!X752+'9400016451 VIDAFORM'!$J$4*'9400016451 VIDAFORM'!J752+'PO 94000171374 MASTER'!$I$4*'PO 94000171374 MASTER'!I752+'PR-0004'!$I$4*'PR-0004'!I752+'PR-0005'!$I$4*'PR-0005'!I752+'PR-0006'!$I$4*'PR-0006'!I752+'PR-0007'!$I$4*'PR-0007'!I752+'PR-0008'!$I$4*'PR-0008'!I752+'PR-0009'!$I$4*'PR-0009'!I752+'PR-0010'!$I$4*'PR-0010'!I752</f>
        <v>0</v>
      </c>
      <c r="V752" s="86">
        <f t="shared" si="127"/>
        <v>0</v>
      </c>
      <c r="W752" s="84">
        <f>'9400015894 PONEERS'!$AE$4*'9400015894 PONEERS'!AE752+'9400016451 VIDAFORM'!$Q$4*'9400016451 VIDAFORM'!Q752+'PO 94000171374 MASTER'!$P$4*'PO 94000171374 MASTER'!P752+'PR-0004'!$P$4*'PR-0004'!P752+'PR-0005'!$P$4*'PR-0005'!P752+'PR-0006'!$P$4*'PR-0006'!P752+'PR-0007'!$P$4*'PR-0007'!P752+'PR-0008'!$P$4*'PR-0008'!P752+'PR-0009'!$P$4*'PR-0009'!P752+'PR-0010'!$P$4*'PR-0010'!P752</f>
        <v>0</v>
      </c>
      <c r="X752" s="84">
        <f t="shared" si="128"/>
        <v>0</v>
      </c>
      <c r="Z752" s="37">
        <f t="shared" si="129"/>
        <v>0</v>
      </c>
      <c r="AA752" s="32">
        <f t="shared" si="130"/>
        <v>0</v>
      </c>
      <c r="AB752" s="38">
        <f t="shared" si="131"/>
        <v>0</v>
      </c>
    </row>
    <row r="753" spans="1:28" ht="16.5" x14ac:dyDescent="0.25">
      <c r="A753" s="45">
        <v>745</v>
      </c>
      <c r="B753" s="47" t="str">
        <f>'Unit Prices'!B753</f>
        <v>MS0061</v>
      </c>
      <c r="C753" s="47" t="str">
        <f>'Unit Prices'!C753</f>
        <v>14.80.02.14.37.03.00.000001</v>
      </c>
      <c r="D753" s="80" t="str">
        <f>'Unit Prices'!D753</f>
        <v>ALUMIUM LADDER BEAM L=3.65M</v>
      </c>
      <c r="E753" s="84">
        <f>'9400015894 PONEERS'!$E$1*'9400015894 PONEERS'!E753+'9400016451 VIDAFORM'!$E$1*'9400016451 VIDAFORM'!E753+'PO 94000171374 MASTER'!$E$1*'PO 94000171374 MASTER'!E753+'PR-0004'!$E$1*'PR-0004'!E753+'PR-0005'!$E$1*'PR-0005'!E753+'PR-0006'!$E$1*'PR-0006'!E753+'PR-0007'!$E$1*'PR-0007'!E753+'PR-0008'!$E$1*'PR-0008'!E753+'PR-0009'!$E$1*'PR-0009'!E753+'PR-0010'!$E$1*'PR-0010'!E753</f>
        <v>0</v>
      </c>
      <c r="F753" s="85">
        <f>'9400015894 PONEERS'!$X$1*'9400015894 PONEERS'!X753+'9400016451 VIDAFORM'!$J$1*'9400016451 VIDAFORM'!J753+'PO 94000171374 MASTER'!$I$1*'PO 94000171374 MASTER'!I753+'PR-0004'!$I$1*'PR-0004'!I753+'PR-0005'!$I$1*'PR-0005'!I753+'PR-0006'!$I$1*'PR-0006'!I753+'PR-0007'!$I$1*'PR-0007'!I753+'PR-0008'!$I$1*'PR-0008'!I753+'PR-0009'!$I$1*'PR-0009'!I753+'PR-0010'!$I$1*'PR-0010'!I753</f>
        <v>0</v>
      </c>
      <c r="G753" s="86">
        <f t="shared" si="121"/>
        <v>0</v>
      </c>
      <c r="H753" s="84">
        <f>'9400015894 PONEERS'!$AE$1*'9400015894 PONEERS'!AE753+'9400016451 VIDAFORM'!$Q$1*'9400016451 VIDAFORM'!Q753+'PO 94000171374 MASTER'!$P$1*'PO 94000171374 MASTER'!P753+'PR-0004'!$P$1*'PR-0004'!P753+'PR-0005'!$P$1*'PR-0005'!P753+'PR-0006'!$P$1*'PR-0006'!P753+'PR-0007'!$P$1*'PR-0007'!P753+'PR-0008'!$P$1*'PR-0008'!P753+'PR-0009'!$P$1*'PR-0009'!P753+'PR-0010'!$P$1*'PR-0010'!P753</f>
        <v>0</v>
      </c>
      <c r="I753" s="84">
        <f t="shared" si="122"/>
        <v>0</v>
      </c>
      <c r="J753" s="84">
        <f>'9400015894 PONEERS'!$E$2*'9400015894 PONEERS'!E753+'9400016451 VIDAFORM'!$E$2*'9400016451 VIDAFORM'!E753+'PO 94000171374 MASTER'!$E$2*'PO 94000171374 MASTER'!E753+'PR-0004'!$E$2*'PR-0004'!E753+'PR-0005'!$E$2*'PR-0005'!E753+'PR-0006'!$E$2*'PR-0006'!E753+'PR-0007'!$E$2*'PR-0007'!E753+'PR-0008'!$E$2*'PR-0008'!E753+'PR-0009'!$E$2*'PR-0009'!E753+'PR-0010'!$E$2*'PR-0010'!E753</f>
        <v>0</v>
      </c>
      <c r="K753" s="85">
        <f>'9400015894 PONEERS'!$X$2*'9400015894 PONEERS'!X753+'9400016451 VIDAFORM'!$J$2*'9400016451 VIDAFORM'!J753+'PO 94000171374 MASTER'!$I$2*'PO 94000171374 MASTER'!I753+'PR-0004'!$I$2*'PR-0004'!I753+'PR-0005'!$I$2*'PR-0005'!I753+'PR-0006'!$I$2*'PR-0006'!I753+'PR-0007'!$I$2*'PR-0007'!I753+'PR-0008'!$I$2*'PR-0008'!I753+'PR-0009'!$I$2*'PR-0009'!I753+'PR-0010'!$I$2*'PR-0010'!I753</f>
        <v>0</v>
      </c>
      <c r="L753" s="86">
        <f t="shared" si="123"/>
        <v>0</v>
      </c>
      <c r="M753" s="84">
        <f>'9400015894 PONEERS'!$AE$2*'9400015894 PONEERS'!AE753+'9400016451 VIDAFORM'!$Q$2*'9400016451 VIDAFORM'!Q753+'PO 94000171374 MASTER'!$P$2*'PO 94000171374 MASTER'!P753+'PR-0004'!$P$2*'PR-0004'!P753+'PR-0005'!$P$2*'PR-0005'!P753+'PR-0006'!$P$2*'PR-0006'!P753+'PR-0007'!$P$2*'PR-0007'!P753+'PR-0008'!$P$2*'PR-0008'!P753+'PR-0009'!$P$2*'PR-0009'!P753+'PR-0010'!$P$2*'PR-0010'!P753</f>
        <v>0</v>
      </c>
      <c r="N753" s="84">
        <f t="shared" si="124"/>
        <v>0</v>
      </c>
      <c r="O753" s="84">
        <f>'9400015894 PONEERS'!$E$3*'9400015894 PONEERS'!E753+'9400016451 VIDAFORM'!$E$3*'9400016451 VIDAFORM'!E753+'PO 94000171374 MASTER'!$E$3*'PO 94000171374 MASTER'!E753+'PR-0004'!$E$3*'PR-0004'!E753+'PR-0005'!$E$3*'PR-0005'!E753+'PR-0006'!$E$3*'PR-0006'!E753+'PR-0007'!$E$3*'PR-0007'!E753+'PR-0008'!$E$3*'PR-0008'!E753+'PR-0009'!$E$3*'PR-0009'!E753+'PR-0010'!$E$3*'PR-0010'!E753</f>
        <v>0</v>
      </c>
      <c r="P753" s="85">
        <f>'9400015894 PONEERS'!$X$3*'9400015894 PONEERS'!X753+'9400016451 VIDAFORM'!$J$3*'9400016451 VIDAFORM'!J753+'PO 94000171374 MASTER'!$I$3*'PO 94000171374 MASTER'!I753+'PR-0004'!$I$3*'PR-0004'!I753+'PR-0005'!$I$3*'PR-0005'!I753+'PR-0006'!$I$3*'PR-0006'!I753+'PR-0007'!$I$3*'PR-0007'!I753+'PR-0008'!$I$3*'PR-0008'!I753+'PR-0009'!$I$3*'PR-0009'!I753+'PR-0010'!$I$3*'PR-0010'!I753</f>
        <v>0</v>
      </c>
      <c r="Q753" s="86">
        <f t="shared" si="125"/>
        <v>0</v>
      </c>
      <c r="R753" s="84">
        <f>'9400015894 PONEERS'!$AE$3*'9400015894 PONEERS'!AE753+'9400016451 VIDAFORM'!$Q$3*'9400016451 VIDAFORM'!Q753+'PO 94000171374 MASTER'!$P$3*'PO 94000171374 MASTER'!P753+'PR-0004'!$P$3*'PR-0004'!P753+'PR-0005'!$P$3*'PR-0005'!P753+'PR-0006'!$P$3*'PR-0006'!P753+'PR-0007'!$P$3*'PR-0007'!P753+'PR-0008'!$P$3*'PR-0008'!P753+'PR-0009'!$P$3*'PR-0009'!P753+'PR-0010'!$P$3*'PR-0010'!P753</f>
        <v>0</v>
      </c>
      <c r="S753" s="84">
        <f t="shared" si="126"/>
        <v>0</v>
      </c>
      <c r="T753" s="84">
        <f>'9400015894 PONEERS'!$E$4*'9400015894 PONEERS'!E753+'9400016451 VIDAFORM'!$E$4*'9400016451 VIDAFORM'!E753+'PO 94000171374 MASTER'!$E$4*'PO 94000171374 MASTER'!E753+'PR-0004'!$E$4*'PR-0004'!E753+'PR-0005'!$E$4*'PR-0005'!E753+'PR-0006'!$E$4*'PR-0006'!E753+'PR-0007'!$E$4*'PR-0007'!E753+'PR-0008'!$E$4*'PR-0008'!E753+'PR-0009'!$E$4*'PR-0009'!E753+'PR-0010'!$E$4*'PR-0010'!E753</f>
        <v>0</v>
      </c>
      <c r="U753" s="85">
        <f>'9400015894 PONEERS'!$X$4*'9400015894 PONEERS'!X753+'9400016451 VIDAFORM'!$J$4*'9400016451 VIDAFORM'!J753+'PO 94000171374 MASTER'!$I$4*'PO 94000171374 MASTER'!I753+'PR-0004'!$I$4*'PR-0004'!I753+'PR-0005'!$I$4*'PR-0005'!I753+'PR-0006'!$I$4*'PR-0006'!I753+'PR-0007'!$I$4*'PR-0007'!I753+'PR-0008'!$I$4*'PR-0008'!I753+'PR-0009'!$I$4*'PR-0009'!I753+'PR-0010'!$I$4*'PR-0010'!I753</f>
        <v>0</v>
      </c>
      <c r="V753" s="86">
        <f t="shared" si="127"/>
        <v>0</v>
      </c>
      <c r="W753" s="84">
        <f>'9400015894 PONEERS'!$AE$4*'9400015894 PONEERS'!AE753+'9400016451 VIDAFORM'!$Q$4*'9400016451 VIDAFORM'!Q753+'PO 94000171374 MASTER'!$P$4*'PO 94000171374 MASTER'!P753+'PR-0004'!$P$4*'PR-0004'!P753+'PR-0005'!$P$4*'PR-0005'!P753+'PR-0006'!$P$4*'PR-0006'!P753+'PR-0007'!$P$4*'PR-0007'!P753+'PR-0008'!$P$4*'PR-0008'!P753+'PR-0009'!$P$4*'PR-0009'!P753+'PR-0010'!$P$4*'PR-0010'!P753</f>
        <v>0</v>
      </c>
      <c r="X753" s="84">
        <f t="shared" si="128"/>
        <v>0</v>
      </c>
      <c r="Z753" s="37">
        <f t="shared" si="129"/>
        <v>0</v>
      </c>
      <c r="AA753" s="32">
        <f t="shared" si="130"/>
        <v>0</v>
      </c>
      <c r="AB753" s="38">
        <f t="shared" si="131"/>
        <v>0</v>
      </c>
    </row>
    <row r="754" spans="1:28" ht="16.5" x14ac:dyDescent="0.25">
      <c r="A754" s="45">
        <v>746</v>
      </c>
      <c r="B754" s="47" t="str">
        <f>'Unit Prices'!B754</f>
        <v>MS0062</v>
      </c>
      <c r="C754" s="47" t="str">
        <f>'Unit Prices'!C754</f>
        <v>14.80.02.14.28.30.00.000001</v>
      </c>
      <c r="D754" s="80" t="str">
        <f>'Unit Prices'!D754</f>
        <v>MF-Horizontal Brace L=3.50 m</v>
      </c>
      <c r="E754" s="84">
        <f>'9400015894 PONEERS'!$E$1*'9400015894 PONEERS'!E754+'9400016451 VIDAFORM'!$E$1*'9400016451 VIDAFORM'!E754+'PO 94000171374 MASTER'!$E$1*'PO 94000171374 MASTER'!E754+'PR-0004'!$E$1*'PR-0004'!E754+'PR-0005'!$E$1*'PR-0005'!E754+'PR-0006'!$E$1*'PR-0006'!E754+'PR-0007'!$E$1*'PR-0007'!E754+'PR-0008'!$E$1*'PR-0008'!E754+'PR-0009'!$E$1*'PR-0009'!E754+'PR-0010'!$E$1*'PR-0010'!E754</f>
        <v>0</v>
      </c>
      <c r="F754" s="85">
        <f>'9400015894 PONEERS'!$X$1*'9400015894 PONEERS'!X754+'9400016451 VIDAFORM'!$J$1*'9400016451 VIDAFORM'!J754+'PO 94000171374 MASTER'!$I$1*'PO 94000171374 MASTER'!I754+'PR-0004'!$I$1*'PR-0004'!I754+'PR-0005'!$I$1*'PR-0005'!I754+'PR-0006'!$I$1*'PR-0006'!I754+'PR-0007'!$I$1*'PR-0007'!I754+'PR-0008'!$I$1*'PR-0008'!I754+'PR-0009'!$I$1*'PR-0009'!I754+'PR-0010'!$I$1*'PR-0010'!I754</f>
        <v>0</v>
      </c>
      <c r="G754" s="86">
        <f t="shared" si="121"/>
        <v>0</v>
      </c>
      <c r="H754" s="84">
        <f>'9400015894 PONEERS'!$AE$1*'9400015894 PONEERS'!AE754+'9400016451 VIDAFORM'!$Q$1*'9400016451 VIDAFORM'!Q754+'PO 94000171374 MASTER'!$P$1*'PO 94000171374 MASTER'!P754+'PR-0004'!$P$1*'PR-0004'!P754+'PR-0005'!$P$1*'PR-0005'!P754+'PR-0006'!$P$1*'PR-0006'!P754+'PR-0007'!$P$1*'PR-0007'!P754+'PR-0008'!$P$1*'PR-0008'!P754+'PR-0009'!$P$1*'PR-0009'!P754+'PR-0010'!$P$1*'PR-0010'!P754</f>
        <v>0</v>
      </c>
      <c r="I754" s="84">
        <f t="shared" si="122"/>
        <v>0</v>
      </c>
      <c r="J754" s="84">
        <f>'9400015894 PONEERS'!$E$2*'9400015894 PONEERS'!E754+'9400016451 VIDAFORM'!$E$2*'9400016451 VIDAFORM'!E754+'PO 94000171374 MASTER'!$E$2*'PO 94000171374 MASTER'!E754+'PR-0004'!$E$2*'PR-0004'!E754+'PR-0005'!$E$2*'PR-0005'!E754+'PR-0006'!$E$2*'PR-0006'!E754+'PR-0007'!$E$2*'PR-0007'!E754+'PR-0008'!$E$2*'PR-0008'!E754+'PR-0009'!$E$2*'PR-0009'!E754+'PR-0010'!$E$2*'PR-0010'!E754</f>
        <v>0</v>
      </c>
      <c r="K754" s="85">
        <f>'9400015894 PONEERS'!$X$2*'9400015894 PONEERS'!X754+'9400016451 VIDAFORM'!$J$2*'9400016451 VIDAFORM'!J754+'PO 94000171374 MASTER'!$I$2*'PO 94000171374 MASTER'!I754+'PR-0004'!$I$2*'PR-0004'!I754+'PR-0005'!$I$2*'PR-0005'!I754+'PR-0006'!$I$2*'PR-0006'!I754+'PR-0007'!$I$2*'PR-0007'!I754+'PR-0008'!$I$2*'PR-0008'!I754+'PR-0009'!$I$2*'PR-0009'!I754+'PR-0010'!$I$2*'PR-0010'!I754</f>
        <v>0</v>
      </c>
      <c r="L754" s="86">
        <f t="shared" si="123"/>
        <v>0</v>
      </c>
      <c r="M754" s="84">
        <f>'9400015894 PONEERS'!$AE$2*'9400015894 PONEERS'!AE754+'9400016451 VIDAFORM'!$Q$2*'9400016451 VIDAFORM'!Q754+'PO 94000171374 MASTER'!$P$2*'PO 94000171374 MASTER'!P754+'PR-0004'!$P$2*'PR-0004'!P754+'PR-0005'!$P$2*'PR-0005'!P754+'PR-0006'!$P$2*'PR-0006'!P754+'PR-0007'!$P$2*'PR-0007'!P754+'PR-0008'!$P$2*'PR-0008'!P754+'PR-0009'!$P$2*'PR-0009'!P754+'PR-0010'!$P$2*'PR-0010'!P754</f>
        <v>0</v>
      </c>
      <c r="N754" s="84">
        <f t="shared" si="124"/>
        <v>0</v>
      </c>
      <c r="O754" s="84">
        <f>'9400015894 PONEERS'!$E$3*'9400015894 PONEERS'!E754+'9400016451 VIDAFORM'!$E$3*'9400016451 VIDAFORM'!E754+'PO 94000171374 MASTER'!$E$3*'PO 94000171374 MASTER'!E754+'PR-0004'!$E$3*'PR-0004'!E754+'PR-0005'!$E$3*'PR-0005'!E754+'PR-0006'!$E$3*'PR-0006'!E754+'PR-0007'!$E$3*'PR-0007'!E754+'PR-0008'!$E$3*'PR-0008'!E754+'PR-0009'!$E$3*'PR-0009'!E754+'PR-0010'!$E$3*'PR-0010'!E754</f>
        <v>0</v>
      </c>
      <c r="P754" s="85">
        <f>'9400015894 PONEERS'!$X$3*'9400015894 PONEERS'!X754+'9400016451 VIDAFORM'!$J$3*'9400016451 VIDAFORM'!J754+'PO 94000171374 MASTER'!$I$3*'PO 94000171374 MASTER'!I754+'PR-0004'!$I$3*'PR-0004'!I754+'PR-0005'!$I$3*'PR-0005'!I754+'PR-0006'!$I$3*'PR-0006'!I754+'PR-0007'!$I$3*'PR-0007'!I754+'PR-0008'!$I$3*'PR-0008'!I754+'PR-0009'!$I$3*'PR-0009'!I754+'PR-0010'!$I$3*'PR-0010'!I754</f>
        <v>0</v>
      </c>
      <c r="Q754" s="86">
        <f t="shared" si="125"/>
        <v>0</v>
      </c>
      <c r="R754" s="84">
        <f>'9400015894 PONEERS'!$AE$3*'9400015894 PONEERS'!AE754+'9400016451 VIDAFORM'!$Q$3*'9400016451 VIDAFORM'!Q754+'PO 94000171374 MASTER'!$P$3*'PO 94000171374 MASTER'!P754+'PR-0004'!$P$3*'PR-0004'!P754+'PR-0005'!$P$3*'PR-0005'!P754+'PR-0006'!$P$3*'PR-0006'!P754+'PR-0007'!$P$3*'PR-0007'!P754+'PR-0008'!$P$3*'PR-0008'!P754+'PR-0009'!$P$3*'PR-0009'!P754+'PR-0010'!$P$3*'PR-0010'!P754</f>
        <v>0</v>
      </c>
      <c r="S754" s="84">
        <f t="shared" si="126"/>
        <v>0</v>
      </c>
      <c r="T754" s="84">
        <f>'9400015894 PONEERS'!$E$4*'9400015894 PONEERS'!E754+'9400016451 VIDAFORM'!$E$4*'9400016451 VIDAFORM'!E754+'PO 94000171374 MASTER'!$E$4*'PO 94000171374 MASTER'!E754+'PR-0004'!$E$4*'PR-0004'!E754+'PR-0005'!$E$4*'PR-0005'!E754+'PR-0006'!$E$4*'PR-0006'!E754+'PR-0007'!$E$4*'PR-0007'!E754+'PR-0008'!$E$4*'PR-0008'!E754+'PR-0009'!$E$4*'PR-0009'!E754+'PR-0010'!$E$4*'PR-0010'!E754</f>
        <v>0</v>
      </c>
      <c r="U754" s="85">
        <f>'9400015894 PONEERS'!$X$4*'9400015894 PONEERS'!X754+'9400016451 VIDAFORM'!$J$4*'9400016451 VIDAFORM'!J754+'PO 94000171374 MASTER'!$I$4*'PO 94000171374 MASTER'!I754+'PR-0004'!$I$4*'PR-0004'!I754+'PR-0005'!$I$4*'PR-0005'!I754+'PR-0006'!$I$4*'PR-0006'!I754+'PR-0007'!$I$4*'PR-0007'!I754+'PR-0008'!$I$4*'PR-0008'!I754+'PR-0009'!$I$4*'PR-0009'!I754+'PR-0010'!$I$4*'PR-0010'!I754</f>
        <v>0</v>
      </c>
      <c r="V754" s="86">
        <f t="shared" si="127"/>
        <v>0</v>
      </c>
      <c r="W754" s="84">
        <f>'9400015894 PONEERS'!$AE$4*'9400015894 PONEERS'!AE754+'9400016451 VIDAFORM'!$Q$4*'9400016451 VIDAFORM'!Q754+'PO 94000171374 MASTER'!$P$4*'PO 94000171374 MASTER'!P754+'PR-0004'!$P$4*'PR-0004'!P754+'PR-0005'!$P$4*'PR-0005'!P754+'PR-0006'!$P$4*'PR-0006'!P754+'PR-0007'!$P$4*'PR-0007'!P754+'PR-0008'!$P$4*'PR-0008'!P754+'PR-0009'!$P$4*'PR-0009'!P754+'PR-0010'!$P$4*'PR-0010'!P754</f>
        <v>0</v>
      </c>
      <c r="X754" s="84">
        <f t="shared" si="128"/>
        <v>0</v>
      </c>
      <c r="Z754" s="37">
        <f t="shared" si="129"/>
        <v>0</v>
      </c>
      <c r="AA754" s="32">
        <f t="shared" si="130"/>
        <v>0</v>
      </c>
      <c r="AB754" s="38">
        <f t="shared" si="131"/>
        <v>0</v>
      </c>
    </row>
    <row r="755" spans="1:28" ht="16.5" x14ac:dyDescent="0.25">
      <c r="A755" s="45">
        <v>747</v>
      </c>
      <c r="B755" s="47" t="str">
        <f>'Unit Prices'!B755</f>
        <v>MS0063</v>
      </c>
      <c r="C755" s="47" t="str">
        <f>'Unit Prices'!C755</f>
        <v>14.80.02.14.01.11.12.000001</v>
      </c>
      <c r="D755" s="80" t="e">
        <f>'Unit Prices'!D755</f>
        <v>#N/A</v>
      </c>
      <c r="E755" s="84">
        <f>'9400015894 PONEERS'!$E$1*'9400015894 PONEERS'!E755+'9400016451 VIDAFORM'!$E$1*'9400016451 VIDAFORM'!E755+'PO 94000171374 MASTER'!$E$1*'PO 94000171374 MASTER'!E755+'PR-0004'!$E$1*'PR-0004'!E755+'PR-0005'!$E$1*'PR-0005'!E755+'PR-0006'!$E$1*'PR-0006'!E755+'PR-0007'!$E$1*'PR-0007'!E755+'PR-0008'!$E$1*'PR-0008'!E755+'PR-0009'!$E$1*'PR-0009'!E755+'PR-0010'!$E$1*'PR-0010'!E755</f>
        <v>0</v>
      </c>
      <c r="F755" s="85">
        <f>'9400015894 PONEERS'!$X$1*'9400015894 PONEERS'!X755+'9400016451 VIDAFORM'!$J$1*'9400016451 VIDAFORM'!J755+'PO 94000171374 MASTER'!$I$1*'PO 94000171374 MASTER'!I755+'PR-0004'!$I$1*'PR-0004'!I755+'PR-0005'!$I$1*'PR-0005'!I755+'PR-0006'!$I$1*'PR-0006'!I755+'PR-0007'!$I$1*'PR-0007'!I755+'PR-0008'!$I$1*'PR-0008'!I755+'PR-0009'!$I$1*'PR-0009'!I755+'PR-0010'!$I$1*'PR-0010'!I755</f>
        <v>0</v>
      </c>
      <c r="G755" s="86">
        <f t="shared" si="121"/>
        <v>0</v>
      </c>
      <c r="H755" s="84">
        <f>'9400015894 PONEERS'!$AE$1*'9400015894 PONEERS'!AE755+'9400016451 VIDAFORM'!$Q$1*'9400016451 VIDAFORM'!Q755+'PO 94000171374 MASTER'!$P$1*'PO 94000171374 MASTER'!P755+'PR-0004'!$P$1*'PR-0004'!P755+'PR-0005'!$P$1*'PR-0005'!P755+'PR-0006'!$P$1*'PR-0006'!P755+'PR-0007'!$P$1*'PR-0007'!P755+'PR-0008'!$P$1*'PR-0008'!P755+'PR-0009'!$P$1*'PR-0009'!P755+'PR-0010'!$P$1*'PR-0010'!P755</f>
        <v>0</v>
      </c>
      <c r="I755" s="84">
        <f t="shared" si="122"/>
        <v>0</v>
      </c>
      <c r="J755" s="84">
        <f>'9400015894 PONEERS'!$E$2*'9400015894 PONEERS'!E755+'9400016451 VIDAFORM'!$E$2*'9400016451 VIDAFORM'!E755+'PO 94000171374 MASTER'!$E$2*'PO 94000171374 MASTER'!E755+'PR-0004'!$E$2*'PR-0004'!E755+'PR-0005'!$E$2*'PR-0005'!E755+'PR-0006'!$E$2*'PR-0006'!E755+'PR-0007'!$E$2*'PR-0007'!E755+'PR-0008'!$E$2*'PR-0008'!E755+'PR-0009'!$E$2*'PR-0009'!E755+'PR-0010'!$E$2*'PR-0010'!E755</f>
        <v>0</v>
      </c>
      <c r="K755" s="85">
        <f>'9400015894 PONEERS'!$X$2*'9400015894 PONEERS'!X755+'9400016451 VIDAFORM'!$J$2*'9400016451 VIDAFORM'!J755+'PO 94000171374 MASTER'!$I$2*'PO 94000171374 MASTER'!I755+'PR-0004'!$I$2*'PR-0004'!I755+'PR-0005'!$I$2*'PR-0005'!I755+'PR-0006'!$I$2*'PR-0006'!I755+'PR-0007'!$I$2*'PR-0007'!I755+'PR-0008'!$I$2*'PR-0008'!I755+'PR-0009'!$I$2*'PR-0009'!I755+'PR-0010'!$I$2*'PR-0010'!I755</f>
        <v>0</v>
      </c>
      <c r="L755" s="86">
        <f t="shared" si="123"/>
        <v>0</v>
      </c>
      <c r="M755" s="84">
        <f>'9400015894 PONEERS'!$AE$2*'9400015894 PONEERS'!AE755+'9400016451 VIDAFORM'!$Q$2*'9400016451 VIDAFORM'!Q755+'PO 94000171374 MASTER'!$P$2*'PO 94000171374 MASTER'!P755+'PR-0004'!$P$2*'PR-0004'!P755+'PR-0005'!$P$2*'PR-0005'!P755+'PR-0006'!$P$2*'PR-0006'!P755+'PR-0007'!$P$2*'PR-0007'!P755+'PR-0008'!$P$2*'PR-0008'!P755+'PR-0009'!$P$2*'PR-0009'!P755+'PR-0010'!$P$2*'PR-0010'!P755</f>
        <v>0</v>
      </c>
      <c r="N755" s="84">
        <f t="shared" si="124"/>
        <v>0</v>
      </c>
      <c r="O755" s="84">
        <f>'9400015894 PONEERS'!$E$3*'9400015894 PONEERS'!E755+'9400016451 VIDAFORM'!$E$3*'9400016451 VIDAFORM'!E755+'PO 94000171374 MASTER'!$E$3*'PO 94000171374 MASTER'!E755+'PR-0004'!$E$3*'PR-0004'!E755+'PR-0005'!$E$3*'PR-0005'!E755+'PR-0006'!$E$3*'PR-0006'!E755+'PR-0007'!$E$3*'PR-0007'!E755+'PR-0008'!$E$3*'PR-0008'!E755+'PR-0009'!$E$3*'PR-0009'!E755+'PR-0010'!$E$3*'PR-0010'!E755</f>
        <v>0</v>
      </c>
      <c r="P755" s="85">
        <f>'9400015894 PONEERS'!$X$3*'9400015894 PONEERS'!X755+'9400016451 VIDAFORM'!$J$3*'9400016451 VIDAFORM'!J755+'PO 94000171374 MASTER'!$I$3*'PO 94000171374 MASTER'!I755+'PR-0004'!$I$3*'PR-0004'!I755+'PR-0005'!$I$3*'PR-0005'!I755+'PR-0006'!$I$3*'PR-0006'!I755+'PR-0007'!$I$3*'PR-0007'!I755+'PR-0008'!$I$3*'PR-0008'!I755+'PR-0009'!$I$3*'PR-0009'!I755+'PR-0010'!$I$3*'PR-0010'!I755</f>
        <v>0</v>
      </c>
      <c r="Q755" s="86">
        <f t="shared" si="125"/>
        <v>0</v>
      </c>
      <c r="R755" s="84">
        <f>'9400015894 PONEERS'!$AE$3*'9400015894 PONEERS'!AE755+'9400016451 VIDAFORM'!$Q$3*'9400016451 VIDAFORM'!Q755+'PO 94000171374 MASTER'!$P$3*'PO 94000171374 MASTER'!P755+'PR-0004'!$P$3*'PR-0004'!P755+'PR-0005'!$P$3*'PR-0005'!P755+'PR-0006'!$P$3*'PR-0006'!P755+'PR-0007'!$P$3*'PR-0007'!P755+'PR-0008'!$P$3*'PR-0008'!P755+'PR-0009'!$P$3*'PR-0009'!P755+'PR-0010'!$P$3*'PR-0010'!P755</f>
        <v>0</v>
      </c>
      <c r="S755" s="84">
        <f t="shared" si="126"/>
        <v>0</v>
      </c>
      <c r="T755" s="84">
        <f>'9400015894 PONEERS'!$E$4*'9400015894 PONEERS'!E755+'9400016451 VIDAFORM'!$E$4*'9400016451 VIDAFORM'!E755+'PO 94000171374 MASTER'!$E$4*'PO 94000171374 MASTER'!E755+'PR-0004'!$E$4*'PR-0004'!E755+'PR-0005'!$E$4*'PR-0005'!E755+'PR-0006'!$E$4*'PR-0006'!E755+'PR-0007'!$E$4*'PR-0007'!E755+'PR-0008'!$E$4*'PR-0008'!E755+'PR-0009'!$E$4*'PR-0009'!E755+'PR-0010'!$E$4*'PR-0010'!E755</f>
        <v>0</v>
      </c>
      <c r="U755" s="85">
        <f>'9400015894 PONEERS'!$X$4*'9400015894 PONEERS'!X755+'9400016451 VIDAFORM'!$J$4*'9400016451 VIDAFORM'!J755+'PO 94000171374 MASTER'!$I$4*'PO 94000171374 MASTER'!I755+'PR-0004'!$I$4*'PR-0004'!I755+'PR-0005'!$I$4*'PR-0005'!I755+'PR-0006'!$I$4*'PR-0006'!I755+'PR-0007'!$I$4*'PR-0007'!I755+'PR-0008'!$I$4*'PR-0008'!I755+'PR-0009'!$I$4*'PR-0009'!I755+'PR-0010'!$I$4*'PR-0010'!I755</f>
        <v>0</v>
      </c>
      <c r="V755" s="86">
        <f t="shared" si="127"/>
        <v>0</v>
      </c>
      <c r="W755" s="84">
        <f>'9400015894 PONEERS'!$AE$4*'9400015894 PONEERS'!AE755+'9400016451 VIDAFORM'!$Q$4*'9400016451 VIDAFORM'!Q755+'PO 94000171374 MASTER'!$P$4*'PO 94000171374 MASTER'!P755+'PR-0004'!$P$4*'PR-0004'!P755+'PR-0005'!$P$4*'PR-0005'!P755+'PR-0006'!$P$4*'PR-0006'!P755+'PR-0007'!$P$4*'PR-0007'!P755+'PR-0008'!$P$4*'PR-0008'!P755+'PR-0009'!$P$4*'PR-0009'!P755+'PR-0010'!$P$4*'PR-0010'!P755</f>
        <v>0</v>
      </c>
      <c r="X755" s="84">
        <f t="shared" si="128"/>
        <v>0</v>
      </c>
      <c r="Z755" s="37">
        <f t="shared" si="129"/>
        <v>0</v>
      </c>
      <c r="AA755" s="32">
        <f t="shared" si="130"/>
        <v>0</v>
      </c>
      <c r="AB755" s="38">
        <f t="shared" si="131"/>
        <v>0</v>
      </c>
    </row>
    <row r="756" spans="1:28" ht="16.5" x14ac:dyDescent="0.25">
      <c r="A756" s="45">
        <v>748</v>
      </c>
      <c r="B756" s="47" t="str">
        <f>'Unit Prices'!B756</f>
        <v>MS0064</v>
      </c>
      <c r="C756" s="47" t="str">
        <f>'Unit Prices'!C756</f>
        <v>14.80.02.14.31.00.00.000003</v>
      </c>
      <c r="D756" s="80" t="str">
        <f>'Unit Prices'!D756</f>
        <v>MF-Trapdoor Platform L=195 cm</v>
      </c>
      <c r="E756" s="84">
        <f>'9400015894 PONEERS'!$E$1*'9400015894 PONEERS'!E756+'9400016451 VIDAFORM'!$E$1*'9400016451 VIDAFORM'!E756+'PO 94000171374 MASTER'!$E$1*'PO 94000171374 MASTER'!E756+'PR-0004'!$E$1*'PR-0004'!E756+'PR-0005'!$E$1*'PR-0005'!E756+'PR-0006'!$E$1*'PR-0006'!E756+'PR-0007'!$E$1*'PR-0007'!E756+'PR-0008'!$E$1*'PR-0008'!E756+'PR-0009'!$E$1*'PR-0009'!E756+'PR-0010'!$E$1*'PR-0010'!E756</f>
        <v>0</v>
      </c>
      <c r="F756" s="85">
        <f>'9400015894 PONEERS'!$X$1*'9400015894 PONEERS'!X756+'9400016451 VIDAFORM'!$J$1*'9400016451 VIDAFORM'!J756+'PO 94000171374 MASTER'!$I$1*'PO 94000171374 MASTER'!I756+'PR-0004'!$I$1*'PR-0004'!I756+'PR-0005'!$I$1*'PR-0005'!I756+'PR-0006'!$I$1*'PR-0006'!I756+'PR-0007'!$I$1*'PR-0007'!I756+'PR-0008'!$I$1*'PR-0008'!I756+'PR-0009'!$I$1*'PR-0009'!I756+'PR-0010'!$I$1*'PR-0010'!I756</f>
        <v>0</v>
      </c>
      <c r="G756" s="86">
        <f t="shared" si="121"/>
        <v>0</v>
      </c>
      <c r="H756" s="84">
        <f>'9400015894 PONEERS'!$AE$1*'9400015894 PONEERS'!AE756+'9400016451 VIDAFORM'!$Q$1*'9400016451 VIDAFORM'!Q756+'PO 94000171374 MASTER'!$P$1*'PO 94000171374 MASTER'!P756+'PR-0004'!$P$1*'PR-0004'!P756+'PR-0005'!$P$1*'PR-0005'!P756+'PR-0006'!$P$1*'PR-0006'!P756+'PR-0007'!$P$1*'PR-0007'!P756+'PR-0008'!$P$1*'PR-0008'!P756+'PR-0009'!$P$1*'PR-0009'!P756+'PR-0010'!$P$1*'PR-0010'!P756</f>
        <v>0</v>
      </c>
      <c r="I756" s="84">
        <f t="shared" si="122"/>
        <v>0</v>
      </c>
      <c r="J756" s="84">
        <f>'9400015894 PONEERS'!$E$2*'9400015894 PONEERS'!E756+'9400016451 VIDAFORM'!$E$2*'9400016451 VIDAFORM'!E756+'PO 94000171374 MASTER'!$E$2*'PO 94000171374 MASTER'!E756+'PR-0004'!$E$2*'PR-0004'!E756+'PR-0005'!$E$2*'PR-0005'!E756+'PR-0006'!$E$2*'PR-0006'!E756+'PR-0007'!$E$2*'PR-0007'!E756+'PR-0008'!$E$2*'PR-0008'!E756+'PR-0009'!$E$2*'PR-0009'!E756+'PR-0010'!$E$2*'PR-0010'!E756</f>
        <v>0</v>
      </c>
      <c r="K756" s="85">
        <f>'9400015894 PONEERS'!$X$2*'9400015894 PONEERS'!X756+'9400016451 VIDAFORM'!$J$2*'9400016451 VIDAFORM'!J756+'PO 94000171374 MASTER'!$I$2*'PO 94000171374 MASTER'!I756+'PR-0004'!$I$2*'PR-0004'!I756+'PR-0005'!$I$2*'PR-0005'!I756+'PR-0006'!$I$2*'PR-0006'!I756+'PR-0007'!$I$2*'PR-0007'!I756+'PR-0008'!$I$2*'PR-0008'!I756+'PR-0009'!$I$2*'PR-0009'!I756+'PR-0010'!$I$2*'PR-0010'!I756</f>
        <v>0</v>
      </c>
      <c r="L756" s="86">
        <f t="shared" si="123"/>
        <v>0</v>
      </c>
      <c r="M756" s="84">
        <f>'9400015894 PONEERS'!$AE$2*'9400015894 PONEERS'!AE756+'9400016451 VIDAFORM'!$Q$2*'9400016451 VIDAFORM'!Q756+'PO 94000171374 MASTER'!$P$2*'PO 94000171374 MASTER'!P756+'PR-0004'!$P$2*'PR-0004'!P756+'PR-0005'!$P$2*'PR-0005'!P756+'PR-0006'!$P$2*'PR-0006'!P756+'PR-0007'!$P$2*'PR-0007'!P756+'PR-0008'!$P$2*'PR-0008'!P756+'PR-0009'!$P$2*'PR-0009'!P756+'PR-0010'!$P$2*'PR-0010'!P756</f>
        <v>0</v>
      </c>
      <c r="N756" s="84">
        <f t="shared" si="124"/>
        <v>0</v>
      </c>
      <c r="O756" s="84">
        <f>'9400015894 PONEERS'!$E$3*'9400015894 PONEERS'!E756+'9400016451 VIDAFORM'!$E$3*'9400016451 VIDAFORM'!E756+'PO 94000171374 MASTER'!$E$3*'PO 94000171374 MASTER'!E756+'PR-0004'!$E$3*'PR-0004'!E756+'PR-0005'!$E$3*'PR-0005'!E756+'PR-0006'!$E$3*'PR-0006'!E756+'PR-0007'!$E$3*'PR-0007'!E756+'PR-0008'!$E$3*'PR-0008'!E756+'PR-0009'!$E$3*'PR-0009'!E756+'PR-0010'!$E$3*'PR-0010'!E756</f>
        <v>0</v>
      </c>
      <c r="P756" s="85">
        <f>'9400015894 PONEERS'!$X$3*'9400015894 PONEERS'!X756+'9400016451 VIDAFORM'!$J$3*'9400016451 VIDAFORM'!J756+'PO 94000171374 MASTER'!$I$3*'PO 94000171374 MASTER'!I756+'PR-0004'!$I$3*'PR-0004'!I756+'PR-0005'!$I$3*'PR-0005'!I756+'PR-0006'!$I$3*'PR-0006'!I756+'PR-0007'!$I$3*'PR-0007'!I756+'PR-0008'!$I$3*'PR-0008'!I756+'PR-0009'!$I$3*'PR-0009'!I756+'PR-0010'!$I$3*'PR-0010'!I756</f>
        <v>0</v>
      </c>
      <c r="Q756" s="86">
        <f t="shared" si="125"/>
        <v>0</v>
      </c>
      <c r="R756" s="84">
        <f>'9400015894 PONEERS'!$AE$3*'9400015894 PONEERS'!AE756+'9400016451 VIDAFORM'!$Q$3*'9400016451 VIDAFORM'!Q756+'PO 94000171374 MASTER'!$P$3*'PO 94000171374 MASTER'!P756+'PR-0004'!$P$3*'PR-0004'!P756+'PR-0005'!$P$3*'PR-0005'!P756+'PR-0006'!$P$3*'PR-0006'!P756+'PR-0007'!$P$3*'PR-0007'!P756+'PR-0008'!$P$3*'PR-0008'!P756+'PR-0009'!$P$3*'PR-0009'!P756+'PR-0010'!$P$3*'PR-0010'!P756</f>
        <v>0</v>
      </c>
      <c r="S756" s="84">
        <f t="shared" si="126"/>
        <v>0</v>
      </c>
      <c r="T756" s="84">
        <f>'9400015894 PONEERS'!$E$4*'9400015894 PONEERS'!E756+'9400016451 VIDAFORM'!$E$4*'9400016451 VIDAFORM'!E756+'PO 94000171374 MASTER'!$E$4*'PO 94000171374 MASTER'!E756+'PR-0004'!$E$4*'PR-0004'!E756+'PR-0005'!$E$4*'PR-0005'!E756+'PR-0006'!$E$4*'PR-0006'!E756+'PR-0007'!$E$4*'PR-0007'!E756+'PR-0008'!$E$4*'PR-0008'!E756+'PR-0009'!$E$4*'PR-0009'!E756+'PR-0010'!$E$4*'PR-0010'!E756</f>
        <v>0</v>
      </c>
      <c r="U756" s="85">
        <f>'9400015894 PONEERS'!$X$4*'9400015894 PONEERS'!X756+'9400016451 VIDAFORM'!$J$4*'9400016451 VIDAFORM'!J756+'PO 94000171374 MASTER'!$I$4*'PO 94000171374 MASTER'!I756+'PR-0004'!$I$4*'PR-0004'!I756+'PR-0005'!$I$4*'PR-0005'!I756+'PR-0006'!$I$4*'PR-0006'!I756+'PR-0007'!$I$4*'PR-0007'!I756+'PR-0008'!$I$4*'PR-0008'!I756+'PR-0009'!$I$4*'PR-0009'!I756+'PR-0010'!$I$4*'PR-0010'!I756</f>
        <v>0</v>
      </c>
      <c r="V756" s="86">
        <f t="shared" si="127"/>
        <v>0</v>
      </c>
      <c r="W756" s="84">
        <f>'9400015894 PONEERS'!$AE$4*'9400015894 PONEERS'!AE756+'9400016451 VIDAFORM'!$Q$4*'9400016451 VIDAFORM'!Q756+'PO 94000171374 MASTER'!$P$4*'PO 94000171374 MASTER'!P756+'PR-0004'!$P$4*'PR-0004'!P756+'PR-0005'!$P$4*'PR-0005'!P756+'PR-0006'!$P$4*'PR-0006'!P756+'PR-0007'!$P$4*'PR-0007'!P756+'PR-0008'!$P$4*'PR-0008'!P756+'PR-0009'!$P$4*'PR-0009'!P756+'PR-0010'!$P$4*'PR-0010'!P756</f>
        <v>0</v>
      </c>
      <c r="X756" s="84">
        <f t="shared" si="128"/>
        <v>0</v>
      </c>
      <c r="Z756" s="37">
        <f t="shared" si="129"/>
        <v>0</v>
      </c>
      <c r="AA756" s="32">
        <f t="shared" si="130"/>
        <v>0</v>
      </c>
      <c r="AB756" s="38">
        <f t="shared" si="131"/>
        <v>0</v>
      </c>
    </row>
    <row r="757" spans="1:28" ht="16.5" x14ac:dyDescent="0.25">
      <c r="A757" s="45">
        <v>749</v>
      </c>
      <c r="B757" s="47">
        <f>'Unit Prices'!B757</f>
        <v>0</v>
      </c>
      <c r="C757" s="47">
        <f>'Unit Prices'!C757</f>
        <v>0</v>
      </c>
      <c r="D757" s="80" t="e">
        <f>'Unit Prices'!D757</f>
        <v>#N/A</v>
      </c>
      <c r="E757" s="84">
        <f>'9400015894 PONEERS'!$E$1*'9400015894 PONEERS'!E757+'9400016451 VIDAFORM'!$E$1*'9400016451 VIDAFORM'!E757+'PO 94000171374 MASTER'!$E$1*'PO 94000171374 MASTER'!E757+'PR-0004'!$E$1*'PR-0004'!E757+'PR-0005'!$E$1*'PR-0005'!E757+'PR-0006'!$E$1*'PR-0006'!E757+'PR-0007'!$E$1*'PR-0007'!E757+'PR-0008'!$E$1*'PR-0008'!E757+'PR-0009'!$E$1*'PR-0009'!E757+'PR-0010'!$E$1*'PR-0010'!E757</f>
        <v>0</v>
      </c>
      <c r="F757" s="85">
        <f>'9400015894 PONEERS'!$X$1*'9400015894 PONEERS'!X757+'9400016451 VIDAFORM'!$J$1*'9400016451 VIDAFORM'!J757+'PO 94000171374 MASTER'!$I$1*'PO 94000171374 MASTER'!I757+'PR-0004'!$I$1*'PR-0004'!I757+'PR-0005'!$I$1*'PR-0005'!I757+'PR-0006'!$I$1*'PR-0006'!I757+'PR-0007'!$I$1*'PR-0007'!I757+'PR-0008'!$I$1*'PR-0008'!I757+'PR-0009'!$I$1*'PR-0009'!I757+'PR-0010'!$I$1*'PR-0010'!I757</f>
        <v>0</v>
      </c>
      <c r="G757" s="86">
        <f t="shared" si="121"/>
        <v>0</v>
      </c>
      <c r="H757" s="84">
        <f>'9400015894 PONEERS'!$AE$1*'9400015894 PONEERS'!AE757+'9400016451 VIDAFORM'!$Q$1*'9400016451 VIDAFORM'!Q757+'PO 94000171374 MASTER'!$P$1*'PO 94000171374 MASTER'!P757+'PR-0004'!$P$1*'PR-0004'!P757+'PR-0005'!$P$1*'PR-0005'!P757+'PR-0006'!$P$1*'PR-0006'!P757+'PR-0007'!$P$1*'PR-0007'!P757+'PR-0008'!$P$1*'PR-0008'!P757+'PR-0009'!$P$1*'PR-0009'!P757+'PR-0010'!$P$1*'PR-0010'!P757</f>
        <v>0</v>
      </c>
      <c r="I757" s="84">
        <f t="shared" si="122"/>
        <v>0</v>
      </c>
      <c r="J757" s="84">
        <f>'9400015894 PONEERS'!$E$2*'9400015894 PONEERS'!E757+'9400016451 VIDAFORM'!$E$2*'9400016451 VIDAFORM'!E757+'PO 94000171374 MASTER'!$E$2*'PO 94000171374 MASTER'!E757+'PR-0004'!$E$2*'PR-0004'!E757+'PR-0005'!$E$2*'PR-0005'!E757+'PR-0006'!$E$2*'PR-0006'!E757+'PR-0007'!$E$2*'PR-0007'!E757+'PR-0008'!$E$2*'PR-0008'!E757+'PR-0009'!$E$2*'PR-0009'!E757+'PR-0010'!$E$2*'PR-0010'!E757</f>
        <v>0</v>
      </c>
      <c r="K757" s="85">
        <f>'9400015894 PONEERS'!$X$2*'9400015894 PONEERS'!X757+'9400016451 VIDAFORM'!$J$2*'9400016451 VIDAFORM'!J757+'PO 94000171374 MASTER'!$I$2*'PO 94000171374 MASTER'!I757+'PR-0004'!$I$2*'PR-0004'!I757+'PR-0005'!$I$2*'PR-0005'!I757+'PR-0006'!$I$2*'PR-0006'!I757+'PR-0007'!$I$2*'PR-0007'!I757+'PR-0008'!$I$2*'PR-0008'!I757+'PR-0009'!$I$2*'PR-0009'!I757+'PR-0010'!$I$2*'PR-0010'!I757</f>
        <v>0</v>
      </c>
      <c r="L757" s="86">
        <f t="shared" si="123"/>
        <v>0</v>
      </c>
      <c r="M757" s="84">
        <f>'9400015894 PONEERS'!$AE$2*'9400015894 PONEERS'!AE757+'9400016451 VIDAFORM'!$Q$2*'9400016451 VIDAFORM'!Q757+'PO 94000171374 MASTER'!$P$2*'PO 94000171374 MASTER'!P757+'PR-0004'!$P$2*'PR-0004'!P757+'PR-0005'!$P$2*'PR-0005'!P757+'PR-0006'!$P$2*'PR-0006'!P757+'PR-0007'!$P$2*'PR-0007'!P757+'PR-0008'!$P$2*'PR-0008'!P757+'PR-0009'!$P$2*'PR-0009'!P757+'PR-0010'!$P$2*'PR-0010'!P757</f>
        <v>0</v>
      </c>
      <c r="N757" s="84">
        <f t="shared" si="124"/>
        <v>0</v>
      </c>
      <c r="O757" s="84">
        <f>'9400015894 PONEERS'!$E$3*'9400015894 PONEERS'!E757+'9400016451 VIDAFORM'!$E$3*'9400016451 VIDAFORM'!E757+'PO 94000171374 MASTER'!$E$3*'PO 94000171374 MASTER'!E757+'PR-0004'!$E$3*'PR-0004'!E757+'PR-0005'!$E$3*'PR-0005'!E757+'PR-0006'!$E$3*'PR-0006'!E757+'PR-0007'!$E$3*'PR-0007'!E757+'PR-0008'!$E$3*'PR-0008'!E757+'PR-0009'!$E$3*'PR-0009'!E757+'PR-0010'!$E$3*'PR-0010'!E757</f>
        <v>0</v>
      </c>
      <c r="P757" s="85">
        <f>'9400015894 PONEERS'!$X$3*'9400015894 PONEERS'!X757+'9400016451 VIDAFORM'!$J$3*'9400016451 VIDAFORM'!J757+'PO 94000171374 MASTER'!$I$3*'PO 94000171374 MASTER'!I757+'PR-0004'!$I$3*'PR-0004'!I757+'PR-0005'!$I$3*'PR-0005'!I757+'PR-0006'!$I$3*'PR-0006'!I757+'PR-0007'!$I$3*'PR-0007'!I757+'PR-0008'!$I$3*'PR-0008'!I757+'PR-0009'!$I$3*'PR-0009'!I757+'PR-0010'!$I$3*'PR-0010'!I757</f>
        <v>0</v>
      </c>
      <c r="Q757" s="86">
        <f t="shared" si="125"/>
        <v>0</v>
      </c>
      <c r="R757" s="84">
        <f>'9400015894 PONEERS'!$AE$3*'9400015894 PONEERS'!AE757+'9400016451 VIDAFORM'!$Q$3*'9400016451 VIDAFORM'!Q757+'PO 94000171374 MASTER'!$P$3*'PO 94000171374 MASTER'!P757+'PR-0004'!$P$3*'PR-0004'!P757+'PR-0005'!$P$3*'PR-0005'!P757+'PR-0006'!$P$3*'PR-0006'!P757+'PR-0007'!$P$3*'PR-0007'!P757+'PR-0008'!$P$3*'PR-0008'!P757+'PR-0009'!$P$3*'PR-0009'!P757+'PR-0010'!$P$3*'PR-0010'!P757</f>
        <v>0</v>
      </c>
      <c r="S757" s="84">
        <f t="shared" si="126"/>
        <v>0</v>
      </c>
      <c r="T757" s="84">
        <f>'9400015894 PONEERS'!$E$4*'9400015894 PONEERS'!E757+'9400016451 VIDAFORM'!$E$4*'9400016451 VIDAFORM'!E757+'PO 94000171374 MASTER'!$E$4*'PO 94000171374 MASTER'!E757+'PR-0004'!$E$4*'PR-0004'!E757+'PR-0005'!$E$4*'PR-0005'!E757+'PR-0006'!$E$4*'PR-0006'!E757+'PR-0007'!$E$4*'PR-0007'!E757+'PR-0008'!$E$4*'PR-0008'!E757+'PR-0009'!$E$4*'PR-0009'!E757+'PR-0010'!$E$4*'PR-0010'!E757</f>
        <v>0</v>
      </c>
      <c r="U757" s="85">
        <f>'9400015894 PONEERS'!$X$4*'9400015894 PONEERS'!X757+'9400016451 VIDAFORM'!$J$4*'9400016451 VIDAFORM'!J757+'PO 94000171374 MASTER'!$I$4*'PO 94000171374 MASTER'!I757+'PR-0004'!$I$4*'PR-0004'!I757+'PR-0005'!$I$4*'PR-0005'!I757+'PR-0006'!$I$4*'PR-0006'!I757+'PR-0007'!$I$4*'PR-0007'!I757+'PR-0008'!$I$4*'PR-0008'!I757+'PR-0009'!$I$4*'PR-0009'!I757+'PR-0010'!$I$4*'PR-0010'!I757</f>
        <v>0</v>
      </c>
      <c r="V757" s="86">
        <f t="shared" si="127"/>
        <v>0</v>
      </c>
      <c r="W757" s="84">
        <f>'9400015894 PONEERS'!$AE$4*'9400015894 PONEERS'!AE757+'9400016451 VIDAFORM'!$Q$4*'9400016451 VIDAFORM'!Q757+'PO 94000171374 MASTER'!$P$4*'PO 94000171374 MASTER'!P757+'PR-0004'!$P$4*'PR-0004'!P757+'PR-0005'!$P$4*'PR-0005'!P757+'PR-0006'!$P$4*'PR-0006'!P757+'PR-0007'!$P$4*'PR-0007'!P757+'PR-0008'!$P$4*'PR-0008'!P757+'PR-0009'!$P$4*'PR-0009'!P757+'PR-0010'!$P$4*'PR-0010'!P757</f>
        <v>0</v>
      </c>
      <c r="X757" s="84">
        <f t="shared" si="128"/>
        <v>0</v>
      </c>
      <c r="Z757" s="37">
        <f t="shared" si="129"/>
        <v>0</v>
      </c>
      <c r="AA757" s="32">
        <f t="shared" si="130"/>
        <v>0</v>
      </c>
      <c r="AB757" s="38">
        <f t="shared" si="131"/>
        <v>0</v>
      </c>
    </row>
    <row r="758" spans="1:28" ht="17.25" thickBot="1" x14ac:dyDescent="0.3">
      <c r="A758" s="46">
        <v>750</v>
      </c>
      <c r="B758" s="47">
        <f>'Unit Prices'!B758</f>
        <v>0</v>
      </c>
      <c r="C758" s="47">
        <f>'Unit Prices'!C758</f>
        <v>0</v>
      </c>
      <c r="D758" s="80" t="e">
        <f>'Unit Prices'!D758</f>
        <v>#N/A</v>
      </c>
      <c r="E758" s="84">
        <f>'9400015894 PONEERS'!$E$1*'9400015894 PONEERS'!E758+'9400016451 VIDAFORM'!$E$1*'9400016451 VIDAFORM'!E758+'PO 94000171374 MASTER'!$E$1*'PO 94000171374 MASTER'!E758+'PR-0004'!$E$1*'PR-0004'!E758+'PR-0005'!$E$1*'PR-0005'!E758+'PR-0006'!$E$1*'PR-0006'!E758+'PR-0007'!$E$1*'PR-0007'!E758+'PR-0008'!$E$1*'PR-0008'!E758+'PR-0009'!$E$1*'PR-0009'!E758+'PR-0010'!$E$1*'PR-0010'!E758</f>
        <v>0</v>
      </c>
      <c r="F758" s="85">
        <f>'9400015894 PONEERS'!$X$1*'9400015894 PONEERS'!X758+'9400016451 VIDAFORM'!$J$1*'9400016451 VIDAFORM'!J758+'PO 94000171374 MASTER'!$I$1*'PO 94000171374 MASTER'!I758+'PR-0004'!$I$1*'PR-0004'!I758+'PR-0005'!$I$1*'PR-0005'!I758+'PR-0006'!$I$1*'PR-0006'!I758+'PR-0007'!$I$1*'PR-0007'!I758+'PR-0008'!$I$1*'PR-0008'!I758+'PR-0009'!$I$1*'PR-0009'!I758+'PR-0010'!$I$1*'PR-0010'!I758</f>
        <v>0</v>
      </c>
      <c r="G758" s="86">
        <f t="shared" si="121"/>
        <v>0</v>
      </c>
      <c r="H758" s="84">
        <f>'9400015894 PONEERS'!$AE$1*'9400015894 PONEERS'!AE758+'9400016451 VIDAFORM'!$Q$1*'9400016451 VIDAFORM'!Q758+'PO 94000171374 MASTER'!$P$1*'PO 94000171374 MASTER'!P758+'PR-0004'!$P$1*'PR-0004'!P758+'PR-0005'!$P$1*'PR-0005'!P758+'PR-0006'!$P$1*'PR-0006'!P758+'PR-0007'!$P$1*'PR-0007'!P758+'PR-0008'!$P$1*'PR-0008'!P758+'PR-0009'!$P$1*'PR-0009'!P758+'PR-0010'!$P$1*'PR-0010'!P758</f>
        <v>0</v>
      </c>
      <c r="I758" s="84">
        <f t="shared" si="122"/>
        <v>0</v>
      </c>
      <c r="J758" s="84">
        <f>'9400015894 PONEERS'!$E$2*'9400015894 PONEERS'!E758+'9400016451 VIDAFORM'!$E$2*'9400016451 VIDAFORM'!E758+'PO 94000171374 MASTER'!$E$2*'PO 94000171374 MASTER'!E758+'PR-0004'!$E$2*'PR-0004'!E758+'PR-0005'!$E$2*'PR-0005'!E758+'PR-0006'!$E$2*'PR-0006'!E758+'PR-0007'!$E$2*'PR-0007'!E758+'PR-0008'!$E$2*'PR-0008'!E758+'PR-0009'!$E$2*'PR-0009'!E758+'PR-0010'!$E$2*'PR-0010'!E758</f>
        <v>0</v>
      </c>
      <c r="K758" s="85">
        <f>'9400015894 PONEERS'!$X$2*'9400015894 PONEERS'!X758+'9400016451 VIDAFORM'!$J$2*'9400016451 VIDAFORM'!J758+'PO 94000171374 MASTER'!$I$2*'PO 94000171374 MASTER'!I758+'PR-0004'!$I$2*'PR-0004'!I758+'PR-0005'!$I$2*'PR-0005'!I758+'PR-0006'!$I$2*'PR-0006'!I758+'PR-0007'!$I$2*'PR-0007'!I758+'PR-0008'!$I$2*'PR-0008'!I758+'PR-0009'!$I$2*'PR-0009'!I758+'PR-0010'!$I$2*'PR-0010'!I758</f>
        <v>0</v>
      </c>
      <c r="L758" s="86">
        <f t="shared" si="123"/>
        <v>0</v>
      </c>
      <c r="M758" s="84">
        <f>'9400015894 PONEERS'!$AE$2*'9400015894 PONEERS'!AE758+'9400016451 VIDAFORM'!$Q$2*'9400016451 VIDAFORM'!Q758+'PO 94000171374 MASTER'!$P$2*'PO 94000171374 MASTER'!P758+'PR-0004'!$P$2*'PR-0004'!P758+'PR-0005'!$P$2*'PR-0005'!P758+'PR-0006'!$P$2*'PR-0006'!P758+'PR-0007'!$P$2*'PR-0007'!P758+'PR-0008'!$P$2*'PR-0008'!P758+'PR-0009'!$P$2*'PR-0009'!P758+'PR-0010'!$P$2*'PR-0010'!P758</f>
        <v>0</v>
      </c>
      <c r="N758" s="84">
        <f t="shared" si="124"/>
        <v>0</v>
      </c>
      <c r="O758" s="84">
        <f>'9400015894 PONEERS'!$E$3*'9400015894 PONEERS'!E758+'9400016451 VIDAFORM'!$E$3*'9400016451 VIDAFORM'!E758+'PO 94000171374 MASTER'!$E$3*'PO 94000171374 MASTER'!E758+'PR-0004'!$E$3*'PR-0004'!E758+'PR-0005'!$E$3*'PR-0005'!E758+'PR-0006'!$E$3*'PR-0006'!E758+'PR-0007'!$E$3*'PR-0007'!E758+'PR-0008'!$E$3*'PR-0008'!E758+'PR-0009'!$E$3*'PR-0009'!E758+'PR-0010'!$E$3*'PR-0010'!E758</f>
        <v>0</v>
      </c>
      <c r="P758" s="85">
        <f>'9400015894 PONEERS'!$X$3*'9400015894 PONEERS'!X758+'9400016451 VIDAFORM'!$J$3*'9400016451 VIDAFORM'!J758+'PO 94000171374 MASTER'!$I$3*'PO 94000171374 MASTER'!I758+'PR-0004'!$I$3*'PR-0004'!I758+'PR-0005'!$I$3*'PR-0005'!I758+'PR-0006'!$I$3*'PR-0006'!I758+'PR-0007'!$I$3*'PR-0007'!I758+'PR-0008'!$I$3*'PR-0008'!I758+'PR-0009'!$I$3*'PR-0009'!I758+'PR-0010'!$I$3*'PR-0010'!I758</f>
        <v>0</v>
      </c>
      <c r="Q758" s="86">
        <f t="shared" si="125"/>
        <v>0</v>
      </c>
      <c r="R758" s="84">
        <f>'9400015894 PONEERS'!$AE$3*'9400015894 PONEERS'!AE758+'9400016451 VIDAFORM'!$Q$3*'9400016451 VIDAFORM'!Q758+'PO 94000171374 MASTER'!$P$3*'PO 94000171374 MASTER'!P758+'PR-0004'!$P$3*'PR-0004'!P758+'PR-0005'!$P$3*'PR-0005'!P758+'PR-0006'!$P$3*'PR-0006'!P758+'PR-0007'!$P$3*'PR-0007'!P758+'PR-0008'!$P$3*'PR-0008'!P758+'PR-0009'!$P$3*'PR-0009'!P758+'PR-0010'!$P$3*'PR-0010'!P758</f>
        <v>0</v>
      </c>
      <c r="S758" s="84">
        <f t="shared" si="126"/>
        <v>0</v>
      </c>
      <c r="T758" s="84">
        <f>'9400015894 PONEERS'!$E$4*'9400015894 PONEERS'!E758+'9400016451 VIDAFORM'!$E$4*'9400016451 VIDAFORM'!E758+'PO 94000171374 MASTER'!$E$4*'PO 94000171374 MASTER'!E758+'PR-0004'!$E$4*'PR-0004'!E758+'PR-0005'!$E$4*'PR-0005'!E758+'PR-0006'!$E$4*'PR-0006'!E758+'PR-0007'!$E$4*'PR-0007'!E758+'PR-0008'!$E$4*'PR-0008'!E758+'PR-0009'!$E$4*'PR-0009'!E758+'PR-0010'!$E$4*'PR-0010'!E758</f>
        <v>0</v>
      </c>
      <c r="U758" s="85">
        <f>'9400015894 PONEERS'!$X$4*'9400015894 PONEERS'!X758+'9400016451 VIDAFORM'!$J$4*'9400016451 VIDAFORM'!J758+'PO 94000171374 MASTER'!$I$4*'PO 94000171374 MASTER'!I758+'PR-0004'!$I$4*'PR-0004'!I758+'PR-0005'!$I$4*'PR-0005'!I758+'PR-0006'!$I$4*'PR-0006'!I758+'PR-0007'!$I$4*'PR-0007'!I758+'PR-0008'!$I$4*'PR-0008'!I758+'PR-0009'!$I$4*'PR-0009'!I758+'PR-0010'!$I$4*'PR-0010'!I758</f>
        <v>0</v>
      </c>
      <c r="V758" s="86">
        <f t="shared" si="127"/>
        <v>0</v>
      </c>
      <c r="W758" s="84">
        <f>'9400015894 PONEERS'!$AE$4*'9400015894 PONEERS'!AE758+'9400016451 VIDAFORM'!$Q$4*'9400016451 VIDAFORM'!Q758+'PO 94000171374 MASTER'!$P$4*'PO 94000171374 MASTER'!P758+'PR-0004'!$P$4*'PR-0004'!P758+'PR-0005'!$P$4*'PR-0005'!P758+'PR-0006'!$P$4*'PR-0006'!P758+'PR-0007'!$P$4*'PR-0007'!P758+'PR-0008'!$P$4*'PR-0008'!P758+'PR-0009'!$P$4*'PR-0009'!P758+'PR-0010'!$P$4*'PR-0010'!P758</f>
        <v>0</v>
      </c>
      <c r="X758" s="84">
        <f t="shared" si="128"/>
        <v>0</v>
      </c>
      <c r="Z758" s="39">
        <f t="shared" si="129"/>
        <v>0</v>
      </c>
      <c r="AA758" s="40">
        <f t="shared" si="130"/>
        <v>0</v>
      </c>
      <c r="AB758" s="41">
        <f t="shared" si="131"/>
        <v>0</v>
      </c>
    </row>
    <row r="759" spans="1:28" ht="13.5" thickBot="1" x14ac:dyDescent="0.3"/>
    <row r="760" spans="1:28" x14ac:dyDescent="0.25">
      <c r="D760" s="58" t="s">
        <v>37</v>
      </c>
      <c r="E760" s="54" t="e">
        <f>SUMPRODUCT(E9:E758,'Unit Prices'!#REF!)</f>
        <v>#REF!</v>
      </c>
      <c r="F760" s="62" t="e">
        <f>SUMPRODUCT(F9:F758,'Unit Prices'!#REF!)</f>
        <v>#REF!</v>
      </c>
      <c r="G760" s="65" t="e">
        <f>SUMPRODUCT(G9:G758,'Unit Prices'!#REF!)</f>
        <v>#REF!</v>
      </c>
      <c r="H760" s="72" t="e">
        <f>SUMPRODUCT(H9:H758,'Unit Prices'!#REF!)</f>
        <v>#REF!</v>
      </c>
      <c r="I760" s="72" t="e">
        <f>SUMPRODUCT(I9:I758,'Unit Prices'!#REF!)</f>
        <v>#REF!</v>
      </c>
      <c r="J760" s="52" t="e">
        <f>SUMPRODUCT(J9:J758,'Unit Prices'!#REF!)</f>
        <v>#REF!</v>
      </c>
      <c r="K760" s="62" t="e">
        <f>SUMPRODUCT(K9:K758,'Unit Prices'!#REF!)</f>
        <v>#REF!</v>
      </c>
      <c r="L760" s="65" t="e">
        <f>SUMPRODUCT(L9:L758,'Unit Prices'!#REF!)</f>
        <v>#REF!</v>
      </c>
      <c r="M760" s="72" t="e">
        <f>SUMPRODUCT(M9:M758,'Unit Prices'!#REF!)</f>
        <v>#REF!</v>
      </c>
      <c r="N760" s="72" t="e">
        <f>SUMPRODUCT(N9:N758,'Unit Prices'!#REF!)</f>
        <v>#REF!</v>
      </c>
      <c r="O760" s="52" t="e">
        <f>SUMPRODUCT(O9:O758,'Unit Prices'!#REF!)</f>
        <v>#REF!</v>
      </c>
      <c r="P760" s="62" t="e">
        <f>SUMPRODUCT(P9:P758,'Unit Prices'!#REF!)</f>
        <v>#REF!</v>
      </c>
      <c r="Q760" s="65" t="e">
        <f>SUMPRODUCT(Q9:Q758,'Unit Prices'!#REF!)</f>
        <v>#REF!</v>
      </c>
      <c r="R760" s="72" t="e">
        <f>SUMPRODUCT(R9:R758,'Unit Prices'!#REF!)</f>
        <v>#REF!</v>
      </c>
      <c r="S760" s="72" t="e">
        <f>SUMPRODUCT(S9:S758,'Unit Prices'!#REF!)</f>
        <v>#REF!</v>
      </c>
      <c r="T760" s="52" t="e">
        <f>SUMPRODUCT(T9:T758,'Unit Prices'!#REF!)</f>
        <v>#REF!</v>
      </c>
      <c r="U760" s="62" t="e">
        <f>SUMPRODUCT(U9:U758,'Unit Prices'!#REF!)</f>
        <v>#REF!</v>
      </c>
      <c r="V760" s="65" t="e">
        <f>SUMPRODUCT(V9:V758,'Unit Prices'!#REF!)</f>
        <v>#REF!</v>
      </c>
      <c r="W760" s="72" t="e">
        <f>SUMPRODUCT(W9:W758,'Unit Prices'!#REF!)</f>
        <v>#REF!</v>
      </c>
      <c r="X760" s="96" t="e">
        <f>SUMPRODUCT(X9:X758,'Unit Prices'!#REF!)</f>
        <v>#REF!</v>
      </c>
      <c r="Z760" s="52" t="e">
        <f>SUMPRODUCT(Z9:Z758,'Unit Prices'!#REF!)</f>
        <v>#REF!</v>
      </c>
      <c r="AA760" s="62" t="e">
        <f>SUMPRODUCT(AA9:AA758,'Unit Prices'!#REF!)</f>
        <v>#REF!</v>
      </c>
      <c r="AB760" s="68" t="e">
        <f>SUMPRODUCT(AB9:AB758,'Unit Prices'!#REF!)</f>
        <v>#REF!</v>
      </c>
    </row>
    <row r="761" spans="1:28" x14ac:dyDescent="0.25">
      <c r="D761" s="59" t="s">
        <v>38</v>
      </c>
      <c r="E761" s="55">
        <f>SUMPRODUCT(E9:E758,'Unit Prices'!$F$9:$F$758)</f>
        <v>253527.03400000001</v>
      </c>
      <c r="F761" s="63">
        <f>SUMPRODUCT(F9:F758,'Unit Prices'!$F$9:$F$758)</f>
        <v>168378.62300000002</v>
      </c>
      <c r="G761" s="66">
        <f>SUMPRODUCT(G9:G758,'Unit Prices'!$F$9:$F$758)</f>
        <v>85148.411000000007</v>
      </c>
      <c r="H761" s="73">
        <f>SUMPRODUCT(H9:H758,'Unit Prices'!$F$9:$F$758)</f>
        <v>0</v>
      </c>
      <c r="I761" s="73">
        <f>SUMPRODUCT(I9:I758,'Unit Prices'!$F$9:$F$758)</f>
        <v>168378.62300000002</v>
      </c>
      <c r="J761" s="53">
        <f>SUMPRODUCT(J9:J758,'Unit Prices'!$F$9:$F$758)</f>
        <v>0</v>
      </c>
      <c r="K761" s="63">
        <f>SUMPRODUCT(K9:K758,'Unit Prices'!$F$9:$F$758)</f>
        <v>0</v>
      </c>
      <c r="L761" s="66">
        <f>SUMPRODUCT(L9:L758,'Unit Prices'!$F$9:$F$758)</f>
        <v>0</v>
      </c>
      <c r="M761" s="73">
        <f>SUMPRODUCT(M9:M758,'Unit Prices'!$F$9:$F$758)</f>
        <v>0</v>
      </c>
      <c r="N761" s="73">
        <f>SUMPRODUCT(N9:N758,'Unit Prices'!$F$9:$F$758)</f>
        <v>0</v>
      </c>
      <c r="O761" s="53">
        <f>SUMPRODUCT(O9:O758,'Unit Prices'!$F$9:$F$758)</f>
        <v>46628.630499999999</v>
      </c>
      <c r="P761" s="63">
        <f>SUMPRODUCT(P9:P758,'Unit Prices'!$F$9:$F$758)</f>
        <v>1394.25</v>
      </c>
      <c r="Q761" s="66">
        <f>SUMPRODUCT(Q9:Q758,'Unit Prices'!$F$9:$F$758)</f>
        <v>45234.380499999999</v>
      </c>
      <c r="R761" s="73">
        <f>SUMPRODUCT(R9:R758,'Unit Prices'!$F$9:$F$758)</f>
        <v>0</v>
      </c>
      <c r="S761" s="73">
        <f>SUMPRODUCT(S9:S758,'Unit Prices'!$F$9:$F$758)</f>
        <v>1394.25</v>
      </c>
      <c r="T761" s="53">
        <f>SUMPRODUCT(T9:T758,'Unit Prices'!$F$9:$F$758)</f>
        <v>0</v>
      </c>
      <c r="U761" s="63">
        <f>SUMPRODUCT(U9:U758,'Unit Prices'!$F$9:$F$758)</f>
        <v>0</v>
      </c>
      <c r="V761" s="66">
        <f>SUMPRODUCT(V9:V758,'Unit Prices'!$F$9:$F$758)</f>
        <v>0</v>
      </c>
      <c r="W761" s="73">
        <f>SUMPRODUCT(W9:W758,'Unit Prices'!$F$9:$F$758)</f>
        <v>0</v>
      </c>
      <c r="X761" s="97">
        <f>SUMPRODUCT(X9:X758,'Unit Prices'!$F$9:$F$758)</f>
        <v>0</v>
      </c>
      <c r="Z761" s="53">
        <f>SUMPRODUCT(Z9:Z758,'Unit Prices'!$F$9:$F$758)</f>
        <v>300155.66450000001</v>
      </c>
      <c r="AA761" s="63">
        <f>SUMPRODUCT(AA9:AA758,'Unit Prices'!$F$9:$F$758)</f>
        <v>169772.87300000002</v>
      </c>
      <c r="AB761" s="69">
        <f>SUMPRODUCT(AB9:AB758,'Unit Prices'!$F$9:$F$758)</f>
        <v>130382.79149999999</v>
      </c>
    </row>
    <row r="762" spans="1:28" ht="13.5" thickBot="1" x14ac:dyDescent="0.3">
      <c r="D762" s="60" t="s">
        <v>39</v>
      </c>
      <c r="E762" s="56">
        <f>SUMPRODUCT(E9:E758,'Unit Prices'!$G$9:$G$758)</f>
        <v>8384697.75</v>
      </c>
      <c r="F762" s="64">
        <f>SUMPRODUCT(F9:F758,'Unit Prices'!$G$9:$G$758)</f>
        <v>5543736</v>
      </c>
      <c r="G762" s="67">
        <f>SUMPRODUCT(G9:G758,'Unit Prices'!$G$9:$G$758)</f>
        <v>2840961.75</v>
      </c>
      <c r="H762" s="74">
        <f>SUMPRODUCT(H9:H758,'Unit Prices'!$G$9:$G$758)</f>
        <v>0</v>
      </c>
      <c r="I762" s="74">
        <f>SUMPRODUCT(I9:I758,'Unit Prices'!$G$9:$G$758)</f>
        <v>5543736</v>
      </c>
      <c r="J762" s="57">
        <f>SUMPRODUCT(J9:J758,'Unit Prices'!$G$9:$G$758)</f>
        <v>0</v>
      </c>
      <c r="K762" s="64">
        <f>SUMPRODUCT(K9:K758,'Unit Prices'!$G$9:$G$758)</f>
        <v>0</v>
      </c>
      <c r="L762" s="67">
        <f>SUMPRODUCT(L9:L758,'Unit Prices'!$G$9:$G$758)</f>
        <v>0</v>
      </c>
      <c r="M762" s="74">
        <f>SUMPRODUCT(M9:M758,'Unit Prices'!$G$9:$G$758)</f>
        <v>0</v>
      </c>
      <c r="N762" s="74">
        <f>SUMPRODUCT(N9:N758,'Unit Prices'!$G$9:$G$758)</f>
        <v>0</v>
      </c>
      <c r="O762" s="57">
        <f>SUMPRODUCT(O9:O758,'Unit Prices'!$G$9:$G$758)</f>
        <v>1481539</v>
      </c>
      <c r="P762" s="64">
        <f>SUMPRODUCT(P9:P758,'Unit Prices'!$G$9:$G$758)</f>
        <v>39000</v>
      </c>
      <c r="Q762" s="67">
        <f>SUMPRODUCT(Q9:Q758,'Unit Prices'!$G$9:$G$758)</f>
        <v>1442539</v>
      </c>
      <c r="R762" s="74">
        <f>SUMPRODUCT(R9:R758,'Unit Prices'!$G$9:$G$758)</f>
        <v>0</v>
      </c>
      <c r="S762" s="74">
        <f>SUMPRODUCT(S9:S758,'Unit Prices'!$G$9:$G$758)</f>
        <v>39000</v>
      </c>
      <c r="T762" s="98">
        <f>SUMPRODUCT(T9:T758,'Unit Prices'!$G$9:$G$758)</f>
        <v>0</v>
      </c>
      <c r="U762" s="99">
        <f>SUMPRODUCT(U9:U758,'Unit Prices'!$G$9:$G$758)</f>
        <v>0</v>
      </c>
      <c r="V762" s="100">
        <f>SUMPRODUCT(V9:V758,'Unit Prices'!$G$9:$G$758)</f>
        <v>0</v>
      </c>
      <c r="W762" s="101">
        <f>SUMPRODUCT(W9:W758,'Unit Prices'!$G$9:$G$758)</f>
        <v>0</v>
      </c>
      <c r="X762" s="102">
        <f>SUMPRODUCT(X9:X758,'Unit Prices'!$G$9:$G$758)</f>
        <v>0</v>
      </c>
      <c r="Z762" s="57">
        <f>SUMPRODUCT(Z9:Z758,'Unit Prices'!$G$9:$G$758)</f>
        <v>9866236.75</v>
      </c>
      <c r="AA762" s="64">
        <f>SUMPRODUCT(AA9:AA758,'Unit Prices'!$G$9:$G$758)</f>
        <v>5582736</v>
      </c>
      <c r="AB762" s="70">
        <f>SUMPRODUCT(AB9:AB758,'Unit Prices'!$G$9:$G$758)</f>
        <v>4283500.75</v>
      </c>
    </row>
    <row r="763" spans="1:28" ht="15.75" customHeight="1" thickBot="1" x14ac:dyDescent="0.3">
      <c r="D763" s="61" t="s">
        <v>40</v>
      </c>
      <c r="E763" s="132">
        <f>F762/E762</f>
        <v>0.66117302797229627</v>
      </c>
      <c r="F763" s="133"/>
      <c r="G763" s="133"/>
      <c r="H763" s="133"/>
      <c r="I763" s="134"/>
      <c r="J763" s="132" t="e">
        <f>K762/J762</f>
        <v>#DIV/0!</v>
      </c>
      <c r="K763" s="133"/>
      <c r="L763" s="133"/>
      <c r="M763" s="133"/>
      <c r="N763" s="134"/>
      <c r="O763" s="132">
        <f>P762/O762</f>
        <v>2.6323977971555255E-2</v>
      </c>
      <c r="P763" s="133"/>
      <c r="Q763" s="133"/>
      <c r="R763" s="133"/>
      <c r="S763" s="134"/>
      <c r="T763" s="132" t="e">
        <f>U762/T762</f>
        <v>#DIV/0!</v>
      </c>
      <c r="U763" s="133"/>
      <c r="V763" s="133"/>
      <c r="W763" s="133"/>
      <c r="X763" s="134"/>
      <c r="Z763" s="132">
        <f>AA762/Z762</f>
        <v>0.56584249308633305</v>
      </c>
      <c r="AA763" s="133"/>
      <c r="AB763" s="134"/>
    </row>
  </sheetData>
  <autoFilter ref="A8:AB8" xr:uid="{1A606940-1898-41C3-8176-3D4CB7E22A2C}"/>
  <mergeCells count="11">
    <mergeCell ref="A6:D6"/>
    <mergeCell ref="E6:I6"/>
    <mergeCell ref="J6:N6"/>
    <mergeCell ref="J763:N763"/>
    <mergeCell ref="E763:I763"/>
    <mergeCell ref="Z6:AB6"/>
    <mergeCell ref="O6:S6"/>
    <mergeCell ref="T6:X6"/>
    <mergeCell ref="Z763:AB763"/>
    <mergeCell ref="O763:S763"/>
    <mergeCell ref="T763:X7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Unit Prices</vt:lpstr>
      <vt:lpstr>PR-Format</vt:lpstr>
      <vt:lpstr>9400015894 PONEERS</vt:lpstr>
      <vt:lpstr>9400016451 VIDAFORM</vt:lpstr>
      <vt:lpstr>PO 94000171374 MASTER</vt:lpstr>
      <vt:lpstr>PR-0004</vt:lpstr>
      <vt:lpstr>PR-0005</vt:lpstr>
      <vt:lpstr>PR-0006</vt:lpstr>
      <vt:lpstr>PR-0007</vt:lpstr>
      <vt:lpstr>PR-0008</vt:lpstr>
      <vt:lpstr>PR-0009</vt:lpstr>
      <vt:lpstr>PR-0010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Alhussaini Ahmed Mohamed</dc:creator>
  <cp:lastModifiedBy>Alhussaini Ahmed Mohamed, HAC</cp:lastModifiedBy>
  <dcterms:created xsi:type="dcterms:W3CDTF">2020-12-26T09:56:59Z</dcterms:created>
  <dcterms:modified xsi:type="dcterms:W3CDTF">2026-09-23T06:41:53Z</dcterms:modified>
</cp:coreProperties>
</file>